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123"/>
  <workbookPr codeName="ThisWorkbook"/>
  <mc:AlternateContent xmlns:mc="http://schemas.openxmlformats.org/markup-compatibility/2006">
    <mc:Choice Requires="x15">
      <x15ac:absPath xmlns:x15ac="http://schemas.microsoft.com/office/spreadsheetml/2010/11/ac" url="/Users/HarryFisher/Downloads/PhD/Data/"/>
    </mc:Choice>
  </mc:AlternateContent>
  <xr:revisionPtr revIDLastSave="0" documentId="13_ncr:1_{49E64EA8-6BD9-4E41-A63A-E19AC9D18883}" xr6:coauthVersionLast="40" xr6:coauthVersionMax="40" xr10:uidLastSave="{00000000-0000-0000-0000-000000000000}"/>
  <bookViews>
    <workbookView xWindow="680" yWindow="460" windowWidth="26580" windowHeight="15640" xr2:uid="{00000000-000D-0000-FFFF-FFFF00000000}"/>
  </bookViews>
  <sheets>
    <sheet name="Participants" sheetId="5" r:id="rId1"/>
    <sheet name="Raw DC1" sheetId="14" r:id="rId2"/>
    <sheet name="BESS DC1" sheetId="6" r:id="rId3"/>
    <sheet name="RST-PQ" sheetId="15" r:id="rId4"/>
    <sheet name="LESCA" sheetId="2" r:id="rId5"/>
    <sheet name="M1+M2" sheetId="4" r:id="rId6"/>
    <sheet name="RawDC2" sheetId="16" r:id="rId7"/>
    <sheet name="LESCA DC2" sheetId="17" r:id="rId8"/>
    <sheet name="BESS DC2" sheetId="20" r:id="rId9"/>
    <sheet name="RST-PQ DC2" sheetId="18" r:id="rId10"/>
    <sheet name="RAWDC3" sheetId="22" r:id="rId11"/>
    <sheet name="LESCA DC3" sheetId="23" r:id="rId12"/>
    <sheet name="RST-PQ DC3" sheetId="24" r:id="rId13"/>
    <sheet name="BESS DC3" sheetId="25" r:id="rId14"/>
    <sheet name="RAWDC4" sheetId="27" r:id="rId15"/>
    <sheet name="LESCA DC4" sheetId="28" r:id="rId16"/>
    <sheet name="RST-PQ DC4" sheetId="29" r:id="rId17"/>
    <sheet name="LIFE SAT" sheetId="26" r:id="rId18"/>
    <sheet name="Sheet2" sheetId="8" r:id="rId19"/>
    <sheet name="Sheet3" sheetId="10" r:id="rId20"/>
  </sheets>
  <definedNames>
    <definedName name="_xlnm._FilterDatabase" localSheetId="13" hidden="1">'BESS DC3'!$A$2:$P$2</definedName>
    <definedName name="_xlnm._FilterDatabase" localSheetId="0" hidden="1">Participants!$B$1:$E$353</definedName>
    <definedName name="_xlnm._FilterDatabase" localSheetId="14" hidden="1">RAWDC4!$A$1:$KE$353</definedName>
  </definedName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calcFeatures>
    </ext>
    <ext xmlns:mx="http://schemas.microsoft.com/office/mac/excel/2008/main" uri="{7523E5D3-25F3-A5E0-1632-64F254C22452}">
      <mx:ArchID Flags="4"/>
    </ext>
  </extLst>
</workbook>
</file>

<file path=xl/calcChain.xml><?xml version="1.0" encoding="utf-8"?>
<calcChain xmlns="http://schemas.openxmlformats.org/spreadsheetml/2006/main">
  <c r="C302" i="5" l="1"/>
  <c r="D302" i="5"/>
  <c r="C78" i="5"/>
  <c r="D78" i="5"/>
  <c r="C39" i="5"/>
  <c r="D39" i="5"/>
  <c r="C40" i="5"/>
  <c r="D40" i="5"/>
  <c r="C41" i="5"/>
  <c r="D41" i="5"/>
  <c r="C60" i="5"/>
  <c r="D60" i="5"/>
  <c r="C61" i="5"/>
  <c r="D61" i="5"/>
  <c r="C34" i="5"/>
  <c r="D34" i="5"/>
  <c r="C35" i="5"/>
  <c r="D35" i="5"/>
  <c r="L326" i="20" l="1"/>
  <c r="H326" i="20"/>
  <c r="L310" i="20"/>
  <c r="H310" i="20"/>
  <c r="L199" i="20"/>
  <c r="H199" i="20"/>
  <c r="L190" i="20"/>
  <c r="H190" i="20"/>
  <c r="L174" i="20"/>
  <c r="H174" i="20"/>
  <c r="L148" i="6"/>
  <c r="L149" i="6"/>
  <c r="H148" i="6"/>
  <c r="M148" i="6" s="1"/>
  <c r="D163" i="29"/>
  <c r="E163" i="29"/>
  <c r="F163" i="29"/>
  <c r="G163" i="29"/>
  <c r="J163" i="29"/>
  <c r="K163" i="29"/>
  <c r="D164" i="29"/>
  <c r="E164" i="29"/>
  <c r="F164" i="29"/>
  <c r="G164" i="29"/>
  <c r="J164" i="29"/>
  <c r="K164" i="29"/>
  <c r="D165" i="29"/>
  <c r="E165" i="29"/>
  <c r="F165" i="29"/>
  <c r="G165" i="29"/>
  <c r="J165" i="29"/>
  <c r="K165" i="29"/>
  <c r="D166" i="29"/>
  <c r="E166" i="29"/>
  <c r="F166" i="29"/>
  <c r="G166" i="29"/>
  <c r="J166" i="29"/>
  <c r="K166" i="29"/>
  <c r="D167" i="29"/>
  <c r="E167" i="29"/>
  <c r="F167" i="29"/>
  <c r="G167" i="29"/>
  <c r="J167" i="29"/>
  <c r="K167" i="29"/>
  <c r="D168" i="29"/>
  <c r="E168" i="29"/>
  <c r="F168" i="29"/>
  <c r="G168" i="29"/>
  <c r="J168" i="29"/>
  <c r="K168" i="29"/>
  <c r="D169" i="29"/>
  <c r="E169" i="29"/>
  <c r="F169" i="29"/>
  <c r="G169" i="29"/>
  <c r="J169" i="29"/>
  <c r="K169" i="29"/>
  <c r="D170" i="29"/>
  <c r="E170" i="29"/>
  <c r="F170" i="29"/>
  <c r="G170" i="29"/>
  <c r="J170" i="29"/>
  <c r="K170" i="29"/>
  <c r="D171" i="29"/>
  <c r="E171" i="29"/>
  <c r="F171" i="29"/>
  <c r="G171" i="29"/>
  <c r="J171" i="29"/>
  <c r="K171" i="29"/>
  <c r="D172" i="29"/>
  <c r="E172" i="29"/>
  <c r="F172" i="29"/>
  <c r="G172" i="29"/>
  <c r="J172" i="29"/>
  <c r="K172" i="29"/>
  <c r="D173" i="29"/>
  <c r="E173" i="29"/>
  <c r="F173" i="29"/>
  <c r="G173" i="29"/>
  <c r="J173" i="29"/>
  <c r="K173" i="29"/>
  <c r="D174" i="29"/>
  <c r="E174" i="29"/>
  <c r="F174" i="29"/>
  <c r="G174" i="29"/>
  <c r="J174" i="29"/>
  <c r="K174" i="29"/>
  <c r="D175" i="29"/>
  <c r="E175" i="29"/>
  <c r="F175" i="29"/>
  <c r="G175" i="29"/>
  <c r="J175" i="29"/>
  <c r="K175" i="29"/>
  <c r="D176" i="29"/>
  <c r="E176" i="29"/>
  <c r="F176" i="29"/>
  <c r="G176" i="29"/>
  <c r="J176" i="29"/>
  <c r="K176" i="29"/>
  <c r="D177" i="29"/>
  <c r="E177" i="29"/>
  <c r="F177" i="29"/>
  <c r="G177" i="29"/>
  <c r="J177" i="29"/>
  <c r="K177" i="29"/>
  <c r="D178" i="29"/>
  <c r="E178" i="29"/>
  <c r="F178" i="29"/>
  <c r="G178" i="29"/>
  <c r="J178" i="29"/>
  <c r="K178" i="29"/>
  <c r="D179" i="29"/>
  <c r="E179" i="29"/>
  <c r="F179" i="29"/>
  <c r="G179" i="29"/>
  <c r="J179" i="29"/>
  <c r="K179" i="29"/>
  <c r="D180" i="29"/>
  <c r="E180" i="29"/>
  <c r="F180" i="29"/>
  <c r="G180" i="29"/>
  <c r="J180" i="29"/>
  <c r="K180" i="29"/>
  <c r="D181" i="29"/>
  <c r="E181" i="29"/>
  <c r="F181" i="29"/>
  <c r="G181" i="29"/>
  <c r="J181" i="29"/>
  <c r="K181" i="29"/>
  <c r="D182" i="29"/>
  <c r="E182" i="29"/>
  <c r="F182" i="29"/>
  <c r="G182" i="29"/>
  <c r="J182" i="29"/>
  <c r="K182" i="29"/>
  <c r="D183" i="29"/>
  <c r="E183" i="29"/>
  <c r="F183" i="29"/>
  <c r="G183" i="29"/>
  <c r="J183" i="29"/>
  <c r="K183" i="29"/>
  <c r="D184" i="29"/>
  <c r="E184" i="29"/>
  <c r="F184" i="29"/>
  <c r="G184" i="29"/>
  <c r="J184" i="29"/>
  <c r="K184" i="29"/>
  <c r="D185" i="29"/>
  <c r="E185" i="29"/>
  <c r="F185" i="29"/>
  <c r="G185" i="29"/>
  <c r="J185" i="29"/>
  <c r="K185" i="29"/>
  <c r="D145" i="29"/>
  <c r="E145" i="29"/>
  <c r="F145" i="29"/>
  <c r="I145" i="29" s="1"/>
  <c r="G145" i="29"/>
  <c r="J145" i="29"/>
  <c r="K145" i="29"/>
  <c r="D146" i="29"/>
  <c r="I146" i="29" s="1"/>
  <c r="E146" i="29"/>
  <c r="F146" i="29"/>
  <c r="G146" i="29"/>
  <c r="J146" i="29"/>
  <c r="K146" i="29"/>
  <c r="D147" i="29"/>
  <c r="E147" i="29"/>
  <c r="F147" i="29"/>
  <c r="G147" i="29"/>
  <c r="J147" i="29"/>
  <c r="K147" i="29"/>
  <c r="D148" i="29"/>
  <c r="E148" i="29"/>
  <c r="F148" i="29"/>
  <c r="G148" i="29"/>
  <c r="J148" i="29"/>
  <c r="K148" i="29"/>
  <c r="D149" i="29"/>
  <c r="E149" i="29"/>
  <c r="F149" i="29"/>
  <c r="G149" i="29"/>
  <c r="J149" i="29"/>
  <c r="K149" i="29"/>
  <c r="D150" i="29"/>
  <c r="E150" i="29"/>
  <c r="I150" i="29" s="1"/>
  <c r="F150" i="29"/>
  <c r="G150" i="29"/>
  <c r="J150" i="29"/>
  <c r="K150" i="29"/>
  <c r="D151" i="29"/>
  <c r="E151" i="29"/>
  <c r="F151" i="29"/>
  <c r="G151" i="29"/>
  <c r="J151" i="29"/>
  <c r="K151" i="29"/>
  <c r="D152" i="29"/>
  <c r="E152" i="29"/>
  <c r="F152" i="29"/>
  <c r="G152" i="29"/>
  <c r="J152" i="29"/>
  <c r="K152" i="29"/>
  <c r="D153" i="29"/>
  <c r="E153" i="29"/>
  <c r="F153" i="29"/>
  <c r="G153" i="29"/>
  <c r="J153" i="29"/>
  <c r="K153" i="29"/>
  <c r="D154" i="29"/>
  <c r="E154" i="29"/>
  <c r="I154" i="29" s="1"/>
  <c r="F154" i="29"/>
  <c r="G154" i="29"/>
  <c r="J154" i="29"/>
  <c r="K154" i="29"/>
  <c r="D155" i="29"/>
  <c r="E155" i="29"/>
  <c r="F155" i="29"/>
  <c r="G155" i="29"/>
  <c r="J155" i="29"/>
  <c r="K155" i="29"/>
  <c r="D156" i="29"/>
  <c r="E156" i="29"/>
  <c r="F156" i="29"/>
  <c r="G156" i="29"/>
  <c r="J156" i="29"/>
  <c r="K156" i="29"/>
  <c r="D157" i="29"/>
  <c r="E157" i="29"/>
  <c r="F157" i="29"/>
  <c r="G157" i="29"/>
  <c r="J157" i="29"/>
  <c r="K157" i="29"/>
  <c r="D158" i="29"/>
  <c r="E158" i="29"/>
  <c r="F158" i="29"/>
  <c r="G158" i="29"/>
  <c r="J158" i="29"/>
  <c r="K158" i="29"/>
  <c r="D159" i="29"/>
  <c r="E159" i="29"/>
  <c r="F159" i="29"/>
  <c r="G159" i="29"/>
  <c r="J159" i="29"/>
  <c r="K159" i="29"/>
  <c r="D160" i="29"/>
  <c r="E160" i="29"/>
  <c r="F160" i="29"/>
  <c r="G160" i="29"/>
  <c r="J160" i="29"/>
  <c r="K160" i="29"/>
  <c r="D161" i="29"/>
  <c r="E161" i="29"/>
  <c r="F161" i="29"/>
  <c r="G161" i="29"/>
  <c r="J161" i="29"/>
  <c r="K161" i="29"/>
  <c r="D162" i="29"/>
  <c r="I162" i="29" s="1"/>
  <c r="E162" i="29"/>
  <c r="F162" i="29"/>
  <c r="G162" i="29"/>
  <c r="J162" i="29"/>
  <c r="K162" i="29"/>
  <c r="D139" i="29"/>
  <c r="E139" i="29"/>
  <c r="F139" i="29"/>
  <c r="G139" i="29"/>
  <c r="J139" i="29"/>
  <c r="K139" i="29"/>
  <c r="D140" i="29"/>
  <c r="E140" i="29"/>
  <c r="F140" i="29"/>
  <c r="G140" i="29"/>
  <c r="J140" i="29"/>
  <c r="K140" i="29"/>
  <c r="D141" i="29"/>
  <c r="E141" i="29"/>
  <c r="F141" i="29"/>
  <c r="G141" i="29"/>
  <c r="J141" i="29"/>
  <c r="K141" i="29"/>
  <c r="D142" i="29"/>
  <c r="E142" i="29"/>
  <c r="F142" i="29"/>
  <c r="G142" i="29"/>
  <c r="J142" i="29"/>
  <c r="K142" i="29"/>
  <c r="D143" i="29"/>
  <c r="E143" i="29"/>
  <c r="F143" i="29"/>
  <c r="G143" i="29"/>
  <c r="J143" i="29"/>
  <c r="K143" i="29"/>
  <c r="D144" i="29"/>
  <c r="E144" i="29"/>
  <c r="F144" i="29"/>
  <c r="G144" i="29"/>
  <c r="J144" i="29"/>
  <c r="K144" i="29"/>
  <c r="B354" i="29"/>
  <c r="C354" i="29"/>
  <c r="D354" i="29"/>
  <c r="E354" i="29"/>
  <c r="F354" i="29"/>
  <c r="G354" i="29"/>
  <c r="J354" i="29"/>
  <c r="K354" i="29"/>
  <c r="B355" i="29"/>
  <c r="C355" i="29"/>
  <c r="D355" i="29"/>
  <c r="E355" i="29"/>
  <c r="F355" i="29"/>
  <c r="G355" i="29"/>
  <c r="J355" i="29"/>
  <c r="K355" i="29"/>
  <c r="B40" i="29"/>
  <c r="C40" i="29"/>
  <c r="D40" i="29"/>
  <c r="E40" i="29"/>
  <c r="F40" i="29"/>
  <c r="G40" i="29"/>
  <c r="J40" i="29"/>
  <c r="K40" i="29"/>
  <c r="B41" i="29"/>
  <c r="C41" i="29"/>
  <c r="D41" i="29"/>
  <c r="E41" i="29"/>
  <c r="F41" i="29"/>
  <c r="G41" i="29"/>
  <c r="J41" i="29"/>
  <c r="K41" i="29"/>
  <c r="B43" i="29"/>
  <c r="C43" i="29"/>
  <c r="D43" i="29"/>
  <c r="E43" i="29"/>
  <c r="F43" i="29"/>
  <c r="G43" i="29"/>
  <c r="J43" i="29"/>
  <c r="K43" i="29"/>
  <c r="B46" i="29"/>
  <c r="C46" i="29"/>
  <c r="D46" i="29"/>
  <c r="E46" i="29"/>
  <c r="F46" i="29"/>
  <c r="G46" i="29"/>
  <c r="J46" i="29"/>
  <c r="K46" i="29"/>
  <c r="B48" i="29"/>
  <c r="C48" i="29"/>
  <c r="D48" i="29"/>
  <c r="E48" i="29"/>
  <c r="F48" i="29"/>
  <c r="G48" i="29"/>
  <c r="J48" i="29"/>
  <c r="K48" i="29"/>
  <c r="B63" i="29"/>
  <c r="C63" i="29"/>
  <c r="D63" i="29"/>
  <c r="E63" i="29"/>
  <c r="F63" i="29"/>
  <c r="I63" i="29" s="1"/>
  <c r="G63" i="29"/>
  <c r="J63" i="29"/>
  <c r="K63" i="29"/>
  <c r="B64" i="29"/>
  <c r="C64" i="29"/>
  <c r="D64" i="29"/>
  <c r="E64" i="29"/>
  <c r="F64" i="29"/>
  <c r="G64" i="29"/>
  <c r="J64" i="29"/>
  <c r="K64" i="29"/>
  <c r="B74" i="29"/>
  <c r="C74" i="29"/>
  <c r="D74" i="29"/>
  <c r="E74" i="29"/>
  <c r="F74" i="29"/>
  <c r="G74" i="29"/>
  <c r="J74" i="29"/>
  <c r="K74" i="29"/>
  <c r="B83" i="29"/>
  <c r="C83" i="29"/>
  <c r="D83" i="29"/>
  <c r="E83" i="29"/>
  <c r="F83" i="29"/>
  <c r="G83" i="29"/>
  <c r="J83" i="29"/>
  <c r="K83" i="29"/>
  <c r="B84" i="29"/>
  <c r="C84" i="29"/>
  <c r="D84" i="29"/>
  <c r="E84" i="29"/>
  <c r="F84" i="29"/>
  <c r="G84" i="29"/>
  <c r="J84" i="29"/>
  <c r="K84" i="29"/>
  <c r="B85" i="29"/>
  <c r="C85" i="29"/>
  <c r="D85" i="29"/>
  <c r="E85" i="29"/>
  <c r="F85" i="29"/>
  <c r="G85" i="29"/>
  <c r="J85" i="29"/>
  <c r="K85" i="29"/>
  <c r="B86" i="29"/>
  <c r="C86" i="29"/>
  <c r="D86" i="29"/>
  <c r="E86" i="29"/>
  <c r="I86" i="29"/>
  <c r="F86" i="29"/>
  <c r="G86" i="29"/>
  <c r="J86" i="29"/>
  <c r="K86" i="29"/>
  <c r="B87" i="29"/>
  <c r="C87" i="29"/>
  <c r="D87" i="29"/>
  <c r="E87" i="29"/>
  <c r="F87" i="29"/>
  <c r="G87" i="29"/>
  <c r="J87" i="29"/>
  <c r="K87" i="29"/>
  <c r="B88" i="29"/>
  <c r="C88" i="29"/>
  <c r="D88" i="29"/>
  <c r="E88" i="29"/>
  <c r="F88" i="29"/>
  <c r="G88" i="29"/>
  <c r="J88" i="29"/>
  <c r="K88" i="29"/>
  <c r="B89" i="29"/>
  <c r="C89" i="29"/>
  <c r="D89" i="29"/>
  <c r="E89" i="29"/>
  <c r="F89" i="29"/>
  <c r="G89" i="29"/>
  <c r="J89" i="29"/>
  <c r="K89" i="29"/>
  <c r="B91" i="29"/>
  <c r="C91" i="29"/>
  <c r="D91" i="29"/>
  <c r="E91" i="29"/>
  <c r="F91" i="29"/>
  <c r="G91" i="29"/>
  <c r="J91" i="29"/>
  <c r="K91" i="29"/>
  <c r="B92" i="29"/>
  <c r="C92" i="29"/>
  <c r="D92" i="29"/>
  <c r="E92" i="29"/>
  <c r="F92" i="29"/>
  <c r="G92" i="29"/>
  <c r="J92" i="29"/>
  <c r="K92" i="29"/>
  <c r="B95" i="29"/>
  <c r="C95" i="29"/>
  <c r="D95" i="29"/>
  <c r="E95" i="29"/>
  <c r="F95" i="29"/>
  <c r="G95" i="29"/>
  <c r="J95" i="29"/>
  <c r="K95" i="29"/>
  <c r="B96" i="29"/>
  <c r="C96" i="29"/>
  <c r="D96" i="29"/>
  <c r="E96" i="29"/>
  <c r="F96" i="29"/>
  <c r="G96" i="29"/>
  <c r="J96" i="29"/>
  <c r="K96" i="29"/>
  <c r="B97" i="29"/>
  <c r="C97" i="29"/>
  <c r="D97" i="29"/>
  <c r="E97" i="29"/>
  <c r="F97" i="29"/>
  <c r="G97" i="29"/>
  <c r="J97" i="29"/>
  <c r="K97" i="29"/>
  <c r="B98" i="29"/>
  <c r="C98" i="29"/>
  <c r="D98" i="29"/>
  <c r="I98" i="29" s="1"/>
  <c r="E98" i="29"/>
  <c r="F98" i="29"/>
  <c r="G98" i="29"/>
  <c r="J98" i="29"/>
  <c r="K98" i="29"/>
  <c r="B100" i="29"/>
  <c r="C100" i="29"/>
  <c r="D100" i="29"/>
  <c r="E100" i="29"/>
  <c r="F100" i="29"/>
  <c r="G100" i="29"/>
  <c r="J100" i="29"/>
  <c r="K100" i="29"/>
  <c r="B101" i="29"/>
  <c r="C101" i="29"/>
  <c r="D101" i="29"/>
  <c r="I101" i="29" s="1"/>
  <c r="E101" i="29"/>
  <c r="F101" i="29"/>
  <c r="G101" i="29"/>
  <c r="J101" i="29"/>
  <c r="K101" i="29"/>
  <c r="B102" i="29"/>
  <c r="C102" i="29"/>
  <c r="D102" i="29"/>
  <c r="E102" i="29"/>
  <c r="F102" i="29"/>
  <c r="I102" i="29" s="1"/>
  <c r="G102" i="29"/>
  <c r="J102" i="29"/>
  <c r="K102" i="29"/>
  <c r="B103" i="29"/>
  <c r="C103" i="29"/>
  <c r="D103" i="29"/>
  <c r="E103" i="29"/>
  <c r="F103" i="29"/>
  <c r="G103" i="29"/>
  <c r="J103" i="29"/>
  <c r="K103" i="29"/>
  <c r="B105" i="29"/>
  <c r="C105" i="29"/>
  <c r="D105" i="29"/>
  <c r="E105" i="29"/>
  <c r="F105" i="29"/>
  <c r="G105" i="29"/>
  <c r="J105" i="29"/>
  <c r="K105" i="29"/>
  <c r="B106" i="29"/>
  <c r="C106" i="29"/>
  <c r="D106" i="29"/>
  <c r="E106" i="29"/>
  <c r="I106" i="29"/>
  <c r="F106" i="29"/>
  <c r="G106" i="29"/>
  <c r="J106" i="29"/>
  <c r="K106" i="29"/>
  <c r="B107" i="29"/>
  <c r="C107" i="29"/>
  <c r="D107" i="29"/>
  <c r="E107" i="29"/>
  <c r="F107" i="29"/>
  <c r="G107" i="29"/>
  <c r="J107" i="29"/>
  <c r="K107" i="29"/>
  <c r="B108" i="29"/>
  <c r="C108" i="29"/>
  <c r="D108" i="29"/>
  <c r="E108" i="29"/>
  <c r="F108" i="29"/>
  <c r="G108" i="29"/>
  <c r="J108" i="29"/>
  <c r="K108" i="29"/>
  <c r="B110" i="29"/>
  <c r="C110" i="29"/>
  <c r="D110" i="29"/>
  <c r="E110" i="29"/>
  <c r="F110" i="29"/>
  <c r="G110" i="29"/>
  <c r="J110" i="29"/>
  <c r="K110" i="29"/>
  <c r="B111" i="29"/>
  <c r="C111" i="29"/>
  <c r="D111" i="29"/>
  <c r="E111" i="29"/>
  <c r="F111" i="29"/>
  <c r="G111" i="29"/>
  <c r="J111" i="29"/>
  <c r="K111" i="29"/>
  <c r="B115" i="29"/>
  <c r="C115" i="29"/>
  <c r="D115" i="29"/>
  <c r="E115" i="29"/>
  <c r="F115" i="29"/>
  <c r="G115" i="29"/>
  <c r="J115" i="29"/>
  <c r="K115" i="29"/>
  <c r="B116" i="29"/>
  <c r="C116" i="29"/>
  <c r="D116" i="29"/>
  <c r="E116" i="29"/>
  <c r="F116" i="29"/>
  <c r="G116" i="29"/>
  <c r="J116" i="29"/>
  <c r="K116" i="29"/>
  <c r="B118" i="29"/>
  <c r="C118" i="29"/>
  <c r="D118" i="29"/>
  <c r="E118" i="29"/>
  <c r="F118" i="29"/>
  <c r="G118" i="29"/>
  <c r="J118" i="29"/>
  <c r="K118" i="29"/>
  <c r="B119" i="29"/>
  <c r="C119" i="29"/>
  <c r="D119" i="29"/>
  <c r="E119" i="29"/>
  <c r="F119" i="29"/>
  <c r="G119" i="29"/>
  <c r="J119" i="29"/>
  <c r="K119" i="29"/>
  <c r="B120" i="29"/>
  <c r="C120" i="29"/>
  <c r="D120" i="29"/>
  <c r="E120" i="29"/>
  <c r="F120" i="29"/>
  <c r="G120" i="29"/>
  <c r="J120" i="29"/>
  <c r="K120" i="29"/>
  <c r="B121" i="29"/>
  <c r="C121" i="29"/>
  <c r="D121" i="29"/>
  <c r="E121" i="29"/>
  <c r="F121" i="29"/>
  <c r="G121" i="29"/>
  <c r="J121" i="29"/>
  <c r="K121" i="29"/>
  <c r="B122" i="29"/>
  <c r="C122" i="29"/>
  <c r="D122" i="29"/>
  <c r="E122" i="29"/>
  <c r="F122" i="29"/>
  <c r="G122" i="29"/>
  <c r="J122" i="29"/>
  <c r="K122" i="29"/>
  <c r="B123" i="29"/>
  <c r="C123" i="29"/>
  <c r="D123" i="29"/>
  <c r="E123" i="29"/>
  <c r="F123" i="29"/>
  <c r="G123" i="29"/>
  <c r="J123" i="29"/>
  <c r="K123" i="29"/>
  <c r="B126" i="29"/>
  <c r="C126" i="29"/>
  <c r="D126" i="29"/>
  <c r="E126" i="29"/>
  <c r="F126" i="29"/>
  <c r="G126" i="29"/>
  <c r="J126" i="29"/>
  <c r="K126" i="29"/>
  <c r="B127" i="29"/>
  <c r="C127" i="29"/>
  <c r="D127" i="29"/>
  <c r="E127" i="29"/>
  <c r="I127" i="29" s="1"/>
  <c r="F127" i="29"/>
  <c r="G127" i="29"/>
  <c r="J127" i="29"/>
  <c r="K127" i="29"/>
  <c r="B128" i="29"/>
  <c r="C128" i="29"/>
  <c r="D128" i="29"/>
  <c r="E128" i="29"/>
  <c r="F128" i="29"/>
  <c r="G128" i="29"/>
  <c r="J128" i="29"/>
  <c r="K128" i="29"/>
  <c r="B129" i="29"/>
  <c r="C129" i="29"/>
  <c r="D129" i="29"/>
  <c r="E129" i="29"/>
  <c r="F129" i="29"/>
  <c r="G129" i="29"/>
  <c r="J129" i="29"/>
  <c r="K129" i="29"/>
  <c r="B130" i="29"/>
  <c r="C130" i="29"/>
  <c r="D130" i="29"/>
  <c r="E130" i="29"/>
  <c r="F130" i="29"/>
  <c r="G130" i="29"/>
  <c r="J130" i="29"/>
  <c r="K130" i="29"/>
  <c r="B131" i="29"/>
  <c r="C131" i="29"/>
  <c r="D131" i="29"/>
  <c r="E131" i="29"/>
  <c r="F131" i="29"/>
  <c r="G131" i="29"/>
  <c r="J131" i="29"/>
  <c r="K131" i="29"/>
  <c r="B132" i="29"/>
  <c r="C132" i="29"/>
  <c r="D132" i="29"/>
  <c r="E132" i="29"/>
  <c r="F132" i="29"/>
  <c r="G132" i="29"/>
  <c r="J132" i="29"/>
  <c r="K132" i="29"/>
  <c r="B133" i="29"/>
  <c r="C133" i="29"/>
  <c r="D133" i="29"/>
  <c r="E133" i="29"/>
  <c r="F133" i="29"/>
  <c r="G133" i="29"/>
  <c r="J133" i="29"/>
  <c r="K133" i="29"/>
  <c r="B134" i="29"/>
  <c r="C134" i="29"/>
  <c r="D134" i="29"/>
  <c r="E134" i="29"/>
  <c r="F134" i="29"/>
  <c r="G134" i="29"/>
  <c r="J134" i="29"/>
  <c r="K134" i="29"/>
  <c r="B136" i="29"/>
  <c r="C136" i="29"/>
  <c r="D136" i="29"/>
  <c r="E136" i="29"/>
  <c r="F136" i="29"/>
  <c r="G136" i="29"/>
  <c r="J136" i="29"/>
  <c r="K136" i="29"/>
  <c r="B137" i="29"/>
  <c r="C137" i="29"/>
  <c r="D137" i="29"/>
  <c r="E137" i="29"/>
  <c r="F137" i="29"/>
  <c r="G137" i="29"/>
  <c r="J137" i="29"/>
  <c r="K137" i="29"/>
  <c r="B138" i="29"/>
  <c r="C138" i="29"/>
  <c r="D138" i="29"/>
  <c r="E138" i="29"/>
  <c r="F138" i="29"/>
  <c r="G138" i="29"/>
  <c r="J138" i="29"/>
  <c r="K138" i="29"/>
  <c r="B139" i="29"/>
  <c r="C139" i="29"/>
  <c r="B142" i="29"/>
  <c r="C142" i="29"/>
  <c r="B143" i="29"/>
  <c r="C143" i="29"/>
  <c r="B144" i="29"/>
  <c r="C144" i="29"/>
  <c r="B145" i="29"/>
  <c r="C145" i="29"/>
  <c r="B146" i="29"/>
  <c r="C146" i="29"/>
  <c r="B147" i="29"/>
  <c r="C147" i="29"/>
  <c r="B148" i="29"/>
  <c r="C148" i="29"/>
  <c r="B149" i="29"/>
  <c r="C149" i="29"/>
  <c r="B150" i="29"/>
  <c r="C150" i="29"/>
  <c r="B151" i="29"/>
  <c r="C151" i="29"/>
  <c r="B152" i="29"/>
  <c r="C152" i="29"/>
  <c r="B153" i="29"/>
  <c r="C153" i="29"/>
  <c r="B154" i="29"/>
  <c r="C154" i="29"/>
  <c r="B155" i="29"/>
  <c r="C155" i="29"/>
  <c r="B156" i="29"/>
  <c r="C156" i="29"/>
  <c r="B157" i="29"/>
  <c r="C157" i="29"/>
  <c r="B158" i="29"/>
  <c r="C158" i="29"/>
  <c r="B159" i="29"/>
  <c r="C159" i="29"/>
  <c r="B160" i="29"/>
  <c r="C160" i="29"/>
  <c r="B161" i="29"/>
  <c r="C161" i="29"/>
  <c r="B162" i="29"/>
  <c r="C162" i="29"/>
  <c r="B163" i="29"/>
  <c r="C163" i="29"/>
  <c r="B164" i="29"/>
  <c r="C164" i="29"/>
  <c r="B165" i="29"/>
  <c r="C165" i="29"/>
  <c r="B166" i="29"/>
  <c r="C166" i="29"/>
  <c r="B167" i="29"/>
  <c r="C167" i="29"/>
  <c r="B168" i="29"/>
  <c r="C168" i="29"/>
  <c r="B169" i="29"/>
  <c r="C169" i="29"/>
  <c r="B170" i="29"/>
  <c r="C170" i="29"/>
  <c r="B171" i="29"/>
  <c r="C171" i="29"/>
  <c r="B172" i="29"/>
  <c r="C172" i="29"/>
  <c r="B173" i="29"/>
  <c r="C173" i="29"/>
  <c r="B174" i="29"/>
  <c r="C174" i="29"/>
  <c r="B175" i="29"/>
  <c r="C175" i="29"/>
  <c r="B176" i="29"/>
  <c r="C176" i="29"/>
  <c r="B177" i="29"/>
  <c r="C177" i="29"/>
  <c r="B178" i="29"/>
  <c r="C178" i="29"/>
  <c r="B179" i="29"/>
  <c r="C179" i="29"/>
  <c r="B180" i="29"/>
  <c r="C180" i="29"/>
  <c r="B181" i="29"/>
  <c r="C181" i="29"/>
  <c r="B182" i="29"/>
  <c r="C182" i="29"/>
  <c r="B183" i="29"/>
  <c r="C183" i="29"/>
  <c r="B184" i="29"/>
  <c r="C184" i="29"/>
  <c r="B185" i="29"/>
  <c r="C185" i="29"/>
  <c r="B186" i="29"/>
  <c r="C186" i="29"/>
  <c r="D186" i="29"/>
  <c r="E186" i="29"/>
  <c r="F186" i="29"/>
  <c r="G186" i="29"/>
  <c r="J186" i="29"/>
  <c r="K186" i="29"/>
  <c r="B187" i="29"/>
  <c r="C187" i="29"/>
  <c r="D187" i="29"/>
  <c r="E187" i="29"/>
  <c r="F187" i="29"/>
  <c r="G187" i="29"/>
  <c r="J187" i="29"/>
  <c r="K187" i="29"/>
  <c r="B188" i="29"/>
  <c r="C188" i="29"/>
  <c r="D188" i="29"/>
  <c r="E188" i="29"/>
  <c r="I188" i="29"/>
  <c r="F188" i="29"/>
  <c r="G188" i="29"/>
  <c r="J188" i="29"/>
  <c r="K188" i="29"/>
  <c r="B189" i="29"/>
  <c r="C189" i="29"/>
  <c r="D189" i="29"/>
  <c r="I189" i="29" s="1"/>
  <c r="E189" i="29"/>
  <c r="F189" i="29"/>
  <c r="G189" i="29"/>
  <c r="J189" i="29"/>
  <c r="K189" i="29"/>
  <c r="B190" i="29"/>
  <c r="C190" i="29"/>
  <c r="D190" i="29"/>
  <c r="E190" i="29"/>
  <c r="F190" i="29"/>
  <c r="G190" i="29"/>
  <c r="J190" i="29"/>
  <c r="K190" i="29"/>
  <c r="B191" i="29"/>
  <c r="C191" i="29"/>
  <c r="D191" i="29"/>
  <c r="E191" i="29"/>
  <c r="F191" i="29"/>
  <c r="G191" i="29"/>
  <c r="J191" i="29"/>
  <c r="K191" i="29"/>
  <c r="B192" i="29"/>
  <c r="C192" i="29"/>
  <c r="D192" i="29"/>
  <c r="E192" i="29"/>
  <c r="F192" i="29"/>
  <c r="G192" i="29"/>
  <c r="J192" i="29"/>
  <c r="K192" i="29"/>
  <c r="B193" i="29"/>
  <c r="C193" i="29"/>
  <c r="D193" i="29"/>
  <c r="I193" i="29" s="1"/>
  <c r="E193" i="29"/>
  <c r="F193" i="29"/>
  <c r="G193" i="29"/>
  <c r="J193" i="29"/>
  <c r="K193" i="29"/>
  <c r="B194" i="29"/>
  <c r="C194" i="29"/>
  <c r="D194" i="29"/>
  <c r="E194" i="29"/>
  <c r="F194" i="29"/>
  <c r="I194" i="29" s="1"/>
  <c r="G194" i="29"/>
  <c r="J194" i="29"/>
  <c r="K194" i="29"/>
  <c r="B195" i="29"/>
  <c r="C195" i="29"/>
  <c r="D195" i="29"/>
  <c r="E195" i="29"/>
  <c r="I195" i="29"/>
  <c r="F195" i="29"/>
  <c r="G195" i="29"/>
  <c r="J195" i="29"/>
  <c r="K195" i="29"/>
  <c r="B196" i="29"/>
  <c r="C196" i="29"/>
  <c r="D196" i="29"/>
  <c r="I196" i="29" s="1"/>
  <c r="E196" i="29"/>
  <c r="F196" i="29"/>
  <c r="G196" i="29"/>
  <c r="J196" i="29"/>
  <c r="K196" i="29"/>
  <c r="B197" i="29"/>
  <c r="C197" i="29"/>
  <c r="D197" i="29"/>
  <c r="I197" i="29" s="1"/>
  <c r="E197" i="29"/>
  <c r="F197" i="29"/>
  <c r="G197" i="29"/>
  <c r="J197" i="29"/>
  <c r="K197" i="29"/>
  <c r="B198" i="29"/>
  <c r="C198" i="29"/>
  <c r="D198" i="29"/>
  <c r="E198" i="29"/>
  <c r="F198" i="29"/>
  <c r="G198" i="29"/>
  <c r="J198" i="29"/>
  <c r="K198" i="29"/>
  <c r="B199" i="29"/>
  <c r="C199" i="29"/>
  <c r="D199" i="29"/>
  <c r="E199" i="29"/>
  <c r="F199" i="29"/>
  <c r="G199" i="29"/>
  <c r="J199" i="29"/>
  <c r="K199" i="29"/>
  <c r="B200" i="29"/>
  <c r="C200" i="29"/>
  <c r="D200" i="29"/>
  <c r="E200" i="29"/>
  <c r="F200" i="29"/>
  <c r="G200" i="29"/>
  <c r="J200" i="29"/>
  <c r="K200" i="29"/>
  <c r="B201" i="29"/>
  <c r="C201" i="29"/>
  <c r="D201" i="29"/>
  <c r="I201" i="29" s="1"/>
  <c r="E201" i="29"/>
  <c r="F201" i="29"/>
  <c r="G201" i="29"/>
  <c r="J201" i="29"/>
  <c r="K201" i="29"/>
  <c r="B202" i="29"/>
  <c r="C202" i="29"/>
  <c r="D202" i="29"/>
  <c r="E202" i="29"/>
  <c r="F202" i="29"/>
  <c r="G202" i="29"/>
  <c r="J202" i="29"/>
  <c r="K202" i="29"/>
  <c r="B203" i="29"/>
  <c r="C203" i="29"/>
  <c r="D203" i="29"/>
  <c r="E203" i="29"/>
  <c r="F203" i="29"/>
  <c r="G203" i="29"/>
  <c r="J203" i="29"/>
  <c r="K203" i="29"/>
  <c r="B204" i="29"/>
  <c r="C204" i="29"/>
  <c r="D204" i="29"/>
  <c r="E204" i="29"/>
  <c r="F204" i="29"/>
  <c r="G204" i="29"/>
  <c r="J204" i="29"/>
  <c r="K204" i="29"/>
  <c r="B205" i="29"/>
  <c r="C205" i="29"/>
  <c r="D205" i="29"/>
  <c r="E205" i="29"/>
  <c r="F205" i="29"/>
  <c r="G205" i="29"/>
  <c r="J205" i="29"/>
  <c r="K205" i="29"/>
  <c r="B206" i="29"/>
  <c r="C206" i="29"/>
  <c r="D206" i="29"/>
  <c r="E206" i="29"/>
  <c r="F206" i="29"/>
  <c r="G206" i="29"/>
  <c r="J206" i="29"/>
  <c r="K206" i="29"/>
  <c r="B207" i="29"/>
  <c r="C207" i="29"/>
  <c r="D207" i="29"/>
  <c r="E207" i="29"/>
  <c r="F207" i="29"/>
  <c r="G207" i="29"/>
  <c r="J207" i="29"/>
  <c r="K207" i="29"/>
  <c r="B208" i="29"/>
  <c r="C208" i="29"/>
  <c r="D208" i="29"/>
  <c r="E208" i="29"/>
  <c r="F208" i="29"/>
  <c r="G208" i="29"/>
  <c r="J208" i="29"/>
  <c r="K208" i="29"/>
  <c r="B209" i="29"/>
  <c r="C209" i="29"/>
  <c r="D209" i="29"/>
  <c r="E209" i="29"/>
  <c r="F209" i="29"/>
  <c r="G209" i="29"/>
  <c r="J209" i="29"/>
  <c r="K209" i="29"/>
  <c r="B210" i="29"/>
  <c r="C210" i="29"/>
  <c r="D210" i="29"/>
  <c r="E210" i="29"/>
  <c r="F210" i="29"/>
  <c r="G210" i="29"/>
  <c r="J210" i="29"/>
  <c r="K210" i="29"/>
  <c r="B211" i="29"/>
  <c r="C211" i="29"/>
  <c r="D211" i="29"/>
  <c r="E211" i="29"/>
  <c r="F211" i="29"/>
  <c r="G211" i="29"/>
  <c r="J211" i="29"/>
  <c r="K211" i="29"/>
  <c r="B212" i="29"/>
  <c r="C212" i="29"/>
  <c r="D212" i="29"/>
  <c r="E212" i="29"/>
  <c r="F212" i="29"/>
  <c r="I212" i="29" s="1"/>
  <c r="G212" i="29"/>
  <c r="J212" i="29"/>
  <c r="K212" i="29"/>
  <c r="B213" i="29"/>
  <c r="C213" i="29"/>
  <c r="D213" i="29"/>
  <c r="E213" i="29"/>
  <c r="F213" i="29"/>
  <c r="G213" i="29"/>
  <c r="J213" i="29"/>
  <c r="K213" i="29"/>
  <c r="B214" i="29"/>
  <c r="C214" i="29"/>
  <c r="D214" i="29"/>
  <c r="E214" i="29"/>
  <c r="F214" i="29"/>
  <c r="G214" i="29"/>
  <c r="J214" i="29"/>
  <c r="K214" i="29"/>
  <c r="B215" i="29"/>
  <c r="C215" i="29"/>
  <c r="D215" i="29"/>
  <c r="E215" i="29"/>
  <c r="F215" i="29"/>
  <c r="G215" i="29"/>
  <c r="J215" i="29"/>
  <c r="K215" i="29"/>
  <c r="B216" i="29"/>
  <c r="C216" i="29"/>
  <c r="D216" i="29"/>
  <c r="E216" i="29"/>
  <c r="F216" i="29"/>
  <c r="G216" i="29"/>
  <c r="J216" i="29"/>
  <c r="K216" i="29"/>
  <c r="B217" i="29"/>
  <c r="C217" i="29"/>
  <c r="D217" i="29"/>
  <c r="E217" i="29"/>
  <c r="I217" i="29" s="1"/>
  <c r="F217" i="29"/>
  <c r="G217" i="29"/>
  <c r="J217" i="29"/>
  <c r="K217" i="29"/>
  <c r="B218" i="29"/>
  <c r="C218" i="29"/>
  <c r="D218" i="29"/>
  <c r="E218" i="29"/>
  <c r="F218" i="29"/>
  <c r="G218" i="29"/>
  <c r="J218" i="29"/>
  <c r="K218" i="29"/>
  <c r="B219" i="29"/>
  <c r="C219" i="29"/>
  <c r="D219" i="29"/>
  <c r="E219" i="29"/>
  <c r="I219" i="29" s="1"/>
  <c r="F219" i="29"/>
  <c r="G219" i="29"/>
  <c r="J219" i="29"/>
  <c r="K219" i="29"/>
  <c r="B220" i="29"/>
  <c r="C220" i="29"/>
  <c r="D220" i="29"/>
  <c r="E220" i="29"/>
  <c r="F220" i="29"/>
  <c r="G220" i="29"/>
  <c r="J220" i="29"/>
  <c r="K220" i="29"/>
  <c r="B221" i="29"/>
  <c r="C221" i="29"/>
  <c r="D221" i="29"/>
  <c r="E221" i="29"/>
  <c r="F221" i="29"/>
  <c r="G221" i="29"/>
  <c r="J221" i="29"/>
  <c r="K221" i="29"/>
  <c r="B222" i="29"/>
  <c r="C222" i="29"/>
  <c r="D222" i="29"/>
  <c r="E222" i="29"/>
  <c r="I222" i="29" s="1"/>
  <c r="F222" i="29"/>
  <c r="G222" i="29"/>
  <c r="J222" i="29"/>
  <c r="K222" i="29"/>
  <c r="B223" i="29"/>
  <c r="C223" i="29"/>
  <c r="D223" i="29"/>
  <c r="E223" i="29"/>
  <c r="F223" i="29"/>
  <c r="G223" i="29"/>
  <c r="J223" i="29"/>
  <c r="K223" i="29"/>
  <c r="B224" i="29"/>
  <c r="C224" i="29"/>
  <c r="D224" i="29"/>
  <c r="E224" i="29"/>
  <c r="I224" i="29" s="1"/>
  <c r="F224" i="29"/>
  <c r="G224" i="29"/>
  <c r="J224" i="29"/>
  <c r="K224" i="29"/>
  <c r="B225" i="29"/>
  <c r="C225" i="29"/>
  <c r="D225" i="29"/>
  <c r="E225" i="29"/>
  <c r="F225" i="29"/>
  <c r="G225" i="29"/>
  <c r="J225" i="29"/>
  <c r="K225" i="29"/>
  <c r="B226" i="29"/>
  <c r="C226" i="29"/>
  <c r="D226" i="29"/>
  <c r="E226" i="29"/>
  <c r="I226" i="29" s="1"/>
  <c r="F226" i="29"/>
  <c r="G226" i="29"/>
  <c r="J226" i="29"/>
  <c r="K226" i="29"/>
  <c r="B227" i="29"/>
  <c r="C227" i="29"/>
  <c r="D227" i="29"/>
  <c r="E227" i="29"/>
  <c r="I227" i="29" s="1"/>
  <c r="F227" i="29"/>
  <c r="G227" i="29"/>
  <c r="J227" i="29"/>
  <c r="K227" i="29"/>
  <c r="B228" i="29"/>
  <c r="C228" i="29"/>
  <c r="D228" i="29"/>
  <c r="E228" i="29"/>
  <c r="F228" i="29"/>
  <c r="G228" i="29"/>
  <c r="J228" i="29"/>
  <c r="K228" i="29"/>
  <c r="B229" i="29"/>
  <c r="C229" i="29"/>
  <c r="D229" i="29"/>
  <c r="E229" i="29"/>
  <c r="F229" i="29"/>
  <c r="G229" i="29"/>
  <c r="J229" i="29"/>
  <c r="K229" i="29"/>
  <c r="B230" i="29"/>
  <c r="C230" i="29"/>
  <c r="D230" i="29"/>
  <c r="E230" i="29"/>
  <c r="F230" i="29"/>
  <c r="G230" i="29"/>
  <c r="J230" i="29"/>
  <c r="K230" i="29"/>
  <c r="B231" i="29"/>
  <c r="C231" i="29"/>
  <c r="D231" i="29"/>
  <c r="E231" i="29"/>
  <c r="F231" i="29"/>
  <c r="G231" i="29"/>
  <c r="J231" i="29"/>
  <c r="K231" i="29"/>
  <c r="B232" i="29"/>
  <c r="C232" i="29"/>
  <c r="D232" i="29"/>
  <c r="E232" i="29"/>
  <c r="I232" i="29" s="1"/>
  <c r="F232" i="29"/>
  <c r="G232" i="29"/>
  <c r="J232" i="29"/>
  <c r="K232" i="29"/>
  <c r="B233" i="29"/>
  <c r="C233" i="29"/>
  <c r="D233" i="29"/>
  <c r="I233" i="29" s="1"/>
  <c r="E233" i="29"/>
  <c r="F233" i="29"/>
  <c r="G233" i="29"/>
  <c r="J233" i="29"/>
  <c r="K233" i="29"/>
  <c r="B234" i="29"/>
  <c r="C234" i="29"/>
  <c r="D234" i="29"/>
  <c r="I234" i="29" s="1"/>
  <c r="E234" i="29"/>
  <c r="F234" i="29"/>
  <c r="G234" i="29"/>
  <c r="J234" i="29"/>
  <c r="K234" i="29"/>
  <c r="B235" i="29"/>
  <c r="C235" i="29"/>
  <c r="D235" i="29"/>
  <c r="I235" i="29" s="1"/>
  <c r="E235" i="29"/>
  <c r="F235" i="29"/>
  <c r="G235" i="29"/>
  <c r="J235" i="29"/>
  <c r="K235" i="29"/>
  <c r="B236" i="29"/>
  <c r="C236" i="29"/>
  <c r="D236" i="29"/>
  <c r="I236" i="29" s="1"/>
  <c r="E236" i="29"/>
  <c r="F236" i="29"/>
  <c r="G236" i="29"/>
  <c r="J236" i="29"/>
  <c r="K236" i="29"/>
  <c r="B237" i="29"/>
  <c r="C237" i="29"/>
  <c r="D237" i="29"/>
  <c r="I237" i="29" s="1"/>
  <c r="E237" i="29"/>
  <c r="F237" i="29"/>
  <c r="G237" i="29"/>
  <c r="J237" i="29"/>
  <c r="K237" i="29"/>
  <c r="B238" i="29"/>
  <c r="C238" i="29"/>
  <c r="D238" i="29"/>
  <c r="E238" i="29"/>
  <c r="F238" i="29"/>
  <c r="G238" i="29"/>
  <c r="I238" i="29" s="1"/>
  <c r="J238" i="29"/>
  <c r="K238" i="29"/>
  <c r="B239" i="29"/>
  <c r="C239" i="29"/>
  <c r="D239" i="29"/>
  <c r="E239" i="29"/>
  <c r="F239" i="29"/>
  <c r="G239" i="29"/>
  <c r="J239" i="29"/>
  <c r="K239" i="29"/>
  <c r="B240" i="29"/>
  <c r="C240" i="29"/>
  <c r="D240" i="29"/>
  <c r="E240" i="29"/>
  <c r="F240" i="29"/>
  <c r="G240" i="29"/>
  <c r="J240" i="29"/>
  <c r="K240" i="29"/>
  <c r="B241" i="29"/>
  <c r="C241" i="29"/>
  <c r="D241" i="29"/>
  <c r="E241" i="29"/>
  <c r="F241" i="29"/>
  <c r="G241" i="29"/>
  <c r="I241" i="29" s="1"/>
  <c r="J241" i="29"/>
  <c r="K241" i="29"/>
  <c r="B242" i="29"/>
  <c r="C242" i="29"/>
  <c r="D242" i="29"/>
  <c r="E242" i="29"/>
  <c r="F242" i="29"/>
  <c r="G242" i="29"/>
  <c r="J242" i="29"/>
  <c r="K242" i="29"/>
  <c r="B243" i="29"/>
  <c r="C243" i="29"/>
  <c r="D243" i="29"/>
  <c r="E243" i="29"/>
  <c r="F243" i="29"/>
  <c r="G243" i="29"/>
  <c r="I243" i="29" s="1"/>
  <c r="J243" i="29"/>
  <c r="K243" i="29"/>
  <c r="B244" i="29"/>
  <c r="C244" i="29"/>
  <c r="D244" i="29"/>
  <c r="E244" i="29"/>
  <c r="F244" i="29"/>
  <c r="G244" i="29"/>
  <c r="J244" i="29"/>
  <c r="K244" i="29"/>
  <c r="B245" i="29"/>
  <c r="C245" i="29"/>
  <c r="D245" i="29"/>
  <c r="E245" i="29"/>
  <c r="F245" i="29"/>
  <c r="G245" i="29"/>
  <c r="J245" i="29"/>
  <c r="K245" i="29"/>
  <c r="B246" i="29"/>
  <c r="C246" i="29"/>
  <c r="D246" i="29"/>
  <c r="E246" i="29"/>
  <c r="F246" i="29"/>
  <c r="G246" i="29"/>
  <c r="I246" i="29" s="1"/>
  <c r="J246" i="29"/>
  <c r="K246" i="29"/>
  <c r="B247" i="29"/>
  <c r="C247" i="29"/>
  <c r="D247" i="29"/>
  <c r="E247" i="29"/>
  <c r="F247" i="29"/>
  <c r="G247" i="29"/>
  <c r="J247" i="29"/>
  <c r="K247" i="29"/>
  <c r="B248" i="29"/>
  <c r="C248" i="29"/>
  <c r="D248" i="29"/>
  <c r="E248" i="29"/>
  <c r="F248" i="29"/>
  <c r="G248" i="29"/>
  <c r="J248" i="29"/>
  <c r="K248" i="29"/>
  <c r="B249" i="29"/>
  <c r="C249" i="29"/>
  <c r="D249" i="29"/>
  <c r="I249" i="29" s="1"/>
  <c r="E249" i="29"/>
  <c r="F249" i="29"/>
  <c r="G249" i="29"/>
  <c r="J249" i="29"/>
  <c r="K249" i="29"/>
  <c r="B250" i="29"/>
  <c r="C250" i="29"/>
  <c r="D250" i="29"/>
  <c r="E250" i="29"/>
  <c r="F250" i="29"/>
  <c r="I250" i="29" s="1"/>
  <c r="G250" i="29"/>
  <c r="J250" i="29"/>
  <c r="K250" i="29"/>
  <c r="B251" i="29"/>
  <c r="C251" i="29"/>
  <c r="D251" i="29"/>
  <c r="E251" i="29"/>
  <c r="F251" i="29"/>
  <c r="I251" i="29" s="1"/>
  <c r="G251" i="29"/>
  <c r="J251" i="29"/>
  <c r="K251" i="29"/>
  <c r="B252" i="29"/>
  <c r="C252" i="29"/>
  <c r="D252" i="29"/>
  <c r="E252" i="29"/>
  <c r="F252" i="29"/>
  <c r="G252" i="29"/>
  <c r="J252" i="29"/>
  <c r="K252" i="29"/>
  <c r="B253" i="29"/>
  <c r="C253" i="29"/>
  <c r="D253" i="29"/>
  <c r="E253" i="29"/>
  <c r="I253" i="29"/>
  <c r="F253" i="29"/>
  <c r="G253" i="29"/>
  <c r="J253" i="29"/>
  <c r="K253" i="29"/>
  <c r="B254" i="29"/>
  <c r="C254" i="29"/>
  <c r="D254" i="29"/>
  <c r="E254" i="29"/>
  <c r="I254" i="29" s="1"/>
  <c r="F254" i="29"/>
  <c r="G254" i="29"/>
  <c r="J254" i="29"/>
  <c r="K254" i="29"/>
  <c r="B255" i="29"/>
  <c r="C255" i="29"/>
  <c r="D255" i="29"/>
  <c r="E255" i="29"/>
  <c r="F255" i="29"/>
  <c r="G255" i="29"/>
  <c r="J255" i="29"/>
  <c r="K255" i="29"/>
  <c r="B256" i="29"/>
  <c r="C256" i="29"/>
  <c r="D256" i="29"/>
  <c r="I256" i="29" s="1"/>
  <c r="E256" i="29"/>
  <c r="F256" i="29"/>
  <c r="G256" i="29"/>
  <c r="J256" i="29"/>
  <c r="K256" i="29"/>
  <c r="B257" i="29"/>
  <c r="C257" i="29"/>
  <c r="D257" i="29"/>
  <c r="I257" i="29" s="1"/>
  <c r="E257" i="29"/>
  <c r="F257" i="29"/>
  <c r="G257" i="29"/>
  <c r="J257" i="29"/>
  <c r="K257" i="29"/>
  <c r="B258" i="29"/>
  <c r="C258" i="29"/>
  <c r="D258" i="29"/>
  <c r="E258" i="29"/>
  <c r="F258" i="29"/>
  <c r="G258" i="29"/>
  <c r="J258" i="29"/>
  <c r="K258" i="29"/>
  <c r="B259" i="29"/>
  <c r="C259" i="29"/>
  <c r="D259" i="29"/>
  <c r="E259" i="29"/>
  <c r="F259" i="29"/>
  <c r="I259" i="29" s="1"/>
  <c r="G259" i="29"/>
  <c r="J259" i="29"/>
  <c r="K259" i="29"/>
  <c r="B260" i="29"/>
  <c r="C260" i="29"/>
  <c r="D260" i="29"/>
  <c r="E260" i="29"/>
  <c r="F260" i="29"/>
  <c r="I260" i="29" s="1"/>
  <c r="G260" i="29"/>
  <c r="J260" i="29"/>
  <c r="K260" i="29"/>
  <c r="B261" i="29"/>
  <c r="C261" i="29"/>
  <c r="D261" i="29"/>
  <c r="E261" i="29"/>
  <c r="F261" i="29"/>
  <c r="I261" i="29" s="1"/>
  <c r="G261" i="29"/>
  <c r="J261" i="29"/>
  <c r="K261" i="29"/>
  <c r="B262" i="29"/>
  <c r="C262" i="29"/>
  <c r="D262" i="29"/>
  <c r="E262" i="29"/>
  <c r="F262" i="29"/>
  <c r="G262" i="29"/>
  <c r="J262" i="29"/>
  <c r="K262" i="29"/>
  <c r="B263" i="29"/>
  <c r="C263" i="29"/>
  <c r="D263" i="29"/>
  <c r="E263" i="29"/>
  <c r="I263" i="29" s="1"/>
  <c r="F263" i="29"/>
  <c r="G263" i="29"/>
  <c r="J263" i="29"/>
  <c r="K263" i="29"/>
  <c r="B264" i="29"/>
  <c r="C264" i="29"/>
  <c r="D264" i="29"/>
  <c r="E264" i="29"/>
  <c r="I264" i="29" s="1"/>
  <c r="F264" i="29"/>
  <c r="G264" i="29"/>
  <c r="J264" i="29"/>
  <c r="K264" i="29"/>
  <c r="B265" i="29"/>
  <c r="C265" i="29"/>
  <c r="D265" i="29"/>
  <c r="E265" i="29"/>
  <c r="I265" i="29" s="1"/>
  <c r="F265" i="29"/>
  <c r="G265" i="29"/>
  <c r="J265" i="29"/>
  <c r="K265" i="29"/>
  <c r="B266" i="29"/>
  <c r="C266" i="29"/>
  <c r="D266" i="29"/>
  <c r="E266" i="29"/>
  <c r="F266" i="29"/>
  <c r="G266" i="29"/>
  <c r="J266" i="29"/>
  <c r="K266" i="29"/>
  <c r="B267" i="29"/>
  <c r="C267" i="29"/>
  <c r="D267" i="29"/>
  <c r="E267" i="29"/>
  <c r="F267" i="29"/>
  <c r="G267" i="29"/>
  <c r="J267" i="29"/>
  <c r="K267" i="29"/>
  <c r="B268" i="29"/>
  <c r="C268" i="29"/>
  <c r="D268" i="29"/>
  <c r="I268" i="29" s="1"/>
  <c r="E268" i="29"/>
  <c r="F268" i="29"/>
  <c r="G268" i="29"/>
  <c r="J268" i="29"/>
  <c r="K268" i="29"/>
  <c r="B269" i="29"/>
  <c r="C269" i="29"/>
  <c r="D269" i="29"/>
  <c r="I269" i="29" s="1"/>
  <c r="E269" i="29"/>
  <c r="F269" i="29"/>
  <c r="G269" i="29"/>
  <c r="J269" i="29"/>
  <c r="K269" i="29"/>
  <c r="B270" i="29"/>
  <c r="C270" i="29"/>
  <c r="D270" i="29"/>
  <c r="E270" i="29"/>
  <c r="F270" i="29"/>
  <c r="I270" i="29"/>
  <c r="G270" i="29"/>
  <c r="J270" i="29"/>
  <c r="K270" i="29"/>
  <c r="B271" i="29"/>
  <c r="C271" i="29"/>
  <c r="D271" i="29"/>
  <c r="E271" i="29"/>
  <c r="F271" i="29"/>
  <c r="I271" i="29" s="1"/>
  <c r="G271" i="29"/>
  <c r="J271" i="29"/>
  <c r="K271" i="29"/>
  <c r="B272" i="29"/>
  <c r="C272" i="29"/>
  <c r="D272" i="29"/>
  <c r="E272" i="29"/>
  <c r="F272" i="29"/>
  <c r="I272" i="29" s="1"/>
  <c r="G272" i="29"/>
  <c r="J272" i="29"/>
  <c r="K272" i="29"/>
  <c r="B273" i="29"/>
  <c r="C273" i="29"/>
  <c r="D273" i="29"/>
  <c r="E273" i="29"/>
  <c r="F273" i="29"/>
  <c r="I273" i="29" s="1"/>
  <c r="G273" i="29"/>
  <c r="J273" i="29"/>
  <c r="K273" i="29"/>
  <c r="B274" i="29"/>
  <c r="C274" i="29"/>
  <c r="D274" i="29"/>
  <c r="E274" i="29"/>
  <c r="F274" i="29"/>
  <c r="I274" i="29" s="1"/>
  <c r="G274" i="29"/>
  <c r="J274" i="29"/>
  <c r="K274" i="29"/>
  <c r="B275" i="29"/>
  <c r="C275" i="29"/>
  <c r="D275" i="29"/>
  <c r="E275" i="29"/>
  <c r="F275" i="29"/>
  <c r="G275" i="29"/>
  <c r="J275" i="29"/>
  <c r="K275" i="29"/>
  <c r="B276" i="29"/>
  <c r="C276" i="29"/>
  <c r="D276" i="29"/>
  <c r="E276" i="29"/>
  <c r="I276" i="29"/>
  <c r="F276" i="29"/>
  <c r="G276" i="29"/>
  <c r="J276" i="29"/>
  <c r="K276" i="29"/>
  <c r="B277" i="29"/>
  <c r="C277" i="29"/>
  <c r="D277" i="29"/>
  <c r="E277" i="29"/>
  <c r="I277" i="29" s="1"/>
  <c r="F277" i="29"/>
  <c r="G277" i="29"/>
  <c r="J277" i="29"/>
  <c r="K277" i="29"/>
  <c r="B278" i="29"/>
  <c r="C278" i="29"/>
  <c r="D278" i="29"/>
  <c r="E278" i="29"/>
  <c r="F278" i="29"/>
  <c r="G278" i="29"/>
  <c r="J278" i="29"/>
  <c r="K278" i="29"/>
  <c r="B279" i="29"/>
  <c r="C279" i="29"/>
  <c r="D279" i="29"/>
  <c r="E279" i="29"/>
  <c r="I279" i="29" s="1"/>
  <c r="F279" i="29"/>
  <c r="G279" i="29"/>
  <c r="J279" i="29"/>
  <c r="K279" i="29"/>
  <c r="B280" i="29"/>
  <c r="C280" i="29"/>
  <c r="D280" i="29"/>
  <c r="E280" i="29"/>
  <c r="I280" i="29" s="1"/>
  <c r="F280" i="29"/>
  <c r="G280" i="29"/>
  <c r="J280" i="29"/>
  <c r="K280" i="29"/>
  <c r="B281" i="29"/>
  <c r="C281" i="29"/>
  <c r="D281" i="29"/>
  <c r="I281" i="29" s="1"/>
  <c r="E281" i="29"/>
  <c r="F281" i="29"/>
  <c r="G281" i="29"/>
  <c r="J281" i="29"/>
  <c r="K281" i="29"/>
  <c r="B282" i="29"/>
  <c r="C282" i="29"/>
  <c r="D282" i="29"/>
  <c r="I282" i="29" s="1"/>
  <c r="E282" i="29"/>
  <c r="F282" i="29"/>
  <c r="G282" i="29"/>
  <c r="J282" i="29"/>
  <c r="K282" i="29"/>
  <c r="B283" i="29"/>
  <c r="C283" i="29"/>
  <c r="D283" i="29"/>
  <c r="E283" i="29"/>
  <c r="F283" i="29"/>
  <c r="I283" i="29" s="1"/>
  <c r="G283" i="29"/>
  <c r="J283" i="29"/>
  <c r="K283" i="29"/>
  <c r="B284" i="29"/>
  <c r="C284" i="29"/>
  <c r="D284" i="29"/>
  <c r="E284" i="29"/>
  <c r="F284" i="29"/>
  <c r="I284" i="29" s="1"/>
  <c r="G284" i="29"/>
  <c r="J284" i="29"/>
  <c r="K284" i="29"/>
  <c r="B285" i="29"/>
  <c r="C285" i="29"/>
  <c r="D285" i="29"/>
  <c r="E285" i="29"/>
  <c r="F285" i="29"/>
  <c r="G285" i="29"/>
  <c r="J285" i="29"/>
  <c r="K285" i="29"/>
  <c r="B286" i="29"/>
  <c r="C286" i="29"/>
  <c r="D286" i="29"/>
  <c r="E286" i="29"/>
  <c r="F286" i="29"/>
  <c r="I286" i="29" s="1"/>
  <c r="G286" i="29"/>
  <c r="J286" i="29"/>
  <c r="K286" i="29"/>
  <c r="B287" i="29"/>
  <c r="C287" i="29"/>
  <c r="D287" i="29"/>
  <c r="E287" i="29"/>
  <c r="F287" i="29"/>
  <c r="I287" i="29" s="1"/>
  <c r="G287" i="29"/>
  <c r="J287" i="29"/>
  <c r="K287" i="29"/>
  <c r="B288" i="29"/>
  <c r="C288" i="29"/>
  <c r="D288" i="29"/>
  <c r="E288" i="29"/>
  <c r="F288" i="29"/>
  <c r="I288" i="29" s="1"/>
  <c r="G288" i="29"/>
  <c r="J288" i="29"/>
  <c r="K288" i="29"/>
  <c r="B289" i="29"/>
  <c r="C289" i="29"/>
  <c r="D289" i="29"/>
  <c r="E289" i="29"/>
  <c r="F289" i="29"/>
  <c r="I289" i="29" s="1"/>
  <c r="G289" i="29"/>
  <c r="J289" i="29"/>
  <c r="K289" i="29"/>
  <c r="B290" i="29"/>
  <c r="C290" i="29"/>
  <c r="D290" i="29"/>
  <c r="E290" i="29"/>
  <c r="F290" i="29"/>
  <c r="G290" i="29"/>
  <c r="J290" i="29"/>
  <c r="K290" i="29"/>
  <c r="B291" i="29"/>
  <c r="C291" i="29"/>
  <c r="D291" i="29"/>
  <c r="E291" i="29"/>
  <c r="F291" i="29"/>
  <c r="I291" i="29" s="1"/>
  <c r="G291" i="29"/>
  <c r="J291" i="29"/>
  <c r="K291" i="29"/>
  <c r="B292" i="29"/>
  <c r="C292" i="29"/>
  <c r="D292" i="29"/>
  <c r="E292" i="29"/>
  <c r="I292" i="29" s="1"/>
  <c r="F292" i="29"/>
  <c r="G292" i="29"/>
  <c r="J292" i="29"/>
  <c r="K292" i="29"/>
  <c r="B293" i="29"/>
  <c r="C293" i="29"/>
  <c r="D293" i="29"/>
  <c r="I293" i="29" s="1"/>
  <c r="E293" i="29"/>
  <c r="F293" i="29"/>
  <c r="G293" i="29"/>
  <c r="J293" i="29"/>
  <c r="K293" i="29"/>
  <c r="B294" i="29"/>
  <c r="C294" i="29"/>
  <c r="D294" i="29"/>
  <c r="I294" i="29" s="1"/>
  <c r="E294" i="29"/>
  <c r="F294" i="29"/>
  <c r="G294" i="29"/>
  <c r="J294" i="29"/>
  <c r="K294" i="29"/>
  <c r="B295" i="29"/>
  <c r="C295" i="29"/>
  <c r="D295" i="29"/>
  <c r="E295" i="29"/>
  <c r="F295" i="29"/>
  <c r="G295" i="29"/>
  <c r="I295" i="29" s="1"/>
  <c r="J295" i="29"/>
  <c r="K295" i="29"/>
  <c r="B296" i="29"/>
  <c r="C296" i="29"/>
  <c r="D296" i="29"/>
  <c r="E296" i="29"/>
  <c r="F296" i="29"/>
  <c r="G296" i="29"/>
  <c r="J296" i="29"/>
  <c r="K296" i="29"/>
  <c r="B297" i="29"/>
  <c r="C297" i="29"/>
  <c r="D297" i="29"/>
  <c r="E297" i="29"/>
  <c r="F297" i="29"/>
  <c r="G297" i="29"/>
  <c r="I297" i="29" s="1"/>
  <c r="J297" i="29"/>
  <c r="K297" i="29"/>
  <c r="B298" i="29"/>
  <c r="C298" i="29"/>
  <c r="D298" i="29"/>
  <c r="I298" i="29" s="1"/>
  <c r="E298" i="29"/>
  <c r="F298" i="29"/>
  <c r="G298" i="29"/>
  <c r="J298" i="29"/>
  <c r="K298" i="29"/>
  <c r="B299" i="29"/>
  <c r="C299" i="29"/>
  <c r="D299" i="29"/>
  <c r="E299" i="29"/>
  <c r="I299" i="29"/>
  <c r="F299" i="29"/>
  <c r="G299" i="29"/>
  <c r="J299" i="29"/>
  <c r="K299" i="29"/>
  <c r="B300" i="29"/>
  <c r="C300" i="29"/>
  <c r="D300" i="29"/>
  <c r="E300" i="29"/>
  <c r="I300" i="29" s="1"/>
  <c r="F300" i="29"/>
  <c r="G300" i="29"/>
  <c r="J300" i="29"/>
  <c r="K300" i="29"/>
  <c r="B301" i="29"/>
  <c r="C301" i="29"/>
  <c r="D301" i="29"/>
  <c r="E301" i="29"/>
  <c r="I301" i="29" s="1"/>
  <c r="F301" i="29"/>
  <c r="G301" i="29"/>
  <c r="J301" i="29"/>
  <c r="K301" i="29"/>
  <c r="B302" i="29"/>
  <c r="C302" i="29"/>
  <c r="D302" i="29"/>
  <c r="E302" i="29"/>
  <c r="I302" i="29" s="1"/>
  <c r="F302" i="29"/>
  <c r="G302" i="29"/>
  <c r="J302" i="29"/>
  <c r="K302" i="29"/>
  <c r="B303" i="29"/>
  <c r="C303" i="29"/>
  <c r="D303" i="29"/>
  <c r="E303" i="29"/>
  <c r="F303" i="29"/>
  <c r="G303" i="29"/>
  <c r="J303" i="29"/>
  <c r="K303" i="29"/>
  <c r="B304" i="29"/>
  <c r="C304" i="29"/>
  <c r="D304" i="29"/>
  <c r="E304" i="29"/>
  <c r="I304" i="29" s="1"/>
  <c r="F304" i="29"/>
  <c r="G304" i="29"/>
  <c r="J304" i="29"/>
  <c r="K304" i="29"/>
  <c r="B305" i="29"/>
  <c r="C305" i="29"/>
  <c r="D305" i="29"/>
  <c r="E305" i="29"/>
  <c r="F305" i="29"/>
  <c r="G305" i="29"/>
  <c r="J305" i="29"/>
  <c r="K305" i="29"/>
  <c r="B306" i="29"/>
  <c r="C306" i="29"/>
  <c r="D306" i="29"/>
  <c r="E306" i="29"/>
  <c r="F306" i="29"/>
  <c r="G306" i="29"/>
  <c r="J306" i="29"/>
  <c r="K306" i="29"/>
  <c r="B307" i="29"/>
  <c r="C307" i="29"/>
  <c r="D307" i="29"/>
  <c r="E307" i="29"/>
  <c r="I307" i="29" s="1"/>
  <c r="F307" i="29"/>
  <c r="G307" i="29"/>
  <c r="J307" i="29"/>
  <c r="K307" i="29"/>
  <c r="B308" i="29"/>
  <c r="C308" i="29"/>
  <c r="D308" i="29"/>
  <c r="E308" i="29"/>
  <c r="I308" i="29" s="1"/>
  <c r="F308" i="29"/>
  <c r="G308" i="29"/>
  <c r="J308" i="29"/>
  <c r="K308" i="29"/>
  <c r="B309" i="29"/>
  <c r="C309" i="29"/>
  <c r="D309" i="29"/>
  <c r="I309" i="29"/>
  <c r="E309" i="29"/>
  <c r="F309" i="29"/>
  <c r="G309" i="29"/>
  <c r="J309" i="29"/>
  <c r="K309" i="29"/>
  <c r="B310" i="29"/>
  <c r="C310" i="29"/>
  <c r="D310" i="29"/>
  <c r="I310" i="29" s="1"/>
  <c r="E310" i="29"/>
  <c r="F310" i="29"/>
  <c r="G310" i="29"/>
  <c r="J310" i="29"/>
  <c r="K310" i="29"/>
  <c r="B311" i="29"/>
  <c r="C311" i="29"/>
  <c r="D311" i="29"/>
  <c r="I311" i="29" s="1"/>
  <c r="E311" i="29"/>
  <c r="F311" i="29"/>
  <c r="G311" i="29"/>
  <c r="J311" i="29"/>
  <c r="K311" i="29"/>
  <c r="B312" i="29"/>
  <c r="C312" i="29"/>
  <c r="D312" i="29"/>
  <c r="I312" i="29" s="1"/>
  <c r="E312" i="29"/>
  <c r="F312" i="29"/>
  <c r="G312" i="29"/>
  <c r="J312" i="29"/>
  <c r="K312" i="29"/>
  <c r="B313" i="29"/>
  <c r="C313" i="29"/>
  <c r="D313" i="29"/>
  <c r="E313" i="29"/>
  <c r="F313" i="29"/>
  <c r="G313" i="29"/>
  <c r="I313" i="29"/>
  <c r="J313" i="29"/>
  <c r="K313" i="29"/>
  <c r="B314" i="29"/>
  <c r="C314" i="29"/>
  <c r="D314" i="29"/>
  <c r="I314" i="29" s="1"/>
  <c r="E314" i="29"/>
  <c r="F314" i="29"/>
  <c r="G314" i="29"/>
  <c r="J314" i="29"/>
  <c r="K314" i="29"/>
  <c r="B315" i="29"/>
  <c r="C315" i="29"/>
  <c r="D315" i="29"/>
  <c r="I315" i="29" s="1"/>
  <c r="E315" i="29"/>
  <c r="F315" i="29"/>
  <c r="G315" i="29"/>
  <c r="J315" i="29"/>
  <c r="K315" i="29"/>
  <c r="B316" i="29"/>
  <c r="C316" i="29"/>
  <c r="D316" i="29"/>
  <c r="E316" i="29"/>
  <c r="F316" i="29"/>
  <c r="G316" i="29"/>
  <c r="I316" i="29" s="1"/>
  <c r="J316" i="29"/>
  <c r="K316" i="29"/>
  <c r="B317" i="29"/>
  <c r="C317" i="29"/>
  <c r="D317" i="29"/>
  <c r="E317" i="29"/>
  <c r="F317" i="29"/>
  <c r="G317" i="29"/>
  <c r="J317" i="29"/>
  <c r="K317" i="29"/>
  <c r="B318" i="29"/>
  <c r="C318" i="29"/>
  <c r="D318" i="29"/>
  <c r="I318" i="29" s="1"/>
  <c r="E318" i="29"/>
  <c r="F318" i="29"/>
  <c r="G318" i="29"/>
  <c r="J318" i="29"/>
  <c r="K318" i="29"/>
  <c r="B319" i="29"/>
  <c r="C319" i="29"/>
  <c r="D319" i="29"/>
  <c r="I319" i="29" s="1"/>
  <c r="E319" i="29"/>
  <c r="F319" i="29"/>
  <c r="G319" i="29"/>
  <c r="J319" i="29"/>
  <c r="K319" i="29"/>
  <c r="B320" i="29"/>
  <c r="C320" i="29"/>
  <c r="D320" i="29"/>
  <c r="E320" i="29"/>
  <c r="F320" i="29"/>
  <c r="G320" i="29"/>
  <c r="I320" i="29" s="1"/>
  <c r="J320" i="29"/>
  <c r="K320" i="29"/>
  <c r="B321" i="29"/>
  <c r="C321" i="29"/>
  <c r="D321" i="29"/>
  <c r="I321" i="29" s="1"/>
  <c r="E321" i="29"/>
  <c r="F321" i="29"/>
  <c r="G321" i="29"/>
  <c r="J321" i="29"/>
  <c r="K321" i="29"/>
  <c r="B322" i="29"/>
  <c r="C322" i="29"/>
  <c r="D322" i="29"/>
  <c r="E322" i="29"/>
  <c r="F322" i="29"/>
  <c r="G322" i="29"/>
  <c r="I322" i="29" s="1"/>
  <c r="J322" i="29"/>
  <c r="K322" i="29"/>
  <c r="B323" i="29"/>
  <c r="C323" i="29"/>
  <c r="D323" i="29"/>
  <c r="I323" i="29" s="1"/>
  <c r="E323" i="29"/>
  <c r="F323" i="29"/>
  <c r="G323" i="29"/>
  <c r="J323" i="29"/>
  <c r="K323" i="29"/>
  <c r="B324" i="29"/>
  <c r="C324" i="29"/>
  <c r="D324" i="29"/>
  <c r="E324" i="29"/>
  <c r="F324" i="29"/>
  <c r="G324" i="29"/>
  <c r="J324" i="29"/>
  <c r="K324" i="29"/>
  <c r="B325" i="29"/>
  <c r="C325" i="29"/>
  <c r="D325" i="29"/>
  <c r="I325" i="29" s="1"/>
  <c r="E325" i="29"/>
  <c r="F325" i="29"/>
  <c r="G325" i="29"/>
  <c r="J325" i="29"/>
  <c r="K325" i="29"/>
  <c r="B326" i="29"/>
  <c r="C326" i="29"/>
  <c r="D326" i="29"/>
  <c r="I326" i="29" s="1"/>
  <c r="E326" i="29"/>
  <c r="F326" i="29"/>
  <c r="G326" i="29"/>
  <c r="J326" i="29"/>
  <c r="K326" i="29"/>
  <c r="B327" i="29"/>
  <c r="C327" i="29"/>
  <c r="D327" i="29"/>
  <c r="E327" i="29"/>
  <c r="F327" i="29"/>
  <c r="G327" i="29"/>
  <c r="J327" i="29"/>
  <c r="K327" i="29"/>
  <c r="B328" i="29"/>
  <c r="C328" i="29"/>
  <c r="D328" i="29"/>
  <c r="E328" i="29"/>
  <c r="F328" i="29"/>
  <c r="G328" i="29"/>
  <c r="J328" i="29"/>
  <c r="K328" i="29"/>
  <c r="B329" i="29"/>
  <c r="C329" i="29"/>
  <c r="D329" i="29"/>
  <c r="E329" i="29"/>
  <c r="F329" i="29"/>
  <c r="G329" i="29"/>
  <c r="I329" i="29" s="1"/>
  <c r="J329" i="29"/>
  <c r="K329" i="29"/>
  <c r="B330" i="29"/>
  <c r="C330" i="29"/>
  <c r="D330" i="29"/>
  <c r="E330" i="29"/>
  <c r="F330" i="29"/>
  <c r="I330" i="29"/>
  <c r="G330" i="29"/>
  <c r="J330" i="29"/>
  <c r="K330" i="29"/>
  <c r="B331" i="29"/>
  <c r="C331" i="29"/>
  <c r="D331" i="29"/>
  <c r="E331" i="29"/>
  <c r="F331" i="29"/>
  <c r="I331" i="29" s="1"/>
  <c r="G331" i="29"/>
  <c r="J331" i="29"/>
  <c r="K331" i="29"/>
  <c r="B332" i="29"/>
  <c r="C332" i="29"/>
  <c r="D332" i="29"/>
  <c r="E332" i="29"/>
  <c r="F332" i="29"/>
  <c r="G332" i="29"/>
  <c r="J332" i="29"/>
  <c r="K332" i="29"/>
  <c r="B333" i="29"/>
  <c r="C333" i="29"/>
  <c r="D333" i="29"/>
  <c r="E333" i="29"/>
  <c r="F333" i="29"/>
  <c r="I333" i="29" s="1"/>
  <c r="G333" i="29"/>
  <c r="J333" i="29"/>
  <c r="K333" i="29"/>
  <c r="B334" i="29"/>
  <c r="C334" i="29"/>
  <c r="D334" i="29"/>
  <c r="E334" i="29"/>
  <c r="F334" i="29"/>
  <c r="I334" i="29" s="1"/>
  <c r="G334" i="29"/>
  <c r="J334" i="29"/>
  <c r="K334" i="29"/>
  <c r="B335" i="29"/>
  <c r="C335" i="29"/>
  <c r="D335" i="29"/>
  <c r="E335" i="29"/>
  <c r="F335" i="29"/>
  <c r="I335" i="29" s="1"/>
  <c r="G335" i="29"/>
  <c r="J335" i="29"/>
  <c r="K335" i="29"/>
  <c r="B336" i="29"/>
  <c r="C336" i="29"/>
  <c r="D336" i="29"/>
  <c r="E336" i="29"/>
  <c r="F336" i="29"/>
  <c r="I336" i="29" s="1"/>
  <c r="G336" i="29"/>
  <c r="J336" i="29"/>
  <c r="K336" i="29"/>
  <c r="B337" i="29"/>
  <c r="C337" i="29"/>
  <c r="D337" i="29"/>
  <c r="E337" i="29"/>
  <c r="I337" i="29" s="1"/>
  <c r="F337" i="29"/>
  <c r="G337" i="29"/>
  <c r="J337" i="29"/>
  <c r="K337" i="29"/>
  <c r="B338" i="29"/>
  <c r="C338" i="29"/>
  <c r="D338" i="29"/>
  <c r="E338" i="29"/>
  <c r="I338" i="29" s="1"/>
  <c r="F338" i="29"/>
  <c r="G338" i="29"/>
  <c r="J338" i="29"/>
  <c r="K338" i="29"/>
  <c r="B339" i="29"/>
  <c r="C339" i="29"/>
  <c r="D339" i="29"/>
  <c r="E339" i="29"/>
  <c r="I339" i="29" s="1"/>
  <c r="F339" i="29"/>
  <c r="G339" i="29"/>
  <c r="J339" i="29"/>
  <c r="K339" i="29"/>
  <c r="B340" i="29"/>
  <c r="C340" i="29"/>
  <c r="D340" i="29"/>
  <c r="E340" i="29"/>
  <c r="I340" i="29" s="1"/>
  <c r="F340" i="29"/>
  <c r="G340" i="29"/>
  <c r="J340" i="29"/>
  <c r="K340" i="29"/>
  <c r="B341" i="29"/>
  <c r="C341" i="29"/>
  <c r="D341" i="29"/>
  <c r="E341" i="29"/>
  <c r="I341" i="29" s="1"/>
  <c r="F341" i="29"/>
  <c r="G341" i="29"/>
  <c r="J341" i="29"/>
  <c r="K341" i="29"/>
  <c r="B342" i="29"/>
  <c r="C342" i="29"/>
  <c r="D342" i="29"/>
  <c r="E342" i="29"/>
  <c r="I342" i="29" s="1"/>
  <c r="F342" i="29"/>
  <c r="G342" i="29"/>
  <c r="J342" i="29"/>
  <c r="K342" i="29"/>
  <c r="B343" i="29"/>
  <c r="C343" i="29"/>
  <c r="D343" i="29"/>
  <c r="E343" i="29"/>
  <c r="I343" i="29" s="1"/>
  <c r="F343" i="29"/>
  <c r="G343" i="29"/>
  <c r="J343" i="29"/>
  <c r="K343" i="29"/>
  <c r="B344" i="29"/>
  <c r="C344" i="29"/>
  <c r="D344" i="29"/>
  <c r="E344" i="29"/>
  <c r="I344" i="29" s="1"/>
  <c r="F344" i="29"/>
  <c r="G344" i="29"/>
  <c r="J344" i="29"/>
  <c r="K344" i="29"/>
  <c r="B345" i="29"/>
  <c r="C345" i="29"/>
  <c r="D345" i="29"/>
  <c r="E345" i="29"/>
  <c r="I345" i="29" s="1"/>
  <c r="F345" i="29"/>
  <c r="G345" i="29"/>
  <c r="J345" i="29"/>
  <c r="K345" i="29"/>
  <c r="B346" i="29"/>
  <c r="C346" i="29"/>
  <c r="D346" i="29"/>
  <c r="E346" i="29"/>
  <c r="F346" i="29"/>
  <c r="G346" i="29"/>
  <c r="J346" i="29"/>
  <c r="K346" i="29"/>
  <c r="B347" i="29"/>
  <c r="C347" i="29"/>
  <c r="D347" i="29"/>
  <c r="E347" i="29"/>
  <c r="I347" i="29" s="1"/>
  <c r="F347" i="29"/>
  <c r="G347" i="29"/>
  <c r="J347" i="29"/>
  <c r="K347" i="29"/>
  <c r="B348" i="29"/>
  <c r="C348" i="29"/>
  <c r="D348" i="29"/>
  <c r="I348" i="29" s="1"/>
  <c r="E348" i="29"/>
  <c r="F348" i="29"/>
  <c r="G348" i="29"/>
  <c r="J348" i="29"/>
  <c r="K348" i="29"/>
  <c r="B349" i="29"/>
  <c r="C349" i="29"/>
  <c r="D349" i="29"/>
  <c r="I349" i="29" s="1"/>
  <c r="E349" i="29"/>
  <c r="F349" i="29"/>
  <c r="G349" i="29"/>
  <c r="J349" i="29"/>
  <c r="K349" i="29"/>
  <c r="B350" i="29"/>
  <c r="C350" i="29"/>
  <c r="D350" i="29"/>
  <c r="I350" i="29" s="1"/>
  <c r="E350" i="29"/>
  <c r="F350" i="29"/>
  <c r="G350" i="29"/>
  <c r="J350" i="29"/>
  <c r="K350" i="29"/>
  <c r="B351" i="29"/>
  <c r="C351" i="29"/>
  <c r="D351" i="29"/>
  <c r="I351" i="29" s="1"/>
  <c r="E351" i="29"/>
  <c r="F351" i="29"/>
  <c r="G351" i="29"/>
  <c r="J351" i="29"/>
  <c r="K351" i="29"/>
  <c r="B352" i="29"/>
  <c r="C352" i="29"/>
  <c r="D352" i="29"/>
  <c r="I352" i="29" s="1"/>
  <c r="E352" i="29"/>
  <c r="F352" i="29"/>
  <c r="G352" i="29"/>
  <c r="J352" i="29"/>
  <c r="K352" i="29"/>
  <c r="B353" i="29"/>
  <c r="C353" i="29"/>
  <c r="D353" i="29"/>
  <c r="E353" i="29"/>
  <c r="F353" i="29"/>
  <c r="G353" i="29"/>
  <c r="J353" i="29"/>
  <c r="K353" i="29"/>
  <c r="I245" i="29"/>
  <c r="I244" i="29"/>
  <c r="I221" i="29"/>
  <c r="I324" i="29"/>
  <c r="I306" i="29"/>
  <c r="I267" i="29"/>
  <c r="I266" i="29"/>
  <c r="I229" i="29"/>
  <c r="I228" i="29"/>
  <c r="I225" i="29"/>
  <c r="I205" i="29"/>
  <c r="I137" i="29"/>
  <c r="I133" i="29"/>
  <c r="I107" i="29"/>
  <c r="I43" i="29"/>
  <c r="I41" i="29"/>
  <c r="I40" i="29"/>
  <c r="I355" i="29"/>
  <c r="I140" i="29"/>
  <c r="I165" i="29"/>
  <c r="I275" i="29"/>
  <c r="I327" i="29"/>
  <c r="I278" i="29"/>
  <c r="I252" i="29"/>
  <c r="I213" i="29"/>
  <c r="I211" i="29"/>
  <c r="I210" i="29"/>
  <c r="I209" i="29"/>
  <c r="I131" i="29"/>
  <c r="I116" i="29"/>
  <c r="I83" i="29"/>
  <c r="I64" i="29"/>
  <c r="I167" i="29"/>
  <c r="I123" i="29"/>
  <c r="I122" i="29"/>
  <c r="I118" i="29"/>
  <c r="I110" i="29"/>
  <c r="I96" i="29"/>
  <c r="I92" i="29"/>
  <c r="I88" i="29"/>
  <c r="I139" i="29"/>
  <c r="I179" i="29"/>
  <c r="I169" i="29"/>
  <c r="I296" i="29"/>
  <c r="I128" i="29"/>
  <c r="I183" i="29"/>
  <c r="I290" i="29"/>
  <c r="I285" i="29"/>
  <c r="I262" i="29"/>
  <c r="I258" i="29"/>
  <c r="I240" i="29"/>
  <c r="I239" i="29"/>
  <c r="I223" i="29"/>
  <c r="I208" i="29"/>
  <c r="I207" i="29"/>
  <c r="I206" i="29"/>
  <c r="I192" i="29"/>
  <c r="I191" i="29"/>
  <c r="I190" i="29"/>
  <c r="I138" i="29"/>
  <c r="I134" i="29"/>
  <c r="I108" i="29"/>
  <c r="I103" i="29"/>
  <c r="I97" i="29"/>
  <c r="I89" i="29"/>
  <c r="I84" i="29"/>
  <c r="I354" i="29"/>
  <c r="I144" i="29"/>
  <c r="I161" i="29"/>
  <c r="I158" i="29"/>
  <c r="I157" i="29"/>
  <c r="I346" i="29"/>
  <c r="I332" i="29"/>
  <c r="I317" i="29"/>
  <c r="I305" i="29"/>
  <c r="I255" i="29"/>
  <c r="I242" i="29"/>
  <c r="I230" i="29"/>
  <c r="I220" i="29"/>
  <c r="I218" i="29"/>
  <c r="I214" i="29"/>
  <c r="I204" i="29"/>
  <c r="I203" i="29"/>
  <c r="I202" i="29"/>
  <c r="I130" i="29"/>
  <c r="I119" i="29"/>
  <c r="I85" i="29"/>
  <c r="I74" i="29"/>
  <c r="I141" i="29"/>
  <c r="I149" i="29"/>
  <c r="I147" i="29"/>
  <c r="I184" i="29"/>
  <c r="I182" i="29"/>
  <c r="I180" i="29"/>
  <c r="I175" i="29"/>
  <c r="I171" i="29"/>
  <c r="I168" i="29"/>
  <c r="I328" i="29"/>
  <c r="I303" i="29"/>
  <c r="I248" i="29"/>
  <c r="I247" i="29"/>
  <c r="I231" i="29"/>
  <c r="I216" i="29"/>
  <c r="I215" i="29"/>
  <c r="I200" i="29"/>
  <c r="I199" i="29"/>
  <c r="I198" i="29"/>
  <c r="I187" i="29"/>
  <c r="I186" i="29"/>
  <c r="I136" i="29"/>
  <c r="I132" i="29"/>
  <c r="I126" i="29"/>
  <c r="I115" i="29"/>
  <c r="I111" i="29"/>
  <c r="I105" i="29"/>
  <c r="I100" i="29"/>
  <c r="I95" i="29"/>
  <c r="I91" i="29"/>
  <c r="I87" i="29"/>
  <c r="I48" i="29"/>
  <c r="I46" i="29"/>
  <c r="I156" i="29"/>
  <c r="I185" i="29"/>
  <c r="I181" i="29"/>
  <c r="I178" i="29"/>
  <c r="I176" i="29"/>
  <c r="I174" i="29"/>
  <c r="I172" i="29"/>
  <c r="I170" i="29"/>
  <c r="I164" i="29"/>
  <c r="I163" i="29"/>
  <c r="I142" i="29"/>
  <c r="I152" i="29"/>
  <c r="I177" i="29"/>
  <c r="I173" i="29"/>
  <c r="I166" i="29"/>
  <c r="I353" i="29"/>
  <c r="I160" i="29"/>
  <c r="I159" i="29"/>
  <c r="I155" i="29"/>
  <c r="I153" i="29"/>
  <c r="I151" i="29"/>
  <c r="I148" i="29"/>
  <c r="I143" i="29"/>
  <c r="I120" i="29"/>
  <c r="I121" i="29"/>
  <c r="I129" i="29"/>
  <c r="K84" i="5"/>
  <c r="K85" i="5"/>
  <c r="K86" i="5"/>
  <c r="K87" i="5"/>
  <c r="B81" i="28"/>
  <c r="C81" i="28"/>
  <c r="D81" i="28"/>
  <c r="E81" i="28"/>
  <c r="F81" i="28"/>
  <c r="G81" i="28"/>
  <c r="H81" i="28"/>
  <c r="I81" i="28"/>
  <c r="J81" i="28"/>
  <c r="K81" i="28"/>
  <c r="B82" i="28"/>
  <c r="C82" i="28"/>
  <c r="D82" i="28"/>
  <c r="E82" i="28"/>
  <c r="F82" i="28"/>
  <c r="G82" i="28"/>
  <c r="H82" i="28"/>
  <c r="I82" i="28"/>
  <c r="J82" i="28"/>
  <c r="K82" i="28"/>
  <c r="B83" i="28"/>
  <c r="C83" i="28"/>
  <c r="D83" i="28"/>
  <c r="E83" i="28"/>
  <c r="F83" i="28"/>
  <c r="G83" i="28"/>
  <c r="H83" i="28"/>
  <c r="I83" i="28"/>
  <c r="J83" i="28"/>
  <c r="K83" i="28"/>
  <c r="B84" i="28"/>
  <c r="C84" i="28"/>
  <c r="D84" i="28"/>
  <c r="E84" i="28"/>
  <c r="F84" i="28"/>
  <c r="G84" i="28"/>
  <c r="H84" i="28"/>
  <c r="I84" i="28"/>
  <c r="J84" i="28"/>
  <c r="K84" i="28"/>
  <c r="B85" i="28"/>
  <c r="C85" i="28"/>
  <c r="D85" i="28"/>
  <c r="E85" i="28"/>
  <c r="F85" i="28"/>
  <c r="G85" i="28"/>
  <c r="H85" i="28"/>
  <c r="I85" i="28"/>
  <c r="J85" i="28"/>
  <c r="K85" i="28"/>
  <c r="B86" i="28"/>
  <c r="C86" i="28"/>
  <c r="D86" i="28"/>
  <c r="E86" i="28"/>
  <c r="F86" i="28"/>
  <c r="G86" i="28"/>
  <c r="H86" i="28"/>
  <c r="I86" i="28"/>
  <c r="J86" i="28"/>
  <c r="K86" i="28"/>
  <c r="B87" i="28"/>
  <c r="C87" i="28"/>
  <c r="D87" i="28"/>
  <c r="E87" i="28"/>
  <c r="F87" i="28"/>
  <c r="G87" i="28"/>
  <c r="H87" i="28"/>
  <c r="I87" i="28"/>
  <c r="J87" i="28"/>
  <c r="K87" i="28"/>
  <c r="B88" i="28"/>
  <c r="C88" i="28"/>
  <c r="D88" i="28"/>
  <c r="E88" i="28"/>
  <c r="F88" i="28"/>
  <c r="G88" i="28"/>
  <c r="H88" i="28"/>
  <c r="I88" i="28"/>
  <c r="J88" i="28"/>
  <c r="K88" i="28"/>
  <c r="B89" i="28"/>
  <c r="C89" i="28"/>
  <c r="D89" i="28"/>
  <c r="E89" i="28"/>
  <c r="F89" i="28"/>
  <c r="G89" i="28"/>
  <c r="H89" i="28"/>
  <c r="I89" i="28"/>
  <c r="J89" i="28"/>
  <c r="K89" i="28"/>
  <c r="B90" i="28"/>
  <c r="C90" i="28"/>
  <c r="D90" i="28"/>
  <c r="E90" i="28"/>
  <c r="F90" i="28"/>
  <c r="G90" i="28"/>
  <c r="H90" i="28"/>
  <c r="I90" i="28"/>
  <c r="J90" i="28"/>
  <c r="K90" i="28"/>
  <c r="B91" i="28"/>
  <c r="C91" i="28"/>
  <c r="D91" i="28"/>
  <c r="E91" i="28"/>
  <c r="F91" i="28"/>
  <c r="G91" i="28"/>
  <c r="H91" i="28"/>
  <c r="I91" i="28"/>
  <c r="J91" i="28"/>
  <c r="K91" i="28"/>
  <c r="B92" i="28"/>
  <c r="C92" i="28"/>
  <c r="D92" i="28"/>
  <c r="E92" i="28"/>
  <c r="F92" i="28"/>
  <c r="G92" i="28"/>
  <c r="H92" i="28"/>
  <c r="I92" i="28"/>
  <c r="J92" i="28"/>
  <c r="K92" i="28"/>
  <c r="B93" i="28"/>
  <c r="C93" i="28"/>
  <c r="D93" i="28"/>
  <c r="E93" i="28"/>
  <c r="F93" i="28"/>
  <c r="G93" i="28"/>
  <c r="H93" i="28"/>
  <c r="I93" i="28"/>
  <c r="J93" i="28"/>
  <c r="K93" i="28"/>
  <c r="B94" i="28"/>
  <c r="C94" i="28"/>
  <c r="D94" i="28"/>
  <c r="E94" i="28"/>
  <c r="F94" i="28"/>
  <c r="G94" i="28"/>
  <c r="H94" i="28"/>
  <c r="I94" i="28"/>
  <c r="J94" i="28"/>
  <c r="K94" i="28"/>
  <c r="B95" i="28"/>
  <c r="C95" i="28"/>
  <c r="D95" i="28"/>
  <c r="E95" i="28"/>
  <c r="F95" i="28"/>
  <c r="G95" i="28"/>
  <c r="H95" i="28"/>
  <c r="I95" i="28"/>
  <c r="J95" i="28"/>
  <c r="K95" i="28"/>
  <c r="B96" i="28"/>
  <c r="C96" i="28"/>
  <c r="D96" i="28"/>
  <c r="E96" i="28"/>
  <c r="F96" i="28"/>
  <c r="G96" i="28"/>
  <c r="H96" i="28"/>
  <c r="I96" i="28"/>
  <c r="J96" i="28"/>
  <c r="K96" i="28"/>
  <c r="B97" i="28"/>
  <c r="C97" i="28"/>
  <c r="D97" i="28"/>
  <c r="E97" i="28"/>
  <c r="F97" i="28"/>
  <c r="G97" i="28"/>
  <c r="H97" i="28"/>
  <c r="I97" i="28"/>
  <c r="J97" i="28"/>
  <c r="K97" i="28"/>
  <c r="B98" i="28"/>
  <c r="C98" i="28"/>
  <c r="D98" i="28"/>
  <c r="E98" i="28"/>
  <c r="F98" i="28"/>
  <c r="G98" i="28"/>
  <c r="H98" i="28"/>
  <c r="I98" i="28"/>
  <c r="J98" i="28"/>
  <c r="K98" i="28"/>
  <c r="B99" i="28"/>
  <c r="C99" i="28"/>
  <c r="D99" i="28"/>
  <c r="E99" i="28"/>
  <c r="F99" i="28"/>
  <c r="G99" i="28"/>
  <c r="H99" i="28"/>
  <c r="I99" i="28"/>
  <c r="J99" i="28"/>
  <c r="K99" i="28"/>
  <c r="B100" i="28"/>
  <c r="C100" i="28"/>
  <c r="D100" i="28"/>
  <c r="E100" i="28"/>
  <c r="F100" i="28"/>
  <c r="G100" i="28"/>
  <c r="H100" i="28"/>
  <c r="I100" i="28"/>
  <c r="J100" i="28"/>
  <c r="K100" i="28"/>
  <c r="B101" i="28"/>
  <c r="C101" i="28"/>
  <c r="D101" i="28"/>
  <c r="E101" i="28"/>
  <c r="F101" i="28"/>
  <c r="G101" i="28"/>
  <c r="H101" i="28"/>
  <c r="I101" i="28"/>
  <c r="J101" i="28"/>
  <c r="K101" i="28"/>
  <c r="B102" i="28"/>
  <c r="C102" i="28"/>
  <c r="D102" i="28"/>
  <c r="E102" i="28"/>
  <c r="F102" i="28"/>
  <c r="G102" i="28"/>
  <c r="H102" i="28"/>
  <c r="I102" i="28"/>
  <c r="J102" i="28"/>
  <c r="K102" i="28"/>
  <c r="B103" i="28"/>
  <c r="C103" i="28"/>
  <c r="D103" i="28"/>
  <c r="E103" i="28"/>
  <c r="F103" i="28"/>
  <c r="G103" i="28"/>
  <c r="H103" i="28"/>
  <c r="I103" i="28"/>
  <c r="J103" i="28"/>
  <c r="K103" i="28"/>
  <c r="B104" i="28"/>
  <c r="C104" i="28"/>
  <c r="D104" i="28"/>
  <c r="E104" i="28"/>
  <c r="F104" i="28"/>
  <c r="G104" i="28"/>
  <c r="H104" i="28"/>
  <c r="I104" i="28"/>
  <c r="J104" i="28"/>
  <c r="K104" i="28"/>
  <c r="B105" i="28"/>
  <c r="C105" i="28"/>
  <c r="D105" i="28"/>
  <c r="E105" i="28"/>
  <c r="F105" i="28"/>
  <c r="G105" i="28"/>
  <c r="H105" i="28"/>
  <c r="I105" i="28"/>
  <c r="J105" i="28"/>
  <c r="K105" i="28"/>
  <c r="B106" i="28"/>
  <c r="C106" i="28"/>
  <c r="D106" i="28"/>
  <c r="E106" i="28"/>
  <c r="F106" i="28"/>
  <c r="G106" i="28"/>
  <c r="H106" i="28"/>
  <c r="I106" i="28"/>
  <c r="J106" i="28"/>
  <c r="K106" i="28"/>
  <c r="B107" i="28"/>
  <c r="C107" i="28"/>
  <c r="D107" i="28"/>
  <c r="E107" i="28"/>
  <c r="F107" i="28"/>
  <c r="G107" i="28"/>
  <c r="H107" i="28"/>
  <c r="I107" i="28"/>
  <c r="J107" i="28"/>
  <c r="K107" i="28"/>
  <c r="B108" i="28"/>
  <c r="C108" i="28"/>
  <c r="D108" i="28"/>
  <c r="E108" i="28"/>
  <c r="F108" i="28"/>
  <c r="G108" i="28"/>
  <c r="H108" i="28"/>
  <c r="I108" i="28"/>
  <c r="J108" i="28"/>
  <c r="K108" i="28"/>
  <c r="B109" i="28"/>
  <c r="C109" i="28"/>
  <c r="D109" i="28"/>
  <c r="E109" i="28"/>
  <c r="F109" i="28"/>
  <c r="G109" i="28"/>
  <c r="H109" i="28"/>
  <c r="I109" i="28"/>
  <c r="J109" i="28"/>
  <c r="K109" i="28"/>
  <c r="B110" i="28"/>
  <c r="C110" i="28"/>
  <c r="D110" i="28"/>
  <c r="E110" i="28"/>
  <c r="F110" i="28"/>
  <c r="G110" i="28"/>
  <c r="H110" i="28"/>
  <c r="I110" i="28"/>
  <c r="J110" i="28"/>
  <c r="K110" i="28"/>
  <c r="B111" i="28"/>
  <c r="C111" i="28"/>
  <c r="D111" i="28"/>
  <c r="E111" i="28"/>
  <c r="F111" i="28"/>
  <c r="G111" i="28"/>
  <c r="H111" i="28"/>
  <c r="I111" i="28"/>
  <c r="J111" i="28"/>
  <c r="K111" i="28"/>
  <c r="B112" i="28"/>
  <c r="C112" i="28"/>
  <c r="D112" i="28"/>
  <c r="E112" i="28"/>
  <c r="F112" i="28"/>
  <c r="G112" i="28"/>
  <c r="H112" i="28"/>
  <c r="I112" i="28"/>
  <c r="J112" i="28"/>
  <c r="K112" i="28"/>
  <c r="B113" i="28"/>
  <c r="C113" i="28"/>
  <c r="D113" i="28"/>
  <c r="E113" i="28"/>
  <c r="F113" i="28"/>
  <c r="G113" i="28"/>
  <c r="H113" i="28"/>
  <c r="I113" i="28"/>
  <c r="J113" i="28"/>
  <c r="K113" i="28"/>
  <c r="B114" i="28"/>
  <c r="C114" i="28"/>
  <c r="D114" i="28"/>
  <c r="E114" i="28"/>
  <c r="F114" i="28"/>
  <c r="G114" i="28"/>
  <c r="H114" i="28"/>
  <c r="I114" i="28"/>
  <c r="J114" i="28"/>
  <c r="K114" i="28"/>
  <c r="B115" i="28"/>
  <c r="C115" i="28"/>
  <c r="D115" i="28"/>
  <c r="E115" i="28"/>
  <c r="F115" i="28"/>
  <c r="G115" i="28"/>
  <c r="H115" i="28"/>
  <c r="I115" i="28"/>
  <c r="J115" i="28"/>
  <c r="K115" i="28"/>
  <c r="B116" i="28"/>
  <c r="C116" i="28"/>
  <c r="D116" i="28"/>
  <c r="E116" i="28"/>
  <c r="F116" i="28"/>
  <c r="G116" i="28"/>
  <c r="H116" i="28"/>
  <c r="I116" i="28"/>
  <c r="J116" i="28"/>
  <c r="K116" i="28"/>
  <c r="B117" i="28"/>
  <c r="C117" i="28"/>
  <c r="D117" i="28"/>
  <c r="E117" i="28"/>
  <c r="F117" i="28"/>
  <c r="G117" i="28"/>
  <c r="H117" i="28"/>
  <c r="I117" i="28"/>
  <c r="J117" i="28"/>
  <c r="K117" i="28"/>
  <c r="B118" i="28"/>
  <c r="C118" i="28"/>
  <c r="D118" i="28"/>
  <c r="E118" i="28"/>
  <c r="F118" i="28"/>
  <c r="G118" i="28"/>
  <c r="H118" i="28"/>
  <c r="I118" i="28"/>
  <c r="J118" i="28"/>
  <c r="K118" i="28"/>
  <c r="B119" i="28"/>
  <c r="C119" i="28"/>
  <c r="D119" i="28"/>
  <c r="E119" i="28"/>
  <c r="F119" i="28"/>
  <c r="G119" i="28"/>
  <c r="H119" i="28"/>
  <c r="I119" i="28"/>
  <c r="J119" i="28"/>
  <c r="K119" i="28"/>
  <c r="B120" i="28"/>
  <c r="C120" i="28"/>
  <c r="D120" i="28"/>
  <c r="E120" i="28"/>
  <c r="F120" i="28"/>
  <c r="G120" i="28"/>
  <c r="H120" i="28"/>
  <c r="I120" i="28"/>
  <c r="K120" i="28"/>
  <c r="B121" i="28"/>
  <c r="C121" i="28"/>
  <c r="D121" i="28"/>
  <c r="E121" i="28"/>
  <c r="F121" i="28"/>
  <c r="G121" i="28"/>
  <c r="H121" i="28"/>
  <c r="I121" i="28"/>
  <c r="J121" i="28"/>
  <c r="K121" i="28"/>
  <c r="N121" i="28" s="1"/>
  <c r="O121" i="28" s="1"/>
  <c r="B122" i="28"/>
  <c r="C122" i="28"/>
  <c r="D122" i="28"/>
  <c r="E122" i="28"/>
  <c r="M122" i="28" s="1"/>
  <c r="F122" i="28"/>
  <c r="G122" i="28"/>
  <c r="H122" i="28"/>
  <c r="I122" i="28"/>
  <c r="N122" i="28" s="1"/>
  <c r="J122" i="28"/>
  <c r="K122" i="28"/>
  <c r="B123" i="28"/>
  <c r="C123" i="28"/>
  <c r="D123" i="28"/>
  <c r="E123" i="28"/>
  <c r="F123" i="28"/>
  <c r="G123" i="28"/>
  <c r="M123" i="28" s="1"/>
  <c r="H123" i="28"/>
  <c r="I123" i="28"/>
  <c r="J123" i="28"/>
  <c r="K123" i="28"/>
  <c r="N123" i="28" s="1"/>
  <c r="B124" i="28"/>
  <c r="C124" i="28"/>
  <c r="D124" i="28"/>
  <c r="E124" i="28"/>
  <c r="M124" i="28" s="1"/>
  <c r="F124" i="28"/>
  <c r="G124" i="28"/>
  <c r="H124" i="28"/>
  <c r="I124" i="28"/>
  <c r="J124" i="28"/>
  <c r="K124" i="28"/>
  <c r="B125" i="28"/>
  <c r="C125" i="28"/>
  <c r="D125" i="28"/>
  <c r="E125" i="28"/>
  <c r="F125" i="28"/>
  <c r="G125" i="28"/>
  <c r="H125" i="28"/>
  <c r="I125" i="28"/>
  <c r="J125" i="28"/>
  <c r="K125" i="28"/>
  <c r="N125" i="28" s="1"/>
  <c r="B126" i="28"/>
  <c r="C126" i="28"/>
  <c r="D126" i="28"/>
  <c r="E126" i="28"/>
  <c r="M126" i="28" s="1"/>
  <c r="F126" i="28"/>
  <c r="G126" i="28"/>
  <c r="H126" i="28"/>
  <c r="I126" i="28"/>
  <c r="N126" i="28" s="1"/>
  <c r="J126" i="28"/>
  <c r="K126" i="28"/>
  <c r="B127" i="28"/>
  <c r="C127" i="28"/>
  <c r="D127" i="28"/>
  <c r="E127" i="28"/>
  <c r="F127" i="28"/>
  <c r="G127" i="28"/>
  <c r="M127" i="28" s="1"/>
  <c r="H127" i="28"/>
  <c r="I127" i="28"/>
  <c r="J127" i="28"/>
  <c r="K127" i="28"/>
  <c r="N127" i="28" s="1"/>
  <c r="B128" i="28"/>
  <c r="C128" i="28"/>
  <c r="D128" i="28"/>
  <c r="E128" i="28"/>
  <c r="M128" i="28" s="1"/>
  <c r="F128" i="28"/>
  <c r="G128" i="28"/>
  <c r="H128" i="28"/>
  <c r="I128" i="28"/>
  <c r="N128" i="28" s="1"/>
  <c r="J128" i="28"/>
  <c r="K128" i="28"/>
  <c r="B129" i="28"/>
  <c r="C129" i="28"/>
  <c r="D129" i="28"/>
  <c r="E129" i="28"/>
  <c r="F129" i="28"/>
  <c r="G129" i="28"/>
  <c r="M129" i="28" s="1"/>
  <c r="H129" i="28"/>
  <c r="I129" i="28"/>
  <c r="J129" i="28"/>
  <c r="K129" i="28"/>
  <c r="N129" i="28" s="1"/>
  <c r="B130" i="28"/>
  <c r="C130" i="28"/>
  <c r="D130" i="28"/>
  <c r="E130" i="28"/>
  <c r="F130" i="28"/>
  <c r="G130" i="28"/>
  <c r="H130" i="28"/>
  <c r="I130" i="28"/>
  <c r="N130" i="28" s="1"/>
  <c r="J130" i="28"/>
  <c r="K130" i="28"/>
  <c r="B131" i="28"/>
  <c r="C131" i="28"/>
  <c r="D131" i="28"/>
  <c r="E131" i="28"/>
  <c r="F131" i="28"/>
  <c r="G131" i="28"/>
  <c r="M131" i="28" s="1"/>
  <c r="H131" i="28"/>
  <c r="I131" i="28"/>
  <c r="J131" i="28"/>
  <c r="K131" i="28"/>
  <c r="N131" i="28" s="1"/>
  <c r="B132" i="28"/>
  <c r="C132" i="28"/>
  <c r="D132" i="28"/>
  <c r="E132" i="28"/>
  <c r="M132" i="28" s="1"/>
  <c r="F132" i="28"/>
  <c r="G132" i="28"/>
  <c r="H132" i="28"/>
  <c r="I132" i="28"/>
  <c r="N132" i="28" s="1"/>
  <c r="O132" i="28" s="1"/>
  <c r="J132" i="28"/>
  <c r="K132" i="28"/>
  <c r="B133" i="28"/>
  <c r="C133" i="28"/>
  <c r="D133" i="28"/>
  <c r="E133" i="28"/>
  <c r="F133" i="28"/>
  <c r="G133" i="28"/>
  <c r="M133" i="28" s="1"/>
  <c r="H133" i="28"/>
  <c r="I133" i="28"/>
  <c r="J133" i="28"/>
  <c r="K133" i="28"/>
  <c r="N133" i="28" s="1"/>
  <c r="B134" i="28"/>
  <c r="C134" i="28"/>
  <c r="D134" i="28"/>
  <c r="E134" i="28"/>
  <c r="M134" i="28" s="1"/>
  <c r="F134" i="28"/>
  <c r="G134" i="28"/>
  <c r="H134" i="28"/>
  <c r="I134" i="28"/>
  <c r="N134" i="28" s="1"/>
  <c r="J134" i="28"/>
  <c r="K134" i="28"/>
  <c r="B135" i="28"/>
  <c r="C135" i="28"/>
  <c r="D135" i="28"/>
  <c r="E135" i="28"/>
  <c r="F135" i="28"/>
  <c r="G135" i="28"/>
  <c r="H135" i="28"/>
  <c r="I135" i="28"/>
  <c r="J135" i="28"/>
  <c r="K135" i="28"/>
  <c r="N135" i="28" s="1"/>
  <c r="B136" i="28"/>
  <c r="C136" i="28"/>
  <c r="D136" i="28"/>
  <c r="E136" i="28"/>
  <c r="M136" i="28" s="1"/>
  <c r="F136" i="28"/>
  <c r="G136" i="28"/>
  <c r="H136" i="28"/>
  <c r="I136" i="28"/>
  <c r="N136" i="28" s="1"/>
  <c r="J136" i="28"/>
  <c r="K136" i="28"/>
  <c r="B137" i="28"/>
  <c r="C137" i="28"/>
  <c r="D137" i="28"/>
  <c r="E137" i="28"/>
  <c r="F137" i="28"/>
  <c r="G137" i="28"/>
  <c r="M137" i="28" s="1"/>
  <c r="H137" i="28"/>
  <c r="I137" i="28"/>
  <c r="J137" i="28"/>
  <c r="K137" i="28"/>
  <c r="N137" i="28" s="1"/>
  <c r="B138" i="28"/>
  <c r="C138" i="28"/>
  <c r="D138" i="28"/>
  <c r="E138" i="28"/>
  <c r="M138" i="28" s="1"/>
  <c r="F138" i="28"/>
  <c r="G138" i="28"/>
  <c r="H138" i="28"/>
  <c r="I138" i="28"/>
  <c r="N138" i="28" s="1"/>
  <c r="J138" i="28"/>
  <c r="K138" i="28"/>
  <c r="B139" i="28"/>
  <c r="C139" i="28"/>
  <c r="D139" i="28"/>
  <c r="E139" i="28"/>
  <c r="F139" i="28"/>
  <c r="G139" i="28"/>
  <c r="M139" i="28" s="1"/>
  <c r="H139" i="28"/>
  <c r="I139" i="28"/>
  <c r="J139" i="28"/>
  <c r="K139" i="28"/>
  <c r="N139" i="28" s="1"/>
  <c r="B140" i="28"/>
  <c r="C140" i="28"/>
  <c r="D140" i="28"/>
  <c r="E140" i="28"/>
  <c r="M140" i="28" s="1"/>
  <c r="F140" i="28"/>
  <c r="G140" i="28"/>
  <c r="H140" i="28"/>
  <c r="I140" i="28"/>
  <c r="N140" i="28" s="1"/>
  <c r="J140" i="28"/>
  <c r="K140" i="28"/>
  <c r="B141" i="28"/>
  <c r="C141" i="28"/>
  <c r="D141" i="28"/>
  <c r="E141" i="28"/>
  <c r="F141" i="28"/>
  <c r="G141" i="28"/>
  <c r="M141" i="28" s="1"/>
  <c r="H141" i="28"/>
  <c r="I141" i="28"/>
  <c r="J141" i="28"/>
  <c r="K141" i="28"/>
  <c r="N141" i="28" s="1"/>
  <c r="B142" i="28"/>
  <c r="C142" i="28"/>
  <c r="D142" i="28"/>
  <c r="E142" i="28"/>
  <c r="M142" i="28" s="1"/>
  <c r="F142" i="28"/>
  <c r="G142" i="28"/>
  <c r="H142" i="28"/>
  <c r="I142" i="28"/>
  <c r="N142" i="28" s="1"/>
  <c r="J142" i="28"/>
  <c r="K142" i="28"/>
  <c r="B143" i="28"/>
  <c r="C143" i="28"/>
  <c r="D143" i="28"/>
  <c r="E143" i="28"/>
  <c r="F143" i="28"/>
  <c r="G143" i="28"/>
  <c r="M143" i="28" s="1"/>
  <c r="H143" i="28"/>
  <c r="I143" i="28"/>
  <c r="J143" i="28"/>
  <c r="K143" i="28"/>
  <c r="B144" i="28"/>
  <c r="C144" i="28"/>
  <c r="D144" i="28"/>
  <c r="E144" i="28"/>
  <c r="M144" i="28" s="1"/>
  <c r="F144" i="28"/>
  <c r="G144" i="28"/>
  <c r="H144" i="28"/>
  <c r="I144" i="28"/>
  <c r="J144" i="28"/>
  <c r="K144" i="28"/>
  <c r="B145" i="28"/>
  <c r="C145" i="28"/>
  <c r="D145" i="28"/>
  <c r="E145" i="28"/>
  <c r="F145" i="28"/>
  <c r="G145" i="28"/>
  <c r="M145" i="28" s="1"/>
  <c r="H145" i="28"/>
  <c r="I145" i="28"/>
  <c r="J145" i="28"/>
  <c r="K145" i="28"/>
  <c r="N145" i="28" s="1"/>
  <c r="B146" i="28"/>
  <c r="C146" i="28"/>
  <c r="D146" i="28"/>
  <c r="E146" i="28"/>
  <c r="M146" i="28" s="1"/>
  <c r="F146" i="28"/>
  <c r="G146" i="28"/>
  <c r="H146" i="28"/>
  <c r="I146" i="28"/>
  <c r="N146" i="28" s="1"/>
  <c r="J146" i="28"/>
  <c r="K146" i="28"/>
  <c r="B147" i="28"/>
  <c r="C147" i="28"/>
  <c r="D147" i="28"/>
  <c r="E147" i="28"/>
  <c r="F147" i="28"/>
  <c r="G147" i="28"/>
  <c r="M147" i="28" s="1"/>
  <c r="H147" i="28"/>
  <c r="I147" i="28"/>
  <c r="J147" i="28"/>
  <c r="K147" i="28"/>
  <c r="N147" i="28" s="1"/>
  <c r="B148" i="28"/>
  <c r="C148" i="28"/>
  <c r="D148" i="28"/>
  <c r="E148" i="28"/>
  <c r="M148" i="28" s="1"/>
  <c r="F148" i="28"/>
  <c r="G148" i="28"/>
  <c r="H148" i="28"/>
  <c r="I148" i="28"/>
  <c r="N148" i="28" s="1"/>
  <c r="J148" i="28"/>
  <c r="K148" i="28"/>
  <c r="B149" i="28"/>
  <c r="C149" i="28"/>
  <c r="D149" i="28"/>
  <c r="E149" i="28"/>
  <c r="F149" i="28"/>
  <c r="G149" i="28"/>
  <c r="M149" i="28" s="1"/>
  <c r="H149" i="28"/>
  <c r="I149" i="28"/>
  <c r="J149" i="28"/>
  <c r="K149" i="28"/>
  <c r="B150" i="28"/>
  <c r="C150" i="28"/>
  <c r="D150" i="28"/>
  <c r="E150" i="28"/>
  <c r="M150" i="28" s="1"/>
  <c r="F150" i="28"/>
  <c r="G150" i="28"/>
  <c r="H150" i="28"/>
  <c r="I150" i="28"/>
  <c r="N150" i="28" s="1"/>
  <c r="J150" i="28"/>
  <c r="K150" i="28"/>
  <c r="B151" i="28"/>
  <c r="C151" i="28"/>
  <c r="D151" i="28"/>
  <c r="E151" i="28"/>
  <c r="F151" i="28"/>
  <c r="G151" i="28"/>
  <c r="M151" i="28" s="1"/>
  <c r="H151" i="28"/>
  <c r="I151" i="28"/>
  <c r="J151" i="28"/>
  <c r="K151" i="28"/>
  <c r="N151" i="28" s="1"/>
  <c r="B152" i="28"/>
  <c r="C152" i="28"/>
  <c r="D152" i="28"/>
  <c r="E152" i="28"/>
  <c r="M152" i="28" s="1"/>
  <c r="F152" i="28"/>
  <c r="G152" i="28"/>
  <c r="H152" i="28"/>
  <c r="I152" i="28"/>
  <c r="N152" i="28" s="1"/>
  <c r="J152" i="28"/>
  <c r="K152" i="28"/>
  <c r="B153" i="28"/>
  <c r="C153" i="28"/>
  <c r="D153" i="28"/>
  <c r="E153" i="28"/>
  <c r="F153" i="28"/>
  <c r="G153" i="28"/>
  <c r="H153" i="28"/>
  <c r="I153" i="28"/>
  <c r="J153" i="28"/>
  <c r="K153" i="28"/>
  <c r="N153" i="28" s="1"/>
  <c r="B154" i="28"/>
  <c r="C154" i="28"/>
  <c r="D154" i="28"/>
  <c r="E154" i="28"/>
  <c r="M154" i="28" s="1"/>
  <c r="F154" i="28"/>
  <c r="G154" i="28"/>
  <c r="H154" i="28"/>
  <c r="I154" i="28"/>
  <c r="N154" i="28" s="1"/>
  <c r="J154" i="28"/>
  <c r="K154" i="28"/>
  <c r="B155" i="28"/>
  <c r="C155" i="28"/>
  <c r="D155" i="28"/>
  <c r="E155" i="28"/>
  <c r="F155" i="28"/>
  <c r="G155" i="28"/>
  <c r="M155" i="28" s="1"/>
  <c r="H155" i="28"/>
  <c r="I155" i="28"/>
  <c r="J155" i="28"/>
  <c r="K155" i="28"/>
  <c r="N155" i="28" s="1"/>
  <c r="B156" i="28"/>
  <c r="C156" i="28"/>
  <c r="D156" i="28"/>
  <c r="E156" i="28"/>
  <c r="M156" i="28" s="1"/>
  <c r="O156" i="28" s="1"/>
  <c r="F156" i="28"/>
  <c r="G156" i="28"/>
  <c r="H156" i="28"/>
  <c r="I156" i="28"/>
  <c r="N156" i="28" s="1"/>
  <c r="J156" i="28"/>
  <c r="K156" i="28"/>
  <c r="B157" i="28"/>
  <c r="C157" i="28"/>
  <c r="D157" i="28"/>
  <c r="E157" i="28"/>
  <c r="F157" i="28"/>
  <c r="G157" i="28"/>
  <c r="M157" i="28" s="1"/>
  <c r="H157" i="28"/>
  <c r="I157" i="28"/>
  <c r="J157" i="28"/>
  <c r="K157" i="28"/>
  <c r="N157" i="28" s="1"/>
  <c r="B158" i="28"/>
  <c r="C158" i="28"/>
  <c r="D158" i="28"/>
  <c r="E158" i="28"/>
  <c r="M158" i="28" s="1"/>
  <c r="F158" i="28"/>
  <c r="G158" i="28"/>
  <c r="H158" i="28"/>
  <c r="I158" i="28"/>
  <c r="N158" i="28" s="1"/>
  <c r="J158" i="28"/>
  <c r="K158" i="28"/>
  <c r="B159" i="28"/>
  <c r="C159" i="28"/>
  <c r="D159" i="28"/>
  <c r="E159" i="28"/>
  <c r="F159" i="28"/>
  <c r="G159" i="28"/>
  <c r="M159" i="28" s="1"/>
  <c r="H159" i="28"/>
  <c r="I159" i="28"/>
  <c r="J159" i="28"/>
  <c r="K159" i="28"/>
  <c r="B160" i="28"/>
  <c r="C160" i="28"/>
  <c r="D160" i="28"/>
  <c r="E160" i="28"/>
  <c r="M160" i="28" s="1"/>
  <c r="F160" i="28"/>
  <c r="G160" i="28"/>
  <c r="H160" i="28"/>
  <c r="I160" i="28"/>
  <c r="N160" i="28" s="1"/>
  <c r="J160" i="28"/>
  <c r="K160" i="28"/>
  <c r="B161" i="28"/>
  <c r="C161" i="28"/>
  <c r="D161" i="28"/>
  <c r="E161" i="28"/>
  <c r="F161" i="28"/>
  <c r="G161" i="28"/>
  <c r="M161" i="28" s="1"/>
  <c r="H161" i="28"/>
  <c r="I161" i="28"/>
  <c r="J161" i="28"/>
  <c r="K161" i="28"/>
  <c r="N161" i="28" s="1"/>
  <c r="B162" i="28"/>
  <c r="C162" i="28"/>
  <c r="D162" i="28"/>
  <c r="E162" i="28"/>
  <c r="M162" i="28" s="1"/>
  <c r="F162" i="28"/>
  <c r="G162" i="28"/>
  <c r="H162" i="28"/>
  <c r="I162" i="28"/>
  <c r="N162" i="28" s="1"/>
  <c r="J162" i="28"/>
  <c r="K162" i="28"/>
  <c r="B163" i="28"/>
  <c r="C163" i="28"/>
  <c r="D163" i="28"/>
  <c r="E163" i="28"/>
  <c r="F163" i="28"/>
  <c r="G163" i="28"/>
  <c r="M163" i="28" s="1"/>
  <c r="H163" i="28"/>
  <c r="I163" i="28"/>
  <c r="J163" i="28"/>
  <c r="K163" i="28"/>
  <c r="B164" i="28"/>
  <c r="C164" i="28"/>
  <c r="D164" i="28"/>
  <c r="E164" i="28"/>
  <c r="M164" i="28" s="1"/>
  <c r="O164" i="28" s="1"/>
  <c r="F164" i="28"/>
  <c r="G164" i="28"/>
  <c r="H164" i="28"/>
  <c r="I164" i="28"/>
  <c r="N164" i="28" s="1"/>
  <c r="J164" i="28"/>
  <c r="K164" i="28"/>
  <c r="B165" i="28"/>
  <c r="C165" i="28"/>
  <c r="D165" i="28"/>
  <c r="E165" i="28"/>
  <c r="F165" i="28"/>
  <c r="G165" i="28"/>
  <c r="M165" i="28" s="1"/>
  <c r="H165" i="28"/>
  <c r="I165" i="28"/>
  <c r="J165" i="28"/>
  <c r="K165" i="28"/>
  <c r="N165" i="28" s="1"/>
  <c r="B166" i="28"/>
  <c r="C166" i="28"/>
  <c r="D166" i="28"/>
  <c r="E166" i="28"/>
  <c r="M166" i="28" s="1"/>
  <c r="F166" i="28"/>
  <c r="G166" i="28"/>
  <c r="H166" i="28"/>
  <c r="I166" i="28"/>
  <c r="N166" i="28" s="1"/>
  <c r="J166" i="28"/>
  <c r="K166" i="28"/>
  <c r="B167" i="28"/>
  <c r="C167" i="28"/>
  <c r="D167" i="28"/>
  <c r="E167" i="28"/>
  <c r="F167" i="28"/>
  <c r="G167" i="28"/>
  <c r="M167" i="28" s="1"/>
  <c r="H167" i="28"/>
  <c r="I167" i="28"/>
  <c r="J167" i="28"/>
  <c r="K167" i="28"/>
  <c r="N167" i="28" s="1"/>
  <c r="B168" i="28"/>
  <c r="C168" i="28"/>
  <c r="D168" i="28"/>
  <c r="E168" i="28"/>
  <c r="F168" i="28"/>
  <c r="G168" i="28"/>
  <c r="H168" i="28"/>
  <c r="I168" i="28"/>
  <c r="N168" i="28" s="1"/>
  <c r="J168" i="28"/>
  <c r="K168" i="28"/>
  <c r="B169" i="28"/>
  <c r="C169" i="28"/>
  <c r="D169" i="28"/>
  <c r="E169" i="28"/>
  <c r="F169" i="28"/>
  <c r="G169" i="28"/>
  <c r="M169" i="28" s="1"/>
  <c r="H169" i="28"/>
  <c r="I169" i="28"/>
  <c r="J169" i="28"/>
  <c r="K169" i="28"/>
  <c r="N169" i="28" s="1"/>
  <c r="B170" i="28"/>
  <c r="C170" i="28"/>
  <c r="D170" i="28"/>
  <c r="E170" i="28"/>
  <c r="M170" i="28" s="1"/>
  <c r="F170" i="28"/>
  <c r="G170" i="28"/>
  <c r="H170" i="28"/>
  <c r="I170" i="28"/>
  <c r="N170" i="28" s="1"/>
  <c r="J170" i="28"/>
  <c r="K170" i="28"/>
  <c r="B171" i="28"/>
  <c r="C171" i="28"/>
  <c r="D171" i="28"/>
  <c r="E171" i="28"/>
  <c r="F171" i="28"/>
  <c r="G171" i="28"/>
  <c r="H171" i="28"/>
  <c r="I171" i="28"/>
  <c r="J171" i="28"/>
  <c r="K171" i="28"/>
  <c r="N171" i="28" s="1"/>
  <c r="B172" i="28"/>
  <c r="C172" i="28"/>
  <c r="D172" i="28"/>
  <c r="E172" i="28"/>
  <c r="M172" i="28" s="1"/>
  <c r="F172" i="28"/>
  <c r="G172" i="28"/>
  <c r="H172" i="28"/>
  <c r="I172" i="28"/>
  <c r="N172" i="28" s="1"/>
  <c r="J172" i="28"/>
  <c r="K172" i="28"/>
  <c r="B173" i="28"/>
  <c r="C173" i="28"/>
  <c r="D173" i="28"/>
  <c r="E173" i="28"/>
  <c r="F173" i="28"/>
  <c r="G173" i="28"/>
  <c r="H173" i="28"/>
  <c r="I173" i="28"/>
  <c r="J173" i="28"/>
  <c r="K173" i="28"/>
  <c r="N173" i="28" s="1"/>
  <c r="B174" i="28"/>
  <c r="C174" i="28"/>
  <c r="D174" i="28"/>
  <c r="E174" i="28"/>
  <c r="M174" i="28" s="1"/>
  <c r="F174" i="28"/>
  <c r="G174" i="28"/>
  <c r="H174" i="28"/>
  <c r="I174" i="28"/>
  <c r="N174" i="28" s="1"/>
  <c r="J174" i="28"/>
  <c r="K174" i="28"/>
  <c r="B175" i="28"/>
  <c r="C175" i="28"/>
  <c r="D175" i="28"/>
  <c r="E175" i="28"/>
  <c r="F175" i="28"/>
  <c r="G175" i="28"/>
  <c r="M175" i="28" s="1"/>
  <c r="H175" i="28"/>
  <c r="I175" i="28"/>
  <c r="J175" i="28"/>
  <c r="K175" i="28"/>
  <c r="N175" i="28" s="1"/>
  <c r="B176" i="28"/>
  <c r="C176" i="28"/>
  <c r="D176" i="28"/>
  <c r="E176" i="28"/>
  <c r="M176" i="28" s="1"/>
  <c r="F176" i="28"/>
  <c r="G176" i="28"/>
  <c r="H176" i="28"/>
  <c r="I176" i="28"/>
  <c r="N176" i="28" s="1"/>
  <c r="J176" i="28"/>
  <c r="K176" i="28"/>
  <c r="B177" i="28"/>
  <c r="C177" i="28"/>
  <c r="D177" i="28"/>
  <c r="E177" i="28"/>
  <c r="F177" i="28"/>
  <c r="G177" i="28"/>
  <c r="M177" i="28" s="1"/>
  <c r="H177" i="28"/>
  <c r="I177" i="28"/>
  <c r="J177" i="28"/>
  <c r="K177" i="28"/>
  <c r="N177" i="28" s="1"/>
  <c r="B178" i="28"/>
  <c r="C178" i="28"/>
  <c r="D178" i="28"/>
  <c r="E178" i="28"/>
  <c r="M178" i="28" s="1"/>
  <c r="F178" i="28"/>
  <c r="G178" i="28"/>
  <c r="H178" i="28"/>
  <c r="I178" i="28"/>
  <c r="N178" i="28" s="1"/>
  <c r="J178" i="28"/>
  <c r="K178" i="28"/>
  <c r="B179" i="28"/>
  <c r="C179" i="28"/>
  <c r="D179" i="28"/>
  <c r="E179" i="28"/>
  <c r="F179" i="28"/>
  <c r="G179" i="28"/>
  <c r="M179" i="28" s="1"/>
  <c r="H179" i="28"/>
  <c r="I179" i="28"/>
  <c r="J179" i="28"/>
  <c r="K179" i="28"/>
  <c r="B180" i="28"/>
  <c r="C180" i="28"/>
  <c r="D180" i="28"/>
  <c r="E180" i="28"/>
  <c r="M180" i="28" s="1"/>
  <c r="F180" i="28"/>
  <c r="G180" i="28"/>
  <c r="H180" i="28"/>
  <c r="I180" i="28"/>
  <c r="N180" i="28" s="1"/>
  <c r="J180" i="28"/>
  <c r="K180" i="28"/>
  <c r="B181" i="28"/>
  <c r="C181" i="28"/>
  <c r="D181" i="28"/>
  <c r="E181" i="28"/>
  <c r="F181" i="28"/>
  <c r="G181" i="28"/>
  <c r="M181" i="28" s="1"/>
  <c r="O181" i="28" s="1"/>
  <c r="H181" i="28"/>
  <c r="I181" i="28"/>
  <c r="J181" i="28"/>
  <c r="K181" i="28"/>
  <c r="N181" i="28" s="1"/>
  <c r="B182" i="28"/>
  <c r="C182" i="28"/>
  <c r="D182" i="28"/>
  <c r="E182" i="28"/>
  <c r="M182" i="28" s="1"/>
  <c r="F182" i="28"/>
  <c r="G182" i="28"/>
  <c r="H182" i="28"/>
  <c r="I182" i="28"/>
  <c r="N182" i="28" s="1"/>
  <c r="J182" i="28"/>
  <c r="K182" i="28"/>
  <c r="B183" i="28"/>
  <c r="C183" i="28"/>
  <c r="D183" i="28"/>
  <c r="E183" i="28"/>
  <c r="F183" i="28"/>
  <c r="G183" i="28"/>
  <c r="M183" i="28" s="1"/>
  <c r="H183" i="28"/>
  <c r="I183" i="28"/>
  <c r="J183" i="28"/>
  <c r="K183" i="28"/>
  <c r="N183" i="28" s="1"/>
  <c r="B184" i="28"/>
  <c r="C184" i="28"/>
  <c r="D184" i="28"/>
  <c r="E184" i="28"/>
  <c r="M184" i="28" s="1"/>
  <c r="F184" i="28"/>
  <c r="G184" i="28"/>
  <c r="H184" i="28"/>
  <c r="I184" i="28"/>
  <c r="N184" i="28" s="1"/>
  <c r="J184" i="28"/>
  <c r="K184" i="28"/>
  <c r="B185" i="28"/>
  <c r="C185" i="28"/>
  <c r="D185" i="28"/>
  <c r="E185" i="28"/>
  <c r="F185" i="28"/>
  <c r="G185" i="28"/>
  <c r="M185" i="28" s="1"/>
  <c r="H185" i="28"/>
  <c r="I185" i="28"/>
  <c r="J185" i="28"/>
  <c r="K185" i="28"/>
  <c r="N185" i="28" s="1"/>
  <c r="B186" i="28"/>
  <c r="C186" i="28"/>
  <c r="D186" i="28"/>
  <c r="E186" i="28"/>
  <c r="M186" i="28" s="1"/>
  <c r="F186" i="28"/>
  <c r="G186" i="28"/>
  <c r="H186" i="28"/>
  <c r="I186" i="28"/>
  <c r="J186" i="28"/>
  <c r="K186" i="28"/>
  <c r="B187" i="28"/>
  <c r="C187" i="28"/>
  <c r="D187" i="28"/>
  <c r="E187" i="28"/>
  <c r="F187" i="28"/>
  <c r="G187" i="28"/>
  <c r="M187" i="28" s="1"/>
  <c r="H187" i="28"/>
  <c r="I187" i="28"/>
  <c r="J187" i="28"/>
  <c r="K187" i="28"/>
  <c r="N187" i="28" s="1"/>
  <c r="B188" i="28"/>
  <c r="C188" i="28"/>
  <c r="D188" i="28"/>
  <c r="E188" i="28"/>
  <c r="M188" i="28" s="1"/>
  <c r="F188" i="28"/>
  <c r="G188" i="28"/>
  <c r="H188" i="28"/>
  <c r="I188" i="28"/>
  <c r="J188" i="28"/>
  <c r="K188" i="28"/>
  <c r="B189" i="28"/>
  <c r="C189" i="28"/>
  <c r="D189" i="28"/>
  <c r="E189" i="28"/>
  <c r="F189" i="28"/>
  <c r="G189" i="28"/>
  <c r="M189" i="28" s="1"/>
  <c r="H189" i="28"/>
  <c r="I189" i="28"/>
  <c r="J189" i="28"/>
  <c r="K189" i="28"/>
  <c r="N189" i="28" s="1"/>
  <c r="B190" i="28"/>
  <c r="C190" i="28"/>
  <c r="D190" i="28"/>
  <c r="E190" i="28"/>
  <c r="M190" i="28" s="1"/>
  <c r="F190" i="28"/>
  <c r="G190" i="28"/>
  <c r="H190" i="28"/>
  <c r="I190" i="28"/>
  <c r="N190" i="28" s="1"/>
  <c r="J190" i="28"/>
  <c r="K190" i="28"/>
  <c r="B191" i="28"/>
  <c r="C191" i="28"/>
  <c r="D191" i="28"/>
  <c r="E191" i="28"/>
  <c r="F191" i="28"/>
  <c r="G191" i="28"/>
  <c r="M191" i="28" s="1"/>
  <c r="H191" i="28"/>
  <c r="I191" i="28"/>
  <c r="J191" i="28"/>
  <c r="K191" i="28"/>
  <c r="N191" i="28" s="1"/>
  <c r="B192" i="28"/>
  <c r="C192" i="28"/>
  <c r="D192" i="28"/>
  <c r="E192" i="28"/>
  <c r="M192" i="28" s="1"/>
  <c r="F192" i="28"/>
  <c r="G192" i="28"/>
  <c r="H192" i="28"/>
  <c r="I192" i="28"/>
  <c r="N192" i="28" s="1"/>
  <c r="J192" i="28"/>
  <c r="K192" i="28"/>
  <c r="B193" i="28"/>
  <c r="C193" i="28"/>
  <c r="D193" i="28"/>
  <c r="E193" i="28"/>
  <c r="F193" i="28"/>
  <c r="G193" i="28"/>
  <c r="M193" i="28" s="1"/>
  <c r="H193" i="28"/>
  <c r="I193" i="28"/>
  <c r="J193" i="28"/>
  <c r="K193" i="28"/>
  <c r="N193" i="28" s="1"/>
  <c r="B194" i="28"/>
  <c r="C194" i="28"/>
  <c r="D194" i="28"/>
  <c r="E194" i="28"/>
  <c r="F194" i="28"/>
  <c r="G194" i="28"/>
  <c r="H194" i="28"/>
  <c r="I194" i="28"/>
  <c r="J194" i="28"/>
  <c r="K194" i="28"/>
  <c r="B195" i="28"/>
  <c r="C195" i="28"/>
  <c r="D195" i="28"/>
  <c r="E195" i="28"/>
  <c r="F195" i="28"/>
  <c r="G195" i="28"/>
  <c r="H195" i="28"/>
  <c r="I195" i="28"/>
  <c r="J195" i="28"/>
  <c r="K195" i="28"/>
  <c r="N195" i="28" s="1"/>
  <c r="B196" i="28"/>
  <c r="C196" i="28"/>
  <c r="D196" i="28"/>
  <c r="E196" i="28"/>
  <c r="M196" i="28" s="1"/>
  <c r="F196" i="28"/>
  <c r="G196" i="28"/>
  <c r="H196" i="28"/>
  <c r="I196" i="28"/>
  <c r="J196" i="28"/>
  <c r="K196" i="28"/>
  <c r="B197" i="28"/>
  <c r="C197" i="28"/>
  <c r="D197" i="28"/>
  <c r="E197" i="28"/>
  <c r="F197" i="28"/>
  <c r="G197" i="28"/>
  <c r="M197" i="28" s="1"/>
  <c r="H197" i="28"/>
  <c r="I197" i="28"/>
  <c r="J197" i="28"/>
  <c r="K197" i="28"/>
  <c r="B198" i="28"/>
  <c r="C198" i="28"/>
  <c r="D198" i="28"/>
  <c r="E198" i="28"/>
  <c r="M198" i="28" s="1"/>
  <c r="F198" i="28"/>
  <c r="G198" i="28"/>
  <c r="H198" i="28"/>
  <c r="I198" i="28"/>
  <c r="J198" i="28"/>
  <c r="K198" i="28"/>
  <c r="B199" i="28"/>
  <c r="C199" i="28"/>
  <c r="D199" i="28"/>
  <c r="E199" i="28"/>
  <c r="F199" i="28"/>
  <c r="G199" i="28"/>
  <c r="M199" i="28" s="1"/>
  <c r="H199" i="28"/>
  <c r="I199" i="28"/>
  <c r="J199" i="28"/>
  <c r="K199" i="28"/>
  <c r="B200" i="28"/>
  <c r="C200" i="28"/>
  <c r="D200" i="28"/>
  <c r="E200" i="28"/>
  <c r="M200" i="28" s="1"/>
  <c r="F200" i="28"/>
  <c r="G200" i="28"/>
  <c r="H200" i="28"/>
  <c r="I200" i="28"/>
  <c r="N200" i="28" s="1"/>
  <c r="J200" i="28"/>
  <c r="K200" i="28"/>
  <c r="B201" i="28"/>
  <c r="C201" i="28"/>
  <c r="D201" i="28"/>
  <c r="E201" i="28"/>
  <c r="F201" i="28"/>
  <c r="G201" i="28"/>
  <c r="M201" i="28" s="1"/>
  <c r="H201" i="28"/>
  <c r="I201" i="28"/>
  <c r="J201" i="28"/>
  <c r="K201" i="28"/>
  <c r="B202" i="28"/>
  <c r="C202" i="28"/>
  <c r="D202" i="28"/>
  <c r="E202" i="28"/>
  <c r="F202" i="28"/>
  <c r="G202" i="28"/>
  <c r="H202" i="28"/>
  <c r="I202" i="28"/>
  <c r="J202" i="28"/>
  <c r="K202" i="28"/>
  <c r="B203" i="28"/>
  <c r="C203" i="28"/>
  <c r="D203" i="28"/>
  <c r="E203" i="28"/>
  <c r="F203" i="28"/>
  <c r="G203" i="28"/>
  <c r="H203" i="28"/>
  <c r="I203" i="28"/>
  <c r="J203" i="28"/>
  <c r="K203" i="28"/>
  <c r="N203" i="28" s="1"/>
  <c r="B204" i="28"/>
  <c r="C204" i="28"/>
  <c r="D204" i="28"/>
  <c r="E204" i="28"/>
  <c r="M204" i="28" s="1"/>
  <c r="F204" i="28"/>
  <c r="G204" i="28"/>
  <c r="H204" i="28"/>
  <c r="I204" i="28"/>
  <c r="J204" i="28"/>
  <c r="K204" i="28"/>
  <c r="B205" i="28"/>
  <c r="C205" i="28"/>
  <c r="D205" i="28"/>
  <c r="E205" i="28"/>
  <c r="F205" i="28"/>
  <c r="G205" i="28"/>
  <c r="M205" i="28" s="1"/>
  <c r="H205" i="28"/>
  <c r="I205" i="28"/>
  <c r="J205" i="28"/>
  <c r="K205" i="28"/>
  <c r="N205" i="28" s="1"/>
  <c r="B206" i="28"/>
  <c r="C206" i="28"/>
  <c r="D206" i="28"/>
  <c r="E206" i="28"/>
  <c r="F206" i="28"/>
  <c r="G206" i="28"/>
  <c r="H206" i="28"/>
  <c r="I206" i="28"/>
  <c r="N206" i="28" s="1"/>
  <c r="J206" i="28"/>
  <c r="K206" i="28"/>
  <c r="B207" i="28"/>
  <c r="C207" i="28"/>
  <c r="D207" i="28"/>
  <c r="E207" i="28"/>
  <c r="F207" i="28"/>
  <c r="G207" i="28"/>
  <c r="M207" i="28" s="1"/>
  <c r="H207" i="28"/>
  <c r="I207" i="28"/>
  <c r="J207" i="28"/>
  <c r="K207" i="28"/>
  <c r="N207" i="28" s="1"/>
  <c r="B208" i="28"/>
  <c r="C208" i="28"/>
  <c r="D208" i="28"/>
  <c r="E208" i="28"/>
  <c r="F208" i="28"/>
  <c r="G208" i="28"/>
  <c r="H208" i="28"/>
  <c r="I208" i="28"/>
  <c r="N208" i="28" s="1"/>
  <c r="J208" i="28"/>
  <c r="K208" i="28"/>
  <c r="B209" i="28"/>
  <c r="C209" i="28"/>
  <c r="D209" i="28"/>
  <c r="E209" i="28"/>
  <c r="F209" i="28"/>
  <c r="G209" i="28"/>
  <c r="H209" i="28"/>
  <c r="I209" i="28"/>
  <c r="J209" i="28"/>
  <c r="K209" i="28"/>
  <c r="N209" i="28" s="1"/>
  <c r="B210" i="28"/>
  <c r="C210" i="28"/>
  <c r="D210" i="28"/>
  <c r="E210" i="28"/>
  <c r="M210" i="28" s="1"/>
  <c r="F210" i="28"/>
  <c r="G210" i="28"/>
  <c r="H210" i="28"/>
  <c r="I210" i="28"/>
  <c r="N210" i="28" s="1"/>
  <c r="J210" i="28"/>
  <c r="K210" i="28"/>
  <c r="B211" i="28"/>
  <c r="C211" i="28"/>
  <c r="D211" i="28"/>
  <c r="E211" i="28"/>
  <c r="F211" i="28"/>
  <c r="G211" i="28"/>
  <c r="M211" i="28" s="1"/>
  <c r="H211" i="28"/>
  <c r="I211" i="28"/>
  <c r="J211" i="28"/>
  <c r="K211" i="28"/>
  <c r="B212" i="28"/>
  <c r="C212" i="28"/>
  <c r="D212" i="28"/>
  <c r="E212" i="28"/>
  <c r="M212" i="28" s="1"/>
  <c r="F212" i="28"/>
  <c r="G212" i="28"/>
  <c r="H212" i="28"/>
  <c r="I212" i="28"/>
  <c r="N212" i="28" s="1"/>
  <c r="J212" i="28"/>
  <c r="K212" i="28"/>
  <c r="B213" i="28"/>
  <c r="C213" i="28"/>
  <c r="D213" i="28"/>
  <c r="E213" i="28"/>
  <c r="F213" i="28"/>
  <c r="G213" i="28"/>
  <c r="M213" i="28" s="1"/>
  <c r="H213" i="28"/>
  <c r="I213" i="28"/>
  <c r="J213" i="28"/>
  <c r="K213" i="28"/>
  <c r="N213" i="28" s="1"/>
  <c r="B214" i="28"/>
  <c r="C214" i="28"/>
  <c r="D214" i="28"/>
  <c r="E214" i="28"/>
  <c r="F214" i="28"/>
  <c r="G214" i="28"/>
  <c r="H214" i="28"/>
  <c r="I214" i="28"/>
  <c r="N214" i="28" s="1"/>
  <c r="J214" i="28"/>
  <c r="K214" i="28"/>
  <c r="B215" i="28"/>
  <c r="C215" i="28"/>
  <c r="D215" i="28"/>
  <c r="E215" i="28"/>
  <c r="F215" i="28"/>
  <c r="G215" i="28"/>
  <c r="H215" i="28"/>
  <c r="I215" i="28"/>
  <c r="J215" i="28"/>
  <c r="K215" i="28"/>
  <c r="N215" i="28" s="1"/>
  <c r="B216" i="28"/>
  <c r="C216" i="28"/>
  <c r="D216" i="28"/>
  <c r="E216" i="28"/>
  <c r="F216" i="28"/>
  <c r="G216" i="28"/>
  <c r="H216" i="28"/>
  <c r="I216" i="28"/>
  <c r="J216" i="28"/>
  <c r="K216" i="28"/>
  <c r="B217" i="28"/>
  <c r="C217" i="28"/>
  <c r="D217" i="28"/>
  <c r="E217" i="28"/>
  <c r="F217" i="28"/>
  <c r="G217" i="28"/>
  <c r="H217" i="28"/>
  <c r="I217" i="28"/>
  <c r="J217" i="28"/>
  <c r="K217" i="28"/>
  <c r="N217" i="28" s="1"/>
  <c r="B218" i="28"/>
  <c r="C218" i="28"/>
  <c r="D218" i="28"/>
  <c r="E218" i="28"/>
  <c r="M218" i="28" s="1"/>
  <c r="F218" i="28"/>
  <c r="G218" i="28"/>
  <c r="H218" i="28"/>
  <c r="I218" i="28"/>
  <c r="J218" i="28"/>
  <c r="K218" i="28"/>
  <c r="B219" i="28"/>
  <c r="C219" i="28"/>
  <c r="D219" i="28"/>
  <c r="E219" i="28"/>
  <c r="F219" i="28"/>
  <c r="G219" i="28"/>
  <c r="H219" i="28"/>
  <c r="I219" i="28"/>
  <c r="J219" i="28"/>
  <c r="K219" i="28"/>
  <c r="N219" i="28" s="1"/>
  <c r="B220" i="28"/>
  <c r="C220" i="28"/>
  <c r="D220" i="28"/>
  <c r="E220" i="28"/>
  <c r="F220" i="28"/>
  <c r="G220" i="28"/>
  <c r="H220" i="28"/>
  <c r="I220" i="28"/>
  <c r="J220" i="28"/>
  <c r="K220" i="28"/>
  <c r="B221" i="28"/>
  <c r="C221" i="28"/>
  <c r="D221" i="28"/>
  <c r="E221" i="28"/>
  <c r="F221" i="28"/>
  <c r="G221" i="28"/>
  <c r="M221" i="28" s="1"/>
  <c r="H221" i="28"/>
  <c r="I221" i="28"/>
  <c r="J221" i="28"/>
  <c r="K221" i="28"/>
  <c r="B222" i="28"/>
  <c r="C222" i="28"/>
  <c r="D222" i="28"/>
  <c r="E222" i="28"/>
  <c r="M222" i="28" s="1"/>
  <c r="F222" i="28"/>
  <c r="G222" i="28"/>
  <c r="H222" i="28"/>
  <c r="I222" i="28"/>
  <c r="N222" i="28" s="1"/>
  <c r="J222" i="28"/>
  <c r="K222" i="28"/>
  <c r="B223" i="28"/>
  <c r="C223" i="28"/>
  <c r="D223" i="28"/>
  <c r="E223" i="28"/>
  <c r="F223" i="28"/>
  <c r="G223" i="28"/>
  <c r="H223" i="28"/>
  <c r="I223" i="28"/>
  <c r="J223" i="28"/>
  <c r="K223" i="28"/>
  <c r="B224" i="28"/>
  <c r="C224" i="28"/>
  <c r="D224" i="28"/>
  <c r="E224" i="28"/>
  <c r="F224" i="28"/>
  <c r="G224" i="28"/>
  <c r="H224" i="28"/>
  <c r="I224" i="28"/>
  <c r="N224" i="28" s="1"/>
  <c r="J224" i="28"/>
  <c r="K224" i="28"/>
  <c r="B225" i="28"/>
  <c r="C225" i="28"/>
  <c r="D225" i="28"/>
  <c r="E225" i="28"/>
  <c r="F225" i="28"/>
  <c r="G225" i="28"/>
  <c r="H225" i="28"/>
  <c r="I225" i="28"/>
  <c r="J225" i="28"/>
  <c r="K225" i="28"/>
  <c r="B226" i="28"/>
  <c r="C226" i="28"/>
  <c r="D226" i="28"/>
  <c r="E226" i="28"/>
  <c r="F226" i="28"/>
  <c r="G226" i="28"/>
  <c r="H226" i="28"/>
  <c r="I226" i="28"/>
  <c r="N226" i="28" s="1"/>
  <c r="J226" i="28"/>
  <c r="K226" i="28"/>
  <c r="B227" i="28"/>
  <c r="C227" i="28"/>
  <c r="D227" i="28"/>
  <c r="E227" i="28"/>
  <c r="F227" i="28"/>
  <c r="G227" i="28"/>
  <c r="H227" i="28"/>
  <c r="I227" i="28"/>
  <c r="J227" i="28"/>
  <c r="K227" i="28"/>
  <c r="B228" i="28"/>
  <c r="C228" i="28"/>
  <c r="D228" i="28"/>
  <c r="E228" i="28"/>
  <c r="F228" i="28"/>
  <c r="G228" i="28"/>
  <c r="H228" i="28"/>
  <c r="I228" i="28"/>
  <c r="J228" i="28"/>
  <c r="K228" i="28"/>
  <c r="B229" i="28"/>
  <c r="C229" i="28"/>
  <c r="D229" i="28"/>
  <c r="E229" i="28"/>
  <c r="F229" i="28"/>
  <c r="G229" i="28"/>
  <c r="H229" i="28"/>
  <c r="I229" i="28"/>
  <c r="J229" i="28"/>
  <c r="K229" i="28"/>
  <c r="B230" i="28"/>
  <c r="C230" i="28"/>
  <c r="D230" i="28"/>
  <c r="E230" i="28"/>
  <c r="M230" i="28" s="1"/>
  <c r="F230" i="28"/>
  <c r="G230" i="28"/>
  <c r="H230" i="28"/>
  <c r="I230" i="28"/>
  <c r="J230" i="28"/>
  <c r="K230" i="28"/>
  <c r="B231" i="28"/>
  <c r="C231" i="28"/>
  <c r="D231" i="28"/>
  <c r="E231" i="28"/>
  <c r="F231" i="28"/>
  <c r="G231" i="28"/>
  <c r="H231" i="28"/>
  <c r="I231" i="28"/>
  <c r="J231" i="28"/>
  <c r="K231" i="28"/>
  <c r="B232" i="28"/>
  <c r="C232" i="28"/>
  <c r="D232" i="28"/>
  <c r="E232" i="28"/>
  <c r="F232" i="28"/>
  <c r="G232" i="28"/>
  <c r="H232" i="28"/>
  <c r="I232" i="28"/>
  <c r="J232" i="28"/>
  <c r="K232" i="28"/>
  <c r="B107" i="26"/>
  <c r="D107" i="26"/>
  <c r="C107" i="26"/>
  <c r="B108" i="26"/>
  <c r="D108" i="26"/>
  <c r="C108" i="26"/>
  <c r="B109" i="26"/>
  <c r="D109" i="26" s="1"/>
  <c r="C109" i="26"/>
  <c r="B110" i="26"/>
  <c r="D110" i="26"/>
  <c r="C110" i="26"/>
  <c r="B111" i="26"/>
  <c r="D111" i="26"/>
  <c r="C111" i="26"/>
  <c r="B112" i="26"/>
  <c r="D112" i="26"/>
  <c r="C112" i="26"/>
  <c r="B113" i="26"/>
  <c r="D113" i="26" s="1"/>
  <c r="C113" i="26"/>
  <c r="B114" i="26"/>
  <c r="D114" i="26"/>
  <c r="C114" i="26"/>
  <c r="B115" i="26"/>
  <c r="C115" i="26"/>
  <c r="D115" i="26"/>
  <c r="B116" i="26"/>
  <c r="D116" i="26"/>
  <c r="C116" i="26"/>
  <c r="B117" i="26"/>
  <c r="D117" i="26" s="1"/>
  <c r="C117" i="26"/>
  <c r="B118" i="26"/>
  <c r="D118" i="26" s="1"/>
  <c r="C118" i="26"/>
  <c r="B119" i="26"/>
  <c r="D119" i="26" s="1"/>
  <c r="C119" i="26"/>
  <c r="B120" i="26"/>
  <c r="D120" i="26"/>
  <c r="C120" i="26"/>
  <c r="B121" i="26"/>
  <c r="D121" i="26" s="1"/>
  <c r="C121" i="26"/>
  <c r="B122" i="26"/>
  <c r="D122" i="26" s="1"/>
  <c r="C122" i="26"/>
  <c r="B123" i="26"/>
  <c r="D123" i="26" s="1"/>
  <c r="C123" i="26"/>
  <c r="B124" i="26"/>
  <c r="D124" i="26"/>
  <c r="C124" i="26"/>
  <c r="B125" i="26"/>
  <c r="D125" i="26" s="1"/>
  <c r="C125" i="26"/>
  <c r="B126" i="26"/>
  <c r="D126" i="26" s="1"/>
  <c r="C126" i="26"/>
  <c r="B127" i="26"/>
  <c r="D127" i="26"/>
  <c r="C127" i="26"/>
  <c r="B128" i="26"/>
  <c r="D128" i="26"/>
  <c r="C128" i="26"/>
  <c r="B129" i="26"/>
  <c r="D129" i="26" s="1"/>
  <c r="C129" i="26"/>
  <c r="B130" i="26"/>
  <c r="D130" i="26"/>
  <c r="C130" i="26"/>
  <c r="B131" i="26"/>
  <c r="D131" i="26" s="1"/>
  <c r="C131" i="26"/>
  <c r="B132" i="26"/>
  <c r="D132" i="26"/>
  <c r="C132" i="26"/>
  <c r="B133" i="26"/>
  <c r="D133" i="26" s="1"/>
  <c r="C133" i="26"/>
  <c r="B134" i="26"/>
  <c r="D134" i="26" s="1"/>
  <c r="C134" i="26"/>
  <c r="B135" i="26"/>
  <c r="D135" i="26" s="1"/>
  <c r="C135" i="26"/>
  <c r="B136" i="26"/>
  <c r="D136" i="26"/>
  <c r="C136" i="26"/>
  <c r="B137" i="26"/>
  <c r="D137" i="26" s="1"/>
  <c r="C137" i="26"/>
  <c r="B138" i="26"/>
  <c r="D138" i="26" s="1"/>
  <c r="C138" i="26"/>
  <c r="B139" i="26"/>
  <c r="D139" i="26" s="1"/>
  <c r="C139" i="26"/>
  <c r="B140" i="26"/>
  <c r="D140" i="26"/>
  <c r="C140" i="26"/>
  <c r="B141" i="26"/>
  <c r="D141" i="26" s="1"/>
  <c r="C141" i="26"/>
  <c r="B142" i="26"/>
  <c r="D142" i="26" s="1"/>
  <c r="C142" i="26"/>
  <c r="B143" i="26"/>
  <c r="D143" i="26"/>
  <c r="C143" i="26"/>
  <c r="B144" i="26"/>
  <c r="C144" i="26"/>
  <c r="D144" i="26"/>
  <c r="B145" i="26"/>
  <c r="D145" i="26" s="1"/>
  <c r="C145" i="26"/>
  <c r="B146" i="26"/>
  <c r="D146" i="26"/>
  <c r="C146" i="26"/>
  <c r="B147" i="26"/>
  <c r="D147" i="26" s="1"/>
  <c r="C147" i="26"/>
  <c r="B148" i="26"/>
  <c r="D148" i="26"/>
  <c r="C148" i="26"/>
  <c r="B149" i="26"/>
  <c r="D149" i="26" s="1"/>
  <c r="C149" i="26"/>
  <c r="B150" i="26"/>
  <c r="D150" i="26" s="1"/>
  <c r="C150" i="26"/>
  <c r="B151" i="26"/>
  <c r="D151" i="26" s="1"/>
  <c r="C151" i="26"/>
  <c r="B152" i="26"/>
  <c r="D152" i="26"/>
  <c r="C152" i="26"/>
  <c r="B153" i="26"/>
  <c r="D153" i="26" s="1"/>
  <c r="C153" i="26"/>
  <c r="B154" i="26"/>
  <c r="D154" i="26" s="1"/>
  <c r="C154" i="26"/>
  <c r="B155" i="26"/>
  <c r="D155" i="26" s="1"/>
  <c r="C155" i="26"/>
  <c r="B156" i="26"/>
  <c r="D156" i="26"/>
  <c r="C156" i="26"/>
  <c r="B157" i="26"/>
  <c r="D157" i="26" s="1"/>
  <c r="C157" i="26"/>
  <c r="B158" i="26"/>
  <c r="D158" i="26" s="1"/>
  <c r="C158" i="26"/>
  <c r="B159" i="26"/>
  <c r="D159" i="26"/>
  <c r="C159" i="26"/>
  <c r="B160" i="26"/>
  <c r="D160" i="26"/>
  <c r="C160" i="26"/>
  <c r="B161" i="26"/>
  <c r="D161" i="26" s="1"/>
  <c r="C161" i="26"/>
  <c r="B162" i="26"/>
  <c r="D162" i="26"/>
  <c r="C162" i="26"/>
  <c r="B163" i="26"/>
  <c r="D163" i="26" s="1"/>
  <c r="C163" i="26"/>
  <c r="B164" i="26"/>
  <c r="D164" i="26"/>
  <c r="C164" i="26"/>
  <c r="B165" i="26"/>
  <c r="D165" i="26" s="1"/>
  <c r="C165" i="26"/>
  <c r="B166" i="26"/>
  <c r="D166" i="26" s="1"/>
  <c r="C166" i="26"/>
  <c r="B167" i="26"/>
  <c r="D167" i="26" s="1"/>
  <c r="C167" i="26"/>
  <c r="B168" i="26"/>
  <c r="D168" i="26"/>
  <c r="C168" i="26"/>
  <c r="B169" i="26"/>
  <c r="D169" i="26" s="1"/>
  <c r="C169" i="26"/>
  <c r="B170" i="26"/>
  <c r="D170" i="26" s="1"/>
  <c r="C170" i="26"/>
  <c r="B171" i="26"/>
  <c r="D171" i="26" s="1"/>
  <c r="C171" i="26"/>
  <c r="B172" i="26"/>
  <c r="D172" i="26"/>
  <c r="C172" i="26"/>
  <c r="B173" i="26"/>
  <c r="D173" i="26" s="1"/>
  <c r="C173" i="26"/>
  <c r="B174" i="26"/>
  <c r="D174" i="26" s="1"/>
  <c r="C174" i="26"/>
  <c r="B175" i="26"/>
  <c r="D175" i="26"/>
  <c r="C175" i="26"/>
  <c r="B176" i="26"/>
  <c r="D176" i="26"/>
  <c r="C176" i="26"/>
  <c r="B177" i="26"/>
  <c r="D177" i="26" s="1"/>
  <c r="C177" i="26"/>
  <c r="B178" i="26"/>
  <c r="D178" i="26"/>
  <c r="C178" i="26"/>
  <c r="B179" i="26"/>
  <c r="D179" i="26" s="1"/>
  <c r="C179" i="26"/>
  <c r="B180" i="26"/>
  <c r="D180" i="26"/>
  <c r="C180" i="26"/>
  <c r="B181" i="26"/>
  <c r="D181" i="26" s="1"/>
  <c r="C181" i="26"/>
  <c r="B182" i="26"/>
  <c r="D182" i="26" s="1"/>
  <c r="C182" i="26"/>
  <c r="B183" i="26"/>
  <c r="D183" i="26" s="1"/>
  <c r="C183" i="26"/>
  <c r="B184" i="26"/>
  <c r="D184" i="26"/>
  <c r="C184" i="26"/>
  <c r="B185" i="26"/>
  <c r="D185" i="26" s="1"/>
  <c r="C185" i="26"/>
  <c r="B186" i="26"/>
  <c r="D186" i="26" s="1"/>
  <c r="C186" i="26"/>
  <c r="B187" i="26"/>
  <c r="D187" i="26" s="1"/>
  <c r="C187" i="26"/>
  <c r="B188" i="26"/>
  <c r="D188" i="26"/>
  <c r="C188" i="26"/>
  <c r="B189" i="26"/>
  <c r="D189" i="26" s="1"/>
  <c r="C189" i="26"/>
  <c r="B190" i="26"/>
  <c r="D190" i="26" s="1"/>
  <c r="C190" i="26"/>
  <c r="B191" i="26"/>
  <c r="D191" i="26"/>
  <c r="C191" i="26"/>
  <c r="B192" i="26"/>
  <c r="D192" i="26"/>
  <c r="C192" i="26"/>
  <c r="B193" i="26"/>
  <c r="D193" i="26" s="1"/>
  <c r="C193" i="26"/>
  <c r="B194" i="26"/>
  <c r="D194" i="26"/>
  <c r="C194" i="26"/>
  <c r="B84" i="26"/>
  <c r="D84" i="26" s="1"/>
  <c r="C84" i="26"/>
  <c r="B85" i="26"/>
  <c r="D85" i="26"/>
  <c r="C85" i="26"/>
  <c r="B86" i="26"/>
  <c r="D86" i="26" s="1"/>
  <c r="C86" i="26"/>
  <c r="B87" i="26"/>
  <c r="D87" i="26" s="1"/>
  <c r="C87" i="26"/>
  <c r="B88" i="26"/>
  <c r="D88" i="26" s="1"/>
  <c r="C88" i="26"/>
  <c r="B89" i="26"/>
  <c r="D89" i="26"/>
  <c r="C89" i="26"/>
  <c r="B90" i="26"/>
  <c r="D90" i="26" s="1"/>
  <c r="C90" i="26"/>
  <c r="B91" i="26"/>
  <c r="D91" i="26" s="1"/>
  <c r="C91" i="26"/>
  <c r="B92" i="26"/>
  <c r="D92" i="26" s="1"/>
  <c r="C92" i="26"/>
  <c r="B93" i="26"/>
  <c r="D93" i="26"/>
  <c r="C93" i="26"/>
  <c r="B94" i="26"/>
  <c r="D94" i="26" s="1"/>
  <c r="C94" i="26"/>
  <c r="B95" i="26"/>
  <c r="D95" i="26" s="1"/>
  <c r="C95" i="26"/>
  <c r="B96" i="26"/>
  <c r="D96" i="26"/>
  <c r="C96" i="26"/>
  <c r="B97" i="26"/>
  <c r="D97" i="26"/>
  <c r="C97" i="26"/>
  <c r="B98" i="26"/>
  <c r="D98" i="26" s="1"/>
  <c r="C98" i="26"/>
  <c r="B99" i="26"/>
  <c r="D99" i="26"/>
  <c r="C99" i="26"/>
  <c r="B100" i="26"/>
  <c r="D100" i="26" s="1"/>
  <c r="C100" i="26"/>
  <c r="B101" i="26"/>
  <c r="D101" i="26"/>
  <c r="C101" i="26"/>
  <c r="B102" i="26"/>
  <c r="D102" i="26" s="1"/>
  <c r="C102" i="26"/>
  <c r="B103" i="26"/>
  <c r="D103" i="26" s="1"/>
  <c r="C103" i="26"/>
  <c r="B104" i="26"/>
  <c r="D104" i="26" s="1"/>
  <c r="C104" i="26"/>
  <c r="B105" i="26"/>
  <c r="D105" i="26"/>
  <c r="C105" i="26"/>
  <c r="B106" i="26"/>
  <c r="D106" i="26" s="1"/>
  <c r="C106" i="26"/>
  <c r="K88" i="5"/>
  <c r="K89" i="5"/>
  <c r="K90" i="5"/>
  <c r="K91" i="5"/>
  <c r="K92" i="5"/>
  <c r="K93" i="5"/>
  <c r="K94" i="5"/>
  <c r="K95" i="5"/>
  <c r="K96" i="5"/>
  <c r="K97" i="5"/>
  <c r="K98" i="5"/>
  <c r="K99" i="5"/>
  <c r="K100" i="5"/>
  <c r="K101" i="5"/>
  <c r="K102" i="5"/>
  <c r="K103" i="5"/>
  <c r="K104" i="5"/>
  <c r="K105" i="5"/>
  <c r="K106" i="5"/>
  <c r="K107" i="5"/>
  <c r="K108" i="5"/>
  <c r="K109" i="5"/>
  <c r="K110" i="5"/>
  <c r="K111" i="5"/>
  <c r="K112" i="5"/>
  <c r="K113" i="5"/>
  <c r="K114" i="5"/>
  <c r="K115" i="5"/>
  <c r="K116" i="5"/>
  <c r="K117" i="5"/>
  <c r="K118" i="5"/>
  <c r="K119" i="5"/>
  <c r="K120" i="5"/>
  <c r="K121" i="5"/>
  <c r="K122" i="5"/>
  <c r="K123" i="5"/>
  <c r="K124" i="5"/>
  <c r="K125" i="5"/>
  <c r="K126" i="5"/>
  <c r="K127" i="5"/>
  <c r="K128" i="5"/>
  <c r="K129" i="5"/>
  <c r="K130" i="5"/>
  <c r="K131" i="5"/>
  <c r="K132" i="5"/>
  <c r="K133" i="5"/>
  <c r="K134" i="5"/>
  <c r="K135" i="5"/>
  <c r="K136" i="5"/>
  <c r="K137" i="5"/>
  <c r="K138" i="5"/>
  <c r="K139" i="5"/>
  <c r="K140" i="5"/>
  <c r="K141" i="5"/>
  <c r="M194" i="28"/>
  <c r="M90" i="28"/>
  <c r="M168" i="28"/>
  <c r="M114" i="28"/>
  <c r="M98" i="28"/>
  <c r="M109" i="28"/>
  <c r="O109" i="28" s="1"/>
  <c r="N101" i="28"/>
  <c r="M173" i="28"/>
  <c r="M85" i="28"/>
  <c r="O85" i="28" s="1"/>
  <c r="M81" i="28"/>
  <c r="M101" i="28"/>
  <c r="N98" i="28"/>
  <c r="M88" i="28"/>
  <c r="M82" i="28"/>
  <c r="M209" i="28"/>
  <c r="O209" i="28" s="1"/>
  <c r="N112" i="28"/>
  <c r="M112" i="28"/>
  <c r="O112" i="28" s="1"/>
  <c r="N108" i="28"/>
  <c r="N93" i="28"/>
  <c r="M93" i="28"/>
  <c r="O93" i="28"/>
  <c r="M91" i="28"/>
  <c r="N83" i="28"/>
  <c r="N81" i="28"/>
  <c r="O81" i="28" s="1"/>
  <c r="N89" i="28"/>
  <c r="M219" i="28"/>
  <c r="M106" i="28"/>
  <c r="M232" i="28"/>
  <c r="M86" i="28"/>
  <c r="M94" i="28"/>
  <c r="M99" i="28"/>
  <c r="M96" i="28"/>
  <c r="M117" i="28"/>
  <c r="O117" i="28" s="1"/>
  <c r="N109" i="28"/>
  <c r="N104" i="28"/>
  <c r="N97" i="28"/>
  <c r="N90" i="28"/>
  <c r="N85" i="28"/>
  <c r="M130" i="28"/>
  <c r="N105" i="28"/>
  <c r="M105" i="28"/>
  <c r="M226" i="28"/>
  <c r="N201" i="28"/>
  <c r="N188" i="28"/>
  <c r="M153" i="28"/>
  <c r="M121" i="28"/>
  <c r="M118" i="28"/>
  <c r="N115" i="28"/>
  <c r="N106" i="28"/>
  <c r="M102" i="28"/>
  <c r="M100" i="28"/>
  <c r="M97" i="28"/>
  <c r="M95" i="28"/>
  <c r="N94" i="28"/>
  <c r="M92" i="28"/>
  <c r="M89" i="28"/>
  <c r="O89" i="28" s="1"/>
  <c r="M87" i="28"/>
  <c r="N86" i="28"/>
  <c r="M84" i="28"/>
  <c r="N99" i="28"/>
  <c r="N96" i="28"/>
  <c r="N91" i="28"/>
  <c r="N88" i="28"/>
  <c r="N216" i="28"/>
  <c r="N204" i="28"/>
  <c r="N179" i="28"/>
  <c r="N144" i="28"/>
  <c r="M125" i="28"/>
  <c r="M120" i="28"/>
  <c r="N117" i="28"/>
  <c r="N116" i="28"/>
  <c r="N113" i="28"/>
  <c r="M113" i="28"/>
  <c r="O113" i="28"/>
  <c r="M104" i="28"/>
  <c r="M83" i="28"/>
  <c r="N82" i="28"/>
  <c r="M220" i="28"/>
  <c r="N199" i="28"/>
  <c r="N163" i="28"/>
  <c r="N149" i="28"/>
  <c r="N124" i="28"/>
  <c r="M110" i="28"/>
  <c r="N107" i="28"/>
  <c r="N100" i="28"/>
  <c r="N95" i="28"/>
  <c r="N92" i="28"/>
  <c r="N87" i="28"/>
  <c r="N84" i="28"/>
  <c r="N114" i="28"/>
  <c r="M217" i="28"/>
  <c r="N143" i="28"/>
  <c r="N159" i="28"/>
  <c r="M115" i="28"/>
  <c r="M107" i="28"/>
  <c r="M171" i="28"/>
  <c r="N119" i="28"/>
  <c r="M116" i="28"/>
  <c r="N111" i="28"/>
  <c r="M108" i="28"/>
  <c r="O108" i="28" s="1"/>
  <c r="N103" i="28"/>
  <c r="O103" i="28" s="1"/>
  <c r="N186" i="28"/>
  <c r="M135" i="28"/>
  <c r="M119" i="28"/>
  <c r="N118" i="28"/>
  <c r="M111" i="28"/>
  <c r="N110" i="28"/>
  <c r="M103" i="28"/>
  <c r="N102" i="28"/>
  <c r="O101" i="28"/>
  <c r="J63" i="28"/>
  <c r="J4" i="28"/>
  <c r="J18" i="28"/>
  <c r="J19" i="28"/>
  <c r="J20" i="28"/>
  <c r="J21" i="28"/>
  <c r="J22" i="28"/>
  <c r="J23" i="28"/>
  <c r="J24" i="28"/>
  <c r="J25" i="28"/>
  <c r="J26" i="28"/>
  <c r="J27" i="28"/>
  <c r="J39" i="28"/>
  <c r="J40" i="28"/>
  <c r="J42" i="28"/>
  <c r="J45" i="28"/>
  <c r="J47" i="28"/>
  <c r="J62" i="28"/>
  <c r="J73" i="28"/>
  <c r="H86" i="25"/>
  <c r="L86" i="25"/>
  <c r="N86" i="25"/>
  <c r="O86" i="25"/>
  <c r="H87" i="25"/>
  <c r="L87" i="25"/>
  <c r="N87" i="25"/>
  <c r="O87" i="25"/>
  <c r="H94" i="25"/>
  <c r="M94" i="25" s="1"/>
  <c r="L94" i="25"/>
  <c r="N94" i="25"/>
  <c r="O94" i="25"/>
  <c r="H95" i="25"/>
  <c r="L95" i="25"/>
  <c r="N95" i="25"/>
  <c r="O95" i="25"/>
  <c r="H96" i="25"/>
  <c r="L96" i="25"/>
  <c r="N96" i="25"/>
  <c r="O96" i="25"/>
  <c r="H97" i="25"/>
  <c r="L97" i="25"/>
  <c r="N97" i="25"/>
  <c r="O97" i="25"/>
  <c r="H98" i="25"/>
  <c r="L98" i="25"/>
  <c r="N98" i="25"/>
  <c r="O98" i="25"/>
  <c r="H99" i="25"/>
  <c r="L99" i="25"/>
  <c r="M99" i="25" s="1"/>
  <c r="N99" i="25"/>
  <c r="O99" i="25"/>
  <c r="H100" i="25"/>
  <c r="L100" i="25"/>
  <c r="N100" i="25"/>
  <c r="O100" i="25"/>
  <c r="H101" i="25"/>
  <c r="L101" i="25"/>
  <c r="N101" i="25"/>
  <c r="O101" i="25"/>
  <c r="H102" i="25"/>
  <c r="L102" i="25"/>
  <c r="N102" i="25"/>
  <c r="O102" i="25"/>
  <c r="H104" i="25"/>
  <c r="L104" i="25"/>
  <c r="M104" i="25" s="1"/>
  <c r="N104" i="25"/>
  <c r="O104" i="25"/>
  <c r="H105" i="25"/>
  <c r="L105" i="25"/>
  <c r="N105" i="25"/>
  <c r="O105" i="25"/>
  <c r="H106" i="25"/>
  <c r="M106" i="25"/>
  <c r="L106" i="25"/>
  <c r="N106" i="25"/>
  <c r="O106" i="25"/>
  <c r="H107" i="25"/>
  <c r="L107" i="25"/>
  <c r="N107" i="25"/>
  <c r="O107" i="25"/>
  <c r="H109" i="25"/>
  <c r="L109" i="25"/>
  <c r="N109" i="25"/>
  <c r="O109" i="25"/>
  <c r="H111" i="25"/>
  <c r="L111" i="25"/>
  <c r="N111" i="25"/>
  <c r="O111" i="25"/>
  <c r="H112" i="25"/>
  <c r="M112" i="25"/>
  <c r="L112" i="25"/>
  <c r="N112" i="25"/>
  <c r="O112" i="25"/>
  <c r="H114" i="25"/>
  <c r="M114" i="25" s="1"/>
  <c r="L114" i="25"/>
  <c r="N114" i="25"/>
  <c r="O114" i="25"/>
  <c r="H115" i="25"/>
  <c r="L115" i="25"/>
  <c r="N115" i="25"/>
  <c r="O115" i="25"/>
  <c r="H117" i="25"/>
  <c r="L117" i="25"/>
  <c r="N117" i="25"/>
  <c r="O117" i="25"/>
  <c r="H118" i="25"/>
  <c r="M118" i="25"/>
  <c r="L118" i="25"/>
  <c r="N118" i="25"/>
  <c r="O118" i="25"/>
  <c r="H119" i="25"/>
  <c r="L119" i="25"/>
  <c r="M119" i="25"/>
  <c r="N119" i="25"/>
  <c r="O119" i="25"/>
  <c r="H120" i="25"/>
  <c r="L120" i="25"/>
  <c r="M120" i="25" s="1"/>
  <c r="N120" i="25"/>
  <c r="O120" i="25"/>
  <c r="H121" i="25"/>
  <c r="L121" i="25"/>
  <c r="N121" i="25"/>
  <c r="O121" i="25"/>
  <c r="H122" i="25"/>
  <c r="L122" i="25"/>
  <c r="N122" i="25"/>
  <c r="O122" i="25"/>
  <c r="H123" i="25"/>
  <c r="M123" i="25" s="1"/>
  <c r="L123" i="25"/>
  <c r="N123" i="25"/>
  <c r="O123" i="25"/>
  <c r="H124" i="25"/>
  <c r="L124" i="25"/>
  <c r="N124" i="25"/>
  <c r="O124" i="25"/>
  <c r="H125" i="25"/>
  <c r="L125" i="25"/>
  <c r="N125" i="25"/>
  <c r="O125" i="25"/>
  <c r="H126" i="25"/>
  <c r="L126" i="25"/>
  <c r="N126" i="25"/>
  <c r="O126" i="25"/>
  <c r="H127" i="25"/>
  <c r="L127" i="25"/>
  <c r="N127" i="25"/>
  <c r="O127" i="25"/>
  <c r="H128" i="25"/>
  <c r="L128" i="25"/>
  <c r="N128" i="25"/>
  <c r="O128" i="25"/>
  <c r="H129" i="25"/>
  <c r="L129" i="25"/>
  <c r="N129" i="25"/>
  <c r="O129" i="25"/>
  <c r="H130" i="25"/>
  <c r="L130" i="25"/>
  <c r="N130" i="25"/>
  <c r="O130" i="25"/>
  <c r="H131" i="25"/>
  <c r="L131" i="25"/>
  <c r="M131" i="25"/>
  <c r="N131" i="25"/>
  <c r="O131" i="25"/>
  <c r="H132" i="25"/>
  <c r="L132" i="25"/>
  <c r="M132" i="25"/>
  <c r="N132" i="25"/>
  <c r="O132" i="25"/>
  <c r="H133" i="25"/>
  <c r="L133" i="25"/>
  <c r="N133" i="25"/>
  <c r="O133" i="25"/>
  <c r="H135" i="25"/>
  <c r="L135" i="25"/>
  <c r="N135" i="25"/>
  <c r="O135" i="25"/>
  <c r="H136" i="25"/>
  <c r="L136" i="25"/>
  <c r="N136" i="25"/>
  <c r="O136" i="25"/>
  <c r="H137" i="25"/>
  <c r="M137" i="25" s="1"/>
  <c r="L137" i="25"/>
  <c r="N137" i="25"/>
  <c r="O137" i="25"/>
  <c r="H138" i="25"/>
  <c r="L138" i="25"/>
  <c r="N138" i="25"/>
  <c r="O138" i="25"/>
  <c r="H140" i="25"/>
  <c r="M140" i="25" s="1"/>
  <c r="L140" i="25"/>
  <c r="N140" i="25"/>
  <c r="O140" i="25"/>
  <c r="H141" i="25"/>
  <c r="L141" i="25"/>
  <c r="N141" i="25"/>
  <c r="O141" i="25"/>
  <c r="H142" i="25"/>
  <c r="L142" i="25"/>
  <c r="N142" i="25"/>
  <c r="O142" i="25"/>
  <c r="H143" i="25"/>
  <c r="L143" i="25"/>
  <c r="N143" i="25"/>
  <c r="O143" i="25"/>
  <c r="H144" i="25"/>
  <c r="L144" i="25"/>
  <c r="N144" i="25"/>
  <c r="O144" i="25"/>
  <c r="H145" i="25"/>
  <c r="L145" i="25"/>
  <c r="N145" i="25"/>
  <c r="O145" i="25"/>
  <c r="H146" i="25"/>
  <c r="L146" i="25"/>
  <c r="N146" i="25"/>
  <c r="O146" i="25"/>
  <c r="H147" i="25"/>
  <c r="L147" i="25"/>
  <c r="N147" i="25"/>
  <c r="O147" i="25"/>
  <c r="H148" i="25"/>
  <c r="L148" i="25"/>
  <c r="N148" i="25"/>
  <c r="O148" i="25"/>
  <c r="H149" i="25"/>
  <c r="L149" i="25"/>
  <c r="M149" i="25" s="1"/>
  <c r="N149" i="25"/>
  <c r="O149" i="25"/>
  <c r="H150" i="25"/>
  <c r="L150" i="25"/>
  <c r="M150" i="25" s="1"/>
  <c r="N150" i="25"/>
  <c r="O150" i="25"/>
  <c r="H151" i="25"/>
  <c r="L151" i="25"/>
  <c r="N151" i="25"/>
  <c r="O151" i="25"/>
  <c r="H152" i="25"/>
  <c r="L152" i="25"/>
  <c r="N152" i="25"/>
  <c r="O152" i="25"/>
  <c r="D162" i="23"/>
  <c r="E162" i="23"/>
  <c r="F162" i="23"/>
  <c r="G162" i="23"/>
  <c r="H162" i="23"/>
  <c r="I162" i="23"/>
  <c r="J162" i="23"/>
  <c r="K162" i="23"/>
  <c r="D163" i="24"/>
  <c r="E163" i="24"/>
  <c r="F163" i="24"/>
  <c r="G163" i="24"/>
  <c r="J163" i="24"/>
  <c r="K163" i="24"/>
  <c r="D241" i="23"/>
  <c r="E241" i="23"/>
  <c r="F241" i="23"/>
  <c r="G241" i="23"/>
  <c r="H241" i="23"/>
  <c r="I241" i="23"/>
  <c r="J241" i="23"/>
  <c r="K241" i="23"/>
  <c r="D242" i="24"/>
  <c r="E242" i="24"/>
  <c r="F242" i="24"/>
  <c r="G242" i="24"/>
  <c r="J242" i="24"/>
  <c r="K242" i="24"/>
  <c r="H10" i="20"/>
  <c r="L10" i="20"/>
  <c r="N10" i="20"/>
  <c r="O10" i="20"/>
  <c r="H11" i="20"/>
  <c r="L11" i="20"/>
  <c r="N11" i="20"/>
  <c r="O11" i="20"/>
  <c r="H12" i="20"/>
  <c r="L12" i="20"/>
  <c r="N12" i="20"/>
  <c r="O12" i="20"/>
  <c r="H13" i="20"/>
  <c r="L13" i="20"/>
  <c r="N13" i="20"/>
  <c r="O13" i="20"/>
  <c r="H14" i="20"/>
  <c r="M14" i="20"/>
  <c r="L14" i="20"/>
  <c r="N14" i="20"/>
  <c r="O14" i="20"/>
  <c r="H15" i="20"/>
  <c r="M15" i="20" s="1"/>
  <c r="L15" i="20"/>
  <c r="N15" i="20"/>
  <c r="O15" i="20"/>
  <c r="H16" i="20"/>
  <c r="L16" i="20"/>
  <c r="N16" i="20"/>
  <c r="O16" i="20"/>
  <c r="H17" i="20"/>
  <c r="L17" i="20"/>
  <c r="N17" i="20"/>
  <c r="O17" i="20"/>
  <c r="H18" i="20"/>
  <c r="L18" i="20"/>
  <c r="M18" i="20"/>
  <c r="N18" i="20"/>
  <c r="O18" i="20"/>
  <c r="H19" i="20"/>
  <c r="L19" i="20"/>
  <c r="N19" i="20"/>
  <c r="O19" i="20"/>
  <c r="H20" i="20"/>
  <c r="L20" i="20"/>
  <c r="N20" i="20"/>
  <c r="O20" i="20"/>
  <c r="H21" i="20"/>
  <c r="L21" i="20"/>
  <c r="N21" i="20"/>
  <c r="O21" i="20"/>
  <c r="H22" i="20"/>
  <c r="L22" i="20"/>
  <c r="N22" i="20"/>
  <c r="O22" i="20"/>
  <c r="H23" i="20"/>
  <c r="L23" i="20"/>
  <c r="N23" i="20"/>
  <c r="O23" i="20"/>
  <c r="H24" i="20"/>
  <c r="L24" i="20"/>
  <c r="N24" i="20"/>
  <c r="O24" i="20"/>
  <c r="H25" i="20"/>
  <c r="L25" i="20"/>
  <c r="M25" i="20"/>
  <c r="N25" i="20"/>
  <c r="O25" i="20"/>
  <c r="H26" i="20"/>
  <c r="L26" i="20"/>
  <c r="N26" i="20"/>
  <c r="O26" i="20"/>
  <c r="H27" i="20"/>
  <c r="L27" i="20"/>
  <c r="N27" i="20"/>
  <c r="O27" i="20"/>
  <c r="H29" i="20"/>
  <c r="L29" i="20"/>
  <c r="N29" i="20"/>
  <c r="O29" i="20"/>
  <c r="H39" i="20"/>
  <c r="L39" i="20"/>
  <c r="N39" i="20"/>
  <c r="O39" i="20"/>
  <c r="H40" i="20"/>
  <c r="L40" i="20"/>
  <c r="N40" i="20"/>
  <c r="O40" i="20"/>
  <c r="H41" i="20"/>
  <c r="L41" i="20"/>
  <c r="N41" i="20"/>
  <c r="O41" i="20"/>
  <c r="H42" i="20"/>
  <c r="L42" i="20"/>
  <c r="N42" i="20"/>
  <c r="O42" i="20"/>
  <c r="H43" i="20"/>
  <c r="L43" i="20"/>
  <c r="N43" i="20"/>
  <c r="O43" i="20"/>
  <c r="H45" i="20"/>
  <c r="L45" i="20"/>
  <c r="N45" i="20"/>
  <c r="O45" i="20"/>
  <c r="H47" i="20"/>
  <c r="L47" i="20"/>
  <c r="N47" i="20"/>
  <c r="O47" i="20"/>
  <c r="H49" i="20"/>
  <c r="L49" i="20"/>
  <c r="N49" i="20"/>
  <c r="O49" i="20"/>
  <c r="H51" i="20"/>
  <c r="L51" i="20"/>
  <c r="N51" i="20"/>
  <c r="O51" i="20"/>
  <c r="H52" i="20"/>
  <c r="L52" i="20"/>
  <c r="N52" i="20"/>
  <c r="O52" i="20"/>
  <c r="H55" i="20"/>
  <c r="L55" i="20"/>
  <c r="N55" i="20"/>
  <c r="O55" i="20"/>
  <c r="H59" i="20"/>
  <c r="L59" i="20"/>
  <c r="N59" i="20"/>
  <c r="O59" i="20"/>
  <c r="H62" i="20"/>
  <c r="L62" i="20"/>
  <c r="N62" i="20"/>
  <c r="O62" i="20"/>
  <c r="H63" i="20"/>
  <c r="L63" i="20"/>
  <c r="N63" i="20"/>
  <c r="O63" i="20"/>
  <c r="H67" i="20"/>
  <c r="L67" i="20"/>
  <c r="N67" i="20"/>
  <c r="O67" i="20"/>
  <c r="H73" i="20"/>
  <c r="L73" i="20"/>
  <c r="N73" i="20"/>
  <c r="O73" i="20"/>
  <c r="H82" i="20"/>
  <c r="L82" i="20"/>
  <c r="N82" i="20"/>
  <c r="O82" i="20"/>
  <c r="H83" i="20"/>
  <c r="L83" i="20"/>
  <c r="N83" i="20"/>
  <c r="O83" i="20"/>
  <c r="H84" i="20"/>
  <c r="L84" i="20"/>
  <c r="N84" i="20"/>
  <c r="O84" i="20"/>
  <c r="H85" i="20"/>
  <c r="L85" i="20"/>
  <c r="N85" i="20"/>
  <c r="O85" i="20"/>
  <c r="H86" i="20"/>
  <c r="L86" i="20"/>
  <c r="N86" i="20"/>
  <c r="O86" i="20"/>
  <c r="H87" i="20"/>
  <c r="L87" i="20"/>
  <c r="N87" i="20"/>
  <c r="O87" i="20"/>
  <c r="H88" i="20"/>
  <c r="L88" i="20"/>
  <c r="N88" i="20"/>
  <c r="O88" i="20"/>
  <c r="H89" i="20"/>
  <c r="L89" i="20"/>
  <c r="N89" i="20"/>
  <c r="O89" i="20"/>
  <c r="H90" i="20"/>
  <c r="L90" i="20"/>
  <c r="N90" i="20"/>
  <c r="O90" i="20"/>
  <c r="H91" i="20"/>
  <c r="L91" i="20"/>
  <c r="N91" i="20"/>
  <c r="O91" i="20"/>
  <c r="H92" i="20"/>
  <c r="L92" i="20"/>
  <c r="N92" i="20"/>
  <c r="O92" i="20"/>
  <c r="H93" i="20"/>
  <c r="L93" i="20"/>
  <c r="N93" i="20"/>
  <c r="O93" i="20"/>
  <c r="H94" i="20"/>
  <c r="L94" i="20"/>
  <c r="N94" i="20"/>
  <c r="O94" i="20"/>
  <c r="H95" i="20"/>
  <c r="L95" i="20"/>
  <c r="N95" i="20"/>
  <c r="O95" i="20"/>
  <c r="H96" i="20"/>
  <c r="L96" i="20"/>
  <c r="N96" i="20"/>
  <c r="O96" i="20"/>
  <c r="H97" i="20"/>
  <c r="L97" i="20"/>
  <c r="N97" i="20"/>
  <c r="O97" i="20"/>
  <c r="H98" i="20"/>
  <c r="L98" i="20"/>
  <c r="N98" i="20"/>
  <c r="O98" i="20"/>
  <c r="H99" i="20"/>
  <c r="L99" i="20"/>
  <c r="N99" i="20"/>
  <c r="O99" i="20"/>
  <c r="H100" i="20"/>
  <c r="L100" i="20"/>
  <c r="N100" i="20"/>
  <c r="O100" i="20"/>
  <c r="H101" i="20"/>
  <c r="L101" i="20"/>
  <c r="N101" i="20"/>
  <c r="O101" i="20"/>
  <c r="H102" i="20"/>
  <c r="L102" i="20"/>
  <c r="N102" i="20"/>
  <c r="O102" i="20"/>
  <c r="H103" i="20"/>
  <c r="L103" i="20"/>
  <c r="N103" i="20"/>
  <c r="O103" i="20"/>
  <c r="H104" i="20"/>
  <c r="L104" i="20"/>
  <c r="N104" i="20"/>
  <c r="O104" i="20"/>
  <c r="H105" i="20"/>
  <c r="L105" i="20"/>
  <c r="N105" i="20"/>
  <c r="O105" i="20"/>
  <c r="H106" i="20"/>
  <c r="L106" i="20"/>
  <c r="N106" i="20"/>
  <c r="O106" i="20"/>
  <c r="H107" i="20"/>
  <c r="L107" i="20"/>
  <c r="N107" i="20"/>
  <c r="O107" i="20"/>
  <c r="H109" i="20"/>
  <c r="L109" i="20"/>
  <c r="N109" i="20"/>
  <c r="O109" i="20"/>
  <c r="H110" i="20"/>
  <c r="L110" i="20"/>
  <c r="N110" i="20"/>
  <c r="O110" i="20"/>
  <c r="H111" i="20"/>
  <c r="L111" i="20"/>
  <c r="N111" i="20"/>
  <c r="O111" i="20"/>
  <c r="H112" i="20"/>
  <c r="L112" i="20"/>
  <c r="N112" i="20"/>
  <c r="O112" i="20"/>
  <c r="H114" i="20"/>
  <c r="L114" i="20"/>
  <c r="N114" i="20"/>
  <c r="O114" i="20"/>
  <c r="H115" i="20"/>
  <c r="L115" i="20"/>
  <c r="N115" i="20"/>
  <c r="O115" i="20"/>
  <c r="H117" i="20"/>
  <c r="L117" i="20"/>
  <c r="N117" i="20"/>
  <c r="O117" i="20"/>
  <c r="H118" i="20"/>
  <c r="L118" i="20"/>
  <c r="N118" i="20"/>
  <c r="O118" i="20"/>
  <c r="H119" i="20"/>
  <c r="L119" i="20"/>
  <c r="N119" i="20"/>
  <c r="O119" i="20"/>
  <c r="H120" i="20"/>
  <c r="L120" i="20"/>
  <c r="N120" i="20"/>
  <c r="O120" i="20"/>
  <c r="H121" i="20"/>
  <c r="L121" i="20"/>
  <c r="N121" i="20"/>
  <c r="O121" i="20"/>
  <c r="H122" i="20"/>
  <c r="L122" i="20"/>
  <c r="N122" i="20"/>
  <c r="O122" i="20"/>
  <c r="H124" i="20"/>
  <c r="L124" i="20"/>
  <c r="N124" i="20"/>
  <c r="O124" i="20"/>
  <c r="H125" i="20"/>
  <c r="L125" i="20"/>
  <c r="N125" i="20"/>
  <c r="O125" i="20"/>
  <c r="H126" i="20"/>
  <c r="L126" i="20"/>
  <c r="N126" i="20"/>
  <c r="O126" i="20"/>
  <c r="H127" i="20"/>
  <c r="L127" i="20"/>
  <c r="N127" i="20"/>
  <c r="O127" i="20"/>
  <c r="H128" i="20"/>
  <c r="L128" i="20"/>
  <c r="N128" i="20"/>
  <c r="O128" i="20"/>
  <c r="H129" i="20"/>
  <c r="L129" i="20"/>
  <c r="N129" i="20"/>
  <c r="O129" i="20"/>
  <c r="H130" i="20"/>
  <c r="L130" i="20"/>
  <c r="N130" i="20"/>
  <c r="O130" i="20"/>
  <c r="H131" i="20"/>
  <c r="L131" i="20"/>
  <c r="N131" i="20"/>
  <c r="O131" i="20"/>
  <c r="H132" i="20"/>
  <c r="L132" i="20"/>
  <c r="N132" i="20"/>
  <c r="O132" i="20"/>
  <c r="H133" i="20"/>
  <c r="L133" i="20"/>
  <c r="N133" i="20"/>
  <c r="O133" i="20"/>
  <c r="H134" i="20"/>
  <c r="L134" i="20"/>
  <c r="N134" i="20"/>
  <c r="O134" i="20"/>
  <c r="H135" i="20"/>
  <c r="L135" i="20"/>
  <c r="N135" i="20"/>
  <c r="O135" i="20"/>
  <c r="H136" i="20"/>
  <c r="L136" i="20"/>
  <c r="N136" i="20"/>
  <c r="O136" i="20"/>
  <c r="H137" i="20"/>
  <c r="L137" i="20"/>
  <c r="N137" i="20"/>
  <c r="O137" i="20"/>
  <c r="H138" i="20"/>
  <c r="L138" i="20"/>
  <c r="N138" i="20"/>
  <c r="O138" i="20"/>
  <c r="H140" i="20"/>
  <c r="L140" i="20"/>
  <c r="N140" i="20"/>
  <c r="O140" i="20"/>
  <c r="H141" i="20"/>
  <c r="L141" i="20"/>
  <c r="N141" i="20"/>
  <c r="O141" i="20"/>
  <c r="H142" i="20"/>
  <c r="L142" i="20"/>
  <c r="N142" i="20"/>
  <c r="O142" i="20"/>
  <c r="H143" i="20"/>
  <c r="L143" i="20"/>
  <c r="N143" i="20"/>
  <c r="O143" i="20"/>
  <c r="H144" i="20"/>
  <c r="L144" i="20"/>
  <c r="N144" i="20"/>
  <c r="O144" i="20"/>
  <c r="H145" i="20"/>
  <c r="L145" i="20"/>
  <c r="N145" i="20"/>
  <c r="O145" i="20"/>
  <c r="H147" i="20"/>
  <c r="L147" i="20"/>
  <c r="N147" i="20"/>
  <c r="O147" i="20"/>
  <c r="H148" i="20"/>
  <c r="L148" i="20"/>
  <c r="N148" i="20"/>
  <c r="O148" i="20"/>
  <c r="H149" i="20"/>
  <c r="L149" i="20"/>
  <c r="N149" i="20"/>
  <c r="O149" i="20"/>
  <c r="H150" i="20"/>
  <c r="L150" i="20"/>
  <c r="N150" i="20"/>
  <c r="O150" i="20"/>
  <c r="H151" i="20"/>
  <c r="L151" i="20"/>
  <c r="N151" i="20"/>
  <c r="O151" i="20"/>
  <c r="H152" i="20"/>
  <c r="L152" i="20"/>
  <c r="N152" i="20"/>
  <c r="O152" i="20"/>
  <c r="H153" i="20"/>
  <c r="L153" i="20"/>
  <c r="N153" i="20"/>
  <c r="O153" i="20"/>
  <c r="H157" i="20"/>
  <c r="L157" i="20"/>
  <c r="N157" i="20"/>
  <c r="O157" i="20"/>
  <c r="H158" i="20"/>
  <c r="L158" i="20"/>
  <c r="N158" i="20"/>
  <c r="O158" i="20"/>
  <c r="H159" i="20"/>
  <c r="L159" i="20"/>
  <c r="N159" i="20"/>
  <c r="O159" i="20"/>
  <c r="H160" i="20"/>
  <c r="L160" i="20"/>
  <c r="N160" i="20"/>
  <c r="O160" i="20"/>
  <c r="H161" i="20"/>
  <c r="L161" i="20"/>
  <c r="N161" i="20"/>
  <c r="O161" i="20"/>
  <c r="H162" i="20"/>
  <c r="L162" i="20"/>
  <c r="N162" i="20"/>
  <c r="O162" i="20"/>
  <c r="H163" i="20"/>
  <c r="L163" i="20"/>
  <c r="N163" i="20"/>
  <c r="O163" i="20"/>
  <c r="H164" i="20"/>
  <c r="L164" i="20"/>
  <c r="N164" i="20"/>
  <c r="O164" i="20"/>
  <c r="H165" i="20"/>
  <c r="L165" i="20"/>
  <c r="N165" i="20"/>
  <c r="O165" i="20"/>
  <c r="H166" i="20"/>
  <c r="L166" i="20"/>
  <c r="N166" i="20"/>
  <c r="O166" i="20"/>
  <c r="H167" i="20"/>
  <c r="L167" i="20"/>
  <c r="N167" i="20"/>
  <c r="O167" i="20"/>
  <c r="H168" i="20"/>
  <c r="L168" i="20"/>
  <c r="N168" i="20"/>
  <c r="O168" i="20"/>
  <c r="H169" i="20"/>
  <c r="L169" i="20"/>
  <c r="N169" i="20"/>
  <c r="O169" i="20"/>
  <c r="H170" i="20"/>
  <c r="L170" i="20"/>
  <c r="N170" i="20"/>
  <c r="O170" i="20"/>
  <c r="H171" i="20"/>
  <c r="L171" i="20"/>
  <c r="N171" i="20"/>
  <c r="O171" i="20"/>
  <c r="H172" i="20"/>
  <c r="L172" i="20"/>
  <c r="N172" i="20"/>
  <c r="O172" i="20"/>
  <c r="H173" i="20"/>
  <c r="L173" i="20"/>
  <c r="N173" i="20"/>
  <c r="O173" i="20"/>
  <c r="N174" i="20"/>
  <c r="O174" i="20"/>
  <c r="H175" i="20"/>
  <c r="L175" i="20"/>
  <c r="N175" i="20"/>
  <c r="O175" i="20"/>
  <c r="H176" i="20"/>
  <c r="L176" i="20"/>
  <c r="N176" i="20"/>
  <c r="O176" i="20"/>
  <c r="H177" i="20"/>
  <c r="L177" i="20"/>
  <c r="N177" i="20"/>
  <c r="O177" i="20"/>
  <c r="H178" i="20"/>
  <c r="L178" i="20"/>
  <c r="N178" i="20"/>
  <c r="O178" i="20"/>
  <c r="H179" i="20"/>
  <c r="L179" i="20"/>
  <c r="N179" i="20"/>
  <c r="O179" i="20"/>
  <c r="H180" i="20"/>
  <c r="L180" i="20"/>
  <c r="N180" i="20"/>
  <c r="O180" i="20"/>
  <c r="H181" i="20"/>
  <c r="L181" i="20"/>
  <c r="N181" i="20"/>
  <c r="O181" i="20"/>
  <c r="H182" i="20"/>
  <c r="L182" i="20"/>
  <c r="N182" i="20"/>
  <c r="O182" i="20"/>
  <c r="H183" i="20"/>
  <c r="L183" i="20"/>
  <c r="N183" i="20"/>
  <c r="O183" i="20"/>
  <c r="H184" i="20"/>
  <c r="L184" i="20"/>
  <c r="N184" i="20"/>
  <c r="O184" i="20"/>
  <c r="H185" i="20"/>
  <c r="L185" i="20"/>
  <c r="N185" i="20"/>
  <c r="O185" i="20"/>
  <c r="H186" i="20"/>
  <c r="L186" i="20"/>
  <c r="N186" i="20"/>
  <c r="O186" i="20"/>
  <c r="H187" i="20"/>
  <c r="L187" i="20"/>
  <c r="N187" i="20"/>
  <c r="O187" i="20"/>
  <c r="N190" i="20"/>
  <c r="O190" i="20"/>
  <c r="H191" i="20"/>
  <c r="L191" i="20"/>
  <c r="N191" i="20"/>
  <c r="O191" i="20"/>
  <c r="H192" i="20"/>
  <c r="L192" i="20"/>
  <c r="N192" i="20"/>
  <c r="O192" i="20"/>
  <c r="H194" i="20"/>
  <c r="L194" i="20"/>
  <c r="N194" i="20"/>
  <c r="O194" i="20"/>
  <c r="H195" i="20"/>
  <c r="L195" i="20"/>
  <c r="N195" i="20"/>
  <c r="O195" i="20"/>
  <c r="H196" i="20"/>
  <c r="L196" i="20"/>
  <c r="N196" i="20"/>
  <c r="O196" i="20"/>
  <c r="H197" i="20"/>
  <c r="L197" i="20"/>
  <c r="N197" i="20"/>
  <c r="O197" i="20"/>
  <c r="H198" i="20"/>
  <c r="L198" i="20"/>
  <c r="N198" i="20"/>
  <c r="O198" i="20"/>
  <c r="M199" i="20"/>
  <c r="N199" i="20"/>
  <c r="O199" i="20"/>
  <c r="H200" i="20"/>
  <c r="L200" i="20"/>
  <c r="N200" i="20"/>
  <c r="O200" i="20"/>
  <c r="H204" i="20"/>
  <c r="L204" i="20"/>
  <c r="N204" i="20"/>
  <c r="O204" i="20"/>
  <c r="H205" i="20"/>
  <c r="L205" i="20"/>
  <c r="N205" i="20"/>
  <c r="O205" i="20"/>
  <c r="H206" i="20"/>
  <c r="L206" i="20"/>
  <c r="N206" i="20"/>
  <c r="O206" i="20"/>
  <c r="H207" i="20"/>
  <c r="L207" i="20"/>
  <c r="N207" i="20"/>
  <c r="O207" i="20"/>
  <c r="H208" i="20"/>
  <c r="L208" i="20"/>
  <c r="N208" i="20"/>
  <c r="O208" i="20"/>
  <c r="H209" i="20"/>
  <c r="L209" i="20"/>
  <c r="N209" i="20"/>
  <c r="O209" i="20"/>
  <c r="H210" i="20"/>
  <c r="L210" i="20"/>
  <c r="N210" i="20"/>
  <c r="O210" i="20"/>
  <c r="H211" i="20"/>
  <c r="L211" i="20"/>
  <c r="N211" i="20"/>
  <c r="O211" i="20"/>
  <c r="H213" i="20"/>
  <c r="L213" i="20"/>
  <c r="N213" i="20"/>
  <c r="O213" i="20"/>
  <c r="H216" i="20"/>
  <c r="L216" i="20"/>
  <c r="N216" i="20"/>
  <c r="O216" i="20"/>
  <c r="H217" i="20"/>
  <c r="L217" i="20"/>
  <c r="N217" i="20"/>
  <c r="O217" i="20"/>
  <c r="H219" i="20"/>
  <c r="L219" i="20"/>
  <c r="N219" i="20"/>
  <c r="O219" i="20"/>
  <c r="H221" i="20"/>
  <c r="L221" i="20"/>
  <c r="N221" i="20"/>
  <c r="O221" i="20"/>
  <c r="H223" i="20"/>
  <c r="L223" i="20"/>
  <c r="N223" i="20"/>
  <c r="O223" i="20"/>
  <c r="H225" i="20"/>
  <c r="L225" i="20"/>
  <c r="N225" i="20"/>
  <c r="O225" i="20"/>
  <c r="H226" i="20"/>
  <c r="L226" i="20"/>
  <c r="N226" i="20"/>
  <c r="O226" i="20"/>
  <c r="H227" i="20"/>
  <c r="L227" i="20"/>
  <c r="N227" i="20"/>
  <c r="O227" i="20"/>
  <c r="H229" i="20"/>
  <c r="L229" i="20"/>
  <c r="N229" i="20"/>
  <c r="O229" i="20"/>
  <c r="H230" i="20"/>
  <c r="L230" i="20"/>
  <c r="N230" i="20"/>
  <c r="O230" i="20"/>
  <c r="H232" i="20"/>
  <c r="L232" i="20"/>
  <c r="N232" i="20"/>
  <c r="O232" i="20"/>
  <c r="H234" i="20"/>
  <c r="L234" i="20"/>
  <c r="N234" i="20"/>
  <c r="O234" i="20"/>
  <c r="H235" i="20"/>
  <c r="L235" i="20"/>
  <c r="N235" i="20"/>
  <c r="O235" i="20"/>
  <c r="H236" i="20"/>
  <c r="L236" i="20"/>
  <c r="N236" i="20"/>
  <c r="O236" i="20"/>
  <c r="H237" i="20"/>
  <c r="L237" i="20"/>
  <c r="N237" i="20"/>
  <c r="O237" i="20"/>
  <c r="H238" i="20"/>
  <c r="L238" i="20"/>
  <c r="N238" i="20"/>
  <c r="O238" i="20"/>
  <c r="H239" i="20"/>
  <c r="L239" i="20"/>
  <c r="N239" i="20"/>
  <c r="O239" i="20"/>
  <c r="H241" i="20"/>
  <c r="L241" i="20"/>
  <c r="N241" i="20"/>
  <c r="O241" i="20"/>
  <c r="H242" i="20"/>
  <c r="L242" i="20"/>
  <c r="N242" i="20"/>
  <c r="O242" i="20"/>
  <c r="H243" i="20"/>
  <c r="L243" i="20"/>
  <c r="N243" i="20"/>
  <c r="O243" i="20"/>
  <c r="H244" i="20"/>
  <c r="L244" i="20"/>
  <c r="N244" i="20"/>
  <c r="O244" i="20"/>
  <c r="H245" i="20"/>
  <c r="L245" i="20"/>
  <c r="N245" i="20"/>
  <c r="O245" i="20"/>
  <c r="H246" i="20"/>
  <c r="L246" i="20"/>
  <c r="N246" i="20"/>
  <c r="O246" i="20"/>
  <c r="H247" i="20"/>
  <c r="L247" i="20"/>
  <c r="N247" i="20"/>
  <c r="O247" i="20"/>
  <c r="H248" i="20"/>
  <c r="L248" i="20"/>
  <c r="N248" i="20"/>
  <c r="O248" i="20"/>
  <c r="H249" i="20"/>
  <c r="L249" i="20"/>
  <c r="N249" i="20"/>
  <c r="O249" i="20"/>
  <c r="H250" i="20"/>
  <c r="L250" i="20"/>
  <c r="N250" i="20"/>
  <c r="O250" i="20"/>
  <c r="H252" i="20"/>
  <c r="L252" i="20"/>
  <c r="N252" i="20"/>
  <c r="O252" i="20"/>
  <c r="H254" i="20"/>
  <c r="L254" i="20"/>
  <c r="N254" i="20"/>
  <c r="O254" i="20"/>
  <c r="H255" i="20"/>
  <c r="L255" i="20"/>
  <c r="N255" i="20"/>
  <c r="O255" i="20"/>
  <c r="H256" i="20"/>
  <c r="L256" i="20"/>
  <c r="N256" i="20"/>
  <c r="O256" i="20"/>
  <c r="H257" i="20"/>
  <c r="L257" i="20"/>
  <c r="N257" i="20"/>
  <c r="O257" i="20"/>
  <c r="H259" i="20"/>
  <c r="L259" i="20"/>
  <c r="N259" i="20"/>
  <c r="O259" i="20"/>
  <c r="H260" i="20"/>
  <c r="L260" i="20"/>
  <c r="N260" i="20"/>
  <c r="O260" i="20"/>
  <c r="H261" i="20"/>
  <c r="L261" i="20"/>
  <c r="N261" i="20"/>
  <c r="O261" i="20"/>
  <c r="H262" i="20"/>
  <c r="L262" i="20"/>
  <c r="N262" i="20"/>
  <c r="O262" i="20"/>
  <c r="H264" i="20"/>
  <c r="L264" i="20"/>
  <c r="N264" i="20"/>
  <c r="O264" i="20"/>
  <c r="H267" i="20"/>
  <c r="L267" i="20"/>
  <c r="N267" i="20"/>
  <c r="O267" i="20"/>
  <c r="H268" i="20"/>
  <c r="L268" i="20"/>
  <c r="N268" i="20"/>
  <c r="O268" i="20"/>
  <c r="H269" i="20"/>
  <c r="L269" i="20"/>
  <c r="N269" i="20"/>
  <c r="O269" i="20"/>
  <c r="H270" i="20"/>
  <c r="L270" i="20"/>
  <c r="N270" i="20"/>
  <c r="O270" i="20"/>
  <c r="H274" i="20"/>
  <c r="L274" i="20"/>
  <c r="N274" i="20"/>
  <c r="O274" i="20"/>
  <c r="H275" i="20"/>
  <c r="L275" i="20"/>
  <c r="N275" i="20"/>
  <c r="O275" i="20"/>
  <c r="H277" i="20"/>
  <c r="L277" i="20"/>
  <c r="N277" i="20"/>
  <c r="O277" i="20"/>
  <c r="H279" i="20"/>
  <c r="L279" i="20"/>
  <c r="N279" i="20"/>
  <c r="O279" i="20"/>
  <c r="H280" i="20"/>
  <c r="L280" i="20"/>
  <c r="N280" i="20"/>
  <c r="O280" i="20"/>
  <c r="H283" i="20"/>
  <c r="L283" i="20"/>
  <c r="N283" i="20"/>
  <c r="O283" i="20"/>
  <c r="H285" i="20"/>
  <c r="L285" i="20"/>
  <c r="N285" i="20"/>
  <c r="O285" i="20"/>
  <c r="H286" i="20"/>
  <c r="L286" i="20"/>
  <c r="N286" i="20"/>
  <c r="O286" i="20"/>
  <c r="H287" i="20"/>
  <c r="L287" i="20"/>
  <c r="N287" i="20"/>
  <c r="O287" i="20"/>
  <c r="H288" i="20"/>
  <c r="L288" i="20"/>
  <c r="N288" i="20"/>
  <c r="O288" i="20"/>
  <c r="H289" i="20"/>
  <c r="L289" i="20"/>
  <c r="N289" i="20"/>
  <c r="O289" i="20"/>
  <c r="H291" i="20"/>
  <c r="L291" i="20"/>
  <c r="N291" i="20"/>
  <c r="O291" i="20"/>
  <c r="H293" i="20"/>
  <c r="L293" i="20"/>
  <c r="N293" i="20"/>
  <c r="O293" i="20"/>
  <c r="H295" i="20"/>
  <c r="L295" i="20"/>
  <c r="N295" i="20"/>
  <c r="O295" i="20"/>
  <c r="H296" i="20"/>
  <c r="L296" i="20"/>
  <c r="N296" i="20"/>
  <c r="O296" i="20"/>
  <c r="H297" i="20"/>
  <c r="L297" i="20"/>
  <c r="N297" i="20"/>
  <c r="O297" i="20"/>
  <c r="H298" i="20"/>
  <c r="L298" i="20"/>
  <c r="N298" i="20"/>
  <c r="O298" i="20"/>
  <c r="H299" i="20"/>
  <c r="L299" i="20"/>
  <c r="N299" i="20"/>
  <c r="O299" i="20"/>
  <c r="H300" i="20"/>
  <c r="L300" i="20"/>
  <c r="N300" i="20"/>
  <c r="O300" i="20"/>
  <c r="H303" i="20"/>
  <c r="L303" i="20"/>
  <c r="N303" i="20"/>
  <c r="O303" i="20"/>
  <c r="H304" i="20"/>
  <c r="L304" i="20"/>
  <c r="N304" i="20"/>
  <c r="O304" i="20"/>
  <c r="H305" i="20"/>
  <c r="L305" i="20"/>
  <c r="N305" i="20"/>
  <c r="O305" i="20"/>
  <c r="H306" i="20"/>
  <c r="L306" i="20"/>
  <c r="N306" i="20"/>
  <c r="O306" i="20"/>
  <c r="H309" i="20"/>
  <c r="L309" i="20"/>
  <c r="N309" i="20"/>
  <c r="O309" i="20"/>
  <c r="M310" i="20"/>
  <c r="N310" i="20"/>
  <c r="O310" i="20"/>
  <c r="H311" i="20"/>
  <c r="L311" i="20"/>
  <c r="M311" i="20"/>
  <c r="N311" i="20"/>
  <c r="O311" i="20"/>
  <c r="H312" i="20"/>
  <c r="L312" i="20"/>
  <c r="N312" i="20"/>
  <c r="O312" i="20"/>
  <c r="H313" i="20"/>
  <c r="L313" i="20"/>
  <c r="N313" i="20"/>
  <c r="O313" i="20"/>
  <c r="H314" i="20"/>
  <c r="L314" i="20"/>
  <c r="N314" i="20"/>
  <c r="O314" i="20"/>
  <c r="H320" i="20"/>
  <c r="L320" i="20"/>
  <c r="N320" i="20"/>
  <c r="O320" i="20"/>
  <c r="H322" i="20"/>
  <c r="L322" i="20"/>
  <c r="N322" i="20"/>
  <c r="O322" i="20"/>
  <c r="H323" i="20"/>
  <c r="L323" i="20"/>
  <c r="N323" i="20"/>
  <c r="O323" i="20"/>
  <c r="M326" i="20"/>
  <c r="N326" i="20"/>
  <c r="O326" i="20"/>
  <c r="H330" i="20"/>
  <c r="L330" i="20"/>
  <c r="N330" i="20"/>
  <c r="O330" i="20"/>
  <c r="H336" i="20"/>
  <c r="L336" i="20"/>
  <c r="N336" i="20"/>
  <c r="O336" i="20"/>
  <c r="J17" i="28"/>
  <c r="J16" i="28"/>
  <c r="J15" i="28"/>
  <c r="J14" i="28"/>
  <c r="J13" i="28"/>
  <c r="J12" i="28"/>
  <c r="J11" i="28"/>
  <c r="J10" i="28"/>
  <c r="J9" i="28"/>
  <c r="J8" i="28"/>
  <c r="J7" i="28"/>
  <c r="J6" i="28"/>
  <c r="J5" i="28"/>
  <c r="O9" i="20"/>
  <c r="N9" i="20"/>
  <c r="H9" i="20"/>
  <c r="L9" i="20"/>
  <c r="O8" i="20"/>
  <c r="N8" i="20"/>
  <c r="H8" i="20"/>
  <c r="M8" i="20" s="1"/>
  <c r="L8" i="20"/>
  <c r="O7" i="20"/>
  <c r="N7" i="20"/>
  <c r="H7" i="20"/>
  <c r="L7" i="20"/>
  <c r="O6" i="20"/>
  <c r="N6" i="20"/>
  <c r="H6" i="20"/>
  <c r="L6" i="20"/>
  <c r="O5" i="20"/>
  <c r="N5" i="20"/>
  <c r="H5" i="20"/>
  <c r="L5" i="20"/>
  <c r="O4" i="20"/>
  <c r="N4" i="20"/>
  <c r="H4" i="20"/>
  <c r="L4" i="20"/>
  <c r="O3" i="20"/>
  <c r="N3" i="20"/>
  <c r="H3" i="20"/>
  <c r="M3" i="20"/>
  <c r="L3" i="20"/>
  <c r="J3" i="28"/>
  <c r="H4" i="25"/>
  <c r="H5" i="25"/>
  <c r="H6" i="25"/>
  <c r="H7" i="25"/>
  <c r="H8" i="25"/>
  <c r="H9" i="25"/>
  <c r="H10" i="25"/>
  <c r="H11" i="25"/>
  <c r="H12" i="25"/>
  <c r="H13" i="25"/>
  <c r="H14" i="25"/>
  <c r="H15" i="25"/>
  <c r="H16" i="25"/>
  <c r="H17" i="25"/>
  <c r="H18" i="25"/>
  <c r="H19" i="25"/>
  <c r="H20" i="25"/>
  <c r="H21" i="25"/>
  <c r="H22" i="25"/>
  <c r="H23" i="25"/>
  <c r="H24" i="25"/>
  <c r="H25" i="25"/>
  <c r="H26" i="25"/>
  <c r="H27" i="25"/>
  <c r="H28" i="25"/>
  <c r="H29" i="25"/>
  <c r="H30" i="25"/>
  <c r="H31" i="25"/>
  <c r="H32" i="25"/>
  <c r="H33" i="25"/>
  <c r="H34" i="25"/>
  <c r="H35" i="25"/>
  <c r="H36" i="25"/>
  <c r="H37" i="25"/>
  <c r="H38" i="25"/>
  <c r="H39" i="25"/>
  <c r="H40" i="25"/>
  <c r="H41" i="25"/>
  <c r="H42" i="25"/>
  <c r="H43" i="25"/>
  <c r="H44" i="25"/>
  <c r="H45" i="25"/>
  <c r="H46" i="25"/>
  <c r="H47" i="25"/>
  <c r="H48" i="25"/>
  <c r="H49" i="25"/>
  <c r="H50" i="25"/>
  <c r="H51" i="25"/>
  <c r="H52" i="25"/>
  <c r="H53" i="25"/>
  <c r="H54" i="25"/>
  <c r="H55" i="25"/>
  <c r="H56" i="25"/>
  <c r="H57" i="25"/>
  <c r="H58" i="25"/>
  <c r="H59" i="25"/>
  <c r="H60" i="25"/>
  <c r="H61" i="25"/>
  <c r="H62" i="25"/>
  <c r="H63" i="25"/>
  <c r="H64" i="25"/>
  <c r="H65" i="25"/>
  <c r="H66" i="25"/>
  <c r="H67" i="25"/>
  <c r="H68" i="25"/>
  <c r="H69" i="25"/>
  <c r="H70" i="25"/>
  <c r="H71" i="25"/>
  <c r="H72" i="25"/>
  <c r="H73" i="25"/>
  <c r="H74" i="25"/>
  <c r="H75" i="25"/>
  <c r="H76" i="25"/>
  <c r="H77" i="25"/>
  <c r="H78" i="25"/>
  <c r="H79" i="25"/>
  <c r="H80" i="25"/>
  <c r="H81" i="25"/>
  <c r="H82" i="25"/>
  <c r="H83" i="25"/>
  <c r="H84" i="25"/>
  <c r="H85" i="25"/>
  <c r="H88" i="25"/>
  <c r="H89" i="25"/>
  <c r="H90" i="25"/>
  <c r="H91" i="25"/>
  <c r="H92" i="25"/>
  <c r="H93" i="25"/>
  <c r="H103" i="25"/>
  <c r="H108" i="25"/>
  <c r="H110" i="25"/>
  <c r="H113" i="25"/>
  <c r="H116" i="25"/>
  <c r="H134" i="25"/>
  <c r="H139" i="25"/>
  <c r="H153" i="25"/>
  <c r="H154" i="25"/>
  <c r="H155" i="25"/>
  <c r="H156" i="25"/>
  <c r="H157" i="25"/>
  <c r="H158" i="25"/>
  <c r="H159" i="25"/>
  <c r="H160" i="25"/>
  <c r="H161" i="25"/>
  <c r="H162" i="25"/>
  <c r="H163" i="25"/>
  <c r="H164" i="25"/>
  <c r="H165" i="25"/>
  <c r="H166" i="25"/>
  <c r="H167" i="25"/>
  <c r="H168" i="25"/>
  <c r="H169" i="25"/>
  <c r="H170" i="25"/>
  <c r="H171" i="25"/>
  <c r="H172" i="25"/>
  <c r="H173" i="25"/>
  <c r="H174" i="25"/>
  <c r="H175" i="25"/>
  <c r="H176" i="25"/>
  <c r="H177" i="25"/>
  <c r="H178" i="25"/>
  <c r="H179" i="25"/>
  <c r="H180" i="25"/>
  <c r="H181" i="25"/>
  <c r="H182" i="25"/>
  <c r="H183" i="25"/>
  <c r="H184" i="25"/>
  <c r="H185" i="25"/>
  <c r="H186" i="25"/>
  <c r="H187" i="25"/>
  <c r="H188" i="25"/>
  <c r="H189" i="25"/>
  <c r="H190" i="25"/>
  <c r="H191" i="25"/>
  <c r="H192" i="25"/>
  <c r="H193" i="25"/>
  <c r="H194" i="25"/>
  <c r="H195" i="25"/>
  <c r="H196" i="25"/>
  <c r="H197" i="25"/>
  <c r="H198" i="25"/>
  <c r="H199" i="25"/>
  <c r="H200" i="25"/>
  <c r="H201" i="25"/>
  <c r="H202" i="25"/>
  <c r="H203" i="25"/>
  <c r="H204" i="25"/>
  <c r="H205" i="25"/>
  <c r="H206" i="25"/>
  <c r="H207" i="25"/>
  <c r="H208" i="25"/>
  <c r="H209" i="25"/>
  <c r="H210" i="25"/>
  <c r="H211" i="25"/>
  <c r="H212" i="25"/>
  <c r="H213" i="25"/>
  <c r="H214" i="25"/>
  <c r="H215" i="25"/>
  <c r="H216" i="25"/>
  <c r="H217" i="25"/>
  <c r="M217" i="25" s="1"/>
  <c r="H218" i="25"/>
  <c r="H219" i="25"/>
  <c r="H220" i="25"/>
  <c r="M220" i="25" s="1"/>
  <c r="H221" i="25"/>
  <c r="H222" i="25"/>
  <c r="H223" i="25"/>
  <c r="H224" i="25"/>
  <c r="M224" i="25" s="1"/>
  <c r="H225" i="25"/>
  <c r="H226" i="25"/>
  <c r="H227" i="25"/>
  <c r="H228" i="25"/>
  <c r="H229" i="25"/>
  <c r="H230" i="25"/>
  <c r="M230" i="25"/>
  <c r="H231" i="25"/>
  <c r="H232" i="25"/>
  <c r="H233" i="25"/>
  <c r="M233" i="25"/>
  <c r="H234" i="25"/>
  <c r="M234" i="25"/>
  <c r="H235" i="25"/>
  <c r="H236" i="25"/>
  <c r="M236" i="25" s="1"/>
  <c r="H237" i="25"/>
  <c r="H238" i="25"/>
  <c r="H239" i="25"/>
  <c r="H240" i="25"/>
  <c r="H241" i="25"/>
  <c r="H242" i="25"/>
  <c r="H243" i="25"/>
  <c r="H244" i="25"/>
  <c r="M244" i="25" s="1"/>
  <c r="H245" i="25"/>
  <c r="H246" i="25"/>
  <c r="H247" i="25"/>
  <c r="H248" i="25"/>
  <c r="M248" i="25" s="1"/>
  <c r="H249" i="25"/>
  <c r="H250" i="25"/>
  <c r="H251" i="25"/>
  <c r="H252" i="25"/>
  <c r="H253" i="25"/>
  <c r="H254" i="25"/>
  <c r="H255" i="25"/>
  <c r="H256" i="25"/>
  <c r="H257" i="25"/>
  <c r="H258" i="25"/>
  <c r="H259" i="25"/>
  <c r="H260" i="25"/>
  <c r="H261" i="25"/>
  <c r="H262" i="25"/>
  <c r="H263" i="25"/>
  <c r="M263" i="25" s="1"/>
  <c r="H264" i="25"/>
  <c r="H265" i="25"/>
  <c r="H266" i="25"/>
  <c r="H267" i="25"/>
  <c r="H268" i="25"/>
  <c r="H269" i="25"/>
  <c r="H270" i="25"/>
  <c r="H271" i="25"/>
  <c r="H272" i="25"/>
  <c r="H273" i="25"/>
  <c r="H274" i="25"/>
  <c r="H275" i="25"/>
  <c r="H276" i="25"/>
  <c r="H277" i="25"/>
  <c r="H278" i="25"/>
  <c r="H279" i="25"/>
  <c r="M279" i="25" s="1"/>
  <c r="H280" i="25"/>
  <c r="H281" i="25"/>
  <c r="H282" i="25"/>
  <c r="H283" i="25"/>
  <c r="H284" i="25"/>
  <c r="H285" i="25"/>
  <c r="H286" i="25"/>
  <c r="H287" i="25"/>
  <c r="H288" i="25"/>
  <c r="H289" i="25"/>
  <c r="H290" i="25"/>
  <c r="H291" i="25"/>
  <c r="H292" i="25"/>
  <c r="H293" i="25"/>
  <c r="H294" i="25"/>
  <c r="H295" i="25"/>
  <c r="H296" i="25"/>
  <c r="H297" i="25"/>
  <c r="M297" i="25"/>
  <c r="H298" i="25"/>
  <c r="H299" i="25"/>
  <c r="H300" i="25"/>
  <c r="H301" i="25"/>
  <c r="H302" i="25"/>
  <c r="H303" i="25"/>
  <c r="H304" i="25"/>
  <c r="H305" i="25"/>
  <c r="M305" i="25" s="1"/>
  <c r="H306" i="25"/>
  <c r="H307" i="25"/>
  <c r="H308" i="25"/>
  <c r="H309" i="25"/>
  <c r="H310" i="25"/>
  <c r="H311" i="25"/>
  <c r="M311" i="25" s="1"/>
  <c r="H312" i="25"/>
  <c r="H313" i="25"/>
  <c r="H314" i="25"/>
  <c r="H315" i="25"/>
  <c r="H316" i="25"/>
  <c r="H317" i="25"/>
  <c r="H318" i="25"/>
  <c r="H319" i="25"/>
  <c r="H320" i="25"/>
  <c r="M320" i="25" s="1"/>
  <c r="H321" i="25"/>
  <c r="H322" i="25"/>
  <c r="H323" i="25"/>
  <c r="H324" i="25"/>
  <c r="H325" i="25"/>
  <c r="M325" i="25" s="1"/>
  <c r="H326" i="25"/>
  <c r="H327" i="25"/>
  <c r="H328" i="25"/>
  <c r="H329" i="25"/>
  <c r="H330" i="25"/>
  <c r="H331" i="25"/>
  <c r="H332" i="25"/>
  <c r="H333" i="25"/>
  <c r="H334" i="25"/>
  <c r="H335" i="25"/>
  <c r="H336" i="25"/>
  <c r="H337" i="25"/>
  <c r="H338" i="25"/>
  <c r="H339" i="25"/>
  <c r="H340" i="25"/>
  <c r="H341" i="25"/>
  <c r="H342" i="25"/>
  <c r="H343" i="25"/>
  <c r="H344" i="25"/>
  <c r="H345" i="25"/>
  <c r="M345" i="25"/>
  <c r="H346" i="25"/>
  <c r="H347" i="25"/>
  <c r="H348" i="25"/>
  <c r="H349" i="25"/>
  <c r="H350" i="25"/>
  <c r="H351" i="25"/>
  <c r="H352" i="25"/>
  <c r="H353" i="25"/>
  <c r="D353" i="25"/>
  <c r="L353" i="25"/>
  <c r="N353" i="25"/>
  <c r="O353" i="25"/>
  <c r="P353" i="25"/>
  <c r="D212" i="25"/>
  <c r="L212" i="25"/>
  <c r="M212" i="25"/>
  <c r="N212" i="25"/>
  <c r="O212" i="25"/>
  <c r="P212" i="25"/>
  <c r="D213" i="25"/>
  <c r="L213" i="25"/>
  <c r="N213" i="25"/>
  <c r="O213" i="25"/>
  <c r="P213" i="25"/>
  <c r="D214" i="25"/>
  <c r="L214" i="25"/>
  <c r="N214" i="25"/>
  <c r="O214" i="25"/>
  <c r="P214" i="25"/>
  <c r="D215" i="25"/>
  <c r="L215" i="25"/>
  <c r="N215" i="25"/>
  <c r="O215" i="25"/>
  <c r="P215" i="25"/>
  <c r="D216" i="25"/>
  <c r="L216" i="25"/>
  <c r="M216" i="25" s="1"/>
  <c r="N216" i="25"/>
  <c r="O216" i="25"/>
  <c r="P216" i="25"/>
  <c r="D217" i="25"/>
  <c r="L217" i="25"/>
  <c r="N217" i="25"/>
  <c r="O217" i="25"/>
  <c r="P217" i="25"/>
  <c r="D218" i="25"/>
  <c r="L218" i="25"/>
  <c r="N218" i="25"/>
  <c r="O218" i="25"/>
  <c r="P218" i="25"/>
  <c r="D219" i="25"/>
  <c r="L219" i="25"/>
  <c r="N219" i="25"/>
  <c r="O219" i="25"/>
  <c r="P219" i="25"/>
  <c r="D220" i="25"/>
  <c r="L220" i="25"/>
  <c r="N220" i="25"/>
  <c r="O220" i="25"/>
  <c r="P220" i="25"/>
  <c r="D221" i="25"/>
  <c r="L221" i="25"/>
  <c r="N221" i="25"/>
  <c r="O221" i="25"/>
  <c r="P221" i="25"/>
  <c r="D222" i="25"/>
  <c r="L222" i="25"/>
  <c r="N222" i="25"/>
  <c r="O222" i="25"/>
  <c r="P222" i="25"/>
  <c r="D223" i="25"/>
  <c r="L223" i="25"/>
  <c r="N223" i="25"/>
  <c r="O223" i="25"/>
  <c r="P223" i="25"/>
  <c r="D224" i="25"/>
  <c r="L224" i="25"/>
  <c r="N224" i="25"/>
  <c r="O224" i="25"/>
  <c r="P224" i="25"/>
  <c r="D225" i="25"/>
  <c r="L225" i="25"/>
  <c r="M225" i="25" s="1"/>
  <c r="N225" i="25"/>
  <c r="O225" i="25"/>
  <c r="P225" i="25"/>
  <c r="D226" i="25"/>
  <c r="L226" i="25"/>
  <c r="N226" i="25"/>
  <c r="O226" i="25"/>
  <c r="P226" i="25"/>
  <c r="D227" i="25"/>
  <c r="L227" i="25"/>
  <c r="N227" i="25"/>
  <c r="O227" i="25"/>
  <c r="P227" i="25"/>
  <c r="D228" i="25"/>
  <c r="L228" i="25"/>
  <c r="M228" i="25"/>
  <c r="N228" i="25"/>
  <c r="O228" i="25"/>
  <c r="P228" i="25"/>
  <c r="D229" i="25"/>
  <c r="L229" i="25"/>
  <c r="N229" i="25"/>
  <c r="O229" i="25"/>
  <c r="P229" i="25"/>
  <c r="D230" i="25"/>
  <c r="L230" i="25"/>
  <c r="N230" i="25"/>
  <c r="O230" i="25"/>
  <c r="P230" i="25"/>
  <c r="D231" i="25"/>
  <c r="L231" i="25"/>
  <c r="N231" i="25"/>
  <c r="O231" i="25"/>
  <c r="P231" i="25"/>
  <c r="D232" i="25"/>
  <c r="L232" i="25"/>
  <c r="N232" i="25"/>
  <c r="O232" i="25"/>
  <c r="P232" i="25"/>
  <c r="D233" i="25"/>
  <c r="L233" i="25"/>
  <c r="N233" i="25"/>
  <c r="O233" i="25"/>
  <c r="P233" i="25"/>
  <c r="D234" i="25"/>
  <c r="L234" i="25"/>
  <c r="N234" i="25"/>
  <c r="O234" i="25"/>
  <c r="P234" i="25"/>
  <c r="D235" i="25"/>
  <c r="L235" i="25"/>
  <c r="N235" i="25"/>
  <c r="O235" i="25"/>
  <c r="P235" i="25"/>
  <c r="D236" i="25"/>
  <c r="L236" i="25"/>
  <c r="N236" i="25"/>
  <c r="O236" i="25"/>
  <c r="P236" i="25"/>
  <c r="D237" i="25"/>
  <c r="L237" i="25"/>
  <c r="N237" i="25"/>
  <c r="O237" i="25"/>
  <c r="P237" i="25"/>
  <c r="D238" i="25"/>
  <c r="L238" i="25"/>
  <c r="N238" i="25"/>
  <c r="O238" i="25"/>
  <c r="P238" i="25"/>
  <c r="D239" i="25"/>
  <c r="L239" i="25"/>
  <c r="M239" i="25"/>
  <c r="N239" i="25"/>
  <c r="O239" i="25"/>
  <c r="P239" i="25"/>
  <c r="D240" i="25"/>
  <c r="L240" i="25"/>
  <c r="M240" i="25"/>
  <c r="N240" i="25"/>
  <c r="O240" i="25"/>
  <c r="P240" i="25"/>
  <c r="D241" i="25"/>
  <c r="L241" i="25"/>
  <c r="N241" i="25"/>
  <c r="O241" i="25"/>
  <c r="P241" i="25"/>
  <c r="D242" i="25"/>
  <c r="L242" i="25"/>
  <c r="N242" i="25"/>
  <c r="O242" i="25"/>
  <c r="P242" i="25"/>
  <c r="D243" i="25"/>
  <c r="L243" i="25"/>
  <c r="M243" i="25"/>
  <c r="N243" i="25"/>
  <c r="O243" i="25"/>
  <c r="P243" i="25"/>
  <c r="D244" i="25"/>
  <c r="L244" i="25"/>
  <c r="N244" i="25"/>
  <c r="O244" i="25"/>
  <c r="P244" i="25"/>
  <c r="D245" i="25"/>
  <c r="L245" i="25"/>
  <c r="N245" i="25"/>
  <c r="O245" i="25"/>
  <c r="P245" i="25"/>
  <c r="D246" i="25"/>
  <c r="L246" i="25"/>
  <c r="N246" i="25"/>
  <c r="O246" i="25"/>
  <c r="P246" i="25"/>
  <c r="D247" i="25"/>
  <c r="L247" i="25"/>
  <c r="N247" i="25"/>
  <c r="O247" i="25"/>
  <c r="P247" i="25"/>
  <c r="D248" i="25"/>
  <c r="L248" i="25"/>
  <c r="N248" i="25"/>
  <c r="O248" i="25"/>
  <c r="P248" i="25"/>
  <c r="D249" i="25"/>
  <c r="L249" i="25"/>
  <c r="M249" i="25" s="1"/>
  <c r="N249" i="25"/>
  <c r="O249" i="25"/>
  <c r="P249" i="25"/>
  <c r="D250" i="25"/>
  <c r="L250" i="25"/>
  <c r="N250" i="25"/>
  <c r="O250" i="25"/>
  <c r="P250" i="25"/>
  <c r="D251" i="25"/>
  <c r="L251" i="25"/>
  <c r="N251" i="25"/>
  <c r="O251" i="25"/>
  <c r="P251" i="25"/>
  <c r="D252" i="25"/>
  <c r="L252" i="25"/>
  <c r="M252" i="25"/>
  <c r="N252" i="25"/>
  <c r="O252" i="25"/>
  <c r="P252" i="25"/>
  <c r="D253" i="25"/>
  <c r="L253" i="25"/>
  <c r="N253" i="25"/>
  <c r="O253" i="25"/>
  <c r="P253" i="25"/>
  <c r="D254" i="25"/>
  <c r="L254" i="25"/>
  <c r="N254" i="25"/>
  <c r="O254" i="25"/>
  <c r="P254" i="25"/>
  <c r="D255" i="25"/>
  <c r="L255" i="25"/>
  <c r="N255" i="25"/>
  <c r="O255" i="25"/>
  <c r="P255" i="25"/>
  <c r="D256" i="25"/>
  <c r="L256" i="25"/>
  <c r="M256" i="25" s="1"/>
  <c r="N256" i="25"/>
  <c r="O256" i="25"/>
  <c r="P256" i="25"/>
  <c r="D257" i="25"/>
  <c r="L257" i="25"/>
  <c r="N257" i="25"/>
  <c r="O257" i="25"/>
  <c r="P257" i="25"/>
  <c r="D258" i="25"/>
  <c r="L258" i="25"/>
  <c r="N258" i="25"/>
  <c r="O258" i="25"/>
  <c r="P258" i="25"/>
  <c r="D259" i="25"/>
  <c r="L259" i="25"/>
  <c r="N259" i="25"/>
  <c r="O259" i="25"/>
  <c r="P259" i="25"/>
  <c r="D260" i="25"/>
  <c r="L260" i="25"/>
  <c r="M260" i="25"/>
  <c r="N260" i="25"/>
  <c r="O260" i="25"/>
  <c r="P260" i="25"/>
  <c r="D261" i="25"/>
  <c r="L261" i="25"/>
  <c r="N261" i="25"/>
  <c r="O261" i="25"/>
  <c r="P261" i="25"/>
  <c r="D262" i="25"/>
  <c r="L262" i="25"/>
  <c r="N262" i="25"/>
  <c r="O262" i="25"/>
  <c r="P262" i="25"/>
  <c r="D263" i="25"/>
  <c r="L263" i="25"/>
  <c r="N263" i="25"/>
  <c r="O263" i="25"/>
  <c r="P263" i="25"/>
  <c r="D264" i="25"/>
  <c r="L264" i="25"/>
  <c r="M264" i="25" s="1"/>
  <c r="N264" i="25"/>
  <c r="O264" i="25"/>
  <c r="P264" i="25"/>
  <c r="D265" i="25"/>
  <c r="L265" i="25"/>
  <c r="M265" i="25" s="1"/>
  <c r="N265" i="25"/>
  <c r="O265" i="25"/>
  <c r="P265" i="25"/>
  <c r="D266" i="25"/>
  <c r="L266" i="25"/>
  <c r="N266" i="25"/>
  <c r="O266" i="25"/>
  <c r="P266" i="25"/>
  <c r="D267" i="25"/>
  <c r="L267" i="25"/>
  <c r="M267" i="25" s="1"/>
  <c r="N267" i="25"/>
  <c r="O267" i="25"/>
  <c r="P267" i="25"/>
  <c r="D268" i="25"/>
  <c r="L268" i="25"/>
  <c r="M268" i="25"/>
  <c r="N268" i="25"/>
  <c r="O268" i="25"/>
  <c r="P268" i="25"/>
  <c r="D269" i="25"/>
  <c r="L269" i="25"/>
  <c r="N269" i="25"/>
  <c r="O269" i="25"/>
  <c r="P269" i="25"/>
  <c r="D270" i="25"/>
  <c r="L270" i="25"/>
  <c r="N270" i="25"/>
  <c r="O270" i="25"/>
  <c r="P270" i="25"/>
  <c r="D271" i="25"/>
  <c r="L271" i="25"/>
  <c r="N271" i="25"/>
  <c r="O271" i="25"/>
  <c r="P271" i="25"/>
  <c r="D272" i="25"/>
  <c r="L272" i="25"/>
  <c r="N272" i="25"/>
  <c r="O272" i="25"/>
  <c r="P272" i="25"/>
  <c r="D273" i="25"/>
  <c r="L273" i="25"/>
  <c r="N273" i="25"/>
  <c r="O273" i="25"/>
  <c r="P273" i="25"/>
  <c r="D274" i="25"/>
  <c r="L274" i="25"/>
  <c r="N274" i="25"/>
  <c r="O274" i="25"/>
  <c r="P274" i="25"/>
  <c r="D275" i="25"/>
  <c r="L275" i="25"/>
  <c r="M275" i="25" s="1"/>
  <c r="N275" i="25"/>
  <c r="O275" i="25"/>
  <c r="P275" i="25"/>
  <c r="D276" i="25"/>
  <c r="L276" i="25"/>
  <c r="M276" i="25"/>
  <c r="N276" i="25"/>
  <c r="O276" i="25"/>
  <c r="P276" i="25"/>
  <c r="D277" i="25"/>
  <c r="L277" i="25"/>
  <c r="N277" i="25"/>
  <c r="O277" i="25"/>
  <c r="P277" i="25"/>
  <c r="D278" i="25"/>
  <c r="L278" i="25"/>
  <c r="N278" i="25"/>
  <c r="O278" i="25"/>
  <c r="P278" i="25"/>
  <c r="D279" i="25"/>
  <c r="L279" i="25"/>
  <c r="N279" i="25"/>
  <c r="O279" i="25"/>
  <c r="P279" i="25"/>
  <c r="D280" i="25"/>
  <c r="L280" i="25"/>
  <c r="M280" i="25"/>
  <c r="N280" i="25"/>
  <c r="O280" i="25"/>
  <c r="P280" i="25"/>
  <c r="D281" i="25"/>
  <c r="L281" i="25"/>
  <c r="N281" i="25"/>
  <c r="O281" i="25"/>
  <c r="P281" i="25"/>
  <c r="D282" i="25"/>
  <c r="L282" i="25"/>
  <c r="N282" i="25"/>
  <c r="O282" i="25"/>
  <c r="P282" i="25"/>
  <c r="D283" i="25"/>
  <c r="L283" i="25"/>
  <c r="N283" i="25"/>
  <c r="O283" i="25"/>
  <c r="P283" i="25"/>
  <c r="D284" i="25"/>
  <c r="L284" i="25"/>
  <c r="M284" i="25" s="1"/>
  <c r="N284" i="25"/>
  <c r="O284" i="25"/>
  <c r="P284" i="25"/>
  <c r="D285" i="25"/>
  <c r="L285" i="25"/>
  <c r="N285" i="25"/>
  <c r="O285" i="25"/>
  <c r="P285" i="25"/>
  <c r="D286" i="25"/>
  <c r="L286" i="25"/>
  <c r="N286" i="25"/>
  <c r="O286" i="25"/>
  <c r="P286" i="25"/>
  <c r="D287" i="25"/>
  <c r="L287" i="25"/>
  <c r="N287" i="25"/>
  <c r="O287" i="25"/>
  <c r="P287" i="25"/>
  <c r="D288" i="25"/>
  <c r="L288" i="25"/>
  <c r="M288" i="25" s="1"/>
  <c r="N288" i="25"/>
  <c r="O288" i="25"/>
  <c r="P288" i="25"/>
  <c r="D289" i="25"/>
  <c r="L289" i="25"/>
  <c r="N289" i="25"/>
  <c r="O289" i="25"/>
  <c r="P289" i="25"/>
  <c r="D290" i="25"/>
  <c r="L290" i="25"/>
  <c r="N290" i="25"/>
  <c r="O290" i="25"/>
  <c r="P290" i="25"/>
  <c r="D291" i="25"/>
  <c r="L291" i="25"/>
  <c r="N291" i="25"/>
  <c r="O291" i="25"/>
  <c r="P291" i="25"/>
  <c r="D292" i="25"/>
  <c r="L292" i="25"/>
  <c r="M292" i="25"/>
  <c r="N292" i="25"/>
  <c r="O292" i="25"/>
  <c r="P292" i="25"/>
  <c r="D293" i="25"/>
  <c r="L293" i="25"/>
  <c r="M293" i="25"/>
  <c r="N293" i="25"/>
  <c r="O293" i="25"/>
  <c r="P293" i="25"/>
  <c r="D294" i="25"/>
  <c r="L294" i="25"/>
  <c r="N294" i="25"/>
  <c r="O294" i="25"/>
  <c r="P294" i="25"/>
  <c r="D295" i="25"/>
  <c r="L295" i="25"/>
  <c r="N295" i="25"/>
  <c r="O295" i="25"/>
  <c r="P295" i="25"/>
  <c r="D296" i="25"/>
  <c r="L296" i="25"/>
  <c r="M296" i="25"/>
  <c r="N296" i="25"/>
  <c r="O296" i="25"/>
  <c r="P296" i="25"/>
  <c r="D297" i="25"/>
  <c r="L297" i="25"/>
  <c r="N297" i="25"/>
  <c r="O297" i="25"/>
  <c r="P297" i="25"/>
  <c r="D298" i="25"/>
  <c r="L298" i="25"/>
  <c r="N298" i="25"/>
  <c r="O298" i="25"/>
  <c r="P298" i="25"/>
  <c r="D299" i="25"/>
  <c r="L299" i="25"/>
  <c r="N299" i="25"/>
  <c r="O299" i="25"/>
  <c r="P299" i="25"/>
  <c r="D300" i="25"/>
  <c r="L300" i="25"/>
  <c r="M300" i="25" s="1"/>
  <c r="N300" i="25"/>
  <c r="O300" i="25"/>
  <c r="P300" i="25"/>
  <c r="D301" i="25"/>
  <c r="L301" i="25"/>
  <c r="N301" i="25"/>
  <c r="O301" i="25"/>
  <c r="P301" i="25"/>
  <c r="D302" i="25"/>
  <c r="L302" i="25"/>
  <c r="N302" i="25"/>
  <c r="O302" i="25"/>
  <c r="P302" i="25"/>
  <c r="D303" i="25"/>
  <c r="L303" i="25"/>
  <c r="N303" i="25"/>
  <c r="O303" i="25"/>
  <c r="P303" i="25"/>
  <c r="D304" i="25"/>
  <c r="L304" i="25"/>
  <c r="M304" i="25"/>
  <c r="N304" i="25"/>
  <c r="O304" i="25"/>
  <c r="P304" i="25"/>
  <c r="D305" i="25"/>
  <c r="L305" i="25"/>
  <c r="N305" i="25"/>
  <c r="O305" i="25"/>
  <c r="P305" i="25"/>
  <c r="D306" i="25"/>
  <c r="L306" i="25"/>
  <c r="N306" i="25"/>
  <c r="O306" i="25"/>
  <c r="P306" i="25"/>
  <c r="D307" i="25"/>
  <c r="L307" i="25"/>
  <c r="N307" i="25"/>
  <c r="O307" i="25"/>
  <c r="P307" i="25"/>
  <c r="D308" i="25"/>
  <c r="L308" i="25"/>
  <c r="M308" i="25" s="1"/>
  <c r="N308" i="25"/>
  <c r="O308" i="25"/>
  <c r="P308" i="25"/>
  <c r="D309" i="25"/>
  <c r="L309" i="25"/>
  <c r="N309" i="25"/>
  <c r="O309" i="25"/>
  <c r="P309" i="25"/>
  <c r="D310" i="25"/>
  <c r="L310" i="25"/>
  <c r="N310" i="25"/>
  <c r="O310" i="25"/>
  <c r="P310" i="25"/>
  <c r="D311" i="25"/>
  <c r="L311" i="25"/>
  <c r="N311" i="25"/>
  <c r="O311" i="25"/>
  <c r="P311" i="25"/>
  <c r="D312" i="25"/>
  <c r="L312" i="25"/>
  <c r="M312" i="25" s="1"/>
  <c r="N312" i="25"/>
  <c r="O312" i="25"/>
  <c r="P312" i="25"/>
  <c r="D313" i="25"/>
  <c r="L313" i="25"/>
  <c r="M313" i="25" s="1"/>
  <c r="N313" i="25"/>
  <c r="O313" i="25"/>
  <c r="P313" i="25"/>
  <c r="D314" i="25"/>
  <c r="L314" i="25"/>
  <c r="N314" i="25"/>
  <c r="O314" i="25"/>
  <c r="P314" i="25"/>
  <c r="D315" i="25"/>
  <c r="L315" i="25"/>
  <c r="N315" i="25"/>
  <c r="O315" i="25"/>
  <c r="P315" i="25"/>
  <c r="D316" i="25"/>
  <c r="L316" i="25"/>
  <c r="M316" i="25"/>
  <c r="N316" i="25"/>
  <c r="O316" i="25"/>
  <c r="P316" i="25"/>
  <c r="D317" i="25"/>
  <c r="L317" i="25"/>
  <c r="N317" i="25"/>
  <c r="O317" i="25"/>
  <c r="P317" i="25"/>
  <c r="D318" i="25"/>
  <c r="L318" i="25"/>
  <c r="N318" i="25"/>
  <c r="O318" i="25"/>
  <c r="P318" i="25"/>
  <c r="D319" i="25"/>
  <c r="L319" i="25"/>
  <c r="M319" i="25"/>
  <c r="N319" i="25"/>
  <c r="O319" i="25"/>
  <c r="P319" i="25"/>
  <c r="D320" i="25"/>
  <c r="L320" i="25"/>
  <c r="N320" i="25"/>
  <c r="O320" i="25"/>
  <c r="P320" i="25"/>
  <c r="D321" i="25"/>
  <c r="L321" i="25"/>
  <c r="M321" i="25" s="1"/>
  <c r="N321" i="25"/>
  <c r="O321" i="25"/>
  <c r="P321" i="25"/>
  <c r="D322" i="25"/>
  <c r="L322" i="25"/>
  <c r="M322" i="25" s="1"/>
  <c r="N322" i="25"/>
  <c r="O322" i="25"/>
  <c r="P322" i="25"/>
  <c r="D323" i="25"/>
  <c r="L323" i="25"/>
  <c r="N323" i="25"/>
  <c r="O323" i="25"/>
  <c r="P323" i="25"/>
  <c r="D324" i="25"/>
  <c r="L324" i="25"/>
  <c r="M324" i="25"/>
  <c r="N324" i="25"/>
  <c r="O324" i="25"/>
  <c r="P324" i="25"/>
  <c r="D325" i="25"/>
  <c r="L325" i="25"/>
  <c r="N325" i="25"/>
  <c r="O325" i="25"/>
  <c r="P325" i="25"/>
  <c r="D326" i="25"/>
  <c r="L326" i="25"/>
  <c r="N326" i="25"/>
  <c r="O326" i="25"/>
  <c r="P326" i="25"/>
  <c r="D327" i="25"/>
  <c r="L327" i="25"/>
  <c r="N327" i="25"/>
  <c r="O327" i="25"/>
  <c r="P327" i="25"/>
  <c r="D328" i="25"/>
  <c r="L328" i="25"/>
  <c r="M328" i="25" s="1"/>
  <c r="N328" i="25"/>
  <c r="O328" i="25"/>
  <c r="P328" i="25"/>
  <c r="D329" i="25"/>
  <c r="L329" i="25"/>
  <c r="M329" i="25" s="1"/>
  <c r="N329" i="25"/>
  <c r="O329" i="25"/>
  <c r="P329" i="25"/>
  <c r="D330" i="25"/>
  <c r="L330" i="25"/>
  <c r="N330" i="25"/>
  <c r="O330" i="25"/>
  <c r="P330" i="25"/>
  <c r="D331" i="25"/>
  <c r="L331" i="25"/>
  <c r="N331" i="25"/>
  <c r="O331" i="25"/>
  <c r="P331" i="25"/>
  <c r="D332" i="25"/>
  <c r="L332" i="25"/>
  <c r="M332" i="25"/>
  <c r="N332" i="25"/>
  <c r="O332" i="25"/>
  <c r="P332" i="25"/>
  <c r="D333" i="25"/>
  <c r="L333" i="25"/>
  <c r="N333" i="25"/>
  <c r="O333" i="25"/>
  <c r="P333" i="25"/>
  <c r="D334" i="25"/>
  <c r="L334" i="25"/>
  <c r="N334" i="25"/>
  <c r="O334" i="25"/>
  <c r="P334" i="25"/>
  <c r="D335" i="25"/>
  <c r="L335" i="25"/>
  <c r="N335" i="25"/>
  <c r="O335" i="25"/>
  <c r="P335" i="25"/>
  <c r="D336" i="25"/>
  <c r="L336" i="25"/>
  <c r="M336" i="25" s="1"/>
  <c r="N336" i="25"/>
  <c r="O336" i="25"/>
  <c r="P336" i="25"/>
  <c r="D337" i="25"/>
  <c r="L337" i="25"/>
  <c r="M337" i="25" s="1"/>
  <c r="N337" i="25"/>
  <c r="O337" i="25"/>
  <c r="P337" i="25"/>
  <c r="D338" i="25"/>
  <c r="L338" i="25"/>
  <c r="N338" i="25"/>
  <c r="O338" i="25"/>
  <c r="P338" i="25"/>
  <c r="D339" i="25"/>
  <c r="L339" i="25"/>
  <c r="N339" i="25"/>
  <c r="O339" i="25"/>
  <c r="P339" i="25"/>
  <c r="D340" i="25"/>
  <c r="L340" i="25"/>
  <c r="M340" i="25" s="1"/>
  <c r="N340" i="25"/>
  <c r="O340" i="25"/>
  <c r="P340" i="25"/>
  <c r="D341" i="25"/>
  <c r="L341" i="25"/>
  <c r="M341" i="25" s="1"/>
  <c r="N341" i="25"/>
  <c r="O341" i="25"/>
  <c r="P341" i="25"/>
  <c r="D342" i="25"/>
  <c r="L342" i="25"/>
  <c r="N342" i="25"/>
  <c r="O342" i="25"/>
  <c r="P342" i="25"/>
  <c r="D343" i="25"/>
  <c r="L343" i="25"/>
  <c r="M343" i="25"/>
  <c r="N343" i="25"/>
  <c r="O343" i="25"/>
  <c r="P343" i="25"/>
  <c r="D344" i="25"/>
  <c r="L344" i="25"/>
  <c r="M344" i="25"/>
  <c r="N344" i="25"/>
  <c r="O344" i="25"/>
  <c r="P344" i="25"/>
  <c r="D345" i="25"/>
  <c r="L345" i="25"/>
  <c r="N345" i="25"/>
  <c r="O345" i="25"/>
  <c r="P345" i="25"/>
  <c r="D346" i="25"/>
  <c r="L346" i="25"/>
  <c r="N346" i="25"/>
  <c r="O346" i="25"/>
  <c r="P346" i="25"/>
  <c r="D347" i="25"/>
  <c r="L347" i="25"/>
  <c r="N347" i="25"/>
  <c r="O347" i="25"/>
  <c r="P347" i="25"/>
  <c r="D348" i="25"/>
  <c r="L348" i="25"/>
  <c r="M348" i="25" s="1"/>
  <c r="N348" i="25"/>
  <c r="O348" i="25"/>
  <c r="P348" i="25"/>
  <c r="D349" i="25"/>
  <c r="L349" i="25"/>
  <c r="N349" i="25"/>
  <c r="O349" i="25"/>
  <c r="P349" i="25"/>
  <c r="D350" i="25"/>
  <c r="L350" i="25"/>
  <c r="N350" i="25"/>
  <c r="O350" i="25"/>
  <c r="P350" i="25"/>
  <c r="D351" i="25"/>
  <c r="L351" i="25"/>
  <c r="M351" i="25" s="1"/>
  <c r="N351" i="25"/>
  <c r="O351" i="25"/>
  <c r="P351" i="25"/>
  <c r="D352" i="25"/>
  <c r="L352" i="25"/>
  <c r="M352" i="25" s="1"/>
  <c r="N352" i="25"/>
  <c r="O352" i="25"/>
  <c r="P352" i="25"/>
  <c r="D112" i="25"/>
  <c r="P112" i="25"/>
  <c r="D113" i="25"/>
  <c r="L113" i="25"/>
  <c r="N113" i="25"/>
  <c r="O113" i="25"/>
  <c r="P113" i="25"/>
  <c r="D114" i="25"/>
  <c r="P114" i="25"/>
  <c r="D115" i="25"/>
  <c r="P115" i="25"/>
  <c r="D116" i="25"/>
  <c r="L116" i="25"/>
  <c r="N116" i="25"/>
  <c r="O116" i="25"/>
  <c r="P116" i="25"/>
  <c r="D117" i="25"/>
  <c r="P117" i="25"/>
  <c r="D118" i="25"/>
  <c r="P118" i="25"/>
  <c r="D119" i="25"/>
  <c r="P119" i="25"/>
  <c r="D120" i="25"/>
  <c r="P120" i="25"/>
  <c r="D121" i="25"/>
  <c r="P121" i="25"/>
  <c r="D122" i="25"/>
  <c r="P122" i="25"/>
  <c r="D123" i="25"/>
  <c r="P123" i="25"/>
  <c r="D124" i="25"/>
  <c r="P124" i="25"/>
  <c r="D125" i="25"/>
  <c r="P125" i="25"/>
  <c r="D126" i="25"/>
  <c r="P126" i="25"/>
  <c r="D127" i="25"/>
  <c r="P127" i="25"/>
  <c r="D128" i="25"/>
  <c r="P128" i="25"/>
  <c r="D129" i="25"/>
  <c r="P129" i="25"/>
  <c r="D130" i="25"/>
  <c r="P130" i="25"/>
  <c r="D131" i="25"/>
  <c r="P131" i="25"/>
  <c r="D132" i="25"/>
  <c r="P132" i="25"/>
  <c r="D133" i="25"/>
  <c r="P133" i="25"/>
  <c r="D134" i="25"/>
  <c r="L134" i="25"/>
  <c r="N134" i="25"/>
  <c r="O134" i="25"/>
  <c r="P134" i="25"/>
  <c r="D135" i="25"/>
  <c r="P135" i="25"/>
  <c r="D136" i="25"/>
  <c r="P136" i="25"/>
  <c r="D137" i="25"/>
  <c r="P137" i="25"/>
  <c r="D138" i="25"/>
  <c r="P138" i="25"/>
  <c r="D139" i="25"/>
  <c r="L139" i="25"/>
  <c r="M139" i="25"/>
  <c r="N139" i="25"/>
  <c r="O139" i="25"/>
  <c r="P139" i="25"/>
  <c r="D140" i="25"/>
  <c r="P140" i="25"/>
  <c r="D141" i="25"/>
  <c r="P141" i="25"/>
  <c r="D142" i="25"/>
  <c r="P142" i="25"/>
  <c r="D143" i="25"/>
  <c r="P143" i="25"/>
  <c r="D144" i="25"/>
  <c r="P144" i="25"/>
  <c r="D145" i="25"/>
  <c r="P145" i="25"/>
  <c r="D146" i="25"/>
  <c r="P146" i="25"/>
  <c r="D147" i="25"/>
  <c r="P147" i="25"/>
  <c r="D148" i="25"/>
  <c r="P148" i="25"/>
  <c r="D149" i="25"/>
  <c r="P149" i="25"/>
  <c r="D150" i="25"/>
  <c r="P150" i="25"/>
  <c r="D151" i="25"/>
  <c r="P151" i="25"/>
  <c r="D152" i="25"/>
  <c r="P152" i="25"/>
  <c r="D153" i="25"/>
  <c r="L153" i="25"/>
  <c r="N153" i="25"/>
  <c r="O153" i="25"/>
  <c r="P153" i="25"/>
  <c r="D154" i="25"/>
  <c r="L154" i="25"/>
  <c r="N154" i="25"/>
  <c r="O154" i="25"/>
  <c r="P154" i="25"/>
  <c r="D155" i="25"/>
  <c r="L155" i="25"/>
  <c r="N155" i="25"/>
  <c r="O155" i="25"/>
  <c r="P155" i="25"/>
  <c r="D156" i="25"/>
  <c r="L156" i="25"/>
  <c r="M156" i="25" s="1"/>
  <c r="N156" i="25"/>
  <c r="O156" i="25"/>
  <c r="P156" i="25"/>
  <c r="D157" i="25"/>
  <c r="L157" i="25"/>
  <c r="N157" i="25"/>
  <c r="O157" i="25"/>
  <c r="P157" i="25"/>
  <c r="D158" i="25"/>
  <c r="L158" i="25"/>
  <c r="N158" i="25"/>
  <c r="O158" i="25"/>
  <c r="P158" i="25"/>
  <c r="D159" i="25"/>
  <c r="L159" i="25"/>
  <c r="M159" i="25" s="1"/>
  <c r="N159" i="25"/>
  <c r="O159" i="25"/>
  <c r="P159" i="25"/>
  <c r="D160" i="25"/>
  <c r="L160" i="25"/>
  <c r="M160" i="25" s="1"/>
  <c r="N160" i="25"/>
  <c r="O160" i="25"/>
  <c r="P160" i="25"/>
  <c r="D161" i="25"/>
  <c r="L161" i="25"/>
  <c r="N161" i="25"/>
  <c r="O161" i="25"/>
  <c r="P161" i="25"/>
  <c r="D162" i="25"/>
  <c r="L162" i="25"/>
  <c r="N162" i="25"/>
  <c r="O162" i="25"/>
  <c r="P162" i="25"/>
  <c r="D163" i="25"/>
  <c r="L163" i="25"/>
  <c r="N163" i="25"/>
  <c r="O163" i="25"/>
  <c r="P163" i="25"/>
  <c r="D164" i="25"/>
  <c r="L164" i="25"/>
  <c r="M164" i="25"/>
  <c r="N164" i="25"/>
  <c r="O164" i="25"/>
  <c r="P164" i="25"/>
  <c r="D165" i="25"/>
  <c r="L165" i="25"/>
  <c r="N165" i="25"/>
  <c r="O165" i="25"/>
  <c r="P165" i="25"/>
  <c r="D166" i="25"/>
  <c r="L166" i="25"/>
  <c r="N166" i="25"/>
  <c r="O166" i="25"/>
  <c r="P166" i="25"/>
  <c r="D167" i="25"/>
  <c r="L167" i="25"/>
  <c r="N167" i="25"/>
  <c r="O167" i="25"/>
  <c r="P167" i="25"/>
  <c r="D168" i="25"/>
  <c r="L168" i="25"/>
  <c r="M168" i="25" s="1"/>
  <c r="N168" i="25"/>
  <c r="O168" i="25"/>
  <c r="P168" i="25"/>
  <c r="D169" i="25"/>
  <c r="L169" i="25"/>
  <c r="N169" i="25"/>
  <c r="O169" i="25"/>
  <c r="P169" i="25"/>
  <c r="D170" i="25"/>
  <c r="L170" i="25"/>
  <c r="M170" i="25"/>
  <c r="N170" i="25"/>
  <c r="O170" i="25"/>
  <c r="P170" i="25"/>
  <c r="D171" i="25"/>
  <c r="L171" i="25"/>
  <c r="N171" i="25"/>
  <c r="O171" i="25"/>
  <c r="P171" i="25"/>
  <c r="D172" i="25"/>
  <c r="L172" i="25"/>
  <c r="M172" i="25" s="1"/>
  <c r="N172" i="25"/>
  <c r="O172" i="25"/>
  <c r="P172" i="25"/>
  <c r="D173" i="25"/>
  <c r="L173" i="25"/>
  <c r="N173" i="25"/>
  <c r="O173" i="25"/>
  <c r="P173" i="25"/>
  <c r="D174" i="25"/>
  <c r="L174" i="25"/>
  <c r="N174" i="25"/>
  <c r="O174" i="25"/>
  <c r="P174" i="25"/>
  <c r="D175" i="25"/>
  <c r="L175" i="25"/>
  <c r="N175" i="25"/>
  <c r="O175" i="25"/>
  <c r="P175" i="25"/>
  <c r="D176" i="25"/>
  <c r="L176" i="25"/>
  <c r="M176" i="25"/>
  <c r="N176" i="25"/>
  <c r="O176" i="25"/>
  <c r="P176" i="25"/>
  <c r="D177" i="25"/>
  <c r="L177" i="25"/>
  <c r="N177" i="25"/>
  <c r="O177" i="25"/>
  <c r="P177" i="25"/>
  <c r="D178" i="25"/>
  <c r="L178" i="25"/>
  <c r="N178" i="25"/>
  <c r="O178" i="25"/>
  <c r="P178" i="25"/>
  <c r="D179" i="25"/>
  <c r="L179" i="25"/>
  <c r="M179" i="25"/>
  <c r="N179" i="25"/>
  <c r="O179" i="25"/>
  <c r="P179" i="25"/>
  <c r="D180" i="25"/>
  <c r="L180" i="25"/>
  <c r="M180" i="25"/>
  <c r="N180" i="25"/>
  <c r="O180" i="25"/>
  <c r="P180" i="25"/>
  <c r="D181" i="25"/>
  <c r="L181" i="25"/>
  <c r="N181" i="25"/>
  <c r="O181" i="25"/>
  <c r="P181" i="25"/>
  <c r="D182" i="25"/>
  <c r="L182" i="25"/>
  <c r="N182" i="25"/>
  <c r="O182" i="25"/>
  <c r="P182" i="25"/>
  <c r="D183" i="25"/>
  <c r="L183" i="25"/>
  <c r="M183" i="25"/>
  <c r="N183" i="25"/>
  <c r="O183" i="25"/>
  <c r="P183" i="25"/>
  <c r="D184" i="25"/>
  <c r="L184" i="25"/>
  <c r="M184" i="25"/>
  <c r="N184" i="25"/>
  <c r="O184" i="25"/>
  <c r="P184" i="25"/>
  <c r="D185" i="25"/>
  <c r="L185" i="25"/>
  <c r="N185" i="25"/>
  <c r="O185" i="25"/>
  <c r="P185" i="25"/>
  <c r="D186" i="25"/>
  <c r="L186" i="25"/>
  <c r="N186" i="25"/>
  <c r="O186" i="25"/>
  <c r="P186" i="25"/>
  <c r="D187" i="25"/>
  <c r="L187" i="25"/>
  <c r="N187" i="25"/>
  <c r="O187" i="25"/>
  <c r="P187" i="25"/>
  <c r="D188" i="25"/>
  <c r="L188" i="25"/>
  <c r="M188" i="25" s="1"/>
  <c r="N188" i="25"/>
  <c r="O188" i="25"/>
  <c r="P188" i="25"/>
  <c r="D189" i="25"/>
  <c r="L189" i="25"/>
  <c r="N189" i="25"/>
  <c r="O189" i="25"/>
  <c r="P189" i="25"/>
  <c r="D190" i="25"/>
  <c r="L190" i="25"/>
  <c r="N190" i="25"/>
  <c r="O190" i="25"/>
  <c r="P190" i="25"/>
  <c r="D191" i="25"/>
  <c r="L191" i="25"/>
  <c r="N191" i="25"/>
  <c r="O191" i="25"/>
  <c r="P191" i="25"/>
  <c r="D192" i="25"/>
  <c r="L192" i="25"/>
  <c r="M192" i="25"/>
  <c r="N192" i="25"/>
  <c r="O192" i="25"/>
  <c r="P192" i="25"/>
  <c r="D193" i="25"/>
  <c r="L193" i="25"/>
  <c r="N193" i="25"/>
  <c r="O193" i="25"/>
  <c r="P193" i="25"/>
  <c r="D194" i="25"/>
  <c r="L194" i="25"/>
  <c r="N194" i="25"/>
  <c r="O194" i="25"/>
  <c r="P194" i="25"/>
  <c r="D195" i="25"/>
  <c r="L195" i="25"/>
  <c r="N195" i="25"/>
  <c r="O195" i="25"/>
  <c r="P195" i="25"/>
  <c r="D196" i="25"/>
  <c r="L196" i="25"/>
  <c r="M196" i="25" s="1"/>
  <c r="N196" i="25"/>
  <c r="O196" i="25"/>
  <c r="P196" i="25"/>
  <c r="D197" i="25"/>
  <c r="L197" i="25"/>
  <c r="N197" i="25"/>
  <c r="O197" i="25"/>
  <c r="P197" i="25"/>
  <c r="D198" i="25"/>
  <c r="L198" i="25"/>
  <c r="N198" i="25"/>
  <c r="O198" i="25"/>
  <c r="P198" i="25"/>
  <c r="D199" i="25"/>
  <c r="L199" i="25"/>
  <c r="N199" i="25"/>
  <c r="O199" i="25"/>
  <c r="P199" i="25"/>
  <c r="D200" i="25"/>
  <c r="L200" i="25"/>
  <c r="M200" i="25"/>
  <c r="N200" i="25"/>
  <c r="O200" i="25"/>
  <c r="P200" i="25"/>
  <c r="D201" i="25"/>
  <c r="L201" i="25"/>
  <c r="N201" i="25"/>
  <c r="O201" i="25"/>
  <c r="P201" i="25"/>
  <c r="D202" i="25"/>
  <c r="L202" i="25"/>
  <c r="M202" i="25" s="1"/>
  <c r="N202" i="25"/>
  <c r="O202" i="25"/>
  <c r="P202" i="25"/>
  <c r="D203" i="25"/>
  <c r="L203" i="25"/>
  <c r="M203" i="25" s="1"/>
  <c r="N203" i="25"/>
  <c r="O203" i="25"/>
  <c r="P203" i="25"/>
  <c r="D204" i="25"/>
  <c r="L204" i="25"/>
  <c r="M204" i="25" s="1"/>
  <c r="N204" i="25"/>
  <c r="O204" i="25"/>
  <c r="P204" i="25"/>
  <c r="D205" i="25"/>
  <c r="L205" i="25"/>
  <c r="N205" i="25"/>
  <c r="O205" i="25"/>
  <c r="P205" i="25"/>
  <c r="D206" i="25"/>
  <c r="L206" i="25"/>
  <c r="N206" i="25"/>
  <c r="O206" i="25"/>
  <c r="P206" i="25"/>
  <c r="D207" i="25"/>
  <c r="L207" i="25"/>
  <c r="N207" i="25"/>
  <c r="O207" i="25"/>
  <c r="P207" i="25"/>
  <c r="D208" i="25"/>
  <c r="L208" i="25"/>
  <c r="M208" i="25"/>
  <c r="N208" i="25"/>
  <c r="O208" i="25"/>
  <c r="P208" i="25"/>
  <c r="D209" i="25"/>
  <c r="L209" i="25"/>
  <c r="N209" i="25"/>
  <c r="O209" i="25"/>
  <c r="P209" i="25"/>
  <c r="D210" i="25"/>
  <c r="L210" i="25"/>
  <c r="M210" i="25" s="1"/>
  <c r="N210" i="25"/>
  <c r="O210" i="25"/>
  <c r="P210" i="25"/>
  <c r="D211" i="25"/>
  <c r="L211" i="25"/>
  <c r="M211" i="25" s="1"/>
  <c r="N211" i="25"/>
  <c r="O211" i="25"/>
  <c r="P211" i="25"/>
  <c r="B351" i="20"/>
  <c r="D351" i="20"/>
  <c r="H351" i="20"/>
  <c r="L351" i="20"/>
  <c r="N351" i="20"/>
  <c r="O351" i="20"/>
  <c r="P351" i="20"/>
  <c r="B352" i="20"/>
  <c r="D352" i="20"/>
  <c r="H352" i="20"/>
  <c r="L352" i="20"/>
  <c r="N352" i="20"/>
  <c r="O352" i="20"/>
  <c r="P352" i="20"/>
  <c r="B353" i="20"/>
  <c r="D353" i="20"/>
  <c r="H353" i="20"/>
  <c r="M353" i="20"/>
  <c r="L353" i="20"/>
  <c r="N353" i="20"/>
  <c r="O353" i="20"/>
  <c r="P353" i="20"/>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01" i="5"/>
  <c r="I202" i="5"/>
  <c r="I203" i="5"/>
  <c r="I204" i="5"/>
  <c r="I205" i="5"/>
  <c r="I206" i="5"/>
  <c r="I207" i="5"/>
  <c r="I208" i="5"/>
  <c r="I209" i="5"/>
  <c r="I210" i="5"/>
  <c r="I211" i="5"/>
  <c r="I212" i="5"/>
  <c r="I213" i="5"/>
  <c r="I214" i="5"/>
  <c r="I215" i="5"/>
  <c r="I216" i="5"/>
  <c r="I217" i="5"/>
  <c r="I218" i="5"/>
  <c r="I219" i="5"/>
  <c r="I220" i="5"/>
  <c r="I221" i="5"/>
  <c r="I222" i="5"/>
  <c r="I223" i="5"/>
  <c r="I224" i="5"/>
  <c r="I225" i="5"/>
  <c r="I226" i="5"/>
  <c r="I227" i="5"/>
  <c r="I228" i="5"/>
  <c r="I229" i="5"/>
  <c r="I230" i="5"/>
  <c r="I231" i="5"/>
  <c r="I232" i="5"/>
  <c r="I233" i="5"/>
  <c r="I234" i="5"/>
  <c r="I235" i="5"/>
  <c r="I236" i="5"/>
  <c r="I237" i="5"/>
  <c r="I238" i="5"/>
  <c r="I239" i="5"/>
  <c r="I240" i="5"/>
  <c r="I241" i="5"/>
  <c r="I242" i="5"/>
  <c r="I243" i="5"/>
  <c r="I244" i="5"/>
  <c r="I245" i="5"/>
  <c r="I246" i="5"/>
  <c r="I247" i="5"/>
  <c r="I248" i="5"/>
  <c r="I249" i="5"/>
  <c r="I250" i="5"/>
  <c r="I251" i="5"/>
  <c r="I252" i="5"/>
  <c r="I253" i="5"/>
  <c r="I254" i="5"/>
  <c r="I255" i="5"/>
  <c r="I256" i="5"/>
  <c r="I257" i="5"/>
  <c r="I258" i="5"/>
  <c r="I259" i="5"/>
  <c r="I260" i="5"/>
  <c r="I261" i="5"/>
  <c r="I262" i="5"/>
  <c r="I263" i="5"/>
  <c r="I264" i="5"/>
  <c r="I265" i="5"/>
  <c r="I266" i="5"/>
  <c r="I267" i="5"/>
  <c r="I268" i="5"/>
  <c r="I269" i="5"/>
  <c r="I270" i="5"/>
  <c r="I271" i="5"/>
  <c r="I272" i="5"/>
  <c r="I273" i="5"/>
  <c r="I274" i="5"/>
  <c r="I275" i="5"/>
  <c r="I276" i="5"/>
  <c r="I277" i="5"/>
  <c r="I278" i="5"/>
  <c r="I279" i="5"/>
  <c r="I280" i="5"/>
  <c r="I281" i="5"/>
  <c r="I282" i="5"/>
  <c r="I283" i="5"/>
  <c r="I284" i="5"/>
  <c r="I285" i="5"/>
  <c r="I286" i="5"/>
  <c r="I287" i="5"/>
  <c r="I288" i="5"/>
  <c r="I289" i="5"/>
  <c r="I290" i="5"/>
  <c r="I291" i="5"/>
  <c r="I292" i="5"/>
  <c r="I293" i="5"/>
  <c r="I294" i="5"/>
  <c r="I295" i="5"/>
  <c r="I296" i="5"/>
  <c r="I297" i="5"/>
  <c r="I298" i="5"/>
  <c r="I299" i="5"/>
  <c r="I300" i="5"/>
  <c r="I301" i="5"/>
  <c r="I302" i="5"/>
  <c r="I303" i="5"/>
  <c r="I304" i="5"/>
  <c r="I305" i="5"/>
  <c r="I306" i="5"/>
  <c r="I307" i="5"/>
  <c r="I308" i="5"/>
  <c r="I309" i="5"/>
  <c r="I310" i="5"/>
  <c r="I311" i="5"/>
  <c r="I312" i="5"/>
  <c r="I313" i="5"/>
  <c r="I314" i="5"/>
  <c r="I315" i="5"/>
  <c r="I316" i="5"/>
  <c r="I317" i="5"/>
  <c r="I318" i="5"/>
  <c r="I319" i="5"/>
  <c r="I320" i="5"/>
  <c r="I321" i="5"/>
  <c r="I322" i="5"/>
  <c r="I323" i="5"/>
  <c r="I324" i="5"/>
  <c r="I325" i="5"/>
  <c r="I326" i="5"/>
  <c r="I327" i="5"/>
  <c r="I328" i="5"/>
  <c r="I329" i="5"/>
  <c r="I330" i="5"/>
  <c r="I331" i="5"/>
  <c r="I332" i="5"/>
  <c r="I333" i="5"/>
  <c r="I334" i="5"/>
  <c r="I335" i="5"/>
  <c r="I336" i="5"/>
  <c r="I337" i="5"/>
  <c r="I338" i="5"/>
  <c r="I339" i="5"/>
  <c r="I340" i="5"/>
  <c r="I341" i="5"/>
  <c r="I342" i="5"/>
  <c r="I343" i="5"/>
  <c r="I344" i="5"/>
  <c r="I345" i="5"/>
  <c r="I346" i="5"/>
  <c r="I347" i="5"/>
  <c r="I348" i="5"/>
  <c r="I349" i="5"/>
  <c r="I350" i="5"/>
  <c r="I351" i="5"/>
  <c r="I352" i="5"/>
  <c r="I353" i="5"/>
  <c r="I4" i="5"/>
  <c r="I2" i="5" s="1"/>
  <c r="I5" i="5"/>
  <c r="I6" i="5"/>
  <c r="I7" i="5"/>
  <c r="I8" i="5"/>
  <c r="I9" i="5"/>
  <c r="I10" i="5"/>
  <c r="I11" i="5"/>
  <c r="I12" i="5"/>
  <c r="I13" i="5"/>
  <c r="I14" i="5"/>
  <c r="I15" i="5"/>
  <c r="I16" i="5"/>
  <c r="I17"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B338" i="18"/>
  <c r="C338" i="18"/>
  <c r="D338" i="18"/>
  <c r="E338" i="18"/>
  <c r="F338" i="18"/>
  <c r="G338" i="18"/>
  <c r="J338" i="18"/>
  <c r="K338" i="18"/>
  <c r="B339" i="18"/>
  <c r="C339" i="18"/>
  <c r="D339" i="18"/>
  <c r="E339" i="18"/>
  <c r="F339" i="18"/>
  <c r="G339" i="18"/>
  <c r="J339" i="18"/>
  <c r="K339" i="18"/>
  <c r="B340" i="18"/>
  <c r="C340" i="18"/>
  <c r="D340" i="18"/>
  <c r="E340" i="18"/>
  <c r="F340" i="18"/>
  <c r="G340" i="18"/>
  <c r="J340" i="18"/>
  <c r="K340" i="18"/>
  <c r="B341" i="18"/>
  <c r="C341" i="18"/>
  <c r="D341" i="18"/>
  <c r="E341" i="18"/>
  <c r="F341" i="18"/>
  <c r="G341" i="18"/>
  <c r="J341" i="18"/>
  <c r="K341" i="18"/>
  <c r="B342" i="18"/>
  <c r="C342" i="18"/>
  <c r="D342" i="18"/>
  <c r="E342" i="18"/>
  <c r="F342" i="18"/>
  <c r="G342" i="18"/>
  <c r="J342" i="18"/>
  <c r="K342" i="18"/>
  <c r="B343" i="18"/>
  <c r="C343" i="18"/>
  <c r="D343" i="18"/>
  <c r="E343" i="18"/>
  <c r="F343" i="18"/>
  <c r="G343" i="18"/>
  <c r="J343" i="18"/>
  <c r="K343" i="18"/>
  <c r="B344" i="18"/>
  <c r="C344" i="18"/>
  <c r="D344" i="18"/>
  <c r="E344" i="18"/>
  <c r="F344" i="18"/>
  <c r="G344" i="18"/>
  <c r="J344" i="18"/>
  <c r="K344" i="18"/>
  <c r="B345" i="18"/>
  <c r="C345" i="18"/>
  <c r="D345" i="18"/>
  <c r="E345" i="18"/>
  <c r="F345" i="18"/>
  <c r="G345" i="18"/>
  <c r="J345" i="18"/>
  <c r="K345" i="18"/>
  <c r="B346" i="18"/>
  <c r="C346" i="18"/>
  <c r="D346" i="18"/>
  <c r="E346" i="18"/>
  <c r="F346" i="18"/>
  <c r="G346" i="18"/>
  <c r="J346" i="18"/>
  <c r="K346" i="18"/>
  <c r="B347" i="18"/>
  <c r="C347" i="18"/>
  <c r="D347" i="18"/>
  <c r="E347" i="18"/>
  <c r="F347" i="18"/>
  <c r="G347" i="18"/>
  <c r="J347" i="18"/>
  <c r="K347" i="18"/>
  <c r="B348" i="18"/>
  <c r="C348" i="18"/>
  <c r="D348" i="18"/>
  <c r="E348" i="18"/>
  <c r="F348" i="18"/>
  <c r="G348" i="18"/>
  <c r="J348" i="18"/>
  <c r="K348" i="18"/>
  <c r="B349" i="18"/>
  <c r="C349" i="18"/>
  <c r="D349" i="18"/>
  <c r="E349" i="18"/>
  <c r="F349" i="18"/>
  <c r="G349" i="18"/>
  <c r="J349" i="18"/>
  <c r="K349" i="18"/>
  <c r="B350" i="18"/>
  <c r="C350" i="18"/>
  <c r="D350" i="18"/>
  <c r="E350" i="18"/>
  <c r="F350" i="18"/>
  <c r="G350" i="18"/>
  <c r="J350" i="18"/>
  <c r="K350" i="18"/>
  <c r="B351" i="18"/>
  <c r="C351" i="18"/>
  <c r="D351" i="18"/>
  <c r="E351" i="18"/>
  <c r="F351" i="18"/>
  <c r="G351" i="18"/>
  <c r="J351" i="18"/>
  <c r="K351" i="18"/>
  <c r="B352" i="18"/>
  <c r="C352" i="18"/>
  <c r="D352" i="18"/>
  <c r="E352" i="18"/>
  <c r="F352" i="18"/>
  <c r="G352" i="18"/>
  <c r="J352" i="18"/>
  <c r="K352" i="18"/>
  <c r="B353" i="18"/>
  <c r="C353" i="18"/>
  <c r="D353" i="18"/>
  <c r="E353" i="18"/>
  <c r="F353" i="18"/>
  <c r="G353" i="18"/>
  <c r="J353" i="18"/>
  <c r="K353" i="18"/>
  <c r="B354" i="18"/>
  <c r="C354" i="18"/>
  <c r="D354" i="18"/>
  <c r="E354" i="18"/>
  <c r="F354" i="18"/>
  <c r="G354" i="18"/>
  <c r="J354" i="18"/>
  <c r="K354" i="18"/>
  <c r="B342" i="17"/>
  <c r="C342" i="17"/>
  <c r="D342" i="17"/>
  <c r="E342" i="17"/>
  <c r="F342" i="17"/>
  <c r="G342" i="17"/>
  <c r="H342" i="17"/>
  <c r="I342" i="17"/>
  <c r="J342" i="17"/>
  <c r="K342" i="17"/>
  <c r="Q342" i="17"/>
  <c r="R342" i="17"/>
  <c r="S342" i="17"/>
  <c r="T342" i="17"/>
  <c r="U342" i="17"/>
  <c r="V342" i="17"/>
  <c r="X342" i="17"/>
  <c r="Y342" i="17"/>
  <c r="Z342" i="17"/>
  <c r="AA342" i="17"/>
  <c r="AB342" i="17"/>
  <c r="AC342" i="17"/>
  <c r="AD342" i="17"/>
  <c r="AE342" i="17"/>
  <c r="AF342" i="17"/>
  <c r="B343" i="17"/>
  <c r="C343" i="17"/>
  <c r="D343" i="17"/>
  <c r="E343" i="17"/>
  <c r="F343" i="17"/>
  <c r="G343" i="17"/>
  <c r="H343" i="17"/>
  <c r="I343" i="17"/>
  <c r="J343" i="17"/>
  <c r="K343" i="17"/>
  <c r="X343" i="17"/>
  <c r="Y343" i="17"/>
  <c r="Z343" i="17"/>
  <c r="AA343" i="17"/>
  <c r="AB343" i="17"/>
  <c r="AC343" i="17"/>
  <c r="AD343" i="17"/>
  <c r="AE343" i="17"/>
  <c r="AF343" i="17"/>
  <c r="B344" i="17"/>
  <c r="C344" i="17"/>
  <c r="D344" i="17"/>
  <c r="E344" i="17"/>
  <c r="F344" i="17"/>
  <c r="G344" i="17"/>
  <c r="H344" i="17"/>
  <c r="I344" i="17"/>
  <c r="J344" i="17"/>
  <c r="K344" i="17"/>
  <c r="Q344" i="17"/>
  <c r="R344" i="17"/>
  <c r="S344" i="17"/>
  <c r="T344" i="17"/>
  <c r="U344" i="17"/>
  <c r="V344" i="17"/>
  <c r="X344" i="17"/>
  <c r="Y344" i="17"/>
  <c r="Z344" i="17"/>
  <c r="AA344" i="17"/>
  <c r="AB344" i="17"/>
  <c r="AC344" i="17"/>
  <c r="AD344" i="17"/>
  <c r="AE344" i="17"/>
  <c r="AF344" i="17"/>
  <c r="B345" i="17"/>
  <c r="C345" i="17"/>
  <c r="D345" i="17"/>
  <c r="E345" i="17"/>
  <c r="F345" i="17"/>
  <c r="G345" i="17"/>
  <c r="H345" i="17"/>
  <c r="I345" i="17"/>
  <c r="J345" i="17"/>
  <c r="K345" i="17"/>
  <c r="Q345" i="17"/>
  <c r="R345" i="17"/>
  <c r="S345" i="17"/>
  <c r="T345" i="17"/>
  <c r="U345" i="17"/>
  <c r="V345" i="17"/>
  <c r="X345" i="17"/>
  <c r="Y345" i="17"/>
  <c r="Z345" i="17"/>
  <c r="AA345" i="17"/>
  <c r="AB345" i="17"/>
  <c r="AC345" i="17"/>
  <c r="AD345" i="17"/>
  <c r="AE345" i="17"/>
  <c r="AF345" i="17"/>
  <c r="B346" i="17"/>
  <c r="C346" i="17"/>
  <c r="D346" i="17"/>
  <c r="E346" i="17"/>
  <c r="F346" i="17"/>
  <c r="G346" i="17"/>
  <c r="H346" i="17"/>
  <c r="I346" i="17"/>
  <c r="J346" i="17"/>
  <c r="K346" i="17"/>
  <c r="Q346" i="17"/>
  <c r="R346" i="17"/>
  <c r="S346" i="17"/>
  <c r="T346" i="17"/>
  <c r="U346" i="17"/>
  <c r="V346" i="17"/>
  <c r="X346" i="17"/>
  <c r="Y346" i="17"/>
  <c r="Z346" i="17"/>
  <c r="AA346" i="17"/>
  <c r="AB346" i="17"/>
  <c r="AC346" i="17"/>
  <c r="AD346" i="17"/>
  <c r="AE346" i="17"/>
  <c r="AF346" i="17"/>
  <c r="B347" i="17"/>
  <c r="C347" i="17"/>
  <c r="D347" i="17"/>
  <c r="E347" i="17"/>
  <c r="F347" i="17"/>
  <c r="G347" i="17"/>
  <c r="H347" i="17"/>
  <c r="I347" i="17"/>
  <c r="J347" i="17"/>
  <c r="K347" i="17"/>
  <c r="X347" i="17"/>
  <c r="Y347" i="17"/>
  <c r="Z347" i="17"/>
  <c r="AA347" i="17"/>
  <c r="AB347" i="17"/>
  <c r="AC347" i="17"/>
  <c r="AD347" i="17"/>
  <c r="AE347" i="17"/>
  <c r="AF347" i="17"/>
  <c r="B348" i="17"/>
  <c r="C348" i="17"/>
  <c r="D348" i="17"/>
  <c r="E348" i="17"/>
  <c r="F348" i="17"/>
  <c r="G348" i="17"/>
  <c r="H348" i="17"/>
  <c r="I348" i="17"/>
  <c r="J348" i="17"/>
  <c r="K348" i="17"/>
  <c r="Q348" i="17"/>
  <c r="R348" i="17"/>
  <c r="S348" i="17"/>
  <c r="T348" i="17"/>
  <c r="U348" i="17"/>
  <c r="V348" i="17"/>
  <c r="X348" i="17"/>
  <c r="Y348" i="17"/>
  <c r="Z348" i="17"/>
  <c r="AA348" i="17"/>
  <c r="AB348" i="17"/>
  <c r="AC348" i="17"/>
  <c r="AD348" i="17"/>
  <c r="AE348" i="17"/>
  <c r="AF348" i="17"/>
  <c r="B349" i="17"/>
  <c r="C349" i="17"/>
  <c r="D349" i="17"/>
  <c r="E349" i="17"/>
  <c r="F349" i="17"/>
  <c r="G349" i="17"/>
  <c r="H349" i="17"/>
  <c r="I349" i="17"/>
  <c r="J349" i="17"/>
  <c r="K349" i="17"/>
  <c r="X349" i="17"/>
  <c r="Y349" i="17"/>
  <c r="Z349" i="17"/>
  <c r="AA349" i="17"/>
  <c r="AB349" i="17"/>
  <c r="AC349" i="17"/>
  <c r="AD349" i="17"/>
  <c r="AE349" i="17"/>
  <c r="AF349" i="17"/>
  <c r="B350" i="17"/>
  <c r="C350" i="17"/>
  <c r="D350" i="17"/>
  <c r="E350" i="17"/>
  <c r="F350" i="17"/>
  <c r="G350" i="17"/>
  <c r="H350" i="17"/>
  <c r="I350" i="17"/>
  <c r="J350" i="17"/>
  <c r="K350" i="17"/>
  <c r="Q350" i="17"/>
  <c r="R350" i="17"/>
  <c r="S350" i="17"/>
  <c r="T350" i="17"/>
  <c r="U350" i="17"/>
  <c r="V350" i="17"/>
  <c r="X350" i="17"/>
  <c r="Y350" i="17"/>
  <c r="Z350" i="17"/>
  <c r="AA350" i="17"/>
  <c r="AB350" i="17"/>
  <c r="AC350" i="17"/>
  <c r="AD350" i="17"/>
  <c r="AE350" i="17"/>
  <c r="AF350" i="17"/>
  <c r="B351" i="17"/>
  <c r="C351" i="17"/>
  <c r="D351" i="17"/>
  <c r="E351" i="17"/>
  <c r="F351" i="17"/>
  <c r="G351" i="17"/>
  <c r="H351" i="17"/>
  <c r="I351" i="17"/>
  <c r="J351" i="17"/>
  <c r="K351" i="17"/>
  <c r="Q351" i="17"/>
  <c r="R351" i="17"/>
  <c r="S351" i="17"/>
  <c r="T351" i="17"/>
  <c r="U351" i="17"/>
  <c r="V351" i="17"/>
  <c r="X351" i="17"/>
  <c r="Y351" i="17"/>
  <c r="Z351" i="17"/>
  <c r="AA351" i="17"/>
  <c r="AB351" i="17"/>
  <c r="AC351" i="17"/>
  <c r="AD351" i="17"/>
  <c r="AE351" i="17"/>
  <c r="AF351" i="17"/>
  <c r="B352" i="17"/>
  <c r="C352" i="17"/>
  <c r="D352" i="17"/>
  <c r="E352" i="17"/>
  <c r="F352" i="17"/>
  <c r="G352" i="17"/>
  <c r="H352" i="17"/>
  <c r="I352" i="17"/>
  <c r="J352" i="17"/>
  <c r="K352" i="17"/>
  <c r="Q352" i="17"/>
  <c r="R352" i="17"/>
  <c r="S352" i="17"/>
  <c r="T352" i="17"/>
  <c r="U352" i="17"/>
  <c r="V352" i="17"/>
  <c r="X352" i="17"/>
  <c r="Y352" i="17"/>
  <c r="Z352" i="17"/>
  <c r="AA352" i="17"/>
  <c r="AB352" i="17"/>
  <c r="AC352" i="17"/>
  <c r="AD352" i="17"/>
  <c r="AE352" i="17"/>
  <c r="AF352" i="17"/>
  <c r="B353" i="17"/>
  <c r="C353" i="17"/>
  <c r="D353" i="17"/>
  <c r="E353" i="17"/>
  <c r="F353" i="17"/>
  <c r="G353" i="17"/>
  <c r="H353" i="17"/>
  <c r="I353" i="17"/>
  <c r="J353" i="17"/>
  <c r="K353" i="17"/>
  <c r="X353" i="17"/>
  <c r="Y353" i="17"/>
  <c r="Z353" i="17"/>
  <c r="AA353" i="17"/>
  <c r="AB353" i="17"/>
  <c r="AC353" i="17"/>
  <c r="AD353" i="17"/>
  <c r="AE353" i="17"/>
  <c r="AF353" i="17"/>
  <c r="B352" i="28"/>
  <c r="C352" i="28"/>
  <c r="D352" i="28"/>
  <c r="E352" i="28"/>
  <c r="F352" i="28"/>
  <c r="G352" i="28"/>
  <c r="H352" i="28"/>
  <c r="I352" i="28"/>
  <c r="J352" i="28"/>
  <c r="K352" i="28"/>
  <c r="B353" i="28"/>
  <c r="C353" i="28"/>
  <c r="D353" i="28"/>
  <c r="E353" i="28"/>
  <c r="F353" i="28"/>
  <c r="G353" i="28"/>
  <c r="H353" i="28"/>
  <c r="I353" i="28"/>
  <c r="J353" i="28"/>
  <c r="K353" i="28"/>
  <c r="B233" i="28"/>
  <c r="C233" i="28"/>
  <c r="D233" i="28"/>
  <c r="E233" i="28"/>
  <c r="F233" i="28"/>
  <c r="G233" i="28"/>
  <c r="H233" i="28"/>
  <c r="I233" i="28"/>
  <c r="J233" i="28"/>
  <c r="K233" i="28"/>
  <c r="B234" i="28"/>
  <c r="C234" i="28"/>
  <c r="D234" i="28"/>
  <c r="E234" i="28"/>
  <c r="F234" i="28"/>
  <c r="G234" i="28"/>
  <c r="H234" i="28"/>
  <c r="I234" i="28"/>
  <c r="J234" i="28"/>
  <c r="K234" i="28"/>
  <c r="B235" i="28"/>
  <c r="C235" i="28"/>
  <c r="D235" i="28"/>
  <c r="E235" i="28"/>
  <c r="F235" i="28"/>
  <c r="G235" i="28"/>
  <c r="H235" i="28"/>
  <c r="I235" i="28"/>
  <c r="J235" i="28"/>
  <c r="K235" i="28"/>
  <c r="B236" i="28"/>
  <c r="C236" i="28"/>
  <c r="D236" i="28"/>
  <c r="E236" i="28"/>
  <c r="F236" i="28"/>
  <c r="G236" i="28"/>
  <c r="H236" i="28"/>
  <c r="I236" i="28"/>
  <c r="J236" i="28"/>
  <c r="K236" i="28"/>
  <c r="B237" i="28"/>
  <c r="C237" i="28"/>
  <c r="D237" i="28"/>
  <c r="E237" i="28"/>
  <c r="F237" i="28"/>
  <c r="G237" i="28"/>
  <c r="H237" i="28"/>
  <c r="I237" i="28"/>
  <c r="J237" i="28"/>
  <c r="K237" i="28"/>
  <c r="B238" i="28"/>
  <c r="C238" i="28"/>
  <c r="D238" i="28"/>
  <c r="E238" i="28"/>
  <c r="F238" i="28"/>
  <c r="G238" i="28"/>
  <c r="H238" i="28"/>
  <c r="I238" i="28"/>
  <c r="J238" i="28"/>
  <c r="K238" i="28"/>
  <c r="B239" i="28"/>
  <c r="C239" i="28"/>
  <c r="D239" i="28"/>
  <c r="E239" i="28"/>
  <c r="F239" i="28"/>
  <c r="G239" i="28"/>
  <c r="H239" i="28"/>
  <c r="I239" i="28"/>
  <c r="J239" i="28"/>
  <c r="K239" i="28"/>
  <c r="B240" i="28"/>
  <c r="C240" i="28"/>
  <c r="D240" i="28"/>
  <c r="E240" i="28"/>
  <c r="F240" i="28"/>
  <c r="G240" i="28"/>
  <c r="H240" i="28"/>
  <c r="I240" i="28"/>
  <c r="J240" i="28"/>
  <c r="K240" i="28"/>
  <c r="B241" i="28"/>
  <c r="C241" i="28"/>
  <c r="D241" i="28"/>
  <c r="E241" i="28"/>
  <c r="F241" i="28"/>
  <c r="G241" i="28"/>
  <c r="H241" i="28"/>
  <c r="I241" i="28"/>
  <c r="J241" i="28"/>
  <c r="K241" i="28"/>
  <c r="B242" i="28"/>
  <c r="C242" i="28"/>
  <c r="D242" i="28"/>
  <c r="E242" i="28"/>
  <c r="F242" i="28"/>
  <c r="G242" i="28"/>
  <c r="H242" i="28"/>
  <c r="I242" i="28"/>
  <c r="J242" i="28"/>
  <c r="K242" i="28"/>
  <c r="B243" i="28"/>
  <c r="C243" i="28"/>
  <c r="D243" i="28"/>
  <c r="E243" i="28"/>
  <c r="F243" i="28"/>
  <c r="G243" i="28"/>
  <c r="H243" i="28"/>
  <c r="I243" i="28"/>
  <c r="J243" i="28"/>
  <c r="K243" i="28"/>
  <c r="B244" i="28"/>
  <c r="C244" i="28"/>
  <c r="D244" i="28"/>
  <c r="E244" i="28"/>
  <c r="F244" i="28"/>
  <c r="G244" i="28"/>
  <c r="H244" i="28"/>
  <c r="I244" i="28"/>
  <c r="J244" i="28"/>
  <c r="K244" i="28"/>
  <c r="B245" i="28"/>
  <c r="C245" i="28"/>
  <c r="D245" i="28"/>
  <c r="E245" i="28"/>
  <c r="F245" i="28"/>
  <c r="G245" i="28"/>
  <c r="H245" i="28"/>
  <c r="I245" i="28"/>
  <c r="J245" i="28"/>
  <c r="K245" i="28"/>
  <c r="B246" i="28"/>
  <c r="C246" i="28"/>
  <c r="D246" i="28"/>
  <c r="E246" i="28"/>
  <c r="F246" i="28"/>
  <c r="G246" i="28"/>
  <c r="H246" i="28"/>
  <c r="I246" i="28"/>
  <c r="J246" i="28"/>
  <c r="K246" i="28"/>
  <c r="B247" i="28"/>
  <c r="C247" i="28"/>
  <c r="D247" i="28"/>
  <c r="E247" i="28"/>
  <c r="F247" i="28"/>
  <c r="G247" i="28"/>
  <c r="H247" i="28"/>
  <c r="I247" i="28"/>
  <c r="J247" i="28"/>
  <c r="K247" i="28"/>
  <c r="B248" i="28"/>
  <c r="C248" i="28"/>
  <c r="D248" i="28"/>
  <c r="E248" i="28"/>
  <c r="F248" i="28"/>
  <c r="G248" i="28"/>
  <c r="H248" i="28"/>
  <c r="I248" i="28"/>
  <c r="J248" i="28"/>
  <c r="K248" i="28"/>
  <c r="B249" i="28"/>
  <c r="C249" i="28"/>
  <c r="D249" i="28"/>
  <c r="E249" i="28"/>
  <c r="F249" i="28"/>
  <c r="G249" i="28"/>
  <c r="H249" i="28"/>
  <c r="I249" i="28"/>
  <c r="J249" i="28"/>
  <c r="K249" i="28"/>
  <c r="B250" i="28"/>
  <c r="C250" i="28"/>
  <c r="D250" i="28"/>
  <c r="E250" i="28"/>
  <c r="F250" i="28"/>
  <c r="G250" i="28"/>
  <c r="H250" i="28"/>
  <c r="I250" i="28"/>
  <c r="J250" i="28"/>
  <c r="K250" i="28"/>
  <c r="B251" i="28"/>
  <c r="C251" i="28"/>
  <c r="D251" i="28"/>
  <c r="E251" i="28"/>
  <c r="F251" i="28"/>
  <c r="G251" i="28"/>
  <c r="H251" i="28"/>
  <c r="I251" i="28"/>
  <c r="J251" i="28"/>
  <c r="K251" i="28"/>
  <c r="B252" i="28"/>
  <c r="C252" i="28"/>
  <c r="D252" i="28"/>
  <c r="E252" i="28"/>
  <c r="F252" i="28"/>
  <c r="G252" i="28"/>
  <c r="H252" i="28"/>
  <c r="I252" i="28"/>
  <c r="J252" i="28"/>
  <c r="K252" i="28"/>
  <c r="B253" i="28"/>
  <c r="C253" i="28"/>
  <c r="D253" i="28"/>
  <c r="E253" i="28"/>
  <c r="F253" i="28"/>
  <c r="G253" i="28"/>
  <c r="H253" i="28"/>
  <c r="I253" i="28"/>
  <c r="J253" i="28"/>
  <c r="K253" i="28"/>
  <c r="B254" i="28"/>
  <c r="C254" i="28"/>
  <c r="D254" i="28"/>
  <c r="E254" i="28"/>
  <c r="F254" i="28"/>
  <c r="G254" i="28"/>
  <c r="H254" i="28"/>
  <c r="I254" i="28"/>
  <c r="J254" i="28"/>
  <c r="K254" i="28"/>
  <c r="B255" i="28"/>
  <c r="C255" i="28"/>
  <c r="D255" i="28"/>
  <c r="E255" i="28"/>
  <c r="F255" i="28"/>
  <c r="G255" i="28"/>
  <c r="H255" i="28"/>
  <c r="I255" i="28"/>
  <c r="J255" i="28"/>
  <c r="K255" i="28"/>
  <c r="B256" i="28"/>
  <c r="C256" i="28"/>
  <c r="D256" i="28"/>
  <c r="E256" i="28"/>
  <c r="F256" i="28"/>
  <c r="G256" i="28"/>
  <c r="H256" i="28"/>
  <c r="I256" i="28"/>
  <c r="J256" i="28"/>
  <c r="K256" i="28"/>
  <c r="B257" i="28"/>
  <c r="C257" i="28"/>
  <c r="D257" i="28"/>
  <c r="E257" i="28"/>
  <c r="F257" i="28"/>
  <c r="G257" i="28"/>
  <c r="H257" i="28"/>
  <c r="I257" i="28"/>
  <c r="J257" i="28"/>
  <c r="K257" i="28"/>
  <c r="B258" i="28"/>
  <c r="C258" i="28"/>
  <c r="D258" i="28"/>
  <c r="E258" i="28"/>
  <c r="F258" i="28"/>
  <c r="G258" i="28"/>
  <c r="H258" i="28"/>
  <c r="I258" i="28"/>
  <c r="J258" i="28"/>
  <c r="K258" i="28"/>
  <c r="B259" i="28"/>
  <c r="C259" i="28"/>
  <c r="D259" i="28"/>
  <c r="E259" i="28"/>
  <c r="F259" i="28"/>
  <c r="G259" i="28"/>
  <c r="H259" i="28"/>
  <c r="I259" i="28"/>
  <c r="J259" i="28"/>
  <c r="K259" i="28"/>
  <c r="B260" i="28"/>
  <c r="C260" i="28"/>
  <c r="D260" i="28"/>
  <c r="E260" i="28"/>
  <c r="F260" i="28"/>
  <c r="G260" i="28"/>
  <c r="H260" i="28"/>
  <c r="I260" i="28"/>
  <c r="J260" i="28"/>
  <c r="K260" i="28"/>
  <c r="B261" i="28"/>
  <c r="C261" i="28"/>
  <c r="D261" i="28"/>
  <c r="E261" i="28"/>
  <c r="F261" i="28"/>
  <c r="G261" i="28"/>
  <c r="H261" i="28"/>
  <c r="I261" i="28"/>
  <c r="J261" i="28"/>
  <c r="K261" i="28"/>
  <c r="B262" i="28"/>
  <c r="C262" i="28"/>
  <c r="D262" i="28"/>
  <c r="E262" i="28"/>
  <c r="F262" i="28"/>
  <c r="G262" i="28"/>
  <c r="H262" i="28"/>
  <c r="I262" i="28"/>
  <c r="J262" i="28"/>
  <c r="K262" i="28"/>
  <c r="B263" i="28"/>
  <c r="C263" i="28"/>
  <c r="D263" i="28"/>
  <c r="E263" i="28"/>
  <c r="F263" i="28"/>
  <c r="G263" i="28"/>
  <c r="H263" i="28"/>
  <c r="I263" i="28"/>
  <c r="J263" i="28"/>
  <c r="K263" i="28"/>
  <c r="B264" i="28"/>
  <c r="C264" i="28"/>
  <c r="D264" i="28"/>
  <c r="E264" i="28"/>
  <c r="F264" i="28"/>
  <c r="G264" i="28"/>
  <c r="H264" i="28"/>
  <c r="I264" i="28"/>
  <c r="J264" i="28"/>
  <c r="K264" i="28"/>
  <c r="B265" i="28"/>
  <c r="C265" i="28"/>
  <c r="D265" i="28"/>
  <c r="E265" i="28"/>
  <c r="F265" i="28"/>
  <c r="G265" i="28"/>
  <c r="H265" i="28"/>
  <c r="I265" i="28"/>
  <c r="J265" i="28"/>
  <c r="K265" i="28"/>
  <c r="B266" i="28"/>
  <c r="C266" i="28"/>
  <c r="D266" i="28"/>
  <c r="E266" i="28"/>
  <c r="F266" i="28"/>
  <c r="G266" i="28"/>
  <c r="H266" i="28"/>
  <c r="I266" i="28"/>
  <c r="J266" i="28"/>
  <c r="K266" i="28"/>
  <c r="B267" i="28"/>
  <c r="C267" i="28"/>
  <c r="D267" i="28"/>
  <c r="E267" i="28"/>
  <c r="F267" i="28"/>
  <c r="G267" i="28"/>
  <c r="H267" i="28"/>
  <c r="I267" i="28"/>
  <c r="J267" i="28"/>
  <c r="K267" i="28"/>
  <c r="B268" i="28"/>
  <c r="C268" i="28"/>
  <c r="D268" i="28"/>
  <c r="E268" i="28"/>
  <c r="F268" i="28"/>
  <c r="G268" i="28"/>
  <c r="H268" i="28"/>
  <c r="I268" i="28"/>
  <c r="J268" i="28"/>
  <c r="K268" i="28"/>
  <c r="B269" i="28"/>
  <c r="C269" i="28"/>
  <c r="D269" i="28"/>
  <c r="E269" i="28"/>
  <c r="F269" i="28"/>
  <c r="G269" i="28"/>
  <c r="H269" i="28"/>
  <c r="I269" i="28"/>
  <c r="J269" i="28"/>
  <c r="K269" i="28"/>
  <c r="B270" i="28"/>
  <c r="C270" i="28"/>
  <c r="D270" i="28"/>
  <c r="E270" i="28"/>
  <c r="F270" i="28"/>
  <c r="G270" i="28"/>
  <c r="H270" i="28"/>
  <c r="I270" i="28"/>
  <c r="J270" i="28"/>
  <c r="K270" i="28"/>
  <c r="B271" i="28"/>
  <c r="C271" i="28"/>
  <c r="D271" i="28"/>
  <c r="E271" i="28"/>
  <c r="F271" i="28"/>
  <c r="G271" i="28"/>
  <c r="H271" i="28"/>
  <c r="I271" i="28"/>
  <c r="J271" i="28"/>
  <c r="K271" i="28"/>
  <c r="B272" i="28"/>
  <c r="C272" i="28"/>
  <c r="D272" i="28"/>
  <c r="E272" i="28"/>
  <c r="F272" i="28"/>
  <c r="G272" i="28"/>
  <c r="H272" i="28"/>
  <c r="I272" i="28"/>
  <c r="J272" i="28"/>
  <c r="K272" i="28"/>
  <c r="B273" i="28"/>
  <c r="C273" i="28"/>
  <c r="D273" i="28"/>
  <c r="E273" i="28"/>
  <c r="F273" i="28"/>
  <c r="G273" i="28"/>
  <c r="H273" i="28"/>
  <c r="I273" i="28"/>
  <c r="J273" i="28"/>
  <c r="K273" i="28"/>
  <c r="B274" i="28"/>
  <c r="C274" i="28"/>
  <c r="D274" i="28"/>
  <c r="E274" i="28"/>
  <c r="F274" i="28"/>
  <c r="G274" i="28"/>
  <c r="H274" i="28"/>
  <c r="I274" i="28"/>
  <c r="J274" i="28"/>
  <c r="K274" i="28"/>
  <c r="B275" i="28"/>
  <c r="C275" i="28"/>
  <c r="D275" i="28"/>
  <c r="E275" i="28"/>
  <c r="F275" i="28"/>
  <c r="G275" i="28"/>
  <c r="H275" i="28"/>
  <c r="I275" i="28"/>
  <c r="J275" i="28"/>
  <c r="K275" i="28"/>
  <c r="B276" i="28"/>
  <c r="C276" i="28"/>
  <c r="D276" i="28"/>
  <c r="E276" i="28"/>
  <c r="F276" i="28"/>
  <c r="G276" i="28"/>
  <c r="H276" i="28"/>
  <c r="I276" i="28"/>
  <c r="J276" i="28"/>
  <c r="K276" i="28"/>
  <c r="B277" i="28"/>
  <c r="C277" i="28"/>
  <c r="D277" i="28"/>
  <c r="E277" i="28"/>
  <c r="F277" i="28"/>
  <c r="G277" i="28"/>
  <c r="H277" i="28"/>
  <c r="I277" i="28"/>
  <c r="J277" i="28"/>
  <c r="K277" i="28"/>
  <c r="B278" i="28"/>
  <c r="C278" i="28"/>
  <c r="D278" i="28"/>
  <c r="E278" i="28"/>
  <c r="F278" i="28"/>
  <c r="G278" i="28"/>
  <c r="H278" i="28"/>
  <c r="I278" i="28"/>
  <c r="J278" i="28"/>
  <c r="K278" i="28"/>
  <c r="B279" i="28"/>
  <c r="C279" i="28"/>
  <c r="D279" i="28"/>
  <c r="E279" i="28"/>
  <c r="F279" i="28"/>
  <c r="G279" i="28"/>
  <c r="H279" i="28"/>
  <c r="I279" i="28"/>
  <c r="J279" i="28"/>
  <c r="K279" i="28"/>
  <c r="B280" i="28"/>
  <c r="C280" i="28"/>
  <c r="D280" i="28"/>
  <c r="E280" i="28"/>
  <c r="F280" i="28"/>
  <c r="G280" i="28"/>
  <c r="H280" i="28"/>
  <c r="I280" i="28"/>
  <c r="J280" i="28"/>
  <c r="K280" i="28"/>
  <c r="B281" i="28"/>
  <c r="C281" i="28"/>
  <c r="D281" i="28"/>
  <c r="E281" i="28"/>
  <c r="F281" i="28"/>
  <c r="G281" i="28"/>
  <c r="H281" i="28"/>
  <c r="I281" i="28"/>
  <c r="J281" i="28"/>
  <c r="K281" i="28"/>
  <c r="B282" i="28"/>
  <c r="C282" i="28"/>
  <c r="D282" i="28"/>
  <c r="E282" i="28"/>
  <c r="F282" i="28"/>
  <c r="G282" i="28"/>
  <c r="H282" i="28"/>
  <c r="I282" i="28"/>
  <c r="J282" i="28"/>
  <c r="K282" i="28"/>
  <c r="B283" i="28"/>
  <c r="C283" i="28"/>
  <c r="D283" i="28"/>
  <c r="E283" i="28"/>
  <c r="F283" i="28"/>
  <c r="G283" i="28"/>
  <c r="H283" i="28"/>
  <c r="I283" i="28"/>
  <c r="J283" i="28"/>
  <c r="K283" i="28"/>
  <c r="B284" i="28"/>
  <c r="C284" i="28"/>
  <c r="D284" i="28"/>
  <c r="E284" i="28"/>
  <c r="F284" i="28"/>
  <c r="G284" i="28"/>
  <c r="H284" i="28"/>
  <c r="I284" i="28"/>
  <c r="J284" i="28"/>
  <c r="K284" i="28"/>
  <c r="B285" i="28"/>
  <c r="C285" i="28"/>
  <c r="D285" i="28"/>
  <c r="E285" i="28"/>
  <c r="F285" i="28"/>
  <c r="G285" i="28"/>
  <c r="H285" i="28"/>
  <c r="I285" i="28"/>
  <c r="J285" i="28"/>
  <c r="K285" i="28"/>
  <c r="B286" i="28"/>
  <c r="C286" i="28"/>
  <c r="D286" i="28"/>
  <c r="E286" i="28"/>
  <c r="F286" i="28"/>
  <c r="G286" i="28"/>
  <c r="H286" i="28"/>
  <c r="I286" i="28"/>
  <c r="J286" i="28"/>
  <c r="K286" i="28"/>
  <c r="B287" i="28"/>
  <c r="C287" i="28"/>
  <c r="D287" i="28"/>
  <c r="E287" i="28"/>
  <c r="F287" i="28"/>
  <c r="G287" i="28"/>
  <c r="H287" i="28"/>
  <c r="I287" i="28"/>
  <c r="J287" i="28"/>
  <c r="K287" i="28"/>
  <c r="B288" i="28"/>
  <c r="C288" i="28"/>
  <c r="D288" i="28"/>
  <c r="E288" i="28"/>
  <c r="F288" i="28"/>
  <c r="G288" i="28"/>
  <c r="H288" i="28"/>
  <c r="I288" i="28"/>
  <c r="J288" i="28"/>
  <c r="K288" i="28"/>
  <c r="B289" i="28"/>
  <c r="C289" i="28"/>
  <c r="D289" i="28"/>
  <c r="E289" i="28"/>
  <c r="F289" i="28"/>
  <c r="G289" i="28"/>
  <c r="H289" i="28"/>
  <c r="I289" i="28"/>
  <c r="J289" i="28"/>
  <c r="K289" i="28"/>
  <c r="B290" i="28"/>
  <c r="C290" i="28"/>
  <c r="D290" i="28"/>
  <c r="E290" i="28"/>
  <c r="F290" i="28"/>
  <c r="G290" i="28"/>
  <c r="H290" i="28"/>
  <c r="I290" i="28"/>
  <c r="J290" i="28"/>
  <c r="K290" i="28"/>
  <c r="B291" i="28"/>
  <c r="C291" i="28"/>
  <c r="D291" i="28"/>
  <c r="E291" i="28"/>
  <c r="F291" i="28"/>
  <c r="G291" i="28"/>
  <c r="H291" i="28"/>
  <c r="I291" i="28"/>
  <c r="J291" i="28"/>
  <c r="K291" i="28"/>
  <c r="B292" i="28"/>
  <c r="C292" i="28"/>
  <c r="D292" i="28"/>
  <c r="E292" i="28"/>
  <c r="F292" i="28"/>
  <c r="G292" i="28"/>
  <c r="H292" i="28"/>
  <c r="I292" i="28"/>
  <c r="J292" i="28"/>
  <c r="K292" i="28"/>
  <c r="B293" i="28"/>
  <c r="C293" i="28"/>
  <c r="D293" i="28"/>
  <c r="E293" i="28"/>
  <c r="F293" i="28"/>
  <c r="G293" i="28"/>
  <c r="H293" i="28"/>
  <c r="I293" i="28"/>
  <c r="J293" i="28"/>
  <c r="K293" i="28"/>
  <c r="B294" i="28"/>
  <c r="C294" i="28"/>
  <c r="D294" i="28"/>
  <c r="E294" i="28"/>
  <c r="F294" i="28"/>
  <c r="G294" i="28"/>
  <c r="H294" i="28"/>
  <c r="I294" i="28"/>
  <c r="J294" i="28"/>
  <c r="K294" i="28"/>
  <c r="B295" i="28"/>
  <c r="C295" i="28"/>
  <c r="D295" i="28"/>
  <c r="E295" i="28"/>
  <c r="F295" i="28"/>
  <c r="G295" i="28"/>
  <c r="H295" i="28"/>
  <c r="I295" i="28"/>
  <c r="J295" i="28"/>
  <c r="K295" i="28"/>
  <c r="B296" i="28"/>
  <c r="C296" i="28"/>
  <c r="D296" i="28"/>
  <c r="E296" i="28"/>
  <c r="F296" i="28"/>
  <c r="G296" i="28"/>
  <c r="H296" i="28"/>
  <c r="I296" i="28"/>
  <c r="J296" i="28"/>
  <c r="K296" i="28"/>
  <c r="B297" i="28"/>
  <c r="C297" i="28"/>
  <c r="D297" i="28"/>
  <c r="E297" i="28"/>
  <c r="F297" i="28"/>
  <c r="G297" i="28"/>
  <c r="H297" i="28"/>
  <c r="I297" i="28"/>
  <c r="J297" i="28"/>
  <c r="K297" i="28"/>
  <c r="B298" i="28"/>
  <c r="C298" i="28"/>
  <c r="D298" i="28"/>
  <c r="E298" i="28"/>
  <c r="F298" i="28"/>
  <c r="G298" i="28"/>
  <c r="H298" i="28"/>
  <c r="I298" i="28"/>
  <c r="J298" i="28"/>
  <c r="K298" i="28"/>
  <c r="B299" i="28"/>
  <c r="C299" i="28"/>
  <c r="D299" i="28"/>
  <c r="E299" i="28"/>
  <c r="F299" i="28"/>
  <c r="G299" i="28"/>
  <c r="H299" i="28"/>
  <c r="I299" i="28"/>
  <c r="J299" i="28"/>
  <c r="K299" i="28"/>
  <c r="B300" i="28"/>
  <c r="C300" i="28"/>
  <c r="D300" i="28"/>
  <c r="E300" i="28"/>
  <c r="F300" i="28"/>
  <c r="G300" i="28"/>
  <c r="H300" i="28"/>
  <c r="I300" i="28"/>
  <c r="J300" i="28"/>
  <c r="K300" i="28"/>
  <c r="B301" i="28"/>
  <c r="C301" i="28"/>
  <c r="D301" i="28"/>
  <c r="E301" i="28"/>
  <c r="F301" i="28"/>
  <c r="G301" i="28"/>
  <c r="H301" i="28"/>
  <c r="I301" i="28"/>
  <c r="J301" i="28"/>
  <c r="K301" i="28"/>
  <c r="B302" i="28"/>
  <c r="C302" i="28"/>
  <c r="D302" i="28"/>
  <c r="E302" i="28"/>
  <c r="F302" i="28"/>
  <c r="G302" i="28"/>
  <c r="H302" i="28"/>
  <c r="I302" i="28"/>
  <c r="J302" i="28"/>
  <c r="K302" i="28"/>
  <c r="B303" i="28"/>
  <c r="C303" i="28"/>
  <c r="D303" i="28"/>
  <c r="E303" i="28"/>
  <c r="F303" i="28"/>
  <c r="G303" i="28"/>
  <c r="H303" i="28"/>
  <c r="I303" i="28"/>
  <c r="J303" i="28"/>
  <c r="K303" i="28"/>
  <c r="B304" i="28"/>
  <c r="C304" i="28"/>
  <c r="D304" i="28"/>
  <c r="E304" i="28"/>
  <c r="F304" i="28"/>
  <c r="G304" i="28"/>
  <c r="H304" i="28"/>
  <c r="I304" i="28"/>
  <c r="J304" i="28"/>
  <c r="K304" i="28"/>
  <c r="B305" i="28"/>
  <c r="C305" i="28"/>
  <c r="D305" i="28"/>
  <c r="E305" i="28"/>
  <c r="F305" i="28"/>
  <c r="G305" i="28"/>
  <c r="H305" i="28"/>
  <c r="I305" i="28"/>
  <c r="J305" i="28"/>
  <c r="K305" i="28"/>
  <c r="B306" i="28"/>
  <c r="C306" i="28"/>
  <c r="D306" i="28"/>
  <c r="E306" i="28"/>
  <c r="F306" i="28"/>
  <c r="G306" i="28"/>
  <c r="H306" i="28"/>
  <c r="I306" i="28"/>
  <c r="J306" i="28"/>
  <c r="K306" i="28"/>
  <c r="B307" i="28"/>
  <c r="C307" i="28"/>
  <c r="D307" i="28"/>
  <c r="E307" i="28"/>
  <c r="F307" i="28"/>
  <c r="G307" i="28"/>
  <c r="H307" i="28"/>
  <c r="I307" i="28"/>
  <c r="J307" i="28"/>
  <c r="K307" i="28"/>
  <c r="B308" i="28"/>
  <c r="C308" i="28"/>
  <c r="D308" i="28"/>
  <c r="E308" i="28"/>
  <c r="F308" i="28"/>
  <c r="G308" i="28"/>
  <c r="H308" i="28"/>
  <c r="I308" i="28"/>
  <c r="J308" i="28"/>
  <c r="K308" i="28"/>
  <c r="B309" i="28"/>
  <c r="C309" i="28"/>
  <c r="D309" i="28"/>
  <c r="E309" i="28"/>
  <c r="F309" i="28"/>
  <c r="G309" i="28"/>
  <c r="H309" i="28"/>
  <c r="I309" i="28"/>
  <c r="J309" i="28"/>
  <c r="K309" i="28"/>
  <c r="B310" i="28"/>
  <c r="C310" i="28"/>
  <c r="D310" i="28"/>
  <c r="E310" i="28"/>
  <c r="F310" i="28"/>
  <c r="G310" i="28"/>
  <c r="H310" i="28"/>
  <c r="I310" i="28"/>
  <c r="J310" i="28"/>
  <c r="K310" i="28"/>
  <c r="B311" i="28"/>
  <c r="C311" i="28"/>
  <c r="D311" i="28"/>
  <c r="E311" i="28"/>
  <c r="F311" i="28"/>
  <c r="G311" i="28"/>
  <c r="H311" i="28"/>
  <c r="I311" i="28"/>
  <c r="J311" i="28"/>
  <c r="K311" i="28"/>
  <c r="B312" i="28"/>
  <c r="C312" i="28"/>
  <c r="D312" i="28"/>
  <c r="E312" i="28"/>
  <c r="F312" i="28"/>
  <c r="G312" i="28"/>
  <c r="H312" i="28"/>
  <c r="I312" i="28"/>
  <c r="J312" i="28"/>
  <c r="K312" i="28"/>
  <c r="B313" i="28"/>
  <c r="C313" i="28"/>
  <c r="D313" i="28"/>
  <c r="E313" i="28"/>
  <c r="F313" i="28"/>
  <c r="G313" i="28"/>
  <c r="H313" i="28"/>
  <c r="I313" i="28"/>
  <c r="J313" i="28"/>
  <c r="K313" i="28"/>
  <c r="B314" i="28"/>
  <c r="C314" i="28"/>
  <c r="D314" i="28"/>
  <c r="E314" i="28"/>
  <c r="F314" i="28"/>
  <c r="G314" i="28"/>
  <c r="H314" i="28"/>
  <c r="I314" i="28"/>
  <c r="J314" i="28"/>
  <c r="K314" i="28"/>
  <c r="B315" i="28"/>
  <c r="C315" i="28"/>
  <c r="D315" i="28"/>
  <c r="E315" i="28"/>
  <c r="F315" i="28"/>
  <c r="G315" i="28"/>
  <c r="H315" i="28"/>
  <c r="I315" i="28"/>
  <c r="J315" i="28"/>
  <c r="K315" i="28"/>
  <c r="B316" i="28"/>
  <c r="C316" i="28"/>
  <c r="D316" i="28"/>
  <c r="E316" i="28"/>
  <c r="F316" i="28"/>
  <c r="G316" i="28"/>
  <c r="H316" i="28"/>
  <c r="I316" i="28"/>
  <c r="J316" i="28"/>
  <c r="K316" i="28"/>
  <c r="B317" i="28"/>
  <c r="C317" i="28"/>
  <c r="D317" i="28"/>
  <c r="E317" i="28"/>
  <c r="F317" i="28"/>
  <c r="G317" i="28"/>
  <c r="H317" i="28"/>
  <c r="I317" i="28"/>
  <c r="J317" i="28"/>
  <c r="K317" i="28"/>
  <c r="B318" i="28"/>
  <c r="C318" i="28"/>
  <c r="D318" i="28"/>
  <c r="E318" i="28"/>
  <c r="F318" i="28"/>
  <c r="G318" i="28"/>
  <c r="H318" i="28"/>
  <c r="I318" i="28"/>
  <c r="J318" i="28"/>
  <c r="K318" i="28"/>
  <c r="B319" i="28"/>
  <c r="C319" i="28"/>
  <c r="D319" i="28"/>
  <c r="E319" i="28"/>
  <c r="F319" i="28"/>
  <c r="G319" i="28"/>
  <c r="H319" i="28"/>
  <c r="I319" i="28"/>
  <c r="J319" i="28"/>
  <c r="K319" i="28"/>
  <c r="B320" i="28"/>
  <c r="C320" i="28"/>
  <c r="D320" i="28"/>
  <c r="E320" i="28"/>
  <c r="F320" i="28"/>
  <c r="G320" i="28"/>
  <c r="H320" i="28"/>
  <c r="I320" i="28"/>
  <c r="J320" i="28"/>
  <c r="K320" i="28"/>
  <c r="B321" i="28"/>
  <c r="C321" i="28"/>
  <c r="D321" i="28"/>
  <c r="E321" i="28"/>
  <c r="F321" i="28"/>
  <c r="G321" i="28"/>
  <c r="H321" i="28"/>
  <c r="I321" i="28"/>
  <c r="J321" i="28"/>
  <c r="K321" i="28"/>
  <c r="B322" i="28"/>
  <c r="C322" i="28"/>
  <c r="D322" i="28"/>
  <c r="E322" i="28"/>
  <c r="F322" i="28"/>
  <c r="G322" i="28"/>
  <c r="H322" i="28"/>
  <c r="I322" i="28"/>
  <c r="J322" i="28"/>
  <c r="K322" i="28"/>
  <c r="B323" i="28"/>
  <c r="C323" i="28"/>
  <c r="D323" i="28"/>
  <c r="E323" i="28"/>
  <c r="F323" i="28"/>
  <c r="G323" i="28"/>
  <c r="H323" i="28"/>
  <c r="I323" i="28"/>
  <c r="J323" i="28"/>
  <c r="K323" i="28"/>
  <c r="B324" i="28"/>
  <c r="C324" i="28"/>
  <c r="D324" i="28"/>
  <c r="E324" i="28"/>
  <c r="F324" i="28"/>
  <c r="G324" i="28"/>
  <c r="H324" i="28"/>
  <c r="I324" i="28"/>
  <c r="J324" i="28"/>
  <c r="K324" i="28"/>
  <c r="B325" i="28"/>
  <c r="C325" i="28"/>
  <c r="D325" i="28"/>
  <c r="E325" i="28"/>
  <c r="F325" i="28"/>
  <c r="G325" i="28"/>
  <c r="H325" i="28"/>
  <c r="I325" i="28"/>
  <c r="J325" i="28"/>
  <c r="K325" i="28"/>
  <c r="B326" i="28"/>
  <c r="C326" i="28"/>
  <c r="D326" i="28"/>
  <c r="E326" i="28"/>
  <c r="F326" i="28"/>
  <c r="G326" i="28"/>
  <c r="H326" i="28"/>
  <c r="I326" i="28"/>
  <c r="J326" i="28"/>
  <c r="K326" i="28"/>
  <c r="B327" i="28"/>
  <c r="C327" i="28"/>
  <c r="D327" i="28"/>
  <c r="E327" i="28"/>
  <c r="F327" i="28"/>
  <c r="G327" i="28"/>
  <c r="H327" i="28"/>
  <c r="I327" i="28"/>
  <c r="J327" i="28"/>
  <c r="K327" i="28"/>
  <c r="B328" i="28"/>
  <c r="C328" i="28"/>
  <c r="D328" i="28"/>
  <c r="E328" i="28"/>
  <c r="F328" i="28"/>
  <c r="G328" i="28"/>
  <c r="H328" i="28"/>
  <c r="I328" i="28"/>
  <c r="J328" i="28"/>
  <c r="K328" i="28"/>
  <c r="B329" i="28"/>
  <c r="C329" i="28"/>
  <c r="D329" i="28"/>
  <c r="E329" i="28"/>
  <c r="F329" i="28"/>
  <c r="G329" i="28"/>
  <c r="H329" i="28"/>
  <c r="I329" i="28"/>
  <c r="J329" i="28"/>
  <c r="K329" i="28"/>
  <c r="B330" i="28"/>
  <c r="C330" i="28"/>
  <c r="D330" i="28"/>
  <c r="E330" i="28"/>
  <c r="F330" i="28"/>
  <c r="G330" i="28"/>
  <c r="H330" i="28"/>
  <c r="I330" i="28"/>
  <c r="J330" i="28"/>
  <c r="K330" i="28"/>
  <c r="B331" i="28"/>
  <c r="C331" i="28"/>
  <c r="D331" i="28"/>
  <c r="E331" i="28"/>
  <c r="F331" i="28"/>
  <c r="G331" i="28"/>
  <c r="H331" i="28"/>
  <c r="I331" i="28"/>
  <c r="J331" i="28"/>
  <c r="K331" i="28"/>
  <c r="B332" i="28"/>
  <c r="C332" i="28"/>
  <c r="D332" i="28"/>
  <c r="E332" i="28"/>
  <c r="F332" i="28"/>
  <c r="G332" i="28"/>
  <c r="H332" i="28"/>
  <c r="I332" i="28"/>
  <c r="J332" i="28"/>
  <c r="K332" i="28"/>
  <c r="B333" i="28"/>
  <c r="C333" i="28"/>
  <c r="D333" i="28"/>
  <c r="E333" i="28"/>
  <c r="F333" i="28"/>
  <c r="G333" i="28"/>
  <c r="H333" i="28"/>
  <c r="I333" i="28"/>
  <c r="J333" i="28"/>
  <c r="K333" i="28"/>
  <c r="B334" i="28"/>
  <c r="C334" i="28"/>
  <c r="D334" i="28"/>
  <c r="E334" i="28"/>
  <c r="F334" i="28"/>
  <c r="G334" i="28"/>
  <c r="H334" i="28"/>
  <c r="I334" i="28"/>
  <c r="J334" i="28"/>
  <c r="K334" i="28"/>
  <c r="B335" i="28"/>
  <c r="C335" i="28"/>
  <c r="D335" i="28"/>
  <c r="E335" i="28"/>
  <c r="F335" i="28"/>
  <c r="G335" i="28"/>
  <c r="H335" i="28"/>
  <c r="I335" i="28"/>
  <c r="J335" i="28"/>
  <c r="K335" i="28"/>
  <c r="B336" i="28"/>
  <c r="C336" i="28"/>
  <c r="D336" i="28"/>
  <c r="E336" i="28"/>
  <c r="F336" i="28"/>
  <c r="G336" i="28"/>
  <c r="H336" i="28"/>
  <c r="I336" i="28"/>
  <c r="J336" i="28"/>
  <c r="K336" i="28"/>
  <c r="B337" i="28"/>
  <c r="C337" i="28"/>
  <c r="D337" i="28"/>
  <c r="E337" i="28"/>
  <c r="F337" i="28"/>
  <c r="G337" i="28"/>
  <c r="H337" i="28"/>
  <c r="I337" i="28"/>
  <c r="J337" i="28"/>
  <c r="K337" i="28"/>
  <c r="B338" i="28"/>
  <c r="C338" i="28"/>
  <c r="D338" i="28"/>
  <c r="E338" i="28"/>
  <c r="F338" i="28"/>
  <c r="G338" i="28"/>
  <c r="H338" i="28"/>
  <c r="I338" i="28"/>
  <c r="J338" i="28"/>
  <c r="K338" i="28"/>
  <c r="B339" i="28"/>
  <c r="C339" i="28"/>
  <c r="D339" i="28"/>
  <c r="E339" i="28"/>
  <c r="F339" i="28"/>
  <c r="G339" i="28"/>
  <c r="H339" i="28"/>
  <c r="I339" i="28"/>
  <c r="J339" i="28"/>
  <c r="K339" i="28"/>
  <c r="B340" i="28"/>
  <c r="C340" i="28"/>
  <c r="D340" i="28"/>
  <c r="E340" i="28"/>
  <c r="F340" i="28"/>
  <c r="G340" i="28"/>
  <c r="H340" i="28"/>
  <c r="I340" i="28"/>
  <c r="J340" i="28"/>
  <c r="K340" i="28"/>
  <c r="B341" i="28"/>
  <c r="C341" i="28"/>
  <c r="D341" i="28"/>
  <c r="E341" i="28"/>
  <c r="F341" i="28"/>
  <c r="G341" i="28"/>
  <c r="H341" i="28"/>
  <c r="I341" i="28"/>
  <c r="J341" i="28"/>
  <c r="K341" i="28"/>
  <c r="B342" i="28"/>
  <c r="C342" i="28"/>
  <c r="D342" i="28"/>
  <c r="E342" i="28"/>
  <c r="F342" i="28"/>
  <c r="G342" i="28"/>
  <c r="H342" i="28"/>
  <c r="I342" i="28"/>
  <c r="J342" i="28"/>
  <c r="K342" i="28"/>
  <c r="B343" i="28"/>
  <c r="C343" i="28"/>
  <c r="D343" i="28"/>
  <c r="E343" i="28"/>
  <c r="F343" i="28"/>
  <c r="G343" i="28"/>
  <c r="H343" i="28"/>
  <c r="I343" i="28"/>
  <c r="J343" i="28"/>
  <c r="K343" i="28"/>
  <c r="B344" i="28"/>
  <c r="C344" i="28"/>
  <c r="D344" i="28"/>
  <c r="E344" i="28"/>
  <c r="F344" i="28"/>
  <c r="G344" i="28"/>
  <c r="H344" i="28"/>
  <c r="I344" i="28"/>
  <c r="J344" i="28"/>
  <c r="K344" i="28"/>
  <c r="B345" i="28"/>
  <c r="C345" i="28"/>
  <c r="D345" i="28"/>
  <c r="E345" i="28"/>
  <c r="F345" i="28"/>
  <c r="G345" i="28"/>
  <c r="H345" i="28"/>
  <c r="I345" i="28"/>
  <c r="J345" i="28"/>
  <c r="K345" i="28"/>
  <c r="B346" i="28"/>
  <c r="C346" i="28"/>
  <c r="D346" i="28"/>
  <c r="E346" i="28"/>
  <c r="F346" i="28"/>
  <c r="G346" i="28"/>
  <c r="H346" i="28"/>
  <c r="I346" i="28"/>
  <c r="J346" i="28"/>
  <c r="K346" i="28"/>
  <c r="B347" i="28"/>
  <c r="C347" i="28"/>
  <c r="D347" i="28"/>
  <c r="E347" i="28"/>
  <c r="F347" i="28"/>
  <c r="G347" i="28"/>
  <c r="H347" i="28"/>
  <c r="I347" i="28"/>
  <c r="J347" i="28"/>
  <c r="N347" i="28" s="1"/>
  <c r="O347" i="28" s="1"/>
  <c r="K347" i="28"/>
  <c r="B348" i="28"/>
  <c r="C348" i="28"/>
  <c r="D348" i="28"/>
  <c r="E348" i="28"/>
  <c r="F348" i="28"/>
  <c r="G348" i="28"/>
  <c r="H348" i="28"/>
  <c r="I348" i="28"/>
  <c r="J348" i="28"/>
  <c r="K348" i="28"/>
  <c r="B349" i="28"/>
  <c r="C349" i="28"/>
  <c r="D349" i="28"/>
  <c r="E349" i="28"/>
  <c r="F349" i="28"/>
  <c r="G349" i="28"/>
  <c r="H349" i="28"/>
  <c r="I349" i="28"/>
  <c r="J349" i="28"/>
  <c r="K349" i="28"/>
  <c r="B350" i="28"/>
  <c r="C350" i="28"/>
  <c r="D350" i="28"/>
  <c r="E350" i="28"/>
  <c r="F350" i="28"/>
  <c r="G350" i="28"/>
  <c r="H350" i="28"/>
  <c r="I350" i="28"/>
  <c r="J350" i="28"/>
  <c r="K350" i="28"/>
  <c r="B351" i="28"/>
  <c r="C351" i="28"/>
  <c r="D351" i="28"/>
  <c r="E351" i="28"/>
  <c r="F351" i="28"/>
  <c r="G351" i="28"/>
  <c r="H351" i="28"/>
  <c r="I351" i="28"/>
  <c r="J351" i="28"/>
  <c r="K351" i="28"/>
  <c r="B161" i="24"/>
  <c r="C161" i="24"/>
  <c r="D161" i="24"/>
  <c r="E161" i="24"/>
  <c r="F161" i="24"/>
  <c r="G161" i="24"/>
  <c r="J161" i="24"/>
  <c r="K161" i="24"/>
  <c r="B162" i="24"/>
  <c r="C162" i="24"/>
  <c r="D162" i="24"/>
  <c r="E162" i="24"/>
  <c r="F162" i="24"/>
  <c r="G162" i="24"/>
  <c r="J162" i="24"/>
  <c r="K162" i="24"/>
  <c r="B163" i="24"/>
  <c r="C163" i="24"/>
  <c r="B164" i="24"/>
  <c r="C164" i="24"/>
  <c r="D164" i="24"/>
  <c r="E164" i="24"/>
  <c r="F164" i="24"/>
  <c r="G164" i="24"/>
  <c r="J164" i="24"/>
  <c r="K164" i="24"/>
  <c r="B165" i="24"/>
  <c r="C165" i="24"/>
  <c r="D165" i="24"/>
  <c r="E165" i="24"/>
  <c r="F165" i="24"/>
  <c r="G165" i="24"/>
  <c r="J165" i="24"/>
  <c r="K165" i="24"/>
  <c r="B166" i="24"/>
  <c r="C166" i="24"/>
  <c r="D166" i="24"/>
  <c r="E166" i="24"/>
  <c r="F166" i="24"/>
  <c r="I166" i="24"/>
  <c r="G166" i="24"/>
  <c r="J166" i="24"/>
  <c r="K166" i="24"/>
  <c r="B167" i="24"/>
  <c r="C167" i="24"/>
  <c r="D167" i="24"/>
  <c r="E167" i="24"/>
  <c r="F167" i="24"/>
  <c r="G167" i="24"/>
  <c r="J167" i="24"/>
  <c r="K167" i="24"/>
  <c r="B168" i="24"/>
  <c r="C168" i="24"/>
  <c r="D168" i="24"/>
  <c r="E168" i="24"/>
  <c r="F168" i="24"/>
  <c r="G168" i="24"/>
  <c r="J168" i="24"/>
  <c r="K168" i="24"/>
  <c r="B169" i="24"/>
  <c r="C169" i="24"/>
  <c r="D169" i="24"/>
  <c r="E169" i="24"/>
  <c r="F169" i="24"/>
  <c r="G169" i="24"/>
  <c r="J169" i="24"/>
  <c r="K169" i="24"/>
  <c r="B170" i="24"/>
  <c r="C170" i="24"/>
  <c r="D170" i="24"/>
  <c r="E170" i="24"/>
  <c r="F170" i="24"/>
  <c r="G170" i="24"/>
  <c r="J170" i="24"/>
  <c r="K170" i="24"/>
  <c r="B171" i="24"/>
  <c r="C171" i="24"/>
  <c r="D171" i="24"/>
  <c r="E171" i="24"/>
  <c r="F171" i="24"/>
  <c r="G171" i="24"/>
  <c r="J171" i="24"/>
  <c r="K171" i="24"/>
  <c r="B172" i="24"/>
  <c r="C172" i="24"/>
  <c r="D172" i="24"/>
  <c r="E172" i="24"/>
  <c r="F172" i="24"/>
  <c r="G172" i="24"/>
  <c r="J172" i="24"/>
  <c r="K172" i="24"/>
  <c r="B173" i="24"/>
  <c r="C173" i="24"/>
  <c r="D173" i="24"/>
  <c r="E173" i="24"/>
  <c r="F173" i="24"/>
  <c r="G173" i="24"/>
  <c r="J173" i="24"/>
  <c r="K173" i="24"/>
  <c r="B174" i="24"/>
  <c r="C174" i="24"/>
  <c r="D174" i="24"/>
  <c r="E174" i="24"/>
  <c r="F174" i="24"/>
  <c r="G174" i="24"/>
  <c r="J174" i="24"/>
  <c r="K174" i="24"/>
  <c r="B175" i="24"/>
  <c r="C175" i="24"/>
  <c r="D175" i="24"/>
  <c r="E175" i="24"/>
  <c r="F175" i="24"/>
  <c r="G175" i="24"/>
  <c r="J175" i="24"/>
  <c r="K175" i="24"/>
  <c r="B176" i="24"/>
  <c r="C176" i="24"/>
  <c r="D176" i="24"/>
  <c r="E176" i="24"/>
  <c r="I176" i="24"/>
  <c r="F176" i="24"/>
  <c r="G176" i="24"/>
  <c r="J176" i="24"/>
  <c r="K176" i="24"/>
  <c r="B177" i="24"/>
  <c r="C177" i="24"/>
  <c r="D177" i="24"/>
  <c r="E177" i="24"/>
  <c r="F177" i="24"/>
  <c r="G177" i="24"/>
  <c r="J177" i="24"/>
  <c r="K177" i="24"/>
  <c r="B178" i="24"/>
  <c r="C178" i="24"/>
  <c r="D178" i="24"/>
  <c r="I178" i="24" s="1"/>
  <c r="E178" i="24"/>
  <c r="F178" i="24"/>
  <c r="G178" i="24"/>
  <c r="J178" i="24"/>
  <c r="K178" i="24"/>
  <c r="B179" i="24"/>
  <c r="C179" i="24"/>
  <c r="D179" i="24"/>
  <c r="E179" i="24"/>
  <c r="F179" i="24"/>
  <c r="G179" i="24"/>
  <c r="J179" i="24"/>
  <c r="K179" i="24"/>
  <c r="B180" i="24"/>
  <c r="C180" i="24"/>
  <c r="D180" i="24"/>
  <c r="E180" i="24"/>
  <c r="F180" i="24"/>
  <c r="G180" i="24"/>
  <c r="J180" i="24"/>
  <c r="K180" i="24"/>
  <c r="B181" i="24"/>
  <c r="C181" i="24"/>
  <c r="D181" i="24"/>
  <c r="E181" i="24"/>
  <c r="F181" i="24"/>
  <c r="G181" i="24"/>
  <c r="J181" i="24"/>
  <c r="K181" i="24"/>
  <c r="B182" i="24"/>
  <c r="C182" i="24"/>
  <c r="D182" i="24"/>
  <c r="E182" i="24"/>
  <c r="F182" i="24"/>
  <c r="I182" i="24" s="1"/>
  <c r="G182" i="24"/>
  <c r="J182" i="24"/>
  <c r="K182" i="24"/>
  <c r="B183" i="24"/>
  <c r="C183" i="24"/>
  <c r="D183" i="24"/>
  <c r="E183" i="24"/>
  <c r="F183" i="24"/>
  <c r="G183" i="24"/>
  <c r="J183" i="24"/>
  <c r="K183" i="24"/>
  <c r="B184" i="24"/>
  <c r="C184" i="24"/>
  <c r="D184" i="24"/>
  <c r="E184" i="24"/>
  <c r="F184" i="24"/>
  <c r="G184" i="24"/>
  <c r="J184" i="24"/>
  <c r="K184" i="24"/>
  <c r="B185" i="24"/>
  <c r="C185" i="24"/>
  <c r="D185" i="24"/>
  <c r="E185" i="24"/>
  <c r="F185" i="24"/>
  <c r="G185" i="24"/>
  <c r="J185" i="24"/>
  <c r="K185" i="24"/>
  <c r="B186" i="24"/>
  <c r="C186" i="24"/>
  <c r="D186" i="24"/>
  <c r="E186" i="24"/>
  <c r="F186" i="24"/>
  <c r="G186" i="24"/>
  <c r="J186" i="24"/>
  <c r="K186" i="24"/>
  <c r="B187" i="24"/>
  <c r="C187" i="24"/>
  <c r="D187" i="24"/>
  <c r="E187" i="24"/>
  <c r="F187" i="24"/>
  <c r="G187" i="24"/>
  <c r="J187" i="24"/>
  <c r="K187" i="24"/>
  <c r="B188" i="24"/>
  <c r="C188" i="24"/>
  <c r="D188" i="24"/>
  <c r="E188" i="24"/>
  <c r="F188" i="24"/>
  <c r="G188" i="24"/>
  <c r="J188" i="24"/>
  <c r="K188" i="24"/>
  <c r="B189" i="24"/>
  <c r="C189" i="24"/>
  <c r="D189" i="24"/>
  <c r="E189" i="24"/>
  <c r="F189" i="24"/>
  <c r="G189" i="24"/>
  <c r="J189" i="24"/>
  <c r="K189" i="24"/>
  <c r="B190" i="24"/>
  <c r="C190" i="24"/>
  <c r="D190" i="24"/>
  <c r="E190" i="24"/>
  <c r="F190" i="24"/>
  <c r="G190" i="24"/>
  <c r="J190" i="24"/>
  <c r="K190" i="24"/>
  <c r="B191" i="24"/>
  <c r="C191" i="24"/>
  <c r="D191" i="24"/>
  <c r="E191" i="24"/>
  <c r="F191" i="24"/>
  <c r="G191" i="24"/>
  <c r="J191" i="24"/>
  <c r="K191" i="24"/>
  <c r="B192" i="24"/>
  <c r="C192" i="24"/>
  <c r="D192" i="24"/>
  <c r="E192" i="24"/>
  <c r="F192" i="24"/>
  <c r="G192" i="24"/>
  <c r="J192" i="24"/>
  <c r="K192" i="24"/>
  <c r="B193" i="24"/>
  <c r="C193" i="24"/>
  <c r="D193" i="24"/>
  <c r="E193" i="24"/>
  <c r="F193" i="24"/>
  <c r="G193" i="24"/>
  <c r="J193" i="24"/>
  <c r="K193" i="24"/>
  <c r="B194" i="24"/>
  <c r="C194" i="24"/>
  <c r="D194" i="24"/>
  <c r="E194" i="24"/>
  <c r="F194" i="24"/>
  <c r="G194" i="24"/>
  <c r="J194" i="24"/>
  <c r="K194" i="24"/>
  <c r="B195" i="24"/>
  <c r="C195" i="24"/>
  <c r="D195" i="24"/>
  <c r="E195" i="24"/>
  <c r="F195" i="24"/>
  <c r="G195" i="24"/>
  <c r="J195" i="24"/>
  <c r="K195" i="24"/>
  <c r="B196" i="24"/>
  <c r="C196" i="24"/>
  <c r="D196" i="24"/>
  <c r="E196" i="24"/>
  <c r="F196" i="24"/>
  <c r="G196" i="24"/>
  <c r="J196" i="24"/>
  <c r="K196" i="24"/>
  <c r="B197" i="24"/>
  <c r="C197" i="24"/>
  <c r="D197" i="24"/>
  <c r="E197" i="24"/>
  <c r="F197" i="24"/>
  <c r="G197" i="24"/>
  <c r="J197" i="24"/>
  <c r="K197" i="24"/>
  <c r="B198" i="24"/>
  <c r="C198" i="24"/>
  <c r="D198" i="24"/>
  <c r="E198" i="24"/>
  <c r="I198" i="24" s="1"/>
  <c r="F198" i="24"/>
  <c r="G198" i="24"/>
  <c r="J198" i="24"/>
  <c r="K198" i="24"/>
  <c r="B199" i="24"/>
  <c r="C199" i="24"/>
  <c r="D199" i="24"/>
  <c r="E199" i="24"/>
  <c r="F199" i="24"/>
  <c r="G199" i="24"/>
  <c r="J199" i="24"/>
  <c r="K199" i="24"/>
  <c r="B200" i="24"/>
  <c r="C200" i="24"/>
  <c r="D200" i="24"/>
  <c r="E200" i="24"/>
  <c r="F200" i="24"/>
  <c r="G200" i="24"/>
  <c r="J200" i="24"/>
  <c r="K200" i="24"/>
  <c r="B201" i="24"/>
  <c r="C201" i="24"/>
  <c r="D201" i="24"/>
  <c r="E201" i="24"/>
  <c r="F201" i="24"/>
  <c r="G201" i="24"/>
  <c r="J201" i="24"/>
  <c r="K201" i="24"/>
  <c r="B202" i="24"/>
  <c r="C202" i="24"/>
  <c r="D202" i="24"/>
  <c r="E202" i="24"/>
  <c r="F202" i="24"/>
  <c r="G202" i="24"/>
  <c r="J202" i="24"/>
  <c r="K202" i="24"/>
  <c r="B203" i="24"/>
  <c r="C203" i="24"/>
  <c r="D203" i="24"/>
  <c r="E203" i="24"/>
  <c r="F203" i="24"/>
  <c r="G203" i="24"/>
  <c r="J203" i="24"/>
  <c r="K203" i="24"/>
  <c r="B204" i="24"/>
  <c r="C204" i="24"/>
  <c r="D204" i="24"/>
  <c r="E204" i="24"/>
  <c r="F204" i="24"/>
  <c r="G204" i="24"/>
  <c r="J204" i="24"/>
  <c r="K204" i="24"/>
  <c r="B205" i="24"/>
  <c r="C205" i="24"/>
  <c r="D205" i="24"/>
  <c r="E205" i="24"/>
  <c r="F205" i="24"/>
  <c r="G205" i="24"/>
  <c r="J205" i="24"/>
  <c r="K205" i="24"/>
  <c r="B206" i="24"/>
  <c r="C206" i="24"/>
  <c r="D206" i="24"/>
  <c r="E206" i="24"/>
  <c r="F206" i="24"/>
  <c r="G206" i="24"/>
  <c r="J206" i="24"/>
  <c r="K206" i="24"/>
  <c r="B207" i="24"/>
  <c r="C207" i="24"/>
  <c r="D207" i="24"/>
  <c r="E207" i="24"/>
  <c r="F207" i="24"/>
  <c r="G207" i="24"/>
  <c r="J207" i="24"/>
  <c r="K207" i="24"/>
  <c r="B208" i="24"/>
  <c r="C208" i="24"/>
  <c r="D208" i="24"/>
  <c r="E208" i="24"/>
  <c r="F208" i="24"/>
  <c r="G208" i="24"/>
  <c r="J208" i="24"/>
  <c r="K208" i="24"/>
  <c r="B209" i="24"/>
  <c r="C209" i="24"/>
  <c r="D209" i="24"/>
  <c r="E209" i="24"/>
  <c r="F209" i="24"/>
  <c r="G209" i="24"/>
  <c r="J209" i="24"/>
  <c r="K209" i="24"/>
  <c r="B210" i="24"/>
  <c r="C210" i="24"/>
  <c r="D210" i="24"/>
  <c r="E210" i="24"/>
  <c r="F210" i="24"/>
  <c r="G210" i="24"/>
  <c r="J210" i="24"/>
  <c r="K210" i="24"/>
  <c r="B211" i="24"/>
  <c r="C211" i="24"/>
  <c r="D211" i="24"/>
  <c r="E211" i="24"/>
  <c r="F211" i="24"/>
  <c r="G211" i="24"/>
  <c r="J211" i="24"/>
  <c r="K211" i="24"/>
  <c r="B212" i="24"/>
  <c r="C212" i="24"/>
  <c r="D212" i="24"/>
  <c r="E212" i="24"/>
  <c r="F212" i="24"/>
  <c r="G212" i="24"/>
  <c r="J212" i="24"/>
  <c r="K212" i="24"/>
  <c r="B213" i="24"/>
  <c r="C213" i="24"/>
  <c r="D213" i="24"/>
  <c r="E213" i="24"/>
  <c r="F213" i="24"/>
  <c r="G213" i="24"/>
  <c r="J213" i="24"/>
  <c r="K213" i="24"/>
  <c r="B214" i="24"/>
  <c r="C214" i="24"/>
  <c r="D214" i="24"/>
  <c r="E214" i="24"/>
  <c r="F214" i="24"/>
  <c r="G214" i="24"/>
  <c r="J214" i="24"/>
  <c r="K214" i="24"/>
  <c r="B215" i="24"/>
  <c r="C215" i="24"/>
  <c r="D215" i="24"/>
  <c r="E215" i="24"/>
  <c r="F215" i="24"/>
  <c r="G215" i="24"/>
  <c r="J215" i="24"/>
  <c r="K215" i="24"/>
  <c r="B216" i="24"/>
  <c r="C216" i="24"/>
  <c r="D216" i="24"/>
  <c r="E216" i="24"/>
  <c r="F216" i="24"/>
  <c r="G216" i="24"/>
  <c r="J216" i="24"/>
  <c r="K216" i="24"/>
  <c r="B217" i="24"/>
  <c r="C217" i="24"/>
  <c r="D217" i="24"/>
  <c r="E217" i="24"/>
  <c r="F217" i="24"/>
  <c r="G217" i="24"/>
  <c r="J217" i="24"/>
  <c r="K217" i="24"/>
  <c r="B218" i="24"/>
  <c r="C218" i="24"/>
  <c r="D218" i="24"/>
  <c r="E218" i="24"/>
  <c r="F218" i="24"/>
  <c r="G218" i="24"/>
  <c r="J218" i="24"/>
  <c r="K218" i="24"/>
  <c r="B219" i="24"/>
  <c r="C219" i="24"/>
  <c r="D219" i="24"/>
  <c r="E219" i="24"/>
  <c r="F219" i="24"/>
  <c r="G219" i="24"/>
  <c r="J219" i="24"/>
  <c r="K219" i="24"/>
  <c r="B220" i="24"/>
  <c r="C220" i="24"/>
  <c r="D220" i="24"/>
  <c r="E220" i="24"/>
  <c r="F220" i="24"/>
  <c r="G220" i="24"/>
  <c r="J220" i="24"/>
  <c r="K220" i="24"/>
  <c r="B221" i="24"/>
  <c r="C221" i="24"/>
  <c r="D221" i="24"/>
  <c r="E221" i="24"/>
  <c r="F221" i="24"/>
  <c r="G221" i="24"/>
  <c r="J221" i="24"/>
  <c r="K221" i="24"/>
  <c r="B222" i="24"/>
  <c r="C222" i="24"/>
  <c r="D222" i="24"/>
  <c r="I222" i="24" s="1"/>
  <c r="E222" i="24"/>
  <c r="F222" i="24"/>
  <c r="G222" i="24"/>
  <c r="J222" i="24"/>
  <c r="K222" i="24"/>
  <c r="B223" i="24"/>
  <c r="C223" i="24"/>
  <c r="D223" i="24"/>
  <c r="E223" i="24"/>
  <c r="F223" i="24"/>
  <c r="G223" i="24"/>
  <c r="J223" i="24"/>
  <c r="K223" i="24"/>
  <c r="B224" i="24"/>
  <c r="C224" i="24"/>
  <c r="D224" i="24"/>
  <c r="E224" i="24"/>
  <c r="F224" i="24"/>
  <c r="G224" i="24"/>
  <c r="J224" i="24"/>
  <c r="K224" i="24"/>
  <c r="B225" i="24"/>
  <c r="C225" i="24"/>
  <c r="D225" i="24"/>
  <c r="E225" i="24"/>
  <c r="F225" i="24"/>
  <c r="G225" i="24"/>
  <c r="J225" i="24"/>
  <c r="K225" i="24"/>
  <c r="B226" i="24"/>
  <c r="C226" i="24"/>
  <c r="D226" i="24"/>
  <c r="E226" i="24"/>
  <c r="F226" i="24"/>
  <c r="G226" i="24"/>
  <c r="J226" i="24"/>
  <c r="K226" i="24"/>
  <c r="B227" i="24"/>
  <c r="C227" i="24"/>
  <c r="D227" i="24"/>
  <c r="E227" i="24"/>
  <c r="F227" i="24"/>
  <c r="G227" i="24"/>
  <c r="J227" i="24"/>
  <c r="K227" i="24"/>
  <c r="B228" i="24"/>
  <c r="C228" i="24"/>
  <c r="D228" i="24"/>
  <c r="E228" i="24"/>
  <c r="F228" i="24"/>
  <c r="G228" i="24"/>
  <c r="J228" i="24"/>
  <c r="K228" i="24"/>
  <c r="B229" i="24"/>
  <c r="C229" i="24"/>
  <c r="D229" i="24"/>
  <c r="E229" i="24"/>
  <c r="F229" i="24"/>
  <c r="G229" i="24"/>
  <c r="J229" i="24"/>
  <c r="K229" i="24"/>
  <c r="B230" i="24"/>
  <c r="C230" i="24"/>
  <c r="D230" i="24"/>
  <c r="E230" i="24"/>
  <c r="F230" i="24"/>
  <c r="I230" i="24"/>
  <c r="G230" i="24"/>
  <c r="J230" i="24"/>
  <c r="K230" i="24"/>
  <c r="B231" i="24"/>
  <c r="C231" i="24"/>
  <c r="D231" i="24"/>
  <c r="E231" i="24"/>
  <c r="F231" i="24"/>
  <c r="G231" i="24"/>
  <c r="J231" i="24"/>
  <c r="K231" i="24"/>
  <c r="B232" i="24"/>
  <c r="C232" i="24"/>
  <c r="D232" i="24"/>
  <c r="E232" i="24"/>
  <c r="F232" i="24"/>
  <c r="G232" i="24"/>
  <c r="J232" i="24"/>
  <c r="K232" i="24"/>
  <c r="B233" i="24"/>
  <c r="C233" i="24"/>
  <c r="D233" i="24"/>
  <c r="E233" i="24"/>
  <c r="F233" i="24"/>
  <c r="G233" i="24"/>
  <c r="J233" i="24"/>
  <c r="K233" i="24"/>
  <c r="B234" i="24"/>
  <c r="C234" i="24"/>
  <c r="D234" i="24"/>
  <c r="E234" i="24"/>
  <c r="F234" i="24"/>
  <c r="G234" i="24"/>
  <c r="J234" i="24"/>
  <c r="K234" i="24"/>
  <c r="B235" i="24"/>
  <c r="C235" i="24"/>
  <c r="D235" i="24"/>
  <c r="E235" i="24"/>
  <c r="F235" i="24"/>
  <c r="G235" i="24"/>
  <c r="J235" i="24"/>
  <c r="K235" i="24"/>
  <c r="B236" i="24"/>
  <c r="C236" i="24"/>
  <c r="D236" i="24"/>
  <c r="E236" i="24"/>
  <c r="F236" i="24"/>
  <c r="G236" i="24"/>
  <c r="J236" i="24"/>
  <c r="K236" i="24"/>
  <c r="B237" i="24"/>
  <c r="C237" i="24"/>
  <c r="D237" i="24"/>
  <c r="E237" i="24"/>
  <c r="F237" i="24"/>
  <c r="G237" i="24"/>
  <c r="J237" i="24"/>
  <c r="K237" i="24"/>
  <c r="B238" i="24"/>
  <c r="C238" i="24"/>
  <c r="D238" i="24"/>
  <c r="E238" i="24"/>
  <c r="F238" i="24"/>
  <c r="G238" i="24"/>
  <c r="J238" i="24"/>
  <c r="K238" i="24"/>
  <c r="B239" i="24"/>
  <c r="C239" i="24"/>
  <c r="D239" i="24"/>
  <c r="E239" i="24"/>
  <c r="F239" i="24"/>
  <c r="G239" i="24"/>
  <c r="J239" i="24"/>
  <c r="K239" i="24"/>
  <c r="B240" i="24"/>
  <c r="C240" i="24"/>
  <c r="D240" i="24"/>
  <c r="E240" i="24"/>
  <c r="I240" i="24"/>
  <c r="F240" i="24"/>
  <c r="G240" i="24"/>
  <c r="J240" i="24"/>
  <c r="K240" i="24"/>
  <c r="B241" i="24"/>
  <c r="C241" i="24"/>
  <c r="D241" i="24"/>
  <c r="I241" i="24" s="1"/>
  <c r="E241" i="24"/>
  <c r="F241" i="24"/>
  <c r="G241" i="24"/>
  <c r="J241" i="24"/>
  <c r="K241" i="24"/>
  <c r="B242" i="24"/>
  <c r="C242" i="24"/>
  <c r="B243" i="24"/>
  <c r="C243" i="24"/>
  <c r="D243" i="24"/>
  <c r="E243" i="24"/>
  <c r="F243" i="24"/>
  <c r="G243" i="24"/>
  <c r="J243" i="24"/>
  <c r="K243" i="24"/>
  <c r="B244" i="24"/>
  <c r="C244" i="24"/>
  <c r="D244" i="24"/>
  <c r="E244" i="24"/>
  <c r="F244" i="24"/>
  <c r="G244" i="24"/>
  <c r="J244" i="24"/>
  <c r="K244" i="24"/>
  <c r="B245" i="24"/>
  <c r="C245" i="24"/>
  <c r="D245" i="24"/>
  <c r="E245" i="24"/>
  <c r="F245" i="24"/>
  <c r="G245" i="24"/>
  <c r="J245" i="24"/>
  <c r="K245" i="24"/>
  <c r="B246" i="24"/>
  <c r="C246" i="24"/>
  <c r="D246" i="24"/>
  <c r="E246" i="24"/>
  <c r="F246" i="24"/>
  <c r="G246" i="24"/>
  <c r="J246" i="24"/>
  <c r="K246" i="24"/>
  <c r="B247" i="24"/>
  <c r="C247" i="24"/>
  <c r="D247" i="24"/>
  <c r="E247" i="24"/>
  <c r="F247" i="24"/>
  <c r="G247" i="24"/>
  <c r="J247" i="24"/>
  <c r="K247" i="24"/>
  <c r="B248" i="24"/>
  <c r="C248" i="24"/>
  <c r="D248" i="24"/>
  <c r="E248" i="24"/>
  <c r="F248" i="24"/>
  <c r="G248" i="24"/>
  <c r="J248" i="24"/>
  <c r="K248" i="24"/>
  <c r="B249" i="24"/>
  <c r="C249" i="24"/>
  <c r="D249" i="24"/>
  <c r="E249" i="24"/>
  <c r="F249" i="24"/>
  <c r="G249" i="24"/>
  <c r="J249" i="24"/>
  <c r="K249" i="24"/>
  <c r="B250" i="24"/>
  <c r="C250" i="24"/>
  <c r="D250" i="24"/>
  <c r="E250" i="24"/>
  <c r="F250" i="24"/>
  <c r="G250" i="24"/>
  <c r="J250" i="24"/>
  <c r="K250" i="24"/>
  <c r="B251" i="24"/>
  <c r="C251" i="24"/>
  <c r="D251" i="24"/>
  <c r="E251" i="24"/>
  <c r="F251" i="24"/>
  <c r="G251" i="24"/>
  <c r="J251" i="24"/>
  <c r="K251" i="24"/>
  <c r="B252" i="24"/>
  <c r="C252" i="24"/>
  <c r="D252" i="24"/>
  <c r="E252" i="24"/>
  <c r="F252" i="24"/>
  <c r="G252" i="24"/>
  <c r="J252" i="24"/>
  <c r="K252" i="24"/>
  <c r="B253" i="24"/>
  <c r="C253" i="24"/>
  <c r="D253" i="24"/>
  <c r="E253" i="24"/>
  <c r="F253" i="24"/>
  <c r="G253" i="24"/>
  <c r="J253" i="24"/>
  <c r="K253" i="24"/>
  <c r="B254" i="24"/>
  <c r="C254" i="24"/>
  <c r="D254" i="24"/>
  <c r="E254" i="24"/>
  <c r="F254" i="24"/>
  <c r="G254" i="24"/>
  <c r="J254" i="24"/>
  <c r="K254" i="24"/>
  <c r="B255" i="24"/>
  <c r="C255" i="24"/>
  <c r="D255" i="24"/>
  <c r="E255" i="24"/>
  <c r="F255" i="24"/>
  <c r="G255" i="24"/>
  <c r="J255" i="24"/>
  <c r="K255" i="24"/>
  <c r="B256" i="24"/>
  <c r="C256" i="24"/>
  <c r="D256" i="24"/>
  <c r="E256" i="24"/>
  <c r="F256" i="24"/>
  <c r="G256" i="24"/>
  <c r="J256" i="24"/>
  <c r="K256" i="24"/>
  <c r="B257" i="24"/>
  <c r="C257" i="24"/>
  <c r="D257" i="24"/>
  <c r="E257" i="24"/>
  <c r="F257" i="24"/>
  <c r="G257" i="24"/>
  <c r="J257" i="24"/>
  <c r="K257" i="24"/>
  <c r="B258" i="24"/>
  <c r="C258" i="24"/>
  <c r="D258" i="24"/>
  <c r="E258" i="24"/>
  <c r="F258" i="24"/>
  <c r="G258" i="24"/>
  <c r="J258" i="24"/>
  <c r="K258" i="24"/>
  <c r="B259" i="24"/>
  <c r="C259" i="24"/>
  <c r="D259" i="24"/>
  <c r="E259" i="24"/>
  <c r="F259" i="24"/>
  <c r="G259" i="24"/>
  <c r="J259" i="24"/>
  <c r="K259" i="24"/>
  <c r="B260" i="24"/>
  <c r="C260" i="24"/>
  <c r="D260" i="24"/>
  <c r="E260" i="24"/>
  <c r="F260" i="24"/>
  <c r="G260" i="24"/>
  <c r="J260" i="24"/>
  <c r="K260" i="24"/>
  <c r="B261" i="24"/>
  <c r="C261" i="24"/>
  <c r="D261" i="24"/>
  <c r="E261" i="24"/>
  <c r="F261" i="24"/>
  <c r="G261" i="24"/>
  <c r="J261" i="24"/>
  <c r="K261" i="24"/>
  <c r="B262" i="24"/>
  <c r="C262" i="24"/>
  <c r="D262" i="24"/>
  <c r="E262" i="24"/>
  <c r="I262" i="24" s="1"/>
  <c r="F262" i="24"/>
  <c r="G262" i="24"/>
  <c r="J262" i="24"/>
  <c r="K262" i="24"/>
  <c r="B263" i="24"/>
  <c r="C263" i="24"/>
  <c r="D263" i="24"/>
  <c r="E263" i="24"/>
  <c r="F263" i="24"/>
  <c r="G263" i="24"/>
  <c r="J263" i="24"/>
  <c r="K263" i="24"/>
  <c r="B264" i="24"/>
  <c r="C264" i="24"/>
  <c r="D264" i="24"/>
  <c r="E264" i="24"/>
  <c r="F264" i="24"/>
  <c r="G264" i="24"/>
  <c r="J264" i="24"/>
  <c r="K264" i="24"/>
  <c r="B265" i="24"/>
  <c r="C265" i="24"/>
  <c r="D265" i="24"/>
  <c r="E265" i="24"/>
  <c r="F265" i="24"/>
  <c r="G265" i="24"/>
  <c r="J265" i="24"/>
  <c r="K265" i="24"/>
  <c r="B266" i="24"/>
  <c r="C266" i="24"/>
  <c r="D266" i="24"/>
  <c r="E266" i="24"/>
  <c r="F266" i="24"/>
  <c r="G266" i="24"/>
  <c r="J266" i="24"/>
  <c r="K266" i="24"/>
  <c r="B267" i="24"/>
  <c r="C267" i="24"/>
  <c r="D267" i="24"/>
  <c r="E267" i="24"/>
  <c r="F267" i="24"/>
  <c r="G267" i="24"/>
  <c r="J267" i="24"/>
  <c r="K267" i="24"/>
  <c r="B268" i="24"/>
  <c r="C268" i="24"/>
  <c r="D268" i="24"/>
  <c r="E268" i="24"/>
  <c r="F268" i="24"/>
  <c r="G268" i="24"/>
  <c r="J268" i="24"/>
  <c r="K268" i="24"/>
  <c r="B269" i="24"/>
  <c r="C269" i="24"/>
  <c r="D269" i="24"/>
  <c r="E269" i="24"/>
  <c r="F269" i="24"/>
  <c r="G269" i="24"/>
  <c r="J269" i="24"/>
  <c r="K269" i="24"/>
  <c r="B270" i="24"/>
  <c r="C270" i="24"/>
  <c r="D270" i="24"/>
  <c r="E270" i="24"/>
  <c r="F270" i="24"/>
  <c r="G270" i="24"/>
  <c r="J270" i="24"/>
  <c r="K270" i="24"/>
  <c r="B271" i="24"/>
  <c r="C271" i="24"/>
  <c r="D271" i="24"/>
  <c r="E271" i="24"/>
  <c r="F271" i="24"/>
  <c r="G271" i="24"/>
  <c r="J271" i="24"/>
  <c r="K271" i="24"/>
  <c r="B272" i="24"/>
  <c r="C272" i="24"/>
  <c r="D272" i="24"/>
  <c r="E272" i="24"/>
  <c r="F272" i="24"/>
  <c r="G272" i="24"/>
  <c r="J272" i="24"/>
  <c r="K272" i="24"/>
  <c r="B273" i="24"/>
  <c r="C273" i="24"/>
  <c r="D273" i="24"/>
  <c r="E273" i="24"/>
  <c r="F273" i="24"/>
  <c r="G273" i="24"/>
  <c r="J273" i="24"/>
  <c r="K273" i="24"/>
  <c r="B274" i="24"/>
  <c r="C274" i="24"/>
  <c r="D274" i="24"/>
  <c r="E274" i="24"/>
  <c r="F274" i="24"/>
  <c r="G274" i="24"/>
  <c r="J274" i="24"/>
  <c r="K274" i="24"/>
  <c r="B275" i="24"/>
  <c r="C275" i="24"/>
  <c r="D275" i="24"/>
  <c r="I275" i="24" s="1"/>
  <c r="E275" i="24"/>
  <c r="F275" i="24"/>
  <c r="G275" i="24"/>
  <c r="J275" i="24"/>
  <c r="K275" i="24"/>
  <c r="B276" i="24"/>
  <c r="C276" i="24"/>
  <c r="D276" i="24"/>
  <c r="E276" i="24"/>
  <c r="F276" i="24"/>
  <c r="G276" i="24"/>
  <c r="J276" i="24"/>
  <c r="K276" i="24"/>
  <c r="B277" i="24"/>
  <c r="C277" i="24"/>
  <c r="D277" i="24"/>
  <c r="E277" i="24"/>
  <c r="F277" i="24"/>
  <c r="G277" i="24"/>
  <c r="J277" i="24"/>
  <c r="K277" i="24"/>
  <c r="B278" i="24"/>
  <c r="C278" i="24"/>
  <c r="D278" i="24"/>
  <c r="E278" i="24"/>
  <c r="F278" i="24"/>
  <c r="G278" i="24"/>
  <c r="J278" i="24"/>
  <c r="K278" i="24"/>
  <c r="B279" i="24"/>
  <c r="C279" i="24"/>
  <c r="D279" i="24"/>
  <c r="E279" i="24"/>
  <c r="F279" i="24"/>
  <c r="G279" i="24"/>
  <c r="J279" i="24"/>
  <c r="K279" i="24"/>
  <c r="B280" i="24"/>
  <c r="C280" i="24"/>
  <c r="D280" i="24"/>
  <c r="E280" i="24"/>
  <c r="F280" i="24"/>
  <c r="G280" i="24"/>
  <c r="J280" i="24"/>
  <c r="K280" i="24"/>
  <c r="B281" i="24"/>
  <c r="C281" i="24"/>
  <c r="D281" i="24"/>
  <c r="E281" i="24"/>
  <c r="F281" i="24"/>
  <c r="G281" i="24"/>
  <c r="J281" i="24"/>
  <c r="K281" i="24"/>
  <c r="B282" i="24"/>
  <c r="C282" i="24"/>
  <c r="D282" i="24"/>
  <c r="E282" i="24"/>
  <c r="F282" i="24"/>
  <c r="G282" i="24"/>
  <c r="J282" i="24"/>
  <c r="K282" i="24"/>
  <c r="B283" i="24"/>
  <c r="C283" i="24"/>
  <c r="D283" i="24"/>
  <c r="E283" i="24"/>
  <c r="F283" i="24"/>
  <c r="I283" i="24" s="1"/>
  <c r="G283" i="24"/>
  <c r="J283" i="24"/>
  <c r="K283" i="24"/>
  <c r="B284" i="24"/>
  <c r="C284" i="24"/>
  <c r="D284" i="24"/>
  <c r="E284" i="24"/>
  <c r="F284" i="24"/>
  <c r="G284" i="24"/>
  <c r="J284" i="24"/>
  <c r="K284" i="24"/>
  <c r="B285" i="24"/>
  <c r="C285" i="24"/>
  <c r="D285" i="24"/>
  <c r="E285" i="24"/>
  <c r="F285" i="24"/>
  <c r="G285" i="24"/>
  <c r="J285" i="24"/>
  <c r="K285" i="24"/>
  <c r="B286" i="24"/>
  <c r="C286" i="24"/>
  <c r="D286" i="24"/>
  <c r="E286" i="24"/>
  <c r="F286" i="24"/>
  <c r="G286" i="24"/>
  <c r="J286" i="24"/>
  <c r="K286" i="24"/>
  <c r="B287" i="24"/>
  <c r="C287" i="24"/>
  <c r="D287" i="24"/>
  <c r="E287" i="24"/>
  <c r="F287" i="24"/>
  <c r="G287" i="24"/>
  <c r="J287" i="24"/>
  <c r="K287" i="24"/>
  <c r="B288" i="24"/>
  <c r="C288" i="24"/>
  <c r="D288" i="24"/>
  <c r="E288" i="24"/>
  <c r="F288" i="24"/>
  <c r="G288" i="24"/>
  <c r="J288" i="24"/>
  <c r="K288" i="24"/>
  <c r="B289" i="24"/>
  <c r="C289" i="24"/>
  <c r="D289" i="24"/>
  <c r="E289" i="24"/>
  <c r="F289" i="24"/>
  <c r="G289" i="24"/>
  <c r="J289" i="24"/>
  <c r="K289" i="24"/>
  <c r="B290" i="24"/>
  <c r="C290" i="24"/>
  <c r="D290" i="24"/>
  <c r="E290" i="24"/>
  <c r="F290" i="24"/>
  <c r="G290" i="24"/>
  <c r="J290" i="24"/>
  <c r="K290" i="24"/>
  <c r="B291" i="24"/>
  <c r="C291" i="24"/>
  <c r="D291" i="24"/>
  <c r="E291" i="24"/>
  <c r="F291" i="24"/>
  <c r="G291" i="24"/>
  <c r="J291" i="24"/>
  <c r="K291" i="24"/>
  <c r="B292" i="24"/>
  <c r="C292" i="24"/>
  <c r="D292" i="24"/>
  <c r="E292" i="24"/>
  <c r="F292" i="24"/>
  <c r="G292" i="24"/>
  <c r="J292" i="24"/>
  <c r="K292" i="24"/>
  <c r="B293" i="24"/>
  <c r="C293" i="24"/>
  <c r="D293" i="24"/>
  <c r="E293" i="24"/>
  <c r="F293" i="24"/>
  <c r="G293" i="24"/>
  <c r="J293" i="24"/>
  <c r="K293" i="24"/>
  <c r="B294" i="24"/>
  <c r="C294" i="24"/>
  <c r="D294" i="24"/>
  <c r="E294" i="24"/>
  <c r="F294" i="24"/>
  <c r="G294" i="24"/>
  <c r="J294" i="24"/>
  <c r="K294" i="24"/>
  <c r="B295" i="24"/>
  <c r="C295" i="24"/>
  <c r="D295" i="24"/>
  <c r="E295" i="24"/>
  <c r="F295" i="24"/>
  <c r="G295" i="24"/>
  <c r="J295" i="24"/>
  <c r="K295" i="24"/>
  <c r="B296" i="24"/>
  <c r="C296" i="24"/>
  <c r="D296" i="24"/>
  <c r="E296" i="24"/>
  <c r="F296" i="24"/>
  <c r="G296" i="24"/>
  <c r="J296" i="24"/>
  <c r="K296" i="24"/>
  <c r="B297" i="24"/>
  <c r="C297" i="24"/>
  <c r="D297" i="24"/>
  <c r="E297" i="24"/>
  <c r="F297" i="24"/>
  <c r="G297" i="24"/>
  <c r="J297" i="24"/>
  <c r="K297" i="24"/>
  <c r="B298" i="24"/>
  <c r="C298" i="24"/>
  <c r="D298" i="24"/>
  <c r="E298" i="24"/>
  <c r="F298" i="24"/>
  <c r="G298" i="24"/>
  <c r="J298" i="24"/>
  <c r="K298" i="24"/>
  <c r="B299" i="24"/>
  <c r="C299" i="24"/>
  <c r="D299" i="24"/>
  <c r="E299" i="24"/>
  <c r="F299" i="24"/>
  <c r="G299" i="24"/>
  <c r="J299" i="24"/>
  <c r="K299" i="24"/>
  <c r="B300" i="24"/>
  <c r="C300" i="24"/>
  <c r="D300" i="24"/>
  <c r="E300" i="24"/>
  <c r="F300" i="24"/>
  <c r="G300" i="24"/>
  <c r="J300" i="24"/>
  <c r="K300" i="24"/>
  <c r="B301" i="24"/>
  <c r="C301" i="24"/>
  <c r="D301" i="24"/>
  <c r="E301" i="24"/>
  <c r="F301" i="24"/>
  <c r="G301" i="24"/>
  <c r="J301" i="24"/>
  <c r="K301" i="24"/>
  <c r="B302" i="24"/>
  <c r="C302" i="24"/>
  <c r="D302" i="24"/>
  <c r="E302" i="24"/>
  <c r="F302" i="24"/>
  <c r="G302" i="24"/>
  <c r="J302" i="24"/>
  <c r="K302" i="24"/>
  <c r="B303" i="24"/>
  <c r="C303" i="24"/>
  <c r="D303" i="24"/>
  <c r="E303" i="24"/>
  <c r="F303" i="24"/>
  <c r="G303" i="24"/>
  <c r="J303" i="24"/>
  <c r="K303" i="24"/>
  <c r="B304" i="24"/>
  <c r="C304" i="24"/>
  <c r="D304" i="24"/>
  <c r="E304" i="24"/>
  <c r="F304" i="24"/>
  <c r="G304" i="24"/>
  <c r="J304" i="24"/>
  <c r="K304" i="24"/>
  <c r="B305" i="24"/>
  <c r="C305" i="24"/>
  <c r="D305" i="24"/>
  <c r="E305" i="24"/>
  <c r="F305" i="24"/>
  <c r="G305" i="24"/>
  <c r="J305" i="24"/>
  <c r="K305" i="24"/>
  <c r="B306" i="24"/>
  <c r="C306" i="24"/>
  <c r="D306" i="24"/>
  <c r="E306" i="24"/>
  <c r="F306" i="24"/>
  <c r="G306" i="24"/>
  <c r="J306" i="24"/>
  <c r="K306" i="24"/>
  <c r="B307" i="24"/>
  <c r="C307" i="24"/>
  <c r="D307" i="24"/>
  <c r="E307" i="24"/>
  <c r="I307" i="24" s="1"/>
  <c r="F307" i="24"/>
  <c r="G307" i="24"/>
  <c r="J307" i="24"/>
  <c r="K307" i="24"/>
  <c r="B308" i="24"/>
  <c r="C308" i="24"/>
  <c r="D308" i="24"/>
  <c r="E308" i="24"/>
  <c r="F308" i="24"/>
  <c r="G308" i="24"/>
  <c r="J308" i="24"/>
  <c r="K308" i="24"/>
  <c r="B309" i="24"/>
  <c r="C309" i="24"/>
  <c r="D309" i="24"/>
  <c r="E309" i="24"/>
  <c r="F309" i="24"/>
  <c r="G309" i="24"/>
  <c r="J309" i="24"/>
  <c r="K309" i="24"/>
  <c r="B310" i="24"/>
  <c r="C310" i="24"/>
  <c r="D310" i="24"/>
  <c r="E310" i="24"/>
  <c r="F310" i="24"/>
  <c r="G310" i="24"/>
  <c r="J310" i="24"/>
  <c r="K310" i="24"/>
  <c r="B311" i="24"/>
  <c r="C311" i="24"/>
  <c r="D311" i="24"/>
  <c r="E311" i="24"/>
  <c r="F311" i="24"/>
  <c r="G311" i="24"/>
  <c r="J311" i="24"/>
  <c r="K311" i="24"/>
  <c r="B312" i="24"/>
  <c r="C312" i="24"/>
  <c r="D312" i="24"/>
  <c r="E312" i="24"/>
  <c r="F312" i="24"/>
  <c r="G312" i="24"/>
  <c r="J312" i="24"/>
  <c r="K312" i="24"/>
  <c r="B313" i="24"/>
  <c r="C313" i="24"/>
  <c r="D313" i="24"/>
  <c r="E313" i="24"/>
  <c r="F313" i="24"/>
  <c r="G313" i="24"/>
  <c r="J313" i="24"/>
  <c r="K313" i="24"/>
  <c r="B314" i="24"/>
  <c r="C314" i="24"/>
  <c r="D314" i="24"/>
  <c r="E314" i="24"/>
  <c r="F314" i="24"/>
  <c r="G314" i="24"/>
  <c r="J314" i="24"/>
  <c r="K314" i="24"/>
  <c r="B315" i="24"/>
  <c r="C315" i="24"/>
  <c r="D315" i="24"/>
  <c r="E315" i="24"/>
  <c r="F315" i="24"/>
  <c r="G315" i="24"/>
  <c r="J315" i="24"/>
  <c r="K315" i="24"/>
  <c r="B316" i="24"/>
  <c r="C316" i="24"/>
  <c r="D316" i="24"/>
  <c r="E316" i="24"/>
  <c r="F316" i="24"/>
  <c r="G316" i="24"/>
  <c r="J316" i="24"/>
  <c r="K316" i="24"/>
  <c r="B317" i="24"/>
  <c r="C317" i="24"/>
  <c r="D317" i="24"/>
  <c r="E317" i="24"/>
  <c r="F317" i="24"/>
  <c r="G317" i="24"/>
  <c r="J317" i="24"/>
  <c r="K317" i="24"/>
  <c r="B318" i="24"/>
  <c r="C318" i="24"/>
  <c r="D318" i="24"/>
  <c r="E318" i="24"/>
  <c r="F318" i="24"/>
  <c r="G318" i="24"/>
  <c r="J318" i="24"/>
  <c r="K318" i="24"/>
  <c r="B319" i="24"/>
  <c r="C319" i="24"/>
  <c r="D319" i="24"/>
  <c r="E319" i="24"/>
  <c r="F319" i="24"/>
  <c r="G319" i="24"/>
  <c r="J319" i="24"/>
  <c r="K319" i="24"/>
  <c r="B320" i="24"/>
  <c r="C320" i="24"/>
  <c r="D320" i="24"/>
  <c r="E320" i="24"/>
  <c r="F320" i="24"/>
  <c r="G320" i="24"/>
  <c r="J320" i="24"/>
  <c r="K320" i="24"/>
  <c r="B321" i="24"/>
  <c r="C321" i="24"/>
  <c r="D321" i="24"/>
  <c r="E321" i="24"/>
  <c r="F321" i="24"/>
  <c r="G321" i="24"/>
  <c r="J321" i="24"/>
  <c r="K321" i="24"/>
  <c r="B322" i="24"/>
  <c r="C322" i="24"/>
  <c r="D322" i="24"/>
  <c r="E322" i="24"/>
  <c r="F322" i="24"/>
  <c r="G322" i="24"/>
  <c r="J322" i="24"/>
  <c r="K322" i="24"/>
  <c r="B323" i="24"/>
  <c r="C323" i="24"/>
  <c r="D323" i="24"/>
  <c r="I323" i="24" s="1"/>
  <c r="E323" i="24"/>
  <c r="F323" i="24"/>
  <c r="G323" i="24"/>
  <c r="J323" i="24"/>
  <c r="K323" i="24"/>
  <c r="B324" i="24"/>
  <c r="C324" i="24"/>
  <c r="D324" i="24"/>
  <c r="E324" i="24"/>
  <c r="F324" i="24"/>
  <c r="G324" i="24"/>
  <c r="J324" i="24"/>
  <c r="K324" i="24"/>
  <c r="B325" i="24"/>
  <c r="C325" i="24"/>
  <c r="D325" i="24"/>
  <c r="E325" i="24"/>
  <c r="F325" i="24"/>
  <c r="G325" i="24"/>
  <c r="J325" i="24"/>
  <c r="K325" i="24"/>
  <c r="B326" i="24"/>
  <c r="C326" i="24"/>
  <c r="D326" i="24"/>
  <c r="E326" i="24"/>
  <c r="F326" i="24"/>
  <c r="G326" i="24"/>
  <c r="J326" i="24"/>
  <c r="K326" i="24"/>
  <c r="B327" i="24"/>
  <c r="C327" i="24"/>
  <c r="D327" i="24"/>
  <c r="E327" i="24"/>
  <c r="F327" i="24"/>
  <c r="G327" i="24"/>
  <c r="J327" i="24"/>
  <c r="K327" i="24"/>
  <c r="B328" i="24"/>
  <c r="C328" i="24"/>
  <c r="D328" i="24"/>
  <c r="E328" i="24"/>
  <c r="F328" i="24"/>
  <c r="I328" i="24"/>
  <c r="G328" i="24"/>
  <c r="J328" i="24"/>
  <c r="K328" i="24"/>
  <c r="B329" i="24"/>
  <c r="C329" i="24"/>
  <c r="D329" i="24"/>
  <c r="E329" i="24"/>
  <c r="F329" i="24"/>
  <c r="G329" i="24"/>
  <c r="J329" i="24"/>
  <c r="K329" i="24"/>
  <c r="B330" i="24"/>
  <c r="C330" i="24"/>
  <c r="D330" i="24"/>
  <c r="E330" i="24"/>
  <c r="F330" i="24"/>
  <c r="G330" i="24"/>
  <c r="J330" i="24"/>
  <c r="K330" i="24"/>
  <c r="B331" i="24"/>
  <c r="C331" i="24"/>
  <c r="D331" i="24"/>
  <c r="E331" i="24"/>
  <c r="I331" i="24" s="1"/>
  <c r="F331" i="24"/>
  <c r="G331" i="24"/>
  <c r="J331" i="24"/>
  <c r="K331" i="24"/>
  <c r="B332" i="24"/>
  <c r="C332" i="24"/>
  <c r="D332" i="24"/>
  <c r="E332" i="24"/>
  <c r="F332" i="24"/>
  <c r="G332" i="24"/>
  <c r="J332" i="24"/>
  <c r="K332" i="24"/>
  <c r="B333" i="24"/>
  <c r="C333" i="24"/>
  <c r="D333" i="24"/>
  <c r="E333" i="24"/>
  <c r="F333" i="24"/>
  <c r="G333" i="24"/>
  <c r="J333" i="24"/>
  <c r="K333" i="24"/>
  <c r="B334" i="24"/>
  <c r="C334" i="24"/>
  <c r="D334" i="24"/>
  <c r="E334" i="24"/>
  <c r="F334" i="24"/>
  <c r="G334" i="24"/>
  <c r="J334" i="24"/>
  <c r="K334" i="24"/>
  <c r="B335" i="24"/>
  <c r="C335" i="24"/>
  <c r="D335" i="24"/>
  <c r="E335" i="24"/>
  <c r="F335" i="24"/>
  <c r="G335" i="24"/>
  <c r="J335" i="24"/>
  <c r="K335" i="24"/>
  <c r="B336" i="24"/>
  <c r="C336" i="24"/>
  <c r="D336" i="24"/>
  <c r="E336" i="24"/>
  <c r="F336" i="24"/>
  <c r="G336" i="24"/>
  <c r="J336" i="24"/>
  <c r="K336" i="24"/>
  <c r="B337" i="24"/>
  <c r="C337" i="24"/>
  <c r="D337" i="24"/>
  <c r="E337" i="24"/>
  <c r="F337" i="24"/>
  <c r="G337" i="24"/>
  <c r="J337" i="24"/>
  <c r="K337" i="24"/>
  <c r="B338" i="24"/>
  <c r="C338" i="24"/>
  <c r="D338" i="24"/>
  <c r="E338" i="24"/>
  <c r="F338" i="24"/>
  <c r="G338" i="24"/>
  <c r="J338" i="24"/>
  <c r="K338" i="24"/>
  <c r="B339" i="24"/>
  <c r="C339" i="24"/>
  <c r="D339" i="24"/>
  <c r="I339" i="24" s="1"/>
  <c r="E339" i="24"/>
  <c r="F339" i="24"/>
  <c r="G339" i="24"/>
  <c r="J339" i="24"/>
  <c r="K339" i="24"/>
  <c r="B340" i="24"/>
  <c r="C340" i="24"/>
  <c r="D340" i="24"/>
  <c r="E340" i="24"/>
  <c r="F340" i="24"/>
  <c r="G340" i="24"/>
  <c r="J340" i="24"/>
  <c r="K340" i="24"/>
  <c r="B341" i="24"/>
  <c r="C341" i="24"/>
  <c r="D341" i="24"/>
  <c r="E341" i="24"/>
  <c r="F341" i="24"/>
  <c r="G341" i="24"/>
  <c r="J341" i="24"/>
  <c r="K341" i="24"/>
  <c r="B342" i="24"/>
  <c r="C342" i="24"/>
  <c r="D342" i="24"/>
  <c r="E342" i="24"/>
  <c r="F342" i="24"/>
  <c r="G342" i="24"/>
  <c r="J342" i="24"/>
  <c r="K342" i="24"/>
  <c r="B343" i="24"/>
  <c r="C343" i="24"/>
  <c r="D343" i="24"/>
  <c r="E343" i="24"/>
  <c r="F343" i="24"/>
  <c r="G343" i="24"/>
  <c r="J343" i="24"/>
  <c r="K343" i="24"/>
  <c r="B344" i="24"/>
  <c r="C344" i="24"/>
  <c r="D344" i="24"/>
  <c r="E344" i="24"/>
  <c r="F344" i="24"/>
  <c r="G344" i="24"/>
  <c r="J344" i="24"/>
  <c r="K344" i="24"/>
  <c r="B345" i="24"/>
  <c r="C345" i="24"/>
  <c r="D345" i="24"/>
  <c r="E345" i="24"/>
  <c r="F345" i="24"/>
  <c r="G345" i="24"/>
  <c r="J345" i="24"/>
  <c r="K345" i="24"/>
  <c r="B346" i="24"/>
  <c r="C346" i="24"/>
  <c r="D346" i="24"/>
  <c r="E346" i="24"/>
  <c r="F346" i="24"/>
  <c r="G346" i="24"/>
  <c r="J346" i="24"/>
  <c r="K346" i="24"/>
  <c r="B347" i="24"/>
  <c r="C347" i="24"/>
  <c r="D347" i="24"/>
  <c r="I347" i="24" s="1"/>
  <c r="E347" i="24"/>
  <c r="F347" i="24"/>
  <c r="G347" i="24"/>
  <c r="J347" i="24"/>
  <c r="K347" i="24"/>
  <c r="B348" i="24"/>
  <c r="C348" i="24"/>
  <c r="D348" i="24"/>
  <c r="E348" i="24"/>
  <c r="F348" i="24"/>
  <c r="G348" i="24"/>
  <c r="J348" i="24"/>
  <c r="K348" i="24"/>
  <c r="B349" i="24"/>
  <c r="C349" i="24"/>
  <c r="D349" i="24"/>
  <c r="E349" i="24"/>
  <c r="F349" i="24"/>
  <c r="G349" i="24"/>
  <c r="J349" i="24"/>
  <c r="K349" i="24"/>
  <c r="B350" i="24"/>
  <c r="C350" i="24"/>
  <c r="D350" i="24"/>
  <c r="E350" i="24"/>
  <c r="F350" i="24"/>
  <c r="G350" i="24"/>
  <c r="J350" i="24"/>
  <c r="K350" i="24"/>
  <c r="B351" i="24"/>
  <c r="C351" i="24"/>
  <c r="D351" i="24"/>
  <c r="E351" i="24"/>
  <c r="F351" i="24"/>
  <c r="G351" i="24"/>
  <c r="J351" i="24"/>
  <c r="K351" i="24"/>
  <c r="B352" i="24"/>
  <c r="C352" i="24"/>
  <c r="D352" i="24"/>
  <c r="E352" i="24"/>
  <c r="F352" i="24"/>
  <c r="G352" i="24"/>
  <c r="J352" i="24"/>
  <c r="K352" i="24"/>
  <c r="B353" i="24"/>
  <c r="C353" i="24"/>
  <c r="D353" i="24"/>
  <c r="E353" i="24"/>
  <c r="F353" i="24"/>
  <c r="G353" i="24"/>
  <c r="J353" i="24"/>
  <c r="K353" i="24"/>
  <c r="B329" i="23"/>
  <c r="C329" i="23"/>
  <c r="D329" i="23"/>
  <c r="E329" i="23"/>
  <c r="F329" i="23"/>
  <c r="G329" i="23"/>
  <c r="H329" i="23"/>
  <c r="I329" i="23"/>
  <c r="J329" i="23"/>
  <c r="K329" i="23"/>
  <c r="Q329" i="23"/>
  <c r="R329" i="23"/>
  <c r="S329" i="23"/>
  <c r="T329" i="23"/>
  <c r="U329" i="23"/>
  <c r="V329" i="23"/>
  <c r="X329" i="23"/>
  <c r="Y329" i="23"/>
  <c r="Z329" i="23"/>
  <c r="AA329" i="23"/>
  <c r="AB329" i="23"/>
  <c r="AC329" i="23"/>
  <c r="AD329" i="23"/>
  <c r="AE329" i="23"/>
  <c r="AF329" i="23"/>
  <c r="AH329" i="23"/>
  <c r="B330" i="23"/>
  <c r="C330" i="23"/>
  <c r="D330" i="23"/>
  <c r="E330" i="23"/>
  <c r="F330" i="23"/>
  <c r="G330" i="23"/>
  <c r="H330" i="23"/>
  <c r="I330" i="23"/>
  <c r="J330" i="23"/>
  <c r="K330" i="23"/>
  <c r="Q330" i="23"/>
  <c r="R330" i="23"/>
  <c r="S330" i="23"/>
  <c r="T330" i="23"/>
  <c r="U330" i="23"/>
  <c r="V330" i="23"/>
  <c r="X330" i="23"/>
  <c r="Y330" i="23"/>
  <c r="Z330" i="23"/>
  <c r="AA330" i="23"/>
  <c r="AB330" i="23"/>
  <c r="AC330" i="23"/>
  <c r="AD330" i="23"/>
  <c r="AE330" i="23"/>
  <c r="AF330" i="23"/>
  <c r="AH330" i="23"/>
  <c r="B331" i="23"/>
  <c r="C331" i="23"/>
  <c r="D331" i="23"/>
  <c r="E331" i="23"/>
  <c r="F331" i="23"/>
  <c r="G331" i="23"/>
  <c r="H331" i="23"/>
  <c r="I331" i="23"/>
  <c r="J331" i="23"/>
  <c r="K331" i="23"/>
  <c r="Q331" i="23"/>
  <c r="R331" i="23"/>
  <c r="S331" i="23"/>
  <c r="T331" i="23"/>
  <c r="U331" i="23"/>
  <c r="V331" i="23"/>
  <c r="X331" i="23"/>
  <c r="Y331" i="23"/>
  <c r="Z331" i="23"/>
  <c r="AA331" i="23"/>
  <c r="AB331" i="23"/>
  <c r="AC331" i="23"/>
  <c r="AD331" i="23"/>
  <c r="AE331" i="23"/>
  <c r="AF331" i="23"/>
  <c r="AH331" i="23"/>
  <c r="B332" i="23"/>
  <c r="C332" i="23"/>
  <c r="D332" i="23"/>
  <c r="E332" i="23"/>
  <c r="F332" i="23"/>
  <c r="G332" i="23"/>
  <c r="H332" i="23"/>
  <c r="I332" i="23"/>
  <c r="J332" i="23"/>
  <c r="K332" i="23"/>
  <c r="Q332" i="23"/>
  <c r="R332" i="23"/>
  <c r="S332" i="23"/>
  <c r="T332" i="23"/>
  <c r="U332" i="23"/>
  <c r="V332" i="23"/>
  <c r="X332" i="23"/>
  <c r="Y332" i="23"/>
  <c r="Z332" i="23"/>
  <c r="AA332" i="23"/>
  <c r="AB332" i="23"/>
  <c r="AC332" i="23"/>
  <c r="AD332" i="23"/>
  <c r="AE332" i="23"/>
  <c r="AF332" i="23"/>
  <c r="AH332" i="23"/>
  <c r="B333" i="23"/>
  <c r="C333" i="23"/>
  <c r="D333" i="23"/>
  <c r="E333" i="23"/>
  <c r="F333" i="23"/>
  <c r="G333" i="23"/>
  <c r="H333" i="23"/>
  <c r="I333" i="23"/>
  <c r="J333" i="23"/>
  <c r="K333" i="23"/>
  <c r="Q333" i="23"/>
  <c r="R333" i="23"/>
  <c r="S333" i="23"/>
  <c r="T333" i="23"/>
  <c r="U333" i="23"/>
  <c r="V333" i="23"/>
  <c r="X333" i="23"/>
  <c r="Y333" i="23"/>
  <c r="Z333" i="23"/>
  <c r="AA333" i="23"/>
  <c r="AB333" i="23"/>
  <c r="AC333" i="23"/>
  <c r="AD333" i="23"/>
  <c r="AE333" i="23"/>
  <c r="AF333" i="23"/>
  <c r="AH333" i="23"/>
  <c r="B334" i="23"/>
  <c r="C334" i="23"/>
  <c r="D334" i="23"/>
  <c r="E334" i="23"/>
  <c r="F334" i="23"/>
  <c r="G334" i="23"/>
  <c r="H334" i="23"/>
  <c r="I334" i="23"/>
  <c r="J334" i="23"/>
  <c r="K334" i="23"/>
  <c r="Q334" i="23"/>
  <c r="R334" i="23"/>
  <c r="S334" i="23"/>
  <c r="T334" i="23"/>
  <c r="U334" i="23"/>
  <c r="V334" i="23"/>
  <c r="X334" i="23"/>
  <c r="Y334" i="23"/>
  <c r="Z334" i="23"/>
  <c r="AA334" i="23"/>
  <c r="AB334" i="23"/>
  <c r="AC334" i="23"/>
  <c r="AD334" i="23"/>
  <c r="AE334" i="23"/>
  <c r="AF334" i="23"/>
  <c r="AH334" i="23"/>
  <c r="B335" i="23"/>
  <c r="C335" i="23"/>
  <c r="D335" i="23"/>
  <c r="E335" i="23"/>
  <c r="F335" i="23"/>
  <c r="G335" i="23"/>
  <c r="H335" i="23"/>
  <c r="I335" i="23"/>
  <c r="J335" i="23"/>
  <c r="K335" i="23"/>
  <c r="Q335" i="23"/>
  <c r="R335" i="23"/>
  <c r="S335" i="23"/>
  <c r="T335" i="23"/>
  <c r="U335" i="23"/>
  <c r="V335" i="23"/>
  <c r="X335" i="23"/>
  <c r="Y335" i="23"/>
  <c r="Z335" i="23"/>
  <c r="AA335" i="23"/>
  <c r="AB335" i="23"/>
  <c r="AC335" i="23"/>
  <c r="AD335" i="23"/>
  <c r="AE335" i="23"/>
  <c r="AF335" i="23"/>
  <c r="AH335" i="23"/>
  <c r="B336" i="23"/>
  <c r="C336" i="23"/>
  <c r="D336" i="23"/>
  <c r="E336" i="23"/>
  <c r="F336" i="23"/>
  <c r="G336" i="23"/>
  <c r="H336" i="23"/>
  <c r="I336" i="23"/>
  <c r="J336" i="23"/>
  <c r="K336" i="23"/>
  <c r="Q336" i="23"/>
  <c r="R336" i="23"/>
  <c r="S336" i="23"/>
  <c r="T336" i="23"/>
  <c r="U336" i="23"/>
  <c r="V336" i="23"/>
  <c r="X336" i="23"/>
  <c r="Y336" i="23"/>
  <c r="Z336" i="23"/>
  <c r="AA336" i="23"/>
  <c r="AB336" i="23"/>
  <c r="AC336" i="23"/>
  <c r="AD336" i="23"/>
  <c r="AE336" i="23"/>
  <c r="AF336" i="23"/>
  <c r="AH336" i="23"/>
  <c r="B337" i="23"/>
  <c r="C337" i="23"/>
  <c r="D337" i="23"/>
  <c r="E337" i="23"/>
  <c r="F337" i="23"/>
  <c r="G337" i="23"/>
  <c r="H337" i="23"/>
  <c r="I337" i="23"/>
  <c r="J337" i="23"/>
  <c r="K337" i="23"/>
  <c r="Q337" i="23"/>
  <c r="R337" i="23"/>
  <c r="S337" i="23"/>
  <c r="T337" i="23"/>
  <c r="U337" i="23"/>
  <c r="V337" i="23"/>
  <c r="X337" i="23"/>
  <c r="Y337" i="23"/>
  <c r="Z337" i="23"/>
  <c r="AA337" i="23"/>
  <c r="AB337" i="23"/>
  <c r="AC337" i="23"/>
  <c r="AD337" i="23"/>
  <c r="AE337" i="23"/>
  <c r="AF337" i="23"/>
  <c r="AH337" i="23"/>
  <c r="B338" i="23"/>
  <c r="C338" i="23"/>
  <c r="D338" i="23"/>
  <c r="E338" i="23"/>
  <c r="F338" i="23"/>
  <c r="G338" i="23"/>
  <c r="H338" i="23"/>
  <c r="I338" i="23"/>
  <c r="J338" i="23"/>
  <c r="K338" i="23"/>
  <c r="Q338" i="23"/>
  <c r="R338" i="23"/>
  <c r="S338" i="23"/>
  <c r="T338" i="23"/>
  <c r="U338" i="23"/>
  <c r="V338" i="23"/>
  <c r="X338" i="23"/>
  <c r="Y338" i="23"/>
  <c r="Z338" i="23"/>
  <c r="AA338" i="23"/>
  <c r="AB338" i="23"/>
  <c r="AC338" i="23"/>
  <c r="AD338" i="23"/>
  <c r="AE338" i="23"/>
  <c r="AF338" i="23"/>
  <c r="AH338" i="23"/>
  <c r="B339" i="23"/>
  <c r="C339" i="23"/>
  <c r="D339" i="23"/>
  <c r="E339" i="23"/>
  <c r="F339" i="23"/>
  <c r="G339" i="23"/>
  <c r="H339" i="23"/>
  <c r="I339" i="23"/>
  <c r="J339" i="23"/>
  <c r="K339" i="23"/>
  <c r="Q339" i="23"/>
  <c r="R339" i="23"/>
  <c r="S339" i="23"/>
  <c r="T339" i="23"/>
  <c r="U339" i="23"/>
  <c r="V339" i="23"/>
  <c r="X339" i="23"/>
  <c r="Y339" i="23"/>
  <c r="Z339" i="23"/>
  <c r="AA339" i="23"/>
  <c r="AB339" i="23"/>
  <c r="AC339" i="23"/>
  <c r="AD339" i="23"/>
  <c r="AE339" i="23"/>
  <c r="AF339" i="23"/>
  <c r="AH339" i="23"/>
  <c r="B340" i="23"/>
  <c r="C340" i="23"/>
  <c r="D340" i="23"/>
  <c r="E340" i="23"/>
  <c r="F340" i="23"/>
  <c r="G340" i="23"/>
  <c r="H340" i="23"/>
  <c r="I340" i="23"/>
  <c r="J340" i="23"/>
  <c r="N340" i="23"/>
  <c r="K340" i="23"/>
  <c r="Q340" i="23"/>
  <c r="R340" i="23"/>
  <c r="S340" i="23"/>
  <c r="T340" i="23"/>
  <c r="U340" i="23"/>
  <c r="V340" i="23"/>
  <c r="X340" i="23"/>
  <c r="Y340" i="23"/>
  <c r="Z340" i="23"/>
  <c r="AA340" i="23"/>
  <c r="AB340" i="23"/>
  <c r="AC340" i="23"/>
  <c r="AD340" i="23"/>
  <c r="AE340" i="23"/>
  <c r="AF340" i="23"/>
  <c r="AH340" i="23"/>
  <c r="B341" i="23"/>
  <c r="C341" i="23"/>
  <c r="D341" i="23"/>
  <c r="E341" i="23"/>
  <c r="F341" i="23"/>
  <c r="G341" i="23"/>
  <c r="H341" i="23"/>
  <c r="I341" i="23"/>
  <c r="J341" i="23"/>
  <c r="K341" i="23"/>
  <c r="Q341" i="23"/>
  <c r="R341" i="23"/>
  <c r="S341" i="23"/>
  <c r="T341" i="23"/>
  <c r="U341" i="23"/>
  <c r="V341" i="23"/>
  <c r="X341" i="23"/>
  <c r="Y341" i="23"/>
  <c r="Z341" i="23"/>
  <c r="AA341" i="23"/>
  <c r="AB341" i="23"/>
  <c r="AC341" i="23"/>
  <c r="AD341" i="23"/>
  <c r="AE341" i="23"/>
  <c r="AF341" i="23"/>
  <c r="AH341" i="23"/>
  <c r="B342" i="23"/>
  <c r="C342" i="23"/>
  <c r="D342" i="23"/>
  <c r="E342" i="23"/>
  <c r="M342" i="23" s="1"/>
  <c r="F342" i="23"/>
  <c r="G342" i="23"/>
  <c r="H342" i="23"/>
  <c r="I342" i="23"/>
  <c r="J342" i="23"/>
  <c r="K342" i="23"/>
  <c r="Q342" i="23"/>
  <c r="R342" i="23"/>
  <c r="S342" i="23"/>
  <c r="T342" i="23"/>
  <c r="U342" i="23"/>
  <c r="V342" i="23"/>
  <c r="X342" i="23"/>
  <c r="Y342" i="23"/>
  <c r="Z342" i="23"/>
  <c r="AA342" i="23"/>
  <c r="AB342" i="23"/>
  <c r="AC342" i="23"/>
  <c r="AD342" i="23"/>
  <c r="AE342" i="23"/>
  <c r="AF342" i="23"/>
  <c r="AH342" i="23"/>
  <c r="B343" i="23"/>
  <c r="C343" i="23"/>
  <c r="D343" i="23"/>
  <c r="E343" i="23"/>
  <c r="F343" i="23"/>
  <c r="G343" i="23"/>
  <c r="H343" i="23"/>
  <c r="I343" i="23"/>
  <c r="J343" i="23"/>
  <c r="K343" i="23"/>
  <c r="Q343" i="23"/>
  <c r="R343" i="23"/>
  <c r="S343" i="23"/>
  <c r="T343" i="23"/>
  <c r="U343" i="23"/>
  <c r="V343" i="23"/>
  <c r="X343" i="23"/>
  <c r="Y343" i="23"/>
  <c r="Z343" i="23"/>
  <c r="AA343" i="23"/>
  <c r="AB343" i="23"/>
  <c r="AC343" i="23"/>
  <c r="AD343" i="23"/>
  <c r="AE343" i="23"/>
  <c r="AF343" i="23"/>
  <c r="AH343" i="23"/>
  <c r="B344" i="23"/>
  <c r="C344" i="23"/>
  <c r="D344" i="23"/>
  <c r="E344" i="23"/>
  <c r="F344" i="23"/>
  <c r="G344" i="23"/>
  <c r="H344" i="23"/>
  <c r="I344" i="23"/>
  <c r="J344" i="23"/>
  <c r="K344" i="23"/>
  <c r="Q344" i="23"/>
  <c r="R344" i="23"/>
  <c r="S344" i="23"/>
  <c r="T344" i="23"/>
  <c r="U344" i="23"/>
  <c r="V344" i="23"/>
  <c r="X344" i="23"/>
  <c r="Y344" i="23"/>
  <c r="Z344" i="23"/>
  <c r="AA344" i="23"/>
  <c r="AB344" i="23"/>
  <c r="AC344" i="23"/>
  <c r="AD344" i="23"/>
  <c r="AE344" i="23"/>
  <c r="AF344" i="23"/>
  <c r="AH344" i="23"/>
  <c r="B345" i="23"/>
  <c r="C345" i="23"/>
  <c r="D345" i="23"/>
  <c r="E345" i="23"/>
  <c r="F345" i="23"/>
  <c r="G345" i="23"/>
  <c r="H345" i="23"/>
  <c r="I345" i="23"/>
  <c r="J345" i="23"/>
  <c r="K345" i="23"/>
  <c r="Q345" i="23"/>
  <c r="R345" i="23"/>
  <c r="S345" i="23"/>
  <c r="T345" i="23"/>
  <c r="U345" i="23"/>
  <c r="V345" i="23"/>
  <c r="X345" i="23"/>
  <c r="Y345" i="23"/>
  <c r="Z345" i="23"/>
  <c r="AA345" i="23"/>
  <c r="AB345" i="23"/>
  <c r="AC345" i="23"/>
  <c r="AD345" i="23"/>
  <c r="AE345" i="23"/>
  <c r="AF345" i="23"/>
  <c r="AH345" i="23"/>
  <c r="B346" i="23"/>
  <c r="C346" i="23"/>
  <c r="D346" i="23"/>
  <c r="E346" i="23"/>
  <c r="F346" i="23"/>
  <c r="G346" i="23"/>
  <c r="H346" i="23"/>
  <c r="I346" i="23"/>
  <c r="J346" i="23"/>
  <c r="K346" i="23"/>
  <c r="Q346" i="23"/>
  <c r="R346" i="23"/>
  <c r="S346" i="23"/>
  <c r="T346" i="23"/>
  <c r="U346" i="23"/>
  <c r="V346" i="23"/>
  <c r="X346" i="23"/>
  <c r="Y346" i="23"/>
  <c r="Z346" i="23"/>
  <c r="AA346" i="23"/>
  <c r="AB346" i="23"/>
  <c r="AC346" i="23"/>
  <c r="AD346" i="23"/>
  <c r="AE346" i="23"/>
  <c r="AF346" i="23"/>
  <c r="AH346" i="23"/>
  <c r="B347" i="23"/>
  <c r="C347" i="23"/>
  <c r="D347" i="23"/>
  <c r="E347" i="23"/>
  <c r="F347" i="23"/>
  <c r="G347" i="23"/>
  <c r="H347" i="23"/>
  <c r="I347" i="23"/>
  <c r="J347" i="23"/>
  <c r="K347" i="23"/>
  <c r="Q347" i="23"/>
  <c r="R347" i="23"/>
  <c r="S347" i="23"/>
  <c r="T347" i="23"/>
  <c r="U347" i="23"/>
  <c r="V347" i="23"/>
  <c r="X347" i="23"/>
  <c r="Y347" i="23"/>
  <c r="Z347" i="23"/>
  <c r="AA347" i="23"/>
  <c r="AB347" i="23"/>
  <c r="AC347" i="23"/>
  <c r="AD347" i="23"/>
  <c r="AE347" i="23"/>
  <c r="AF347" i="23"/>
  <c r="AH347" i="23"/>
  <c r="B348" i="23"/>
  <c r="C348" i="23"/>
  <c r="D348" i="23"/>
  <c r="E348" i="23"/>
  <c r="F348" i="23"/>
  <c r="G348" i="23"/>
  <c r="H348" i="23"/>
  <c r="I348" i="23"/>
  <c r="J348" i="23"/>
  <c r="K348" i="23"/>
  <c r="Q348" i="23"/>
  <c r="R348" i="23"/>
  <c r="S348" i="23"/>
  <c r="T348" i="23"/>
  <c r="U348" i="23"/>
  <c r="V348" i="23"/>
  <c r="X348" i="23"/>
  <c r="Y348" i="23"/>
  <c r="Z348" i="23"/>
  <c r="AA348" i="23"/>
  <c r="AB348" i="23"/>
  <c r="AC348" i="23"/>
  <c r="AD348" i="23"/>
  <c r="AE348" i="23"/>
  <c r="AF348" i="23"/>
  <c r="AH348" i="23"/>
  <c r="B349" i="23"/>
  <c r="C349" i="23"/>
  <c r="D349" i="23"/>
  <c r="E349" i="23"/>
  <c r="F349" i="23"/>
  <c r="G349" i="23"/>
  <c r="H349" i="23"/>
  <c r="I349" i="23"/>
  <c r="J349" i="23"/>
  <c r="K349" i="23"/>
  <c r="Q349" i="23"/>
  <c r="R349" i="23"/>
  <c r="S349" i="23"/>
  <c r="T349" i="23"/>
  <c r="U349" i="23"/>
  <c r="V349" i="23"/>
  <c r="X349" i="23"/>
  <c r="Y349" i="23"/>
  <c r="Z349" i="23"/>
  <c r="AA349" i="23"/>
  <c r="AB349" i="23"/>
  <c r="AC349" i="23"/>
  <c r="AD349" i="23"/>
  <c r="AE349" i="23"/>
  <c r="AF349" i="23"/>
  <c r="AH349" i="23"/>
  <c r="B350" i="23"/>
  <c r="C350" i="23"/>
  <c r="D350" i="23"/>
  <c r="E350" i="23"/>
  <c r="F350" i="23"/>
  <c r="M350" i="23" s="1"/>
  <c r="G350" i="23"/>
  <c r="H350" i="23"/>
  <c r="I350" i="23"/>
  <c r="J350" i="23"/>
  <c r="K350" i="23"/>
  <c r="Q350" i="23"/>
  <c r="R350" i="23"/>
  <c r="S350" i="23"/>
  <c r="T350" i="23"/>
  <c r="U350" i="23"/>
  <c r="V350" i="23"/>
  <c r="X350" i="23"/>
  <c r="Y350" i="23"/>
  <c r="Z350" i="23"/>
  <c r="AA350" i="23"/>
  <c r="AB350" i="23"/>
  <c r="AC350" i="23"/>
  <c r="AD350" i="23"/>
  <c r="AE350" i="23"/>
  <c r="AF350" i="23"/>
  <c r="AH350" i="23"/>
  <c r="B351" i="23"/>
  <c r="C351" i="23"/>
  <c r="D351" i="23"/>
  <c r="E351" i="23"/>
  <c r="F351" i="23"/>
  <c r="G351" i="23"/>
  <c r="H351" i="23"/>
  <c r="I351" i="23"/>
  <c r="J351" i="23"/>
  <c r="K351" i="23"/>
  <c r="Q351" i="23"/>
  <c r="R351" i="23"/>
  <c r="S351" i="23"/>
  <c r="T351" i="23"/>
  <c r="U351" i="23"/>
  <c r="V351" i="23"/>
  <c r="X351" i="23"/>
  <c r="Y351" i="23"/>
  <c r="Z351" i="23"/>
  <c r="AA351" i="23"/>
  <c r="AB351" i="23"/>
  <c r="AC351" i="23"/>
  <c r="AD351" i="23"/>
  <c r="AE351" i="23"/>
  <c r="AF351" i="23"/>
  <c r="AH351" i="23"/>
  <c r="B352" i="23"/>
  <c r="C352" i="23"/>
  <c r="D352" i="23"/>
  <c r="E352" i="23"/>
  <c r="F352" i="23"/>
  <c r="G352" i="23"/>
  <c r="H352" i="23"/>
  <c r="I352" i="23"/>
  <c r="J352" i="23"/>
  <c r="K352" i="23"/>
  <c r="Q352" i="23"/>
  <c r="R352" i="23"/>
  <c r="S352" i="23"/>
  <c r="T352" i="23"/>
  <c r="U352" i="23"/>
  <c r="V352" i="23"/>
  <c r="X352" i="23"/>
  <c r="Y352" i="23"/>
  <c r="Z352" i="23"/>
  <c r="AA352" i="23"/>
  <c r="AB352" i="23"/>
  <c r="AC352" i="23"/>
  <c r="AD352" i="23"/>
  <c r="AE352" i="23"/>
  <c r="AF352" i="23"/>
  <c r="AH352" i="23"/>
  <c r="B353" i="23"/>
  <c r="C353" i="23"/>
  <c r="D353" i="23"/>
  <c r="E353" i="23"/>
  <c r="F353" i="23"/>
  <c r="G353" i="23"/>
  <c r="H353" i="23"/>
  <c r="I353" i="23"/>
  <c r="J353" i="23"/>
  <c r="K353" i="23"/>
  <c r="Q353" i="23"/>
  <c r="R353" i="23"/>
  <c r="S353" i="23"/>
  <c r="T353" i="23"/>
  <c r="U353" i="23"/>
  <c r="V353" i="23"/>
  <c r="X353" i="23"/>
  <c r="Y353" i="23"/>
  <c r="Z353" i="23"/>
  <c r="AA353" i="23"/>
  <c r="AB353" i="23"/>
  <c r="AC353" i="23"/>
  <c r="AD353" i="23"/>
  <c r="AE353" i="23"/>
  <c r="AF353" i="23"/>
  <c r="AH353" i="23"/>
  <c r="B307" i="23"/>
  <c r="C307" i="23"/>
  <c r="D307" i="23"/>
  <c r="E307" i="23"/>
  <c r="F307" i="23"/>
  <c r="G307" i="23"/>
  <c r="H307" i="23"/>
  <c r="I307" i="23"/>
  <c r="J307" i="23"/>
  <c r="K307" i="23"/>
  <c r="Q307" i="23"/>
  <c r="R307" i="23"/>
  <c r="S307" i="23"/>
  <c r="T307" i="23"/>
  <c r="U307" i="23"/>
  <c r="V307" i="23"/>
  <c r="X307" i="23"/>
  <c r="Y307" i="23"/>
  <c r="Z307" i="23"/>
  <c r="AA307" i="23"/>
  <c r="AB307" i="23"/>
  <c r="AC307" i="23"/>
  <c r="AD307" i="23"/>
  <c r="AE307" i="23"/>
  <c r="AF307" i="23"/>
  <c r="AH307" i="23"/>
  <c r="B308" i="23"/>
  <c r="C308" i="23"/>
  <c r="D308" i="23"/>
  <c r="E308" i="23"/>
  <c r="F308" i="23"/>
  <c r="G308" i="23"/>
  <c r="H308" i="23"/>
  <c r="I308" i="23"/>
  <c r="J308" i="23"/>
  <c r="K308" i="23"/>
  <c r="Q308" i="23"/>
  <c r="R308" i="23"/>
  <c r="S308" i="23"/>
  <c r="T308" i="23"/>
  <c r="U308" i="23"/>
  <c r="V308" i="23"/>
  <c r="X308" i="23"/>
  <c r="Y308" i="23"/>
  <c r="Z308" i="23"/>
  <c r="AA308" i="23"/>
  <c r="AB308" i="23"/>
  <c r="AC308" i="23"/>
  <c r="AD308" i="23"/>
  <c r="AE308" i="23"/>
  <c r="AF308" i="23"/>
  <c r="AH308" i="23"/>
  <c r="B309" i="23"/>
  <c r="C309" i="23"/>
  <c r="D309" i="23"/>
  <c r="E309" i="23"/>
  <c r="F309" i="23"/>
  <c r="G309" i="23"/>
  <c r="H309" i="23"/>
  <c r="I309" i="23"/>
  <c r="J309" i="23"/>
  <c r="K309" i="23"/>
  <c r="Q309" i="23"/>
  <c r="R309" i="23"/>
  <c r="S309" i="23"/>
  <c r="T309" i="23"/>
  <c r="U309" i="23"/>
  <c r="V309" i="23"/>
  <c r="X309" i="23"/>
  <c r="Y309" i="23"/>
  <c r="Z309" i="23"/>
  <c r="AA309" i="23"/>
  <c r="AB309" i="23"/>
  <c r="AC309" i="23"/>
  <c r="AD309" i="23"/>
  <c r="AE309" i="23"/>
  <c r="AF309" i="23"/>
  <c r="AH309" i="23"/>
  <c r="B310" i="23"/>
  <c r="C310" i="23"/>
  <c r="D310" i="23"/>
  <c r="E310" i="23"/>
  <c r="F310" i="23"/>
  <c r="G310" i="23"/>
  <c r="H310" i="23"/>
  <c r="I310" i="23"/>
  <c r="J310" i="23"/>
  <c r="K310" i="23"/>
  <c r="Q310" i="23"/>
  <c r="R310" i="23"/>
  <c r="S310" i="23"/>
  <c r="T310" i="23"/>
  <c r="U310" i="23"/>
  <c r="V310" i="23"/>
  <c r="X310" i="23"/>
  <c r="Y310" i="23"/>
  <c r="Z310" i="23"/>
  <c r="AA310" i="23"/>
  <c r="AB310" i="23"/>
  <c r="AC310" i="23"/>
  <c r="AD310" i="23"/>
  <c r="AE310" i="23"/>
  <c r="AF310" i="23"/>
  <c r="AH310" i="23"/>
  <c r="B311" i="23"/>
  <c r="C311" i="23"/>
  <c r="D311" i="23"/>
  <c r="E311" i="23"/>
  <c r="M311" i="23"/>
  <c r="F311" i="23"/>
  <c r="G311" i="23"/>
  <c r="H311" i="23"/>
  <c r="I311" i="23"/>
  <c r="J311" i="23"/>
  <c r="K311" i="23"/>
  <c r="Q311" i="23"/>
  <c r="R311" i="23"/>
  <c r="S311" i="23"/>
  <c r="T311" i="23"/>
  <c r="U311" i="23"/>
  <c r="V311" i="23"/>
  <c r="X311" i="23"/>
  <c r="Y311" i="23"/>
  <c r="Z311" i="23"/>
  <c r="AA311" i="23"/>
  <c r="AB311" i="23"/>
  <c r="AC311" i="23"/>
  <c r="AD311" i="23"/>
  <c r="AE311" i="23"/>
  <c r="AF311" i="23"/>
  <c r="AH311" i="23"/>
  <c r="B312" i="23"/>
  <c r="C312" i="23"/>
  <c r="D312" i="23"/>
  <c r="E312" i="23"/>
  <c r="F312" i="23"/>
  <c r="G312" i="23"/>
  <c r="H312" i="23"/>
  <c r="I312" i="23"/>
  <c r="J312" i="23"/>
  <c r="K312" i="23"/>
  <c r="Q312" i="23"/>
  <c r="R312" i="23"/>
  <c r="S312" i="23"/>
  <c r="T312" i="23"/>
  <c r="U312" i="23"/>
  <c r="V312" i="23"/>
  <c r="X312" i="23"/>
  <c r="Y312" i="23"/>
  <c r="Z312" i="23"/>
  <c r="AA312" i="23"/>
  <c r="AB312" i="23"/>
  <c r="AC312" i="23"/>
  <c r="AD312" i="23"/>
  <c r="AE312" i="23"/>
  <c r="AF312" i="23"/>
  <c r="AH312" i="23"/>
  <c r="B313" i="23"/>
  <c r="C313" i="23"/>
  <c r="D313" i="23"/>
  <c r="E313" i="23"/>
  <c r="F313" i="23"/>
  <c r="G313" i="23"/>
  <c r="H313" i="23"/>
  <c r="I313" i="23"/>
  <c r="J313" i="23"/>
  <c r="K313" i="23"/>
  <c r="Q313" i="23"/>
  <c r="R313" i="23"/>
  <c r="S313" i="23"/>
  <c r="T313" i="23"/>
  <c r="U313" i="23"/>
  <c r="V313" i="23"/>
  <c r="X313" i="23"/>
  <c r="Y313" i="23"/>
  <c r="Z313" i="23"/>
  <c r="AA313" i="23"/>
  <c r="AB313" i="23"/>
  <c r="AC313" i="23"/>
  <c r="AD313" i="23"/>
  <c r="AE313" i="23"/>
  <c r="AF313" i="23"/>
  <c r="AH313" i="23"/>
  <c r="B314" i="23"/>
  <c r="C314" i="23"/>
  <c r="D314" i="23"/>
  <c r="E314" i="23"/>
  <c r="F314" i="23"/>
  <c r="G314" i="23"/>
  <c r="H314" i="23"/>
  <c r="I314" i="23"/>
  <c r="J314" i="23"/>
  <c r="K314" i="23"/>
  <c r="Q314" i="23"/>
  <c r="R314" i="23"/>
  <c r="S314" i="23"/>
  <c r="T314" i="23"/>
  <c r="U314" i="23"/>
  <c r="V314" i="23"/>
  <c r="X314" i="23"/>
  <c r="Y314" i="23"/>
  <c r="Z314" i="23"/>
  <c r="AA314" i="23"/>
  <c r="AB314" i="23"/>
  <c r="AC314" i="23"/>
  <c r="AD314" i="23"/>
  <c r="AE314" i="23"/>
  <c r="AF314" i="23"/>
  <c r="AH314" i="23"/>
  <c r="B315" i="23"/>
  <c r="C315" i="23"/>
  <c r="D315" i="23"/>
  <c r="E315" i="23"/>
  <c r="F315" i="23"/>
  <c r="G315" i="23"/>
  <c r="H315" i="23"/>
  <c r="I315" i="23"/>
  <c r="J315" i="23"/>
  <c r="K315" i="23"/>
  <c r="Q315" i="23"/>
  <c r="R315" i="23"/>
  <c r="S315" i="23"/>
  <c r="T315" i="23"/>
  <c r="U315" i="23"/>
  <c r="V315" i="23"/>
  <c r="X315" i="23"/>
  <c r="Y315" i="23"/>
  <c r="Z315" i="23"/>
  <c r="AA315" i="23"/>
  <c r="AB315" i="23"/>
  <c r="AC315" i="23"/>
  <c r="AD315" i="23"/>
  <c r="AE315" i="23"/>
  <c r="AF315" i="23"/>
  <c r="AH315" i="23"/>
  <c r="B316" i="23"/>
  <c r="C316" i="23"/>
  <c r="D316" i="23"/>
  <c r="E316" i="23"/>
  <c r="F316" i="23"/>
  <c r="G316" i="23"/>
  <c r="H316" i="23"/>
  <c r="I316" i="23"/>
  <c r="J316" i="23"/>
  <c r="K316" i="23"/>
  <c r="Q316" i="23"/>
  <c r="R316" i="23"/>
  <c r="S316" i="23"/>
  <c r="T316" i="23"/>
  <c r="U316" i="23"/>
  <c r="V316" i="23"/>
  <c r="X316" i="23"/>
  <c r="Y316" i="23"/>
  <c r="Z316" i="23"/>
  <c r="AA316" i="23"/>
  <c r="AB316" i="23"/>
  <c r="AC316" i="23"/>
  <c r="AD316" i="23"/>
  <c r="AE316" i="23"/>
  <c r="AF316" i="23"/>
  <c r="AH316" i="23"/>
  <c r="B317" i="23"/>
  <c r="C317" i="23"/>
  <c r="D317" i="23"/>
  <c r="M317" i="23" s="1"/>
  <c r="E317" i="23"/>
  <c r="F317" i="23"/>
  <c r="G317" i="23"/>
  <c r="H317" i="23"/>
  <c r="I317" i="23"/>
  <c r="J317" i="23"/>
  <c r="K317" i="23"/>
  <c r="Q317" i="23"/>
  <c r="R317" i="23"/>
  <c r="S317" i="23"/>
  <c r="T317" i="23"/>
  <c r="U317" i="23"/>
  <c r="V317" i="23"/>
  <c r="X317" i="23"/>
  <c r="Y317" i="23"/>
  <c r="Z317" i="23"/>
  <c r="AA317" i="23"/>
  <c r="AB317" i="23"/>
  <c r="AC317" i="23"/>
  <c r="AD317" i="23"/>
  <c r="AE317" i="23"/>
  <c r="AF317" i="23"/>
  <c r="AH317" i="23"/>
  <c r="B318" i="23"/>
  <c r="C318" i="23"/>
  <c r="D318" i="23"/>
  <c r="E318" i="23"/>
  <c r="F318" i="23"/>
  <c r="G318" i="23"/>
  <c r="H318" i="23"/>
  <c r="I318" i="23"/>
  <c r="J318" i="23"/>
  <c r="K318" i="23"/>
  <c r="Q318" i="23"/>
  <c r="R318" i="23"/>
  <c r="S318" i="23"/>
  <c r="T318" i="23"/>
  <c r="U318" i="23"/>
  <c r="V318" i="23"/>
  <c r="X318" i="23"/>
  <c r="Y318" i="23"/>
  <c r="Z318" i="23"/>
  <c r="AA318" i="23"/>
  <c r="AB318" i="23"/>
  <c r="AC318" i="23"/>
  <c r="AD318" i="23"/>
  <c r="AE318" i="23"/>
  <c r="AF318" i="23"/>
  <c r="AH318" i="23"/>
  <c r="B319" i="23"/>
  <c r="C319" i="23"/>
  <c r="D319" i="23"/>
  <c r="E319" i="23"/>
  <c r="F319" i="23"/>
  <c r="M319" i="23" s="1"/>
  <c r="G319" i="23"/>
  <c r="H319" i="23"/>
  <c r="I319" i="23"/>
  <c r="J319" i="23"/>
  <c r="K319" i="23"/>
  <c r="Q319" i="23"/>
  <c r="R319" i="23"/>
  <c r="S319" i="23"/>
  <c r="T319" i="23"/>
  <c r="U319" i="23"/>
  <c r="V319" i="23"/>
  <c r="X319" i="23"/>
  <c r="Y319" i="23"/>
  <c r="Z319" i="23"/>
  <c r="AA319" i="23"/>
  <c r="AB319" i="23"/>
  <c r="AC319" i="23"/>
  <c r="AD319" i="23"/>
  <c r="AE319" i="23"/>
  <c r="AF319" i="23"/>
  <c r="AH319" i="23"/>
  <c r="B320" i="23"/>
  <c r="C320" i="23"/>
  <c r="D320" i="23"/>
  <c r="E320" i="23"/>
  <c r="F320" i="23"/>
  <c r="G320" i="23"/>
  <c r="H320" i="23"/>
  <c r="I320" i="23"/>
  <c r="J320" i="23"/>
  <c r="K320" i="23"/>
  <c r="Q320" i="23"/>
  <c r="R320" i="23"/>
  <c r="S320" i="23"/>
  <c r="T320" i="23"/>
  <c r="U320" i="23"/>
  <c r="V320" i="23"/>
  <c r="X320" i="23"/>
  <c r="Y320" i="23"/>
  <c r="Z320" i="23"/>
  <c r="AA320" i="23"/>
  <c r="AB320" i="23"/>
  <c r="AC320" i="23"/>
  <c r="AD320" i="23"/>
  <c r="AE320" i="23"/>
  <c r="AF320" i="23"/>
  <c r="AH320" i="23"/>
  <c r="B321" i="23"/>
  <c r="C321" i="23"/>
  <c r="D321" i="23"/>
  <c r="E321" i="23"/>
  <c r="F321" i="23"/>
  <c r="G321" i="23"/>
  <c r="H321" i="23"/>
  <c r="I321" i="23"/>
  <c r="J321" i="23"/>
  <c r="K321" i="23"/>
  <c r="Q321" i="23"/>
  <c r="R321" i="23"/>
  <c r="S321" i="23"/>
  <c r="T321" i="23"/>
  <c r="U321" i="23"/>
  <c r="V321" i="23"/>
  <c r="X321" i="23"/>
  <c r="Y321" i="23"/>
  <c r="Z321" i="23"/>
  <c r="AA321" i="23"/>
  <c r="AB321" i="23"/>
  <c r="AC321" i="23"/>
  <c r="AD321" i="23"/>
  <c r="AE321" i="23"/>
  <c r="AF321" i="23"/>
  <c r="AH321" i="23"/>
  <c r="B322" i="23"/>
  <c r="C322" i="23"/>
  <c r="D322" i="23"/>
  <c r="E322" i="23"/>
  <c r="F322" i="23"/>
  <c r="G322" i="23"/>
  <c r="H322" i="23"/>
  <c r="I322" i="23"/>
  <c r="J322" i="23"/>
  <c r="K322" i="23"/>
  <c r="Q322" i="23"/>
  <c r="R322" i="23"/>
  <c r="S322" i="23"/>
  <c r="T322" i="23"/>
  <c r="U322" i="23"/>
  <c r="V322" i="23"/>
  <c r="X322" i="23"/>
  <c r="Y322" i="23"/>
  <c r="Z322" i="23"/>
  <c r="AA322" i="23"/>
  <c r="AB322" i="23"/>
  <c r="AC322" i="23"/>
  <c r="AD322" i="23"/>
  <c r="AE322" i="23"/>
  <c r="AF322" i="23"/>
  <c r="AH322" i="23"/>
  <c r="B323" i="23"/>
  <c r="C323" i="23"/>
  <c r="D323" i="23"/>
  <c r="E323" i="23"/>
  <c r="F323" i="23"/>
  <c r="G323" i="23"/>
  <c r="H323" i="23"/>
  <c r="I323" i="23"/>
  <c r="J323" i="23"/>
  <c r="K323" i="23"/>
  <c r="Q323" i="23"/>
  <c r="R323" i="23"/>
  <c r="S323" i="23"/>
  <c r="T323" i="23"/>
  <c r="U323" i="23"/>
  <c r="V323" i="23"/>
  <c r="X323" i="23"/>
  <c r="Y323" i="23"/>
  <c r="Z323" i="23"/>
  <c r="AA323" i="23"/>
  <c r="AB323" i="23"/>
  <c r="AC323" i="23"/>
  <c r="AD323" i="23"/>
  <c r="AE323" i="23"/>
  <c r="AF323" i="23"/>
  <c r="AH323" i="23"/>
  <c r="B324" i="23"/>
  <c r="C324" i="23"/>
  <c r="D324" i="23"/>
  <c r="E324" i="23"/>
  <c r="F324" i="23"/>
  <c r="G324" i="23"/>
  <c r="H324" i="23"/>
  <c r="I324" i="23"/>
  <c r="J324" i="23"/>
  <c r="K324" i="23"/>
  <c r="Q324" i="23"/>
  <c r="R324" i="23"/>
  <c r="S324" i="23"/>
  <c r="T324" i="23"/>
  <c r="U324" i="23"/>
  <c r="V324" i="23"/>
  <c r="X324" i="23"/>
  <c r="Y324" i="23"/>
  <c r="Z324" i="23"/>
  <c r="AA324" i="23"/>
  <c r="AB324" i="23"/>
  <c r="AC324" i="23"/>
  <c r="AD324" i="23"/>
  <c r="AE324" i="23"/>
  <c r="AF324" i="23"/>
  <c r="AH324" i="23"/>
  <c r="B325" i="23"/>
  <c r="C325" i="23"/>
  <c r="D325" i="23"/>
  <c r="E325" i="23"/>
  <c r="F325" i="23"/>
  <c r="G325" i="23"/>
  <c r="H325" i="23"/>
  <c r="I325" i="23"/>
  <c r="J325" i="23"/>
  <c r="K325" i="23"/>
  <c r="Q325" i="23"/>
  <c r="R325" i="23"/>
  <c r="S325" i="23"/>
  <c r="T325" i="23"/>
  <c r="U325" i="23"/>
  <c r="V325" i="23"/>
  <c r="X325" i="23"/>
  <c r="Y325" i="23"/>
  <c r="Z325" i="23"/>
  <c r="AA325" i="23"/>
  <c r="AB325" i="23"/>
  <c r="AC325" i="23"/>
  <c r="AD325" i="23"/>
  <c r="AE325" i="23"/>
  <c r="AF325" i="23"/>
  <c r="AH325" i="23"/>
  <c r="B326" i="23"/>
  <c r="C326" i="23"/>
  <c r="D326" i="23"/>
  <c r="E326" i="23"/>
  <c r="F326" i="23"/>
  <c r="G326" i="23"/>
  <c r="H326" i="23"/>
  <c r="I326" i="23"/>
  <c r="J326" i="23"/>
  <c r="K326" i="23"/>
  <c r="Q326" i="23"/>
  <c r="R326" i="23"/>
  <c r="S326" i="23"/>
  <c r="T326" i="23"/>
  <c r="U326" i="23"/>
  <c r="V326" i="23"/>
  <c r="X326" i="23"/>
  <c r="Y326" i="23"/>
  <c r="Z326" i="23"/>
  <c r="AA326" i="23"/>
  <c r="AB326" i="23"/>
  <c r="AC326" i="23"/>
  <c r="AD326" i="23"/>
  <c r="AE326" i="23"/>
  <c r="AF326" i="23"/>
  <c r="AH326" i="23"/>
  <c r="B327" i="23"/>
  <c r="C327" i="23"/>
  <c r="D327" i="23"/>
  <c r="E327" i="23"/>
  <c r="F327" i="23"/>
  <c r="M327" i="23" s="1"/>
  <c r="G327" i="23"/>
  <c r="H327" i="23"/>
  <c r="I327" i="23"/>
  <c r="N327" i="23" s="1"/>
  <c r="J327" i="23"/>
  <c r="K327" i="23"/>
  <c r="O327" i="23"/>
  <c r="Q327" i="23"/>
  <c r="R327" i="23"/>
  <c r="S327" i="23"/>
  <c r="T327" i="23"/>
  <c r="U327" i="23"/>
  <c r="V327" i="23"/>
  <c r="X327" i="23"/>
  <c r="Y327" i="23"/>
  <c r="Z327" i="23"/>
  <c r="AA327" i="23"/>
  <c r="AB327" i="23"/>
  <c r="AC327" i="23"/>
  <c r="AD327" i="23"/>
  <c r="AE327" i="23"/>
  <c r="AF327" i="23"/>
  <c r="AH327" i="23"/>
  <c r="B328" i="23"/>
  <c r="C328" i="23"/>
  <c r="D328" i="23"/>
  <c r="E328" i="23"/>
  <c r="F328" i="23"/>
  <c r="G328" i="23"/>
  <c r="H328" i="23"/>
  <c r="I328" i="23"/>
  <c r="J328" i="23"/>
  <c r="K328" i="23"/>
  <c r="Q328" i="23"/>
  <c r="R328" i="23"/>
  <c r="S328" i="23"/>
  <c r="T328" i="23"/>
  <c r="U328" i="23"/>
  <c r="V328" i="23"/>
  <c r="X328" i="23"/>
  <c r="Y328" i="23"/>
  <c r="Z328" i="23"/>
  <c r="AA328" i="23"/>
  <c r="AB328" i="23"/>
  <c r="AC328" i="23"/>
  <c r="AD328" i="23"/>
  <c r="AE328" i="23"/>
  <c r="AF328" i="23"/>
  <c r="AH328" i="23"/>
  <c r="D42" i="28"/>
  <c r="E42" i="28"/>
  <c r="F42" i="28"/>
  <c r="G42" i="28"/>
  <c r="D326" i="17"/>
  <c r="E326" i="17"/>
  <c r="F326" i="17"/>
  <c r="G326" i="17"/>
  <c r="H326" i="17"/>
  <c r="I326" i="17"/>
  <c r="J326" i="17"/>
  <c r="K326" i="17"/>
  <c r="D179" i="17"/>
  <c r="E179" i="17"/>
  <c r="F179" i="17"/>
  <c r="G179" i="17"/>
  <c r="D3" i="17"/>
  <c r="E3" i="17"/>
  <c r="F3" i="17"/>
  <c r="G3" i="17"/>
  <c r="D4" i="17"/>
  <c r="E4" i="17"/>
  <c r="F4" i="17"/>
  <c r="G4" i="17"/>
  <c r="D5" i="17"/>
  <c r="E5" i="17"/>
  <c r="F5" i="17"/>
  <c r="G5" i="17"/>
  <c r="D6" i="17"/>
  <c r="M6" i="17" s="1"/>
  <c r="E6" i="17"/>
  <c r="F6" i="17"/>
  <c r="G6" i="17"/>
  <c r="D7" i="17"/>
  <c r="E7" i="17"/>
  <c r="F7" i="17"/>
  <c r="G7" i="17"/>
  <c r="D8" i="17"/>
  <c r="E8" i="17"/>
  <c r="F8" i="17"/>
  <c r="G8" i="17"/>
  <c r="D9" i="17"/>
  <c r="E9" i="17"/>
  <c r="F9" i="17"/>
  <c r="G9" i="17"/>
  <c r="D10" i="17"/>
  <c r="E10" i="17"/>
  <c r="F10" i="17"/>
  <c r="G10" i="17"/>
  <c r="D11" i="17"/>
  <c r="E11" i="17"/>
  <c r="F11" i="17"/>
  <c r="G11" i="17"/>
  <c r="D12" i="17"/>
  <c r="E12" i="17"/>
  <c r="F12" i="17"/>
  <c r="G12" i="17"/>
  <c r="D13" i="17"/>
  <c r="E13" i="17"/>
  <c r="F13" i="17"/>
  <c r="G13" i="17"/>
  <c r="D14" i="17"/>
  <c r="E14" i="17"/>
  <c r="F14" i="17"/>
  <c r="G14" i="17"/>
  <c r="D15" i="17"/>
  <c r="E15" i="17"/>
  <c r="F15" i="17"/>
  <c r="G15" i="17"/>
  <c r="D16" i="17"/>
  <c r="E16" i="17"/>
  <c r="F16" i="17"/>
  <c r="G16" i="17"/>
  <c r="D17" i="17"/>
  <c r="E17" i="17"/>
  <c r="F17" i="17"/>
  <c r="G17" i="17"/>
  <c r="D18" i="17"/>
  <c r="E18" i="17"/>
  <c r="F18" i="17"/>
  <c r="G18" i="17"/>
  <c r="D19" i="17"/>
  <c r="E19" i="17"/>
  <c r="F19" i="17"/>
  <c r="G19" i="17"/>
  <c r="D20" i="17"/>
  <c r="E20" i="17"/>
  <c r="F20" i="17"/>
  <c r="G20" i="17"/>
  <c r="D21" i="17"/>
  <c r="E21" i="17"/>
  <c r="F21" i="17"/>
  <c r="M21" i="17" s="1"/>
  <c r="G21" i="17"/>
  <c r="D22" i="17"/>
  <c r="E22" i="17"/>
  <c r="F22" i="17"/>
  <c r="G22" i="17"/>
  <c r="D23" i="17"/>
  <c r="E23" i="17"/>
  <c r="F23" i="17"/>
  <c r="G23" i="17"/>
  <c r="D24" i="17"/>
  <c r="E24" i="17"/>
  <c r="F24" i="17"/>
  <c r="G24" i="17"/>
  <c r="D25" i="17"/>
  <c r="E25" i="17"/>
  <c r="F25" i="17"/>
  <c r="G25" i="17"/>
  <c r="D26" i="17"/>
  <c r="E26" i="17"/>
  <c r="M26" i="17" s="1"/>
  <c r="F26" i="17"/>
  <c r="G26" i="17"/>
  <c r="D27" i="17"/>
  <c r="E27" i="17"/>
  <c r="F27" i="17"/>
  <c r="G27" i="17"/>
  <c r="D29" i="17"/>
  <c r="E29" i="17"/>
  <c r="F29" i="17"/>
  <c r="G29" i="17"/>
  <c r="D39" i="17"/>
  <c r="E39" i="17"/>
  <c r="F39" i="17"/>
  <c r="G39" i="17"/>
  <c r="D40" i="17"/>
  <c r="E40" i="17"/>
  <c r="F40" i="17"/>
  <c r="G40" i="17"/>
  <c r="D41" i="17"/>
  <c r="E41" i="17"/>
  <c r="F41" i="17"/>
  <c r="G41" i="17"/>
  <c r="D42" i="17"/>
  <c r="E42" i="17"/>
  <c r="F42" i="17"/>
  <c r="G42" i="17"/>
  <c r="D43" i="17"/>
  <c r="E43" i="17"/>
  <c r="F43" i="17"/>
  <c r="G43" i="17"/>
  <c r="D45" i="17"/>
  <c r="E45" i="17"/>
  <c r="F45" i="17"/>
  <c r="G45" i="17"/>
  <c r="D47" i="17"/>
  <c r="E47" i="17"/>
  <c r="F47" i="17"/>
  <c r="G47" i="17"/>
  <c r="D49" i="17"/>
  <c r="E49" i="17"/>
  <c r="F49" i="17"/>
  <c r="G49" i="17"/>
  <c r="D51" i="17"/>
  <c r="E51" i="17"/>
  <c r="F51" i="17"/>
  <c r="G51" i="17"/>
  <c r="D52" i="17"/>
  <c r="E52" i="17"/>
  <c r="F52" i="17"/>
  <c r="G52" i="17"/>
  <c r="D55" i="17"/>
  <c r="E55" i="17"/>
  <c r="F55" i="17"/>
  <c r="G55" i="17"/>
  <c r="D59" i="17"/>
  <c r="E59" i="17"/>
  <c r="F59" i="17"/>
  <c r="G59" i="17"/>
  <c r="D62" i="17"/>
  <c r="E62" i="17"/>
  <c r="F62" i="17"/>
  <c r="G62" i="17"/>
  <c r="D63" i="17"/>
  <c r="E63" i="17"/>
  <c r="F63" i="17"/>
  <c r="G63" i="17"/>
  <c r="D67" i="17"/>
  <c r="E67" i="17"/>
  <c r="F67" i="17"/>
  <c r="G67" i="17"/>
  <c r="D73" i="17"/>
  <c r="E73" i="17"/>
  <c r="F73" i="17"/>
  <c r="G73" i="17"/>
  <c r="D82" i="17"/>
  <c r="E82" i="17"/>
  <c r="F82" i="17"/>
  <c r="G82" i="17"/>
  <c r="D83" i="17"/>
  <c r="M83" i="17" s="1"/>
  <c r="E83" i="17"/>
  <c r="F83" i="17"/>
  <c r="G83" i="17"/>
  <c r="D84" i="17"/>
  <c r="E84" i="17"/>
  <c r="F84" i="17"/>
  <c r="G84" i="17"/>
  <c r="D85" i="17"/>
  <c r="E85" i="17"/>
  <c r="F85" i="17"/>
  <c r="G85" i="17"/>
  <c r="D86" i="17"/>
  <c r="E86" i="17"/>
  <c r="F86" i="17"/>
  <c r="G86" i="17"/>
  <c r="D87" i="17"/>
  <c r="E87" i="17"/>
  <c r="F87" i="17"/>
  <c r="G87" i="17"/>
  <c r="D88" i="17"/>
  <c r="E88" i="17"/>
  <c r="F88" i="17"/>
  <c r="G88" i="17"/>
  <c r="D89" i="17"/>
  <c r="E89" i="17"/>
  <c r="F89" i="17"/>
  <c r="G89" i="17"/>
  <c r="D90" i="17"/>
  <c r="E90" i="17"/>
  <c r="F90" i="17"/>
  <c r="G90" i="17"/>
  <c r="D91" i="17"/>
  <c r="E91" i="17"/>
  <c r="F91" i="17"/>
  <c r="G91" i="17"/>
  <c r="D92" i="17"/>
  <c r="E92" i="17"/>
  <c r="F92" i="17"/>
  <c r="G92" i="17"/>
  <c r="D93" i="17"/>
  <c r="E93" i="17"/>
  <c r="F93" i="17"/>
  <c r="G93" i="17"/>
  <c r="D94" i="17"/>
  <c r="E94" i="17"/>
  <c r="F94" i="17"/>
  <c r="G94" i="17"/>
  <c r="D95" i="17"/>
  <c r="E95" i="17"/>
  <c r="F95" i="17"/>
  <c r="G95" i="17"/>
  <c r="D96" i="17"/>
  <c r="E96" i="17"/>
  <c r="F96" i="17"/>
  <c r="G96" i="17"/>
  <c r="D97" i="17"/>
  <c r="E97" i="17"/>
  <c r="F97" i="17"/>
  <c r="G97" i="17"/>
  <c r="D98" i="17"/>
  <c r="E98" i="17"/>
  <c r="F98" i="17"/>
  <c r="G98" i="17"/>
  <c r="D99" i="17"/>
  <c r="E99" i="17"/>
  <c r="F99" i="17"/>
  <c r="G99" i="17"/>
  <c r="D100" i="17"/>
  <c r="E100" i="17"/>
  <c r="F100" i="17"/>
  <c r="G100" i="17"/>
  <c r="D101" i="17"/>
  <c r="E101" i="17"/>
  <c r="F101" i="17"/>
  <c r="G101" i="17"/>
  <c r="D102" i="17"/>
  <c r="E102" i="17"/>
  <c r="F102" i="17"/>
  <c r="G102" i="17"/>
  <c r="D103" i="17"/>
  <c r="E103" i="17"/>
  <c r="F103" i="17"/>
  <c r="G103" i="17"/>
  <c r="D104" i="17"/>
  <c r="E104" i="17"/>
  <c r="F104" i="17"/>
  <c r="G104" i="17"/>
  <c r="D105" i="17"/>
  <c r="E105" i="17"/>
  <c r="F105" i="17"/>
  <c r="G105" i="17"/>
  <c r="D106" i="17"/>
  <c r="E106" i="17"/>
  <c r="F106" i="17"/>
  <c r="G106" i="17"/>
  <c r="D107" i="17"/>
  <c r="E107" i="17"/>
  <c r="F107" i="17"/>
  <c r="G107" i="17"/>
  <c r="D109" i="17"/>
  <c r="E109" i="17"/>
  <c r="M109" i="17" s="1"/>
  <c r="F109" i="17"/>
  <c r="G109" i="17"/>
  <c r="D110" i="17"/>
  <c r="E110" i="17"/>
  <c r="M110" i="17"/>
  <c r="F110" i="17"/>
  <c r="G110" i="17"/>
  <c r="D111" i="17"/>
  <c r="E111" i="17"/>
  <c r="F111" i="17"/>
  <c r="G111" i="17"/>
  <c r="D112" i="17"/>
  <c r="E112" i="17"/>
  <c r="F112" i="17"/>
  <c r="G112" i="17"/>
  <c r="D114" i="17"/>
  <c r="E114" i="17"/>
  <c r="F114" i="17"/>
  <c r="G114" i="17"/>
  <c r="D115" i="17"/>
  <c r="E115" i="17"/>
  <c r="F115" i="17"/>
  <c r="G115" i="17"/>
  <c r="D117" i="17"/>
  <c r="E117" i="17"/>
  <c r="F117" i="17"/>
  <c r="G117" i="17"/>
  <c r="D118" i="17"/>
  <c r="E118" i="17"/>
  <c r="F118" i="17"/>
  <c r="G118" i="17"/>
  <c r="D119" i="17"/>
  <c r="E119" i="17"/>
  <c r="M119" i="17"/>
  <c r="F119" i="17"/>
  <c r="G119" i="17"/>
  <c r="D120" i="17"/>
  <c r="E120" i="17"/>
  <c r="M120" i="17" s="1"/>
  <c r="F120" i="17"/>
  <c r="G120" i="17"/>
  <c r="D121" i="17"/>
  <c r="M121" i="17" s="1"/>
  <c r="E121" i="17"/>
  <c r="F121" i="17"/>
  <c r="G121" i="17"/>
  <c r="D122" i="17"/>
  <c r="E122" i="17"/>
  <c r="F122" i="17"/>
  <c r="G122" i="17"/>
  <c r="D124" i="17"/>
  <c r="E124" i="17"/>
  <c r="F124" i="17"/>
  <c r="G124" i="17"/>
  <c r="D125" i="17"/>
  <c r="E125" i="17"/>
  <c r="F125" i="17"/>
  <c r="G125" i="17"/>
  <c r="D126" i="17"/>
  <c r="E126" i="17"/>
  <c r="F126" i="17"/>
  <c r="G126" i="17"/>
  <c r="D127" i="17"/>
  <c r="E127" i="17"/>
  <c r="M127" i="17"/>
  <c r="F127" i="17"/>
  <c r="G127" i="17"/>
  <c r="D128" i="17"/>
  <c r="E128" i="17"/>
  <c r="F128" i="17"/>
  <c r="G128" i="17"/>
  <c r="D129" i="17"/>
  <c r="E129" i="17"/>
  <c r="F129" i="17"/>
  <c r="G129" i="17"/>
  <c r="D130" i="17"/>
  <c r="E130" i="17"/>
  <c r="F130" i="17"/>
  <c r="G130" i="17"/>
  <c r="D131" i="17"/>
  <c r="E131" i="17"/>
  <c r="F131" i="17"/>
  <c r="G131" i="17"/>
  <c r="D132" i="17"/>
  <c r="E132" i="17"/>
  <c r="F132" i="17"/>
  <c r="G132" i="17"/>
  <c r="D133" i="17"/>
  <c r="E133" i="17"/>
  <c r="F133" i="17"/>
  <c r="G133" i="17"/>
  <c r="D134" i="17"/>
  <c r="E134" i="17"/>
  <c r="F134" i="17"/>
  <c r="G134" i="17"/>
  <c r="D135" i="17"/>
  <c r="E135" i="17"/>
  <c r="F135" i="17"/>
  <c r="G135" i="17"/>
  <c r="D136" i="17"/>
  <c r="E136" i="17"/>
  <c r="F136" i="17"/>
  <c r="G136" i="17"/>
  <c r="D137" i="17"/>
  <c r="E137" i="17"/>
  <c r="F137" i="17"/>
  <c r="G137" i="17"/>
  <c r="D138" i="17"/>
  <c r="E138" i="17"/>
  <c r="F138" i="17"/>
  <c r="G138" i="17"/>
  <c r="D140" i="17"/>
  <c r="E140" i="17"/>
  <c r="M140" i="17" s="1"/>
  <c r="F140" i="17"/>
  <c r="G140" i="17"/>
  <c r="D141" i="17"/>
  <c r="E141" i="17"/>
  <c r="F141" i="17"/>
  <c r="G141" i="17"/>
  <c r="D142" i="17"/>
  <c r="E142" i="17"/>
  <c r="F142" i="17"/>
  <c r="G142" i="17"/>
  <c r="D143" i="17"/>
  <c r="E143" i="17"/>
  <c r="F143" i="17"/>
  <c r="G143" i="17"/>
  <c r="D144" i="17"/>
  <c r="E144" i="17"/>
  <c r="M144" i="17" s="1"/>
  <c r="F144" i="17"/>
  <c r="G144" i="17"/>
  <c r="D145" i="17"/>
  <c r="E145" i="17"/>
  <c r="F145" i="17"/>
  <c r="G145" i="17"/>
  <c r="D147" i="17"/>
  <c r="E147" i="17"/>
  <c r="F147" i="17"/>
  <c r="G147" i="17"/>
  <c r="D148" i="17"/>
  <c r="E148" i="17"/>
  <c r="F148" i="17"/>
  <c r="G148" i="17"/>
  <c r="D149" i="17"/>
  <c r="E149" i="17"/>
  <c r="F149" i="17"/>
  <c r="G149" i="17"/>
  <c r="D150" i="17"/>
  <c r="E150" i="17"/>
  <c r="F150" i="17"/>
  <c r="G150" i="17"/>
  <c r="D151" i="17"/>
  <c r="E151" i="17"/>
  <c r="F151" i="17"/>
  <c r="G151" i="17"/>
  <c r="D152" i="17"/>
  <c r="E152" i="17"/>
  <c r="F152" i="17"/>
  <c r="G152" i="17"/>
  <c r="D153" i="17"/>
  <c r="E153" i="17"/>
  <c r="F153" i="17"/>
  <c r="G153" i="17"/>
  <c r="D157" i="17"/>
  <c r="E157" i="17"/>
  <c r="F157" i="17"/>
  <c r="G157" i="17"/>
  <c r="D158" i="17"/>
  <c r="E158" i="17"/>
  <c r="F158" i="17"/>
  <c r="G158" i="17"/>
  <c r="D159" i="17"/>
  <c r="E159" i="17"/>
  <c r="F159" i="17"/>
  <c r="G159" i="17"/>
  <c r="D160" i="17"/>
  <c r="M160" i="17" s="1"/>
  <c r="E160" i="17"/>
  <c r="F160" i="17"/>
  <c r="G160" i="17"/>
  <c r="D161" i="17"/>
  <c r="E161" i="17"/>
  <c r="F161" i="17"/>
  <c r="G161" i="17"/>
  <c r="D162" i="17"/>
  <c r="E162" i="17"/>
  <c r="F162" i="17"/>
  <c r="G162" i="17"/>
  <c r="D163" i="17"/>
  <c r="E163" i="17"/>
  <c r="F163" i="17"/>
  <c r="G163" i="17"/>
  <c r="D164" i="17"/>
  <c r="E164" i="17"/>
  <c r="F164" i="17"/>
  <c r="G164" i="17"/>
  <c r="D165" i="17"/>
  <c r="E165" i="17"/>
  <c r="F165" i="17"/>
  <c r="G165" i="17"/>
  <c r="D166" i="17"/>
  <c r="E166" i="17"/>
  <c r="F166" i="17"/>
  <c r="G166" i="17"/>
  <c r="D167" i="17"/>
  <c r="E167" i="17"/>
  <c r="F167" i="17"/>
  <c r="G167" i="17"/>
  <c r="D168" i="17"/>
  <c r="E168" i="17"/>
  <c r="F168" i="17"/>
  <c r="G168" i="17"/>
  <c r="D169" i="17"/>
  <c r="E169" i="17"/>
  <c r="F169" i="17"/>
  <c r="G169" i="17"/>
  <c r="D170" i="17"/>
  <c r="E170" i="17"/>
  <c r="F170" i="17"/>
  <c r="G170" i="17"/>
  <c r="D171" i="17"/>
  <c r="E171" i="17"/>
  <c r="F171" i="17"/>
  <c r="G171" i="17"/>
  <c r="D172" i="17"/>
  <c r="E172" i="17"/>
  <c r="F172" i="17"/>
  <c r="G172" i="17"/>
  <c r="D173" i="17"/>
  <c r="E173" i="17"/>
  <c r="F173" i="17"/>
  <c r="G173" i="17"/>
  <c r="D174" i="17"/>
  <c r="E174" i="17"/>
  <c r="F174" i="17"/>
  <c r="G174" i="17"/>
  <c r="D175" i="17"/>
  <c r="E175" i="17"/>
  <c r="F175" i="17"/>
  <c r="G175" i="17"/>
  <c r="D176" i="17"/>
  <c r="M176" i="17" s="1"/>
  <c r="E176" i="17"/>
  <c r="F176" i="17"/>
  <c r="G176" i="17"/>
  <c r="D177" i="17"/>
  <c r="E177" i="17"/>
  <c r="F177" i="17"/>
  <c r="G177" i="17"/>
  <c r="D178" i="17"/>
  <c r="E178" i="17"/>
  <c r="F178" i="17"/>
  <c r="G178" i="17"/>
  <c r="D180" i="17"/>
  <c r="E180" i="17"/>
  <c r="F180" i="17"/>
  <c r="G180" i="17"/>
  <c r="D181" i="17"/>
  <c r="E181" i="17"/>
  <c r="F181" i="17"/>
  <c r="G181" i="17"/>
  <c r="D182" i="17"/>
  <c r="E182" i="17"/>
  <c r="F182" i="17"/>
  <c r="G182" i="17"/>
  <c r="D183" i="17"/>
  <c r="E183" i="17"/>
  <c r="F183" i="17"/>
  <c r="G183" i="17"/>
  <c r="D184" i="17"/>
  <c r="E184" i="17"/>
  <c r="F184" i="17"/>
  <c r="G184" i="17"/>
  <c r="D185" i="17"/>
  <c r="E185" i="17"/>
  <c r="M185" i="17"/>
  <c r="F185" i="17"/>
  <c r="G185" i="17"/>
  <c r="D186" i="17"/>
  <c r="E186" i="17"/>
  <c r="M186" i="17" s="1"/>
  <c r="F186" i="17"/>
  <c r="G186" i="17"/>
  <c r="D187" i="17"/>
  <c r="M187" i="17" s="1"/>
  <c r="E187" i="17"/>
  <c r="F187" i="17"/>
  <c r="G187" i="17"/>
  <c r="D190" i="17"/>
  <c r="M190" i="17" s="1"/>
  <c r="E190" i="17"/>
  <c r="F190" i="17"/>
  <c r="G190" i="17"/>
  <c r="D191" i="17"/>
  <c r="E191" i="17"/>
  <c r="M191" i="17"/>
  <c r="F191" i="17"/>
  <c r="G191" i="17"/>
  <c r="D192" i="17"/>
  <c r="E192" i="17"/>
  <c r="F192" i="17"/>
  <c r="G192" i="17"/>
  <c r="D194" i="17"/>
  <c r="E194" i="17"/>
  <c r="F194" i="17"/>
  <c r="G194" i="17"/>
  <c r="D195" i="17"/>
  <c r="E195" i="17"/>
  <c r="F195" i="17"/>
  <c r="G195" i="17"/>
  <c r="D196" i="17"/>
  <c r="E196" i="17"/>
  <c r="M196" i="17" s="1"/>
  <c r="F196" i="17"/>
  <c r="G196" i="17"/>
  <c r="D197" i="17"/>
  <c r="E197" i="17"/>
  <c r="F197" i="17"/>
  <c r="G197" i="17"/>
  <c r="D198" i="17"/>
  <c r="E198" i="17"/>
  <c r="F198" i="17"/>
  <c r="G198" i="17"/>
  <c r="D199" i="17"/>
  <c r="E199" i="17"/>
  <c r="F199" i="17"/>
  <c r="G199" i="17"/>
  <c r="D200" i="17"/>
  <c r="E200" i="17"/>
  <c r="F200" i="17"/>
  <c r="G200" i="17"/>
  <c r="D204" i="17"/>
  <c r="E204" i="17"/>
  <c r="F204" i="17"/>
  <c r="G204" i="17"/>
  <c r="D205" i="17"/>
  <c r="E205" i="17"/>
  <c r="F205" i="17"/>
  <c r="G205" i="17"/>
  <c r="D206" i="17"/>
  <c r="E206" i="17"/>
  <c r="F206" i="17"/>
  <c r="G206" i="17"/>
  <c r="D207" i="17"/>
  <c r="E207" i="17"/>
  <c r="F207" i="17"/>
  <c r="G207" i="17"/>
  <c r="D208" i="17"/>
  <c r="E208" i="17"/>
  <c r="F208" i="17"/>
  <c r="G208" i="17"/>
  <c r="D209" i="17"/>
  <c r="E209" i="17"/>
  <c r="F209" i="17"/>
  <c r="G209" i="17"/>
  <c r="D210" i="17"/>
  <c r="E210" i="17"/>
  <c r="F210" i="17"/>
  <c r="G210" i="17"/>
  <c r="D211" i="17"/>
  <c r="E211" i="17"/>
  <c r="F211" i="17"/>
  <c r="G211" i="17"/>
  <c r="D213" i="17"/>
  <c r="E213" i="17"/>
  <c r="F213" i="17"/>
  <c r="G213" i="17"/>
  <c r="D216" i="17"/>
  <c r="E216" i="17"/>
  <c r="F216" i="17"/>
  <c r="G216" i="17"/>
  <c r="D217" i="17"/>
  <c r="E217" i="17"/>
  <c r="F217" i="17"/>
  <c r="G217" i="17"/>
  <c r="D219" i="17"/>
  <c r="E219" i="17"/>
  <c r="F219" i="17"/>
  <c r="G219" i="17"/>
  <c r="M219" i="17"/>
  <c r="D221" i="17"/>
  <c r="E221" i="17"/>
  <c r="F221" i="17"/>
  <c r="G221" i="17"/>
  <c r="D223" i="17"/>
  <c r="E223" i="17"/>
  <c r="F223" i="17"/>
  <c r="G223" i="17"/>
  <c r="D225" i="17"/>
  <c r="E225" i="17"/>
  <c r="F225" i="17"/>
  <c r="G225" i="17"/>
  <c r="D226" i="17"/>
  <c r="E226" i="17"/>
  <c r="M226" i="17" s="1"/>
  <c r="F226" i="17"/>
  <c r="G226" i="17"/>
  <c r="D227" i="17"/>
  <c r="E227" i="17"/>
  <c r="F227" i="17"/>
  <c r="G227" i="17"/>
  <c r="D229" i="17"/>
  <c r="E229" i="17"/>
  <c r="F229" i="17"/>
  <c r="G229" i="17"/>
  <c r="D230" i="17"/>
  <c r="E230" i="17"/>
  <c r="F230" i="17"/>
  <c r="G230" i="17"/>
  <c r="D232" i="17"/>
  <c r="E232" i="17"/>
  <c r="F232" i="17"/>
  <c r="G232" i="17"/>
  <c r="D234" i="17"/>
  <c r="E234" i="17"/>
  <c r="F234" i="17"/>
  <c r="G234" i="17"/>
  <c r="D235" i="17"/>
  <c r="E235" i="17"/>
  <c r="F235" i="17"/>
  <c r="G235" i="17"/>
  <c r="D236" i="17"/>
  <c r="E236" i="17"/>
  <c r="F236" i="17"/>
  <c r="G236" i="17"/>
  <c r="D237" i="17"/>
  <c r="E237" i="17"/>
  <c r="F237" i="17"/>
  <c r="G237" i="17"/>
  <c r="D238" i="17"/>
  <c r="E238" i="17"/>
  <c r="F238" i="17"/>
  <c r="G238" i="17"/>
  <c r="D239" i="17"/>
  <c r="E239" i="17"/>
  <c r="F239" i="17"/>
  <c r="G239" i="17"/>
  <c r="D241" i="17"/>
  <c r="E241" i="17"/>
  <c r="F241" i="17"/>
  <c r="G241" i="17"/>
  <c r="D242" i="17"/>
  <c r="E242" i="17"/>
  <c r="F242" i="17"/>
  <c r="G242" i="17"/>
  <c r="D243" i="17"/>
  <c r="E243" i="17"/>
  <c r="F243" i="17"/>
  <c r="G243" i="17"/>
  <c r="D244" i="17"/>
  <c r="E244" i="17"/>
  <c r="F244" i="17"/>
  <c r="G244" i="17"/>
  <c r="D245" i="17"/>
  <c r="E245" i="17"/>
  <c r="F245" i="17"/>
  <c r="G245" i="17"/>
  <c r="D246" i="17"/>
  <c r="E246" i="17"/>
  <c r="F246" i="17"/>
  <c r="M246" i="17" s="1"/>
  <c r="G246" i="17"/>
  <c r="D247" i="17"/>
  <c r="E247" i="17"/>
  <c r="F247" i="17"/>
  <c r="G247" i="17"/>
  <c r="D248" i="17"/>
  <c r="E248" i="17"/>
  <c r="F248" i="17"/>
  <c r="G248" i="17"/>
  <c r="D249" i="17"/>
  <c r="E249" i="17"/>
  <c r="F249" i="17"/>
  <c r="G249" i="17"/>
  <c r="D250" i="17"/>
  <c r="E250" i="17"/>
  <c r="F250" i="17"/>
  <c r="G250" i="17"/>
  <c r="D252" i="17"/>
  <c r="E252" i="17"/>
  <c r="F252" i="17"/>
  <c r="G252" i="17"/>
  <c r="D254" i="17"/>
  <c r="E254" i="17"/>
  <c r="F254" i="17"/>
  <c r="G254" i="17"/>
  <c r="D255" i="17"/>
  <c r="E255" i="17"/>
  <c r="F255" i="17"/>
  <c r="G255" i="17"/>
  <c r="D256" i="17"/>
  <c r="E256" i="17"/>
  <c r="F256" i="17"/>
  <c r="G256" i="17"/>
  <c r="D257" i="17"/>
  <c r="E257" i="17"/>
  <c r="F257" i="17"/>
  <c r="G257" i="17"/>
  <c r="D259" i="17"/>
  <c r="E259" i="17"/>
  <c r="F259" i="17"/>
  <c r="G259" i="17"/>
  <c r="D260" i="17"/>
  <c r="E260" i="17"/>
  <c r="F260" i="17"/>
  <c r="G260" i="17"/>
  <c r="D261" i="17"/>
  <c r="E261" i="17"/>
  <c r="M261" i="17" s="1"/>
  <c r="F261" i="17"/>
  <c r="G261" i="17"/>
  <c r="D262" i="17"/>
  <c r="E262" i="17"/>
  <c r="F262" i="17"/>
  <c r="G262" i="17"/>
  <c r="D264" i="17"/>
  <c r="E264" i="17"/>
  <c r="F264" i="17"/>
  <c r="G264" i="17"/>
  <c r="D267" i="17"/>
  <c r="E267" i="17"/>
  <c r="F267" i="17"/>
  <c r="G267" i="17"/>
  <c r="D268" i="17"/>
  <c r="E268" i="17"/>
  <c r="F268" i="17"/>
  <c r="G268" i="17"/>
  <c r="D269" i="17"/>
  <c r="E269" i="17"/>
  <c r="F269" i="17"/>
  <c r="G269" i="17"/>
  <c r="D270" i="17"/>
  <c r="E270" i="17"/>
  <c r="F270" i="17"/>
  <c r="G270" i="17"/>
  <c r="D274" i="17"/>
  <c r="E274" i="17"/>
  <c r="F274" i="17"/>
  <c r="G274" i="17"/>
  <c r="D275" i="17"/>
  <c r="M275" i="17" s="1"/>
  <c r="E275" i="17"/>
  <c r="F275" i="17"/>
  <c r="G275" i="17"/>
  <c r="D277" i="17"/>
  <c r="M277" i="17" s="1"/>
  <c r="E277" i="17"/>
  <c r="F277" i="17"/>
  <c r="G277" i="17"/>
  <c r="D279" i="17"/>
  <c r="E279" i="17"/>
  <c r="M279" i="17"/>
  <c r="F279" i="17"/>
  <c r="G279" i="17"/>
  <c r="D280" i="17"/>
  <c r="E280" i="17"/>
  <c r="M280" i="17" s="1"/>
  <c r="F280" i="17"/>
  <c r="G280" i="17"/>
  <c r="D283" i="17"/>
  <c r="M283" i="17" s="1"/>
  <c r="E283" i="17"/>
  <c r="F283" i="17"/>
  <c r="G283" i="17"/>
  <c r="D285" i="17"/>
  <c r="E285" i="17"/>
  <c r="F285" i="17"/>
  <c r="G285" i="17"/>
  <c r="D286" i="17"/>
  <c r="E286" i="17"/>
  <c r="F286" i="17"/>
  <c r="G286" i="17"/>
  <c r="D287" i="17"/>
  <c r="E287" i="17"/>
  <c r="F287" i="17"/>
  <c r="G287" i="17"/>
  <c r="D288" i="17"/>
  <c r="M288" i="17" s="1"/>
  <c r="E288" i="17"/>
  <c r="F288" i="17"/>
  <c r="G288" i="17"/>
  <c r="D289" i="17"/>
  <c r="E289" i="17"/>
  <c r="F289" i="17"/>
  <c r="G289" i="17"/>
  <c r="D291" i="17"/>
  <c r="E291" i="17"/>
  <c r="F291" i="17"/>
  <c r="G291" i="17"/>
  <c r="D293" i="17"/>
  <c r="E293" i="17"/>
  <c r="F293" i="17"/>
  <c r="G293" i="17"/>
  <c r="D295" i="17"/>
  <c r="E295" i="17"/>
  <c r="F295" i="17"/>
  <c r="G295" i="17"/>
  <c r="D296" i="17"/>
  <c r="E296" i="17"/>
  <c r="F296" i="17"/>
  <c r="G296" i="17"/>
  <c r="D297" i="17"/>
  <c r="E297" i="17"/>
  <c r="F297" i="17"/>
  <c r="G297" i="17"/>
  <c r="D298" i="17"/>
  <c r="E298" i="17"/>
  <c r="F298" i="17"/>
  <c r="G298" i="17"/>
  <c r="D299" i="17"/>
  <c r="E299" i="17"/>
  <c r="F299" i="17"/>
  <c r="G299" i="17"/>
  <c r="D300" i="17"/>
  <c r="E300" i="17"/>
  <c r="F300" i="17"/>
  <c r="G300" i="17"/>
  <c r="D303" i="17"/>
  <c r="E303" i="17"/>
  <c r="F303" i="17"/>
  <c r="G303" i="17"/>
  <c r="D304" i="17"/>
  <c r="E304" i="17"/>
  <c r="F304" i="17"/>
  <c r="G304" i="17"/>
  <c r="D305" i="17"/>
  <c r="E305" i="17"/>
  <c r="F305" i="17"/>
  <c r="G305" i="17"/>
  <c r="D306" i="17"/>
  <c r="E306" i="17"/>
  <c r="F306" i="17"/>
  <c r="G306" i="17"/>
  <c r="D309" i="17"/>
  <c r="E309" i="17"/>
  <c r="F309" i="17"/>
  <c r="G309" i="17"/>
  <c r="D310" i="17"/>
  <c r="E310" i="17"/>
  <c r="F310" i="17"/>
  <c r="G310" i="17"/>
  <c r="D311" i="17"/>
  <c r="E311" i="17"/>
  <c r="F311" i="17"/>
  <c r="M311" i="17" s="1"/>
  <c r="G311" i="17"/>
  <c r="D312" i="17"/>
  <c r="E312" i="17"/>
  <c r="F312" i="17"/>
  <c r="G312" i="17"/>
  <c r="D313" i="17"/>
  <c r="E313" i="17"/>
  <c r="F313" i="17"/>
  <c r="G313" i="17"/>
  <c r="D314" i="17"/>
  <c r="E314" i="17"/>
  <c r="F314" i="17"/>
  <c r="G314" i="17"/>
  <c r="D320" i="17"/>
  <c r="E320" i="17"/>
  <c r="F320" i="17"/>
  <c r="G320" i="17"/>
  <c r="D322" i="17"/>
  <c r="E322" i="17"/>
  <c r="F322" i="17"/>
  <c r="G322" i="17"/>
  <c r="D323" i="17"/>
  <c r="E323" i="17"/>
  <c r="F323" i="17"/>
  <c r="G323" i="17"/>
  <c r="D330" i="17"/>
  <c r="E330" i="17"/>
  <c r="F330" i="17"/>
  <c r="G330" i="17"/>
  <c r="D336" i="17"/>
  <c r="E336" i="17"/>
  <c r="F336" i="17"/>
  <c r="G336" i="17"/>
  <c r="H4" i="17"/>
  <c r="I4" i="17"/>
  <c r="J4" i="17"/>
  <c r="K4" i="17"/>
  <c r="H5" i="17"/>
  <c r="I5" i="17"/>
  <c r="J5" i="17"/>
  <c r="K5" i="17"/>
  <c r="H6" i="17"/>
  <c r="I6" i="17"/>
  <c r="J6" i="17"/>
  <c r="K6" i="17"/>
  <c r="H7" i="17"/>
  <c r="I7" i="17"/>
  <c r="J7" i="17"/>
  <c r="K7" i="17"/>
  <c r="H8" i="17"/>
  <c r="I8" i="17"/>
  <c r="J8" i="17"/>
  <c r="K8" i="17"/>
  <c r="H9" i="17"/>
  <c r="I9" i="17"/>
  <c r="J9" i="17"/>
  <c r="K9" i="17"/>
  <c r="H10" i="17"/>
  <c r="I10" i="17"/>
  <c r="J10" i="17"/>
  <c r="K10" i="17"/>
  <c r="H11" i="17"/>
  <c r="I11" i="17"/>
  <c r="J11" i="17"/>
  <c r="K11" i="17"/>
  <c r="H12" i="17"/>
  <c r="I12" i="17"/>
  <c r="J12" i="17"/>
  <c r="K12" i="17"/>
  <c r="H13" i="17"/>
  <c r="I13" i="17"/>
  <c r="J13" i="17"/>
  <c r="K13" i="17"/>
  <c r="H14" i="17"/>
  <c r="I14" i="17"/>
  <c r="J14" i="17"/>
  <c r="K14" i="17"/>
  <c r="H15" i="17"/>
  <c r="I15" i="17"/>
  <c r="J15" i="17"/>
  <c r="K15" i="17"/>
  <c r="H16" i="17"/>
  <c r="I16" i="17"/>
  <c r="J16" i="17"/>
  <c r="K16" i="17"/>
  <c r="H17" i="17"/>
  <c r="I17" i="17"/>
  <c r="J17" i="17"/>
  <c r="K17" i="17"/>
  <c r="H18" i="17"/>
  <c r="I18" i="17"/>
  <c r="J18" i="17"/>
  <c r="K18" i="17"/>
  <c r="H19" i="17"/>
  <c r="I19" i="17"/>
  <c r="J19" i="17"/>
  <c r="K19" i="17"/>
  <c r="H20" i="17"/>
  <c r="I20" i="17"/>
  <c r="J20" i="17"/>
  <c r="K20" i="17"/>
  <c r="H21" i="17"/>
  <c r="I21" i="17"/>
  <c r="J21" i="17"/>
  <c r="K21" i="17"/>
  <c r="H22" i="17"/>
  <c r="I22" i="17"/>
  <c r="J22" i="17"/>
  <c r="K22" i="17"/>
  <c r="H23" i="17"/>
  <c r="I23" i="17"/>
  <c r="J23" i="17"/>
  <c r="K23" i="17"/>
  <c r="H24" i="17"/>
  <c r="I24" i="17"/>
  <c r="J24" i="17"/>
  <c r="K24" i="17"/>
  <c r="H25" i="17"/>
  <c r="I25" i="17"/>
  <c r="J25" i="17"/>
  <c r="K25" i="17"/>
  <c r="H26" i="17"/>
  <c r="I26" i="17"/>
  <c r="J26" i="17"/>
  <c r="K26" i="17"/>
  <c r="H27" i="17"/>
  <c r="I27" i="17"/>
  <c r="J27" i="17"/>
  <c r="K27" i="17"/>
  <c r="H29" i="17"/>
  <c r="I29" i="17"/>
  <c r="J29" i="17"/>
  <c r="K29" i="17"/>
  <c r="H39" i="17"/>
  <c r="I39" i="17"/>
  <c r="J39" i="17"/>
  <c r="K39" i="17"/>
  <c r="H40" i="17"/>
  <c r="I40" i="17"/>
  <c r="J40" i="17"/>
  <c r="K40" i="17"/>
  <c r="H41" i="17"/>
  <c r="I41" i="17"/>
  <c r="J41" i="17"/>
  <c r="K41" i="17"/>
  <c r="H42" i="17"/>
  <c r="I42" i="17"/>
  <c r="J42" i="17"/>
  <c r="K42" i="17"/>
  <c r="H43" i="17"/>
  <c r="I43" i="17"/>
  <c r="J43" i="17"/>
  <c r="K43" i="17"/>
  <c r="H45" i="17"/>
  <c r="I45" i="17"/>
  <c r="J45" i="17"/>
  <c r="K45" i="17"/>
  <c r="H47" i="17"/>
  <c r="I47" i="17"/>
  <c r="J47" i="17"/>
  <c r="K47" i="17"/>
  <c r="H49" i="17"/>
  <c r="I49" i="17"/>
  <c r="J49" i="17"/>
  <c r="K49" i="17"/>
  <c r="H51" i="17"/>
  <c r="I51" i="17"/>
  <c r="J51" i="17"/>
  <c r="K51" i="17"/>
  <c r="H52" i="17"/>
  <c r="I52" i="17"/>
  <c r="J52" i="17"/>
  <c r="K52" i="17"/>
  <c r="H55" i="17"/>
  <c r="I55" i="17"/>
  <c r="J55" i="17"/>
  <c r="K55" i="17"/>
  <c r="H59" i="17"/>
  <c r="I59" i="17"/>
  <c r="J59" i="17"/>
  <c r="K59" i="17"/>
  <c r="H62" i="17"/>
  <c r="I62" i="17"/>
  <c r="J62" i="17"/>
  <c r="K62" i="17"/>
  <c r="H63" i="17"/>
  <c r="I63" i="17"/>
  <c r="J63" i="17"/>
  <c r="K63" i="17"/>
  <c r="H67" i="17"/>
  <c r="I67" i="17"/>
  <c r="J67" i="17"/>
  <c r="K67" i="17"/>
  <c r="H73" i="17"/>
  <c r="I73" i="17"/>
  <c r="J73" i="17"/>
  <c r="K73" i="17"/>
  <c r="H82" i="17"/>
  <c r="I82" i="17"/>
  <c r="J82" i="17"/>
  <c r="K82" i="17"/>
  <c r="H83" i="17"/>
  <c r="I83" i="17"/>
  <c r="J83" i="17"/>
  <c r="K83" i="17"/>
  <c r="H84" i="17"/>
  <c r="I84" i="17"/>
  <c r="J84" i="17"/>
  <c r="K84" i="17"/>
  <c r="H85" i="17"/>
  <c r="I85" i="17"/>
  <c r="J85" i="17"/>
  <c r="K85" i="17"/>
  <c r="H86" i="17"/>
  <c r="I86" i="17"/>
  <c r="J86" i="17"/>
  <c r="K86" i="17"/>
  <c r="H87" i="17"/>
  <c r="I87" i="17"/>
  <c r="J87" i="17"/>
  <c r="K87" i="17"/>
  <c r="H88" i="17"/>
  <c r="I88" i="17"/>
  <c r="J88" i="17"/>
  <c r="K88" i="17"/>
  <c r="H89" i="17"/>
  <c r="I89" i="17"/>
  <c r="J89" i="17"/>
  <c r="K89" i="17"/>
  <c r="H90" i="17"/>
  <c r="I90" i="17"/>
  <c r="J90" i="17"/>
  <c r="K90" i="17"/>
  <c r="H91" i="17"/>
  <c r="I91" i="17"/>
  <c r="J91" i="17"/>
  <c r="K91" i="17"/>
  <c r="H92" i="17"/>
  <c r="I92" i="17"/>
  <c r="J92" i="17"/>
  <c r="K92" i="17"/>
  <c r="H93" i="17"/>
  <c r="I93" i="17"/>
  <c r="J93" i="17"/>
  <c r="K93" i="17"/>
  <c r="H94" i="17"/>
  <c r="I94" i="17"/>
  <c r="J94" i="17"/>
  <c r="K94" i="17"/>
  <c r="H95" i="17"/>
  <c r="I95" i="17"/>
  <c r="J95" i="17"/>
  <c r="K95" i="17"/>
  <c r="H96" i="17"/>
  <c r="I96" i="17"/>
  <c r="J96" i="17"/>
  <c r="K96" i="17"/>
  <c r="H97" i="17"/>
  <c r="I97" i="17"/>
  <c r="J97" i="17"/>
  <c r="K97" i="17"/>
  <c r="H98" i="17"/>
  <c r="I98" i="17"/>
  <c r="J98" i="17"/>
  <c r="K98" i="17"/>
  <c r="H99" i="17"/>
  <c r="I99" i="17"/>
  <c r="J99" i="17"/>
  <c r="K99" i="17"/>
  <c r="H100" i="17"/>
  <c r="I100" i="17"/>
  <c r="J100" i="17"/>
  <c r="K100" i="17"/>
  <c r="H101" i="17"/>
  <c r="I101" i="17"/>
  <c r="J101" i="17"/>
  <c r="K101" i="17"/>
  <c r="H102" i="17"/>
  <c r="I102" i="17"/>
  <c r="J102" i="17"/>
  <c r="K102" i="17"/>
  <c r="H103" i="17"/>
  <c r="I103" i="17"/>
  <c r="J103" i="17"/>
  <c r="K103" i="17"/>
  <c r="H104" i="17"/>
  <c r="I104" i="17"/>
  <c r="J104" i="17"/>
  <c r="K104" i="17"/>
  <c r="H105" i="17"/>
  <c r="I105" i="17"/>
  <c r="J105" i="17"/>
  <c r="K105" i="17"/>
  <c r="H106" i="17"/>
  <c r="I106" i="17"/>
  <c r="J106" i="17"/>
  <c r="K106" i="17"/>
  <c r="H107" i="17"/>
  <c r="I107" i="17"/>
  <c r="J107" i="17"/>
  <c r="K107" i="17"/>
  <c r="H109" i="17"/>
  <c r="I109" i="17"/>
  <c r="J109" i="17"/>
  <c r="K109" i="17"/>
  <c r="H110" i="17"/>
  <c r="I110" i="17"/>
  <c r="J110" i="17"/>
  <c r="K110" i="17"/>
  <c r="H111" i="17"/>
  <c r="I111" i="17"/>
  <c r="J111" i="17"/>
  <c r="K111" i="17"/>
  <c r="H112" i="17"/>
  <c r="I112" i="17"/>
  <c r="J112" i="17"/>
  <c r="K112" i="17"/>
  <c r="H114" i="17"/>
  <c r="I114" i="17"/>
  <c r="J114" i="17"/>
  <c r="K114" i="17"/>
  <c r="H115" i="17"/>
  <c r="I115" i="17"/>
  <c r="J115" i="17"/>
  <c r="K115" i="17"/>
  <c r="H117" i="17"/>
  <c r="I117" i="17"/>
  <c r="J117" i="17"/>
  <c r="K117" i="17"/>
  <c r="H118" i="17"/>
  <c r="I118" i="17"/>
  <c r="J118" i="17"/>
  <c r="K118" i="17"/>
  <c r="H119" i="17"/>
  <c r="I119" i="17"/>
  <c r="J119" i="17"/>
  <c r="K119" i="17"/>
  <c r="H120" i="17"/>
  <c r="I120" i="17"/>
  <c r="J120" i="17"/>
  <c r="K120" i="17"/>
  <c r="H121" i="17"/>
  <c r="I121" i="17"/>
  <c r="J121" i="17"/>
  <c r="K121" i="17"/>
  <c r="H122" i="17"/>
  <c r="I122" i="17"/>
  <c r="J122" i="17"/>
  <c r="K122" i="17"/>
  <c r="H124" i="17"/>
  <c r="I124" i="17"/>
  <c r="J124" i="17"/>
  <c r="K124" i="17"/>
  <c r="H125" i="17"/>
  <c r="I125" i="17"/>
  <c r="J125" i="17"/>
  <c r="K125" i="17"/>
  <c r="H126" i="17"/>
  <c r="I126" i="17"/>
  <c r="J126" i="17"/>
  <c r="K126" i="17"/>
  <c r="H127" i="17"/>
  <c r="I127" i="17"/>
  <c r="J127" i="17"/>
  <c r="K127" i="17"/>
  <c r="H128" i="17"/>
  <c r="I128" i="17"/>
  <c r="J128" i="17"/>
  <c r="K128" i="17"/>
  <c r="H129" i="17"/>
  <c r="I129" i="17"/>
  <c r="J129" i="17"/>
  <c r="K129" i="17"/>
  <c r="H130" i="17"/>
  <c r="I130" i="17"/>
  <c r="J130" i="17"/>
  <c r="K130" i="17"/>
  <c r="H131" i="17"/>
  <c r="I131" i="17"/>
  <c r="J131" i="17"/>
  <c r="K131" i="17"/>
  <c r="H132" i="17"/>
  <c r="I132" i="17"/>
  <c r="J132" i="17"/>
  <c r="K132" i="17"/>
  <c r="H133" i="17"/>
  <c r="I133" i="17"/>
  <c r="J133" i="17"/>
  <c r="K133" i="17"/>
  <c r="H134" i="17"/>
  <c r="I134" i="17"/>
  <c r="J134" i="17"/>
  <c r="K134" i="17"/>
  <c r="H135" i="17"/>
  <c r="I135" i="17"/>
  <c r="J135" i="17"/>
  <c r="K135" i="17"/>
  <c r="H136" i="17"/>
  <c r="I136" i="17"/>
  <c r="J136" i="17"/>
  <c r="K136" i="17"/>
  <c r="H137" i="17"/>
  <c r="I137" i="17"/>
  <c r="J137" i="17"/>
  <c r="K137" i="17"/>
  <c r="H138" i="17"/>
  <c r="I138" i="17"/>
  <c r="J138" i="17"/>
  <c r="K138" i="17"/>
  <c r="H140" i="17"/>
  <c r="I140" i="17"/>
  <c r="J140" i="17"/>
  <c r="K140" i="17"/>
  <c r="H141" i="17"/>
  <c r="I141" i="17"/>
  <c r="J141" i="17"/>
  <c r="K141" i="17"/>
  <c r="H142" i="17"/>
  <c r="I142" i="17"/>
  <c r="J142" i="17"/>
  <c r="K142" i="17"/>
  <c r="H143" i="17"/>
  <c r="I143" i="17"/>
  <c r="J143" i="17"/>
  <c r="K143" i="17"/>
  <c r="H144" i="17"/>
  <c r="I144" i="17"/>
  <c r="J144" i="17"/>
  <c r="K144" i="17"/>
  <c r="H145" i="17"/>
  <c r="I145" i="17"/>
  <c r="J145" i="17"/>
  <c r="K145" i="17"/>
  <c r="H147" i="17"/>
  <c r="I147" i="17"/>
  <c r="J147" i="17"/>
  <c r="K147" i="17"/>
  <c r="H148" i="17"/>
  <c r="I148" i="17"/>
  <c r="J148" i="17"/>
  <c r="K148" i="17"/>
  <c r="H149" i="17"/>
  <c r="I149" i="17"/>
  <c r="J149" i="17"/>
  <c r="K149" i="17"/>
  <c r="H150" i="17"/>
  <c r="I150" i="17"/>
  <c r="J150" i="17"/>
  <c r="K150" i="17"/>
  <c r="H151" i="17"/>
  <c r="I151" i="17"/>
  <c r="J151" i="17"/>
  <c r="K151" i="17"/>
  <c r="H152" i="17"/>
  <c r="I152" i="17"/>
  <c r="J152" i="17"/>
  <c r="K152" i="17"/>
  <c r="H153" i="17"/>
  <c r="I153" i="17"/>
  <c r="J153" i="17"/>
  <c r="K153" i="17"/>
  <c r="H157" i="17"/>
  <c r="I157" i="17"/>
  <c r="J157" i="17"/>
  <c r="K157" i="17"/>
  <c r="H158" i="17"/>
  <c r="I158" i="17"/>
  <c r="J158" i="17"/>
  <c r="K158" i="17"/>
  <c r="H159" i="17"/>
  <c r="I159" i="17"/>
  <c r="J159" i="17"/>
  <c r="K159" i="17"/>
  <c r="H160" i="17"/>
  <c r="I160" i="17"/>
  <c r="J160" i="17"/>
  <c r="K160" i="17"/>
  <c r="H161" i="17"/>
  <c r="I161" i="17"/>
  <c r="J161" i="17"/>
  <c r="K161" i="17"/>
  <c r="H162" i="17"/>
  <c r="I162" i="17"/>
  <c r="J162" i="17"/>
  <c r="K162" i="17"/>
  <c r="H163" i="17"/>
  <c r="I163" i="17"/>
  <c r="J163" i="17"/>
  <c r="K163" i="17"/>
  <c r="H164" i="17"/>
  <c r="I164" i="17"/>
  <c r="J164" i="17"/>
  <c r="K164" i="17"/>
  <c r="H165" i="17"/>
  <c r="I165" i="17"/>
  <c r="J165" i="17"/>
  <c r="K165" i="17"/>
  <c r="H166" i="17"/>
  <c r="I166" i="17"/>
  <c r="J166" i="17"/>
  <c r="K166" i="17"/>
  <c r="H167" i="17"/>
  <c r="I167" i="17"/>
  <c r="J167" i="17"/>
  <c r="K167" i="17"/>
  <c r="H168" i="17"/>
  <c r="I168" i="17"/>
  <c r="J168" i="17"/>
  <c r="K168" i="17"/>
  <c r="H169" i="17"/>
  <c r="I169" i="17"/>
  <c r="J169" i="17"/>
  <c r="K169" i="17"/>
  <c r="H170" i="17"/>
  <c r="I170" i="17"/>
  <c r="J170" i="17"/>
  <c r="K170" i="17"/>
  <c r="H171" i="17"/>
  <c r="I171" i="17"/>
  <c r="J171" i="17"/>
  <c r="K171" i="17"/>
  <c r="H172" i="17"/>
  <c r="I172" i="17"/>
  <c r="J172" i="17"/>
  <c r="K172" i="17"/>
  <c r="H173" i="17"/>
  <c r="I173" i="17"/>
  <c r="J173" i="17"/>
  <c r="K173" i="17"/>
  <c r="H174" i="17"/>
  <c r="I174" i="17"/>
  <c r="J174" i="17"/>
  <c r="K174" i="17"/>
  <c r="H175" i="17"/>
  <c r="I175" i="17"/>
  <c r="J175" i="17"/>
  <c r="K175" i="17"/>
  <c r="H176" i="17"/>
  <c r="I176" i="17"/>
  <c r="J176" i="17"/>
  <c r="K176" i="17"/>
  <c r="H177" i="17"/>
  <c r="I177" i="17"/>
  <c r="J177" i="17"/>
  <c r="K177" i="17"/>
  <c r="H178" i="17"/>
  <c r="I178" i="17"/>
  <c r="J178" i="17"/>
  <c r="K178" i="17"/>
  <c r="H179" i="17"/>
  <c r="I179" i="17"/>
  <c r="J179" i="17"/>
  <c r="K179" i="17"/>
  <c r="H180" i="17"/>
  <c r="I180" i="17"/>
  <c r="J180" i="17"/>
  <c r="K180" i="17"/>
  <c r="H181" i="17"/>
  <c r="I181" i="17"/>
  <c r="J181" i="17"/>
  <c r="K181" i="17"/>
  <c r="H182" i="17"/>
  <c r="I182" i="17"/>
  <c r="J182" i="17"/>
  <c r="K182" i="17"/>
  <c r="H183" i="17"/>
  <c r="I183" i="17"/>
  <c r="J183" i="17"/>
  <c r="K183" i="17"/>
  <c r="H184" i="17"/>
  <c r="I184" i="17"/>
  <c r="J184" i="17"/>
  <c r="K184" i="17"/>
  <c r="H185" i="17"/>
  <c r="I185" i="17"/>
  <c r="J185" i="17"/>
  <c r="K185" i="17"/>
  <c r="H186" i="17"/>
  <c r="I186" i="17"/>
  <c r="J186" i="17"/>
  <c r="K186" i="17"/>
  <c r="H187" i="17"/>
  <c r="I187" i="17"/>
  <c r="J187" i="17"/>
  <c r="K187" i="17"/>
  <c r="H190" i="17"/>
  <c r="I190" i="17"/>
  <c r="J190" i="17"/>
  <c r="K190" i="17"/>
  <c r="H191" i="17"/>
  <c r="I191" i="17"/>
  <c r="J191" i="17"/>
  <c r="K191" i="17"/>
  <c r="H192" i="17"/>
  <c r="I192" i="17"/>
  <c r="J192" i="17"/>
  <c r="K192" i="17"/>
  <c r="H194" i="17"/>
  <c r="I194" i="17"/>
  <c r="J194" i="17"/>
  <c r="K194" i="17"/>
  <c r="H195" i="17"/>
  <c r="I195" i="17"/>
  <c r="J195" i="17"/>
  <c r="K195" i="17"/>
  <c r="H196" i="17"/>
  <c r="I196" i="17"/>
  <c r="J196" i="17"/>
  <c r="K196" i="17"/>
  <c r="H197" i="17"/>
  <c r="I197" i="17"/>
  <c r="J197" i="17"/>
  <c r="K197" i="17"/>
  <c r="H198" i="17"/>
  <c r="I198" i="17"/>
  <c r="J198" i="17"/>
  <c r="K198" i="17"/>
  <c r="H199" i="17"/>
  <c r="I199" i="17"/>
  <c r="J199" i="17"/>
  <c r="K199" i="17"/>
  <c r="H200" i="17"/>
  <c r="I200" i="17"/>
  <c r="J200" i="17"/>
  <c r="K200" i="17"/>
  <c r="H204" i="17"/>
  <c r="I204" i="17"/>
  <c r="J204" i="17"/>
  <c r="K204" i="17"/>
  <c r="H205" i="17"/>
  <c r="I205" i="17"/>
  <c r="J205" i="17"/>
  <c r="K205" i="17"/>
  <c r="H206" i="17"/>
  <c r="I206" i="17"/>
  <c r="J206" i="17"/>
  <c r="K206" i="17"/>
  <c r="H207" i="17"/>
  <c r="I207" i="17"/>
  <c r="J207" i="17"/>
  <c r="K207" i="17"/>
  <c r="H208" i="17"/>
  <c r="I208" i="17"/>
  <c r="J208" i="17"/>
  <c r="K208" i="17"/>
  <c r="H209" i="17"/>
  <c r="I209" i="17"/>
  <c r="J209" i="17"/>
  <c r="K209" i="17"/>
  <c r="H210" i="17"/>
  <c r="I210" i="17"/>
  <c r="J210" i="17"/>
  <c r="K210" i="17"/>
  <c r="H211" i="17"/>
  <c r="I211" i="17"/>
  <c r="J211" i="17"/>
  <c r="K211" i="17"/>
  <c r="H213" i="17"/>
  <c r="I213" i="17"/>
  <c r="J213" i="17"/>
  <c r="K213" i="17"/>
  <c r="H216" i="17"/>
  <c r="I216" i="17"/>
  <c r="J216" i="17"/>
  <c r="K216" i="17"/>
  <c r="H217" i="17"/>
  <c r="I217" i="17"/>
  <c r="J217" i="17"/>
  <c r="K217" i="17"/>
  <c r="H219" i="17"/>
  <c r="I219" i="17"/>
  <c r="J219" i="17"/>
  <c r="K219" i="17"/>
  <c r="H221" i="17"/>
  <c r="I221" i="17"/>
  <c r="J221" i="17"/>
  <c r="K221" i="17"/>
  <c r="H223" i="17"/>
  <c r="I223" i="17"/>
  <c r="J223" i="17"/>
  <c r="K223" i="17"/>
  <c r="H225" i="17"/>
  <c r="I225" i="17"/>
  <c r="J225" i="17"/>
  <c r="K225" i="17"/>
  <c r="H226" i="17"/>
  <c r="I226" i="17"/>
  <c r="J226" i="17"/>
  <c r="K226" i="17"/>
  <c r="H227" i="17"/>
  <c r="I227" i="17"/>
  <c r="J227" i="17"/>
  <c r="K227" i="17"/>
  <c r="H229" i="17"/>
  <c r="I229" i="17"/>
  <c r="J229" i="17"/>
  <c r="K229" i="17"/>
  <c r="H230" i="17"/>
  <c r="I230" i="17"/>
  <c r="J230" i="17"/>
  <c r="K230" i="17"/>
  <c r="H232" i="17"/>
  <c r="I232" i="17"/>
  <c r="J232" i="17"/>
  <c r="K232" i="17"/>
  <c r="H234" i="17"/>
  <c r="I234" i="17"/>
  <c r="J234" i="17"/>
  <c r="K234" i="17"/>
  <c r="H235" i="17"/>
  <c r="I235" i="17"/>
  <c r="J235" i="17"/>
  <c r="K235" i="17"/>
  <c r="H236" i="17"/>
  <c r="I236" i="17"/>
  <c r="J236" i="17"/>
  <c r="K236" i="17"/>
  <c r="H237" i="17"/>
  <c r="I237" i="17"/>
  <c r="J237" i="17"/>
  <c r="K237" i="17"/>
  <c r="H238" i="17"/>
  <c r="I238" i="17"/>
  <c r="J238" i="17"/>
  <c r="K238" i="17"/>
  <c r="H239" i="17"/>
  <c r="I239" i="17"/>
  <c r="J239" i="17"/>
  <c r="K239" i="17"/>
  <c r="H241" i="17"/>
  <c r="I241" i="17"/>
  <c r="J241" i="17"/>
  <c r="K241" i="17"/>
  <c r="H242" i="17"/>
  <c r="I242" i="17"/>
  <c r="J242" i="17"/>
  <c r="K242" i="17"/>
  <c r="H243" i="17"/>
  <c r="I243" i="17"/>
  <c r="J243" i="17"/>
  <c r="K243" i="17"/>
  <c r="H244" i="17"/>
  <c r="I244" i="17"/>
  <c r="J244" i="17"/>
  <c r="K244" i="17"/>
  <c r="H245" i="17"/>
  <c r="I245" i="17"/>
  <c r="J245" i="17"/>
  <c r="K245" i="17"/>
  <c r="H246" i="17"/>
  <c r="I246" i="17"/>
  <c r="N246" i="17" s="1"/>
  <c r="J246" i="17"/>
  <c r="K246" i="17"/>
  <c r="H247" i="17"/>
  <c r="I247" i="17"/>
  <c r="J247" i="17"/>
  <c r="K247" i="17"/>
  <c r="H248" i="17"/>
  <c r="I248" i="17"/>
  <c r="J248" i="17"/>
  <c r="K248" i="17"/>
  <c r="H249" i="17"/>
  <c r="I249" i="17"/>
  <c r="J249" i="17"/>
  <c r="K249" i="17"/>
  <c r="H250" i="17"/>
  <c r="I250" i="17"/>
  <c r="J250" i="17"/>
  <c r="K250" i="17"/>
  <c r="H252" i="17"/>
  <c r="I252" i="17"/>
  <c r="J252" i="17"/>
  <c r="K252" i="17"/>
  <c r="H254" i="17"/>
  <c r="I254" i="17"/>
  <c r="J254" i="17"/>
  <c r="K254" i="17"/>
  <c r="H255" i="17"/>
  <c r="I255" i="17"/>
  <c r="J255" i="17"/>
  <c r="K255" i="17"/>
  <c r="H256" i="17"/>
  <c r="N256" i="17" s="1"/>
  <c r="I256" i="17"/>
  <c r="J256" i="17"/>
  <c r="K256" i="17"/>
  <c r="H257" i="17"/>
  <c r="I257" i="17"/>
  <c r="J257" i="17"/>
  <c r="K257" i="17"/>
  <c r="H259" i="17"/>
  <c r="I259" i="17"/>
  <c r="J259" i="17"/>
  <c r="K259" i="17"/>
  <c r="H260" i="17"/>
  <c r="I260" i="17"/>
  <c r="J260" i="17"/>
  <c r="N260" i="17" s="1"/>
  <c r="K260" i="17"/>
  <c r="H261" i="17"/>
  <c r="I261" i="17"/>
  <c r="J261" i="17"/>
  <c r="K261" i="17"/>
  <c r="H262" i="17"/>
  <c r="I262" i="17"/>
  <c r="N262" i="17"/>
  <c r="J262" i="17"/>
  <c r="K262" i="17"/>
  <c r="H264" i="17"/>
  <c r="I264" i="17"/>
  <c r="J264" i="17"/>
  <c r="K264" i="17"/>
  <c r="H267" i="17"/>
  <c r="I267" i="17"/>
  <c r="J267" i="17"/>
  <c r="K267" i="17"/>
  <c r="H268" i="17"/>
  <c r="I268" i="17"/>
  <c r="J268" i="17"/>
  <c r="K268" i="17"/>
  <c r="H269" i="17"/>
  <c r="I269" i="17"/>
  <c r="N269" i="17" s="1"/>
  <c r="J269" i="17"/>
  <c r="K269" i="17"/>
  <c r="H270" i="17"/>
  <c r="I270" i="17"/>
  <c r="J270" i="17"/>
  <c r="K270" i="17"/>
  <c r="H274" i="17"/>
  <c r="I274" i="17"/>
  <c r="J274" i="17"/>
  <c r="K274" i="17"/>
  <c r="H275" i="17"/>
  <c r="I275" i="17"/>
  <c r="J275" i="17"/>
  <c r="K275" i="17"/>
  <c r="H277" i="17"/>
  <c r="I277" i="17"/>
  <c r="J277" i="17"/>
  <c r="K277" i="17"/>
  <c r="H279" i="17"/>
  <c r="I279" i="17"/>
  <c r="J279" i="17"/>
  <c r="K279" i="17"/>
  <c r="H280" i="17"/>
  <c r="I280" i="17"/>
  <c r="J280" i="17"/>
  <c r="K280" i="17"/>
  <c r="H283" i="17"/>
  <c r="I283" i="17"/>
  <c r="J283" i="17"/>
  <c r="K283" i="17"/>
  <c r="H285" i="17"/>
  <c r="I285" i="17"/>
  <c r="J285" i="17"/>
  <c r="K285" i="17"/>
  <c r="H286" i="17"/>
  <c r="I286" i="17"/>
  <c r="J286" i="17"/>
  <c r="K286" i="17"/>
  <c r="H287" i="17"/>
  <c r="I287" i="17"/>
  <c r="J287" i="17"/>
  <c r="K287" i="17"/>
  <c r="N287" i="17"/>
  <c r="H288" i="17"/>
  <c r="I288" i="17"/>
  <c r="J288" i="17"/>
  <c r="K288" i="17"/>
  <c r="H289" i="17"/>
  <c r="I289" i="17"/>
  <c r="J289" i="17"/>
  <c r="N289" i="17"/>
  <c r="K289" i="17"/>
  <c r="H291" i="17"/>
  <c r="I291" i="17"/>
  <c r="J291" i="17"/>
  <c r="K291" i="17"/>
  <c r="H293" i="17"/>
  <c r="I293" i="17"/>
  <c r="J293" i="17"/>
  <c r="K293" i="17"/>
  <c r="H295" i="17"/>
  <c r="I295" i="17"/>
  <c r="J295" i="17"/>
  <c r="K295" i="17"/>
  <c r="H296" i="17"/>
  <c r="I296" i="17"/>
  <c r="J296" i="17"/>
  <c r="K296" i="17"/>
  <c r="H297" i="17"/>
  <c r="I297" i="17"/>
  <c r="J297" i="17"/>
  <c r="K297" i="17"/>
  <c r="H298" i="17"/>
  <c r="I298" i="17"/>
  <c r="J298" i="17"/>
  <c r="K298" i="17"/>
  <c r="H299" i="17"/>
  <c r="I299" i="17"/>
  <c r="J299" i="17"/>
  <c r="K299" i="17"/>
  <c r="H300" i="17"/>
  <c r="I300" i="17"/>
  <c r="J300" i="17"/>
  <c r="K300" i="17"/>
  <c r="H303" i="17"/>
  <c r="I303" i="17"/>
  <c r="J303" i="17"/>
  <c r="K303" i="17"/>
  <c r="H304" i="17"/>
  <c r="I304" i="17"/>
  <c r="J304" i="17"/>
  <c r="K304" i="17"/>
  <c r="H305" i="17"/>
  <c r="I305" i="17"/>
  <c r="J305" i="17"/>
  <c r="K305" i="17"/>
  <c r="H306" i="17"/>
  <c r="I306" i="17"/>
  <c r="J306" i="17"/>
  <c r="N306" i="17" s="1"/>
  <c r="K306" i="17"/>
  <c r="H309" i="17"/>
  <c r="I309" i="17"/>
  <c r="J309" i="17"/>
  <c r="K309" i="17"/>
  <c r="H310" i="17"/>
  <c r="I310" i="17"/>
  <c r="N310" i="17"/>
  <c r="J310" i="17"/>
  <c r="K310" i="17"/>
  <c r="H311" i="17"/>
  <c r="I311" i="17"/>
  <c r="J311" i="17"/>
  <c r="K311" i="17"/>
  <c r="H312" i="17"/>
  <c r="I312" i="17"/>
  <c r="J312" i="17"/>
  <c r="K312" i="17"/>
  <c r="H313" i="17"/>
  <c r="I313" i="17"/>
  <c r="J313" i="17"/>
  <c r="K313" i="17"/>
  <c r="H314" i="17"/>
  <c r="I314" i="17"/>
  <c r="J314" i="17"/>
  <c r="K314" i="17"/>
  <c r="H320" i="17"/>
  <c r="I320" i="17"/>
  <c r="J320" i="17"/>
  <c r="K320" i="17"/>
  <c r="H322" i="17"/>
  <c r="I322" i="17"/>
  <c r="J322" i="17"/>
  <c r="K322" i="17"/>
  <c r="N322" i="17"/>
  <c r="H323" i="17"/>
  <c r="I323" i="17"/>
  <c r="J323" i="17"/>
  <c r="K323" i="17"/>
  <c r="H330" i="17"/>
  <c r="I330" i="17"/>
  <c r="J330" i="17"/>
  <c r="K330" i="17"/>
  <c r="H336" i="17"/>
  <c r="I336" i="17"/>
  <c r="J336" i="17"/>
  <c r="K336" i="17"/>
  <c r="H3" i="17"/>
  <c r="I3" i="17"/>
  <c r="J3" i="17"/>
  <c r="K3" i="17"/>
  <c r="H42" i="28"/>
  <c r="I42" i="28"/>
  <c r="K42" i="28"/>
  <c r="B41" i="26"/>
  <c r="D41" i="26" s="1"/>
  <c r="B78" i="26"/>
  <c r="D78" i="26"/>
  <c r="C78" i="26"/>
  <c r="B79" i="26"/>
  <c r="D79" i="26" s="1"/>
  <c r="C79" i="26"/>
  <c r="B80" i="26"/>
  <c r="D80" i="26" s="1"/>
  <c r="C80" i="26"/>
  <c r="B81" i="26"/>
  <c r="D81" i="26"/>
  <c r="C81" i="26"/>
  <c r="B82" i="26"/>
  <c r="D82" i="26"/>
  <c r="C82" i="26"/>
  <c r="B83" i="26"/>
  <c r="D83" i="26" s="1"/>
  <c r="C83" i="26"/>
  <c r="B66" i="26"/>
  <c r="D66" i="26" s="1"/>
  <c r="C66" i="26"/>
  <c r="B67" i="26"/>
  <c r="D67" i="26" s="1"/>
  <c r="C67" i="26"/>
  <c r="B68" i="26"/>
  <c r="D68" i="26"/>
  <c r="C68" i="26"/>
  <c r="B69" i="26"/>
  <c r="D69" i="26" s="1"/>
  <c r="C69" i="26"/>
  <c r="B70" i="26"/>
  <c r="D70" i="26" s="1"/>
  <c r="C70" i="26"/>
  <c r="B71" i="26"/>
  <c r="D71" i="26"/>
  <c r="C71" i="26"/>
  <c r="B72" i="26"/>
  <c r="D72" i="26"/>
  <c r="C72" i="26"/>
  <c r="B73" i="26"/>
  <c r="D73" i="26" s="1"/>
  <c r="C73" i="26"/>
  <c r="B74" i="26"/>
  <c r="D74" i="26" s="1"/>
  <c r="C74" i="26"/>
  <c r="B75" i="26"/>
  <c r="D75" i="26" s="1"/>
  <c r="C75" i="26"/>
  <c r="B76" i="26"/>
  <c r="D76" i="26"/>
  <c r="C76" i="26"/>
  <c r="B77" i="26"/>
  <c r="D77" i="26" s="1"/>
  <c r="C77" i="26"/>
  <c r="B56" i="26"/>
  <c r="D56" i="26" s="1"/>
  <c r="C56" i="26"/>
  <c r="B57" i="26"/>
  <c r="D57" i="26"/>
  <c r="C57" i="26"/>
  <c r="B58" i="26"/>
  <c r="D58" i="26"/>
  <c r="C58" i="26"/>
  <c r="B59" i="26"/>
  <c r="D59" i="26" s="1"/>
  <c r="C59" i="26"/>
  <c r="B60" i="26"/>
  <c r="D60" i="26" s="1"/>
  <c r="C60" i="26"/>
  <c r="B61" i="26"/>
  <c r="D61" i="26" s="1"/>
  <c r="C61" i="26"/>
  <c r="B62" i="26"/>
  <c r="D62" i="26"/>
  <c r="C62" i="26"/>
  <c r="B63" i="26"/>
  <c r="D63" i="26" s="1"/>
  <c r="C63" i="26"/>
  <c r="B64" i="26"/>
  <c r="D64" i="26" s="1"/>
  <c r="C64" i="26"/>
  <c r="B65" i="26"/>
  <c r="D65" i="26"/>
  <c r="C65" i="26"/>
  <c r="B37" i="26"/>
  <c r="D37" i="26"/>
  <c r="C37" i="26"/>
  <c r="B38" i="26"/>
  <c r="D38" i="26" s="1"/>
  <c r="C38" i="26"/>
  <c r="B39" i="26"/>
  <c r="D39" i="26" s="1"/>
  <c r="C39" i="26"/>
  <c r="B40" i="26"/>
  <c r="D40" i="26" s="1"/>
  <c r="C40" i="26"/>
  <c r="C41" i="26"/>
  <c r="B42" i="26"/>
  <c r="D42" i="26" s="1"/>
  <c r="C42" i="26"/>
  <c r="B43" i="26"/>
  <c r="D43" i="26"/>
  <c r="C43" i="26"/>
  <c r="B44" i="26"/>
  <c r="D44" i="26" s="1"/>
  <c r="C44" i="26"/>
  <c r="B45" i="26"/>
  <c r="D45" i="26" s="1"/>
  <c r="C45" i="26"/>
  <c r="B46" i="26"/>
  <c r="D46" i="26"/>
  <c r="C46" i="26"/>
  <c r="B47" i="26"/>
  <c r="D47" i="26"/>
  <c r="C47" i="26"/>
  <c r="B48" i="26"/>
  <c r="D48" i="26" s="1"/>
  <c r="C48" i="26"/>
  <c r="B49" i="26"/>
  <c r="D49" i="26" s="1"/>
  <c r="C49" i="26"/>
  <c r="B50" i="26"/>
  <c r="D50" i="26" s="1"/>
  <c r="C50" i="26"/>
  <c r="B51" i="26"/>
  <c r="D51" i="26"/>
  <c r="C51" i="26"/>
  <c r="B52" i="26"/>
  <c r="D52" i="26" s="1"/>
  <c r="C52" i="26"/>
  <c r="B53" i="26"/>
  <c r="D53" i="26" s="1"/>
  <c r="C53" i="26"/>
  <c r="B54" i="26"/>
  <c r="D54" i="26"/>
  <c r="C54" i="26"/>
  <c r="B55" i="26"/>
  <c r="D55" i="26"/>
  <c r="C55" i="26"/>
  <c r="B25" i="26"/>
  <c r="D25" i="26" s="1"/>
  <c r="C25" i="26"/>
  <c r="B26" i="26"/>
  <c r="D26" i="26" s="1"/>
  <c r="C26" i="26"/>
  <c r="B27" i="26"/>
  <c r="D27" i="26" s="1"/>
  <c r="C27" i="26"/>
  <c r="B28" i="26"/>
  <c r="D28" i="26"/>
  <c r="C28" i="26"/>
  <c r="B29" i="26"/>
  <c r="D29" i="26" s="1"/>
  <c r="C29" i="26"/>
  <c r="B30" i="26"/>
  <c r="D30" i="26" s="1"/>
  <c r="C30" i="26"/>
  <c r="B31" i="26"/>
  <c r="D31" i="26"/>
  <c r="C31" i="26"/>
  <c r="B32" i="26"/>
  <c r="D32" i="26"/>
  <c r="C32" i="26"/>
  <c r="B33" i="26"/>
  <c r="D33" i="26" s="1"/>
  <c r="C33" i="26"/>
  <c r="B34" i="26"/>
  <c r="D34" i="26" s="1"/>
  <c r="C34" i="26"/>
  <c r="B35" i="26"/>
  <c r="D35" i="26" s="1"/>
  <c r="C35" i="26"/>
  <c r="B36" i="26"/>
  <c r="D36" i="26"/>
  <c r="C36" i="26"/>
  <c r="B18" i="26"/>
  <c r="D18" i="26" s="1"/>
  <c r="B19" i="26"/>
  <c r="D19" i="26" s="1"/>
  <c r="B20" i="26"/>
  <c r="D20" i="26" s="1"/>
  <c r="B21" i="26"/>
  <c r="D21" i="26"/>
  <c r="B22" i="26"/>
  <c r="D22" i="26" s="1"/>
  <c r="B23" i="26"/>
  <c r="D23" i="26"/>
  <c r="B27" i="28"/>
  <c r="C27" i="28"/>
  <c r="D27" i="28"/>
  <c r="E27" i="28"/>
  <c r="F27" i="28"/>
  <c r="G27" i="28"/>
  <c r="H27" i="28"/>
  <c r="I27" i="28"/>
  <c r="K27" i="28"/>
  <c r="B28" i="28"/>
  <c r="C28" i="28"/>
  <c r="D28" i="28"/>
  <c r="E28" i="28"/>
  <c r="F28" i="28"/>
  <c r="G28" i="28"/>
  <c r="H28" i="28"/>
  <c r="I28" i="28"/>
  <c r="J28" i="28"/>
  <c r="K28" i="28"/>
  <c r="B29" i="28"/>
  <c r="C29" i="28"/>
  <c r="D29" i="28"/>
  <c r="E29" i="28"/>
  <c r="F29" i="28"/>
  <c r="G29" i="28"/>
  <c r="H29" i="28"/>
  <c r="I29" i="28"/>
  <c r="J29" i="28"/>
  <c r="K29" i="28"/>
  <c r="B30" i="28"/>
  <c r="C30" i="28"/>
  <c r="D30" i="28"/>
  <c r="E30" i="28"/>
  <c r="F30" i="28"/>
  <c r="G30" i="28"/>
  <c r="H30" i="28"/>
  <c r="I30" i="28"/>
  <c r="J30" i="28"/>
  <c r="K30" i="28"/>
  <c r="B31" i="28"/>
  <c r="C31" i="28"/>
  <c r="D31" i="28"/>
  <c r="E31" i="28"/>
  <c r="F31" i="28"/>
  <c r="G31" i="28"/>
  <c r="H31" i="28"/>
  <c r="I31" i="28"/>
  <c r="J31" i="28"/>
  <c r="K31" i="28"/>
  <c r="B32" i="28"/>
  <c r="C32" i="28"/>
  <c r="D32" i="28"/>
  <c r="E32" i="28"/>
  <c r="F32" i="28"/>
  <c r="G32" i="28"/>
  <c r="H32" i="28"/>
  <c r="I32" i="28"/>
  <c r="J32" i="28"/>
  <c r="K32" i="28"/>
  <c r="B33" i="28"/>
  <c r="C33" i="28"/>
  <c r="D33" i="28"/>
  <c r="E33" i="28"/>
  <c r="F33" i="28"/>
  <c r="G33" i="28"/>
  <c r="H33" i="28"/>
  <c r="I33" i="28"/>
  <c r="J33" i="28"/>
  <c r="K33" i="28"/>
  <c r="B34" i="28"/>
  <c r="C34" i="28"/>
  <c r="D34" i="28"/>
  <c r="E34" i="28"/>
  <c r="F34" i="28"/>
  <c r="G34" i="28"/>
  <c r="H34" i="28"/>
  <c r="I34" i="28"/>
  <c r="J34" i="28"/>
  <c r="K34" i="28"/>
  <c r="B35" i="28"/>
  <c r="C35" i="28"/>
  <c r="D35" i="28"/>
  <c r="E35" i="28"/>
  <c r="F35" i="28"/>
  <c r="G35" i="28"/>
  <c r="H35" i="28"/>
  <c r="I35" i="28"/>
  <c r="J35" i="28"/>
  <c r="K35" i="28"/>
  <c r="B36" i="28"/>
  <c r="C36" i="28"/>
  <c r="D36" i="28"/>
  <c r="E36" i="28"/>
  <c r="F36" i="28"/>
  <c r="G36" i="28"/>
  <c r="H36" i="28"/>
  <c r="I36" i="28"/>
  <c r="J36" i="28"/>
  <c r="K36" i="28"/>
  <c r="B37" i="28"/>
  <c r="C37" i="28"/>
  <c r="D37" i="28"/>
  <c r="E37" i="28"/>
  <c r="F37" i="28"/>
  <c r="G37" i="28"/>
  <c r="H37" i="28"/>
  <c r="I37" i="28"/>
  <c r="J37" i="28"/>
  <c r="K37" i="28"/>
  <c r="B38" i="28"/>
  <c r="C38" i="28"/>
  <c r="D38" i="28"/>
  <c r="E38" i="28"/>
  <c r="F38" i="28"/>
  <c r="G38" i="28"/>
  <c r="H38" i="28"/>
  <c r="I38" i="28"/>
  <c r="J38" i="28"/>
  <c r="K38" i="28"/>
  <c r="B39" i="28"/>
  <c r="C39" i="28"/>
  <c r="D39" i="28"/>
  <c r="E39" i="28"/>
  <c r="F39" i="28"/>
  <c r="G39" i="28"/>
  <c r="H39" i="28"/>
  <c r="I39" i="28"/>
  <c r="K39" i="28"/>
  <c r="B40" i="28"/>
  <c r="C40" i="28"/>
  <c r="D40" i="28"/>
  <c r="E40" i="28"/>
  <c r="F40" i="28"/>
  <c r="G40" i="28"/>
  <c r="H40" i="28"/>
  <c r="I40" i="28"/>
  <c r="K40" i="28"/>
  <c r="B41" i="28"/>
  <c r="C41" i="28"/>
  <c r="D41" i="28"/>
  <c r="E41" i="28"/>
  <c r="F41" i="28"/>
  <c r="G41" i="28"/>
  <c r="H41" i="28"/>
  <c r="I41" i="28"/>
  <c r="J41" i="28"/>
  <c r="K41" i="28"/>
  <c r="B42" i="28"/>
  <c r="C42" i="28"/>
  <c r="B43" i="28"/>
  <c r="C43" i="28"/>
  <c r="D43" i="28"/>
  <c r="E43" i="28"/>
  <c r="F43" i="28"/>
  <c r="G43" i="28"/>
  <c r="H43" i="28"/>
  <c r="I43" i="28"/>
  <c r="J43" i="28"/>
  <c r="K43" i="28"/>
  <c r="B44" i="28"/>
  <c r="C44" i="28"/>
  <c r="D44" i="28"/>
  <c r="E44" i="28"/>
  <c r="F44" i="28"/>
  <c r="G44" i="28"/>
  <c r="H44" i="28"/>
  <c r="I44" i="28"/>
  <c r="J44" i="28"/>
  <c r="K44" i="28"/>
  <c r="B45" i="28"/>
  <c r="C45" i="28"/>
  <c r="D45" i="28"/>
  <c r="E45" i="28"/>
  <c r="F45" i="28"/>
  <c r="G45" i="28"/>
  <c r="H45" i="28"/>
  <c r="I45" i="28"/>
  <c r="K45" i="28"/>
  <c r="B46" i="28"/>
  <c r="C46" i="28"/>
  <c r="D46" i="28"/>
  <c r="E46" i="28"/>
  <c r="F46" i="28"/>
  <c r="G46" i="28"/>
  <c r="H46" i="28"/>
  <c r="I46" i="28"/>
  <c r="J46" i="28"/>
  <c r="K46" i="28"/>
  <c r="B47" i="28"/>
  <c r="C47" i="28"/>
  <c r="D47" i="28"/>
  <c r="E47" i="28"/>
  <c r="F47" i="28"/>
  <c r="G47" i="28"/>
  <c r="H47" i="28"/>
  <c r="I47" i="28"/>
  <c r="K47" i="28"/>
  <c r="B48" i="28"/>
  <c r="C48" i="28"/>
  <c r="D48" i="28"/>
  <c r="E48" i="28"/>
  <c r="F48" i="28"/>
  <c r="G48" i="28"/>
  <c r="H48" i="28"/>
  <c r="I48" i="28"/>
  <c r="J48" i="28"/>
  <c r="K48" i="28"/>
  <c r="B49" i="28"/>
  <c r="C49" i="28"/>
  <c r="D49" i="28"/>
  <c r="E49" i="28"/>
  <c r="F49" i="28"/>
  <c r="G49" i="28"/>
  <c r="H49" i="28"/>
  <c r="I49" i="28"/>
  <c r="J49" i="28"/>
  <c r="K49" i="28"/>
  <c r="B50" i="28"/>
  <c r="C50" i="28"/>
  <c r="D50" i="28"/>
  <c r="E50" i="28"/>
  <c r="F50" i="28"/>
  <c r="G50" i="28"/>
  <c r="H50" i="28"/>
  <c r="I50" i="28"/>
  <c r="J50" i="28"/>
  <c r="K50" i="28"/>
  <c r="B51" i="28"/>
  <c r="C51" i="28"/>
  <c r="D51" i="28"/>
  <c r="E51" i="28"/>
  <c r="F51" i="28"/>
  <c r="G51" i="28"/>
  <c r="H51" i="28"/>
  <c r="I51" i="28"/>
  <c r="J51" i="28"/>
  <c r="K51" i="28"/>
  <c r="B52" i="28"/>
  <c r="C52" i="28"/>
  <c r="D52" i="28"/>
  <c r="E52" i="28"/>
  <c r="F52" i="28"/>
  <c r="G52" i="28"/>
  <c r="H52" i="28"/>
  <c r="I52" i="28"/>
  <c r="J52" i="28"/>
  <c r="K52" i="28"/>
  <c r="B53" i="28"/>
  <c r="C53" i="28"/>
  <c r="D53" i="28"/>
  <c r="E53" i="28"/>
  <c r="F53" i="28"/>
  <c r="G53" i="28"/>
  <c r="H53" i="28"/>
  <c r="I53" i="28"/>
  <c r="J53" i="28"/>
  <c r="K53" i="28"/>
  <c r="B54" i="28"/>
  <c r="C54" i="28"/>
  <c r="D54" i="28"/>
  <c r="E54" i="28"/>
  <c r="F54" i="28"/>
  <c r="G54" i="28"/>
  <c r="H54" i="28"/>
  <c r="I54" i="28"/>
  <c r="J54" i="28"/>
  <c r="K54" i="28"/>
  <c r="B55" i="28"/>
  <c r="C55" i="28"/>
  <c r="D55" i="28"/>
  <c r="E55" i="28"/>
  <c r="F55" i="28"/>
  <c r="G55" i="28"/>
  <c r="H55" i="28"/>
  <c r="I55" i="28"/>
  <c r="J55" i="28"/>
  <c r="K55" i="28"/>
  <c r="B56" i="28"/>
  <c r="C56" i="28"/>
  <c r="D56" i="28"/>
  <c r="E56" i="28"/>
  <c r="F56" i="28"/>
  <c r="G56" i="28"/>
  <c r="H56" i="28"/>
  <c r="I56" i="28"/>
  <c r="J56" i="28"/>
  <c r="K56" i="28"/>
  <c r="B57" i="28"/>
  <c r="C57" i="28"/>
  <c r="D57" i="28"/>
  <c r="E57" i="28"/>
  <c r="F57" i="28"/>
  <c r="G57" i="28"/>
  <c r="H57" i="28"/>
  <c r="I57" i="28"/>
  <c r="J57" i="28"/>
  <c r="K57" i="28"/>
  <c r="B58" i="28"/>
  <c r="C58" i="28"/>
  <c r="D58" i="28"/>
  <c r="E58" i="28"/>
  <c r="F58" i="28"/>
  <c r="G58" i="28"/>
  <c r="H58" i="28"/>
  <c r="I58" i="28"/>
  <c r="J58" i="28"/>
  <c r="K58" i="28"/>
  <c r="B59" i="28"/>
  <c r="C59" i="28"/>
  <c r="D59" i="28"/>
  <c r="E59" i="28"/>
  <c r="F59" i="28"/>
  <c r="G59" i="28"/>
  <c r="H59" i="28"/>
  <c r="I59" i="28"/>
  <c r="J59" i="28"/>
  <c r="K59" i="28"/>
  <c r="B60" i="28"/>
  <c r="C60" i="28"/>
  <c r="D60" i="28"/>
  <c r="E60" i="28"/>
  <c r="F60" i="28"/>
  <c r="G60" i="28"/>
  <c r="H60" i="28"/>
  <c r="I60" i="28"/>
  <c r="J60" i="28"/>
  <c r="K60" i="28"/>
  <c r="B61" i="28"/>
  <c r="C61" i="28"/>
  <c r="D61" i="28"/>
  <c r="E61" i="28"/>
  <c r="F61" i="28"/>
  <c r="G61" i="28"/>
  <c r="H61" i="28"/>
  <c r="I61" i="28"/>
  <c r="J61" i="28"/>
  <c r="K61" i="28"/>
  <c r="B62" i="28"/>
  <c r="C62" i="28"/>
  <c r="D62" i="28"/>
  <c r="E62" i="28"/>
  <c r="F62" i="28"/>
  <c r="G62" i="28"/>
  <c r="H62" i="28"/>
  <c r="I62" i="28"/>
  <c r="K62" i="28"/>
  <c r="B63" i="28"/>
  <c r="C63" i="28"/>
  <c r="D63" i="28"/>
  <c r="E63" i="28"/>
  <c r="F63" i="28"/>
  <c r="G63" i="28"/>
  <c r="H63" i="28"/>
  <c r="I63" i="28"/>
  <c r="K63" i="28"/>
  <c r="B64" i="28"/>
  <c r="C64" i="28"/>
  <c r="D64" i="28"/>
  <c r="E64" i="28"/>
  <c r="F64" i="28"/>
  <c r="G64" i="28"/>
  <c r="H64" i="28"/>
  <c r="I64" i="28"/>
  <c r="J64" i="28"/>
  <c r="K64" i="28"/>
  <c r="B65" i="28"/>
  <c r="C65" i="28"/>
  <c r="D65" i="28"/>
  <c r="E65" i="28"/>
  <c r="F65" i="28"/>
  <c r="G65" i="28"/>
  <c r="H65" i="28"/>
  <c r="I65" i="28"/>
  <c r="J65" i="28"/>
  <c r="K65" i="28"/>
  <c r="B66" i="28"/>
  <c r="C66" i="28"/>
  <c r="D66" i="28"/>
  <c r="E66" i="28"/>
  <c r="F66" i="28"/>
  <c r="G66" i="28"/>
  <c r="H66" i="28"/>
  <c r="I66" i="28"/>
  <c r="J66" i="28"/>
  <c r="K66" i="28"/>
  <c r="B67" i="28"/>
  <c r="C67" i="28"/>
  <c r="D67" i="28"/>
  <c r="E67" i="28"/>
  <c r="F67" i="28"/>
  <c r="G67" i="28"/>
  <c r="H67" i="28"/>
  <c r="I67" i="28"/>
  <c r="J67" i="28"/>
  <c r="K67" i="28"/>
  <c r="B68" i="28"/>
  <c r="C68" i="28"/>
  <c r="D68" i="28"/>
  <c r="E68" i="28"/>
  <c r="F68" i="28"/>
  <c r="G68" i="28"/>
  <c r="H68" i="28"/>
  <c r="I68" i="28"/>
  <c r="J68" i="28"/>
  <c r="K68" i="28"/>
  <c r="B69" i="28"/>
  <c r="C69" i="28"/>
  <c r="D69" i="28"/>
  <c r="E69" i="28"/>
  <c r="F69" i="28"/>
  <c r="G69" i="28"/>
  <c r="H69" i="28"/>
  <c r="I69" i="28"/>
  <c r="J69" i="28"/>
  <c r="K69" i="28"/>
  <c r="B70" i="28"/>
  <c r="C70" i="28"/>
  <c r="D70" i="28"/>
  <c r="E70" i="28"/>
  <c r="F70" i="28"/>
  <c r="G70" i="28"/>
  <c r="H70" i="28"/>
  <c r="I70" i="28"/>
  <c r="J70" i="28"/>
  <c r="K70" i="28"/>
  <c r="B71" i="28"/>
  <c r="C71" i="28"/>
  <c r="D71" i="28"/>
  <c r="E71" i="28"/>
  <c r="F71" i="28"/>
  <c r="G71" i="28"/>
  <c r="H71" i="28"/>
  <c r="I71" i="28"/>
  <c r="J71" i="28"/>
  <c r="K71" i="28"/>
  <c r="B72" i="28"/>
  <c r="C72" i="28"/>
  <c r="D72" i="28"/>
  <c r="E72" i="28"/>
  <c r="F72" i="28"/>
  <c r="G72" i="28"/>
  <c r="H72" i="28"/>
  <c r="I72" i="28"/>
  <c r="J72" i="28"/>
  <c r="K72" i="28"/>
  <c r="B73" i="28"/>
  <c r="C73" i="28"/>
  <c r="D73" i="28"/>
  <c r="E73" i="28"/>
  <c r="F73" i="28"/>
  <c r="G73" i="28"/>
  <c r="H73" i="28"/>
  <c r="I73" i="28"/>
  <c r="K73" i="28"/>
  <c r="B74" i="28"/>
  <c r="C74" i="28"/>
  <c r="D74" i="28"/>
  <c r="E74" i="28"/>
  <c r="F74" i="28"/>
  <c r="G74" i="28"/>
  <c r="H74" i="28"/>
  <c r="I74" i="28"/>
  <c r="J74" i="28"/>
  <c r="K74" i="28"/>
  <c r="B75" i="28"/>
  <c r="C75" i="28"/>
  <c r="D75" i="28"/>
  <c r="E75" i="28"/>
  <c r="F75" i="28"/>
  <c r="G75" i="28"/>
  <c r="H75" i="28"/>
  <c r="I75" i="28"/>
  <c r="J75" i="28"/>
  <c r="K75" i="28"/>
  <c r="B76" i="28"/>
  <c r="C76" i="28"/>
  <c r="D76" i="28"/>
  <c r="E76" i="28"/>
  <c r="F76" i="28"/>
  <c r="G76" i="28"/>
  <c r="H76" i="28"/>
  <c r="I76" i="28"/>
  <c r="J76" i="28"/>
  <c r="K76" i="28"/>
  <c r="B77" i="28"/>
  <c r="C77" i="28"/>
  <c r="D77" i="28"/>
  <c r="E77" i="28"/>
  <c r="F77" i="28"/>
  <c r="G77" i="28"/>
  <c r="H77" i="28"/>
  <c r="I77" i="28"/>
  <c r="J77" i="28"/>
  <c r="K77" i="28"/>
  <c r="B78" i="28"/>
  <c r="C78" i="28"/>
  <c r="D78" i="28"/>
  <c r="E78" i="28"/>
  <c r="F78" i="28"/>
  <c r="G78" i="28"/>
  <c r="H78" i="28"/>
  <c r="I78" i="28"/>
  <c r="J78" i="28"/>
  <c r="K78" i="28"/>
  <c r="B79" i="28"/>
  <c r="C79" i="28"/>
  <c r="D79" i="28"/>
  <c r="E79" i="28"/>
  <c r="F79" i="28"/>
  <c r="G79" i="28"/>
  <c r="H79" i="28"/>
  <c r="I79" i="28"/>
  <c r="J79" i="28"/>
  <c r="K79" i="28"/>
  <c r="B80" i="28"/>
  <c r="C80" i="28"/>
  <c r="D80" i="28"/>
  <c r="E80" i="28"/>
  <c r="F80" i="28"/>
  <c r="G80" i="28"/>
  <c r="H80" i="28"/>
  <c r="I80" i="28"/>
  <c r="J80" i="28"/>
  <c r="K80" i="28"/>
  <c r="D4" i="2"/>
  <c r="U4" i="2" s="1"/>
  <c r="E4" i="2"/>
  <c r="V4" i="2" s="1"/>
  <c r="F4" i="2"/>
  <c r="W4" i="2" s="1"/>
  <c r="G4" i="2"/>
  <c r="X4" i="2" s="1"/>
  <c r="H4" i="2"/>
  <c r="Y4" i="2" s="1"/>
  <c r="I4" i="2"/>
  <c r="Z4" i="2" s="1"/>
  <c r="J4" i="2"/>
  <c r="AA4" i="2" s="1"/>
  <c r="K4" i="2"/>
  <c r="AB4" i="2" s="1"/>
  <c r="D5" i="2"/>
  <c r="U5" i="2" s="1"/>
  <c r="E5" i="2"/>
  <c r="V5" i="2" s="1"/>
  <c r="F5" i="2"/>
  <c r="W5" i="2" s="1"/>
  <c r="G5" i="2"/>
  <c r="X5" i="2" s="1"/>
  <c r="H5" i="2"/>
  <c r="Y5" i="2" s="1"/>
  <c r="I5" i="2"/>
  <c r="Z5" i="2" s="1"/>
  <c r="J5" i="2"/>
  <c r="AA5" i="2" s="1"/>
  <c r="K5" i="2"/>
  <c r="AB5" i="2" s="1"/>
  <c r="D6" i="2"/>
  <c r="U6" i="2" s="1"/>
  <c r="E6" i="2"/>
  <c r="V6" i="2" s="1"/>
  <c r="F6" i="2"/>
  <c r="W6" i="2" s="1"/>
  <c r="G6" i="2"/>
  <c r="X6" i="2" s="1"/>
  <c r="H6" i="2"/>
  <c r="Y6" i="2" s="1"/>
  <c r="I6" i="2"/>
  <c r="Z6" i="2" s="1"/>
  <c r="J6" i="2"/>
  <c r="AA6" i="2" s="1"/>
  <c r="K6" i="2"/>
  <c r="AB6" i="2" s="1"/>
  <c r="D7" i="2"/>
  <c r="U7" i="2" s="1"/>
  <c r="E7" i="2"/>
  <c r="V7" i="2" s="1"/>
  <c r="F7" i="2"/>
  <c r="W7" i="2" s="1"/>
  <c r="G7" i="2"/>
  <c r="X7" i="2" s="1"/>
  <c r="H7" i="2"/>
  <c r="Y7" i="2" s="1"/>
  <c r="I7" i="2"/>
  <c r="Z7" i="2" s="1"/>
  <c r="J7" i="2"/>
  <c r="AA7" i="2" s="1"/>
  <c r="K7" i="2"/>
  <c r="AB7" i="2" s="1"/>
  <c r="D8" i="2"/>
  <c r="U8" i="2" s="1"/>
  <c r="E8" i="2"/>
  <c r="V8" i="2" s="1"/>
  <c r="F8" i="2"/>
  <c r="W8" i="2" s="1"/>
  <c r="G8" i="2"/>
  <c r="X8" i="2" s="1"/>
  <c r="H8" i="2"/>
  <c r="Y8" i="2" s="1"/>
  <c r="I8" i="2"/>
  <c r="Z8" i="2" s="1"/>
  <c r="J8" i="2"/>
  <c r="AA8" i="2" s="1"/>
  <c r="K8" i="2"/>
  <c r="AB8" i="2" s="1"/>
  <c r="D9" i="2"/>
  <c r="U9" i="2" s="1"/>
  <c r="E9" i="2"/>
  <c r="V9" i="2" s="1"/>
  <c r="F9" i="2"/>
  <c r="W9" i="2" s="1"/>
  <c r="G9" i="2"/>
  <c r="X9" i="2" s="1"/>
  <c r="H9" i="2"/>
  <c r="Y9" i="2" s="1"/>
  <c r="I9" i="2"/>
  <c r="Z9" i="2" s="1"/>
  <c r="J9" i="2"/>
  <c r="AA9" i="2" s="1"/>
  <c r="K9" i="2"/>
  <c r="AB9" i="2" s="1"/>
  <c r="D10" i="2"/>
  <c r="U10" i="2" s="1"/>
  <c r="E10" i="2"/>
  <c r="V10" i="2" s="1"/>
  <c r="F10" i="2"/>
  <c r="W10" i="2" s="1"/>
  <c r="G10" i="2"/>
  <c r="X10" i="2" s="1"/>
  <c r="H10" i="2"/>
  <c r="Y10" i="2" s="1"/>
  <c r="I10" i="2"/>
  <c r="Z10" i="2" s="1"/>
  <c r="J10" i="2"/>
  <c r="AA10" i="2" s="1"/>
  <c r="K10" i="2"/>
  <c r="AB10" i="2" s="1"/>
  <c r="D11" i="2"/>
  <c r="U11" i="2" s="1"/>
  <c r="E11" i="2"/>
  <c r="V11" i="2" s="1"/>
  <c r="F11" i="2"/>
  <c r="W11" i="2" s="1"/>
  <c r="G11" i="2"/>
  <c r="X11" i="2" s="1"/>
  <c r="H11" i="2"/>
  <c r="Y11" i="2" s="1"/>
  <c r="I11" i="2"/>
  <c r="Z11" i="2" s="1"/>
  <c r="J11" i="2"/>
  <c r="AA11" i="2" s="1"/>
  <c r="K11" i="2"/>
  <c r="AB11" i="2" s="1"/>
  <c r="D12" i="2"/>
  <c r="U12" i="2" s="1"/>
  <c r="E12" i="2"/>
  <c r="V12" i="2" s="1"/>
  <c r="F12" i="2"/>
  <c r="W12" i="2" s="1"/>
  <c r="G12" i="2"/>
  <c r="X12" i="2" s="1"/>
  <c r="H12" i="2"/>
  <c r="Y12" i="2" s="1"/>
  <c r="I12" i="2"/>
  <c r="Z12" i="2" s="1"/>
  <c r="J12" i="2"/>
  <c r="AA12" i="2" s="1"/>
  <c r="K12" i="2"/>
  <c r="AB12" i="2" s="1"/>
  <c r="D13" i="2"/>
  <c r="U13" i="2" s="1"/>
  <c r="E13" i="2"/>
  <c r="V13" i="2" s="1"/>
  <c r="F13" i="2"/>
  <c r="W13" i="2" s="1"/>
  <c r="G13" i="2"/>
  <c r="X13" i="2" s="1"/>
  <c r="H13" i="2"/>
  <c r="Y13" i="2" s="1"/>
  <c r="I13" i="2"/>
  <c r="Z13" i="2" s="1"/>
  <c r="J13" i="2"/>
  <c r="AA13" i="2" s="1"/>
  <c r="K13" i="2"/>
  <c r="AB13" i="2" s="1"/>
  <c r="D14" i="2"/>
  <c r="U14" i="2" s="1"/>
  <c r="E14" i="2"/>
  <c r="V14" i="2" s="1"/>
  <c r="F14" i="2"/>
  <c r="W14" i="2" s="1"/>
  <c r="G14" i="2"/>
  <c r="X14" i="2" s="1"/>
  <c r="H14" i="2"/>
  <c r="Y14" i="2" s="1"/>
  <c r="I14" i="2"/>
  <c r="Z14" i="2" s="1"/>
  <c r="J14" i="2"/>
  <c r="AA14" i="2" s="1"/>
  <c r="K14" i="2"/>
  <c r="AB14" i="2" s="1"/>
  <c r="D15" i="2"/>
  <c r="U15" i="2" s="1"/>
  <c r="E15" i="2"/>
  <c r="V15" i="2" s="1"/>
  <c r="F15" i="2"/>
  <c r="W15" i="2" s="1"/>
  <c r="G15" i="2"/>
  <c r="X15" i="2" s="1"/>
  <c r="H15" i="2"/>
  <c r="Y15" i="2" s="1"/>
  <c r="I15" i="2"/>
  <c r="Z15" i="2" s="1"/>
  <c r="J15" i="2"/>
  <c r="AA15" i="2" s="1"/>
  <c r="K15" i="2"/>
  <c r="AB15" i="2" s="1"/>
  <c r="D16" i="2"/>
  <c r="U16" i="2" s="1"/>
  <c r="E16" i="2"/>
  <c r="V16" i="2" s="1"/>
  <c r="F16" i="2"/>
  <c r="W16" i="2" s="1"/>
  <c r="G16" i="2"/>
  <c r="X16" i="2" s="1"/>
  <c r="H16" i="2"/>
  <c r="Y16" i="2" s="1"/>
  <c r="I16" i="2"/>
  <c r="Z16" i="2" s="1"/>
  <c r="J16" i="2"/>
  <c r="AA16" i="2" s="1"/>
  <c r="K16" i="2"/>
  <c r="AB16" i="2" s="1"/>
  <c r="D17" i="2"/>
  <c r="U17" i="2" s="1"/>
  <c r="E17" i="2"/>
  <c r="V17" i="2" s="1"/>
  <c r="F17" i="2"/>
  <c r="W17" i="2" s="1"/>
  <c r="G17" i="2"/>
  <c r="X17" i="2" s="1"/>
  <c r="H17" i="2"/>
  <c r="Y17" i="2" s="1"/>
  <c r="I17" i="2"/>
  <c r="Z17" i="2" s="1"/>
  <c r="J17" i="2"/>
  <c r="AA17" i="2" s="1"/>
  <c r="K17" i="2"/>
  <c r="AB17" i="2" s="1"/>
  <c r="D18" i="2"/>
  <c r="U18" i="2" s="1"/>
  <c r="E18" i="2"/>
  <c r="V18" i="2"/>
  <c r="F18" i="2"/>
  <c r="W18" i="2" s="1"/>
  <c r="G18" i="2"/>
  <c r="X18" i="2" s="1"/>
  <c r="H18" i="2"/>
  <c r="Y18" i="2" s="1"/>
  <c r="I18" i="2"/>
  <c r="Z18" i="2" s="1"/>
  <c r="J18" i="2"/>
  <c r="AA18" i="2" s="1"/>
  <c r="K18" i="2"/>
  <c r="AB18" i="2" s="1"/>
  <c r="D19" i="2"/>
  <c r="U19" i="2" s="1"/>
  <c r="E19" i="2"/>
  <c r="V19" i="2" s="1"/>
  <c r="F19" i="2"/>
  <c r="W19" i="2" s="1"/>
  <c r="G19" i="2"/>
  <c r="X19" i="2" s="1"/>
  <c r="H19" i="2"/>
  <c r="Y19" i="2" s="1"/>
  <c r="I19" i="2"/>
  <c r="Z19" i="2" s="1"/>
  <c r="J19" i="2"/>
  <c r="AA19" i="2" s="1"/>
  <c r="K19" i="2"/>
  <c r="AB19" i="2" s="1"/>
  <c r="D20" i="2"/>
  <c r="U20" i="2" s="1"/>
  <c r="E20" i="2"/>
  <c r="V20" i="2" s="1"/>
  <c r="F20" i="2"/>
  <c r="W20" i="2" s="1"/>
  <c r="G20" i="2"/>
  <c r="X20" i="2" s="1"/>
  <c r="H20" i="2"/>
  <c r="Y20" i="2" s="1"/>
  <c r="I20" i="2"/>
  <c r="Z20" i="2" s="1"/>
  <c r="J20" i="2"/>
  <c r="AA20" i="2" s="1"/>
  <c r="K20" i="2"/>
  <c r="AB20" i="2" s="1"/>
  <c r="D21" i="2"/>
  <c r="U21" i="2" s="1"/>
  <c r="E21" i="2"/>
  <c r="V21" i="2" s="1"/>
  <c r="F21" i="2"/>
  <c r="W21" i="2" s="1"/>
  <c r="G21" i="2"/>
  <c r="X21" i="2" s="1"/>
  <c r="H21" i="2"/>
  <c r="Y21" i="2" s="1"/>
  <c r="I21" i="2"/>
  <c r="Z21" i="2" s="1"/>
  <c r="J21" i="2"/>
  <c r="AA21" i="2" s="1"/>
  <c r="K21" i="2"/>
  <c r="AB21" i="2" s="1"/>
  <c r="D22" i="2"/>
  <c r="U22" i="2" s="1"/>
  <c r="E22" i="2"/>
  <c r="V22" i="2" s="1"/>
  <c r="F22" i="2"/>
  <c r="W22" i="2" s="1"/>
  <c r="G22" i="2"/>
  <c r="X22" i="2" s="1"/>
  <c r="H22" i="2"/>
  <c r="Y22" i="2" s="1"/>
  <c r="I22" i="2"/>
  <c r="Z22" i="2" s="1"/>
  <c r="J22" i="2"/>
  <c r="AA22" i="2" s="1"/>
  <c r="K22" i="2"/>
  <c r="AB22" i="2" s="1"/>
  <c r="D23" i="2"/>
  <c r="U23" i="2" s="1"/>
  <c r="E23" i="2"/>
  <c r="V23" i="2" s="1"/>
  <c r="F23" i="2"/>
  <c r="W23" i="2" s="1"/>
  <c r="G23" i="2"/>
  <c r="X23" i="2" s="1"/>
  <c r="H23" i="2"/>
  <c r="Y23" i="2" s="1"/>
  <c r="I23" i="2"/>
  <c r="Z23" i="2" s="1"/>
  <c r="J23" i="2"/>
  <c r="AA23" i="2" s="1"/>
  <c r="K23" i="2"/>
  <c r="AB23" i="2" s="1"/>
  <c r="D24" i="2"/>
  <c r="U24" i="2" s="1"/>
  <c r="E24" i="2"/>
  <c r="V24" i="2" s="1"/>
  <c r="F24" i="2"/>
  <c r="W24" i="2" s="1"/>
  <c r="G24" i="2"/>
  <c r="X24" i="2" s="1"/>
  <c r="H24" i="2"/>
  <c r="Y24" i="2" s="1"/>
  <c r="I24" i="2"/>
  <c r="Z24" i="2" s="1"/>
  <c r="J24" i="2"/>
  <c r="AA24" i="2" s="1"/>
  <c r="K24" i="2"/>
  <c r="AB24" i="2" s="1"/>
  <c r="D25" i="2"/>
  <c r="U25" i="2" s="1"/>
  <c r="E25" i="2"/>
  <c r="V25" i="2" s="1"/>
  <c r="F25" i="2"/>
  <c r="W25" i="2" s="1"/>
  <c r="G25" i="2"/>
  <c r="X25" i="2" s="1"/>
  <c r="H25" i="2"/>
  <c r="Y25" i="2" s="1"/>
  <c r="I25" i="2"/>
  <c r="Z25" i="2" s="1"/>
  <c r="J25" i="2"/>
  <c r="AA25" i="2" s="1"/>
  <c r="K25" i="2"/>
  <c r="AB25" i="2" s="1"/>
  <c r="D26" i="2"/>
  <c r="U26" i="2" s="1"/>
  <c r="E26" i="2"/>
  <c r="V26" i="2" s="1"/>
  <c r="F26" i="2"/>
  <c r="W26" i="2" s="1"/>
  <c r="G26" i="2"/>
  <c r="X26" i="2" s="1"/>
  <c r="H26" i="2"/>
  <c r="Y26" i="2" s="1"/>
  <c r="I26" i="2"/>
  <c r="Z26" i="2" s="1"/>
  <c r="J26" i="2"/>
  <c r="AA26" i="2" s="1"/>
  <c r="K26" i="2"/>
  <c r="AB26" i="2" s="1"/>
  <c r="D27" i="2"/>
  <c r="U27" i="2" s="1"/>
  <c r="E27" i="2"/>
  <c r="V27" i="2" s="1"/>
  <c r="F27" i="2"/>
  <c r="W27" i="2" s="1"/>
  <c r="G27" i="2"/>
  <c r="X27" i="2" s="1"/>
  <c r="H27" i="2"/>
  <c r="Y27" i="2" s="1"/>
  <c r="I27" i="2"/>
  <c r="Z27" i="2" s="1"/>
  <c r="J27" i="2"/>
  <c r="AA27" i="2" s="1"/>
  <c r="K27" i="2"/>
  <c r="AB27" i="2" s="1"/>
  <c r="D28" i="2"/>
  <c r="U28" i="2" s="1"/>
  <c r="E28" i="2"/>
  <c r="V28" i="2" s="1"/>
  <c r="F28" i="2"/>
  <c r="W28" i="2" s="1"/>
  <c r="G28" i="2"/>
  <c r="X28" i="2" s="1"/>
  <c r="H28" i="2"/>
  <c r="Y28" i="2" s="1"/>
  <c r="I28" i="2"/>
  <c r="Z28" i="2" s="1"/>
  <c r="J28" i="2"/>
  <c r="AA28" i="2" s="1"/>
  <c r="K28" i="2"/>
  <c r="AB28" i="2" s="1"/>
  <c r="D29" i="2"/>
  <c r="U29" i="2" s="1"/>
  <c r="E29" i="2"/>
  <c r="V29" i="2" s="1"/>
  <c r="F29" i="2"/>
  <c r="W29" i="2" s="1"/>
  <c r="G29" i="2"/>
  <c r="X29" i="2" s="1"/>
  <c r="H29" i="2"/>
  <c r="Y29" i="2" s="1"/>
  <c r="I29" i="2"/>
  <c r="Z29" i="2" s="1"/>
  <c r="J29" i="2"/>
  <c r="AA29" i="2" s="1"/>
  <c r="K29" i="2"/>
  <c r="AB29" i="2" s="1"/>
  <c r="D30" i="2"/>
  <c r="U30" i="2" s="1"/>
  <c r="E30" i="2"/>
  <c r="V30" i="2" s="1"/>
  <c r="F30" i="2"/>
  <c r="W30" i="2" s="1"/>
  <c r="G30" i="2"/>
  <c r="X30" i="2" s="1"/>
  <c r="H30" i="2"/>
  <c r="Y30" i="2" s="1"/>
  <c r="I30" i="2"/>
  <c r="Z30" i="2" s="1"/>
  <c r="J30" i="2"/>
  <c r="AA30" i="2" s="1"/>
  <c r="K30" i="2"/>
  <c r="AB30" i="2" s="1"/>
  <c r="D31" i="2"/>
  <c r="U31" i="2" s="1"/>
  <c r="E31" i="2"/>
  <c r="V31" i="2" s="1"/>
  <c r="F31" i="2"/>
  <c r="W31" i="2" s="1"/>
  <c r="G31" i="2"/>
  <c r="X31" i="2" s="1"/>
  <c r="H31" i="2"/>
  <c r="Y31" i="2" s="1"/>
  <c r="I31" i="2"/>
  <c r="Z31" i="2" s="1"/>
  <c r="J31" i="2"/>
  <c r="AA31" i="2" s="1"/>
  <c r="K31" i="2"/>
  <c r="AB31" i="2" s="1"/>
  <c r="D32" i="2"/>
  <c r="U32" i="2" s="1"/>
  <c r="E32" i="2"/>
  <c r="V32" i="2" s="1"/>
  <c r="F32" i="2"/>
  <c r="W32" i="2" s="1"/>
  <c r="G32" i="2"/>
  <c r="X32" i="2" s="1"/>
  <c r="H32" i="2"/>
  <c r="Y32" i="2" s="1"/>
  <c r="I32" i="2"/>
  <c r="Z32" i="2" s="1"/>
  <c r="J32" i="2"/>
  <c r="AA32" i="2" s="1"/>
  <c r="K32" i="2"/>
  <c r="AB32" i="2" s="1"/>
  <c r="D33" i="2"/>
  <c r="U33" i="2" s="1"/>
  <c r="E33" i="2"/>
  <c r="V33" i="2" s="1"/>
  <c r="F33" i="2"/>
  <c r="W33" i="2" s="1"/>
  <c r="G33" i="2"/>
  <c r="X33" i="2" s="1"/>
  <c r="H33" i="2"/>
  <c r="Y33" i="2" s="1"/>
  <c r="I33" i="2"/>
  <c r="Z33" i="2" s="1"/>
  <c r="J33" i="2"/>
  <c r="AA33" i="2" s="1"/>
  <c r="K33" i="2"/>
  <c r="AB33" i="2" s="1"/>
  <c r="D34" i="2"/>
  <c r="U34" i="2" s="1"/>
  <c r="E34" i="2"/>
  <c r="V34" i="2" s="1"/>
  <c r="F34" i="2"/>
  <c r="W34" i="2" s="1"/>
  <c r="G34" i="2"/>
  <c r="X34" i="2" s="1"/>
  <c r="H34" i="2"/>
  <c r="Y34" i="2" s="1"/>
  <c r="I34" i="2"/>
  <c r="Z34" i="2" s="1"/>
  <c r="J34" i="2"/>
  <c r="AA34" i="2" s="1"/>
  <c r="K34" i="2"/>
  <c r="AB34" i="2" s="1"/>
  <c r="E3" i="2"/>
  <c r="V3" i="2" s="1"/>
  <c r="F3" i="2"/>
  <c r="W3" i="2" s="1"/>
  <c r="G3" i="2"/>
  <c r="X3" i="2" s="1"/>
  <c r="H3" i="2"/>
  <c r="Y3" i="2" s="1"/>
  <c r="I3" i="2"/>
  <c r="Z3" i="2" s="1"/>
  <c r="J3" i="2"/>
  <c r="AA3" i="2" s="1"/>
  <c r="K3" i="2"/>
  <c r="AB3" i="2" s="1"/>
  <c r="D3" i="2"/>
  <c r="U3" i="2" s="1"/>
  <c r="D145" i="23"/>
  <c r="E145" i="23"/>
  <c r="F145" i="23"/>
  <c r="G145" i="23"/>
  <c r="H145" i="23"/>
  <c r="I145" i="23"/>
  <c r="J145" i="23"/>
  <c r="K145" i="23"/>
  <c r="D146" i="24"/>
  <c r="E146" i="24"/>
  <c r="F146" i="24"/>
  <c r="G146" i="24"/>
  <c r="J146" i="24"/>
  <c r="K146" i="24"/>
  <c r="D146" i="23"/>
  <c r="E146" i="23"/>
  <c r="F146" i="23"/>
  <c r="G146" i="23"/>
  <c r="H146" i="23"/>
  <c r="I146" i="23"/>
  <c r="J146" i="23"/>
  <c r="K146" i="23"/>
  <c r="D147" i="24"/>
  <c r="E147" i="24"/>
  <c r="F147" i="24"/>
  <c r="G147" i="24"/>
  <c r="J147" i="24"/>
  <c r="K147" i="24"/>
  <c r="D86" i="23"/>
  <c r="E86" i="23"/>
  <c r="F86" i="23"/>
  <c r="G86" i="23"/>
  <c r="L90" i="25"/>
  <c r="M90" i="25" s="1"/>
  <c r="N90" i="25"/>
  <c r="O90" i="25"/>
  <c r="P90" i="25"/>
  <c r="L91" i="25"/>
  <c r="M91" i="25"/>
  <c r="N91" i="25"/>
  <c r="O91" i="25"/>
  <c r="P91" i="25"/>
  <c r="L92" i="25"/>
  <c r="M92" i="25"/>
  <c r="N92" i="25"/>
  <c r="O92" i="25"/>
  <c r="P92" i="25"/>
  <c r="L93" i="25"/>
  <c r="M93" i="25"/>
  <c r="N93" i="25"/>
  <c r="O93" i="25"/>
  <c r="P93" i="25"/>
  <c r="P94" i="25"/>
  <c r="P95" i="25"/>
  <c r="P96" i="25"/>
  <c r="P97" i="25"/>
  <c r="P98" i="25"/>
  <c r="P99" i="25"/>
  <c r="P100" i="25"/>
  <c r="P101" i="25"/>
  <c r="P102" i="25"/>
  <c r="L103" i="25"/>
  <c r="M103" i="25"/>
  <c r="N103" i="25"/>
  <c r="O103" i="25"/>
  <c r="P103" i="25"/>
  <c r="P104" i="25"/>
  <c r="P105" i="25"/>
  <c r="P106" i="25"/>
  <c r="P107" i="25"/>
  <c r="L108" i="25"/>
  <c r="M108" i="25"/>
  <c r="N108" i="25"/>
  <c r="O108" i="25"/>
  <c r="P108" i="25"/>
  <c r="P109" i="25"/>
  <c r="L110" i="25"/>
  <c r="M110" i="25" s="1"/>
  <c r="N110" i="25"/>
  <c r="O110" i="25"/>
  <c r="P110" i="25"/>
  <c r="P111" i="25"/>
  <c r="D104" i="25"/>
  <c r="D105" i="25"/>
  <c r="D106" i="25"/>
  <c r="D107" i="25"/>
  <c r="D108" i="25"/>
  <c r="D109" i="25"/>
  <c r="D110" i="25"/>
  <c r="D111" i="25"/>
  <c r="D90" i="25"/>
  <c r="D91" i="25"/>
  <c r="D92" i="25"/>
  <c r="D93" i="25"/>
  <c r="D94" i="25"/>
  <c r="D95" i="25"/>
  <c r="D96" i="25"/>
  <c r="D97" i="25"/>
  <c r="D98" i="25"/>
  <c r="D99" i="25"/>
  <c r="D100" i="25"/>
  <c r="D101" i="25"/>
  <c r="D102" i="25"/>
  <c r="D103" i="25"/>
  <c r="B94" i="23"/>
  <c r="C94" i="23"/>
  <c r="D94" i="23"/>
  <c r="E94" i="23"/>
  <c r="F94" i="23"/>
  <c r="G94" i="23"/>
  <c r="H94" i="23"/>
  <c r="I94" i="23"/>
  <c r="J94" i="23"/>
  <c r="K94" i="23"/>
  <c r="Q94" i="23"/>
  <c r="R94" i="23"/>
  <c r="S94" i="23"/>
  <c r="T94" i="23"/>
  <c r="U94" i="23"/>
  <c r="V94" i="23"/>
  <c r="X94" i="23"/>
  <c r="Y94" i="23"/>
  <c r="Z94" i="23"/>
  <c r="AA94" i="23"/>
  <c r="AB94" i="23"/>
  <c r="AC94" i="23"/>
  <c r="AD94" i="23"/>
  <c r="AE94" i="23"/>
  <c r="AF94" i="23"/>
  <c r="AH94" i="23"/>
  <c r="AI94" i="23"/>
  <c r="AJ94" i="23"/>
  <c r="AK94" i="23"/>
  <c r="AL94" i="23"/>
  <c r="AM94" i="23"/>
  <c r="AN94" i="23"/>
  <c r="AO94" i="23"/>
  <c r="AP94" i="23"/>
  <c r="B95" i="23"/>
  <c r="C95" i="23"/>
  <c r="D95" i="23"/>
  <c r="E95" i="23"/>
  <c r="F95" i="23"/>
  <c r="G95" i="23"/>
  <c r="H95" i="23"/>
  <c r="I95" i="23"/>
  <c r="J95" i="23"/>
  <c r="K95" i="23"/>
  <c r="Q95" i="23"/>
  <c r="R95" i="23"/>
  <c r="S95" i="23"/>
  <c r="T95" i="23"/>
  <c r="U95" i="23"/>
  <c r="V95" i="23"/>
  <c r="X95" i="23"/>
  <c r="Y95" i="23"/>
  <c r="Z95" i="23"/>
  <c r="AA95" i="23"/>
  <c r="AB95" i="23"/>
  <c r="AC95" i="23"/>
  <c r="AD95" i="23"/>
  <c r="AE95" i="23"/>
  <c r="AF95" i="23"/>
  <c r="AH95" i="23"/>
  <c r="AI95" i="23"/>
  <c r="AJ95" i="23"/>
  <c r="AK95" i="23"/>
  <c r="AL95" i="23"/>
  <c r="AM95" i="23"/>
  <c r="AN95" i="23"/>
  <c r="AO95" i="23"/>
  <c r="AP95" i="23"/>
  <c r="B96" i="23"/>
  <c r="C96" i="23"/>
  <c r="D96" i="23"/>
  <c r="E96" i="23"/>
  <c r="F96" i="23"/>
  <c r="G96" i="23"/>
  <c r="H96" i="23"/>
  <c r="I96" i="23"/>
  <c r="J96" i="23"/>
  <c r="K96" i="23"/>
  <c r="Q96" i="23"/>
  <c r="R96" i="23"/>
  <c r="S96" i="23"/>
  <c r="T96" i="23"/>
  <c r="U96" i="23"/>
  <c r="V96" i="23"/>
  <c r="X96" i="23"/>
  <c r="Y96" i="23"/>
  <c r="Z96" i="23"/>
  <c r="AA96" i="23"/>
  <c r="AB96" i="23"/>
  <c r="AC96" i="23"/>
  <c r="AD96" i="23"/>
  <c r="AE96" i="23"/>
  <c r="AF96" i="23"/>
  <c r="AH96" i="23"/>
  <c r="AI96" i="23"/>
  <c r="AJ96" i="23"/>
  <c r="AK96" i="23"/>
  <c r="AL96" i="23"/>
  <c r="AM96" i="23"/>
  <c r="AN96" i="23"/>
  <c r="AO96" i="23"/>
  <c r="AP96" i="23"/>
  <c r="B97" i="23"/>
  <c r="C97" i="23"/>
  <c r="D97" i="23"/>
  <c r="E97" i="23"/>
  <c r="F97" i="23"/>
  <c r="G97" i="23"/>
  <c r="H97" i="23"/>
  <c r="I97" i="23"/>
  <c r="J97" i="23"/>
  <c r="K97" i="23"/>
  <c r="Q97" i="23"/>
  <c r="R97" i="23"/>
  <c r="S97" i="23"/>
  <c r="T97" i="23"/>
  <c r="U97" i="23"/>
  <c r="V97" i="23"/>
  <c r="X97" i="23"/>
  <c r="Y97" i="23"/>
  <c r="Z97" i="23"/>
  <c r="AA97" i="23"/>
  <c r="AB97" i="23"/>
  <c r="AC97" i="23"/>
  <c r="AD97" i="23"/>
  <c r="AE97" i="23"/>
  <c r="AF97" i="23"/>
  <c r="AH97" i="23"/>
  <c r="AI97" i="23"/>
  <c r="AJ97" i="23"/>
  <c r="AK97" i="23"/>
  <c r="AL97" i="23"/>
  <c r="AM97" i="23"/>
  <c r="AN97" i="23"/>
  <c r="AO97" i="23"/>
  <c r="AP97" i="23"/>
  <c r="B98" i="23"/>
  <c r="C98" i="23"/>
  <c r="D98" i="23"/>
  <c r="E98" i="23"/>
  <c r="F98" i="23"/>
  <c r="G98" i="23"/>
  <c r="H98" i="23"/>
  <c r="I98" i="23"/>
  <c r="J98" i="23"/>
  <c r="K98" i="23"/>
  <c r="Q98" i="23"/>
  <c r="R98" i="23"/>
  <c r="S98" i="23"/>
  <c r="T98" i="23"/>
  <c r="U98" i="23"/>
  <c r="V98" i="23"/>
  <c r="X98" i="23"/>
  <c r="Y98" i="23"/>
  <c r="Z98" i="23"/>
  <c r="AA98" i="23"/>
  <c r="AB98" i="23"/>
  <c r="AC98" i="23"/>
  <c r="AD98" i="23"/>
  <c r="AE98" i="23"/>
  <c r="AF98" i="23"/>
  <c r="AH98" i="23"/>
  <c r="AI98" i="23"/>
  <c r="AJ98" i="23"/>
  <c r="AK98" i="23"/>
  <c r="AL98" i="23"/>
  <c r="AM98" i="23"/>
  <c r="AN98" i="23"/>
  <c r="AO98" i="23"/>
  <c r="AP98" i="23"/>
  <c r="B99" i="23"/>
  <c r="C99" i="23"/>
  <c r="D99" i="23"/>
  <c r="E99" i="23"/>
  <c r="F99" i="23"/>
  <c r="G99" i="23"/>
  <c r="H99" i="23"/>
  <c r="I99" i="23"/>
  <c r="J99" i="23"/>
  <c r="K99" i="23"/>
  <c r="Q99" i="23"/>
  <c r="R99" i="23"/>
  <c r="S99" i="23"/>
  <c r="T99" i="23"/>
  <c r="U99" i="23"/>
  <c r="V99" i="23"/>
  <c r="X99" i="23"/>
  <c r="Y99" i="23"/>
  <c r="Z99" i="23"/>
  <c r="AA99" i="23"/>
  <c r="AB99" i="23"/>
  <c r="AC99" i="23"/>
  <c r="AD99" i="23"/>
  <c r="AE99" i="23"/>
  <c r="AF99" i="23"/>
  <c r="AH99" i="23"/>
  <c r="AI99" i="23"/>
  <c r="AJ99" i="23"/>
  <c r="AK99" i="23"/>
  <c r="AL99" i="23"/>
  <c r="AM99" i="23"/>
  <c r="AN99" i="23"/>
  <c r="AO99" i="23"/>
  <c r="AP99" i="23"/>
  <c r="B100" i="23"/>
  <c r="C100" i="23"/>
  <c r="D100" i="23"/>
  <c r="E100" i="23"/>
  <c r="F100" i="23"/>
  <c r="G100" i="23"/>
  <c r="H100" i="23"/>
  <c r="N100" i="23" s="1"/>
  <c r="I100" i="23"/>
  <c r="J100" i="23"/>
  <c r="K100" i="23"/>
  <c r="Q100" i="23"/>
  <c r="R100" i="23"/>
  <c r="S100" i="23"/>
  <c r="T100" i="23"/>
  <c r="U100" i="23"/>
  <c r="V100" i="23"/>
  <c r="X100" i="23"/>
  <c r="Y100" i="23"/>
  <c r="Z100" i="23"/>
  <c r="AA100" i="23"/>
  <c r="AB100" i="23"/>
  <c r="AC100" i="23"/>
  <c r="AD100" i="23"/>
  <c r="AE100" i="23"/>
  <c r="AF100" i="23"/>
  <c r="AH100" i="23"/>
  <c r="AI100" i="23"/>
  <c r="AJ100" i="23"/>
  <c r="AK100" i="23"/>
  <c r="AL100" i="23"/>
  <c r="AM100" i="23"/>
  <c r="AN100" i="23"/>
  <c r="AO100" i="23"/>
  <c r="AP100" i="23"/>
  <c r="B101" i="23"/>
  <c r="C101" i="23"/>
  <c r="D101" i="23"/>
  <c r="E101" i="23"/>
  <c r="F101" i="23"/>
  <c r="G101" i="23"/>
  <c r="H101" i="23"/>
  <c r="I101" i="23"/>
  <c r="J101" i="23"/>
  <c r="K101" i="23"/>
  <c r="Q101" i="23"/>
  <c r="R101" i="23"/>
  <c r="S101" i="23"/>
  <c r="T101" i="23"/>
  <c r="U101" i="23"/>
  <c r="V101" i="23"/>
  <c r="X101" i="23"/>
  <c r="Y101" i="23"/>
  <c r="Z101" i="23"/>
  <c r="AA101" i="23"/>
  <c r="AB101" i="23"/>
  <c r="AC101" i="23"/>
  <c r="AD101" i="23"/>
  <c r="AE101" i="23"/>
  <c r="AF101" i="23"/>
  <c r="AH101" i="23"/>
  <c r="AI101" i="23"/>
  <c r="AJ101" i="23"/>
  <c r="AK101" i="23"/>
  <c r="AL101" i="23"/>
  <c r="AM101" i="23"/>
  <c r="AN101" i="23"/>
  <c r="AO101" i="23"/>
  <c r="AP101" i="23"/>
  <c r="B102" i="23"/>
  <c r="C102" i="23"/>
  <c r="D102" i="23"/>
  <c r="E102" i="23"/>
  <c r="F102" i="23"/>
  <c r="G102" i="23"/>
  <c r="H102" i="23"/>
  <c r="I102" i="23"/>
  <c r="J102" i="23"/>
  <c r="K102" i="23"/>
  <c r="Q102" i="23"/>
  <c r="R102" i="23"/>
  <c r="S102" i="23"/>
  <c r="T102" i="23"/>
  <c r="U102" i="23"/>
  <c r="V102" i="23"/>
  <c r="X102" i="23"/>
  <c r="Y102" i="23"/>
  <c r="Z102" i="23"/>
  <c r="AA102" i="23"/>
  <c r="AB102" i="23"/>
  <c r="AC102" i="23"/>
  <c r="AD102" i="23"/>
  <c r="AE102" i="23"/>
  <c r="AF102" i="23"/>
  <c r="AH102" i="23"/>
  <c r="AI102" i="23"/>
  <c r="AJ102" i="23"/>
  <c r="AK102" i="23"/>
  <c r="AL102" i="23"/>
  <c r="AM102" i="23"/>
  <c r="AN102" i="23"/>
  <c r="AO102" i="23"/>
  <c r="AP102" i="23"/>
  <c r="B103" i="23"/>
  <c r="C103" i="23"/>
  <c r="D103" i="23"/>
  <c r="E103" i="23"/>
  <c r="F103" i="23"/>
  <c r="G103" i="23"/>
  <c r="H103" i="23"/>
  <c r="I103" i="23"/>
  <c r="J103" i="23"/>
  <c r="K103" i="23"/>
  <c r="Q103" i="23"/>
  <c r="R103" i="23"/>
  <c r="S103" i="23"/>
  <c r="T103" i="23"/>
  <c r="U103" i="23"/>
  <c r="V103" i="23"/>
  <c r="X103" i="23"/>
  <c r="Y103" i="23"/>
  <c r="Z103" i="23"/>
  <c r="AA103" i="23"/>
  <c r="AB103" i="23"/>
  <c r="AC103" i="23"/>
  <c r="AD103" i="23"/>
  <c r="AE103" i="23"/>
  <c r="AF103" i="23"/>
  <c r="AH103" i="23"/>
  <c r="AI103" i="23"/>
  <c r="AJ103" i="23"/>
  <c r="AK103" i="23"/>
  <c r="AL103" i="23"/>
  <c r="AM103" i="23"/>
  <c r="AN103" i="23"/>
  <c r="AO103" i="23"/>
  <c r="AP103" i="23"/>
  <c r="B104" i="23"/>
  <c r="C104" i="23"/>
  <c r="D104" i="23"/>
  <c r="E104" i="23"/>
  <c r="F104" i="23"/>
  <c r="G104" i="23"/>
  <c r="H104" i="23"/>
  <c r="I104" i="23"/>
  <c r="J104" i="23"/>
  <c r="N104" i="23" s="1"/>
  <c r="K104" i="23"/>
  <c r="Q104" i="23"/>
  <c r="R104" i="23"/>
  <c r="S104" i="23"/>
  <c r="T104" i="23"/>
  <c r="U104" i="23"/>
  <c r="V104" i="23"/>
  <c r="X104" i="23"/>
  <c r="Y104" i="23"/>
  <c r="Z104" i="23"/>
  <c r="AA104" i="23"/>
  <c r="AB104" i="23"/>
  <c r="AC104" i="23"/>
  <c r="AD104" i="23"/>
  <c r="AE104" i="23"/>
  <c r="AF104" i="23"/>
  <c r="AH104" i="23"/>
  <c r="AI104" i="23"/>
  <c r="AJ104" i="23"/>
  <c r="AK104" i="23"/>
  <c r="AL104" i="23"/>
  <c r="AM104" i="23"/>
  <c r="AN104" i="23"/>
  <c r="AO104" i="23"/>
  <c r="AP104" i="23"/>
  <c r="B105" i="23"/>
  <c r="C105" i="23"/>
  <c r="D105" i="23"/>
  <c r="E105" i="23"/>
  <c r="F105" i="23"/>
  <c r="G105" i="23"/>
  <c r="H105" i="23"/>
  <c r="I105" i="23"/>
  <c r="J105" i="23"/>
  <c r="K105" i="23"/>
  <c r="Q105" i="23"/>
  <c r="R105" i="23"/>
  <c r="S105" i="23"/>
  <c r="T105" i="23"/>
  <c r="U105" i="23"/>
  <c r="V105" i="23"/>
  <c r="X105" i="23"/>
  <c r="Y105" i="23"/>
  <c r="Z105" i="23"/>
  <c r="AA105" i="23"/>
  <c r="AB105" i="23"/>
  <c r="AC105" i="23"/>
  <c r="AD105" i="23"/>
  <c r="AE105" i="23"/>
  <c r="AF105" i="23"/>
  <c r="AH105" i="23"/>
  <c r="AI105" i="23"/>
  <c r="AJ105" i="23"/>
  <c r="AK105" i="23"/>
  <c r="AL105" i="23"/>
  <c r="AM105" i="23"/>
  <c r="AN105" i="23"/>
  <c r="AO105" i="23"/>
  <c r="AP105" i="23"/>
  <c r="B106" i="23"/>
  <c r="C106" i="23"/>
  <c r="D106" i="23"/>
  <c r="E106" i="23"/>
  <c r="F106" i="23"/>
  <c r="G106" i="23"/>
  <c r="H106" i="23"/>
  <c r="I106" i="23"/>
  <c r="J106" i="23"/>
  <c r="K106" i="23"/>
  <c r="Q106" i="23"/>
  <c r="R106" i="23"/>
  <c r="S106" i="23"/>
  <c r="T106" i="23"/>
  <c r="U106" i="23"/>
  <c r="V106" i="23"/>
  <c r="X106" i="23"/>
  <c r="Y106" i="23"/>
  <c r="Z106" i="23"/>
  <c r="AA106" i="23"/>
  <c r="AB106" i="23"/>
  <c r="AC106" i="23"/>
  <c r="AD106" i="23"/>
  <c r="AE106" i="23"/>
  <c r="AF106" i="23"/>
  <c r="AH106" i="23"/>
  <c r="AI106" i="23"/>
  <c r="AJ106" i="23"/>
  <c r="AK106" i="23"/>
  <c r="AL106" i="23"/>
  <c r="AM106" i="23"/>
  <c r="AN106" i="23"/>
  <c r="AO106" i="23"/>
  <c r="AP106" i="23"/>
  <c r="B107" i="23"/>
  <c r="C107" i="23"/>
  <c r="D107" i="23"/>
  <c r="E107" i="23"/>
  <c r="F107" i="23"/>
  <c r="G107" i="23"/>
  <c r="H107" i="23"/>
  <c r="I107" i="23"/>
  <c r="J107" i="23"/>
  <c r="K107" i="23"/>
  <c r="Q107" i="23"/>
  <c r="R107" i="23"/>
  <c r="S107" i="23"/>
  <c r="T107" i="23"/>
  <c r="U107" i="23"/>
  <c r="V107" i="23"/>
  <c r="X107" i="23"/>
  <c r="Y107" i="23"/>
  <c r="Z107" i="23"/>
  <c r="AA107" i="23"/>
  <c r="AB107" i="23"/>
  <c r="AC107" i="23"/>
  <c r="AD107" i="23"/>
  <c r="AE107" i="23"/>
  <c r="AF107" i="23"/>
  <c r="AH107" i="23"/>
  <c r="AI107" i="23"/>
  <c r="AJ107" i="23"/>
  <c r="AK107" i="23"/>
  <c r="AL107" i="23"/>
  <c r="AM107" i="23"/>
  <c r="AN107" i="23"/>
  <c r="AO107" i="23"/>
  <c r="AP107" i="23"/>
  <c r="B108" i="23"/>
  <c r="C108" i="23"/>
  <c r="D108" i="23"/>
  <c r="E108" i="23"/>
  <c r="F108" i="23"/>
  <c r="G108" i="23"/>
  <c r="H108" i="23"/>
  <c r="I108" i="23"/>
  <c r="J108" i="23"/>
  <c r="K108" i="23"/>
  <c r="Q108" i="23"/>
  <c r="R108" i="23"/>
  <c r="S108" i="23"/>
  <c r="T108" i="23"/>
  <c r="U108" i="23"/>
  <c r="V108" i="23"/>
  <c r="X108" i="23"/>
  <c r="Y108" i="23"/>
  <c r="Z108" i="23"/>
  <c r="AA108" i="23"/>
  <c r="AB108" i="23"/>
  <c r="AC108" i="23"/>
  <c r="AD108" i="23"/>
  <c r="AE108" i="23"/>
  <c r="AF108" i="23"/>
  <c r="AH108" i="23"/>
  <c r="AI108" i="23"/>
  <c r="AJ108" i="23"/>
  <c r="AK108" i="23"/>
  <c r="AL108" i="23"/>
  <c r="AM108" i="23"/>
  <c r="AN108" i="23"/>
  <c r="AO108" i="23"/>
  <c r="AP108" i="23"/>
  <c r="B109" i="23"/>
  <c r="C109" i="23"/>
  <c r="D109" i="23"/>
  <c r="E109" i="23"/>
  <c r="F109" i="23"/>
  <c r="G109" i="23"/>
  <c r="H109" i="23"/>
  <c r="I109" i="23"/>
  <c r="J109" i="23"/>
  <c r="K109" i="23"/>
  <c r="Q109" i="23"/>
  <c r="R109" i="23"/>
  <c r="S109" i="23"/>
  <c r="T109" i="23"/>
  <c r="U109" i="23"/>
  <c r="V109" i="23"/>
  <c r="X109" i="23"/>
  <c r="Y109" i="23"/>
  <c r="Z109" i="23"/>
  <c r="AA109" i="23"/>
  <c r="AB109" i="23"/>
  <c r="AC109" i="23"/>
  <c r="AD109" i="23"/>
  <c r="AE109" i="23"/>
  <c r="AF109" i="23"/>
  <c r="AH109" i="23"/>
  <c r="AI109" i="23"/>
  <c r="AJ109" i="23"/>
  <c r="AK109" i="23"/>
  <c r="AL109" i="23"/>
  <c r="AM109" i="23"/>
  <c r="AN109" i="23"/>
  <c r="AO109" i="23"/>
  <c r="AP109" i="23"/>
  <c r="B110" i="23"/>
  <c r="C110" i="23"/>
  <c r="D110" i="23"/>
  <c r="E110" i="23"/>
  <c r="F110" i="23"/>
  <c r="G110" i="23"/>
  <c r="H110" i="23"/>
  <c r="I110" i="23"/>
  <c r="J110" i="23"/>
  <c r="K110" i="23"/>
  <c r="Q110" i="23"/>
  <c r="R110" i="23"/>
  <c r="S110" i="23"/>
  <c r="T110" i="23"/>
  <c r="U110" i="23"/>
  <c r="V110" i="23"/>
  <c r="X110" i="23"/>
  <c r="Y110" i="23"/>
  <c r="Z110" i="23"/>
  <c r="AA110" i="23"/>
  <c r="AB110" i="23"/>
  <c r="AC110" i="23"/>
  <c r="AD110" i="23"/>
  <c r="AE110" i="23"/>
  <c r="AF110" i="23"/>
  <c r="AH110" i="23"/>
  <c r="AI110" i="23"/>
  <c r="AJ110" i="23"/>
  <c r="AK110" i="23"/>
  <c r="AL110" i="23"/>
  <c r="AM110" i="23"/>
  <c r="AN110" i="23"/>
  <c r="AO110" i="23"/>
  <c r="AP110" i="23"/>
  <c r="B111" i="23"/>
  <c r="C111" i="23"/>
  <c r="D111" i="23"/>
  <c r="E111" i="23"/>
  <c r="F111" i="23"/>
  <c r="G111" i="23"/>
  <c r="H111" i="23"/>
  <c r="I111" i="23"/>
  <c r="J111" i="23"/>
  <c r="K111" i="23"/>
  <c r="Q111" i="23"/>
  <c r="R111" i="23"/>
  <c r="S111" i="23"/>
  <c r="T111" i="23"/>
  <c r="U111" i="23"/>
  <c r="V111" i="23"/>
  <c r="X111" i="23"/>
  <c r="Y111" i="23"/>
  <c r="Z111" i="23"/>
  <c r="AA111" i="23"/>
  <c r="AB111" i="23"/>
  <c r="AC111" i="23"/>
  <c r="AD111" i="23"/>
  <c r="AE111" i="23"/>
  <c r="AF111" i="23"/>
  <c r="AH111" i="23"/>
  <c r="AI111" i="23"/>
  <c r="AJ111" i="23"/>
  <c r="AK111" i="23"/>
  <c r="AL111" i="23"/>
  <c r="AM111" i="23"/>
  <c r="AN111" i="23"/>
  <c r="AO111" i="23"/>
  <c r="AP111" i="23"/>
  <c r="B112" i="23"/>
  <c r="C112" i="23"/>
  <c r="D112" i="23"/>
  <c r="E112" i="23"/>
  <c r="F112" i="23"/>
  <c r="G112" i="23"/>
  <c r="H112" i="23"/>
  <c r="I112" i="23"/>
  <c r="N112" i="23"/>
  <c r="J112" i="23"/>
  <c r="K112" i="23"/>
  <c r="Q112" i="23"/>
  <c r="R112" i="23"/>
  <c r="S112" i="23"/>
  <c r="T112" i="23"/>
  <c r="U112" i="23"/>
  <c r="V112" i="23"/>
  <c r="X112" i="23"/>
  <c r="Y112" i="23"/>
  <c r="Z112" i="23"/>
  <c r="AA112" i="23"/>
  <c r="AB112" i="23"/>
  <c r="AC112" i="23"/>
  <c r="AD112" i="23"/>
  <c r="AE112" i="23"/>
  <c r="AF112" i="23"/>
  <c r="AH112" i="23"/>
  <c r="AI112" i="23"/>
  <c r="AJ112" i="23"/>
  <c r="AK112" i="23"/>
  <c r="AL112" i="23"/>
  <c r="AM112" i="23"/>
  <c r="AN112" i="23"/>
  <c r="AO112" i="23"/>
  <c r="AP112" i="23"/>
  <c r="B113" i="23"/>
  <c r="C113" i="23"/>
  <c r="D113" i="23"/>
  <c r="E113" i="23"/>
  <c r="F113" i="23"/>
  <c r="G113" i="23"/>
  <c r="H113" i="23"/>
  <c r="I113" i="23"/>
  <c r="J113" i="23"/>
  <c r="K113" i="23"/>
  <c r="Q113" i="23"/>
  <c r="R113" i="23"/>
  <c r="S113" i="23"/>
  <c r="T113" i="23"/>
  <c r="U113" i="23"/>
  <c r="V113" i="23"/>
  <c r="X113" i="23"/>
  <c r="Y113" i="23"/>
  <c r="Z113" i="23"/>
  <c r="AA113" i="23"/>
  <c r="AB113" i="23"/>
  <c r="AC113" i="23"/>
  <c r="AD113" i="23"/>
  <c r="AE113" i="23"/>
  <c r="AF113" i="23"/>
  <c r="AH113" i="23"/>
  <c r="AI113" i="23"/>
  <c r="AJ113" i="23"/>
  <c r="AK113" i="23"/>
  <c r="AL113" i="23"/>
  <c r="AM113" i="23"/>
  <c r="AN113" i="23"/>
  <c r="AO113" i="23"/>
  <c r="AP113" i="23"/>
  <c r="B114" i="23"/>
  <c r="C114" i="23"/>
  <c r="D114" i="23"/>
  <c r="E114" i="23"/>
  <c r="F114" i="23"/>
  <c r="G114" i="23"/>
  <c r="H114" i="23"/>
  <c r="I114" i="23"/>
  <c r="J114" i="23"/>
  <c r="K114" i="23"/>
  <c r="Q114" i="23"/>
  <c r="R114" i="23"/>
  <c r="S114" i="23"/>
  <c r="T114" i="23"/>
  <c r="U114" i="23"/>
  <c r="V114" i="23"/>
  <c r="X114" i="23"/>
  <c r="Y114" i="23"/>
  <c r="Z114" i="23"/>
  <c r="AA114" i="23"/>
  <c r="AB114" i="23"/>
  <c r="AC114" i="23"/>
  <c r="AD114" i="23"/>
  <c r="AE114" i="23"/>
  <c r="AF114" i="23"/>
  <c r="AH114" i="23"/>
  <c r="AI114" i="23"/>
  <c r="AJ114" i="23"/>
  <c r="AK114" i="23"/>
  <c r="AL114" i="23"/>
  <c r="AM114" i="23"/>
  <c r="AN114" i="23"/>
  <c r="AO114" i="23"/>
  <c r="AP114" i="23"/>
  <c r="B115" i="23"/>
  <c r="C115" i="23"/>
  <c r="D115" i="23"/>
  <c r="E115" i="23"/>
  <c r="F115" i="23"/>
  <c r="G115" i="23"/>
  <c r="H115" i="23"/>
  <c r="I115" i="23"/>
  <c r="J115" i="23"/>
  <c r="K115" i="23"/>
  <c r="Q115" i="23"/>
  <c r="R115" i="23"/>
  <c r="S115" i="23"/>
  <c r="T115" i="23"/>
  <c r="U115" i="23"/>
  <c r="V115" i="23"/>
  <c r="X115" i="23"/>
  <c r="Y115" i="23"/>
  <c r="Z115" i="23"/>
  <c r="AA115" i="23"/>
  <c r="AB115" i="23"/>
  <c r="AC115" i="23"/>
  <c r="AD115" i="23"/>
  <c r="AE115" i="23"/>
  <c r="AF115" i="23"/>
  <c r="AH115" i="23"/>
  <c r="AI115" i="23"/>
  <c r="AJ115" i="23"/>
  <c r="AK115" i="23"/>
  <c r="AL115" i="23"/>
  <c r="AM115" i="23"/>
  <c r="AN115" i="23"/>
  <c r="AO115" i="23"/>
  <c r="AP115" i="23"/>
  <c r="B116" i="23"/>
  <c r="C116" i="23"/>
  <c r="D116" i="23"/>
  <c r="E116" i="23"/>
  <c r="F116" i="23"/>
  <c r="G116" i="23"/>
  <c r="H116" i="23"/>
  <c r="I116" i="23"/>
  <c r="J116" i="23"/>
  <c r="K116" i="23"/>
  <c r="Q116" i="23"/>
  <c r="R116" i="23"/>
  <c r="S116" i="23"/>
  <c r="T116" i="23"/>
  <c r="U116" i="23"/>
  <c r="V116" i="23"/>
  <c r="X116" i="23"/>
  <c r="Y116" i="23"/>
  <c r="Z116" i="23"/>
  <c r="AA116" i="23"/>
  <c r="AB116" i="23"/>
  <c r="AC116" i="23"/>
  <c r="AD116" i="23"/>
  <c r="AE116" i="23"/>
  <c r="AF116" i="23"/>
  <c r="AH116" i="23"/>
  <c r="AI116" i="23"/>
  <c r="AJ116" i="23"/>
  <c r="AK116" i="23"/>
  <c r="AL116" i="23"/>
  <c r="AM116" i="23"/>
  <c r="AN116" i="23"/>
  <c r="AO116" i="23"/>
  <c r="AP116" i="23"/>
  <c r="B117" i="23"/>
  <c r="C117" i="23"/>
  <c r="D117" i="23"/>
  <c r="E117" i="23"/>
  <c r="F117" i="23"/>
  <c r="G117" i="23"/>
  <c r="H117" i="23"/>
  <c r="I117" i="23"/>
  <c r="J117" i="23"/>
  <c r="K117" i="23"/>
  <c r="Q117" i="23"/>
  <c r="R117" i="23"/>
  <c r="S117" i="23"/>
  <c r="T117" i="23"/>
  <c r="U117" i="23"/>
  <c r="V117" i="23"/>
  <c r="X117" i="23"/>
  <c r="Y117" i="23"/>
  <c r="Z117" i="23"/>
  <c r="AA117" i="23"/>
  <c r="AB117" i="23"/>
  <c r="AC117" i="23"/>
  <c r="AD117" i="23"/>
  <c r="AE117" i="23"/>
  <c r="AF117" i="23"/>
  <c r="AH117" i="23"/>
  <c r="AI117" i="23"/>
  <c r="AJ117" i="23"/>
  <c r="AK117" i="23"/>
  <c r="AL117" i="23"/>
  <c r="AM117" i="23"/>
  <c r="AN117" i="23"/>
  <c r="AO117" i="23"/>
  <c r="AP117" i="23"/>
  <c r="B118" i="23"/>
  <c r="C118" i="23"/>
  <c r="D118" i="23"/>
  <c r="E118" i="23"/>
  <c r="F118" i="23"/>
  <c r="G118" i="23"/>
  <c r="H118" i="23"/>
  <c r="I118" i="23"/>
  <c r="J118" i="23"/>
  <c r="K118" i="23"/>
  <c r="Q118" i="23"/>
  <c r="R118" i="23"/>
  <c r="S118" i="23"/>
  <c r="T118" i="23"/>
  <c r="U118" i="23"/>
  <c r="V118" i="23"/>
  <c r="X118" i="23"/>
  <c r="Y118" i="23"/>
  <c r="Z118" i="23"/>
  <c r="AA118" i="23"/>
  <c r="AB118" i="23"/>
  <c r="AC118" i="23"/>
  <c r="AD118" i="23"/>
  <c r="AE118" i="23"/>
  <c r="AF118" i="23"/>
  <c r="AH118" i="23"/>
  <c r="AI118" i="23"/>
  <c r="AJ118" i="23"/>
  <c r="AK118" i="23"/>
  <c r="AL118" i="23"/>
  <c r="AM118" i="23"/>
  <c r="AN118" i="23"/>
  <c r="AO118" i="23"/>
  <c r="AP118" i="23"/>
  <c r="B119" i="23"/>
  <c r="C119" i="23"/>
  <c r="D119" i="23"/>
  <c r="E119" i="23"/>
  <c r="F119" i="23"/>
  <c r="M119" i="23"/>
  <c r="G119" i="23"/>
  <c r="H119" i="23"/>
  <c r="I119" i="23"/>
  <c r="J119" i="23"/>
  <c r="K119" i="23"/>
  <c r="Q119" i="23"/>
  <c r="R119" i="23"/>
  <c r="S119" i="23"/>
  <c r="T119" i="23"/>
  <c r="U119" i="23"/>
  <c r="V119" i="23"/>
  <c r="X119" i="23"/>
  <c r="Y119" i="23"/>
  <c r="Z119" i="23"/>
  <c r="AA119" i="23"/>
  <c r="AB119" i="23"/>
  <c r="AC119" i="23"/>
  <c r="AD119" i="23"/>
  <c r="AE119" i="23"/>
  <c r="AF119" i="23"/>
  <c r="AH119" i="23"/>
  <c r="AI119" i="23"/>
  <c r="AJ119" i="23"/>
  <c r="AK119" i="23"/>
  <c r="AL119" i="23"/>
  <c r="AM119" i="23"/>
  <c r="AN119" i="23"/>
  <c r="AO119" i="23"/>
  <c r="AP119" i="23"/>
  <c r="B120" i="23"/>
  <c r="C120" i="23"/>
  <c r="D120" i="23"/>
  <c r="E120" i="23"/>
  <c r="F120" i="23"/>
  <c r="G120" i="23"/>
  <c r="H120" i="23"/>
  <c r="I120" i="23"/>
  <c r="J120" i="23"/>
  <c r="K120" i="23"/>
  <c r="N120" i="23"/>
  <c r="Q120" i="23"/>
  <c r="R120" i="23"/>
  <c r="S120" i="23"/>
  <c r="T120" i="23"/>
  <c r="U120" i="23"/>
  <c r="V120" i="23"/>
  <c r="X120" i="23"/>
  <c r="Y120" i="23"/>
  <c r="Z120" i="23"/>
  <c r="AA120" i="23"/>
  <c r="AB120" i="23"/>
  <c r="AC120" i="23"/>
  <c r="AD120" i="23"/>
  <c r="AE120" i="23"/>
  <c r="AF120" i="23"/>
  <c r="AH120" i="23"/>
  <c r="AI120" i="23"/>
  <c r="AJ120" i="23"/>
  <c r="AK120" i="23"/>
  <c r="AL120" i="23"/>
  <c r="AM120" i="23"/>
  <c r="AN120" i="23"/>
  <c r="AO120" i="23"/>
  <c r="AP120" i="23"/>
  <c r="B121" i="23"/>
  <c r="C121" i="23"/>
  <c r="D121" i="23"/>
  <c r="M121" i="23" s="1"/>
  <c r="E121" i="23"/>
  <c r="F121" i="23"/>
  <c r="G121" i="23"/>
  <c r="H121" i="23"/>
  <c r="I121" i="23"/>
  <c r="J121" i="23"/>
  <c r="K121" i="23"/>
  <c r="Q121" i="23"/>
  <c r="R121" i="23"/>
  <c r="S121" i="23"/>
  <c r="T121" i="23"/>
  <c r="U121" i="23"/>
  <c r="V121" i="23"/>
  <c r="X121" i="23"/>
  <c r="Y121" i="23"/>
  <c r="Z121" i="23"/>
  <c r="AA121" i="23"/>
  <c r="AB121" i="23"/>
  <c r="AC121" i="23"/>
  <c r="AD121" i="23"/>
  <c r="AE121" i="23"/>
  <c r="AF121" i="23"/>
  <c r="AH121" i="23"/>
  <c r="AI121" i="23"/>
  <c r="AJ121" i="23"/>
  <c r="AK121" i="23"/>
  <c r="AL121" i="23"/>
  <c r="AM121" i="23"/>
  <c r="AN121" i="23"/>
  <c r="AO121" i="23"/>
  <c r="AP121" i="23"/>
  <c r="B122" i="23"/>
  <c r="C122" i="23"/>
  <c r="D122" i="23"/>
  <c r="E122" i="23"/>
  <c r="F122" i="23"/>
  <c r="G122" i="23"/>
  <c r="H122" i="23"/>
  <c r="I122" i="23"/>
  <c r="J122" i="23"/>
  <c r="K122" i="23"/>
  <c r="Q122" i="23"/>
  <c r="R122" i="23"/>
  <c r="S122" i="23"/>
  <c r="T122" i="23"/>
  <c r="U122" i="23"/>
  <c r="V122" i="23"/>
  <c r="X122" i="23"/>
  <c r="Y122" i="23"/>
  <c r="Z122" i="23"/>
  <c r="AA122" i="23"/>
  <c r="AB122" i="23"/>
  <c r="AC122" i="23"/>
  <c r="AD122" i="23"/>
  <c r="AE122" i="23"/>
  <c r="AF122" i="23"/>
  <c r="AH122" i="23"/>
  <c r="AI122" i="23"/>
  <c r="AJ122" i="23"/>
  <c r="AK122" i="23"/>
  <c r="AL122" i="23"/>
  <c r="AM122" i="23"/>
  <c r="AN122" i="23"/>
  <c r="AO122" i="23"/>
  <c r="AP122" i="23"/>
  <c r="B123" i="23"/>
  <c r="C123" i="23"/>
  <c r="D123" i="23"/>
  <c r="E123" i="23"/>
  <c r="F123" i="23"/>
  <c r="G123" i="23"/>
  <c r="H123" i="23"/>
  <c r="I123" i="23"/>
  <c r="J123" i="23"/>
  <c r="K123" i="23"/>
  <c r="Q123" i="23"/>
  <c r="R123" i="23"/>
  <c r="S123" i="23"/>
  <c r="T123" i="23"/>
  <c r="U123" i="23"/>
  <c r="V123" i="23"/>
  <c r="X123" i="23"/>
  <c r="Y123" i="23"/>
  <c r="Z123" i="23"/>
  <c r="AA123" i="23"/>
  <c r="AB123" i="23"/>
  <c r="AC123" i="23"/>
  <c r="AD123" i="23"/>
  <c r="AE123" i="23"/>
  <c r="AF123" i="23"/>
  <c r="AH123" i="23"/>
  <c r="AI123" i="23"/>
  <c r="AJ123" i="23"/>
  <c r="AK123" i="23"/>
  <c r="AL123" i="23"/>
  <c r="AM123" i="23"/>
  <c r="AN123" i="23"/>
  <c r="AO123" i="23"/>
  <c r="AP123" i="23"/>
  <c r="B124" i="23"/>
  <c r="C124" i="23"/>
  <c r="D124" i="23"/>
  <c r="E124" i="23"/>
  <c r="F124" i="23"/>
  <c r="G124" i="23"/>
  <c r="H124" i="23"/>
  <c r="I124" i="23"/>
  <c r="J124" i="23"/>
  <c r="K124" i="23"/>
  <c r="Q124" i="23"/>
  <c r="R124" i="23"/>
  <c r="S124" i="23"/>
  <c r="T124" i="23"/>
  <c r="U124" i="23"/>
  <c r="V124" i="23"/>
  <c r="X124" i="23"/>
  <c r="Y124" i="23"/>
  <c r="Z124" i="23"/>
  <c r="AA124" i="23"/>
  <c r="AB124" i="23"/>
  <c r="AC124" i="23"/>
  <c r="AD124" i="23"/>
  <c r="AE124" i="23"/>
  <c r="AF124" i="23"/>
  <c r="AH124" i="23"/>
  <c r="AI124" i="23"/>
  <c r="AJ124" i="23"/>
  <c r="AK124" i="23"/>
  <c r="AL124" i="23"/>
  <c r="AM124" i="23"/>
  <c r="AN124" i="23"/>
  <c r="AO124" i="23"/>
  <c r="AP124" i="23"/>
  <c r="B125" i="23"/>
  <c r="C125" i="23"/>
  <c r="D125" i="23"/>
  <c r="M125" i="23" s="1"/>
  <c r="E125" i="23"/>
  <c r="F125" i="23"/>
  <c r="G125" i="23"/>
  <c r="H125" i="23"/>
  <c r="I125" i="23"/>
  <c r="J125" i="23"/>
  <c r="K125" i="23"/>
  <c r="Q125" i="23"/>
  <c r="R125" i="23"/>
  <c r="S125" i="23"/>
  <c r="T125" i="23"/>
  <c r="U125" i="23"/>
  <c r="V125" i="23"/>
  <c r="X125" i="23"/>
  <c r="Y125" i="23"/>
  <c r="Z125" i="23"/>
  <c r="AA125" i="23"/>
  <c r="AB125" i="23"/>
  <c r="AC125" i="23"/>
  <c r="AD125" i="23"/>
  <c r="AE125" i="23"/>
  <c r="AF125" i="23"/>
  <c r="AH125" i="23"/>
  <c r="AI125" i="23"/>
  <c r="AJ125" i="23"/>
  <c r="AK125" i="23"/>
  <c r="AL125" i="23"/>
  <c r="AM125" i="23"/>
  <c r="AN125" i="23"/>
  <c r="AO125" i="23"/>
  <c r="AP125" i="23"/>
  <c r="B126" i="23"/>
  <c r="C126" i="23"/>
  <c r="D126" i="23"/>
  <c r="E126" i="23"/>
  <c r="F126" i="23"/>
  <c r="G126" i="23"/>
  <c r="H126" i="23"/>
  <c r="I126" i="23"/>
  <c r="J126" i="23"/>
  <c r="K126" i="23"/>
  <c r="Q126" i="23"/>
  <c r="R126" i="23"/>
  <c r="S126" i="23"/>
  <c r="T126" i="23"/>
  <c r="U126" i="23"/>
  <c r="V126" i="23"/>
  <c r="X126" i="23"/>
  <c r="Y126" i="23"/>
  <c r="Z126" i="23"/>
  <c r="AA126" i="23"/>
  <c r="AB126" i="23"/>
  <c r="AC126" i="23"/>
  <c r="AD126" i="23"/>
  <c r="AE126" i="23"/>
  <c r="AF126" i="23"/>
  <c r="AH126" i="23"/>
  <c r="AI126" i="23"/>
  <c r="AJ126" i="23"/>
  <c r="AK126" i="23"/>
  <c r="AL126" i="23"/>
  <c r="AM126" i="23"/>
  <c r="AN126" i="23"/>
  <c r="AO126" i="23"/>
  <c r="AP126" i="23"/>
  <c r="B127" i="23"/>
  <c r="C127" i="23"/>
  <c r="D127" i="23"/>
  <c r="E127" i="23"/>
  <c r="F127" i="23"/>
  <c r="G127" i="23"/>
  <c r="H127" i="23"/>
  <c r="I127" i="23"/>
  <c r="J127" i="23"/>
  <c r="K127" i="23"/>
  <c r="Q127" i="23"/>
  <c r="R127" i="23"/>
  <c r="S127" i="23"/>
  <c r="T127" i="23"/>
  <c r="U127" i="23"/>
  <c r="V127" i="23"/>
  <c r="X127" i="23"/>
  <c r="Y127" i="23"/>
  <c r="Z127" i="23"/>
  <c r="AA127" i="23"/>
  <c r="AB127" i="23"/>
  <c r="AC127" i="23"/>
  <c r="AD127" i="23"/>
  <c r="AE127" i="23"/>
  <c r="AF127" i="23"/>
  <c r="AH127" i="23"/>
  <c r="AI127" i="23"/>
  <c r="AJ127" i="23"/>
  <c r="AK127" i="23"/>
  <c r="AL127" i="23"/>
  <c r="AM127" i="23"/>
  <c r="AN127" i="23"/>
  <c r="AO127" i="23"/>
  <c r="AP127" i="23"/>
  <c r="B128" i="23"/>
  <c r="C128" i="23"/>
  <c r="D128" i="23"/>
  <c r="E128" i="23"/>
  <c r="F128" i="23"/>
  <c r="G128" i="23"/>
  <c r="H128" i="23"/>
  <c r="I128" i="23"/>
  <c r="N128" i="23" s="1"/>
  <c r="J128" i="23"/>
  <c r="K128" i="23"/>
  <c r="Q128" i="23"/>
  <c r="R128" i="23"/>
  <c r="S128" i="23"/>
  <c r="T128" i="23"/>
  <c r="U128" i="23"/>
  <c r="V128" i="23"/>
  <c r="X128" i="23"/>
  <c r="Y128" i="23"/>
  <c r="Z128" i="23"/>
  <c r="AA128" i="23"/>
  <c r="AB128" i="23"/>
  <c r="AC128" i="23"/>
  <c r="AD128" i="23"/>
  <c r="AE128" i="23"/>
  <c r="AF128" i="23"/>
  <c r="AH128" i="23"/>
  <c r="AI128" i="23"/>
  <c r="AJ128" i="23"/>
  <c r="AK128" i="23"/>
  <c r="AL128" i="23"/>
  <c r="AM128" i="23"/>
  <c r="AN128" i="23"/>
  <c r="AO128" i="23"/>
  <c r="AP128" i="23"/>
  <c r="B129" i="23"/>
  <c r="C129" i="23"/>
  <c r="D129" i="23"/>
  <c r="E129" i="23"/>
  <c r="F129" i="23"/>
  <c r="G129" i="23"/>
  <c r="H129" i="23"/>
  <c r="I129" i="23"/>
  <c r="J129" i="23"/>
  <c r="K129" i="23"/>
  <c r="Q129" i="23"/>
  <c r="R129" i="23"/>
  <c r="S129" i="23"/>
  <c r="T129" i="23"/>
  <c r="U129" i="23"/>
  <c r="V129" i="23"/>
  <c r="X129" i="23"/>
  <c r="Y129" i="23"/>
  <c r="Z129" i="23"/>
  <c r="AA129" i="23"/>
  <c r="AB129" i="23"/>
  <c r="AC129" i="23"/>
  <c r="AD129" i="23"/>
  <c r="AE129" i="23"/>
  <c r="AF129" i="23"/>
  <c r="AH129" i="23"/>
  <c r="AI129" i="23"/>
  <c r="AJ129" i="23"/>
  <c r="AK129" i="23"/>
  <c r="AL129" i="23"/>
  <c r="AM129" i="23"/>
  <c r="AN129" i="23"/>
  <c r="AO129" i="23"/>
  <c r="AP129" i="23"/>
  <c r="B130" i="23"/>
  <c r="C130" i="23"/>
  <c r="D130" i="23"/>
  <c r="E130" i="23"/>
  <c r="F130" i="23"/>
  <c r="G130" i="23"/>
  <c r="H130" i="23"/>
  <c r="I130" i="23"/>
  <c r="J130" i="23"/>
  <c r="K130" i="23"/>
  <c r="Q130" i="23"/>
  <c r="R130" i="23"/>
  <c r="S130" i="23"/>
  <c r="T130" i="23"/>
  <c r="U130" i="23"/>
  <c r="V130" i="23"/>
  <c r="X130" i="23"/>
  <c r="Y130" i="23"/>
  <c r="Z130" i="23"/>
  <c r="AA130" i="23"/>
  <c r="AB130" i="23"/>
  <c r="AC130" i="23"/>
  <c r="AD130" i="23"/>
  <c r="AE130" i="23"/>
  <c r="AF130" i="23"/>
  <c r="AH130" i="23"/>
  <c r="AI130" i="23"/>
  <c r="AJ130" i="23"/>
  <c r="AK130" i="23"/>
  <c r="AL130" i="23"/>
  <c r="AM130" i="23"/>
  <c r="AN130" i="23"/>
  <c r="AO130" i="23"/>
  <c r="AP130" i="23"/>
  <c r="B131" i="23"/>
  <c r="C131" i="23"/>
  <c r="D131" i="23"/>
  <c r="E131" i="23"/>
  <c r="F131" i="23"/>
  <c r="M131" i="23" s="1"/>
  <c r="O131" i="23" s="1"/>
  <c r="G131" i="23"/>
  <c r="H131" i="23"/>
  <c r="I131" i="23"/>
  <c r="N131" i="23" s="1"/>
  <c r="J131" i="23"/>
  <c r="K131" i="23"/>
  <c r="Q131" i="23"/>
  <c r="R131" i="23"/>
  <c r="S131" i="23"/>
  <c r="T131" i="23"/>
  <c r="U131" i="23"/>
  <c r="V131" i="23"/>
  <c r="X131" i="23"/>
  <c r="Y131" i="23"/>
  <c r="Z131" i="23"/>
  <c r="AA131" i="23"/>
  <c r="AB131" i="23"/>
  <c r="AC131" i="23"/>
  <c r="AD131" i="23"/>
  <c r="AE131" i="23"/>
  <c r="AF131" i="23"/>
  <c r="AH131" i="23"/>
  <c r="AI131" i="23"/>
  <c r="AJ131" i="23"/>
  <c r="AK131" i="23"/>
  <c r="AL131" i="23"/>
  <c r="AM131" i="23"/>
  <c r="AN131" i="23"/>
  <c r="AO131" i="23"/>
  <c r="AP131" i="23"/>
  <c r="B132" i="23"/>
  <c r="C132" i="23"/>
  <c r="D132" i="23"/>
  <c r="E132" i="23"/>
  <c r="M132" i="23"/>
  <c r="F132" i="23"/>
  <c r="G132" i="23"/>
  <c r="H132" i="23"/>
  <c r="I132" i="23"/>
  <c r="J132" i="23"/>
  <c r="K132" i="23"/>
  <c r="Q132" i="23"/>
  <c r="R132" i="23"/>
  <c r="S132" i="23"/>
  <c r="T132" i="23"/>
  <c r="U132" i="23"/>
  <c r="V132" i="23"/>
  <c r="X132" i="23"/>
  <c r="Y132" i="23"/>
  <c r="Z132" i="23"/>
  <c r="AA132" i="23"/>
  <c r="AB132" i="23"/>
  <c r="AC132" i="23"/>
  <c r="AD132" i="23"/>
  <c r="AE132" i="23"/>
  <c r="AF132" i="23"/>
  <c r="AH132" i="23"/>
  <c r="AI132" i="23"/>
  <c r="AJ132" i="23"/>
  <c r="AK132" i="23"/>
  <c r="AL132" i="23"/>
  <c r="AM132" i="23"/>
  <c r="AN132" i="23"/>
  <c r="AO132" i="23"/>
  <c r="AP132" i="23"/>
  <c r="B133" i="23"/>
  <c r="C133" i="23"/>
  <c r="D133" i="23"/>
  <c r="E133" i="23"/>
  <c r="F133" i="23"/>
  <c r="G133" i="23"/>
  <c r="H133" i="23"/>
  <c r="I133" i="23"/>
  <c r="J133" i="23"/>
  <c r="K133" i="23"/>
  <c r="Q133" i="23"/>
  <c r="R133" i="23"/>
  <c r="S133" i="23"/>
  <c r="T133" i="23"/>
  <c r="U133" i="23"/>
  <c r="V133" i="23"/>
  <c r="X133" i="23"/>
  <c r="Y133" i="23"/>
  <c r="Z133" i="23"/>
  <c r="AA133" i="23"/>
  <c r="AB133" i="23"/>
  <c r="AC133" i="23"/>
  <c r="AD133" i="23"/>
  <c r="AE133" i="23"/>
  <c r="AF133" i="23"/>
  <c r="AH133" i="23"/>
  <c r="AI133" i="23"/>
  <c r="AJ133" i="23"/>
  <c r="AK133" i="23"/>
  <c r="AL133" i="23"/>
  <c r="AM133" i="23"/>
  <c r="AN133" i="23"/>
  <c r="AO133" i="23"/>
  <c r="AP133" i="23"/>
  <c r="B134" i="23"/>
  <c r="C134" i="23"/>
  <c r="D134" i="23"/>
  <c r="E134" i="23"/>
  <c r="F134" i="23"/>
  <c r="G134" i="23"/>
  <c r="H134" i="23"/>
  <c r="N134" i="23" s="1"/>
  <c r="I134" i="23"/>
  <c r="J134" i="23"/>
  <c r="K134" i="23"/>
  <c r="Q134" i="23"/>
  <c r="R134" i="23"/>
  <c r="S134" i="23"/>
  <c r="T134" i="23"/>
  <c r="U134" i="23"/>
  <c r="V134" i="23"/>
  <c r="X134" i="23"/>
  <c r="Y134" i="23"/>
  <c r="Z134" i="23"/>
  <c r="AA134" i="23"/>
  <c r="AB134" i="23"/>
  <c r="AC134" i="23"/>
  <c r="AD134" i="23"/>
  <c r="AE134" i="23"/>
  <c r="AF134" i="23"/>
  <c r="AH134" i="23"/>
  <c r="AI134" i="23"/>
  <c r="AJ134" i="23"/>
  <c r="AK134" i="23"/>
  <c r="AL134" i="23"/>
  <c r="AM134" i="23"/>
  <c r="AN134" i="23"/>
  <c r="AO134" i="23"/>
  <c r="AP134" i="23"/>
  <c r="B135" i="23"/>
  <c r="C135" i="23"/>
  <c r="D135" i="23"/>
  <c r="E135" i="23"/>
  <c r="F135" i="23"/>
  <c r="G135" i="23"/>
  <c r="H135" i="23"/>
  <c r="I135" i="23"/>
  <c r="J135" i="23"/>
  <c r="K135" i="23"/>
  <c r="Q135" i="23"/>
  <c r="R135" i="23"/>
  <c r="S135" i="23"/>
  <c r="T135" i="23"/>
  <c r="U135" i="23"/>
  <c r="V135" i="23"/>
  <c r="X135" i="23"/>
  <c r="Y135" i="23"/>
  <c r="Z135" i="23"/>
  <c r="AA135" i="23"/>
  <c r="AB135" i="23"/>
  <c r="AC135" i="23"/>
  <c r="AD135" i="23"/>
  <c r="AE135" i="23"/>
  <c r="AF135" i="23"/>
  <c r="AH135" i="23"/>
  <c r="AI135" i="23"/>
  <c r="AJ135" i="23"/>
  <c r="AK135" i="23"/>
  <c r="AL135" i="23"/>
  <c r="AM135" i="23"/>
  <c r="AN135" i="23"/>
  <c r="AO135" i="23"/>
  <c r="AP135" i="23"/>
  <c r="B136" i="23"/>
  <c r="C136" i="23"/>
  <c r="D136" i="23"/>
  <c r="E136" i="23"/>
  <c r="F136" i="23"/>
  <c r="G136" i="23"/>
  <c r="H136" i="23"/>
  <c r="I136" i="23"/>
  <c r="J136" i="23"/>
  <c r="K136" i="23"/>
  <c r="Q136" i="23"/>
  <c r="R136" i="23"/>
  <c r="S136" i="23"/>
  <c r="T136" i="23"/>
  <c r="U136" i="23"/>
  <c r="V136" i="23"/>
  <c r="X136" i="23"/>
  <c r="Y136" i="23"/>
  <c r="Z136" i="23"/>
  <c r="AA136" i="23"/>
  <c r="AB136" i="23"/>
  <c r="AC136" i="23"/>
  <c r="AD136" i="23"/>
  <c r="AE136" i="23"/>
  <c r="AF136" i="23"/>
  <c r="AH136" i="23"/>
  <c r="AI136" i="23"/>
  <c r="AJ136" i="23"/>
  <c r="AK136" i="23"/>
  <c r="AL136" i="23"/>
  <c r="AM136" i="23"/>
  <c r="AN136" i="23"/>
  <c r="AO136" i="23"/>
  <c r="AP136" i="23"/>
  <c r="B137" i="23"/>
  <c r="C137" i="23"/>
  <c r="D137" i="23"/>
  <c r="E137" i="23"/>
  <c r="F137" i="23"/>
  <c r="G137" i="23"/>
  <c r="H137" i="23"/>
  <c r="I137" i="23"/>
  <c r="J137" i="23"/>
  <c r="K137" i="23"/>
  <c r="Q137" i="23"/>
  <c r="R137" i="23"/>
  <c r="S137" i="23"/>
  <c r="T137" i="23"/>
  <c r="U137" i="23"/>
  <c r="V137" i="23"/>
  <c r="X137" i="23"/>
  <c r="Y137" i="23"/>
  <c r="Z137" i="23"/>
  <c r="AA137" i="23"/>
  <c r="AB137" i="23"/>
  <c r="AC137" i="23"/>
  <c r="AD137" i="23"/>
  <c r="AE137" i="23"/>
  <c r="AF137" i="23"/>
  <c r="AH137" i="23"/>
  <c r="AI137" i="23"/>
  <c r="AJ137" i="23"/>
  <c r="AK137" i="23"/>
  <c r="AL137" i="23"/>
  <c r="AM137" i="23"/>
  <c r="AN137" i="23"/>
  <c r="AO137" i="23"/>
  <c r="AP137" i="23"/>
  <c r="B138" i="23"/>
  <c r="C138" i="23"/>
  <c r="D138" i="23"/>
  <c r="E138" i="23"/>
  <c r="F138" i="23"/>
  <c r="G138" i="23"/>
  <c r="H138" i="23"/>
  <c r="I138" i="23"/>
  <c r="J138" i="23"/>
  <c r="K138" i="23"/>
  <c r="Q138" i="23"/>
  <c r="R138" i="23"/>
  <c r="S138" i="23"/>
  <c r="T138" i="23"/>
  <c r="U138" i="23"/>
  <c r="V138" i="23"/>
  <c r="X138" i="23"/>
  <c r="Y138" i="23"/>
  <c r="Z138" i="23"/>
  <c r="AA138" i="23"/>
  <c r="AB138" i="23"/>
  <c r="AC138" i="23"/>
  <c r="AD138" i="23"/>
  <c r="AE138" i="23"/>
  <c r="AF138" i="23"/>
  <c r="AH138" i="23"/>
  <c r="AI138" i="23"/>
  <c r="AJ138" i="23"/>
  <c r="AK138" i="23"/>
  <c r="AL138" i="23"/>
  <c r="AM138" i="23"/>
  <c r="AN138" i="23"/>
  <c r="AO138" i="23"/>
  <c r="AP138" i="23"/>
  <c r="B139" i="23"/>
  <c r="C139" i="23"/>
  <c r="D139" i="23"/>
  <c r="E139" i="23"/>
  <c r="F139" i="23"/>
  <c r="G139" i="23"/>
  <c r="H139" i="23"/>
  <c r="I139" i="23"/>
  <c r="J139" i="23"/>
  <c r="K139" i="23"/>
  <c r="Q139" i="23"/>
  <c r="R139" i="23"/>
  <c r="S139" i="23"/>
  <c r="T139" i="23"/>
  <c r="U139" i="23"/>
  <c r="V139" i="23"/>
  <c r="X139" i="23"/>
  <c r="Y139" i="23"/>
  <c r="Z139" i="23"/>
  <c r="AA139" i="23"/>
  <c r="AB139" i="23"/>
  <c r="AC139" i="23"/>
  <c r="AD139" i="23"/>
  <c r="AE139" i="23"/>
  <c r="AF139" i="23"/>
  <c r="AH139" i="23"/>
  <c r="AI139" i="23"/>
  <c r="AJ139" i="23"/>
  <c r="AK139" i="23"/>
  <c r="AL139" i="23"/>
  <c r="AM139" i="23"/>
  <c r="AN139" i="23"/>
  <c r="AO139" i="23"/>
  <c r="AP139" i="23"/>
  <c r="B140" i="23"/>
  <c r="C140" i="23"/>
  <c r="D140" i="23"/>
  <c r="E140" i="23"/>
  <c r="F140" i="23"/>
  <c r="G140" i="23"/>
  <c r="H140" i="23"/>
  <c r="I140" i="23"/>
  <c r="J140" i="23"/>
  <c r="K140" i="23"/>
  <c r="Q140" i="23"/>
  <c r="R140" i="23"/>
  <c r="S140" i="23"/>
  <c r="T140" i="23"/>
  <c r="U140" i="23"/>
  <c r="V140" i="23"/>
  <c r="X140" i="23"/>
  <c r="Y140" i="23"/>
  <c r="Z140" i="23"/>
  <c r="AA140" i="23"/>
  <c r="AB140" i="23"/>
  <c r="AC140" i="23"/>
  <c r="AD140" i="23"/>
  <c r="AE140" i="23"/>
  <c r="AF140" i="23"/>
  <c r="AH140" i="23"/>
  <c r="AI140" i="23"/>
  <c r="AJ140" i="23"/>
  <c r="AK140" i="23"/>
  <c r="AL140" i="23"/>
  <c r="AM140" i="23"/>
  <c r="AN140" i="23"/>
  <c r="AO140" i="23"/>
  <c r="AP140" i="23"/>
  <c r="B141" i="23"/>
  <c r="C141" i="23"/>
  <c r="D141" i="23"/>
  <c r="E141" i="23"/>
  <c r="F141" i="23"/>
  <c r="G141" i="23"/>
  <c r="H141" i="23"/>
  <c r="I141" i="23"/>
  <c r="J141" i="23"/>
  <c r="K141" i="23"/>
  <c r="Q141" i="23"/>
  <c r="R141" i="23"/>
  <c r="S141" i="23"/>
  <c r="T141" i="23"/>
  <c r="U141" i="23"/>
  <c r="V141" i="23"/>
  <c r="X141" i="23"/>
  <c r="Y141" i="23"/>
  <c r="Z141" i="23"/>
  <c r="AA141" i="23"/>
  <c r="AB141" i="23"/>
  <c r="AC141" i="23"/>
  <c r="AD141" i="23"/>
  <c r="AE141" i="23"/>
  <c r="AF141" i="23"/>
  <c r="AH141" i="23"/>
  <c r="AI141" i="23"/>
  <c r="AJ141" i="23"/>
  <c r="AK141" i="23"/>
  <c r="AL141" i="23"/>
  <c r="AM141" i="23"/>
  <c r="AN141" i="23"/>
  <c r="AO141" i="23"/>
  <c r="AP141" i="23"/>
  <c r="B142" i="23"/>
  <c r="C142" i="23"/>
  <c r="D142" i="23"/>
  <c r="E142" i="23"/>
  <c r="F142" i="23"/>
  <c r="G142" i="23"/>
  <c r="H142" i="23"/>
  <c r="I142" i="23"/>
  <c r="J142" i="23"/>
  <c r="K142" i="23"/>
  <c r="Q142" i="23"/>
  <c r="R142" i="23"/>
  <c r="S142" i="23"/>
  <c r="T142" i="23"/>
  <c r="U142" i="23"/>
  <c r="V142" i="23"/>
  <c r="X142" i="23"/>
  <c r="Y142" i="23"/>
  <c r="Z142" i="23"/>
  <c r="AA142" i="23"/>
  <c r="AB142" i="23"/>
  <c r="AC142" i="23"/>
  <c r="AD142" i="23"/>
  <c r="AE142" i="23"/>
  <c r="AF142" i="23"/>
  <c r="AH142" i="23"/>
  <c r="AI142" i="23"/>
  <c r="AJ142" i="23"/>
  <c r="AK142" i="23"/>
  <c r="AL142" i="23"/>
  <c r="AM142" i="23"/>
  <c r="AN142" i="23"/>
  <c r="AO142" i="23"/>
  <c r="AP142" i="23"/>
  <c r="B143" i="23"/>
  <c r="C143" i="23"/>
  <c r="D143" i="23"/>
  <c r="E143" i="23"/>
  <c r="F143" i="23"/>
  <c r="G143" i="23"/>
  <c r="H143" i="23"/>
  <c r="I143" i="23"/>
  <c r="J143" i="23"/>
  <c r="K143" i="23"/>
  <c r="Q143" i="23"/>
  <c r="R143" i="23"/>
  <c r="S143" i="23"/>
  <c r="T143" i="23"/>
  <c r="U143" i="23"/>
  <c r="V143" i="23"/>
  <c r="X143" i="23"/>
  <c r="Y143" i="23"/>
  <c r="Z143" i="23"/>
  <c r="AA143" i="23"/>
  <c r="AB143" i="23"/>
  <c r="AC143" i="23"/>
  <c r="AD143" i="23"/>
  <c r="AE143" i="23"/>
  <c r="AF143" i="23"/>
  <c r="AH143" i="23"/>
  <c r="AI143" i="23"/>
  <c r="AJ143" i="23"/>
  <c r="AK143" i="23"/>
  <c r="AL143" i="23"/>
  <c r="AM143" i="23"/>
  <c r="AN143" i="23"/>
  <c r="AO143" i="23"/>
  <c r="AP143" i="23"/>
  <c r="B144" i="23"/>
  <c r="C144" i="23"/>
  <c r="D144" i="23"/>
  <c r="E144" i="23"/>
  <c r="F144" i="23"/>
  <c r="G144" i="23"/>
  <c r="H144" i="23"/>
  <c r="I144" i="23"/>
  <c r="J144" i="23"/>
  <c r="K144" i="23"/>
  <c r="Q144" i="23"/>
  <c r="R144" i="23"/>
  <c r="S144" i="23"/>
  <c r="T144" i="23"/>
  <c r="U144" i="23"/>
  <c r="V144" i="23"/>
  <c r="X144" i="23"/>
  <c r="Y144" i="23"/>
  <c r="Z144" i="23"/>
  <c r="AA144" i="23"/>
  <c r="AB144" i="23"/>
  <c r="AC144" i="23"/>
  <c r="AD144" i="23"/>
  <c r="AE144" i="23"/>
  <c r="AF144" i="23"/>
  <c r="AH144" i="23"/>
  <c r="AI144" i="23"/>
  <c r="AJ144" i="23"/>
  <c r="AK144" i="23"/>
  <c r="AL144" i="23"/>
  <c r="AM144" i="23"/>
  <c r="AN144" i="23"/>
  <c r="AO144" i="23"/>
  <c r="AP144" i="23"/>
  <c r="B145" i="23"/>
  <c r="C145" i="23"/>
  <c r="Q145" i="23"/>
  <c r="R145" i="23"/>
  <c r="S145" i="23"/>
  <c r="T145" i="23"/>
  <c r="U145" i="23"/>
  <c r="V145" i="23"/>
  <c r="X145" i="23"/>
  <c r="Y145" i="23"/>
  <c r="Z145" i="23"/>
  <c r="AA145" i="23"/>
  <c r="AB145" i="23"/>
  <c r="AC145" i="23"/>
  <c r="AD145" i="23"/>
  <c r="AE145" i="23"/>
  <c r="AF145" i="23"/>
  <c r="AH145" i="23"/>
  <c r="AI145" i="23"/>
  <c r="AJ145" i="23"/>
  <c r="AK145" i="23"/>
  <c r="AL145" i="23"/>
  <c r="AM145" i="23"/>
  <c r="AN145" i="23"/>
  <c r="AO145" i="23"/>
  <c r="AP145" i="23"/>
  <c r="B146" i="23"/>
  <c r="C146" i="23"/>
  <c r="Q146" i="23"/>
  <c r="R146" i="23"/>
  <c r="S146" i="23"/>
  <c r="T146" i="23"/>
  <c r="U146" i="23"/>
  <c r="V146" i="23"/>
  <c r="X146" i="23"/>
  <c r="Y146" i="23"/>
  <c r="Z146" i="23"/>
  <c r="AA146" i="23"/>
  <c r="AB146" i="23"/>
  <c r="AC146" i="23"/>
  <c r="AD146" i="23"/>
  <c r="AE146" i="23"/>
  <c r="AF146" i="23"/>
  <c r="AH146" i="23"/>
  <c r="AI146" i="23"/>
  <c r="AJ146" i="23"/>
  <c r="AK146" i="23"/>
  <c r="AL146" i="23"/>
  <c r="AM146" i="23"/>
  <c r="AN146" i="23"/>
  <c r="AO146" i="23"/>
  <c r="AP146" i="23"/>
  <c r="B147" i="23"/>
  <c r="C147" i="23"/>
  <c r="D147" i="23"/>
  <c r="E147" i="23"/>
  <c r="F147" i="23"/>
  <c r="G147" i="23"/>
  <c r="H147" i="23"/>
  <c r="I147" i="23"/>
  <c r="J147" i="23"/>
  <c r="K147" i="23"/>
  <c r="Q147" i="23"/>
  <c r="R147" i="23"/>
  <c r="S147" i="23"/>
  <c r="T147" i="23"/>
  <c r="U147" i="23"/>
  <c r="V147" i="23"/>
  <c r="X147" i="23"/>
  <c r="Y147" i="23"/>
  <c r="Z147" i="23"/>
  <c r="AA147" i="23"/>
  <c r="AB147" i="23"/>
  <c r="AC147" i="23"/>
  <c r="AD147" i="23"/>
  <c r="AE147" i="23"/>
  <c r="AF147" i="23"/>
  <c r="AH147" i="23"/>
  <c r="AI147" i="23"/>
  <c r="AJ147" i="23"/>
  <c r="AK147" i="23"/>
  <c r="AL147" i="23"/>
  <c r="AM147" i="23"/>
  <c r="AN147" i="23"/>
  <c r="AO147" i="23"/>
  <c r="AP147" i="23"/>
  <c r="B148" i="23"/>
  <c r="C148" i="23"/>
  <c r="D148" i="23"/>
  <c r="E148" i="23"/>
  <c r="F148" i="23"/>
  <c r="G148" i="23"/>
  <c r="H148" i="23"/>
  <c r="I148" i="23"/>
  <c r="J148" i="23"/>
  <c r="K148" i="23"/>
  <c r="Q148" i="23"/>
  <c r="R148" i="23"/>
  <c r="S148" i="23"/>
  <c r="T148" i="23"/>
  <c r="U148" i="23"/>
  <c r="V148" i="23"/>
  <c r="X148" i="23"/>
  <c r="Y148" i="23"/>
  <c r="Z148" i="23"/>
  <c r="AA148" i="23"/>
  <c r="AB148" i="23"/>
  <c r="AC148" i="23"/>
  <c r="AD148" i="23"/>
  <c r="AE148" i="23"/>
  <c r="AF148" i="23"/>
  <c r="AH148" i="23"/>
  <c r="AI148" i="23"/>
  <c r="AJ148" i="23"/>
  <c r="AK148" i="23"/>
  <c r="AL148" i="23"/>
  <c r="AM148" i="23"/>
  <c r="AN148" i="23"/>
  <c r="AO148" i="23"/>
  <c r="AP148" i="23"/>
  <c r="B149" i="23"/>
  <c r="C149" i="23"/>
  <c r="D149" i="23"/>
  <c r="E149" i="23"/>
  <c r="F149" i="23"/>
  <c r="G149" i="23"/>
  <c r="H149" i="23"/>
  <c r="I149" i="23"/>
  <c r="J149" i="23"/>
  <c r="K149" i="23"/>
  <c r="Q149" i="23"/>
  <c r="R149" i="23"/>
  <c r="S149" i="23"/>
  <c r="T149" i="23"/>
  <c r="U149" i="23"/>
  <c r="V149" i="23"/>
  <c r="X149" i="23"/>
  <c r="Y149" i="23"/>
  <c r="Z149" i="23"/>
  <c r="AA149" i="23"/>
  <c r="AB149" i="23"/>
  <c r="AC149" i="23"/>
  <c r="AD149" i="23"/>
  <c r="AE149" i="23"/>
  <c r="AF149" i="23"/>
  <c r="AH149" i="23"/>
  <c r="AI149" i="23"/>
  <c r="AJ149" i="23"/>
  <c r="AK149" i="23"/>
  <c r="AL149" i="23"/>
  <c r="AM149" i="23"/>
  <c r="AN149" i="23"/>
  <c r="AO149" i="23"/>
  <c r="AP149" i="23"/>
  <c r="B150" i="23"/>
  <c r="C150" i="23"/>
  <c r="D150" i="23"/>
  <c r="E150" i="23"/>
  <c r="F150" i="23"/>
  <c r="G150" i="23"/>
  <c r="H150" i="23"/>
  <c r="I150" i="23"/>
  <c r="J150" i="23"/>
  <c r="K150" i="23"/>
  <c r="Q150" i="23"/>
  <c r="R150" i="23"/>
  <c r="S150" i="23"/>
  <c r="T150" i="23"/>
  <c r="U150" i="23"/>
  <c r="V150" i="23"/>
  <c r="X150" i="23"/>
  <c r="Y150" i="23"/>
  <c r="Z150" i="23"/>
  <c r="AA150" i="23"/>
  <c r="AB150" i="23"/>
  <c r="AC150" i="23"/>
  <c r="AD150" i="23"/>
  <c r="AE150" i="23"/>
  <c r="AF150" i="23"/>
  <c r="AH150" i="23"/>
  <c r="AI150" i="23"/>
  <c r="AJ150" i="23"/>
  <c r="AK150" i="23"/>
  <c r="AL150" i="23"/>
  <c r="AM150" i="23"/>
  <c r="AN150" i="23"/>
  <c r="AO150" i="23"/>
  <c r="AP150" i="23"/>
  <c r="B151" i="23"/>
  <c r="C151" i="23"/>
  <c r="D151" i="23"/>
  <c r="E151" i="23"/>
  <c r="M151" i="23" s="1"/>
  <c r="F151" i="23"/>
  <c r="G151" i="23"/>
  <c r="H151" i="23"/>
  <c r="I151" i="23"/>
  <c r="J151" i="23"/>
  <c r="K151" i="23"/>
  <c r="Q151" i="23"/>
  <c r="R151" i="23"/>
  <c r="S151" i="23"/>
  <c r="T151" i="23"/>
  <c r="U151" i="23"/>
  <c r="V151" i="23"/>
  <c r="X151" i="23"/>
  <c r="Y151" i="23"/>
  <c r="Z151" i="23"/>
  <c r="AA151" i="23"/>
  <c r="AB151" i="23"/>
  <c r="AC151" i="23"/>
  <c r="AD151" i="23"/>
  <c r="AE151" i="23"/>
  <c r="AF151" i="23"/>
  <c r="AH151" i="23"/>
  <c r="AI151" i="23"/>
  <c r="AJ151" i="23"/>
  <c r="AK151" i="23"/>
  <c r="AL151" i="23"/>
  <c r="AM151" i="23"/>
  <c r="AN151" i="23"/>
  <c r="AO151" i="23"/>
  <c r="AP151" i="23"/>
  <c r="B152" i="23"/>
  <c r="C152" i="23"/>
  <c r="D152" i="23"/>
  <c r="E152" i="23"/>
  <c r="F152" i="23"/>
  <c r="G152" i="23"/>
  <c r="H152" i="23"/>
  <c r="I152" i="23"/>
  <c r="J152" i="23"/>
  <c r="K152" i="23"/>
  <c r="Q152" i="23"/>
  <c r="R152" i="23"/>
  <c r="S152" i="23"/>
  <c r="T152" i="23"/>
  <c r="U152" i="23"/>
  <c r="V152" i="23"/>
  <c r="X152" i="23"/>
  <c r="Y152" i="23"/>
  <c r="Z152" i="23"/>
  <c r="AA152" i="23"/>
  <c r="AB152" i="23"/>
  <c r="AC152" i="23"/>
  <c r="AD152" i="23"/>
  <c r="AE152" i="23"/>
  <c r="AF152" i="23"/>
  <c r="AH152" i="23"/>
  <c r="AI152" i="23"/>
  <c r="AJ152" i="23"/>
  <c r="AK152" i="23"/>
  <c r="AL152" i="23"/>
  <c r="AM152" i="23"/>
  <c r="AN152" i="23"/>
  <c r="AO152" i="23"/>
  <c r="AP152" i="23"/>
  <c r="B153" i="23"/>
  <c r="C153" i="23"/>
  <c r="D153" i="23"/>
  <c r="E153" i="23"/>
  <c r="F153" i="23"/>
  <c r="G153" i="23"/>
  <c r="H153" i="23"/>
  <c r="I153" i="23"/>
  <c r="J153" i="23"/>
  <c r="K153" i="23"/>
  <c r="Q153" i="23"/>
  <c r="R153" i="23"/>
  <c r="S153" i="23"/>
  <c r="T153" i="23"/>
  <c r="U153" i="23"/>
  <c r="V153" i="23"/>
  <c r="X153" i="23"/>
  <c r="Y153" i="23"/>
  <c r="Z153" i="23"/>
  <c r="AA153" i="23"/>
  <c r="AB153" i="23"/>
  <c r="AC153" i="23"/>
  <c r="AD153" i="23"/>
  <c r="AE153" i="23"/>
  <c r="AF153" i="23"/>
  <c r="AH153" i="23"/>
  <c r="AI153" i="23"/>
  <c r="AJ153" i="23"/>
  <c r="AK153" i="23"/>
  <c r="AL153" i="23"/>
  <c r="AM153" i="23"/>
  <c r="AN153" i="23"/>
  <c r="AO153" i="23"/>
  <c r="AP153" i="23"/>
  <c r="B154" i="23"/>
  <c r="C154" i="23"/>
  <c r="D154" i="23"/>
  <c r="E154" i="23"/>
  <c r="F154" i="23"/>
  <c r="G154" i="23"/>
  <c r="H154" i="23"/>
  <c r="I154" i="23"/>
  <c r="N154" i="23" s="1"/>
  <c r="J154" i="23"/>
  <c r="K154" i="23"/>
  <c r="Q154" i="23"/>
  <c r="R154" i="23"/>
  <c r="S154" i="23"/>
  <c r="T154" i="23"/>
  <c r="U154" i="23"/>
  <c r="V154" i="23"/>
  <c r="X154" i="23"/>
  <c r="Y154" i="23"/>
  <c r="Z154" i="23"/>
  <c r="AA154" i="23"/>
  <c r="AB154" i="23"/>
  <c r="AC154" i="23"/>
  <c r="AD154" i="23"/>
  <c r="AE154" i="23"/>
  <c r="AF154" i="23"/>
  <c r="AH154" i="23"/>
  <c r="AI154" i="23"/>
  <c r="AJ154" i="23"/>
  <c r="AK154" i="23"/>
  <c r="AL154" i="23"/>
  <c r="AM154" i="23"/>
  <c r="AN154" i="23"/>
  <c r="AO154" i="23"/>
  <c r="AP154" i="23"/>
  <c r="B155" i="23"/>
  <c r="C155" i="23"/>
  <c r="D155" i="23"/>
  <c r="E155" i="23"/>
  <c r="F155" i="23"/>
  <c r="G155" i="23"/>
  <c r="H155" i="23"/>
  <c r="I155" i="23"/>
  <c r="J155" i="23"/>
  <c r="K155" i="23"/>
  <c r="Q155" i="23"/>
  <c r="R155" i="23"/>
  <c r="S155" i="23"/>
  <c r="T155" i="23"/>
  <c r="U155" i="23"/>
  <c r="V155" i="23"/>
  <c r="X155" i="23"/>
  <c r="Y155" i="23"/>
  <c r="Z155" i="23"/>
  <c r="AA155" i="23"/>
  <c r="AB155" i="23"/>
  <c r="AC155" i="23"/>
  <c r="AD155" i="23"/>
  <c r="AE155" i="23"/>
  <c r="AF155" i="23"/>
  <c r="AH155" i="23"/>
  <c r="AI155" i="23"/>
  <c r="AJ155" i="23"/>
  <c r="AK155" i="23"/>
  <c r="AL155" i="23"/>
  <c r="AM155" i="23"/>
  <c r="AN155" i="23"/>
  <c r="AO155" i="23"/>
  <c r="AP155" i="23"/>
  <c r="B156" i="23"/>
  <c r="C156" i="23"/>
  <c r="D156" i="23"/>
  <c r="E156" i="23"/>
  <c r="F156" i="23"/>
  <c r="G156" i="23"/>
  <c r="H156" i="23"/>
  <c r="I156" i="23"/>
  <c r="J156" i="23"/>
  <c r="K156" i="23"/>
  <c r="Q156" i="23"/>
  <c r="R156" i="23"/>
  <c r="S156" i="23"/>
  <c r="T156" i="23"/>
  <c r="U156" i="23"/>
  <c r="V156" i="23"/>
  <c r="X156" i="23"/>
  <c r="Y156" i="23"/>
  <c r="Z156" i="23"/>
  <c r="AA156" i="23"/>
  <c r="AB156" i="23"/>
  <c r="AC156" i="23"/>
  <c r="AD156" i="23"/>
  <c r="AE156" i="23"/>
  <c r="AF156" i="23"/>
  <c r="AH156" i="23"/>
  <c r="AI156" i="23"/>
  <c r="AJ156" i="23"/>
  <c r="AK156" i="23"/>
  <c r="AL156" i="23"/>
  <c r="AM156" i="23"/>
  <c r="AN156" i="23"/>
  <c r="AO156" i="23"/>
  <c r="AP156" i="23"/>
  <c r="B157" i="23"/>
  <c r="C157" i="23"/>
  <c r="D157" i="23"/>
  <c r="E157" i="23"/>
  <c r="F157" i="23"/>
  <c r="G157" i="23"/>
  <c r="H157" i="23"/>
  <c r="I157" i="23"/>
  <c r="J157" i="23"/>
  <c r="K157" i="23"/>
  <c r="Q157" i="23"/>
  <c r="R157" i="23"/>
  <c r="S157" i="23"/>
  <c r="T157" i="23"/>
  <c r="U157" i="23"/>
  <c r="V157" i="23"/>
  <c r="X157" i="23"/>
  <c r="Y157" i="23"/>
  <c r="Z157" i="23"/>
  <c r="AA157" i="23"/>
  <c r="AB157" i="23"/>
  <c r="AC157" i="23"/>
  <c r="AD157" i="23"/>
  <c r="AE157" i="23"/>
  <c r="AF157" i="23"/>
  <c r="AH157" i="23"/>
  <c r="AI157" i="23"/>
  <c r="AJ157" i="23"/>
  <c r="AK157" i="23"/>
  <c r="AL157" i="23"/>
  <c r="AM157" i="23"/>
  <c r="AN157" i="23"/>
  <c r="AO157" i="23"/>
  <c r="AP157" i="23"/>
  <c r="B158" i="23"/>
  <c r="C158" i="23"/>
  <c r="D158" i="23"/>
  <c r="E158" i="23"/>
  <c r="F158" i="23"/>
  <c r="G158" i="23"/>
  <c r="H158" i="23"/>
  <c r="I158" i="23"/>
  <c r="J158" i="23"/>
  <c r="K158" i="23"/>
  <c r="Q158" i="23"/>
  <c r="R158" i="23"/>
  <c r="S158" i="23"/>
  <c r="T158" i="23"/>
  <c r="U158" i="23"/>
  <c r="V158" i="23"/>
  <c r="X158" i="23"/>
  <c r="Y158" i="23"/>
  <c r="Z158" i="23"/>
  <c r="AA158" i="23"/>
  <c r="AB158" i="23"/>
  <c r="AC158" i="23"/>
  <c r="AD158" i="23"/>
  <c r="AE158" i="23"/>
  <c r="AF158" i="23"/>
  <c r="AH158" i="23"/>
  <c r="AI158" i="23"/>
  <c r="AJ158" i="23"/>
  <c r="AK158" i="23"/>
  <c r="AL158" i="23"/>
  <c r="AM158" i="23"/>
  <c r="AN158" i="23"/>
  <c r="AO158" i="23"/>
  <c r="AP158" i="23"/>
  <c r="B159" i="23"/>
  <c r="C159" i="23"/>
  <c r="D159" i="23"/>
  <c r="E159" i="23"/>
  <c r="F159" i="23"/>
  <c r="M159" i="23" s="1"/>
  <c r="G159" i="23"/>
  <c r="H159" i="23"/>
  <c r="I159" i="23"/>
  <c r="J159" i="23"/>
  <c r="K159" i="23"/>
  <c r="Q159" i="23"/>
  <c r="R159" i="23"/>
  <c r="S159" i="23"/>
  <c r="T159" i="23"/>
  <c r="U159" i="23"/>
  <c r="V159" i="23"/>
  <c r="X159" i="23"/>
  <c r="Y159" i="23"/>
  <c r="Z159" i="23"/>
  <c r="AA159" i="23"/>
  <c r="AB159" i="23"/>
  <c r="AC159" i="23"/>
  <c r="AD159" i="23"/>
  <c r="AE159" i="23"/>
  <c r="AF159" i="23"/>
  <c r="AH159" i="23"/>
  <c r="AI159" i="23"/>
  <c r="AJ159" i="23"/>
  <c r="AK159" i="23"/>
  <c r="AL159" i="23"/>
  <c r="AM159" i="23"/>
  <c r="AN159" i="23"/>
  <c r="AO159" i="23"/>
  <c r="AP159" i="23"/>
  <c r="B160" i="23"/>
  <c r="C160" i="23"/>
  <c r="D160" i="23"/>
  <c r="E160" i="23"/>
  <c r="F160" i="23"/>
  <c r="G160" i="23"/>
  <c r="H160" i="23"/>
  <c r="I160" i="23"/>
  <c r="J160" i="23"/>
  <c r="K160" i="23"/>
  <c r="Q160" i="23"/>
  <c r="R160" i="23"/>
  <c r="S160" i="23"/>
  <c r="T160" i="23"/>
  <c r="U160" i="23"/>
  <c r="V160" i="23"/>
  <c r="X160" i="23"/>
  <c r="Y160" i="23"/>
  <c r="Z160" i="23"/>
  <c r="AA160" i="23"/>
  <c r="AB160" i="23"/>
  <c r="AC160" i="23"/>
  <c r="AD160" i="23"/>
  <c r="AE160" i="23"/>
  <c r="AF160" i="23"/>
  <c r="AH160" i="23"/>
  <c r="AI160" i="23"/>
  <c r="AJ160" i="23"/>
  <c r="AK160" i="23"/>
  <c r="AL160" i="23"/>
  <c r="AM160" i="23"/>
  <c r="AN160" i="23"/>
  <c r="AO160" i="23"/>
  <c r="AP160" i="23"/>
  <c r="B161" i="23"/>
  <c r="C161" i="23"/>
  <c r="D161" i="23"/>
  <c r="E161" i="23"/>
  <c r="F161" i="23"/>
  <c r="G161" i="23"/>
  <c r="H161" i="23"/>
  <c r="I161" i="23"/>
  <c r="J161" i="23"/>
  <c r="K161" i="23"/>
  <c r="Q161" i="23"/>
  <c r="R161" i="23"/>
  <c r="S161" i="23"/>
  <c r="T161" i="23"/>
  <c r="U161" i="23"/>
  <c r="V161" i="23"/>
  <c r="X161" i="23"/>
  <c r="Y161" i="23"/>
  <c r="Z161" i="23"/>
  <c r="AA161" i="23"/>
  <c r="AB161" i="23"/>
  <c r="AC161" i="23"/>
  <c r="AD161" i="23"/>
  <c r="AE161" i="23"/>
  <c r="AF161" i="23"/>
  <c r="AH161" i="23"/>
  <c r="AI161" i="23"/>
  <c r="AJ161" i="23"/>
  <c r="AK161" i="23"/>
  <c r="AL161" i="23"/>
  <c r="AM161" i="23"/>
  <c r="AN161" i="23"/>
  <c r="AO161" i="23"/>
  <c r="AP161" i="23"/>
  <c r="B162" i="23"/>
  <c r="C162" i="23"/>
  <c r="Q162" i="23"/>
  <c r="R162" i="23"/>
  <c r="S162" i="23"/>
  <c r="T162" i="23"/>
  <c r="U162" i="23"/>
  <c r="V162" i="23"/>
  <c r="X162" i="23"/>
  <c r="Y162" i="23"/>
  <c r="Z162" i="23"/>
  <c r="AA162" i="23"/>
  <c r="AB162" i="23"/>
  <c r="AC162" i="23"/>
  <c r="AD162" i="23"/>
  <c r="AE162" i="23"/>
  <c r="AF162" i="23"/>
  <c r="AH162" i="23"/>
  <c r="AI162" i="23"/>
  <c r="AJ162" i="23"/>
  <c r="AK162" i="23"/>
  <c r="AL162" i="23"/>
  <c r="AM162" i="23"/>
  <c r="AN162" i="23"/>
  <c r="AO162" i="23"/>
  <c r="AP162" i="23"/>
  <c r="B163" i="23"/>
  <c r="C163" i="23"/>
  <c r="D163" i="23"/>
  <c r="E163" i="23"/>
  <c r="F163" i="23"/>
  <c r="G163" i="23"/>
  <c r="H163" i="23"/>
  <c r="I163" i="23"/>
  <c r="J163" i="23"/>
  <c r="K163" i="23"/>
  <c r="Q163" i="23"/>
  <c r="R163" i="23"/>
  <c r="S163" i="23"/>
  <c r="T163" i="23"/>
  <c r="U163" i="23"/>
  <c r="V163" i="23"/>
  <c r="X163" i="23"/>
  <c r="Y163" i="23"/>
  <c r="Z163" i="23"/>
  <c r="AA163" i="23"/>
  <c r="AB163" i="23"/>
  <c r="AC163" i="23"/>
  <c r="AD163" i="23"/>
  <c r="AE163" i="23"/>
  <c r="AF163" i="23"/>
  <c r="AH163" i="23"/>
  <c r="AI163" i="23"/>
  <c r="AJ163" i="23"/>
  <c r="AK163" i="23"/>
  <c r="AL163" i="23"/>
  <c r="AM163" i="23"/>
  <c r="AN163" i="23"/>
  <c r="AO163" i="23"/>
  <c r="AP163" i="23"/>
  <c r="B164" i="23"/>
  <c r="C164" i="23"/>
  <c r="D164" i="23"/>
  <c r="M164" i="23" s="1"/>
  <c r="E164" i="23"/>
  <c r="F164" i="23"/>
  <c r="G164" i="23"/>
  <c r="H164" i="23"/>
  <c r="I164" i="23"/>
  <c r="J164" i="23"/>
  <c r="K164" i="23"/>
  <c r="Q164" i="23"/>
  <c r="R164" i="23"/>
  <c r="S164" i="23"/>
  <c r="T164" i="23"/>
  <c r="U164" i="23"/>
  <c r="V164" i="23"/>
  <c r="X164" i="23"/>
  <c r="Y164" i="23"/>
  <c r="Z164" i="23"/>
  <c r="AA164" i="23"/>
  <c r="AB164" i="23"/>
  <c r="AC164" i="23"/>
  <c r="AD164" i="23"/>
  <c r="AE164" i="23"/>
  <c r="AF164" i="23"/>
  <c r="AH164" i="23"/>
  <c r="AI164" i="23"/>
  <c r="AJ164" i="23"/>
  <c r="AK164" i="23"/>
  <c r="AL164" i="23"/>
  <c r="AM164" i="23"/>
  <c r="AN164" i="23"/>
  <c r="AO164" i="23"/>
  <c r="AP164" i="23"/>
  <c r="B165" i="23"/>
  <c r="C165" i="23"/>
  <c r="D165" i="23"/>
  <c r="E165" i="23"/>
  <c r="F165" i="23"/>
  <c r="G165" i="23"/>
  <c r="H165" i="23"/>
  <c r="I165" i="23"/>
  <c r="J165" i="23"/>
  <c r="K165" i="23"/>
  <c r="Q165" i="23"/>
  <c r="R165" i="23"/>
  <c r="S165" i="23"/>
  <c r="T165" i="23"/>
  <c r="U165" i="23"/>
  <c r="V165" i="23"/>
  <c r="X165" i="23"/>
  <c r="Y165" i="23"/>
  <c r="Z165" i="23"/>
  <c r="AA165" i="23"/>
  <c r="AB165" i="23"/>
  <c r="AC165" i="23"/>
  <c r="AD165" i="23"/>
  <c r="AE165" i="23"/>
  <c r="AF165" i="23"/>
  <c r="AH165" i="23"/>
  <c r="AI165" i="23"/>
  <c r="AJ165" i="23"/>
  <c r="AK165" i="23"/>
  <c r="AL165" i="23"/>
  <c r="AM165" i="23"/>
  <c r="AN165" i="23"/>
  <c r="AO165" i="23"/>
  <c r="AP165" i="23"/>
  <c r="B166" i="23"/>
  <c r="C166" i="23"/>
  <c r="D166" i="23"/>
  <c r="E166" i="23"/>
  <c r="F166" i="23"/>
  <c r="M166" i="23" s="1"/>
  <c r="G166" i="23"/>
  <c r="H166" i="23"/>
  <c r="I166" i="23"/>
  <c r="J166" i="23"/>
  <c r="K166" i="23"/>
  <c r="Q166" i="23"/>
  <c r="R166" i="23"/>
  <c r="S166" i="23"/>
  <c r="T166" i="23"/>
  <c r="U166" i="23"/>
  <c r="V166" i="23"/>
  <c r="X166" i="23"/>
  <c r="Y166" i="23"/>
  <c r="Z166" i="23"/>
  <c r="AA166" i="23"/>
  <c r="AB166" i="23"/>
  <c r="AC166" i="23"/>
  <c r="AD166" i="23"/>
  <c r="AE166" i="23"/>
  <c r="AF166" i="23"/>
  <c r="AH166" i="23"/>
  <c r="AI166" i="23"/>
  <c r="AJ166" i="23"/>
  <c r="AK166" i="23"/>
  <c r="AL166" i="23"/>
  <c r="AM166" i="23"/>
  <c r="AN166" i="23"/>
  <c r="AO166" i="23"/>
  <c r="AP166" i="23"/>
  <c r="B167" i="23"/>
  <c r="C167" i="23"/>
  <c r="D167" i="23"/>
  <c r="E167" i="23"/>
  <c r="F167" i="23"/>
  <c r="G167" i="23"/>
  <c r="H167" i="23"/>
  <c r="I167" i="23"/>
  <c r="J167" i="23"/>
  <c r="K167" i="23"/>
  <c r="Q167" i="23"/>
  <c r="R167" i="23"/>
  <c r="S167" i="23"/>
  <c r="T167" i="23"/>
  <c r="U167" i="23"/>
  <c r="V167" i="23"/>
  <c r="X167" i="23"/>
  <c r="Y167" i="23"/>
  <c r="Z167" i="23"/>
  <c r="AA167" i="23"/>
  <c r="AB167" i="23"/>
  <c r="AC167" i="23"/>
  <c r="AD167" i="23"/>
  <c r="AE167" i="23"/>
  <c r="AF167" i="23"/>
  <c r="AH167" i="23"/>
  <c r="AI167" i="23"/>
  <c r="AJ167" i="23"/>
  <c r="AK167" i="23"/>
  <c r="AL167" i="23"/>
  <c r="AM167" i="23"/>
  <c r="AN167" i="23"/>
  <c r="AO167" i="23"/>
  <c r="AP167" i="23"/>
  <c r="B168" i="23"/>
  <c r="C168" i="23"/>
  <c r="D168" i="23"/>
  <c r="E168" i="23"/>
  <c r="F168" i="23"/>
  <c r="G168" i="23"/>
  <c r="H168" i="23"/>
  <c r="I168" i="23"/>
  <c r="J168" i="23"/>
  <c r="K168" i="23"/>
  <c r="Q168" i="23"/>
  <c r="R168" i="23"/>
  <c r="S168" i="23"/>
  <c r="T168" i="23"/>
  <c r="U168" i="23"/>
  <c r="V168" i="23"/>
  <c r="X168" i="23"/>
  <c r="Y168" i="23"/>
  <c r="Z168" i="23"/>
  <c r="AA168" i="23"/>
  <c r="AB168" i="23"/>
  <c r="AC168" i="23"/>
  <c r="AD168" i="23"/>
  <c r="AE168" i="23"/>
  <c r="AF168" i="23"/>
  <c r="AH168" i="23"/>
  <c r="AI168" i="23"/>
  <c r="AJ168" i="23"/>
  <c r="AK168" i="23"/>
  <c r="AL168" i="23"/>
  <c r="AM168" i="23"/>
  <c r="AN168" i="23"/>
  <c r="AO168" i="23"/>
  <c r="AP168" i="23"/>
  <c r="B169" i="23"/>
  <c r="C169" i="23"/>
  <c r="D169" i="23"/>
  <c r="E169" i="23"/>
  <c r="F169" i="23"/>
  <c r="G169" i="23"/>
  <c r="H169" i="23"/>
  <c r="I169" i="23"/>
  <c r="J169" i="23"/>
  <c r="K169" i="23"/>
  <c r="Q169" i="23"/>
  <c r="R169" i="23"/>
  <c r="S169" i="23"/>
  <c r="T169" i="23"/>
  <c r="U169" i="23"/>
  <c r="V169" i="23"/>
  <c r="X169" i="23"/>
  <c r="Y169" i="23"/>
  <c r="Z169" i="23"/>
  <c r="AA169" i="23"/>
  <c r="AB169" i="23"/>
  <c r="AC169" i="23"/>
  <c r="AD169" i="23"/>
  <c r="AE169" i="23"/>
  <c r="AF169" i="23"/>
  <c r="AH169" i="23"/>
  <c r="AI169" i="23"/>
  <c r="AJ169" i="23"/>
  <c r="AK169" i="23"/>
  <c r="AL169" i="23"/>
  <c r="AM169" i="23"/>
  <c r="AN169" i="23"/>
  <c r="AO169" i="23"/>
  <c r="AP169" i="23"/>
  <c r="B170" i="23"/>
  <c r="C170" i="23"/>
  <c r="D170" i="23"/>
  <c r="E170" i="23"/>
  <c r="F170" i="23"/>
  <c r="G170" i="23"/>
  <c r="H170" i="23"/>
  <c r="I170" i="23"/>
  <c r="J170" i="23"/>
  <c r="K170" i="23"/>
  <c r="Q170" i="23"/>
  <c r="R170" i="23"/>
  <c r="S170" i="23"/>
  <c r="T170" i="23"/>
  <c r="U170" i="23"/>
  <c r="V170" i="23"/>
  <c r="X170" i="23"/>
  <c r="Y170" i="23"/>
  <c r="Z170" i="23"/>
  <c r="AA170" i="23"/>
  <c r="AB170" i="23"/>
  <c r="AC170" i="23"/>
  <c r="AD170" i="23"/>
  <c r="AE170" i="23"/>
  <c r="AF170" i="23"/>
  <c r="AH170" i="23"/>
  <c r="AI170" i="23"/>
  <c r="AJ170" i="23"/>
  <c r="AK170" i="23"/>
  <c r="AL170" i="23"/>
  <c r="AM170" i="23"/>
  <c r="AN170" i="23"/>
  <c r="AO170" i="23"/>
  <c r="AP170" i="23"/>
  <c r="B171" i="23"/>
  <c r="C171" i="23"/>
  <c r="D171" i="23"/>
  <c r="E171" i="23"/>
  <c r="F171" i="23"/>
  <c r="G171" i="23"/>
  <c r="H171" i="23"/>
  <c r="I171" i="23"/>
  <c r="J171" i="23"/>
  <c r="K171" i="23"/>
  <c r="N171" i="23"/>
  <c r="Q171" i="23"/>
  <c r="R171" i="23"/>
  <c r="S171" i="23"/>
  <c r="T171" i="23"/>
  <c r="U171" i="23"/>
  <c r="V171" i="23"/>
  <c r="X171" i="23"/>
  <c r="Y171" i="23"/>
  <c r="Z171" i="23"/>
  <c r="AA171" i="23"/>
  <c r="AB171" i="23"/>
  <c r="AC171" i="23"/>
  <c r="AD171" i="23"/>
  <c r="AE171" i="23"/>
  <c r="AF171" i="23"/>
  <c r="AH171" i="23"/>
  <c r="AI171" i="23"/>
  <c r="AJ171" i="23"/>
  <c r="AK171" i="23"/>
  <c r="AL171" i="23"/>
  <c r="AM171" i="23"/>
  <c r="AN171" i="23"/>
  <c r="AO171" i="23"/>
  <c r="AP171" i="23"/>
  <c r="B172" i="23"/>
  <c r="C172" i="23"/>
  <c r="D172" i="23"/>
  <c r="E172" i="23"/>
  <c r="F172" i="23"/>
  <c r="G172" i="23"/>
  <c r="H172" i="23"/>
  <c r="I172" i="23"/>
  <c r="J172" i="23"/>
  <c r="K172" i="23"/>
  <c r="Q172" i="23"/>
  <c r="R172" i="23"/>
  <c r="S172" i="23"/>
  <c r="T172" i="23"/>
  <c r="U172" i="23"/>
  <c r="V172" i="23"/>
  <c r="X172" i="23"/>
  <c r="Y172" i="23"/>
  <c r="Z172" i="23"/>
  <c r="AA172" i="23"/>
  <c r="AB172" i="23"/>
  <c r="AC172" i="23"/>
  <c r="AD172" i="23"/>
  <c r="AE172" i="23"/>
  <c r="AF172" i="23"/>
  <c r="AH172" i="23"/>
  <c r="AI172" i="23"/>
  <c r="AJ172" i="23"/>
  <c r="AK172" i="23"/>
  <c r="AL172" i="23"/>
  <c r="AM172" i="23"/>
  <c r="AN172" i="23"/>
  <c r="AO172" i="23"/>
  <c r="AP172" i="23"/>
  <c r="B173" i="23"/>
  <c r="C173" i="23"/>
  <c r="D173" i="23"/>
  <c r="E173" i="23"/>
  <c r="F173" i="23"/>
  <c r="G173" i="23"/>
  <c r="H173" i="23"/>
  <c r="I173" i="23"/>
  <c r="J173" i="23"/>
  <c r="K173" i="23"/>
  <c r="Q173" i="23"/>
  <c r="R173" i="23"/>
  <c r="S173" i="23"/>
  <c r="T173" i="23"/>
  <c r="U173" i="23"/>
  <c r="V173" i="23"/>
  <c r="X173" i="23"/>
  <c r="Y173" i="23"/>
  <c r="Z173" i="23"/>
  <c r="AA173" i="23"/>
  <c r="AB173" i="23"/>
  <c r="AC173" i="23"/>
  <c r="AD173" i="23"/>
  <c r="AE173" i="23"/>
  <c r="AF173" i="23"/>
  <c r="AH173" i="23"/>
  <c r="AI173" i="23"/>
  <c r="AJ173" i="23"/>
  <c r="AK173" i="23"/>
  <c r="AL173" i="23"/>
  <c r="AM173" i="23"/>
  <c r="AN173" i="23"/>
  <c r="AO173" i="23"/>
  <c r="AP173" i="23"/>
  <c r="B174" i="23"/>
  <c r="C174" i="23"/>
  <c r="D174" i="23"/>
  <c r="E174" i="23"/>
  <c r="F174" i="23"/>
  <c r="G174" i="23"/>
  <c r="H174" i="23"/>
  <c r="I174" i="23"/>
  <c r="J174" i="23"/>
  <c r="K174" i="23"/>
  <c r="Q174" i="23"/>
  <c r="R174" i="23"/>
  <c r="S174" i="23"/>
  <c r="T174" i="23"/>
  <c r="U174" i="23"/>
  <c r="V174" i="23"/>
  <c r="X174" i="23"/>
  <c r="Y174" i="23"/>
  <c r="Z174" i="23"/>
  <c r="AA174" i="23"/>
  <c r="AB174" i="23"/>
  <c r="AC174" i="23"/>
  <c r="AD174" i="23"/>
  <c r="AE174" i="23"/>
  <c r="AF174" i="23"/>
  <c r="AH174" i="23"/>
  <c r="AI174" i="23"/>
  <c r="AJ174" i="23"/>
  <c r="AK174" i="23"/>
  <c r="AL174" i="23"/>
  <c r="AM174" i="23"/>
  <c r="AN174" i="23"/>
  <c r="AO174" i="23"/>
  <c r="AP174" i="23"/>
  <c r="B175" i="23"/>
  <c r="C175" i="23"/>
  <c r="D175" i="23"/>
  <c r="E175" i="23"/>
  <c r="F175" i="23"/>
  <c r="G175" i="23"/>
  <c r="H175" i="23"/>
  <c r="I175" i="23"/>
  <c r="J175" i="23"/>
  <c r="N175" i="23" s="1"/>
  <c r="K175" i="23"/>
  <c r="Q175" i="23"/>
  <c r="R175" i="23"/>
  <c r="S175" i="23"/>
  <c r="T175" i="23"/>
  <c r="U175" i="23"/>
  <c r="V175" i="23"/>
  <c r="X175" i="23"/>
  <c r="Y175" i="23"/>
  <c r="Z175" i="23"/>
  <c r="AA175" i="23"/>
  <c r="AB175" i="23"/>
  <c r="AC175" i="23"/>
  <c r="AD175" i="23"/>
  <c r="AE175" i="23"/>
  <c r="AF175" i="23"/>
  <c r="AH175" i="23"/>
  <c r="AI175" i="23"/>
  <c r="AJ175" i="23"/>
  <c r="AK175" i="23"/>
  <c r="AL175" i="23"/>
  <c r="AM175" i="23"/>
  <c r="AN175" i="23"/>
  <c r="AO175" i="23"/>
  <c r="AP175" i="23"/>
  <c r="B176" i="23"/>
  <c r="C176" i="23"/>
  <c r="D176" i="23"/>
  <c r="E176" i="23"/>
  <c r="F176" i="23"/>
  <c r="G176" i="23"/>
  <c r="H176" i="23"/>
  <c r="I176" i="23"/>
  <c r="J176" i="23"/>
  <c r="K176" i="23"/>
  <c r="Q176" i="23"/>
  <c r="R176" i="23"/>
  <c r="S176" i="23"/>
  <c r="T176" i="23"/>
  <c r="U176" i="23"/>
  <c r="V176" i="23"/>
  <c r="X176" i="23"/>
  <c r="Y176" i="23"/>
  <c r="Z176" i="23"/>
  <c r="AA176" i="23"/>
  <c r="AB176" i="23"/>
  <c r="AC176" i="23"/>
  <c r="AD176" i="23"/>
  <c r="AE176" i="23"/>
  <c r="AF176" i="23"/>
  <c r="AH176" i="23"/>
  <c r="AI176" i="23"/>
  <c r="AJ176" i="23"/>
  <c r="AK176" i="23"/>
  <c r="AL176" i="23"/>
  <c r="AM176" i="23"/>
  <c r="AN176" i="23"/>
  <c r="AO176" i="23"/>
  <c r="AP176" i="23"/>
  <c r="B177" i="23"/>
  <c r="C177" i="23"/>
  <c r="D177" i="23"/>
  <c r="E177" i="23"/>
  <c r="F177" i="23"/>
  <c r="G177" i="23"/>
  <c r="H177" i="23"/>
  <c r="I177" i="23"/>
  <c r="J177" i="23"/>
  <c r="K177" i="23"/>
  <c r="Q177" i="23"/>
  <c r="R177" i="23"/>
  <c r="S177" i="23"/>
  <c r="T177" i="23"/>
  <c r="U177" i="23"/>
  <c r="V177" i="23"/>
  <c r="X177" i="23"/>
  <c r="Y177" i="23"/>
  <c r="Z177" i="23"/>
  <c r="AA177" i="23"/>
  <c r="AB177" i="23"/>
  <c r="AC177" i="23"/>
  <c r="AD177" i="23"/>
  <c r="AE177" i="23"/>
  <c r="AF177" i="23"/>
  <c r="AH177" i="23"/>
  <c r="AI177" i="23"/>
  <c r="AJ177" i="23"/>
  <c r="AK177" i="23"/>
  <c r="AL177" i="23"/>
  <c r="AM177" i="23"/>
  <c r="AN177" i="23"/>
  <c r="AO177" i="23"/>
  <c r="AP177" i="23"/>
  <c r="B178" i="23"/>
  <c r="C178" i="23"/>
  <c r="D178" i="23"/>
  <c r="E178" i="23"/>
  <c r="F178" i="23"/>
  <c r="G178" i="23"/>
  <c r="H178" i="23"/>
  <c r="I178" i="23"/>
  <c r="J178" i="23"/>
  <c r="K178" i="23"/>
  <c r="Q178" i="23"/>
  <c r="R178" i="23"/>
  <c r="S178" i="23"/>
  <c r="T178" i="23"/>
  <c r="U178" i="23"/>
  <c r="V178" i="23"/>
  <c r="X178" i="23"/>
  <c r="Y178" i="23"/>
  <c r="Z178" i="23"/>
  <c r="AA178" i="23"/>
  <c r="AB178" i="23"/>
  <c r="AC178" i="23"/>
  <c r="AD178" i="23"/>
  <c r="AE178" i="23"/>
  <c r="AF178" i="23"/>
  <c r="AH178" i="23"/>
  <c r="AI178" i="23"/>
  <c r="AJ178" i="23"/>
  <c r="AK178" i="23"/>
  <c r="AL178" i="23"/>
  <c r="AM178" i="23"/>
  <c r="AN178" i="23"/>
  <c r="AO178" i="23"/>
  <c r="AP178" i="23"/>
  <c r="B179" i="23"/>
  <c r="C179" i="23"/>
  <c r="D179" i="23"/>
  <c r="E179" i="23"/>
  <c r="F179" i="23"/>
  <c r="G179" i="23"/>
  <c r="H179" i="23"/>
  <c r="I179" i="23"/>
  <c r="N179" i="23"/>
  <c r="J179" i="23"/>
  <c r="K179" i="23"/>
  <c r="Q179" i="23"/>
  <c r="R179" i="23"/>
  <c r="S179" i="23"/>
  <c r="T179" i="23"/>
  <c r="U179" i="23"/>
  <c r="V179" i="23"/>
  <c r="X179" i="23"/>
  <c r="Y179" i="23"/>
  <c r="Z179" i="23"/>
  <c r="AA179" i="23"/>
  <c r="AB179" i="23"/>
  <c r="AC179" i="23"/>
  <c r="AD179" i="23"/>
  <c r="AE179" i="23"/>
  <c r="AF179" i="23"/>
  <c r="AH179" i="23"/>
  <c r="AI179" i="23"/>
  <c r="AJ179" i="23"/>
  <c r="AK179" i="23"/>
  <c r="AL179" i="23"/>
  <c r="AM179" i="23"/>
  <c r="AN179" i="23"/>
  <c r="AO179" i="23"/>
  <c r="AP179" i="23"/>
  <c r="B180" i="23"/>
  <c r="C180" i="23"/>
  <c r="D180" i="23"/>
  <c r="E180" i="23"/>
  <c r="F180" i="23"/>
  <c r="G180" i="23"/>
  <c r="H180" i="23"/>
  <c r="I180" i="23"/>
  <c r="J180" i="23"/>
  <c r="K180" i="23"/>
  <c r="Q180" i="23"/>
  <c r="R180" i="23"/>
  <c r="S180" i="23"/>
  <c r="T180" i="23"/>
  <c r="U180" i="23"/>
  <c r="V180" i="23"/>
  <c r="X180" i="23"/>
  <c r="Y180" i="23"/>
  <c r="Z180" i="23"/>
  <c r="AA180" i="23"/>
  <c r="AB180" i="23"/>
  <c r="AC180" i="23"/>
  <c r="AD180" i="23"/>
  <c r="AE180" i="23"/>
  <c r="AF180" i="23"/>
  <c r="AH180" i="23"/>
  <c r="AI180" i="23"/>
  <c r="AJ180" i="23"/>
  <c r="AK180" i="23"/>
  <c r="AL180" i="23"/>
  <c r="AM180" i="23"/>
  <c r="AN180" i="23"/>
  <c r="AO180" i="23"/>
  <c r="AP180" i="23"/>
  <c r="B181" i="23"/>
  <c r="C181" i="23"/>
  <c r="D181" i="23"/>
  <c r="E181" i="23"/>
  <c r="F181" i="23"/>
  <c r="G181" i="23"/>
  <c r="H181" i="23"/>
  <c r="I181" i="23"/>
  <c r="J181" i="23"/>
  <c r="K181" i="23"/>
  <c r="Q181" i="23"/>
  <c r="R181" i="23"/>
  <c r="S181" i="23"/>
  <c r="T181" i="23"/>
  <c r="U181" i="23"/>
  <c r="V181" i="23"/>
  <c r="X181" i="23"/>
  <c r="Y181" i="23"/>
  <c r="Z181" i="23"/>
  <c r="AA181" i="23"/>
  <c r="AB181" i="23"/>
  <c r="AC181" i="23"/>
  <c r="AD181" i="23"/>
  <c r="AE181" i="23"/>
  <c r="AF181" i="23"/>
  <c r="AH181" i="23"/>
  <c r="AI181" i="23"/>
  <c r="AJ181" i="23"/>
  <c r="AK181" i="23"/>
  <c r="AL181" i="23"/>
  <c r="AM181" i="23"/>
  <c r="AN181" i="23"/>
  <c r="AO181" i="23"/>
  <c r="AP181" i="23"/>
  <c r="B182" i="23"/>
  <c r="C182" i="23"/>
  <c r="D182" i="23"/>
  <c r="E182" i="23"/>
  <c r="F182" i="23"/>
  <c r="G182" i="23"/>
  <c r="H182" i="23"/>
  <c r="I182" i="23"/>
  <c r="J182" i="23"/>
  <c r="K182" i="23"/>
  <c r="Q182" i="23"/>
  <c r="R182" i="23"/>
  <c r="S182" i="23"/>
  <c r="T182" i="23"/>
  <c r="U182" i="23"/>
  <c r="V182" i="23"/>
  <c r="X182" i="23"/>
  <c r="Y182" i="23"/>
  <c r="Z182" i="23"/>
  <c r="AA182" i="23"/>
  <c r="AB182" i="23"/>
  <c r="AC182" i="23"/>
  <c r="AD182" i="23"/>
  <c r="AE182" i="23"/>
  <c r="AF182" i="23"/>
  <c r="AH182" i="23"/>
  <c r="AI182" i="23"/>
  <c r="AJ182" i="23"/>
  <c r="AK182" i="23"/>
  <c r="AL182" i="23"/>
  <c r="AM182" i="23"/>
  <c r="AN182" i="23"/>
  <c r="AO182" i="23"/>
  <c r="AP182" i="23"/>
  <c r="B183" i="23"/>
  <c r="C183" i="23"/>
  <c r="D183" i="23"/>
  <c r="E183" i="23"/>
  <c r="F183" i="23"/>
  <c r="G183" i="23"/>
  <c r="H183" i="23"/>
  <c r="I183" i="23"/>
  <c r="J183" i="23"/>
  <c r="K183" i="23"/>
  <c r="Q183" i="23"/>
  <c r="R183" i="23"/>
  <c r="S183" i="23"/>
  <c r="T183" i="23"/>
  <c r="U183" i="23"/>
  <c r="V183" i="23"/>
  <c r="X183" i="23"/>
  <c r="Y183" i="23"/>
  <c r="Z183" i="23"/>
  <c r="AA183" i="23"/>
  <c r="AB183" i="23"/>
  <c r="AC183" i="23"/>
  <c r="AD183" i="23"/>
  <c r="AE183" i="23"/>
  <c r="AF183" i="23"/>
  <c r="AH183" i="23"/>
  <c r="AI183" i="23"/>
  <c r="AJ183" i="23"/>
  <c r="AK183" i="23"/>
  <c r="AL183" i="23"/>
  <c r="AM183" i="23"/>
  <c r="AN183" i="23"/>
  <c r="AO183" i="23"/>
  <c r="AP183" i="23"/>
  <c r="B184" i="23"/>
  <c r="C184" i="23"/>
  <c r="D184" i="23"/>
  <c r="M184" i="23" s="1"/>
  <c r="E184" i="23"/>
  <c r="F184" i="23"/>
  <c r="G184" i="23"/>
  <c r="H184" i="23"/>
  <c r="I184" i="23"/>
  <c r="J184" i="23"/>
  <c r="K184" i="23"/>
  <c r="Q184" i="23"/>
  <c r="R184" i="23"/>
  <c r="S184" i="23"/>
  <c r="T184" i="23"/>
  <c r="U184" i="23"/>
  <c r="V184" i="23"/>
  <c r="X184" i="23"/>
  <c r="Y184" i="23"/>
  <c r="Z184" i="23"/>
  <c r="AA184" i="23"/>
  <c r="AB184" i="23"/>
  <c r="AC184" i="23"/>
  <c r="AD184" i="23"/>
  <c r="AE184" i="23"/>
  <c r="AF184" i="23"/>
  <c r="AH184" i="23"/>
  <c r="AI184" i="23"/>
  <c r="AJ184" i="23"/>
  <c r="AK184" i="23"/>
  <c r="AL184" i="23"/>
  <c r="AM184" i="23"/>
  <c r="AN184" i="23"/>
  <c r="AO184" i="23"/>
  <c r="AP184" i="23"/>
  <c r="B185" i="23"/>
  <c r="C185" i="23"/>
  <c r="D185" i="23"/>
  <c r="E185" i="23"/>
  <c r="F185" i="23"/>
  <c r="G185" i="23"/>
  <c r="H185" i="23"/>
  <c r="I185" i="23"/>
  <c r="J185" i="23"/>
  <c r="K185" i="23"/>
  <c r="Q185" i="23"/>
  <c r="R185" i="23"/>
  <c r="S185" i="23"/>
  <c r="T185" i="23"/>
  <c r="U185" i="23"/>
  <c r="V185" i="23"/>
  <c r="X185" i="23"/>
  <c r="Y185" i="23"/>
  <c r="Z185" i="23"/>
  <c r="AA185" i="23"/>
  <c r="AB185" i="23"/>
  <c r="AC185" i="23"/>
  <c r="AD185" i="23"/>
  <c r="AE185" i="23"/>
  <c r="AF185" i="23"/>
  <c r="AH185" i="23"/>
  <c r="AI185" i="23"/>
  <c r="AJ185" i="23"/>
  <c r="AK185" i="23"/>
  <c r="AL185" i="23"/>
  <c r="AM185" i="23"/>
  <c r="AN185" i="23"/>
  <c r="AO185" i="23"/>
  <c r="AP185" i="23"/>
  <c r="B186" i="23"/>
  <c r="C186" i="23"/>
  <c r="D186" i="23"/>
  <c r="M186" i="23" s="1"/>
  <c r="E186" i="23"/>
  <c r="F186" i="23"/>
  <c r="G186" i="23"/>
  <c r="H186" i="23"/>
  <c r="I186" i="23"/>
  <c r="J186" i="23"/>
  <c r="K186" i="23"/>
  <c r="Q186" i="23"/>
  <c r="R186" i="23"/>
  <c r="S186" i="23"/>
  <c r="T186" i="23"/>
  <c r="U186" i="23"/>
  <c r="V186" i="23"/>
  <c r="X186" i="23"/>
  <c r="Y186" i="23"/>
  <c r="Z186" i="23"/>
  <c r="AA186" i="23"/>
  <c r="AB186" i="23"/>
  <c r="AC186" i="23"/>
  <c r="AD186" i="23"/>
  <c r="AE186" i="23"/>
  <c r="AF186" i="23"/>
  <c r="AH186" i="23"/>
  <c r="AI186" i="23"/>
  <c r="AJ186" i="23"/>
  <c r="AK186" i="23"/>
  <c r="AL186" i="23"/>
  <c r="AM186" i="23"/>
  <c r="AN186" i="23"/>
  <c r="AO186" i="23"/>
  <c r="AP186" i="23"/>
  <c r="B187" i="23"/>
  <c r="C187" i="23"/>
  <c r="D187" i="23"/>
  <c r="E187" i="23"/>
  <c r="F187" i="23"/>
  <c r="G187" i="23"/>
  <c r="H187" i="23"/>
  <c r="I187" i="23"/>
  <c r="J187" i="23"/>
  <c r="K187" i="23"/>
  <c r="Q187" i="23"/>
  <c r="R187" i="23"/>
  <c r="S187" i="23"/>
  <c r="T187" i="23"/>
  <c r="U187" i="23"/>
  <c r="V187" i="23"/>
  <c r="X187" i="23"/>
  <c r="Y187" i="23"/>
  <c r="Z187" i="23"/>
  <c r="AA187" i="23"/>
  <c r="AB187" i="23"/>
  <c r="AC187" i="23"/>
  <c r="AD187" i="23"/>
  <c r="AE187" i="23"/>
  <c r="AF187" i="23"/>
  <c r="AH187" i="23"/>
  <c r="AI187" i="23"/>
  <c r="AJ187" i="23"/>
  <c r="AK187" i="23"/>
  <c r="AL187" i="23"/>
  <c r="AM187" i="23"/>
  <c r="AN187" i="23"/>
  <c r="AO187" i="23"/>
  <c r="AP187" i="23"/>
  <c r="B188" i="23"/>
  <c r="C188" i="23"/>
  <c r="D188" i="23"/>
  <c r="E188" i="23"/>
  <c r="F188" i="23"/>
  <c r="G188" i="23"/>
  <c r="H188" i="23"/>
  <c r="I188" i="23"/>
  <c r="J188" i="23"/>
  <c r="K188" i="23"/>
  <c r="Q188" i="23"/>
  <c r="R188" i="23"/>
  <c r="S188" i="23"/>
  <c r="T188" i="23"/>
  <c r="U188" i="23"/>
  <c r="V188" i="23"/>
  <c r="X188" i="23"/>
  <c r="Y188" i="23"/>
  <c r="Z188" i="23"/>
  <c r="AA188" i="23"/>
  <c r="AB188" i="23"/>
  <c r="AC188" i="23"/>
  <c r="AD188" i="23"/>
  <c r="AE188" i="23"/>
  <c r="AF188" i="23"/>
  <c r="AH188" i="23"/>
  <c r="AI188" i="23"/>
  <c r="AJ188" i="23"/>
  <c r="AK188" i="23"/>
  <c r="AL188" i="23"/>
  <c r="AM188" i="23"/>
  <c r="AN188" i="23"/>
  <c r="AO188" i="23"/>
  <c r="AP188" i="23"/>
  <c r="B189" i="23"/>
  <c r="C189" i="23"/>
  <c r="D189" i="23"/>
  <c r="E189" i="23"/>
  <c r="F189" i="23"/>
  <c r="G189" i="23"/>
  <c r="H189" i="23"/>
  <c r="I189" i="23"/>
  <c r="J189" i="23"/>
  <c r="K189" i="23"/>
  <c r="Q189" i="23"/>
  <c r="R189" i="23"/>
  <c r="S189" i="23"/>
  <c r="T189" i="23"/>
  <c r="U189" i="23"/>
  <c r="V189" i="23"/>
  <c r="X189" i="23"/>
  <c r="Y189" i="23"/>
  <c r="Z189" i="23"/>
  <c r="AA189" i="23"/>
  <c r="AB189" i="23"/>
  <c r="AC189" i="23"/>
  <c r="AD189" i="23"/>
  <c r="AE189" i="23"/>
  <c r="AF189" i="23"/>
  <c r="AH189" i="23"/>
  <c r="AI189" i="23"/>
  <c r="AJ189" i="23"/>
  <c r="AK189" i="23"/>
  <c r="AL189" i="23"/>
  <c r="AM189" i="23"/>
  <c r="AN189" i="23"/>
  <c r="AO189" i="23"/>
  <c r="AP189" i="23"/>
  <c r="B190" i="23"/>
  <c r="C190" i="23"/>
  <c r="D190" i="23"/>
  <c r="E190" i="23"/>
  <c r="F190" i="23"/>
  <c r="G190" i="23"/>
  <c r="H190" i="23"/>
  <c r="I190" i="23"/>
  <c r="J190" i="23"/>
  <c r="K190" i="23"/>
  <c r="Q190" i="23"/>
  <c r="R190" i="23"/>
  <c r="S190" i="23"/>
  <c r="T190" i="23"/>
  <c r="U190" i="23"/>
  <c r="V190" i="23"/>
  <c r="X190" i="23"/>
  <c r="Y190" i="23"/>
  <c r="Z190" i="23"/>
  <c r="AA190" i="23"/>
  <c r="AB190" i="23"/>
  <c r="AC190" i="23"/>
  <c r="AD190" i="23"/>
  <c r="AE190" i="23"/>
  <c r="AF190" i="23"/>
  <c r="AH190" i="23"/>
  <c r="AI190" i="23"/>
  <c r="AJ190" i="23"/>
  <c r="AK190" i="23"/>
  <c r="AL190" i="23"/>
  <c r="AM190" i="23"/>
  <c r="AN190" i="23"/>
  <c r="AO190" i="23"/>
  <c r="AP190" i="23"/>
  <c r="B191" i="23"/>
  <c r="C191" i="23"/>
  <c r="D191" i="23"/>
  <c r="E191" i="23"/>
  <c r="F191" i="23"/>
  <c r="G191" i="23"/>
  <c r="H191" i="23"/>
  <c r="I191" i="23"/>
  <c r="J191" i="23"/>
  <c r="K191" i="23"/>
  <c r="Q191" i="23"/>
  <c r="R191" i="23"/>
  <c r="S191" i="23"/>
  <c r="T191" i="23"/>
  <c r="U191" i="23"/>
  <c r="V191" i="23"/>
  <c r="X191" i="23"/>
  <c r="Y191" i="23"/>
  <c r="Z191" i="23"/>
  <c r="AA191" i="23"/>
  <c r="AB191" i="23"/>
  <c r="AC191" i="23"/>
  <c r="AD191" i="23"/>
  <c r="AE191" i="23"/>
  <c r="AF191" i="23"/>
  <c r="AH191" i="23"/>
  <c r="AI191" i="23"/>
  <c r="AJ191" i="23"/>
  <c r="AK191" i="23"/>
  <c r="AL191" i="23"/>
  <c r="AM191" i="23"/>
  <c r="AN191" i="23"/>
  <c r="AO191" i="23"/>
  <c r="AP191" i="23"/>
  <c r="B192" i="23"/>
  <c r="C192" i="23"/>
  <c r="D192" i="23"/>
  <c r="E192" i="23"/>
  <c r="F192" i="23"/>
  <c r="G192" i="23"/>
  <c r="H192" i="23"/>
  <c r="I192" i="23"/>
  <c r="J192" i="23"/>
  <c r="K192" i="23"/>
  <c r="Q192" i="23"/>
  <c r="R192" i="23"/>
  <c r="S192" i="23"/>
  <c r="T192" i="23"/>
  <c r="U192" i="23"/>
  <c r="V192" i="23"/>
  <c r="X192" i="23"/>
  <c r="Y192" i="23"/>
  <c r="Z192" i="23"/>
  <c r="AA192" i="23"/>
  <c r="AB192" i="23"/>
  <c r="AC192" i="23"/>
  <c r="AD192" i="23"/>
  <c r="AE192" i="23"/>
  <c r="AF192" i="23"/>
  <c r="AH192" i="23"/>
  <c r="AI192" i="23"/>
  <c r="AJ192" i="23"/>
  <c r="AK192" i="23"/>
  <c r="AL192" i="23"/>
  <c r="AM192" i="23"/>
  <c r="AN192" i="23"/>
  <c r="AO192" i="23"/>
  <c r="AP192" i="23"/>
  <c r="B193" i="23"/>
  <c r="C193" i="23"/>
  <c r="D193" i="23"/>
  <c r="E193" i="23"/>
  <c r="F193" i="23"/>
  <c r="G193" i="23"/>
  <c r="H193" i="23"/>
  <c r="I193" i="23"/>
  <c r="N193" i="23" s="1"/>
  <c r="J193" i="23"/>
  <c r="K193" i="23"/>
  <c r="Q193" i="23"/>
  <c r="R193" i="23"/>
  <c r="S193" i="23"/>
  <c r="T193" i="23"/>
  <c r="U193" i="23"/>
  <c r="V193" i="23"/>
  <c r="X193" i="23"/>
  <c r="Y193" i="23"/>
  <c r="Z193" i="23"/>
  <c r="AA193" i="23"/>
  <c r="AB193" i="23"/>
  <c r="AC193" i="23"/>
  <c r="AD193" i="23"/>
  <c r="AE193" i="23"/>
  <c r="AF193" i="23"/>
  <c r="AH193" i="23"/>
  <c r="AI193" i="23"/>
  <c r="AJ193" i="23"/>
  <c r="AK193" i="23"/>
  <c r="AL193" i="23"/>
  <c r="AM193" i="23"/>
  <c r="AN193" i="23"/>
  <c r="AO193" i="23"/>
  <c r="AP193" i="23"/>
  <c r="B194" i="23"/>
  <c r="C194" i="23"/>
  <c r="D194" i="23"/>
  <c r="E194" i="23"/>
  <c r="F194" i="23"/>
  <c r="G194" i="23"/>
  <c r="H194" i="23"/>
  <c r="I194" i="23"/>
  <c r="J194" i="23"/>
  <c r="K194" i="23"/>
  <c r="Q194" i="23"/>
  <c r="R194" i="23"/>
  <c r="S194" i="23"/>
  <c r="T194" i="23"/>
  <c r="U194" i="23"/>
  <c r="V194" i="23"/>
  <c r="X194" i="23"/>
  <c r="Y194" i="23"/>
  <c r="Z194" i="23"/>
  <c r="AA194" i="23"/>
  <c r="AB194" i="23"/>
  <c r="AC194" i="23"/>
  <c r="AD194" i="23"/>
  <c r="AE194" i="23"/>
  <c r="AF194" i="23"/>
  <c r="AH194" i="23"/>
  <c r="AI194" i="23"/>
  <c r="AJ194" i="23"/>
  <c r="AK194" i="23"/>
  <c r="AL194" i="23"/>
  <c r="AM194" i="23"/>
  <c r="AN194" i="23"/>
  <c r="AO194" i="23"/>
  <c r="AP194" i="23"/>
  <c r="B195" i="23"/>
  <c r="C195" i="23"/>
  <c r="D195" i="23"/>
  <c r="E195" i="23"/>
  <c r="F195" i="23"/>
  <c r="G195" i="23"/>
  <c r="H195" i="23"/>
  <c r="I195" i="23"/>
  <c r="J195" i="23"/>
  <c r="K195" i="23"/>
  <c r="Q195" i="23"/>
  <c r="R195" i="23"/>
  <c r="S195" i="23"/>
  <c r="T195" i="23"/>
  <c r="U195" i="23"/>
  <c r="V195" i="23"/>
  <c r="X195" i="23"/>
  <c r="Y195" i="23"/>
  <c r="Z195" i="23"/>
  <c r="AA195" i="23"/>
  <c r="AB195" i="23"/>
  <c r="AC195" i="23"/>
  <c r="AD195" i="23"/>
  <c r="AE195" i="23"/>
  <c r="AF195" i="23"/>
  <c r="AH195" i="23"/>
  <c r="AI195" i="23"/>
  <c r="AJ195" i="23"/>
  <c r="AK195" i="23"/>
  <c r="AL195" i="23"/>
  <c r="AM195" i="23"/>
  <c r="AN195" i="23"/>
  <c r="AO195" i="23"/>
  <c r="AP195" i="23"/>
  <c r="B196" i="23"/>
  <c r="C196" i="23"/>
  <c r="D196" i="23"/>
  <c r="E196" i="23"/>
  <c r="M196" i="23"/>
  <c r="F196" i="23"/>
  <c r="G196" i="23"/>
  <c r="H196" i="23"/>
  <c r="I196" i="23"/>
  <c r="J196" i="23"/>
  <c r="K196" i="23"/>
  <c r="Q196" i="23"/>
  <c r="R196" i="23"/>
  <c r="S196" i="23"/>
  <c r="T196" i="23"/>
  <c r="U196" i="23"/>
  <c r="V196" i="23"/>
  <c r="X196" i="23"/>
  <c r="Y196" i="23"/>
  <c r="Z196" i="23"/>
  <c r="AA196" i="23"/>
  <c r="AB196" i="23"/>
  <c r="AC196" i="23"/>
  <c r="AD196" i="23"/>
  <c r="AE196" i="23"/>
  <c r="AF196" i="23"/>
  <c r="AH196" i="23"/>
  <c r="AI196" i="23"/>
  <c r="AJ196" i="23"/>
  <c r="AK196" i="23"/>
  <c r="AL196" i="23"/>
  <c r="AM196" i="23"/>
  <c r="AN196" i="23"/>
  <c r="AO196" i="23"/>
  <c r="AP196" i="23"/>
  <c r="B197" i="23"/>
  <c r="C197" i="23"/>
  <c r="D197" i="23"/>
  <c r="E197" i="23"/>
  <c r="F197" i="23"/>
  <c r="G197" i="23"/>
  <c r="H197" i="23"/>
  <c r="I197" i="23"/>
  <c r="J197" i="23"/>
  <c r="K197" i="23"/>
  <c r="Q197" i="23"/>
  <c r="R197" i="23"/>
  <c r="S197" i="23"/>
  <c r="T197" i="23"/>
  <c r="U197" i="23"/>
  <c r="V197" i="23"/>
  <c r="X197" i="23"/>
  <c r="Y197" i="23"/>
  <c r="Z197" i="23"/>
  <c r="AA197" i="23"/>
  <c r="AB197" i="23"/>
  <c r="AC197" i="23"/>
  <c r="AD197" i="23"/>
  <c r="AE197" i="23"/>
  <c r="AF197" i="23"/>
  <c r="AH197" i="23"/>
  <c r="AI197" i="23"/>
  <c r="AJ197" i="23"/>
  <c r="AK197" i="23"/>
  <c r="AL197" i="23"/>
  <c r="AM197" i="23"/>
  <c r="AN197" i="23"/>
  <c r="AO197" i="23"/>
  <c r="AP197" i="23"/>
  <c r="B198" i="23"/>
  <c r="C198" i="23"/>
  <c r="D198" i="23"/>
  <c r="E198" i="23"/>
  <c r="F198" i="23"/>
  <c r="G198" i="23"/>
  <c r="H198" i="23"/>
  <c r="I198" i="23"/>
  <c r="J198" i="23"/>
  <c r="K198" i="23"/>
  <c r="Q198" i="23"/>
  <c r="R198" i="23"/>
  <c r="S198" i="23"/>
  <c r="T198" i="23"/>
  <c r="U198" i="23"/>
  <c r="V198" i="23"/>
  <c r="X198" i="23"/>
  <c r="Y198" i="23"/>
  <c r="Z198" i="23"/>
  <c r="AA198" i="23"/>
  <c r="AB198" i="23"/>
  <c r="AC198" i="23"/>
  <c r="AD198" i="23"/>
  <c r="AE198" i="23"/>
  <c r="AF198" i="23"/>
  <c r="AH198" i="23"/>
  <c r="AI198" i="23"/>
  <c r="AJ198" i="23"/>
  <c r="AK198" i="23"/>
  <c r="AL198" i="23"/>
  <c r="AM198" i="23"/>
  <c r="AN198" i="23"/>
  <c r="AO198" i="23"/>
  <c r="AP198" i="23"/>
  <c r="B199" i="23"/>
  <c r="C199" i="23"/>
  <c r="D199" i="23"/>
  <c r="E199" i="23"/>
  <c r="F199" i="23"/>
  <c r="G199" i="23"/>
  <c r="H199" i="23"/>
  <c r="I199" i="23"/>
  <c r="J199" i="23"/>
  <c r="K199" i="23"/>
  <c r="Q199" i="23"/>
  <c r="R199" i="23"/>
  <c r="S199" i="23"/>
  <c r="T199" i="23"/>
  <c r="U199" i="23"/>
  <c r="V199" i="23"/>
  <c r="X199" i="23"/>
  <c r="Y199" i="23"/>
  <c r="Z199" i="23"/>
  <c r="AA199" i="23"/>
  <c r="AB199" i="23"/>
  <c r="AC199" i="23"/>
  <c r="AD199" i="23"/>
  <c r="AE199" i="23"/>
  <c r="AF199" i="23"/>
  <c r="AH199" i="23"/>
  <c r="AI199" i="23"/>
  <c r="AJ199" i="23"/>
  <c r="AK199" i="23"/>
  <c r="AL199" i="23"/>
  <c r="AM199" i="23"/>
  <c r="AN199" i="23"/>
  <c r="AO199" i="23"/>
  <c r="AP199" i="23"/>
  <c r="B200" i="23"/>
  <c r="C200" i="23"/>
  <c r="D200" i="23"/>
  <c r="E200" i="23"/>
  <c r="F200" i="23"/>
  <c r="G200" i="23"/>
  <c r="H200" i="23"/>
  <c r="I200" i="23"/>
  <c r="J200" i="23"/>
  <c r="K200" i="23"/>
  <c r="Q200" i="23"/>
  <c r="R200" i="23"/>
  <c r="S200" i="23"/>
  <c r="T200" i="23"/>
  <c r="U200" i="23"/>
  <c r="V200" i="23"/>
  <c r="X200" i="23"/>
  <c r="Y200" i="23"/>
  <c r="Z200" i="23"/>
  <c r="AA200" i="23"/>
  <c r="AB200" i="23"/>
  <c r="AC200" i="23"/>
  <c r="AD200" i="23"/>
  <c r="AE200" i="23"/>
  <c r="AF200" i="23"/>
  <c r="AH200" i="23"/>
  <c r="AI200" i="23"/>
  <c r="AJ200" i="23"/>
  <c r="AK200" i="23"/>
  <c r="AL200" i="23"/>
  <c r="AM200" i="23"/>
  <c r="AN200" i="23"/>
  <c r="AO200" i="23"/>
  <c r="AP200" i="23"/>
  <c r="B201" i="23"/>
  <c r="C201" i="23"/>
  <c r="D201" i="23"/>
  <c r="E201" i="23"/>
  <c r="F201" i="23"/>
  <c r="G201" i="23"/>
  <c r="H201" i="23"/>
  <c r="I201" i="23"/>
  <c r="J201" i="23"/>
  <c r="K201" i="23"/>
  <c r="Q201" i="23"/>
  <c r="R201" i="23"/>
  <c r="S201" i="23"/>
  <c r="T201" i="23"/>
  <c r="U201" i="23"/>
  <c r="V201" i="23"/>
  <c r="X201" i="23"/>
  <c r="Y201" i="23"/>
  <c r="Z201" i="23"/>
  <c r="AA201" i="23"/>
  <c r="AB201" i="23"/>
  <c r="AC201" i="23"/>
  <c r="AD201" i="23"/>
  <c r="AE201" i="23"/>
  <c r="AF201" i="23"/>
  <c r="AH201" i="23"/>
  <c r="AI201" i="23"/>
  <c r="AJ201" i="23"/>
  <c r="AK201" i="23"/>
  <c r="AL201" i="23"/>
  <c r="AM201" i="23"/>
  <c r="AN201" i="23"/>
  <c r="AO201" i="23"/>
  <c r="AP201" i="23"/>
  <c r="B202" i="23"/>
  <c r="C202" i="23"/>
  <c r="D202" i="23"/>
  <c r="E202" i="23"/>
  <c r="F202" i="23"/>
  <c r="G202" i="23"/>
  <c r="H202" i="23"/>
  <c r="I202" i="23"/>
  <c r="J202" i="23"/>
  <c r="K202" i="23"/>
  <c r="Q202" i="23"/>
  <c r="R202" i="23"/>
  <c r="S202" i="23"/>
  <c r="T202" i="23"/>
  <c r="U202" i="23"/>
  <c r="V202" i="23"/>
  <c r="X202" i="23"/>
  <c r="Y202" i="23"/>
  <c r="Z202" i="23"/>
  <c r="AA202" i="23"/>
  <c r="AB202" i="23"/>
  <c r="AC202" i="23"/>
  <c r="AD202" i="23"/>
  <c r="AE202" i="23"/>
  <c r="AF202" i="23"/>
  <c r="AH202" i="23"/>
  <c r="AI202" i="23"/>
  <c r="AJ202" i="23"/>
  <c r="AK202" i="23"/>
  <c r="AL202" i="23"/>
  <c r="AM202" i="23"/>
  <c r="AN202" i="23"/>
  <c r="AO202" i="23"/>
  <c r="AP202" i="23"/>
  <c r="B203" i="23"/>
  <c r="C203" i="23"/>
  <c r="D203" i="23"/>
  <c r="E203" i="23"/>
  <c r="F203" i="23"/>
  <c r="G203" i="23"/>
  <c r="H203" i="23"/>
  <c r="I203" i="23"/>
  <c r="J203" i="23"/>
  <c r="K203" i="23"/>
  <c r="Q203" i="23"/>
  <c r="R203" i="23"/>
  <c r="S203" i="23"/>
  <c r="T203" i="23"/>
  <c r="U203" i="23"/>
  <c r="V203" i="23"/>
  <c r="X203" i="23"/>
  <c r="Y203" i="23"/>
  <c r="Z203" i="23"/>
  <c r="AA203" i="23"/>
  <c r="AB203" i="23"/>
  <c r="AC203" i="23"/>
  <c r="AD203" i="23"/>
  <c r="AE203" i="23"/>
  <c r="AF203" i="23"/>
  <c r="AH203" i="23"/>
  <c r="AI203" i="23"/>
  <c r="AJ203" i="23"/>
  <c r="AK203" i="23"/>
  <c r="AL203" i="23"/>
  <c r="AM203" i="23"/>
  <c r="AN203" i="23"/>
  <c r="AO203" i="23"/>
  <c r="AP203" i="23"/>
  <c r="B204" i="23"/>
  <c r="C204" i="23"/>
  <c r="D204" i="23"/>
  <c r="E204" i="23"/>
  <c r="F204" i="23"/>
  <c r="G204" i="23"/>
  <c r="H204" i="23"/>
  <c r="N204" i="23"/>
  <c r="I204" i="23"/>
  <c r="J204" i="23"/>
  <c r="K204" i="23"/>
  <c r="M204" i="23"/>
  <c r="O204" i="23" s="1"/>
  <c r="Q204" i="23"/>
  <c r="R204" i="23"/>
  <c r="S204" i="23"/>
  <c r="T204" i="23"/>
  <c r="U204" i="23"/>
  <c r="V204" i="23"/>
  <c r="X204" i="23"/>
  <c r="Y204" i="23"/>
  <c r="Z204" i="23"/>
  <c r="AA204" i="23"/>
  <c r="AB204" i="23"/>
  <c r="AC204" i="23"/>
  <c r="AD204" i="23"/>
  <c r="AE204" i="23"/>
  <c r="AF204" i="23"/>
  <c r="AH204" i="23"/>
  <c r="AI204" i="23"/>
  <c r="AJ204" i="23"/>
  <c r="AK204" i="23"/>
  <c r="AL204" i="23"/>
  <c r="AM204" i="23"/>
  <c r="AN204" i="23"/>
  <c r="AO204" i="23"/>
  <c r="AP204" i="23"/>
  <c r="B205" i="23"/>
  <c r="C205" i="23"/>
  <c r="D205" i="23"/>
  <c r="M205" i="23" s="1"/>
  <c r="E205" i="23"/>
  <c r="F205" i="23"/>
  <c r="G205" i="23"/>
  <c r="H205" i="23"/>
  <c r="I205" i="23"/>
  <c r="J205" i="23"/>
  <c r="K205" i="23"/>
  <c r="Q205" i="23"/>
  <c r="R205" i="23"/>
  <c r="S205" i="23"/>
  <c r="T205" i="23"/>
  <c r="U205" i="23"/>
  <c r="V205" i="23"/>
  <c r="X205" i="23"/>
  <c r="Y205" i="23"/>
  <c r="Z205" i="23"/>
  <c r="AA205" i="23"/>
  <c r="AB205" i="23"/>
  <c r="AC205" i="23"/>
  <c r="AD205" i="23"/>
  <c r="AE205" i="23"/>
  <c r="AF205" i="23"/>
  <c r="AH205" i="23"/>
  <c r="AI205" i="23"/>
  <c r="AJ205" i="23"/>
  <c r="AK205" i="23"/>
  <c r="AL205" i="23"/>
  <c r="AM205" i="23"/>
  <c r="AN205" i="23"/>
  <c r="AO205" i="23"/>
  <c r="AP205" i="23"/>
  <c r="B206" i="23"/>
  <c r="C206" i="23"/>
  <c r="D206" i="23"/>
  <c r="E206" i="23"/>
  <c r="F206" i="23"/>
  <c r="G206" i="23"/>
  <c r="H206" i="23"/>
  <c r="I206" i="23"/>
  <c r="J206" i="23"/>
  <c r="K206" i="23"/>
  <c r="Q206" i="23"/>
  <c r="R206" i="23"/>
  <c r="S206" i="23"/>
  <c r="T206" i="23"/>
  <c r="U206" i="23"/>
  <c r="V206" i="23"/>
  <c r="X206" i="23"/>
  <c r="Y206" i="23"/>
  <c r="Z206" i="23"/>
  <c r="AA206" i="23"/>
  <c r="AB206" i="23"/>
  <c r="AC206" i="23"/>
  <c r="AD206" i="23"/>
  <c r="AE206" i="23"/>
  <c r="AF206" i="23"/>
  <c r="AH206" i="23"/>
  <c r="AI206" i="23"/>
  <c r="AJ206" i="23"/>
  <c r="AK206" i="23"/>
  <c r="AL206" i="23"/>
  <c r="AM206" i="23"/>
  <c r="AN206" i="23"/>
  <c r="AO206" i="23"/>
  <c r="AP206" i="23"/>
  <c r="B207" i="23"/>
  <c r="C207" i="23"/>
  <c r="D207" i="23"/>
  <c r="E207" i="23"/>
  <c r="F207" i="23"/>
  <c r="M207" i="23" s="1"/>
  <c r="G207" i="23"/>
  <c r="H207" i="23"/>
  <c r="I207" i="23"/>
  <c r="N207" i="23"/>
  <c r="J207" i="23"/>
  <c r="K207" i="23"/>
  <c r="Q207" i="23"/>
  <c r="R207" i="23"/>
  <c r="S207" i="23"/>
  <c r="T207" i="23"/>
  <c r="U207" i="23"/>
  <c r="V207" i="23"/>
  <c r="X207" i="23"/>
  <c r="Y207" i="23"/>
  <c r="Z207" i="23"/>
  <c r="AA207" i="23"/>
  <c r="AB207" i="23"/>
  <c r="AC207" i="23"/>
  <c r="AD207" i="23"/>
  <c r="AE207" i="23"/>
  <c r="AF207" i="23"/>
  <c r="AH207" i="23"/>
  <c r="AI207" i="23"/>
  <c r="AJ207" i="23"/>
  <c r="AK207" i="23"/>
  <c r="AL207" i="23"/>
  <c r="AM207" i="23"/>
  <c r="AN207" i="23"/>
  <c r="AO207" i="23"/>
  <c r="AP207" i="23"/>
  <c r="B208" i="23"/>
  <c r="C208" i="23"/>
  <c r="D208" i="23"/>
  <c r="E208" i="23"/>
  <c r="F208" i="23"/>
  <c r="G208" i="23"/>
  <c r="H208" i="23"/>
  <c r="I208" i="23"/>
  <c r="J208" i="23"/>
  <c r="K208" i="23"/>
  <c r="Q208" i="23"/>
  <c r="R208" i="23"/>
  <c r="S208" i="23"/>
  <c r="T208" i="23"/>
  <c r="U208" i="23"/>
  <c r="V208" i="23"/>
  <c r="X208" i="23"/>
  <c r="Y208" i="23"/>
  <c r="Z208" i="23"/>
  <c r="AA208" i="23"/>
  <c r="AB208" i="23"/>
  <c r="AC208" i="23"/>
  <c r="AD208" i="23"/>
  <c r="AE208" i="23"/>
  <c r="AF208" i="23"/>
  <c r="AH208" i="23"/>
  <c r="AI208" i="23"/>
  <c r="AJ208" i="23"/>
  <c r="AK208" i="23"/>
  <c r="AL208" i="23"/>
  <c r="AM208" i="23"/>
  <c r="AN208" i="23"/>
  <c r="AO208" i="23"/>
  <c r="AP208" i="23"/>
  <c r="B209" i="23"/>
  <c r="C209" i="23"/>
  <c r="D209" i="23"/>
  <c r="E209" i="23"/>
  <c r="F209" i="23"/>
  <c r="G209" i="23"/>
  <c r="H209" i="23"/>
  <c r="I209" i="23"/>
  <c r="J209" i="23"/>
  <c r="K209" i="23"/>
  <c r="Q209" i="23"/>
  <c r="R209" i="23"/>
  <c r="S209" i="23"/>
  <c r="T209" i="23"/>
  <c r="U209" i="23"/>
  <c r="V209" i="23"/>
  <c r="X209" i="23"/>
  <c r="Y209" i="23"/>
  <c r="Z209" i="23"/>
  <c r="AA209" i="23"/>
  <c r="AB209" i="23"/>
  <c r="AC209" i="23"/>
  <c r="AD209" i="23"/>
  <c r="AE209" i="23"/>
  <c r="AF209" i="23"/>
  <c r="AH209" i="23"/>
  <c r="AI209" i="23"/>
  <c r="AJ209" i="23"/>
  <c r="AK209" i="23"/>
  <c r="AL209" i="23"/>
  <c r="AM209" i="23"/>
  <c r="AN209" i="23"/>
  <c r="AO209" i="23"/>
  <c r="AP209" i="23"/>
  <c r="B210" i="23"/>
  <c r="C210" i="23"/>
  <c r="D210" i="23"/>
  <c r="E210" i="23"/>
  <c r="F210" i="23"/>
  <c r="G210" i="23"/>
  <c r="H210" i="23"/>
  <c r="I210" i="23"/>
  <c r="J210" i="23"/>
  <c r="K210" i="23"/>
  <c r="Q210" i="23"/>
  <c r="R210" i="23"/>
  <c r="S210" i="23"/>
  <c r="T210" i="23"/>
  <c r="U210" i="23"/>
  <c r="V210" i="23"/>
  <c r="X210" i="23"/>
  <c r="Y210" i="23"/>
  <c r="Z210" i="23"/>
  <c r="AA210" i="23"/>
  <c r="AB210" i="23"/>
  <c r="AC210" i="23"/>
  <c r="AD210" i="23"/>
  <c r="AE210" i="23"/>
  <c r="AF210" i="23"/>
  <c r="AH210" i="23"/>
  <c r="AI210" i="23"/>
  <c r="AJ210" i="23"/>
  <c r="AK210" i="23"/>
  <c r="AL210" i="23"/>
  <c r="AM210" i="23"/>
  <c r="AN210" i="23"/>
  <c r="AO210" i="23"/>
  <c r="AP210" i="23"/>
  <c r="B211" i="23"/>
  <c r="C211" i="23"/>
  <c r="D211" i="23"/>
  <c r="E211" i="23"/>
  <c r="F211" i="23"/>
  <c r="G211" i="23"/>
  <c r="H211" i="23"/>
  <c r="N211" i="23" s="1"/>
  <c r="I211" i="23"/>
  <c r="J211" i="23"/>
  <c r="K211" i="23"/>
  <c r="Q211" i="23"/>
  <c r="R211" i="23"/>
  <c r="S211" i="23"/>
  <c r="T211" i="23"/>
  <c r="U211" i="23"/>
  <c r="V211" i="23"/>
  <c r="X211" i="23"/>
  <c r="Y211" i="23"/>
  <c r="Z211" i="23"/>
  <c r="AA211" i="23"/>
  <c r="AB211" i="23"/>
  <c r="AC211" i="23"/>
  <c r="AD211" i="23"/>
  <c r="AE211" i="23"/>
  <c r="AF211" i="23"/>
  <c r="AH211" i="23"/>
  <c r="AI211" i="23"/>
  <c r="AJ211" i="23"/>
  <c r="AK211" i="23"/>
  <c r="AL211" i="23"/>
  <c r="AM211" i="23"/>
  <c r="AN211" i="23"/>
  <c r="AO211" i="23"/>
  <c r="AP211" i="23"/>
  <c r="B212" i="23"/>
  <c r="C212" i="23"/>
  <c r="D212" i="23"/>
  <c r="E212" i="23"/>
  <c r="M212" i="23" s="1"/>
  <c r="F212" i="23"/>
  <c r="G212" i="23"/>
  <c r="H212" i="23"/>
  <c r="I212" i="23"/>
  <c r="J212" i="23"/>
  <c r="K212" i="23"/>
  <c r="Q212" i="23"/>
  <c r="R212" i="23"/>
  <c r="S212" i="23"/>
  <c r="T212" i="23"/>
  <c r="U212" i="23"/>
  <c r="V212" i="23"/>
  <c r="X212" i="23"/>
  <c r="Y212" i="23"/>
  <c r="Z212" i="23"/>
  <c r="AA212" i="23"/>
  <c r="AB212" i="23"/>
  <c r="AC212" i="23"/>
  <c r="AD212" i="23"/>
  <c r="AE212" i="23"/>
  <c r="AF212" i="23"/>
  <c r="AH212" i="23"/>
  <c r="AI212" i="23"/>
  <c r="AJ212" i="23"/>
  <c r="AK212" i="23"/>
  <c r="AL212" i="23"/>
  <c r="AM212" i="23"/>
  <c r="AN212" i="23"/>
  <c r="AO212" i="23"/>
  <c r="AP212" i="23"/>
  <c r="B213" i="23"/>
  <c r="C213" i="23"/>
  <c r="D213" i="23"/>
  <c r="E213" i="23"/>
  <c r="F213" i="23"/>
  <c r="G213" i="23"/>
  <c r="H213" i="23"/>
  <c r="I213" i="23"/>
  <c r="J213" i="23"/>
  <c r="K213" i="23"/>
  <c r="Q213" i="23"/>
  <c r="R213" i="23"/>
  <c r="S213" i="23"/>
  <c r="T213" i="23"/>
  <c r="U213" i="23"/>
  <c r="V213" i="23"/>
  <c r="X213" i="23"/>
  <c r="Y213" i="23"/>
  <c r="Z213" i="23"/>
  <c r="AA213" i="23"/>
  <c r="AB213" i="23"/>
  <c r="AC213" i="23"/>
  <c r="AD213" i="23"/>
  <c r="AE213" i="23"/>
  <c r="AF213" i="23"/>
  <c r="AH213" i="23"/>
  <c r="AI213" i="23"/>
  <c r="AJ213" i="23"/>
  <c r="AK213" i="23"/>
  <c r="AL213" i="23"/>
  <c r="AM213" i="23"/>
  <c r="AN213" i="23"/>
  <c r="AO213" i="23"/>
  <c r="AP213" i="23"/>
  <c r="B214" i="23"/>
  <c r="C214" i="23"/>
  <c r="D214" i="23"/>
  <c r="E214" i="23"/>
  <c r="F214" i="23"/>
  <c r="G214" i="23"/>
  <c r="H214" i="23"/>
  <c r="I214" i="23"/>
  <c r="J214" i="23"/>
  <c r="K214" i="23"/>
  <c r="Q214" i="23"/>
  <c r="R214" i="23"/>
  <c r="S214" i="23"/>
  <c r="T214" i="23"/>
  <c r="U214" i="23"/>
  <c r="V214" i="23"/>
  <c r="X214" i="23"/>
  <c r="Y214" i="23"/>
  <c r="Z214" i="23"/>
  <c r="AA214" i="23"/>
  <c r="AB214" i="23"/>
  <c r="AC214" i="23"/>
  <c r="AD214" i="23"/>
  <c r="AE214" i="23"/>
  <c r="AF214" i="23"/>
  <c r="AH214" i="23"/>
  <c r="AI214" i="23"/>
  <c r="AJ214" i="23"/>
  <c r="AK214" i="23"/>
  <c r="AL214" i="23"/>
  <c r="AM214" i="23"/>
  <c r="AN214" i="23"/>
  <c r="AO214" i="23"/>
  <c r="AP214" i="23"/>
  <c r="B215" i="23"/>
  <c r="C215" i="23"/>
  <c r="D215" i="23"/>
  <c r="E215" i="23"/>
  <c r="F215" i="23"/>
  <c r="G215" i="23"/>
  <c r="H215" i="23"/>
  <c r="I215" i="23"/>
  <c r="J215" i="23"/>
  <c r="K215" i="23"/>
  <c r="Q215" i="23"/>
  <c r="R215" i="23"/>
  <c r="S215" i="23"/>
  <c r="T215" i="23"/>
  <c r="U215" i="23"/>
  <c r="V215" i="23"/>
  <c r="X215" i="23"/>
  <c r="Y215" i="23"/>
  <c r="Z215" i="23"/>
  <c r="AA215" i="23"/>
  <c r="AB215" i="23"/>
  <c r="AC215" i="23"/>
  <c r="AD215" i="23"/>
  <c r="AE215" i="23"/>
  <c r="AF215" i="23"/>
  <c r="AH215" i="23"/>
  <c r="AI215" i="23"/>
  <c r="AJ215" i="23"/>
  <c r="AK215" i="23"/>
  <c r="AL215" i="23"/>
  <c r="AM215" i="23"/>
  <c r="AN215" i="23"/>
  <c r="AO215" i="23"/>
  <c r="AP215" i="23"/>
  <c r="B216" i="23"/>
  <c r="C216" i="23"/>
  <c r="D216" i="23"/>
  <c r="M216" i="23" s="1"/>
  <c r="E216" i="23"/>
  <c r="F216" i="23"/>
  <c r="G216" i="23"/>
  <c r="H216" i="23"/>
  <c r="I216" i="23"/>
  <c r="J216" i="23"/>
  <c r="K216" i="23"/>
  <c r="Q216" i="23"/>
  <c r="R216" i="23"/>
  <c r="S216" i="23"/>
  <c r="T216" i="23"/>
  <c r="U216" i="23"/>
  <c r="V216" i="23"/>
  <c r="X216" i="23"/>
  <c r="Y216" i="23"/>
  <c r="Z216" i="23"/>
  <c r="AA216" i="23"/>
  <c r="AB216" i="23"/>
  <c r="AC216" i="23"/>
  <c r="AD216" i="23"/>
  <c r="AE216" i="23"/>
  <c r="AF216" i="23"/>
  <c r="AH216" i="23"/>
  <c r="AI216" i="23"/>
  <c r="AJ216" i="23"/>
  <c r="AK216" i="23"/>
  <c r="AL216" i="23"/>
  <c r="AM216" i="23"/>
  <c r="AN216" i="23"/>
  <c r="AO216" i="23"/>
  <c r="AP216" i="23"/>
  <c r="B217" i="23"/>
  <c r="C217" i="23"/>
  <c r="D217" i="23"/>
  <c r="E217" i="23"/>
  <c r="F217" i="23"/>
  <c r="G217" i="23"/>
  <c r="H217" i="23"/>
  <c r="I217" i="23"/>
  <c r="J217" i="23"/>
  <c r="K217" i="23"/>
  <c r="Q217" i="23"/>
  <c r="R217" i="23"/>
  <c r="S217" i="23"/>
  <c r="T217" i="23"/>
  <c r="U217" i="23"/>
  <c r="V217" i="23"/>
  <c r="X217" i="23"/>
  <c r="Y217" i="23"/>
  <c r="Z217" i="23"/>
  <c r="AA217" i="23"/>
  <c r="AB217" i="23"/>
  <c r="AC217" i="23"/>
  <c r="AD217" i="23"/>
  <c r="AE217" i="23"/>
  <c r="AF217" i="23"/>
  <c r="AH217" i="23"/>
  <c r="AI217" i="23"/>
  <c r="AJ217" i="23"/>
  <c r="AK217" i="23"/>
  <c r="AL217" i="23"/>
  <c r="AM217" i="23"/>
  <c r="AN217" i="23"/>
  <c r="AO217" i="23"/>
  <c r="AP217" i="23"/>
  <c r="B218" i="23"/>
  <c r="C218" i="23"/>
  <c r="D218" i="23"/>
  <c r="E218" i="23"/>
  <c r="F218" i="23"/>
  <c r="G218" i="23"/>
  <c r="H218" i="23"/>
  <c r="I218" i="23"/>
  <c r="J218" i="23"/>
  <c r="K218" i="23"/>
  <c r="Q218" i="23"/>
  <c r="R218" i="23"/>
  <c r="S218" i="23"/>
  <c r="T218" i="23"/>
  <c r="U218" i="23"/>
  <c r="V218" i="23"/>
  <c r="X218" i="23"/>
  <c r="Y218" i="23"/>
  <c r="Z218" i="23"/>
  <c r="AA218" i="23"/>
  <c r="AB218" i="23"/>
  <c r="AC218" i="23"/>
  <c r="AD218" i="23"/>
  <c r="AE218" i="23"/>
  <c r="AF218" i="23"/>
  <c r="AH218" i="23"/>
  <c r="AI218" i="23"/>
  <c r="AJ218" i="23"/>
  <c r="AK218" i="23"/>
  <c r="AL218" i="23"/>
  <c r="AM218" i="23"/>
  <c r="AN218" i="23"/>
  <c r="AO218" i="23"/>
  <c r="AP218" i="23"/>
  <c r="B219" i="23"/>
  <c r="C219" i="23"/>
  <c r="D219" i="23"/>
  <c r="E219" i="23"/>
  <c r="F219" i="23"/>
  <c r="G219" i="23"/>
  <c r="H219" i="23"/>
  <c r="I219" i="23"/>
  <c r="J219" i="23"/>
  <c r="K219" i="23"/>
  <c r="Q219" i="23"/>
  <c r="R219" i="23"/>
  <c r="S219" i="23"/>
  <c r="T219" i="23"/>
  <c r="U219" i="23"/>
  <c r="V219" i="23"/>
  <c r="X219" i="23"/>
  <c r="Y219" i="23"/>
  <c r="Z219" i="23"/>
  <c r="AA219" i="23"/>
  <c r="AB219" i="23"/>
  <c r="AC219" i="23"/>
  <c r="AD219" i="23"/>
  <c r="AE219" i="23"/>
  <c r="AF219" i="23"/>
  <c r="AH219" i="23"/>
  <c r="AI219" i="23"/>
  <c r="AJ219" i="23"/>
  <c r="AK219" i="23"/>
  <c r="AL219" i="23"/>
  <c r="AM219" i="23"/>
  <c r="AN219" i="23"/>
  <c r="AO219" i="23"/>
  <c r="AP219" i="23"/>
  <c r="B220" i="23"/>
  <c r="C220" i="23"/>
  <c r="D220" i="23"/>
  <c r="M220" i="23" s="1"/>
  <c r="E220" i="23"/>
  <c r="F220" i="23"/>
  <c r="G220" i="23"/>
  <c r="H220" i="23"/>
  <c r="I220" i="23"/>
  <c r="J220" i="23"/>
  <c r="K220" i="23"/>
  <c r="Q220" i="23"/>
  <c r="R220" i="23"/>
  <c r="S220" i="23"/>
  <c r="T220" i="23"/>
  <c r="U220" i="23"/>
  <c r="V220" i="23"/>
  <c r="X220" i="23"/>
  <c r="Y220" i="23"/>
  <c r="Z220" i="23"/>
  <c r="AA220" i="23"/>
  <c r="AB220" i="23"/>
  <c r="AC220" i="23"/>
  <c r="AD220" i="23"/>
  <c r="AE220" i="23"/>
  <c r="AF220" i="23"/>
  <c r="AH220" i="23"/>
  <c r="AI220" i="23"/>
  <c r="AJ220" i="23"/>
  <c r="AK220" i="23"/>
  <c r="AL220" i="23"/>
  <c r="AM220" i="23"/>
  <c r="AN220" i="23"/>
  <c r="AO220" i="23"/>
  <c r="AP220" i="23"/>
  <c r="B221" i="23"/>
  <c r="C221" i="23"/>
  <c r="D221" i="23"/>
  <c r="E221" i="23"/>
  <c r="F221" i="23"/>
  <c r="G221" i="23"/>
  <c r="H221" i="23"/>
  <c r="I221" i="23"/>
  <c r="J221" i="23"/>
  <c r="K221" i="23"/>
  <c r="Q221" i="23"/>
  <c r="R221" i="23"/>
  <c r="S221" i="23"/>
  <c r="T221" i="23"/>
  <c r="U221" i="23"/>
  <c r="V221" i="23"/>
  <c r="X221" i="23"/>
  <c r="Y221" i="23"/>
  <c r="Z221" i="23"/>
  <c r="AA221" i="23"/>
  <c r="AB221" i="23"/>
  <c r="AC221" i="23"/>
  <c r="AD221" i="23"/>
  <c r="AE221" i="23"/>
  <c r="AF221" i="23"/>
  <c r="AH221" i="23"/>
  <c r="AI221" i="23"/>
  <c r="AJ221" i="23"/>
  <c r="AK221" i="23"/>
  <c r="AL221" i="23"/>
  <c r="AM221" i="23"/>
  <c r="AN221" i="23"/>
  <c r="AO221" i="23"/>
  <c r="AP221" i="23"/>
  <c r="B222" i="23"/>
  <c r="C222" i="23"/>
  <c r="D222" i="23"/>
  <c r="E222" i="23"/>
  <c r="F222" i="23"/>
  <c r="G222" i="23"/>
  <c r="H222" i="23"/>
  <c r="I222" i="23"/>
  <c r="J222" i="23"/>
  <c r="K222" i="23"/>
  <c r="Q222" i="23"/>
  <c r="R222" i="23"/>
  <c r="S222" i="23"/>
  <c r="T222" i="23"/>
  <c r="U222" i="23"/>
  <c r="V222" i="23"/>
  <c r="X222" i="23"/>
  <c r="Y222" i="23"/>
  <c r="Z222" i="23"/>
  <c r="AA222" i="23"/>
  <c r="AB222" i="23"/>
  <c r="AC222" i="23"/>
  <c r="AD222" i="23"/>
  <c r="AE222" i="23"/>
  <c r="AF222" i="23"/>
  <c r="AH222" i="23"/>
  <c r="AI222" i="23"/>
  <c r="AJ222" i="23"/>
  <c r="AK222" i="23"/>
  <c r="AL222" i="23"/>
  <c r="AM222" i="23"/>
  <c r="AN222" i="23"/>
  <c r="AO222" i="23"/>
  <c r="AP222" i="23"/>
  <c r="B223" i="23"/>
  <c r="C223" i="23"/>
  <c r="D223" i="23"/>
  <c r="E223" i="23"/>
  <c r="F223" i="23"/>
  <c r="G223" i="23"/>
  <c r="H223" i="23"/>
  <c r="I223" i="23"/>
  <c r="J223" i="23"/>
  <c r="K223" i="23"/>
  <c r="Q223" i="23"/>
  <c r="R223" i="23"/>
  <c r="S223" i="23"/>
  <c r="T223" i="23"/>
  <c r="U223" i="23"/>
  <c r="V223" i="23"/>
  <c r="X223" i="23"/>
  <c r="Y223" i="23"/>
  <c r="Z223" i="23"/>
  <c r="AA223" i="23"/>
  <c r="AB223" i="23"/>
  <c r="AC223" i="23"/>
  <c r="AD223" i="23"/>
  <c r="AE223" i="23"/>
  <c r="AF223" i="23"/>
  <c r="AH223" i="23"/>
  <c r="AI223" i="23"/>
  <c r="AJ223" i="23"/>
  <c r="AK223" i="23"/>
  <c r="AL223" i="23"/>
  <c r="AM223" i="23"/>
  <c r="AN223" i="23"/>
  <c r="AO223" i="23"/>
  <c r="AP223" i="23"/>
  <c r="B224" i="23"/>
  <c r="C224" i="23"/>
  <c r="D224" i="23"/>
  <c r="E224" i="23"/>
  <c r="F224" i="23"/>
  <c r="G224" i="23"/>
  <c r="H224" i="23"/>
  <c r="I224" i="23"/>
  <c r="J224" i="23"/>
  <c r="K224" i="23"/>
  <c r="Q224" i="23"/>
  <c r="R224" i="23"/>
  <c r="S224" i="23"/>
  <c r="T224" i="23"/>
  <c r="U224" i="23"/>
  <c r="V224" i="23"/>
  <c r="X224" i="23"/>
  <c r="Y224" i="23"/>
  <c r="Z224" i="23"/>
  <c r="AA224" i="23"/>
  <c r="AB224" i="23"/>
  <c r="AC224" i="23"/>
  <c r="AD224" i="23"/>
  <c r="AE224" i="23"/>
  <c r="AF224" i="23"/>
  <c r="AH224" i="23"/>
  <c r="AI224" i="23"/>
  <c r="AJ224" i="23"/>
  <c r="AK224" i="23"/>
  <c r="AL224" i="23"/>
  <c r="AM224" i="23"/>
  <c r="AN224" i="23"/>
  <c r="AO224" i="23"/>
  <c r="AP224" i="23"/>
  <c r="B225" i="23"/>
  <c r="C225" i="23"/>
  <c r="D225" i="23"/>
  <c r="E225" i="23"/>
  <c r="F225" i="23"/>
  <c r="G225" i="23"/>
  <c r="H225" i="23"/>
  <c r="I225" i="23"/>
  <c r="N225" i="23" s="1"/>
  <c r="J225" i="23"/>
  <c r="K225" i="23"/>
  <c r="Q225" i="23"/>
  <c r="R225" i="23"/>
  <c r="S225" i="23"/>
  <c r="T225" i="23"/>
  <c r="U225" i="23"/>
  <c r="V225" i="23"/>
  <c r="X225" i="23"/>
  <c r="Y225" i="23"/>
  <c r="Z225" i="23"/>
  <c r="AA225" i="23"/>
  <c r="AB225" i="23"/>
  <c r="AC225" i="23"/>
  <c r="AD225" i="23"/>
  <c r="AE225" i="23"/>
  <c r="AF225" i="23"/>
  <c r="AH225" i="23"/>
  <c r="AI225" i="23"/>
  <c r="AJ225" i="23"/>
  <c r="AK225" i="23"/>
  <c r="AL225" i="23"/>
  <c r="AM225" i="23"/>
  <c r="AN225" i="23"/>
  <c r="AO225" i="23"/>
  <c r="AP225" i="23"/>
  <c r="B226" i="23"/>
  <c r="C226" i="23"/>
  <c r="D226" i="23"/>
  <c r="E226" i="23"/>
  <c r="F226" i="23"/>
  <c r="G226" i="23"/>
  <c r="H226" i="23"/>
  <c r="I226" i="23"/>
  <c r="J226" i="23"/>
  <c r="K226" i="23"/>
  <c r="Q226" i="23"/>
  <c r="R226" i="23"/>
  <c r="S226" i="23"/>
  <c r="T226" i="23"/>
  <c r="U226" i="23"/>
  <c r="V226" i="23"/>
  <c r="X226" i="23"/>
  <c r="Y226" i="23"/>
  <c r="Z226" i="23"/>
  <c r="AA226" i="23"/>
  <c r="AB226" i="23"/>
  <c r="AC226" i="23"/>
  <c r="AD226" i="23"/>
  <c r="AE226" i="23"/>
  <c r="AF226" i="23"/>
  <c r="AH226" i="23"/>
  <c r="AI226" i="23"/>
  <c r="AJ226" i="23"/>
  <c r="AK226" i="23"/>
  <c r="AL226" i="23"/>
  <c r="AM226" i="23"/>
  <c r="AN226" i="23"/>
  <c r="AO226" i="23"/>
  <c r="AP226" i="23"/>
  <c r="B227" i="23"/>
  <c r="C227" i="23"/>
  <c r="D227" i="23"/>
  <c r="E227" i="23"/>
  <c r="F227" i="23"/>
  <c r="G227" i="23"/>
  <c r="H227" i="23"/>
  <c r="I227" i="23"/>
  <c r="J227" i="23"/>
  <c r="K227" i="23"/>
  <c r="Q227" i="23"/>
  <c r="R227" i="23"/>
  <c r="S227" i="23"/>
  <c r="T227" i="23"/>
  <c r="U227" i="23"/>
  <c r="V227" i="23"/>
  <c r="X227" i="23"/>
  <c r="Y227" i="23"/>
  <c r="Z227" i="23"/>
  <c r="AA227" i="23"/>
  <c r="AB227" i="23"/>
  <c r="AC227" i="23"/>
  <c r="AD227" i="23"/>
  <c r="AE227" i="23"/>
  <c r="AF227" i="23"/>
  <c r="AH227" i="23"/>
  <c r="AI227" i="23"/>
  <c r="AJ227" i="23"/>
  <c r="AK227" i="23"/>
  <c r="AL227" i="23"/>
  <c r="AM227" i="23"/>
  <c r="AN227" i="23"/>
  <c r="AO227" i="23"/>
  <c r="AP227" i="23"/>
  <c r="B228" i="23"/>
  <c r="C228" i="23"/>
  <c r="D228" i="23"/>
  <c r="E228" i="23"/>
  <c r="M228" i="23"/>
  <c r="F228" i="23"/>
  <c r="G228" i="23"/>
  <c r="H228" i="23"/>
  <c r="I228" i="23"/>
  <c r="J228" i="23"/>
  <c r="K228" i="23"/>
  <c r="Q228" i="23"/>
  <c r="R228" i="23"/>
  <c r="S228" i="23"/>
  <c r="T228" i="23"/>
  <c r="U228" i="23"/>
  <c r="V228" i="23"/>
  <c r="X228" i="23"/>
  <c r="Y228" i="23"/>
  <c r="Z228" i="23"/>
  <c r="AA228" i="23"/>
  <c r="AB228" i="23"/>
  <c r="AC228" i="23"/>
  <c r="AD228" i="23"/>
  <c r="AE228" i="23"/>
  <c r="AF228" i="23"/>
  <c r="AH228" i="23"/>
  <c r="AI228" i="23"/>
  <c r="AJ228" i="23"/>
  <c r="AK228" i="23"/>
  <c r="AL228" i="23"/>
  <c r="AM228" i="23"/>
  <c r="AN228" i="23"/>
  <c r="AO228" i="23"/>
  <c r="AP228" i="23"/>
  <c r="B229" i="23"/>
  <c r="C229" i="23"/>
  <c r="D229" i="23"/>
  <c r="E229" i="23"/>
  <c r="F229" i="23"/>
  <c r="G229" i="23"/>
  <c r="H229" i="23"/>
  <c r="I229" i="23"/>
  <c r="J229" i="23"/>
  <c r="K229" i="23"/>
  <c r="Q229" i="23"/>
  <c r="R229" i="23"/>
  <c r="S229" i="23"/>
  <c r="T229" i="23"/>
  <c r="U229" i="23"/>
  <c r="V229" i="23"/>
  <c r="X229" i="23"/>
  <c r="Y229" i="23"/>
  <c r="Z229" i="23"/>
  <c r="AA229" i="23"/>
  <c r="AB229" i="23"/>
  <c r="AC229" i="23"/>
  <c r="AD229" i="23"/>
  <c r="AE229" i="23"/>
  <c r="AF229" i="23"/>
  <c r="AH229" i="23"/>
  <c r="AI229" i="23"/>
  <c r="AJ229" i="23"/>
  <c r="AK229" i="23"/>
  <c r="AL229" i="23"/>
  <c r="AM229" i="23"/>
  <c r="AN229" i="23"/>
  <c r="AO229" i="23"/>
  <c r="AP229" i="23"/>
  <c r="B230" i="23"/>
  <c r="C230" i="23"/>
  <c r="D230" i="23"/>
  <c r="E230" i="23"/>
  <c r="F230" i="23"/>
  <c r="G230" i="23"/>
  <c r="H230" i="23"/>
  <c r="I230" i="23"/>
  <c r="J230" i="23"/>
  <c r="K230" i="23"/>
  <c r="Q230" i="23"/>
  <c r="R230" i="23"/>
  <c r="S230" i="23"/>
  <c r="T230" i="23"/>
  <c r="U230" i="23"/>
  <c r="V230" i="23"/>
  <c r="X230" i="23"/>
  <c r="Y230" i="23"/>
  <c r="Z230" i="23"/>
  <c r="AA230" i="23"/>
  <c r="AB230" i="23"/>
  <c r="AC230" i="23"/>
  <c r="AD230" i="23"/>
  <c r="AE230" i="23"/>
  <c r="AF230" i="23"/>
  <c r="AH230" i="23"/>
  <c r="AI230" i="23"/>
  <c r="AJ230" i="23"/>
  <c r="AK230" i="23"/>
  <c r="AL230" i="23"/>
  <c r="AM230" i="23"/>
  <c r="AN230" i="23"/>
  <c r="AO230" i="23"/>
  <c r="AP230" i="23"/>
  <c r="B231" i="23"/>
  <c r="C231" i="23"/>
  <c r="D231" i="23"/>
  <c r="E231" i="23"/>
  <c r="F231" i="23"/>
  <c r="G231" i="23"/>
  <c r="H231" i="23"/>
  <c r="I231" i="23"/>
  <c r="J231" i="23"/>
  <c r="K231" i="23"/>
  <c r="Q231" i="23"/>
  <c r="R231" i="23"/>
  <c r="S231" i="23"/>
  <c r="T231" i="23"/>
  <c r="U231" i="23"/>
  <c r="V231" i="23"/>
  <c r="X231" i="23"/>
  <c r="Y231" i="23"/>
  <c r="Z231" i="23"/>
  <c r="AA231" i="23"/>
  <c r="AB231" i="23"/>
  <c r="AC231" i="23"/>
  <c r="AD231" i="23"/>
  <c r="AE231" i="23"/>
  <c r="AF231" i="23"/>
  <c r="AH231" i="23"/>
  <c r="AI231" i="23"/>
  <c r="AJ231" i="23"/>
  <c r="AK231" i="23"/>
  <c r="AL231" i="23"/>
  <c r="AM231" i="23"/>
  <c r="AN231" i="23"/>
  <c r="AO231" i="23"/>
  <c r="AP231" i="23"/>
  <c r="B232" i="23"/>
  <c r="C232" i="23"/>
  <c r="D232" i="23"/>
  <c r="E232" i="23"/>
  <c r="F232" i="23"/>
  <c r="G232" i="23"/>
  <c r="H232" i="23"/>
  <c r="I232" i="23"/>
  <c r="J232" i="23"/>
  <c r="K232" i="23"/>
  <c r="Q232" i="23"/>
  <c r="R232" i="23"/>
  <c r="S232" i="23"/>
  <c r="T232" i="23"/>
  <c r="U232" i="23"/>
  <c r="V232" i="23"/>
  <c r="X232" i="23"/>
  <c r="Y232" i="23"/>
  <c r="Z232" i="23"/>
  <c r="AA232" i="23"/>
  <c r="AB232" i="23"/>
  <c r="AC232" i="23"/>
  <c r="AD232" i="23"/>
  <c r="AE232" i="23"/>
  <c r="AF232" i="23"/>
  <c r="AH232" i="23"/>
  <c r="AI232" i="23"/>
  <c r="AJ232" i="23"/>
  <c r="AK232" i="23"/>
  <c r="AL232" i="23"/>
  <c r="AM232" i="23"/>
  <c r="AN232" i="23"/>
  <c r="AO232" i="23"/>
  <c r="AP232" i="23"/>
  <c r="B233" i="23"/>
  <c r="C233" i="23"/>
  <c r="D233" i="23"/>
  <c r="E233" i="23"/>
  <c r="F233" i="23"/>
  <c r="G233" i="23"/>
  <c r="H233" i="23"/>
  <c r="I233" i="23"/>
  <c r="J233" i="23"/>
  <c r="K233" i="23"/>
  <c r="Q233" i="23"/>
  <c r="R233" i="23"/>
  <c r="S233" i="23"/>
  <c r="T233" i="23"/>
  <c r="U233" i="23"/>
  <c r="V233" i="23"/>
  <c r="X233" i="23"/>
  <c r="Y233" i="23"/>
  <c r="Z233" i="23"/>
  <c r="AA233" i="23"/>
  <c r="AB233" i="23"/>
  <c r="AC233" i="23"/>
  <c r="AD233" i="23"/>
  <c r="AE233" i="23"/>
  <c r="AF233" i="23"/>
  <c r="AH233" i="23"/>
  <c r="AI233" i="23"/>
  <c r="AJ233" i="23"/>
  <c r="AK233" i="23"/>
  <c r="AL233" i="23"/>
  <c r="AM233" i="23"/>
  <c r="AN233" i="23"/>
  <c r="AO233" i="23"/>
  <c r="AP233" i="23"/>
  <c r="B234" i="23"/>
  <c r="C234" i="23"/>
  <c r="D234" i="23"/>
  <c r="E234" i="23"/>
  <c r="F234" i="23"/>
  <c r="G234" i="23"/>
  <c r="H234" i="23"/>
  <c r="I234" i="23"/>
  <c r="J234" i="23"/>
  <c r="K234" i="23"/>
  <c r="Q234" i="23"/>
  <c r="R234" i="23"/>
  <c r="S234" i="23"/>
  <c r="T234" i="23"/>
  <c r="U234" i="23"/>
  <c r="V234" i="23"/>
  <c r="X234" i="23"/>
  <c r="Y234" i="23"/>
  <c r="Z234" i="23"/>
  <c r="AA234" i="23"/>
  <c r="AB234" i="23"/>
  <c r="AC234" i="23"/>
  <c r="AD234" i="23"/>
  <c r="AE234" i="23"/>
  <c r="AF234" i="23"/>
  <c r="AH234" i="23"/>
  <c r="AI234" i="23"/>
  <c r="AJ234" i="23"/>
  <c r="AK234" i="23"/>
  <c r="AL234" i="23"/>
  <c r="AM234" i="23"/>
  <c r="AN234" i="23"/>
  <c r="AO234" i="23"/>
  <c r="AP234" i="23"/>
  <c r="B235" i="23"/>
  <c r="C235" i="23"/>
  <c r="D235" i="23"/>
  <c r="E235" i="23"/>
  <c r="F235" i="23"/>
  <c r="G235" i="23"/>
  <c r="H235" i="23"/>
  <c r="I235" i="23"/>
  <c r="J235" i="23"/>
  <c r="K235" i="23"/>
  <c r="Q235" i="23"/>
  <c r="R235" i="23"/>
  <c r="S235" i="23"/>
  <c r="T235" i="23"/>
  <c r="U235" i="23"/>
  <c r="V235" i="23"/>
  <c r="X235" i="23"/>
  <c r="Y235" i="23"/>
  <c r="Z235" i="23"/>
  <c r="AA235" i="23"/>
  <c r="AB235" i="23"/>
  <c r="AC235" i="23"/>
  <c r="AD235" i="23"/>
  <c r="AE235" i="23"/>
  <c r="AF235" i="23"/>
  <c r="AH235" i="23"/>
  <c r="AI235" i="23"/>
  <c r="AJ235" i="23"/>
  <c r="AK235" i="23"/>
  <c r="AL235" i="23"/>
  <c r="AM235" i="23"/>
  <c r="AN235" i="23"/>
  <c r="AO235" i="23"/>
  <c r="AP235" i="23"/>
  <c r="B236" i="23"/>
  <c r="C236" i="23"/>
  <c r="D236" i="23"/>
  <c r="E236" i="23"/>
  <c r="F236" i="23"/>
  <c r="G236" i="23"/>
  <c r="H236" i="23"/>
  <c r="N236" i="23"/>
  <c r="I236" i="23"/>
  <c r="J236" i="23"/>
  <c r="K236" i="23"/>
  <c r="M236" i="23"/>
  <c r="O236" i="23" s="1"/>
  <c r="Q236" i="23"/>
  <c r="R236" i="23"/>
  <c r="S236" i="23"/>
  <c r="T236" i="23"/>
  <c r="U236" i="23"/>
  <c r="V236" i="23"/>
  <c r="X236" i="23"/>
  <c r="Y236" i="23"/>
  <c r="Z236" i="23"/>
  <c r="AA236" i="23"/>
  <c r="AB236" i="23"/>
  <c r="AC236" i="23"/>
  <c r="AD236" i="23"/>
  <c r="AE236" i="23"/>
  <c r="AF236" i="23"/>
  <c r="AH236" i="23"/>
  <c r="AI236" i="23"/>
  <c r="AJ236" i="23"/>
  <c r="AK236" i="23"/>
  <c r="AL236" i="23"/>
  <c r="AM236" i="23"/>
  <c r="AN236" i="23"/>
  <c r="AO236" i="23"/>
  <c r="AP236" i="23"/>
  <c r="B237" i="23"/>
  <c r="C237" i="23"/>
  <c r="D237" i="23"/>
  <c r="M237" i="23" s="1"/>
  <c r="E237" i="23"/>
  <c r="F237" i="23"/>
  <c r="G237" i="23"/>
  <c r="H237" i="23"/>
  <c r="I237" i="23"/>
  <c r="J237" i="23"/>
  <c r="K237" i="23"/>
  <c r="Q237" i="23"/>
  <c r="R237" i="23"/>
  <c r="S237" i="23"/>
  <c r="T237" i="23"/>
  <c r="U237" i="23"/>
  <c r="V237" i="23"/>
  <c r="X237" i="23"/>
  <c r="Y237" i="23"/>
  <c r="Z237" i="23"/>
  <c r="AA237" i="23"/>
  <c r="AB237" i="23"/>
  <c r="AC237" i="23"/>
  <c r="AD237" i="23"/>
  <c r="AE237" i="23"/>
  <c r="AF237" i="23"/>
  <c r="AH237" i="23"/>
  <c r="AI237" i="23"/>
  <c r="AJ237" i="23"/>
  <c r="AK237" i="23"/>
  <c r="AL237" i="23"/>
  <c r="AM237" i="23"/>
  <c r="AN237" i="23"/>
  <c r="AO237" i="23"/>
  <c r="AP237" i="23"/>
  <c r="B238" i="23"/>
  <c r="C238" i="23"/>
  <c r="D238" i="23"/>
  <c r="E238" i="23"/>
  <c r="F238" i="23"/>
  <c r="G238" i="23"/>
  <c r="H238" i="23"/>
  <c r="I238" i="23"/>
  <c r="J238" i="23"/>
  <c r="K238" i="23"/>
  <c r="Q238" i="23"/>
  <c r="R238" i="23"/>
  <c r="S238" i="23"/>
  <c r="T238" i="23"/>
  <c r="U238" i="23"/>
  <c r="V238" i="23"/>
  <c r="X238" i="23"/>
  <c r="Y238" i="23"/>
  <c r="Z238" i="23"/>
  <c r="AA238" i="23"/>
  <c r="AB238" i="23"/>
  <c r="AC238" i="23"/>
  <c r="AD238" i="23"/>
  <c r="AE238" i="23"/>
  <c r="AF238" i="23"/>
  <c r="AH238" i="23"/>
  <c r="AI238" i="23"/>
  <c r="AJ238" i="23"/>
  <c r="AK238" i="23"/>
  <c r="AL238" i="23"/>
  <c r="AM238" i="23"/>
  <c r="AN238" i="23"/>
  <c r="AO238" i="23"/>
  <c r="AP238" i="23"/>
  <c r="B239" i="23"/>
  <c r="C239" i="23"/>
  <c r="D239" i="23"/>
  <c r="E239" i="23"/>
  <c r="F239" i="23"/>
  <c r="M239" i="23" s="1"/>
  <c r="G239" i="23"/>
  <c r="H239" i="23"/>
  <c r="I239" i="23"/>
  <c r="N239" i="23"/>
  <c r="J239" i="23"/>
  <c r="K239" i="23"/>
  <c r="Q239" i="23"/>
  <c r="R239" i="23"/>
  <c r="S239" i="23"/>
  <c r="T239" i="23"/>
  <c r="U239" i="23"/>
  <c r="V239" i="23"/>
  <c r="X239" i="23"/>
  <c r="Y239" i="23"/>
  <c r="Z239" i="23"/>
  <c r="AA239" i="23"/>
  <c r="AB239" i="23"/>
  <c r="AC239" i="23"/>
  <c r="AD239" i="23"/>
  <c r="AE239" i="23"/>
  <c r="AF239" i="23"/>
  <c r="AH239" i="23"/>
  <c r="AI239" i="23"/>
  <c r="AJ239" i="23"/>
  <c r="AK239" i="23"/>
  <c r="AL239" i="23"/>
  <c r="AM239" i="23"/>
  <c r="AN239" i="23"/>
  <c r="AO239" i="23"/>
  <c r="AP239" i="23"/>
  <c r="B240" i="23"/>
  <c r="C240" i="23"/>
  <c r="D240" i="23"/>
  <c r="E240" i="23"/>
  <c r="F240" i="23"/>
  <c r="G240" i="23"/>
  <c r="H240" i="23"/>
  <c r="I240" i="23"/>
  <c r="J240" i="23"/>
  <c r="K240" i="23"/>
  <c r="Q240" i="23"/>
  <c r="R240" i="23"/>
  <c r="S240" i="23"/>
  <c r="T240" i="23"/>
  <c r="U240" i="23"/>
  <c r="V240" i="23"/>
  <c r="X240" i="23"/>
  <c r="Y240" i="23"/>
  <c r="Z240" i="23"/>
  <c r="AA240" i="23"/>
  <c r="AB240" i="23"/>
  <c r="AC240" i="23"/>
  <c r="AD240" i="23"/>
  <c r="AE240" i="23"/>
  <c r="AF240" i="23"/>
  <c r="AH240" i="23"/>
  <c r="AI240" i="23"/>
  <c r="AJ240" i="23"/>
  <c r="AK240" i="23"/>
  <c r="AL240" i="23"/>
  <c r="AM240" i="23"/>
  <c r="AN240" i="23"/>
  <c r="AO240" i="23"/>
  <c r="AP240" i="23"/>
  <c r="B241" i="23"/>
  <c r="C241" i="23"/>
  <c r="Q241" i="23"/>
  <c r="R241" i="23"/>
  <c r="S241" i="23"/>
  <c r="T241" i="23"/>
  <c r="U241" i="23"/>
  <c r="V241" i="23"/>
  <c r="X241" i="23"/>
  <c r="Y241" i="23"/>
  <c r="Z241" i="23"/>
  <c r="AA241" i="23"/>
  <c r="AB241" i="23"/>
  <c r="AC241" i="23"/>
  <c r="AD241" i="23"/>
  <c r="AE241" i="23"/>
  <c r="AF241" i="23"/>
  <c r="AH241" i="23"/>
  <c r="AI241" i="23"/>
  <c r="AJ241" i="23"/>
  <c r="AK241" i="23"/>
  <c r="AL241" i="23"/>
  <c r="AM241" i="23"/>
  <c r="AN241" i="23"/>
  <c r="AO241" i="23"/>
  <c r="AP241" i="23"/>
  <c r="B242" i="23"/>
  <c r="C242" i="23"/>
  <c r="D242" i="23"/>
  <c r="E242" i="23"/>
  <c r="F242" i="23"/>
  <c r="G242" i="23"/>
  <c r="H242" i="23"/>
  <c r="I242" i="23"/>
  <c r="J242" i="23"/>
  <c r="K242" i="23"/>
  <c r="Q242" i="23"/>
  <c r="R242" i="23"/>
  <c r="S242" i="23"/>
  <c r="T242" i="23"/>
  <c r="U242" i="23"/>
  <c r="V242" i="23"/>
  <c r="X242" i="23"/>
  <c r="Y242" i="23"/>
  <c r="Z242" i="23"/>
  <c r="AA242" i="23"/>
  <c r="AB242" i="23"/>
  <c r="AC242" i="23"/>
  <c r="AD242" i="23"/>
  <c r="AE242" i="23"/>
  <c r="AF242" i="23"/>
  <c r="AH242" i="23"/>
  <c r="AI242" i="23"/>
  <c r="AJ242" i="23"/>
  <c r="AK242" i="23"/>
  <c r="AL242" i="23"/>
  <c r="AM242" i="23"/>
  <c r="AN242" i="23"/>
  <c r="AO242" i="23"/>
  <c r="AP242" i="23"/>
  <c r="B243" i="23"/>
  <c r="C243" i="23"/>
  <c r="D243" i="23"/>
  <c r="E243" i="23"/>
  <c r="F243" i="23"/>
  <c r="G243" i="23"/>
  <c r="H243" i="23"/>
  <c r="I243" i="23"/>
  <c r="J243" i="23"/>
  <c r="K243" i="23"/>
  <c r="Q243" i="23"/>
  <c r="R243" i="23"/>
  <c r="S243" i="23"/>
  <c r="T243" i="23"/>
  <c r="U243" i="23"/>
  <c r="V243" i="23"/>
  <c r="X243" i="23"/>
  <c r="Y243" i="23"/>
  <c r="Z243" i="23"/>
  <c r="AA243" i="23"/>
  <c r="AB243" i="23"/>
  <c r="AC243" i="23"/>
  <c r="AD243" i="23"/>
  <c r="AE243" i="23"/>
  <c r="AF243" i="23"/>
  <c r="AH243" i="23"/>
  <c r="AI243" i="23"/>
  <c r="AJ243" i="23"/>
  <c r="AK243" i="23"/>
  <c r="AL243" i="23"/>
  <c r="AM243" i="23"/>
  <c r="AN243" i="23"/>
  <c r="AO243" i="23"/>
  <c r="AP243" i="23"/>
  <c r="B244" i="23"/>
  <c r="C244" i="23"/>
  <c r="D244" i="23"/>
  <c r="E244" i="23"/>
  <c r="F244" i="23"/>
  <c r="G244" i="23"/>
  <c r="H244" i="23"/>
  <c r="I244" i="23"/>
  <c r="J244" i="23"/>
  <c r="K244" i="23"/>
  <c r="Q244" i="23"/>
  <c r="R244" i="23"/>
  <c r="S244" i="23"/>
  <c r="T244" i="23"/>
  <c r="U244" i="23"/>
  <c r="V244" i="23"/>
  <c r="X244" i="23"/>
  <c r="Y244" i="23"/>
  <c r="Z244" i="23"/>
  <c r="AA244" i="23"/>
  <c r="AB244" i="23"/>
  <c r="AC244" i="23"/>
  <c r="AD244" i="23"/>
  <c r="AE244" i="23"/>
  <c r="AF244" i="23"/>
  <c r="AH244" i="23"/>
  <c r="AI244" i="23"/>
  <c r="AJ244" i="23"/>
  <c r="AK244" i="23"/>
  <c r="AL244" i="23"/>
  <c r="AM244" i="23"/>
  <c r="AN244" i="23"/>
  <c r="AO244" i="23"/>
  <c r="AP244" i="23"/>
  <c r="B245" i="23"/>
  <c r="C245" i="23"/>
  <c r="D245" i="23"/>
  <c r="E245" i="23"/>
  <c r="F245" i="23"/>
  <c r="G245" i="23"/>
  <c r="H245" i="23"/>
  <c r="I245" i="23"/>
  <c r="J245" i="23"/>
  <c r="K245" i="23"/>
  <c r="Q245" i="23"/>
  <c r="R245" i="23"/>
  <c r="S245" i="23"/>
  <c r="T245" i="23"/>
  <c r="U245" i="23"/>
  <c r="V245" i="23"/>
  <c r="X245" i="23"/>
  <c r="Y245" i="23"/>
  <c r="Z245" i="23"/>
  <c r="AA245" i="23"/>
  <c r="AB245" i="23"/>
  <c r="AC245" i="23"/>
  <c r="AD245" i="23"/>
  <c r="AE245" i="23"/>
  <c r="AF245" i="23"/>
  <c r="AH245" i="23"/>
  <c r="AI245" i="23"/>
  <c r="AJ245" i="23"/>
  <c r="AK245" i="23"/>
  <c r="AL245" i="23"/>
  <c r="AM245" i="23"/>
  <c r="AN245" i="23"/>
  <c r="AO245" i="23"/>
  <c r="AP245" i="23"/>
  <c r="B246" i="23"/>
  <c r="C246" i="23"/>
  <c r="D246" i="23"/>
  <c r="E246" i="23"/>
  <c r="F246" i="23"/>
  <c r="G246" i="23"/>
  <c r="H246" i="23"/>
  <c r="I246" i="23"/>
  <c r="J246" i="23"/>
  <c r="K246" i="23"/>
  <c r="Q246" i="23"/>
  <c r="R246" i="23"/>
  <c r="S246" i="23"/>
  <c r="T246" i="23"/>
  <c r="U246" i="23"/>
  <c r="V246" i="23"/>
  <c r="X246" i="23"/>
  <c r="Y246" i="23"/>
  <c r="Z246" i="23"/>
  <c r="AA246" i="23"/>
  <c r="AB246" i="23"/>
  <c r="AC246" i="23"/>
  <c r="AD246" i="23"/>
  <c r="AE246" i="23"/>
  <c r="AF246" i="23"/>
  <c r="AH246" i="23"/>
  <c r="AI246" i="23"/>
  <c r="AJ246" i="23"/>
  <c r="AK246" i="23"/>
  <c r="AL246" i="23"/>
  <c r="AM246" i="23"/>
  <c r="AN246" i="23"/>
  <c r="AO246" i="23"/>
  <c r="AP246" i="23"/>
  <c r="B247" i="23"/>
  <c r="C247" i="23"/>
  <c r="D247" i="23"/>
  <c r="E247" i="23"/>
  <c r="F247" i="23"/>
  <c r="G247" i="23"/>
  <c r="H247" i="23"/>
  <c r="N247" i="23" s="1"/>
  <c r="I247" i="23"/>
  <c r="J247" i="23"/>
  <c r="K247" i="23"/>
  <c r="Q247" i="23"/>
  <c r="R247" i="23"/>
  <c r="S247" i="23"/>
  <c r="T247" i="23"/>
  <c r="U247" i="23"/>
  <c r="V247" i="23"/>
  <c r="X247" i="23"/>
  <c r="Y247" i="23"/>
  <c r="Z247" i="23"/>
  <c r="AA247" i="23"/>
  <c r="AB247" i="23"/>
  <c r="AC247" i="23"/>
  <c r="AD247" i="23"/>
  <c r="AE247" i="23"/>
  <c r="AF247" i="23"/>
  <c r="AH247" i="23"/>
  <c r="AI247" i="23"/>
  <c r="AJ247" i="23"/>
  <c r="AK247" i="23"/>
  <c r="AL247" i="23"/>
  <c r="AM247" i="23"/>
  <c r="AN247" i="23"/>
  <c r="AO247" i="23"/>
  <c r="AP247" i="23"/>
  <c r="B248" i="23"/>
  <c r="C248" i="23"/>
  <c r="D248" i="23"/>
  <c r="E248" i="23"/>
  <c r="F248" i="23"/>
  <c r="G248" i="23"/>
  <c r="H248" i="23"/>
  <c r="I248" i="23"/>
  <c r="J248" i="23"/>
  <c r="K248" i="23"/>
  <c r="Q248" i="23"/>
  <c r="R248" i="23"/>
  <c r="S248" i="23"/>
  <c r="T248" i="23"/>
  <c r="U248" i="23"/>
  <c r="V248" i="23"/>
  <c r="X248" i="23"/>
  <c r="Y248" i="23"/>
  <c r="Z248" i="23"/>
  <c r="AA248" i="23"/>
  <c r="AB248" i="23"/>
  <c r="AC248" i="23"/>
  <c r="AD248" i="23"/>
  <c r="AE248" i="23"/>
  <c r="AF248" i="23"/>
  <c r="AH248" i="23"/>
  <c r="AI248" i="23"/>
  <c r="AJ248" i="23"/>
  <c r="AK248" i="23"/>
  <c r="AL248" i="23"/>
  <c r="AM248" i="23"/>
  <c r="AN248" i="23"/>
  <c r="AO248" i="23"/>
  <c r="AP248" i="23"/>
  <c r="B249" i="23"/>
  <c r="C249" i="23"/>
  <c r="D249" i="23"/>
  <c r="E249" i="23"/>
  <c r="F249" i="23"/>
  <c r="G249" i="23"/>
  <c r="H249" i="23"/>
  <c r="I249" i="23"/>
  <c r="J249" i="23"/>
  <c r="K249" i="23"/>
  <c r="Q249" i="23"/>
  <c r="R249" i="23"/>
  <c r="S249" i="23"/>
  <c r="T249" i="23"/>
  <c r="U249" i="23"/>
  <c r="V249" i="23"/>
  <c r="X249" i="23"/>
  <c r="Y249" i="23"/>
  <c r="Z249" i="23"/>
  <c r="AA249" i="23"/>
  <c r="AB249" i="23"/>
  <c r="AC249" i="23"/>
  <c r="AD249" i="23"/>
  <c r="AE249" i="23"/>
  <c r="AF249" i="23"/>
  <c r="AH249" i="23"/>
  <c r="AI249" i="23"/>
  <c r="AJ249" i="23"/>
  <c r="AK249" i="23"/>
  <c r="AL249" i="23"/>
  <c r="AM249" i="23"/>
  <c r="AN249" i="23"/>
  <c r="AO249" i="23"/>
  <c r="AP249" i="23"/>
  <c r="B250" i="23"/>
  <c r="C250" i="23"/>
  <c r="D250" i="23"/>
  <c r="E250" i="23"/>
  <c r="F250" i="23"/>
  <c r="G250" i="23"/>
  <c r="H250" i="23"/>
  <c r="I250" i="23"/>
  <c r="J250" i="23"/>
  <c r="K250" i="23"/>
  <c r="Q250" i="23"/>
  <c r="R250" i="23"/>
  <c r="S250" i="23"/>
  <c r="T250" i="23"/>
  <c r="U250" i="23"/>
  <c r="V250" i="23"/>
  <c r="X250" i="23"/>
  <c r="Y250" i="23"/>
  <c r="Z250" i="23"/>
  <c r="AA250" i="23"/>
  <c r="AB250" i="23"/>
  <c r="AC250" i="23"/>
  <c r="AD250" i="23"/>
  <c r="AE250" i="23"/>
  <c r="AF250" i="23"/>
  <c r="AH250" i="23"/>
  <c r="AI250" i="23"/>
  <c r="AJ250" i="23"/>
  <c r="AK250" i="23"/>
  <c r="AL250" i="23"/>
  <c r="AM250" i="23"/>
  <c r="AN250" i="23"/>
  <c r="AO250" i="23"/>
  <c r="AP250" i="23"/>
  <c r="B251" i="23"/>
  <c r="C251" i="23"/>
  <c r="D251" i="23"/>
  <c r="E251" i="23"/>
  <c r="F251" i="23"/>
  <c r="G251" i="23"/>
  <c r="H251" i="23"/>
  <c r="I251" i="23"/>
  <c r="J251" i="23"/>
  <c r="K251" i="23"/>
  <c r="Q251" i="23"/>
  <c r="R251" i="23"/>
  <c r="S251" i="23"/>
  <c r="T251" i="23"/>
  <c r="U251" i="23"/>
  <c r="V251" i="23"/>
  <c r="X251" i="23"/>
  <c r="Y251" i="23"/>
  <c r="Z251" i="23"/>
  <c r="AA251" i="23"/>
  <c r="AB251" i="23"/>
  <c r="AC251" i="23"/>
  <c r="AD251" i="23"/>
  <c r="AE251" i="23"/>
  <c r="AF251" i="23"/>
  <c r="AH251" i="23"/>
  <c r="AI251" i="23"/>
  <c r="AJ251" i="23"/>
  <c r="AK251" i="23"/>
  <c r="AL251" i="23"/>
  <c r="AM251" i="23"/>
  <c r="AN251" i="23"/>
  <c r="AO251" i="23"/>
  <c r="AP251" i="23"/>
  <c r="B252" i="23"/>
  <c r="C252" i="23"/>
  <c r="D252" i="23"/>
  <c r="E252" i="23"/>
  <c r="F252" i="23"/>
  <c r="G252" i="23"/>
  <c r="H252" i="23"/>
  <c r="I252" i="23"/>
  <c r="J252" i="23"/>
  <c r="K252" i="23"/>
  <c r="Q252" i="23"/>
  <c r="R252" i="23"/>
  <c r="S252" i="23"/>
  <c r="T252" i="23"/>
  <c r="U252" i="23"/>
  <c r="V252" i="23"/>
  <c r="X252" i="23"/>
  <c r="Y252" i="23"/>
  <c r="Z252" i="23"/>
  <c r="AA252" i="23"/>
  <c r="AB252" i="23"/>
  <c r="AC252" i="23"/>
  <c r="AD252" i="23"/>
  <c r="AE252" i="23"/>
  <c r="AF252" i="23"/>
  <c r="AH252" i="23"/>
  <c r="AI252" i="23"/>
  <c r="AJ252" i="23"/>
  <c r="AK252" i="23"/>
  <c r="AL252" i="23"/>
  <c r="AM252" i="23"/>
  <c r="AN252" i="23"/>
  <c r="AO252" i="23"/>
  <c r="AP252" i="23"/>
  <c r="B253" i="23"/>
  <c r="C253" i="23"/>
  <c r="D253" i="23"/>
  <c r="E253" i="23"/>
  <c r="F253" i="23"/>
  <c r="G253" i="23"/>
  <c r="H253" i="23"/>
  <c r="N253" i="23" s="1"/>
  <c r="I253" i="23"/>
  <c r="J253" i="23"/>
  <c r="K253" i="23"/>
  <c r="Q253" i="23"/>
  <c r="R253" i="23"/>
  <c r="S253" i="23"/>
  <c r="T253" i="23"/>
  <c r="U253" i="23"/>
  <c r="V253" i="23"/>
  <c r="X253" i="23"/>
  <c r="Y253" i="23"/>
  <c r="Z253" i="23"/>
  <c r="AA253" i="23"/>
  <c r="AB253" i="23"/>
  <c r="AC253" i="23"/>
  <c r="AD253" i="23"/>
  <c r="AE253" i="23"/>
  <c r="AF253" i="23"/>
  <c r="AH253" i="23"/>
  <c r="AI253" i="23"/>
  <c r="AJ253" i="23"/>
  <c r="AK253" i="23"/>
  <c r="AL253" i="23"/>
  <c r="AM253" i="23"/>
  <c r="AN253" i="23"/>
  <c r="AO253" i="23"/>
  <c r="AP253" i="23"/>
  <c r="B254" i="23"/>
  <c r="C254" i="23"/>
  <c r="D254" i="23"/>
  <c r="E254" i="23"/>
  <c r="F254" i="23"/>
  <c r="G254" i="23"/>
  <c r="H254" i="23"/>
  <c r="N254" i="23" s="1"/>
  <c r="I254" i="23"/>
  <c r="J254" i="23"/>
  <c r="K254" i="23"/>
  <c r="Q254" i="23"/>
  <c r="R254" i="23"/>
  <c r="S254" i="23"/>
  <c r="T254" i="23"/>
  <c r="U254" i="23"/>
  <c r="V254" i="23"/>
  <c r="X254" i="23"/>
  <c r="Y254" i="23"/>
  <c r="Z254" i="23"/>
  <c r="AA254" i="23"/>
  <c r="AB254" i="23"/>
  <c r="AC254" i="23"/>
  <c r="AD254" i="23"/>
  <c r="AE254" i="23"/>
  <c r="AF254" i="23"/>
  <c r="AH254" i="23"/>
  <c r="AI254" i="23"/>
  <c r="AJ254" i="23"/>
  <c r="AK254" i="23"/>
  <c r="AL254" i="23"/>
  <c r="AM254" i="23"/>
  <c r="AN254" i="23"/>
  <c r="AO254" i="23"/>
  <c r="AP254" i="23"/>
  <c r="B255" i="23"/>
  <c r="C255" i="23"/>
  <c r="D255" i="23"/>
  <c r="E255" i="23"/>
  <c r="F255" i="23"/>
  <c r="G255" i="23"/>
  <c r="H255" i="23"/>
  <c r="I255" i="23"/>
  <c r="N255" i="23" s="1"/>
  <c r="J255" i="23"/>
  <c r="K255" i="23"/>
  <c r="Q255" i="23"/>
  <c r="R255" i="23"/>
  <c r="S255" i="23"/>
  <c r="T255" i="23"/>
  <c r="U255" i="23"/>
  <c r="V255" i="23"/>
  <c r="X255" i="23"/>
  <c r="Y255" i="23"/>
  <c r="Z255" i="23"/>
  <c r="AA255" i="23"/>
  <c r="AB255" i="23"/>
  <c r="AC255" i="23"/>
  <c r="AD255" i="23"/>
  <c r="AE255" i="23"/>
  <c r="AF255" i="23"/>
  <c r="AH255" i="23"/>
  <c r="AI255" i="23"/>
  <c r="AJ255" i="23"/>
  <c r="AK255" i="23"/>
  <c r="AL255" i="23"/>
  <c r="AM255" i="23"/>
  <c r="AN255" i="23"/>
  <c r="AO255" i="23"/>
  <c r="AP255" i="23"/>
  <c r="B256" i="23"/>
  <c r="C256" i="23"/>
  <c r="D256" i="23"/>
  <c r="E256" i="23"/>
  <c r="F256" i="23"/>
  <c r="M256" i="23" s="1"/>
  <c r="G256" i="23"/>
  <c r="H256" i="23"/>
  <c r="I256" i="23"/>
  <c r="J256" i="23"/>
  <c r="K256" i="23"/>
  <c r="Q256" i="23"/>
  <c r="R256" i="23"/>
  <c r="S256" i="23"/>
  <c r="T256" i="23"/>
  <c r="U256" i="23"/>
  <c r="V256" i="23"/>
  <c r="X256" i="23"/>
  <c r="Y256" i="23"/>
  <c r="Z256" i="23"/>
  <c r="AA256" i="23"/>
  <c r="AB256" i="23"/>
  <c r="AC256" i="23"/>
  <c r="AD256" i="23"/>
  <c r="AE256" i="23"/>
  <c r="AF256" i="23"/>
  <c r="AH256" i="23"/>
  <c r="AI256" i="23"/>
  <c r="AJ256" i="23"/>
  <c r="AK256" i="23"/>
  <c r="AL256" i="23"/>
  <c r="AM256" i="23"/>
  <c r="AN256" i="23"/>
  <c r="AO256" i="23"/>
  <c r="AP256" i="23"/>
  <c r="B257" i="23"/>
  <c r="C257" i="23"/>
  <c r="D257" i="23"/>
  <c r="E257" i="23"/>
  <c r="F257" i="23"/>
  <c r="G257" i="23"/>
  <c r="H257" i="23"/>
  <c r="I257" i="23"/>
  <c r="J257" i="23"/>
  <c r="K257" i="23"/>
  <c r="Q257" i="23"/>
  <c r="R257" i="23"/>
  <c r="S257" i="23"/>
  <c r="T257" i="23"/>
  <c r="U257" i="23"/>
  <c r="V257" i="23"/>
  <c r="X257" i="23"/>
  <c r="Y257" i="23"/>
  <c r="Z257" i="23"/>
  <c r="AA257" i="23"/>
  <c r="AB257" i="23"/>
  <c r="AC257" i="23"/>
  <c r="AD257" i="23"/>
  <c r="AE257" i="23"/>
  <c r="AF257" i="23"/>
  <c r="AH257" i="23"/>
  <c r="AI257" i="23"/>
  <c r="AJ257" i="23"/>
  <c r="AK257" i="23"/>
  <c r="AL257" i="23"/>
  <c r="AM257" i="23"/>
  <c r="AN257" i="23"/>
  <c r="AO257" i="23"/>
  <c r="AP257" i="23"/>
  <c r="B258" i="23"/>
  <c r="C258" i="23"/>
  <c r="D258" i="23"/>
  <c r="E258" i="23"/>
  <c r="F258" i="23"/>
  <c r="G258" i="23"/>
  <c r="H258" i="23"/>
  <c r="I258" i="23"/>
  <c r="J258" i="23"/>
  <c r="K258" i="23"/>
  <c r="Q258" i="23"/>
  <c r="R258" i="23"/>
  <c r="S258" i="23"/>
  <c r="T258" i="23"/>
  <c r="U258" i="23"/>
  <c r="V258" i="23"/>
  <c r="X258" i="23"/>
  <c r="Y258" i="23"/>
  <c r="Z258" i="23"/>
  <c r="AA258" i="23"/>
  <c r="AB258" i="23"/>
  <c r="AC258" i="23"/>
  <c r="AD258" i="23"/>
  <c r="AE258" i="23"/>
  <c r="AF258" i="23"/>
  <c r="AH258" i="23"/>
  <c r="AI258" i="23"/>
  <c r="AJ258" i="23"/>
  <c r="AK258" i="23"/>
  <c r="AL258" i="23"/>
  <c r="AM258" i="23"/>
  <c r="AN258" i="23"/>
  <c r="AO258" i="23"/>
  <c r="AP258" i="23"/>
  <c r="B259" i="23"/>
  <c r="C259" i="23"/>
  <c r="D259" i="23"/>
  <c r="E259" i="23"/>
  <c r="F259" i="23"/>
  <c r="G259" i="23"/>
  <c r="H259" i="23"/>
  <c r="I259" i="23"/>
  <c r="J259" i="23"/>
  <c r="K259" i="23"/>
  <c r="Q259" i="23"/>
  <c r="R259" i="23"/>
  <c r="S259" i="23"/>
  <c r="T259" i="23"/>
  <c r="U259" i="23"/>
  <c r="V259" i="23"/>
  <c r="X259" i="23"/>
  <c r="Y259" i="23"/>
  <c r="Z259" i="23"/>
  <c r="AA259" i="23"/>
  <c r="AB259" i="23"/>
  <c r="AC259" i="23"/>
  <c r="AD259" i="23"/>
  <c r="AE259" i="23"/>
  <c r="AF259" i="23"/>
  <c r="AH259" i="23"/>
  <c r="AI259" i="23"/>
  <c r="AJ259" i="23"/>
  <c r="AK259" i="23"/>
  <c r="AL259" i="23"/>
  <c r="AM259" i="23"/>
  <c r="AN259" i="23"/>
  <c r="AO259" i="23"/>
  <c r="AP259" i="23"/>
  <c r="B260" i="23"/>
  <c r="C260" i="23"/>
  <c r="D260" i="23"/>
  <c r="E260" i="23"/>
  <c r="M260" i="23"/>
  <c r="F260" i="23"/>
  <c r="G260" i="23"/>
  <c r="H260" i="23"/>
  <c r="I260" i="23"/>
  <c r="J260" i="23"/>
  <c r="K260" i="23"/>
  <c r="Q260" i="23"/>
  <c r="R260" i="23"/>
  <c r="S260" i="23"/>
  <c r="T260" i="23"/>
  <c r="U260" i="23"/>
  <c r="V260" i="23"/>
  <c r="X260" i="23"/>
  <c r="Y260" i="23"/>
  <c r="Z260" i="23"/>
  <c r="AA260" i="23"/>
  <c r="AB260" i="23"/>
  <c r="AC260" i="23"/>
  <c r="AD260" i="23"/>
  <c r="AE260" i="23"/>
  <c r="AF260" i="23"/>
  <c r="AH260" i="23"/>
  <c r="AI260" i="23"/>
  <c r="AJ260" i="23"/>
  <c r="AK260" i="23"/>
  <c r="AL260" i="23"/>
  <c r="AM260" i="23"/>
  <c r="AN260" i="23"/>
  <c r="AO260" i="23"/>
  <c r="AP260" i="23"/>
  <c r="B261" i="23"/>
  <c r="C261" i="23"/>
  <c r="D261" i="23"/>
  <c r="E261" i="23"/>
  <c r="F261" i="23"/>
  <c r="G261" i="23"/>
  <c r="H261" i="23"/>
  <c r="I261" i="23"/>
  <c r="J261" i="23"/>
  <c r="K261" i="23"/>
  <c r="Q261" i="23"/>
  <c r="R261" i="23"/>
  <c r="S261" i="23"/>
  <c r="T261" i="23"/>
  <c r="U261" i="23"/>
  <c r="V261" i="23"/>
  <c r="X261" i="23"/>
  <c r="Y261" i="23"/>
  <c r="Z261" i="23"/>
  <c r="AA261" i="23"/>
  <c r="AB261" i="23"/>
  <c r="AC261" i="23"/>
  <c r="AD261" i="23"/>
  <c r="AE261" i="23"/>
  <c r="AF261" i="23"/>
  <c r="AH261" i="23"/>
  <c r="AI261" i="23"/>
  <c r="AJ261" i="23"/>
  <c r="AK261" i="23"/>
  <c r="AL261" i="23"/>
  <c r="AM261" i="23"/>
  <c r="AN261" i="23"/>
  <c r="AO261" i="23"/>
  <c r="AP261" i="23"/>
  <c r="B262" i="23"/>
  <c r="C262" i="23"/>
  <c r="D262" i="23"/>
  <c r="E262" i="23"/>
  <c r="F262" i="23"/>
  <c r="G262" i="23"/>
  <c r="H262" i="23"/>
  <c r="I262" i="23"/>
  <c r="J262" i="23"/>
  <c r="K262" i="23"/>
  <c r="Q262" i="23"/>
  <c r="R262" i="23"/>
  <c r="S262" i="23"/>
  <c r="T262" i="23"/>
  <c r="U262" i="23"/>
  <c r="V262" i="23"/>
  <c r="X262" i="23"/>
  <c r="Y262" i="23"/>
  <c r="Z262" i="23"/>
  <c r="AA262" i="23"/>
  <c r="AB262" i="23"/>
  <c r="AC262" i="23"/>
  <c r="AD262" i="23"/>
  <c r="AE262" i="23"/>
  <c r="AF262" i="23"/>
  <c r="AH262" i="23"/>
  <c r="AI262" i="23"/>
  <c r="AJ262" i="23"/>
  <c r="AK262" i="23"/>
  <c r="AL262" i="23"/>
  <c r="AM262" i="23"/>
  <c r="AN262" i="23"/>
  <c r="AO262" i="23"/>
  <c r="AP262" i="23"/>
  <c r="B263" i="23"/>
  <c r="C263" i="23"/>
  <c r="D263" i="23"/>
  <c r="E263" i="23"/>
  <c r="F263" i="23"/>
  <c r="G263" i="23"/>
  <c r="H263" i="23"/>
  <c r="I263" i="23"/>
  <c r="N263" i="23" s="1"/>
  <c r="J263" i="23"/>
  <c r="K263" i="23"/>
  <c r="Q263" i="23"/>
  <c r="R263" i="23"/>
  <c r="S263" i="23"/>
  <c r="T263" i="23"/>
  <c r="U263" i="23"/>
  <c r="V263" i="23"/>
  <c r="X263" i="23"/>
  <c r="Y263" i="23"/>
  <c r="Z263" i="23"/>
  <c r="AA263" i="23"/>
  <c r="AB263" i="23"/>
  <c r="AC263" i="23"/>
  <c r="AD263" i="23"/>
  <c r="AE263" i="23"/>
  <c r="AF263" i="23"/>
  <c r="AH263" i="23"/>
  <c r="AI263" i="23"/>
  <c r="AJ263" i="23"/>
  <c r="AK263" i="23"/>
  <c r="AL263" i="23"/>
  <c r="AM263" i="23"/>
  <c r="AN263" i="23"/>
  <c r="AO263" i="23"/>
  <c r="AP263" i="23"/>
  <c r="B264" i="23"/>
  <c r="C264" i="23"/>
  <c r="D264" i="23"/>
  <c r="E264" i="23"/>
  <c r="F264" i="23"/>
  <c r="G264" i="23"/>
  <c r="H264" i="23"/>
  <c r="I264" i="23"/>
  <c r="J264" i="23"/>
  <c r="K264" i="23"/>
  <c r="Q264" i="23"/>
  <c r="R264" i="23"/>
  <c r="S264" i="23"/>
  <c r="T264" i="23"/>
  <c r="U264" i="23"/>
  <c r="V264" i="23"/>
  <c r="X264" i="23"/>
  <c r="Y264" i="23"/>
  <c r="Z264" i="23"/>
  <c r="AA264" i="23"/>
  <c r="AB264" i="23"/>
  <c r="AC264" i="23"/>
  <c r="AD264" i="23"/>
  <c r="AE264" i="23"/>
  <c r="AF264" i="23"/>
  <c r="AH264" i="23"/>
  <c r="AI264" i="23"/>
  <c r="AJ264" i="23"/>
  <c r="AK264" i="23"/>
  <c r="AL264" i="23"/>
  <c r="AM264" i="23"/>
  <c r="AN264" i="23"/>
  <c r="AO264" i="23"/>
  <c r="AP264" i="23"/>
  <c r="B265" i="23"/>
  <c r="C265" i="23"/>
  <c r="D265" i="23"/>
  <c r="M265" i="23" s="1"/>
  <c r="E265" i="23"/>
  <c r="F265" i="23"/>
  <c r="G265" i="23"/>
  <c r="H265" i="23"/>
  <c r="I265" i="23"/>
  <c r="J265" i="23"/>
  <c r="K265" i="23"/>
  <c r="Q265" i="23"/>
  <c r="R265" i="23"/>
  <c r="S265" i="23"/>
  <c r="T265" i="23"/>
  <c r="U265" i="23"/>
  <c r="V265" i="23"/>
  <c r="X265" i="23"/>
  <c r="Y265" i="23"/>
  <c r="Z265" i="23"/>
  <c r="AA265" i="23"/>
  <c r="AB265" i="23"/>
  <c r="AC265" i="23"/>
  <c r="AD265" i="23"/>
  <c r="AE265" i="23"/>
  <c r="AF265" i="23"/>
  <c r="AH265" i="23"/>
  <c r="AI265" i="23"/>
  <c r="AJ265" i="23"/>
  <c r="AK265" i="23"/>
  <c r="AL265" i="23"/>
  <c r="AM265" i="23"/>
  <c r="AN265" i="23"/>
  <c r="AO265" i="23"/>
  <c r="AP265" i="23"/>
  <c r="B266" i="23"/>
  <c r="C266" i="23"/>
  <c r="D266" i="23"/>
  <c r="E266" i="23"/>
  <c r="F266" i="23"/>
  <c r="G266" i="23"/>
  <c r="H266" i="23"/>
  <c r="I266" i="23"/>
  <c r="J266" i="23"/>
  <c r="K266" i="23"/>
  <c r="Q266" i="23"/>
  <c r="R266" i="23"/>
  <c r="S266" i="23"/>
  <c r="T266" i="23"/>
  <c r="U266" i="23"/>
  <c r="V266" i="23"/>
  <c r="X266" i="23"/>
  <c r="Y266" i="23"/>
  <c r="Z266" i="23"/>
  <c r="AA266" i="23"/>
  <c r="AB266" i="23"/>
  <c r="AC266" i="23"/>
  <c r="AD266" i="23"/>
  <c r="AE266" i="23"/>
  <c r="AF266" i="23"/>
  <c r="AH266" i="23"/>
  <c r="AI266" i="23"/>
  <c r="AJ266" i="23"/>
  <c r="AK266" i="23"/>
  <c r="AL266" i="23"/>
  <c r="AM266" i="23"/>
  <c r="AN266" i="23"/>
  <c r="AO266" i="23"/>
  <c r="AP266" i="23"/>
  <c r="B267" i="23"/>
  <c r="C267" i="23"/>
  <c r="D267" i="23"/>
  <c r="E267" i="23"/>
  <c r="F267" i="23"/>
  <c r="G267" i="23"/>
  <c r="H267" i="23"/>
  <c r="N267" i="23" s="1"/>
  <c r="I267" i="23"/>
  <c r="J267" i="23"/>
  <c r="K267" i="23"/>
  <c r="Q267" i="23"/>
  <c r="R267" i="23"/>
  <c r="S267" i="23"/>
  <c r="T267" i="23"/>
  <c r="U267" i="23"/>
  <c r="V267" i="23"/>
  <c r="X267" i="23"/>
  <c r="Y267" i="23"/>
  <c r="Z267" i="23"/>
  <c r="AA267" i="23"/>
  <c r="AB267" i="23"/>
  <c r="AC267" i="23"/>
  <c r="AD267" i="23"/>
  <c r="AE267" i="23"/>
  <c r="AF267" i="23"/>
  <c r="AH267" i="23"/>
  <c r="AI267" i="23"/>
  <c r="AJ267" i="23"/>
  <c r="AK267" i="23"/>
  <c r="AL267" i="23"/>
  <c r="AM267" i="23"/>
  <c r="AN267" i="23"/>
  <c r="AO267" i="23"/>
  <c r="AP267" i="23"/>
  <c r="B268" i="23"/>
  <c r="C268" i="23"/>
  <c r="D268" i="23"/>
  <c r="E268" i="23"/>
  <c r="F268" i="23"/>
  <c r="G268" i="23"/>
  <c r="H268" i="23"/>
  <c r="I268" i="23"/>
  <c r="J268" i="23"/>
  <c r="K268" i="23"/>
  <c r="Q268" i="23"/>
  <c r="R268" i="23"/>
  <c r="S268" i="23"/>
  <c r="T268" i="23"/>
  <c r="U268" i="23"/>
  <c r="V268" i="23"/>
  <c r="X268" i="23"/>
  <c r="Y268" i="23"/>
  <c r="Z268" i="23"/>
  <c r="AA268" i="23"/>
  <c r="AB268" i="23"/>
  <c r="AC268" i="23"/>
  <c r="AD268" i="23"/>
  <c r="AE268" i="23"/>
  <c r="AF268" i="23"/>
  <c r="AH268" i="23"/>
  <c r="AI268" i="23"/>
  <c r="AJ268" i="23"/>
  <c r="AK268" i="23"/>
  <c r="AL268" i="23"/>
  <c r="AM268" i="23"/>
  <c r="AN268" i="23"/>
  <c r="AO268" i="23"/>
  <c r="AP268" i="23"/>
  <c r="B269" i="23"/>
  <c r="C269" i="23"/>
  <c r="D269" i="23"/>
  <c r="E269" i="23"/>
  <c r="F269" i="23"/>
  <c r="G269" i="23"/>
  <c r="H269" i="23"/>
  <c r="I269" i="23"/>
  <c r="J269" i="23"/>
  <c r="K269" i="23"/>
  <c r="Q269" i="23"/>
  <c r="R269" i="23"/>
  <c r="S269" i="23"/>
  <c r="T269" i="23"/>
  <c r="U269" i="23"/>
  <c r="V269" i="23"/>
  <c r="X269" i="23"/>
  <c r="Y269" i="23"/>
  <c r="Z269" i="23"/>
  <c r="AA269" i="23"/>
  <c r="AB269" i="23"/>
  <c r="AC269" i="23"/>
  <c r="AD269" i="23"/>
  <c r="AE269" i="23"/>
  <c r="AF269" i="23"/>
  <c r="AH269" i="23"/>
  <c r="AI269" i="23"/>
  <c r="AJ269" i="23"/>
  <c r="AK269" i="23"/>
  <c r="AL269" i="23"/>
  <c r="AM269" i="23"/>
  <c r="AN269" i="23"/>
  <c r="AO269" i="23"/>
  <c r="AP269" i="23"/>
  <c r="B270" i="23"/>
  <c r="C270" i="23"/>
  <c r="D270" i="23"/>
  <c r="E270" i="23"/>
  <c r="F270" i="23"/>
  <c r="G270" i="23"/>
  <c r="H270" i="23"/>
  <c r="I270" i="23"/>
  <c r="J270" i="23"/>
  <c r="K270" i="23"/>
  <c r="Q270" i="23"/>
  <c r="R270" i="23"/>
  <c r="S270" i="23"/>
  <c r="T270" i="23"/>
  <c r="U270" i="23"/>
  <c r="V270" i="23"/>
  <c r="X270" i="23"/>
  <c r="Y270" i="23"/>
  <c r="Z270" i="23"/>
  <c r="AA270" i="23"/>
  <c r="AB270" i="23"/>
  <c r="AC270" i="23"/>
  <c r="AD270" i="23"/>
  <c r="AE270" i="23"/>
  <c r="AF270" i="23"/>
  <c r="AH270" i="23"/>
  <c r="AI270" i="23"/>
  <c r="AJ270" i="23"/>
  <c r="AK270" i="23"/>
  <c r="AL270" i="23"/>
  <c r="AM270" i="23"/>
  <c r="AN270" i="23"/>
  <c r="AO270" i="23"/>
  <c r="AP270" i="23"/>
  <c r="B271" i="23"/>
  <c r="C271" i="23"/>
  <c r="D271" i="23"/>
  <c r="E271" i="23"/>
  <c r="F271" i="23"/>
  <c r="G271" i="23"/>
  <c r="H271" i="23"/>
  <c r="N271" i="23" s="1"/>
  <c r="I271" i="23"/>
  <c r="J271" i="23"/>
  <c r="K271" i="23"/>
  <c r="Q271" i="23"/>
  <c r="R271" i="23"/>
  <c r="S271" i="23"/>
  <c r="T271" i="23"/>
  <c r="U271" i="23"/>
  <c r="V271" i="23"/>
  <c r="X271" i="23"/>
  <c r="Y271" i="23"/>
  <c r="Z271" i="23"/>
  <c r="AA271" i="23"/>
  <c r="AB271" i="23"/>
  <c r="AC271" i="23"/>
  <c r="AD271" i="23"/>
  <c r="AE271" i="23"/>
  <c r="AF271" i="23"/>
  <c r="AH271" i="23"/>
  <c r="AI271" i="23"/>
  <c r="AJ271" i="23"/>
  <c r="AK271" i="23"/>
  <c r="AL271" i="23"/>
  <c r="AM271" i="23"/>
  <c r="AN271" i="23"/>
  <c r="AO271" i="23"/>
  <c r="AP271" i="23"/>
  <c r="B272" i="23"/>
  <c r="C272" i="23"/>
  <c r="D272" i="23"/>
  <c r="E272" i="23"/>
  <c r="F272" i="23"/>
  <c r="G272" i="23"/>
  <c r="H272" i="23"/>
  <c r="I272" i="23"/>
  <c r="J272" i="23"/>
  <c r="K272" i="23"/>
  <c r="Q272" i="23"/>
  <c r="R272" i="23"/>
  <c r="S272" i="23"/>
  <c r="T272" i="23"/>
  <c r="U272" i="23"/>
  <c r="V272" i="23"/>
  <c r="X272" i="23"/>
  <c r="Y272" i="23"/>
  <c r="Z272" i="23"/>
  <c r="AA272" i="23"/>
  <c r="AB272" i="23"/>
  <c r="AC272" i="23"/>
  <c r="AD272" i="23"/>
  <c r="AE272" i="23"/>
  <c r="AF272" i="23"/>
  <c r="AH272" i="23"/>
  <c r="AI272" i="23"/>
  <c r="AJ272" i="23"/>
  <c r="AK272" i="23"/>
  <c r="AL272" i="23"/>
  <c r="AM272" i="23"/>
  <c r="AN272" i="23"/>
  <c r="AO272" i="23"/>
  <c r="AP272" i="23"/>
  <c r="B273" i="23"/>
  <c r="C273" i="23"/>
  <c r="D273" i="23"/>
  <c r="E273" i="23"/>
  <c r="F273" i="23"/>
  <c r="G273" i="23"/>
  <c r="H273" i="23"/>
  <c r="I273" i="23"/>
  <c r="J273" i="23"/>
  <c r="K273" i="23"/>
  <c r="Q273" i="23"/>
  <c r="R273" i="23"/>
  <c r="S273" i="23"/>
  <c r="T273" i="23"/>
  <c r="U273" i="23"/>
  <c r="V273" i="23"/>
  <c r="X273" i="23"/>
  <c r="Y273" i="23"/>
  <c r="Z273" i="23"/>
  <c r="AA273" i="23"/>
  <c r="AB273" i="23"/>
  <c r="AC273" i="23"/>
  <c r="AD273" i="23"/>
  <c r="AE273" i="23"/>
  <c r="AF273" i="23"/>
  <c r="AH273" i="23"/>
  <c r="AI273" i="23"/>
  <c r="AJ273" i="23"/>
  <c r="AK273" i="23"/>
  <c r="AL273" i="23"/>
  <c r="AM273" i="23"/>
  <c r="AN273" i="23"/>
  <c r="AO273" i="23"/>
  <c r="AP273" i="23"/>
  <c r="B274" i="23"/>
  <c r="C274" i="23"/>
  <c r="D274" i="23"/>
  <c r="E274" i="23"/>
  <c r="F274" i="23"/>
  <c r="G274" i="23"/>
  <c r="H274" i="23"/>
  <c r="I274" i="23"/>
  <c r="N274" i="23" s="1"/>
  <c r="J274" i="23"/>
  <c r="K274" i="23"/>
  <c r="Q274" i="23"/>
  <c r="R274" i="23"/>
  <c r="S274" i="23"/>
  <c r="T274" i="23"/>
  <c r="U274" i="23"/>
  <c r="V274" i="23"/>
  <c r="X274" i="23"/>
  <c r="Y274" i="23"/>
  <c r="Z274" i="23"/>
  <c r="AA274" i="23"/>
  <c r="AB274" i="23"/>
  <c r="AC274" i="23"/>
  <c r="AD274" i="23"/>
  <c r="AE274" i="23"/>
  <c r="AF274" i="23"/>
  <c r="AH274" i="23"/>
  <c r="AI274" i="23"/>
  <c r="AJ274" i="23"/>
  <c r="AK274" i="23"/>
  <c r="AL274" i="23"/>
  <c r="AM274" i="23"/>
  <c r="AN274" i="23"/>
  <c r="AO274" i="23"/>
  <c r="AP274" i="23"/>
  <c r="B275" i="23"/>
  <c r="C275" i="23"/>
  <c r="D275" i="23"/>
  <c r="E275" i="23"/>
  <c r="F275" i="23"/>
  <c r="G275" i="23"/>
  <c r="H275" i="23"/>
  <c r="I275" i="23"/>
  <c r="J275" i="23"/>
  <c r="K275" i="23"/>
  <c r="Q275" i="23"/>
  <c r="R275" i="23"/>
  <c r="S275" i="23"/>
  <c r="T275" i="23"/>
  <c r="U275" i="23"/>
  <c r="V275" i="23"/>
  <c r="X275" i="23"/>
  <c r="Y275" i="23"/>
  <c r="Z275" i="23"/>
  <c r="AA275" i="23"/>
  <c r="AB275" i="23"/>
  <c r="AC275" i="23"/>
  <c r="AD275" i="23"/>
  <c r="AE275" i="23"/>
  <c r="AF275" i="23"/>
  <c r="AH275" i="23"/>
  <c r="AI275" i="23"/>
  <c r="AJ275" i="23"/>
  <c r="AK275" i="23"/>
  <c r="AL275" i="23"/>
  <c r="AM275" i="23"/>
  <c r="AN275" i="23"/>
  <c r="AO275" i="23"/>
  <c r="AP275" i="23"/>
  <c r="B276" i="23"/>
  <c r="C276" i="23"/>
  <c r="D276" i="23"/>
  <c r="E276" i="23"/>
  <c r="F276" i="23"/>
  <c r="G276" i="23"/>
  <c r="H276" i="23"/>
  <c r="I276" i="23"/>
  <c r="J276" i="23"/>
  <c r="K276" i="23"/>
  <c r="Q276" i="23"/>
  <c r="R276" i="23"/>
  <c r="S276" i="23"/>
  <c r="T276" i="23"/>
  <c r="U276" i="23"/>
  <c r="V276" i="23"/>
  <c r="X276" i="23"/>
  <c r="Y276" i="23"/>
  <c r="Z276" i="23"/>
  <c r="AA276" i="23"/>
  <c r="AB276" i="23"/>
  <c r="AC276" i="23"/>
  <c r="AD276" i="23"/>
  <c r="AE276" i="23"/>
  <c r="AF276" i="23"/>
  <c r="AH276" i="23"/>
  <c r="AI276" i="23"/>
  <c r="AJ276" i="23"/>
  <c r="AK276" i="23"/>
  <c r="AL276" i="23"/>
  <c r="AM276" i="23"/>
  <c r="AN276" i="23"/>
  <c r="AO276" i="23"/>
  <c r="AP276" i="23"/>
  <c r="B277" i="23"/>
  <c r="C277" i="23"/>
  <c r="D277" i="23"/>
  <c r="E277" i="23"/>
  <c r="F277" i="23"/>
  <c r="G277" i="23"/>
  <c r="H277" i="23"/>
  <c r="I277" i="23"/>
  <c r="J277" i="23"/>
  <c r="K277" i="23"/>
  <c r="Q277" i="23"/>
  <c r="R277" i="23"/>
  <c r="S277" i="23"/>
  <c r="T277" i="23"/>
  <c r="U277" i="23"/>
  <c r="V277" i="23"/>
  <c r="X277" i="23"/>
  <c r="Y277" i="23"/>
  <c r="Z277" i="23"/>
  <c r="AA277" i="23"/>
  <c r="AB277" i="23"/>
  <c r="AC277" i="23"/>
  <c r="AD277" i="23"/>
  <c r="AE277" i="23"/>
  <c r="AF277" i="23"/>
  <c r="AH277" i="23"/>
  <c r="AI277" i="23"/>
  <c r="AJ277" i="23"/>
  <c r="AK277" i="23"/>
  <c r="AL277" i="23"/>
  <c r="AM277" i="23"/>
  <c r="AN277" i="23"/>
  <c r="AO277" i="23"/>
  <c r="AP277" i="23"/>
  <c r="B278" i="23"/>
  <c r="C278" i="23"/>
  <c r="D278" i="23"/>
  <c r="E278" i="23"/>
  <c r="F278" i="23"/>
  <c r="G278" i="23"/>
  <c r="H278" i="23"/>
  <c r="I278" i="23"/>
  <c r="J278" i="23"/>
  <c r="K278" i="23"/>
  <c r="Q278" i="23"/>
  <c r="R278" i="23"/>
  <c r="S278" i="23"/>
  <c r="T278" i="23"/>
  <c r="U278" i="23"/>
  <c r="V278" i="23"/>
  <c r="X278" i="23"/>
  <c r="Y278" i="23"/>
  <c r="Z278" i="23"/>
  <c r="AA278" i="23"/>
  <c r="AB278" i="23"/>
  <c r="AC278" i="23"/>
  <c r="AD278" i="23"/>
  <c r="AE278" i="23"/>
  <c r="AF278" i="23"/>
  <c r="AH278" i="23"/>
  <c r="AI278" i="23"/>
  <c r="AJ278" i="23"/>
  <c r="AK278" i="23"/>
  <c r="AL278" i="23"/>
  <c r="AM278" i="23"/>
  <c r="AN278" i="23"/>
  <c r="AO278" i="23"/>
  <c r="AP278" i="23"/>
  <c r="B279" i="23"/>
  <c r="C279" i="23"/>
  <c r="D279" i="23"/>
  <c r="E279" i="23"/>
  <c r="M279" i="23" s="1"/>
  <c r="F279" i="23"/>
  <c r="G279" i="23"/>
  <c r="H279" i="23"/>
  <c r="I279" i="23"/>
  <c r="J279" i="23"/>
  <c r="K279" i="23"/>
  <c r="Q279" i="23"/>
  <c r="R279" i="23"/>
  <c r="S279" i="23"/>
  <c r="T279" i="23"/>
  <c r="U279" i="23"/>
  <c r="V279" i="23"/>
  <c r="X279" i="23"/>
  <c r="Y279" i="23"/>
  <c r="Z279" i="23"/>
  <c r="AA279" i="23"/>
  <c r="AB279" i="23"/>
  <c r="AC279" i="23"/>
  <c r="AD279" i="23"/>
  <c r="AE279" i="23"/>
  <c r="AF279" i="23"/>
  <c r="AH279" i="23"/>
  <c r="AI279" i="23"/>
  <c r="AJ279" i="23"/>
  <c r="AK279" i="23"/>
  <c r="AL279" i="23"/>
  <c r="AM279" i="23"/>
  <c r="AN279" i="23"/>
  <c r="AO279" i="23"/>
  <c r="AP279" i="23"/>
  <c r="B280" i="23"/>
  <c r="C280" i="23"/>
  <c r="D280" i="23"/>
  <c r="E280" i="23"/>
  <c r="F280" i="23"/>
  <c r="G280" i="23"/>
  <c r="H280" i="23"/>
  <c r="I280" i="23"/>
  <c r="J280" i="23"/>
  <c r="K280" i="23"/>
  <c r="Q280" i="23"/>
  <c r="R280" i="23"/>
  <c r="S280" i="23"/>
  <c r="T280" i="23"/>
  <c r="U280" i="23"/>
  <c r="V280" i="23"/>
  <c r="X280" i="23"/>
  <c r="Y280" i="23"/>
  <c r="Z280" i="23"/>
  <c r="AA280" i="23"/>
  <c r="AB280" i="23"/>
  <c r="AC280" i="23"/>
  <c r="AD280" i="23"/>
  <c r="AE280" i="23"/>
  <c r="AF280" i="23"/>
  <c r="AH280" i="23"/>
  <c r="AI280" i="23"/>
  <c r="AJ280" i="23"/>
  <c r="AK280" i="23"/>
  <c r="AL280" i="23"/>
  <c r="AM280" i="23"/>
  <c r="AN280" i="23"/>
  <c r="AO280" i="23"/>
  <c r="AP280" i="23"/>
  <c r="B281" i="23"/>
  <c r="C281" i="23"/>
  <c r="D281" i="23"/>
  <c r="E281" i="23"/>
  <c r="F281" i="23"/>
  <c r="G281" i="23"/>
  <c r="H281" i="23"/>
  <c r="I281" i="23"/>
  <c r="J281" i="23"/>
  <c r="K281" i="23"/>
  <c r="Q281" i="23"/>
  <c r="R281" i="23"/>
  <c r="S281" i="23"/>
  <c r="T281" i="23"/>
  <c r="U281" i="23"/>
  <c r="V281" i="23"/>
  <c r="X281" i="23"/>
  <c r="Y281" i="23"/>
  <c r="Z281" i="23"/>
  <c r="AA281" i="23"/>
  <c r="AB281" i="23"/>
  <c r="AC281" i="23"/>
  <c r="AD281" i="23"/>
  <c r="AE281" i="23"/>
  <c r="AF281" i="23"/>
  <c r="AH281" i="23"/>
  <c r="AI281" i="23"/>
  <c r="AJ281" i="23"/>
  <c r="AK281" i="23"/>
  <c r="AL281" i="23"/>
  <c r="AM281" i="23"/>
  <c r="AN281" i="23"/>
  <c r="AO281" i="23"/>
  <c r="AP281" i="23"/>
  <c r="B282" i="23"/>
  <c r="C282" i="23"/>
  <c r="D282" i="23"/>
  <c r="E282" i="23"/>
  <c r="F282" i="23"/>
  <c r="M282" i="23" s="1"/>
  <c r="G282" i="23"/>
  <c r="H282" i="23"/>
  <c r="I282" i="23"/>
  <c r="N282" i="23"/>
  <c r="J282" i="23"/>
  <c r="K282" i="23"/>
  <c r="Q282" i="23"/>
  <c r="R282" i="23"/>
  <c r="S282" i="23"/>
  <c r="T282" i="23"/>
  <c r="U282" i="23"/>
  <c r="V282" i="23"/>
  <c r="X282" i="23"/>
  <c r="Y282" i="23"/>
  <c r="Z282" i="23"/>
  <c r="AA282" i="23"/>
  <c r="AB282" i="23"/>
  <c r="AC282" i="23"/>
  <c r="AD282" i="23"/>
  <c r="AE282" i="23"/>
  <c r="AF282" i="23"/>
  <c r="AH282" i="23"/>
  <c r="AI282" i="23"/>
  <c r="AJ282" i="23"/>
  <c r="AK282" i="23"/>
  <c r="AL282" i="23"/>
  <c r="AM282" i="23"/>
  <c r="AN282" i="23"/>
  <c r="AO282" i="23"/>
  <c r="AP282" i="23"/>
  <c r="B283" i="23"/>
  <c r="C283" i="23"/>
  <c r="D283" i="23"/>
  <c r="E283" i="23"/>
  <c r="F283" i="23"/>
  <c r="G283" i="23"/>
  <c r="H283" i="23"/>
  <c r="I283" i="23"/>
  <c r="J283" i="23"/>
  <c r="K283" i="23"/>
  <c r="Q283" i="23"/>
  <c r="R283" i="23"/>
  <c r="S283" i="23"/>
  <c r="T283" i="23"/>
  <c r="U283" i="23"/>
  <c r="V283" i="23"/>
  <c r="X283" i="23"/>
  <c r="Y283" i="23"/>
  <c r="Z283" i="23"/>
  <c r="AA283" i="23"/>
  <c r="AB283" i="23"/>
  <c r="AC283" i="23"/>
  <c r="AD283" i="23"/>
  <c r="AE283" i="23"/>
  <c r="AF283" i="23"/>
  <c r="AH283" i="23"/>
  <c r="AI283" i="23"/>
  <c r="AJ283" i="23"/>
  <c r="AK283" i="23"/>
  <c r="AL283" i="23"/>
  <c r="AM283" i="23"/>
  <c r="AN283" i="23"/>
  <c r="AO283" i="23"/>
  <c r="AP283" i="23"/>
  <c r="B284" i="23"/>
  <c r="C284" i="23"/>
  <c r="D284" i="23"/>
  <c r="E284" i="23"/>
  <c r="F284" i="23"/>
  <c r="G284" i="23"/>
  <c r="H284" i="23"/>
  <c r="I284" i="23"/>
  <c r="J284" i="23"/>
  <c r="K284" i="23"/>
  <c r="Q284" i="23"/>
  <c r="R284" i="23"/>
  <c r="S284" i="23"/>
  <c r="T284" i="23"/>
  <c r="U284" i="23"/>
  <c r="V284" i="23"/>
  <c r="X284" i="23"/>
  <c r="Y284" i="23"/>
  <c r="Z284" i="23"/>
  <c r="AA284" i="23"/>
  <c r="AB284" i="23"/>
  <c r="AC284" i="23"/>
  <c r="AD284" i="23"/>
  <c r="AE284" i="23"/>
  <c r="AF284" i="23"/>
  <c r="AH284" i="23"/>
  <c r="AI284" i="23"/>
  <c r="AJ284" i="23"/>
  <c r="AK284" i="23"/>
  <c r="AL284" i="23"/>
  <c r="AM284" i="23"/>
  <c r="AN284" i="23"/>
  <c r="AO284" i="23"/>
  <c r="AP284" i="23"/>
  <c r="B285" i="23"/>
  <c r="C285" i="23"/>
  <c r="D285" i="23"/>
  <c r="E285" i="23"/>
  <c r="F285" i="23"/>
  <c r="G285" i="23"/>
  <c r="H285" i="23"/>
  <c r="I285" i="23"/>
  <c r="J285" i="23"/>
  <c r="K285" i="23"/>
  <c r="Q285" i="23"/>
  <c r="R285" i="23"/>
  <c r="S285" i="23"/>
  <c r="T285" i="23"/>
  <c r="U285" i="23"/>
  <c r="V285" i="23"/>
  <c r="X285" i="23"/>
  <c r="Y285" i="23"/>
  <c r="Z285" i="23"/>
  <c r="AA285" i="23"/>
  <c r="AB285" i="23"/>
  <c r="AC285" i="23"/>
  <c r="AD285" i="23"/>
  <c r="AE285" i="23"/>
  <c r="AF285" i="23"/>
  <c r="AH285" i="23"/>
  <c r="AI285" i="23"/>
  <c r="AJ285" i="23"/>
  <c r="AK285" i="23"/>
  <c r="AL285" i="23"/>
  <c r="AM285" i="23"/>
  <c r="AN285" i="23"/>
  <c r="AO285" i="23"/>
  <c r="AP285" i="23"/>
  <c r="B286" i="23"/>
  <c r="C286" i="23"/>
  <c r="D286" i="23"/>
  <c r="M286" i="23" s="1"/>
  <c r="E286" i="23"/>
  <c r="F286" i="23"/>
  <c r="G286" i="23"/>
  <c r="H286" i="23"/>
  <c r="I286" i="23"/>
  <c r="J286" i="23"/>
  <c r="K286" i="23"/>
  <c r="Q286" i="23"/>
  <c r="R286" i="23"/>
  <c r="S286" i="23"/>
  <c r="T286" i="23"/>
  <c r="U286" i="23"/>
  <c r="V286" i="23"/>
  <c r="X286" i="23"/>
  <c r="Y286" i="23"/>
  <c r="Z286" i="23"/>
  <c r="AA286" i="23"/>
  <c r="AB286" i="23"/>
  <c r="AC286" i="23"/>
  <c r="AD286" i="23"/>
  <c r="AE286" i="23"/>
  <c r="AF286" i="23"/>
  <c r="AH286" i="23"/>
  <c r="AI286" i="23"/>
  <c r="AJ286" i="23"/>
  <c r="AK286" i="23"/>
  <c r="AL286" i="23"/>
  <c r="AM286" i="23"/>
  <c r="AN286" i="23"/>
  <c r="AO286" i="23"/>
  <c r="AP286" i="23"/>
  <c r="B287" i="23"/>
  <c r="C287" i="23"/>
  <c r="D287" i="23"/>
  <c r="E287" i="23"/>
  <c r="M287" i="23" s="1"/>
  <c r="F287" i="23"/>
  <c r="G287" i="23"/>
  <c r="H287" i="23"/>
  <c r="I287" i="23"/>
  <c r="J287" i="23"/>
  <c r="K287" i="23"/>
  <c r="Q287" i="23"/>
  <c r="R287" i="23"/>
  <c r="S287" i="23"/>
  <c r="T287" i="23"/>
  <c r="U287" i="23"/>
  <c r="V287" i="23"/>
  <c r="X287" i="23"/>
  <c r="Y287" i="23"/>
  <c r="Z287" i="23"/>
  <c r="AA287" i="23"/>
  <c r="AB287" i="23"/>
  <c r="AC287" i="23"/>
  <c r="AD287" i="23"/>
  <c r="AE287" i="23"/>
  <c r="AF287" i="23"/>
  <c r="AH287" i="23"/>
  <c r="AI287" i="23"/>
  <c r="AJ287" i="23"/>
  <c r="AK287" i="23"/>
  <c r="AL287" i="23"/>
  <c r="AM287" i="23"/>
  <c r="AN287" i="23"/>
  <c r="AO287" i="23"/>
  <c r="AP287" i="23"/>
  <c r="B288" i="23"/>
  <c r="C288" i="23"/>
  <c r="D288" i="23"/>
  <c r="E288" i="23"/>
  <c r="F288" i="23"/>
  <c r="G288" i="23"/>
  <c r="H288" i="23"/>
  <c r="I288" i="23"/>
  <c r="J288" i="23"/>
  <c r="K288" i="23"/>
  <c r="Q288" i="23"/>
  <c r="R288" i="23"/>
  <c r="S288" i="23"/>
  <c r="T288" i="23"/>
  <c r="U288" i="23"/>
  <c r="V288" i="23"/>
  <c r="X288" i="23"/>
  <c r="Y288" i="23"/>
  <c r="Z288" i="23"/>
  <c r="AA288" i="23"/>
  <c r="AB288" i="23"/>
  <c r="AC288" i="23"/>
  <c r="AD288" i="23"/>
  <c r="AE288" i="23"/>
  <c r="AF288" i="23"/>
  <c r="AH288" i="23"/>
  <c r="AI288" i="23"/>
  <c r="AJ288" i="23"/>
  <c r="AK288" i="23"/>
  <c r="AL288" i="23"/>
  <c r="AM288" i="23"/>
  <c r="AN288" i="23"/>
  <c r="AO288" i="23"/>
  <c r="AP288" i="23"/>
  <c r="B289" i="23"/>
  <c r="C289" i="23"/>
  <c r="D289" i="23"/>
  <c r="E289" i="23"/>
  <c r="F289" i="23"/>
  <c r="G289" i="23"/>
  <c r="H289" i="23"/>
  <c r="I289" i="23"/>
  <c r="J289" i="23"/>
  <c r="K289" i="23"/>
  <c r="Q289" i="23"/>
  <c r="R289" i="23"/>
  <c r="S289" i="23"/>
  <c r="T289" i="23"/>
  <c r="U289" i="23"/>
  <c r="V289" i="23"/>
  <c r="X289" i="23"/>
  <c r="Y289" i="23"/>
  <c r="Z289" i="23"/>
  <c r="AA289" i="23"/>
  <c r="AB289" i="23"/>
  <c r="AC289" i="23"/>
  <c r="AD289" i="23"/>
  <c r="AE289" i="23"/>
  <c r="AF289" i="23"/>
  <c r="AH289" i="23"/>
  <c r="AI289" i="23"/>
  <c r="AJ289" i="23"/>
  <c r="AK289" i="23"/>
  <c r="AL289" i="23"/>
  <c r="AM289" i="23"/>
  <c r="AN289" i="23"/>
  <c r="AO289" i="23"/>
  <c r="AP289" i="23"/>
  <c r="B290" i="23"/>
  <c r="C290" i="23"/>
  <c r="D290" i="23"/>
  <c r="E290" i="23"/>
  <c r="F290" i="23"/>
  <c r="M290" i="23" s="1"/>
  <c r="G290" i="23"/>
  <c r="H290" i="23"/>
  <c r="I290" i="23"/>
  <c r="N290" i="23"/>
  <c r="J290" i="23"/>
  <c r="K290" i="23"/>
  <c r="Q290" i="23"/>
  <c r="R290" i="23"/>
  <c r="S290" i="23"/>
  <c r="T290" i="23"/>
  <c r="U290" i="23"/>
  <c r="V290" i="23"/>
  <c r="X290" i="23"/>
  <c r="Y290" i="23"/>
  <c r="Z290" i="23"/>
  <c r="AA290" i="23"/>
  <c r="AB290" i="23"/>
  <c r="AC290" i="23"/>
  <c r="AD290" i="23"/>
  <c r="AE290" i="23"/>
  <c r="AF290" i="23"/>
  <c r="AH290" i="23"/>
  <c r="AI290" i="23"/>
  <c r="AJ290" i="23"/>
  <c r="AK290" i="23"/>
  <c r="AL290" i="23"/>
  <c r="AM290" i="23"/>
  <c r="AN290" i="23"/>
  <c r="AO290" i="23"/>
  <c r="AP290" i="23"/>
  <c r="B291" i="23"/>
  <c r="C291" i="23"/>
  <c r="D291" i="23"/>
  <c r="E291" i="23"/>
  <c r="F291" i="23"/>
  <c r="G291" i="23"/>
  <c r="H291" i="23"/>
  <c r="I291" i="23"/>
  <c r="J291" i="23"/>
  <c r="K291" i="23"/>
  <c r="Q291" i="23"/>
  <c r="R291" i="23"/>
  <c r="S291" i="23"/>
  <c r="T291" i="23"/>
  <c r="U291" i="23"/>
  <c r="V291" i="23"/>
  <c r="X291" i="23"/>
  <c r="Y291" i="23"/>
  <c r="Z291" i="23"/>
  <c r="AA291" i="23"/>
  <c r="AB291" i="23"/>
  <c r="AC291" i="23"/>
  <c r="AD291" i="23"/>
  <c r="AE291" i="23"/>
  <c r="AF291" i="23"/>
  <c r="AH291" i="23"/>
  <c r="AI291" i="23"/>
  <c r="AJ291" i="23"/>
  <c r="AK291" i="23"/>
  <c r="AL291" i="23"/>
  <c r="AM291" i="23"/>
  <c r="AN291" i="23"/>
  <c r="AO291" i="23"/>
  <c r="AP291" i="23"/>
  <c r="B292" i="23"/>
  <c r="C292" i="23"/>
  <c r="D292" i="23"/>
  <c r="E292" i="23"/>
  <c r="F292" i="23"/>
  <c r="G292" i="23"/>
  <c r="H292" i="23"/>
  <c r="I292" i="23"/>
  <c r="J292" i="23"/>
  <c r="K292" i="23"/>
  <c r="Q292" i="23"/>
  <c r="R292" i="23"/>
  <c r="S292" i="23"/>
  <c r="T292" i="23"/>
  <c r="U292" i="23"/>
  <c r="V292" i="23"/>
  <c r="X292" i="23"/>
  <c r="Y292" i="23"/>
  <c r="Z292" i="23"/>
  <c r="AA292" i="23"/>
  <c r="AB292" i="23"/>
  <c r="AC292" i="23"/>
  <c r="AD292" i="23"/>
  <c r="AE292" i="23"/>
  <c r="AF292" i="23"/>
  <c r="AH292" i="23"/>
  <c r="AI292" i="23"/>
  <c r="AJ292" i="23"/>
  <c r="AK292" i="23"/>
  <c r="AL292" i="23"/>
  <c r="AM292" i="23"/>
  <c r="AN292" i="23"/>
  <c r="AO292" i="23"/>
  <c r="AP292" i="23"/>
  <c r="B293" i="23"/>
  <c r="C293" i="23"/>
  <c r="D293" i="23"/>
  <c r="E293" i="23"/>
  <c r="F293" i="23"/>
  <c r="G293" i="23"/>
  <c r="H293" i="23"/>
  <c r="I293" i="23"/>
  <c r="J293" i="23"/>
  <c r="K293" i="23"/>
  <c r="Q293" i="23"/>
  <c r="R293" i="23"/>
  <c r="S293" i="23"/>
  <c r="T293" i="23"/>
  <c r="U293" i="23"/>
  <c r="V293" i="23"/>
  <c r="X293" i="23"/>
  <c r="Y293" i="23"/>
  <c r="Z293" i="23"/>
  <c r="AA293" i="23"/>
  <c r="AB293" i="23"/>
  <c r="AC293" i="23"/>
  <c r="AD293" i="23"/>
  <c r="AE293" i="23"/>
  <c r="AF293" i="23"/>
  <c r="AH293" i="23"/>
  <c r="AI293" i="23"/>
  <c r="AJ293" i="23"/>
  <c r="AK293" i="23"/>
  <c r="AL293" i="23"/>
  <c r="AM293" i="23"/>
  <c r="AN293" i="23"/>
  <c r="AO293" i="23"/>
  <c r="AP293" i="23"/>
  <c r="B294" i="23"/>
  <c r="C294" i="23"/>
  <c r="D294" i="23"/>
  <c r="M294" i="23" s="1"/>
  <c r="E294" i="23"/>
  <c r="F294" i="23"/>
  <c r="G294" i="23"/>
  <c r="H294" i="23"/>
  <c r="I294" i="23"/>
  <c r="J294" i="23"/>
  <c r="K294" i="23"/>
  <c r="Q294" i="23"/>
  <c r="R294" i="23"/>
  <c r="S294" i="23"/>
  <c r="T294" i="23"/>
  <c r="U294" i="23"/>
  <c r="V294" i="23"/>
  <c r="X294" i="23"/>
  <c r="Y294" i="23"/>
  <c r="Z294" i="23"/>
  <c r="AA294" i="23"/>
  <c r="AB294" i="23"/>
  <c r="AC294" i="23"/>
  <c r="AD294" i="23"/>
  <c r="AE294" i="23"/>
  <c r="AF294" i="23"/>
  <c r="AH294" i="23"/>
  <c r="AI294" i="23"/>
  <c r="AJ294" i="23"/>
  <c r="AK294" i="23"/>
  <c r="AL294" i="23"/>
  <c r="AM294" i="23"/>
  <c r="AN294" i="23"/>
  <c r="AO294" i="23"/>
  <c r="AP294" i="23"/>
  <c r="B295" i="23"/>
  <c r="C295" i="23"/>
  <c r="D295" i="23"/>
  <c r="E295" i="23"/>
  <c r="F295" i="23"/>
  <c r="G295" i="23"/>
  <c r="H295" i="23"/>
  <c r="I295" i="23"/>
  <c r="J295" i="23"/>
  <c r="K295" i="23"/>
  <c r="Q295" i="23"/>
  <c r="R295" i="23"/>
  <c r="S295" i="23"/>
  <c r="T295" i="23"/>
  <c r="U295" i="23"/>
  <c r="V295" i="23"/>
  <c r="X295" i="23"/>
  <c r="Y295" i="23"/>
  <c r="Z295" i="23"/>
  <c r="AA295" i="23"/>
  <c r="AB295" i="23"/>
  <c r="AC295" i="23"/>
  <c r="AD295" i="23"/>
  <c r="AE295" i="23"/>
  <c r="AF295" i="23"/>
  <c r="AH295" i="23"/>
  <c r="AI295" i="23"/>
  <c r="AJ295" i="23"/>
  <c r="AK295" i="23"/>
  <c r="AL295" i="23"/>
  <c r="AM295" i="23"/>
  <c r="AN295" i="23"/>
  <c r="AO295" i="23"/>
  <c r="AP295" i="23"/>
  <c r="B296" i="23"/>
  <c r="C296" i="23"/>
  <c r="D296" i="23"/>
  <c r="E296" i="23"/>
  <c r="F296" i="23"/>
  <c r="G296" i="23"/>
  <c r="H296" i="23"/>
  <c r="I296" i="23"/>
  <c r="J296" i="23"/>
  <c r="K296" i="23"/>
  <c r="Q296" i="23"/>
  <c r="R296" i="23"/>
  <c r="S296" i="23"/>
  <c r="T296" i="23"/>
  <c r="U296" i="23"/>
  <c r="V296" i="23"/>
  <c r="X296" i="23"/>
  <c r="Y296" i="23"/>
  <c r="Z296" i="23"/>
  <c r="AA296" i="23"/>
  <c r="AB296" i="23"/>
  <c r="AC296" i="23"/>
  <c r="AD296" i="23"/>
  <c r="AE296" i="23"/>
  <c r="AF296" i="23"/>
  <c r="AH296" i="23"/>
  <c r="AI296" i="23"/>
  <c r="AJ296" i="23"/>
  <c r="AK296" i="23"/>
  <c r="AL296" i="23"/>
  <c r="AM296" i="23"/>
  <c r="AN296" i="23"/>
  <c r="AO296" i="23"/>
  <c r="AP296" i="23"/>
  <c r="B297" i="23"/>
  <c r="C297" i="23"/>
  <c r="D297" i="23"/>
  <c r="E297" i="23"/>
  <c r="F297" i="23"/>
  <c r="G297" i="23"/>
  <c r="H297" i="23"/>
  <c r="I297" i="23"/>
  <c r="J297" i="23"/>
  <c r="K297" i="23"/>
  <c r="Q297" i="23"/>
  <c r="R297" i="23"/>
  <c r="S297" i="23"/>
  <c r="T297" i="23"/>
  <c r="U297" i="23"/>
  <c r="V297" i="23"/>
  <c r="X297" i="23"/>
  <c r="Y297" i="23"/>
  <c r="Z297" i="23"/>
  <c r="AA297" i="23"/>
  <c r="AB297" i="23"/>
  <c r="AC297" i="23"/>
  <c r="AD297" i="23"/>
  <c r="AE297" i="23"/>
  <c r="AF297" i="23"/>
  <c r="AH297" i="23"/>
  <c r="AI297" i="23"/>
  <c r="AJ297" i="23"/>
  <c r="AK297" i="23"/>
  <c r="AL297" i="23"/>
  <c r="AM297" i="23"/>
  <c r="AN297" i="23"/>
  <c r="AO297" i="23"/>
  <c r="AP297" i="23"/>
  <c r="B298" i="23"/>
  <c r="C298" i="23"/>
  <c r="D298" i="23"/>
  <c r="E298" i="23"/>
  <c r="F298" i="23"/>
  <c r="G298" i="23"/>
  <c r="H298" i="23"/>
  <c r="I298" i="23"/>
  <c r="J298" i="23"/>
  <c r="K298" i="23"/>
  <c r="Q298" i="23"/>
  <c r="R298" i="23"/>
  <c r="S298" i="23"/>
  <c r="T298" i="23"/>
  <c r="U298" i="23"/>
  <c r="V298" i="23"/>
  <c r="X298" i="23"/>
  <c r="Y298" i="23"/>
  <c r="Z298" i="23"/>
  <c r="AA298" i="23"/>
  <c r="AB298" i="23"/>
  <c r="AC298" i="23"/>
  <c r="AD298" i="23"/>
  <c r="AE298" i="23"/>
  <c r="AF298" i="23"/>
  <c r="AH298" i="23"/>
  <c r="AI298" i="23"/>
  <c r="AJ298" i="23"/>
  <c r="AK298" i="23"/>
  <c r="AL298" i="23"/>
  <c r="AM298" i="23"/>
  <c r="AN298" i="23"/>
  <c r="AO298" i="23"/>
  <c r="AP298" i="23"/>
  <c r="B299" i="23"/>
  <c r="C299" i="23"/>
  <c r="D299" i="23"/>
  <c r="E299" i="23"/>
  <c r="F299" i="23"/>
  <c r="G299" i="23"/>
  <c r="H299" i="23"/>
  <c r="I299" i="23"/>
  <c r="J299" i="23"/>
  <c r="K299" i="23"/>
  <c r="Q299" i="23"/>
  <c r="R299" i="23"/>
  <c r="S299" i="23"/>
  <c r="T299" i="23"/>
  <c r="U299" i="23"/>
  <c r="V299" i="23"/>
  <c r="X299" i="23"/>
  <c r="Y299" i="23"/>
  <c r="Z299" i="23"/>
  <c r="AA299" i="23"/>
  <c r="AB299" i="23"/>
  <c r="AC299" i="23"/>
  <c r="AD299" i="23"/>
  <c r="AE299" i="23"/>
  <c r="AF299" i="23"/>
  <c r="AH299" i="23"/>
  <c r="AI299" i="23"/>
  <c r="AJ299" i="23"/>
  <c r="AK299" i="23"/>
  <c r="AL299" i="23"/>
  <c r="AM299" i="23"/>
  <c r="AN299" i="23"/>
  <c r="AO299" i="23"/>
  <c r="AP299" i="23"/>
  <c r="B300" i="23"/>
  <c r="C300" i="23"/>
  <c r="D300" i="23"/>
  <c r="E300" i="23"/>
  <c r="F300" i="23"/>
  <c r="G300" i="23"/>
  <c r="H300" i="23"/>
  <c r="I300" i="23"/>
  <c r="J300" i="23"/>
  <c r="K300" i="23"/>
  <c r="Q300" i="23"/>
  <c r="R300" i="23"/>
  <c r="S300" i="23"/>
  <c r="T300" i="23"/>
  <c r="U300" i="23"/>
  <c r="V300" i="23"/>
  <c r="X300" i="23"/>
  <c r="Y300" i="23"/>
  <c r="Z300" i="23"/>
  <c r="AA300" i="23"/>
  <c r="AB300" i="23"/>
  <c r="AC300" i="23"/>
  <c r="AD300" i="23"/>
  <c r="AE300" i="23"/>
  <c r="AF300" i="23"/>
  <c r="AH300" i="23"/>
  <c r="AI300" i="23"/>
  <c r="AJ300" i="23"/>
  <c r="AK300" i="23"/>
  <c r="AL300" i="23"/>
  <c r="AM300" i="23"/>
  <c r="AN300" i="23"/>
  <c r="AO300" i="23"/>
  <c r="AP300" i="23"/>
  <c r="B301" i="23"/>
  <c r="C301" i="23"/>
  <c r="D301" i="23"/>
  <c r="E301" i="23"/>
  <c r="F301" i="23"/>
  <c r="G301" i="23"/>
  <c r="H301" i="23"/>
  <c r="I301" i="23"/>
  <c r="J301" i="23"/>
  <c r="K301" i="23"/>
  <c r="Q301" i="23"/>
  <c r="R301" i="23"/>
  <c r="S301" i="23"/>
  <c r="T301" i="23"/>
  <c r="U301" i="23"/>
  <c r="V301" i="23"/>
  <c r="X301" i="23"/>
  <c r="Y301" i="23"/>
  <c r="Z301" i="23"/>
  <c r="AA301" i="23"/>
  <c r="AB301" i="23"/>
  <c r="AC301" i="23"/>
  <c r="AD301" i="23"/>
  <c r="AE301" i="23"/>
  <c r="AF301" i="23"/>
  <c r="AH301" i="23"/>
  <c r="AI301" i="23"/>
  <c r="AJ301" i="23"/>
  <c r="AK301" i="23"/>
  <c r="AL301" i="23"/>
  <c r="AM301" i="23"/>
  <c r="AN301" i="23"/>
  <c r="AO301" i="23"/>
  <c r="AP301" i="23"/>
  <c r="B302" i="23"/>
  <c r="C302" i="23"/>
  <c r="D302" i="23"/>
  <c r="M302" i="23" s="1"/>
  <c r="E302" i="23"/>
  <c r="F302" i="23"/>
  <c r="G302" i="23"/>
  <c r="H302" i="23"/>
  <c r="I302" i="23"/>
  <c r="J302" i="23"/>
  <c r="K302" i="23"/>
  <c r="Q302" i="23"/>
  <c r="R302" i="23"/>
  <c r="S302" i="23"/>
  <c r="T302" i="23"/>
  <c r="U302" i="23"/>
  <c r="V302" i="23"/>
  <c r="X302" i="23"/>
  <c r="Y302" i="23"/>
  <c r="Z302" i="23"/>
  <c r="AA302" i="23"/>
  <c r="AB302" i="23"/>
  <c r="AC302" i="23"/>
  <c r="AD302" i="23"/>
  <c r="AE302" i="23"/>
  <c r="AF302" i="23"/>
  <c r="AH302" i="23"/>
  <c r="AI302" i="23"/>
  <c r="AJ302" i="23"/>
  <c r="AK302" i="23"/>
  <c r="AL302" i="23"/>
  <c r="AM302" i="23"/>
  <c r="AN302" i="23"/>
  <c r="AO302" i="23"/>
  <c r="AP302" i="23"/>
  <c r="B303" i="23"/>
  <c r="C303" i="23"/>
  <c r="D303" i="23"/>
  <c r="E303" i="23"/>
  <c r="F303" i="23"/>
  <c r="G303" i="23"/>
  <c r="H303" i="23"/>
  <c r="I303" i="23"/>
  <c r="J303" i="23"/>
  <c r="K303" i="23"/>
  <c r="Q303" i="23"/>
  <c r="R303" i="23"/>
  <c r="S303" i="23"/>
  <c r="T303" i="23"/>
  <c r="U303" i="23"/>
  <c r="V303" i="23"/>
  <c r="X303" i="23"/>
  <c r="Y303" i="23"/>
  <c r="Z303" i="23"/>
  <c r="AA303" i="23"/>
  <c r="AB303" i="23"/>
  <c r="AC303" i="23"/>
  <c r="AD303" i="23"/>
  <c r="AE303" i="23"/>
  <c r="AF303" i="23"/>
  <c r="AH303" i="23"/>
  <c r="AI303" i="23"/>
  <c r="AJ303" i="23"/>
  <c r="AK303" i="23"/>
  <c r="AL303" i="23"/>
  <c r="AM303" i="23"/>
  <c r="AN303" i="23"/>
  <c r="AO303" i="23"/>
  <c r="AP303" i="23"/>
  <c r="B304" i="23"/>
  <c r="C304" i="23"/>
  <c r="D304" i="23"/>
  <c r="E304" i="23"/>
  <c r="F304" i="23"/>
  <c r="G304" i="23"/>
  <c r="H304" i="23"/>
  <c r="I304" i="23"/>
  <c r="J304" i="23"/>
  <c r="K304" i="23"/>
  <c r="Q304" i="23"/>
  <c r="R304" i="23"/>
  <c r="S304" i="23"/>
  <c r="T304" i="23"/>
  <c r="U304" i="23"/>
  <c r="V304" i="23"/>
  <c r="X304" i="23"/>
  <c r="Y304" i="23"/>
  <c r="Z304" i="23"/>
  <c r="AA304" i="23"/>
  <c r="AB304" i="23"/>
  <c r="AC304" i="23"/>
  <c r="AD304" i="23"/>
  <c r="AE304" i="23"/>
  <c r="AF304" i="23"/>
  <c r="AH304" i="23"/>
  <c r="AI304" i="23"/>
  <c r="AJ304" i="23"/>
  <c r="AK304" i="23"/>
  <c r="AL304" i="23"/>
  <c r="AM304" i="23"/>
  <c r="AN304" i="23"/>
  <c r="AO304" i="23"/>
  <c r="AP304" i="23"/>
  <c r="B305" i="23"/>
  <c r="C305" i="23"/>
  <c r="D305" i="23"/>
  <c r="E305" i="23"/>
  <c r="F305" i="23"/>
  <c r="G305" i="23"/>
  <c r="H305" i="23"/>
  <c r="I305" i="23"/>
  <c r="J305" i="23"/>
  <c r="K305" i="23"/>
  <c r="Q305" i="23"/>
  <c r="R305" i="23"/>
  <c r="S305" i="23"/>
  <c r="T305" i="23"/>
  <c r="U305" i="23"/>
  <c r="V305" i="23"/>
  <c r="X305" i="23"/>
  <c r="Y305" i="23"/>
  <c r="Z305" i="23"/>
  <c r="AA305" i="23"/>
  <c r="AB305" i="23"/>
  <c r="AC305" i="23"/>
  <c r="AD305" i="23"/>
  <c r="AE305" i="23"/>
  <c r="AF305" i="23"/>
  <c r="AH305" i="23"/>
  <c r="AI305" i="23"/>
  <c r="AJ305" i="23"/>
  <c r="AK305" i="23"/>
  <c r="AL305" i="23"/>
  <c r="AM305" i="23"/>
  <c r="AN305" i="23"/>
  <c r="AO305" i="23"/>
  <c r="AP305" i="23"/>
  <c r="B306" i="23"/>
  <c r="C306" i="23"/>
  <c r="D306" i="23"/>
  <c r="E306" i="23"/>
  <c r="F306" i="23"/>
  <c r="G306" i="23"/>
  <c r="H306" i="23"/>
  <c r="I306" i="23"/>
  <c r="J306" i="23"/>
  <c r="K306" i="23"/>
  <c r="Q306" i="23"/>
  <c r="R306" i="23"/>
  <c r="S306" i="23"/>
  <c r="T306" i="23"/>
  <c r="U306" i="23"/>
  <c r="V306" i="23"/>
  <c r="X306" i="23"/>
  <c r="Y306" i="23"/>
  <c r="Z306" i="23"/>
  <c r="AA306" i="23"/>
  <c r="AB306" i="23"/>
  <c r="AC306" i="23"/>
  <c r="AD306" i="23"/>
  <c r="AE306" i="23"/>
  <c r="AF306" i="23"/>
  <c r="AH306" i="23"/>
  <c r="AI306" i="23"/>
  <c r="AJ306" i="23"/>
  <c r="AK306" i="23"/>
  <c r="AL306" i="23"/>
  <c r="AM306" i="23"/>
  <c r="AN306" i="23"/>
  <c r="AO306" i="23"/>
  <c r="AP306" i="23"/>
  <c r="D3" i="23"/>
  <c r="E3" i="23"/>
  <c r="F3" i="23"/>
  <c r="G3" i="23"/>
  <c r="D4" i="23"/>
  <c r="E4" i="23"/>
  <c r="F4" i="23"/>
  <c r="G4" i="23"/>
  <c r="D6" i="23"/>
  <c r="E6" i="23"/>
  <c r="F6" i="23"/>
  <c r="G6" i="23"/>
  <c r="D7" i="23"/>
  <c r="E7" i="23"/>
  <c r="F7" i="23"/>
  <c r="G7" i="23"/>
  <c r="D8" i="23"/>
  <c r="E8" i="23"/>
  <c r="F8" i="23"/>
  <c r="G8" i="23"/>
  <c r="D10" i="23"/>
  <c r="E10" i="23"/>
  <c r="F10" i="23"/>
  <c r="G10" i="23"/>
  <c r="D11" i="23"/>
  <c r="E11" i="23"/>
  <c r="F11" i="23"/>
  <c r="G11" i="23"/>
  <c r="D12" i="23"/>
  <c r="E12" i="23"/>
  <c r="F12" i="23"/>
  <c r="G12" i="23"/>
  <c r="D13" i="23"/>
  <c r="E13" i="23"/>
  <c r="F13" i="23"/>
  <c r="G13" i="23"/>
  <c r="D14" i="23"/>
  <c r="E14" i="23"/>
  <c r="M14" i="23" s="1"/>
  <c r="F14" i="23"/>
  <c r="G14" i="23"/>
  <c r="D15" i="23"/>
  <c r="E15" i="23"/>
  <c r="M15" i="23" s="1"/>
  <c r="F15" i="23"/>
  <c r="G15" i="23"/>
  <c r="D16" i="23"/>
  <c r="E16" i="23"/>
  <c r="F16" i="23"/>
  <c r="G16" i="23"/>
  <c r="D17" i="23"/>
  <c r="E17" i="23"/>
  <c r="F17" i="23"/>
  <c r="G17" i="23"/>
  <c r="D18" i="23"/>
  <c r="E18" i="23"/>
  <c r="F18" i="23"/>
  <c r="G18" i="23"/>
  <c r="D19" i="23"/>
  <c r="E19" i="23"/>
  <c r="F19" i="23"/>
  <c r="G19" i="23"/>
  <c r="D20" i="23"/>
  <c r="E20" i="23"/>
  <c r="F20" i="23"/>
  <c r="G20" i="23"/>
  <c r="D21" i="23"/>
  <c r="E21" i="23"/>
  <c r="F21" i="23"/>
  <c r="G21" i="23"/>
  <c r="D22" i="23"/>
  <c r="E22" i="23"/>
  <c r="F22" i="23"/>
  <c r="G22" i="23"/>
  <c r="D23" i="23"/>
  <c r="E23" i="23"/>
  <c r="F23" i="23"/>
  <c r="G23" i="23"/>
  <c r="D24" i="23"/>
  <c r="E24" i="23"/>
  <c r="F24" i="23"/>
  <c r="G24" i="23"/>
  <c r="D25" i="23"/>
  <c r="E25" i="23"/>
  <c r="F25" i="23"/>
  <c r="G25" i="23"/>
  <c r="D26" i="23"/>
  <c r="E26" i="23"/>
  <c r="F26" i="23"/>
  <c r="G26" i="23"/>
  <c r="D27" i="23"/>
  <c r="E27" i="23"/>
  <c r="F27" i="23"/>
  <c r="G27" i="23"/>
  <c r="D39" i="23"/>
  <c r="E39" i="23"/>
  <c r="F39" i="23"/>
  <c r="G39" i="23"/>
  <c r="D40" i="23"/>
  <c r="E40" i="23"/>
  <c r="F40" i="23"/>
  <c r="G40" i="23"/>
  <c r="D42" i="23"/>
  <c r="E42" i="23"/>
  <c r="M42" i="23" s="1"/>
  <c r="F42" i="23"/>
  <c r="G42" i="23"/>
  <c r="D43" i="23"/>
  <c r="E43" i="23"/>
  <c r="F43" i="23"/>
  <c r="G43" i="23"/>
  <c r="D45" i="23"/>
  <c r="E45" i="23"/>
  <c r="F45" i="23"/>
  <c r="G45" i="23"/>
  <c r="D47" i="23"/>
  <c r="E47" i="23"/>
  <c r="F47" i="23"/>
  <c r="G47" i="23"/>
  <c r="D51" i="23"/>
  <c r="E51" i="23"/>
  <c r="F51" i="23"/>
  <c r="G51" i="23"/>
  <c r="D62" i="23"/>
  <c r="E62" i="23"/>
  <c r="F62" i="23"/>
  <c r="G62" i="23"/>
  <c r="D63" i="23"/>
  <c r="E63" i="23"/>
  <c r="F63" i="23"/>
  <c r="G63" i="23"/>
  <c r="D73" i="23"/>
  <c r="E73" i="23"/>
  <c r="F73" i="23"/>
  <c r="G73" i="23"/>
  <c r="D82" i="23"/>
  <c r="E82" i="23"/>
  <c r="F82" i="23"/>
  <c r="G82" i="23"/>
  <c r="D83" i="23"/>
  <c r="M83" i="23" s="1"/>
  <c r="E83" i="23"/>
  <c r="F83" i="23"/>
  <c r="G83" i="23"/>
  <c r="D84" i="23"/>
  <c r="E84" i="23"/>
  <c r="F84" i="23"/>
  <c r="G84" i="23"/>
  <c r="D85" i="23"/>
  <c r="E85" i="23"/>
  <c r="F85" i="23"/>
  <c r="G85" i="23"/>
  <c r="D87" i="23"/>
  <c r="E87" i="23"/>
  <c r="F87" i="23"/>
  <c r="G87" i="23"/>
  <c r="D88" i="23"/>
  <c r="E88" i="23"/>
  <c r="F88" i="23"/>
  <c r="G88" i="23"/>
  <c r="D91" i="23"/>
  <c r="E91" i="23"/>
  <c r="F91" i="23"/>
  <c r="G91" i="23"/>
  <c r="D93" i="23"/>
  <c r="E93" i="23"/>
  <c r="F93" i="23"/>
  <c r="G93" i="23"/>
  <c r="H20" i="28"/>
  <c r="I20" i="28"/>
  <c r="K20" i="28"/>
  <c r="D20" i="28"/>
  <c r="E20" i="28"/>
  <c r="F20" i="28"/>
  <c r="G20" i="28"/>
  <c r="H17" i="28"/>
  <c r="I17" i="28"/>
  <c r="K17" i="28"/>
  <c r="D17" i="28"/>
  <c r="E17" i="28"/>
  <c r="F17" i="28"/>
  <c r="G17" i="28"/>
  <c r="H12" i="28"/>
  <c r="I12" i="28"/>
  <c r="K12" i="28"/>
  <c r="D12" i="28"/>
  <c r="E12" i="28"/>
  <c r="F12" i="28"/>
  <c r="G12" i="28"/>
  <c r="H9" i="28"/>
  <c r="I9" i="28"/>
  <c r="K9" i="28"/>
  <c r="D9" i="28"/>
  <c r="E9" i="28"/>
  <c r="F9" i="28"/>
  <c r="G9" i="28"/>
  <c r="H7" i="28"/>
  <c r="I7" i="28"/>
  <c r="K7" i="28"/>
  <c r="D7" i="28"/>
  <c r="E7" i="28"/>
  <c r="F7" i="28"/>
  <c r="G7" i="28"/>
  <c r="H6" i="28"/>
  <c r="I6" i="28"/>
  <c r="K6" i="28"/>
  <c r="D6" i="28"/>
  <c r="E6" i="28"/>
  <c r="F6" i="28"/>
  <c r="G6" i="28"/>
  <c r="K98" i="24"/>
  <c r="J98" i="24"/>
  <c r="D98" i="24"/>
  <c r="E98" i="24"/>
  <c r="F98" i="24"/>
  <c r="G98" i="24"/>
  <c r="K97" i="24"/>
  <c r="J97" i="24"/>
  <c r="D97" i="24"/>
  <c r="E97" i="24"/>
  <c r="F97" i="24"/>
  <c r="G97" i="24"/>
  <c r="K96" i="24"/>
  <c r="J96" i="24"/>
  <c r="D96" i="24"/>
  <c r="E96" i="24"/>
  <c r="F96" i="24"/>
  <c r="G96" i="24"/>
  <c r="K95" i="24"/>
  <c r="J95" i="24"/>
  <c r="D95" i="24"/>
  <c r="E95" i="24"/>
  <c r="F95" i="24"/>
  <c r="G95" i="24"/>
  <c r="K94" i="24"/>
  <c r="J94" i="24"/>
  <c r="D94" i="24"/>
  <c r="E94" i="24"/>
  <c r="F94" i="24"/>
  <c r="G94" i="24"/>
  <c r="H93" i="23"/>
  <c r="I93" i="23"/>
  <c r="J93" i="23"/>
  <c r="K93" i="23"/>
  <c r="K92" i="24"/>
  <c r="J92" i="24"/>
  <c r="D92" i="24"/>
  <c r="E92" i="24"/>
  <c r="F92" i="24"/>
  <c r="G92" i="24"/>
  <c r="H91" i="23"/>
  <c r="I91" i="23"/>
  <c r="J91" i="23"/>
  <c r="K91" i="23"/>
  <c r="O88" i="25"/>
  <c r="N88" i="25"/>
  <c r="L88" i="25"/>
  <c r="M88" i="25" s="1"/>
  <c r="K89" i="24"/>
  <c r="J89" i="24"/>
  <c r="D89" i="24"/>
  <c r="E89" i="24"/>
  <c r="F89" i="24"/>
  <c r="G89" i="24"/>
  <c r="H88" i="23"/>
  <c r="I88" i="23"/>
  <c r="J88" i="23"/>
  <c r="K88" i="23"/>
  <c r="K88" i="24"/>
  <c r="J88" i="24"/>
  <c r="D88" i="24"/>
  <c r="E88" i="24"/>
  <c r="I88" i="24" s="1"/>
  <c r="F88" i="24"/>
  <c r="G88" i="24"/>
  <c r="H87" i="23"/>
  <c r="I87" i="23"/>
  <c r="J87" i="23"/>
  <c r="K87" i="23"/>
  <c r="K87" i="24"/>
  <c r="J87" i="24"/>
  <c r="D87" i="24"/>
  <c r="E87" i="24"/>
  <c r="F87" i="24"/>
  <c r="G87" i="24"/>
  <c r="H86" i="23"/>
  <c r="I86" i="23"/>
  <c r="J86" i="23"/>
  <c r="K86" i="23"/>
  <c r="O85" i="25"/>
  <c r="N85" i="25"/>
  <c r="L85" i="25"/>
  <c r="M85" i="25" s="1"/>
  <c r="K86" i="24"/>
  <c r="J86" i="24"/>
  <c r="D86" i="24"/>
  <c r="E86" i="24"/>
  <c r="F86" i="24"/>
  <c r="G86" i="24"/>
  <c r="H85" i="23"/>
  <c r="I85" i="23"/>
  <c r="J85" i="23"/>
  <c r="K85" i="23"/>
  <c r="O84" i="25"/>
  <c r="N84" i="25"/>
  <c r="L84" i="25"/>
  <c r="M84" i="25"/>
  <c r="K85" i="24"/>
  <c r="J85" i="24"/>
  <c r="D85" i="24"/>
  <c r="E85" i="24"/>
  <c r="F85" i="24"/>
  <c r="G85" i="24"/>
  <c r="H84" i="23"/>
  <c r="I84" i="23"/>
  <c r="J84" i="23"/>
  <c r="K84" i="23"/>
  <c r="O83" i="25"/>
  <c r="N83" i="25"/>
  <c r="L83" i="25"/>
  <c r="M83" i="25" s="1"/>
  <c r="K84" i="24"/>
  <c r="J84" i="24"/>
  <c r="D84" i="24"/>
  <c r="I84" i="24" s="1"/>
  <c r="E84" i="24"/>
  <c r="F84" i="24"/>
  <c r="G84" i="24"/>
  <c r="H83" i="23"/>
  <c r="I83" i="23"/>
  <c r="J83" i="23"/>
  <c r="K83" i="23"/>
  <c r="O82" i="25"/>
  <c r="N82" i="25"/>
  <c r="L82" i="25"/>
  <c r="M82" i="25"/>
  <c r="K83" i="24"/>
  <c r="J83" i="24"/>
  <c r="D83" i="24"/>
  <c r="E83" i="24"/>
  <c r="F83" i="24"/>
  <c r="G83" i="24"/>
  <c r="H82" i="23"/>
  <c r="I82" i="23"/>
  <c r="J82" i="23"/>
  <c r="K82" i="23"/>
  <c r="K74" i="24"/>
  <c r="J74" i="24"/>
  <c r="D74" i="24"/>
  <c r="E74" i="24"/>
  <c r="F74" i="24"/>
  <c r="G74" i="24"/>
  <c r="H73" i="23"/>
  <c r="I73" i="23"/>
  <c r="J73" i="23"/>
  <c r="K73" i="23"/>
  <c r="K64" i="24"/>
  <c r="J64" i="24"/>
  <c r="D64" i="24"/>
  <c r="E64" i="24"/>
  <c r="I64" i="24" s="1"/>
  <c r="F64" i="24"/>
  <c r="G64" i="24"/>
  <c r="H63" i="23"/>
  <c r="I63" i="23"/>
  <c r="J63" i="23"/>
  <c r="K63" i="23"/>
  <c r="N63" i="23"/>
  <c r="K63" i="24"/>
  <c r="J63" i="24"/>
  <c r="D63" i="24"/>
  <c r="I63" i="24" s="1"/>
  <c r="E63" i="24"/>
  <c r="F63" i="24"/>
  <c r="G63" i="24"/>
  <c r="H62" i="23"/>
  <c r="I62" i="23"/>
  <c r="J62" i="23"/>
  <c r="K62" i="23"/>
  <c r="K52" i="24"/>
  <c r="J52" i="24"/>
  <c r="D52" i="24"/>
  <c r="E52" i="24"/>
  <c r="F52" i="24"/>
  <c r="G52" i="24"/>
  <c r="H51" i="23"/>
  <c r="I51" i="23"/>
  <c r="J51" i="23"/>
  <c r="K51" i="23"/>
  <c r="K48" i="24"/>
  <c r="J48" i="24"/>
  <c r="D48" i="24"/>
  <c r="E48" i="24"/>
  <c r="F48" i="24"/>
  <c r="G48" i="24"/>
  <c r="H47" i="23"/>
  <c r="I47" i="23"/>
  <c r="J47" i="23"/>
  <c r="K47" i="23"/>
  <c r="K46" i="24"/>
  <c r="J46" i="24"/>
  <c r="D46" i="24"/>
  <c r="E46" i="24"/>
  <c r="F46" i="24"/>
  <c r="G46" i="24"/>
  <c r="H45" i="23"/>
  <c r="I45" i="23"/>
  <c r="J45" i="23"/>
  <c r="K45" i="23"/>
  <c r="K44" i="24"/>
  <c r="J44" i="24"/>
  <c r="D44" i="24"/>
  <c r="I44" i="24" s="1"/>
  <c r="E44" i="24"/>
  <c r="F44" i="24"/>
  <c r="G44" i="24"/>
  <c r="H43" i="23"/>
  <c r="I43" i="23"/>
  <c r="J43" i="23"/>
  <c r="K43" i="23"/>
  <c r="K43" i="24"/>
  <c r="J43" i="24"/>
  <c r="D43" i="24"/>
  <c r="E43" i="24"/>
  <c r="F43" i="24"/>
  <c r="G43" i="24"/>
  <c r="H42" i="23"/>
  <c r="I42" i="23"/>
  <c r="J42" i="23"/>
  <c r="K42" i="23"/>
  <c r="K41" i="24"/>
  <c r="J41" i="24"/>
  <c r="D41" i="24"/>
  <c r="E41" i="24"/>
  <c r="F41" i="24"/>
  <c r="G41" i="24"/>
  <c r="H40" i="23"/>
  <c r="I40" i="23"/>
  <c r="J40" i="23"/>
  <c r="K40" i="23"/>
  <c r="K40" i="24"/>
  <c r="J40" i="24"/>
  <c r="D40" i="24"/>
  <c r="E40" i="24"/>
  <c r="F40" i="24"/>
  <c r="G40" i="24"/>
  <c r="H39" i="23"/>
  <c r="I39" i="23"/>
  <c r="J39" i="23"/>
  <c r="K39" i="23"/>
  <c r="K28" i="24"/>
  <c r="J28" i="24"/>
  <c r="D28" i="24"/>
  <c r="E28" i="24"/>
  <c r="F28" i="24"/>
  <c r="I28" i="24" s="1"/>
  <c r="G28" i="24"/>
  <c r="H27" i="23"/>
  <c r="I27" i="23"/>
  <c r="J27" i="23"/>
  <c r="K27" i="23"/>
  <c r="K27" i="24"/>
  <c r="J27" i="24"/>
  <c r="D27" i="24"/>
  <c r="E27" i="24"/>
  <c r="F27" i="24"/>
  <c r="G27" i="24"/>
  <c r="H26" i="23"/>
  <c r="I26" i="23"/>
  <c r="J26" i="23"/>
  <c r="K26" i="23"/>
  <c r="K26" i="24"/>
  <c r="J26" i="24"/>
  <c r="D26" i="24"/>
  <c r="E26" i="24"/>
  <c r="F26" i="24"/>
  <c r="G26" i="24"/>
  <c r="H25" i="23"/>
  <c r="I25" i="23"/>
  <c r="J25" i="23"/>
  <c r="K25" i="23"/>
  <c r="K25" i="24"/>
  <c r="J25" i="24"/>
  <c r="D25" i="24"/>
  <c r="E25" i="24"/>
  <c r="F25" i="24"/>
  <c r="G25" i="24"/>
  <c r="H24" i="23"/>
  <c r="I24" i="23"/>
  <c r="J24" i="23"/>
  <c r="K24" i="23"/>
  <c r="K24" i="24"/>
  <c r="J24" i="24"/>
  <c r="D24" i="24"/>
  <c r="E24" i="24"/>
  <c r="I24" i="24" s="1"/>
  <c r="F24" i="24"/>
  <c r="G24" i="24"/>
  <c r="H23" i="23"/>
  <c r="I23" i="23"/>
  <c r="J23" i="23"/>
  <c r="K23" i="23"/>
  <c r="K23" i="24"/>
  <c r="J23" i="24"/>
  <c r="D23" i="24"/>
  <c r="E23" i="24"/>
  <c r="F23" i="24"/>
  <c r="G23" i="24"/>
  <c r="H22" i="23"/>
  <c r="I22" i="23"/>
  <c r="J22" i="23"/>
  <c r="K22" i="23"/>
  <c r="K22" i="24"/>
  <c r="J22" i="24"/>
  <c r="D22" i="24"/>
  <c r="E22" i="24"/>
  <c r="F22" i="24"/>
  <c r="G22" i="24"/>
  <c r="H21" i="23"/>
  <c r="I21" i="23"/>
  <c r="J21" i="23"/>
  <c r="K21" i="23"/>
  <c r="K21" i="24"/>
  <c r="J21" i="24"/>
  <c r="D21" i="24"/>
  <c r="E21" i="24"/>
  <c r="F21" i="24"/>
  <c r="I21" i="24" s="1"/>
  <c r="G21" i="24"/>
  <c r="H20" i="23"/>
  <c r="I20" i="23"/>
  <c r="J20" i="23"/>
  <c r="K20" i="23"/>
  <c r="K20" i="24"/>
  <c r="J20" i="24"/>
  <c r="D20" i="24"/>
  <c r="E20" i="24"/>
  <c r="F20" i="24"/>
  <c r="G20" i="24"/>
  <c r="H19" i="23"/>
  <c r="I19" i="23"/>
  <c r="J19" i="23"/>
  <c r="K19" i="23"/>
  <c r="K19" i="24"/>
  <c r="J19" i="24"/>
  <c r="D19" i="24"/>
  <c r="E19" i="24"/>
  <c r="F19" i="24"/>
  <c r="G19" i="24"/>
  <c r="H18" i="23"/>
  <c r="I18" i="23"/>
  <c r="J18" i="23"/>
  <c r="K18" i="23"/>
  <c r="K18" i="24"/>
  <c r="J18" i="24"/>
  <c r="D18" i="24"/>
  <c r="E18" i="24"/>
  <c r="F18" i="24"/>
  <c r="G18" i="24"/>
  <c r="H17" i="23"/>
  <c r="I17" i="23"/>
  <c r="J17" i="23"/>
  <c r="K17" i="23"/>
  <c r="K17" i="24"/>
  <c r="J17" i="24"/>
  <c r="D17" i="24"/>
  <c r="E17" i="24"/>
  <c r="F17" i="24"/>
  <c r="G17" i="24"/>
  <c r="H16" i="23"/>
  <c r="I16" i="23"/>
  <c r="N16" i="23" s="1"/>
  <c r="J16" i="23"/>
  <c r="K16" i="23"/>
  <c r="K16" i="24"/>
  <c r="J16" i="24"/>
  <c r="D16" i="24"/>
  <c r="E16" i="24"/>
  <c r="F16" i="24"/>
  <c r="I16" i="24" s="1"/>
  <c r="G16" i="24"/>
  <c r="H15" i="23"/>
  <c r="I15" i="23"/>
  <c r="J15" i="23"/>
  <c r="K15" i="23"/>
  <c r="K15" i="24"/>
  <c r="J15" i="24"/>
  <c r="D15" i="24"/>
  <c r="E15" i="24"/>
  <c r="F15" i="24"/>
  <c r="G15" i="24"/>
  <c r="H14" i="23"/>
  <c r="I14" i="23"/>
  <c r="J14" i="23"/>
  <c r="K14" i="23"/>
  <c r="K14" i="24"/>
  <c r="J14" i="24"/>
  <c r="D14" i="24"/>
  <c r="E14" i="24"/>
  <c r="F14" i="24"/>
  <c r="G14" i="24"/>
  <c r="H13" i="23"/>
  <c r="I13" i="23"/>
  <c r="N13" i="23"/>
  <c r="J13" i="23"/>
  <c r="K13" i="23"/>
  <c r="K13" i="24"/>
  <c r="J13" i="24"/>
  <c r="D13" i="24"/>
  <c r="E13" i="24"/>
  <c r="F13" i="24"/>
  <c r="G13" i="24"/>
  <c r="H12" i="23"/>
  <c r="I12" i="23"/>
  <c r="J12" i="23"/>
  <c r="K12" i="23"/>
  <c r="K12" i="24"/>
  <c r="J12" i="24"/>
  <c r="D12" i="24"/>
  <c r="E12" i="24"/>
  <c r="I12" i="24" s="1"/>
  <c r="F12" i="24"/>
  <c r="G12" i="24"/>
  <c r="H11" i="23"/>
  <c r="I11" i="23"/>
  <c r="J11" i="23"/>
  <c r="K11" i="23"/>
  <c r="K11" i="24"/>
  <c r="J11" i="24"/>
  <c r="D11" i="24"/>
  <c r="E11" i="24"/>
  <c r="F11" i="24"/>
  <c r="G11" i="24"/>
  <c r="H10" i="23"/>
  <c r="I10" i="23"/>
  <c r="N10" i="23"/>
  <c r="J10" i="23"/>
  <c r="K10" i="23"/>
  <c r="K9" i="24"/>
  <c r="J9" i="24"/>
  <c r="D9" i="24"/>
  <c r="E9" i="24"/>
  <c r="F9" i="24"/>
  <c r="G9" i="24"/>
  <c r="H8" i="23"/>
  <c r="I8" i="23"/>
  <c r="J8" i="23"/>
  <c r="K8" i="23"/>
  <c r="K8" i="24"/>
  <c r="J8" i="24"/>
  <c r="D8" i="24"/>
  <c r="E8" i="24"/>
  <c r="F8" i="24"/>
  <c r="G8" i="24"/>
  <c r="H7" i="23"/>
  <c r="I7" i="23"/>
  <c r="J7" i="23"/>
  <c r="K7" i="23"/>
  <c r="K7" i="24"/>
  <c r="J7" i="24"/>
  <c r="D7" i="24"/>
  <c r="E7" i="24"/>
  <c r="F7" i="24"/>
  <c r="G7" i="24"/>
  <c r="H6" i="23"/>
  <c r="I6" i="23"/>
  <c r="J6" i="23"/>
  <c r="K6" i="23"/>
  <c r="K5" i="24"/>
  <c r="J5" i="24"/>
  <c r="D5" i="24"/>
  <c r="E5" i="24"/>
  <c r="F5" i="24"/>
  <c r="G5" i="24"/>
  <c r="H4" i="23"/>
  <c r="N4" i="23" s="1"/>
  <c r="I4" i="23"/>
  <c r="J4" i="23"/>
  <c r="K4" i="23"/>
  <c r="K4" i="24"/>
  <c r="J4" i="24"/>
  <c r="D4" i="24"/>
  <c r="E4" i="24"/>
  <c r="F4" i="24"/>
  <c r="G4" i="24"/>
  <c r="H3" i="23"/>
  <c r="I3" i="23"/>
  <c r="J3" i="23"/>
  <c r="K3" i="23"/>
  <c r="C331" i="5"/>
  <c r="G346" i="5"/>
  <c r="K346" i="5"/>
  <c r="G347" i="5"/>
  <c r="K347" i="5"/>
  <c r="G348" i="5"/>
  <c r="K348" i="5"/>
  <c r="G349" i="5"/>
  <c r="K349" i="5"/>
  <c r="G350" i="5"/>
  <c r="K350" i="5"/>
  <c r="G351" i="5"/>
  <c r="K351" i="5"/>
  <c r="G352" i="5"/>
  <c r="K352" i="5"/>
  <c r="G353" i="5"/>
  <c r="K353" i="5"/>
  <c r="B346" i="15"/>
  <c r="C346" i="15"/>
  <c r="D346" i="15"/>
  <c r="E346" i="15"/>
  <c r="F346" i="15"/>
  <c r="G346" i="15"/>
  <c r="I346" i="15"/>
  <c r="J346" i="15"/>
  <c r="B347" i="15"/>
  <c r="C347" i="15"/>
  <c r="D347" i="15"/>
  <c r="E347" i="15"/>
  <c r="F347" i="15"/>
  <c r="G347" i="15"/>
  <c r="I347" i="15"/>
  <c r="J347" i="15"/>
  <c r="B348" i="15"/>
  <c r="C348" i="15"/>
  <c r="D348" i="15"/>
  <c r="E348" i="15"/>
  <c r="F348" i="15"/>
  <c r="G348" i="15"/>
  <c r="I348" i="15"/>
  <c r="J348" i="15"/>
  <c r="B349" i="15"/>
  <c r="C349" i="15"/>
  <c r="D349" i="15"/>
  <c r="E349" i="15"/>
  <c r="F349" i="15"/>
  <c r="G349" i="15"/>
  <c r="I349" i="15"/>
  <c r="J349" i="15"/>
  <c r="B350" i="15"/>
  <c r="C350" i="15"/>
  <c r="D350" i="15"/>
  <c r="E350" i="15"/>
  <c r="F350" i="15"/>
  <c r="G350" i="15"/>
  <c r="I350" i="15"/>
  <c r="J350" i="15"/>
  <c r="B351" i="15"/>
  <c r="C351" i="15"/>
  <c r="D351" i="15"/>
  <c r="E351" i="15"/>
  <c r="F351" i="15"/>
  <c r="G351" i="15"/>
  <c r="I351" i="15"/>
  <c r="J351" i="15"/>
  <c r="B352" i="15"/>
  <c r="C352" i="15"/>
  <c r="D352" i="15"/>
  <c r="E352" i="15"/>
  <c r="F352" i="15"/>
  <c r="G352" i="15"/>
  <c r="I352" i="15"/>
  <c r="J352" i="15"/>
  <c r="B353" i="15"/>
  <c r="C353" i="15"/>
  <c r="D353" i="15"/>
  <c r="E353" i="15"/>
  <c r="F353" i="15"/>
  <c r="G353" i="15"/>
  <c r="I353" i="15"/>
  <c r="J353" i="15"/>
  <c r="B346" i="2"/>
  <c r="C346" i="2"/>
  <c r="D346" i="2"/>
  <c r="E346" i="2"/>
  <c r="F346" i="2"/>
  <c r="G346" i="2"/>
  <c r="H346" i="2"/>
  <c r="I346" i="2"/>
  <c r="J346" i="2"/>
  <c r="K346" i="2"/>
  <c r="S346" i="2"/>
  <c r="B347" i="2"/>
  <c r="C347" i="2"/>
  <c r="D347" i="2"/>
  <c r="E347" i="2"/>
  <c r="F347" i="2"/>
  <c r="G347" i="2"/>
  <c r="H347" i="2"/>
  <c r="I347" i="2"/>
  <c r="J347" i="2"/>
  <c r="K347" i="2"/>
  <c r="S347" i="2"/>
  <c r="B348" i="2"/>
  <c r="C348" i="2"/>
  <c r="D348" i="2"/>
  <c r="E348" i="2"/>
  <c r="F348" i="2"/>
  <c r="G348" i="2"/>
  <c r="H348" i="2"/>
  <c r="I348" i="2"/>
  <c r="J348" i="2"/>
  <c r="K348" i="2"/>
  <c r="Q348" i="2"/>
  <c r="S348" i="2"/>
  <c r="B349" i="2"/>
  <c r="C349" i="2"/>
  <c r="D349" i="2"/>
  <c r="E349" i="2"/>
  <c r="F349" i="2"/>
  <c r="G349" i="2"/>
  <c r="H349" i="2"/>
  <c r="I349" i="2"/>
  <c r="J349" i="2"/>
  <c r="K349" i="2"/>
  <c r="Q349" i="2"/>
  <c r="S349" i="2"/>
  <c r="B350" i="2"/>
  <c r="C350" i="2"/>
  <c r="D350" i="2"/>
  <c r="E350" i="2"/>
  <c r="F350" i="2"/>
  <c r="G350" i="2"/>
  <c r="H350" i="2"/>
  <c r="I350" i="2"/>
  <c r="J350" i="2"/>
  <c r="K350" i="2"/>
  <c r="Q350" i="2"/>
  <c r="S350" i="2"/>
  <c r="B351" i="2"/>
  <c r="C351" i="2"/>
  <c r="D351" i="2"/>
  <c r="E351" i="2"/>
  <c r="F351" i="2"/>
  <c r="G351" i="2"/>
  <c r="H351" i="2"/>
  <c r="I351" i="2"/>
  <c r="J351" i="2"/>
  <c r="K351" i="2"/>
  <c r="S351" i="2"/>
  <c r="B352" i="2"/>
  <c r="C352" i="2"/>
  <c r="D352" i="2"/>
  <c r="E352" i="2"/>
  <c r="F352" i="2"/>
  <c r="G352" i="2"/>
  <c r="H352" i="2"/>
  <c r="I352" i="2"/>
  <c r="J352" i="2"/>
  <c r="K352" i="2"/>
  <c r="S352" i="2"/>
  <c r="B353" i="2"/>
  <c r="C353" i="2"/>
  <c r="D353" i="2"/>
  <c r="E353" i="2"/>
  <c r="F353" i="2"/>
  <c r="G353" i="2"/>
  <c r="H353" i="2"/>
  <c r="I353" i="2"/>
  <c r="J353" i="2"/>
  <c r="K353" i="2"/>
  <c r="S353" i="2"/>
  <c r="T331" i="6"/>
  <c r="U331" i="6" s="1"/>
  <c r="T332" i="6"/>
  <c r="U332" i="6" s="1"/>
  <c r="T333" i="6"/>
  <c r="U333" i="6" s="1"/>
  <c r="T334" i="6"/>
  <c r="U334" i="6" s="1"/>
  <c r="T335" i="6"/>
  <c r="U335" i="6" s="1"/>
  <c r="T336" i="6"/>
  <c r="U336" i="6" s="1"/>
  <c r="T337" i="6"/>
  <c r="U337" i="6" s="1"/>
  <c r="T338" i="6"/>
  <c r="U338" i="6" s="1"/>
  <c r="T339" i="6"/>
  <c r="U339" i="6" s="1"/>
  <c r="T340" i="6"/>
  <c r="U340" i="6" s="1"/>
  <c r="T341" i="6"/>
  <c r="U341" i="6" s="1"/>
  <c r="T342" i="6"/>
  <c r="U342" i="6" s="1"/>
  <c r="T343" i="6"/>
  <c r="U343" i="6" s="1"/>
  <c r="T344" i="6"/>
  <c r="U344" i="6" s="1"/>
  <c r="T345" i="6"/>
  <c r="U345" i="6" s="1"/>
  <c r="T346" i="6"/>
  <c r="U346" i="6" s="1"/>
  <c r="T347" i="6"/>
  <c r="U347" i="6" s="1"/>
  <c r="T348" i="6"/>
  <c r="U348" i="6" s="1"/>
  <c r="T349" i="6"/>
  <c r="U349" i="6" s="1"/>
  <c r="T350" i="6"/>
  <c r="U350" i="6" s="1"/>
  <c r="T351" i="6"/>
  <c r="U351" i="6" s="1"/>
  <c r="T352" i="6"/>
  <c r="U352" i="6" s="1"/>
  <c r="T353" i="6"/>
  <c r="U353" i="6" s="1"/>
  <c r="R332" i="6"/>
  <c r="R333" i="6"/>
  <c r="R334" i="6"/>
  <c r="R335" i="6"/>
  <c r="R336" i="6"/>
  <c r="R337" i="6"/>
  <c r="R338" i="6"/>
  <c r="R339" i="6"/>
  <c r="R340" i="6"/>
  <c r="R341" i="6"/>
  <c r="R342" i="6"/>
  <c r="R343" i="6"/>
  <c r="R344" i="6"/>
  <c r="R345" i="6"/>
  <c r="R346" i="6"/>
  <c r="R347" i="6"/>
  <c r="R348" i="6"/>
  <c r="R349" i="6"/>
  <c r="R350" i="6"/>
  <c r="R351" i="6"/>
  <c r="R352" i="6"/>
  <c r="R353" i="6"/>
  <c r="H352" i="6"/>
  <c r="H353" i="6"/>
  <c r="L352" i="6"/>
  <c r="L353" i="6"/>
  <c r="M353" i="6"/>
  <c r="N352" i="6"/>
  <c r="N353" i="6"/>
  <c r="O352" i="6"/>
  <c r="O353" i="6"/>
  <c r="P352" i="6"/>
  <c r="P353" i="6"/>
  <c r="E352" i="5"/>
  <c r="D352" i="6" s="1"/>
  <c r="E353" i="5"/>
  <c r="D353" i="6" s="1"/>
  <c r="H347" i="6"/>
  <c r="H348" i="6"/>
  <c r="H349" i="6"/>
  <c r="H350" i="6"/>
  <c r="H351" i="6"/>
  <c r="L347" i="6"/>
  <c r="L348" i="6"/>
  <c r="L349" i="6"/>
  <c r="L350" i="6"/>
  <c r="M350" i="6" s="1"/>
  <c r="L351" i="6"/>
  <c r="N347" i="6"/>
  <c r="N348" i="6"/>
  <c r="N349" i="6"/>
  <c r="N350" i="6"/>
  <c r="N351" i="6"/>
  <c r="O347" i="6"/>
  <c r="O348" i="6"/>
  <c r="O349" i="6"/>
  <c r="O350" i="6"/>
  <c r="O351" i="6"/>
  <c r="P347" i="6"/>
  <c r="P348" i="6"/>
  <c r="P349" i="6"/>
  <c r="P350" i="6"/>
  <c r="P351" i="6"/>
  <c r="E332" i="5"/>
  <c r="D332" i="6" s="1"/>
  <c r="E333" i="5"/>
  <c r="D333" i="6" s="1"/>
  <c r="E334" i="5"/>
  <c r="D334" i="6" s="1"/>
  <c r="E335" i="5"/>
  <c r="D335" i="6" s="1"/>
  <c r="E336" i="5"/>
  <c r="D336" i="6" s="1"/>
  <c r="E337" i="5"/>
  <c r="D337" i="6" s="1"/>
  <c r="E338" i="5"/>
  <c r="D338" i="6" s="1"/>
  <c r="E339" i="5"/>
  <c r="D339" i="6" s="1"/>
  <c r="E340" i="5"/>
  <c r="D340" i="6" s="1"/>
  <c r="E341" i="5"/>
  <c r="D341" i="6" s="1"/>
  <c r="E342" i="5"/>
  <c r="D342" i="6" s="1"/>
  <c r="E343" i="5"/>
  <c r="D343" i="6" s="1"/>
  <c r="E344" i="5"/>
  <c r="D344" i="6" s="1"/>
  <c r="E345" i="5"/>
  <c r="D345" i="6" s="1"/>
  <c r="E346" i="5"/>
  <c r="D346" i="6" s="1"/>
  <c r="E347" i="5"/>
  <c r="D347" i="6" s="1"/>
  <c r="E348" i="5"/>
  <c r="D348" i="6" s="1"/>
  <c r="E349" i="5"/>
  <c r="D349" i="6" s="1"/>
  <c r="E350" i="5"/>
  <c r="D350" i="6" s="1"/>
  <c r="E351" i="5"/>
  <c r="D351" i="6" s="1"/>
  <c r="H332" i="6"/>
  <c r="H333" i="6"/>
  <c r="H334" i="6"/>
  <c r="H335" i="6"/>
  <c r="H336" i="6"/>
  <c r="H337" i="6"/>
  <c r="H338" i="6"/>
  <c r="H339" i="6"/>
  <c r="H340" i="6"/>
  <c r="H341" i="6"/>
  <c r="H342" i="6"/>
  <c r="H343" i="6"/>
  <c r="H344" i="6"/>
  <c r="H345" i="6"/>
  <c r="M345" i="6" s="1"/>
  <c r="H346" i="6"/>
  <c r="L332" i="6"/>
  <c r="L333" i="6"/>
  <c r="M333" i="6" s="1"/>
  <c r="L334" i="6"/>
  <c r="L335" i="6"/>
  <c r="L336" i="6"/>
  <c r="L337" i="6"/>
  <c r="L338" i="6"/>
  <c r="L339" i="6"/>
  <c r="L340" i="6"/>
  <c r="L341" i="6"/>
  <c r="M341" i="6" s="1"/>
  <c r="L342" i="6"/>
  <c r="L343" i="6"/>
  <c r="L344" i="6"/>
  <c r="L345" i="6"/>
  <c r="L346" i="6"/>
  <c r="N332" i="6"/>
  <c r="N333" i="6"/>
  <c r="N334" i="6"/>
  <c r="N335" i="6"/>
  <c r="N336" i="6"/>
  <c r="N337" i="6"/>
  <c r="N338" i="6"/>
  <c r="N339" i="6"/>
  <c r="N340" i="6"/>
  <c r="N341" i="6"/>
  <c r="N342" i="6"/>
  <c r="N343" i="6"/>
  <c r="N344" i="6"/>
  <c r="N345" i="6"/>
  <c r="N346" i="6"/>
  <c r="O332" i="6"/>
  <c r="O333" i="6"/>
  <c r="O334" i="6"/>
  <c r="O335" i="6"/>
  <c r="O336" i="6"/>
  <c r="O337" i="6"/>
  <c r="O338" i="6"/>
  <c r="O339" i="6"/>
  <c r="O340" i="6"/>
  <c r="O341" i="6"/>
  <c r="O342" i="6"/>
  <c r="O343" i="6"/>
  <c r="O344" i="6"/>
  <c r="O345" i="6"/>
  <c r="O346" i="6"/>
  <c r="P332" i="6"/>
  <c r="P333" i="6"/>
  <c r="P334" i="6"/>
  <c r="P335" i="6"/>
  <c r="P336" i="6"/>
  <c r="P337" i="6"/>
  <c r="P338" i="6"/>
  <c r="P339" i="6"/>
  <c r="P340" i="6"/>
  <c r="P341" i="6"/>
  <c r="P342" i="6"/>
  <c r="P343" i="6"/>
  <c r="P344" i="6"/>
  <c r="P345" i="6"/>
  <c r="P346" i="6"/>
  <c r="G319" i="5"/>
  <c r="G320" i="5"/>
  <c r="G321" i="5"/>
  <c r="G322" i="5"/>
  <c r="G323" i="5"/>
  <c r="G324" i="5"/>
  <c r="G325" i="5"/>
  <c r="G326" i="5"/>
  <c r="G327" i="5"/>
  <c r="G328" i="5"/>
  <c r="G329" i="5"/>
  <c r="G330" i="5"/>
  <c r="G331" i="5"/>
  <c r="D323" i="20"/>
  <c r="D324" i="20"/>
  <c r="D325" i="20"/>
  <c r="D326" i="20"/>
  <c r="D327" i="20"/>
  <c r="B325" i="18"/>
  <c r="C325" i="18"/>
  <c r="D325" i="18"/>
  <c r="E325" i="18"/>
  <c r="F325" i="18"/>
  <c r="G325" i="18"/>
  <c r="J325" i="18"/>
  <c r="K325" i="18"/>
  <c r="B326" i="18"/>
  <c r="C326" i="18"/>
  <c r="D326" i="18"/>
  <c r="E326" i="18"/>
  <c r="F326" i="18"/>
  <c r="G326" i="18"/>
  <c r="J326" i="18"/>
  <c r="K326" i="18"/>
  <c r="B327" i="18"/>
  <c r="C327" i="18"/>
  <c r="D327" i="18"/>
  <c r="E327" i="18"/>
  <c r="F327" i="18"/>
  <c r="G327" i="18"/>
  <c r="J327" i="18"/>
  <c r="K327" i="18"/>
  <c r="B324" i="17"/>
  <c r="C324" i="17"/>
  <c r="D324" i="17"/>
  <c r="E324" i="17"/>
  <c r="F324" i="17"/>
  <c r="G324" i="17"/>
  <c r="H324" i="17"/>
  <c r="I324" i="17"/>
  <c r="J324" i="17"/>
  <c r="K324" i="17"/>
  <c r="Q324" i="17"/>
  <c r="R324" i="17"/>
  <c r="S324" i="17"/>
  <c r="T324" i="17"/>
  <c r="U324" i="17"/>
  <c r="V324" i="17"/>
  <c r="X324" i="17"/>
  <c r="Y324" i="17"/>
  <c r="Z324" i="17"/>
  <c r="AA324" i="17"/>
  <c r="AB324" i="17"/>
  <c r="AC324" i="17"/>
  <c r="AD324" i="17"/>
  <c r="AE324" i="17"/>
  <c r="AF324" i="17"/>
  <c r="B325" i="17"/>
  <c r="C325" i="17"/>
  <c r="D325" i="17"/>
  <c r="E325" i="17"/>
  <c r="F325" i="17"/>
  <c r="G325" i="17"/>
  <c r="H325" i="17"/>
  <c r="I325" i="17"/>
  <c r="J325" i="17"/>
  <c r="K325" i="17"/>
  <c r="X325" i="17"/>
  <c r="Y325" i="17"/>
  <c r="Z325" i="17"/>
  <c r="AA325" i="17"/>
  <c r="AB325" i="17"/>
  <c r="AC325" i="17"/>
  <c r="AD325" i="17"/>
  <c r="AE325" i="17"/>
  <c r="AF325" i="17"/>
  <c r="B326" i="17"/>
  <c r="C326" i="17"/>
  <c r="Q326" i="17"/>
  <c r="R326" i="17"/>
  <c r="S326" i="17"/>
  <c r="T326" i="17"/>
  <c r="U326" i="17"/>
  <c r="V326" i="17"/>
  <c r="X326" i="17"/>
  <c r="Y326" i="17"/>
  <c r="Z326" i="17"/>
  <c r="AA326" i="17"/>
  <c r="AB326" i="17"/>
  <c r="AC326" i="17"/>
  <c r="AD326" i="17"/>
  <c r="AE326" i="17"/>
  <c r="AF326" i="17"/>
  <c r="B327" i="17"/>
  <c r="C327" i="17"/>
  <c r="D327" i="17"/>
  <c r="E327" i="17"/>
  <c r="F327" i="17"/>
  <c r="G327" i="17"/>
  <c r="H327" i="17"/>
  <c r="I327" i="17"/>
  <c r="J327" i="17"/>
  <c r="K327" i="17"/>
  <c r="Q327" i="17"/>
  <c r="R327" i="17"/>
  <c r="S327" i="17"/>
  <c r="T327" i="17"/>
  <c r="U327" i="17"/>
  <c r="V327" i="17"/>
  <c r="X327" i="17"/>
  <c r="Y327" i="17"/>
  <c r="Z327" i="17"/>
  <c r="AA327" i="17"/>
  <c r="AB327" i="17"/>
  <c r="AC327" i="17"/>
  <c r="AD327" i="17"/>
  <c r="AE327" i="17"/>
  <c r="AF327" i="17"/>
  <c r="B328" i="17"/>
  <c r="C328" i="17"/>
  <c r="D328" i="17"/>
  <c r="E328" i="17"/>
  <c r="F328" i="17"/>
  <c r="G328" i="17"/>
  <c r="H328" i="17"/>
  <c r="I328" i="17"/>
  <c r="J328" i="17"/>
  <c r="K328" i="17"/>
  <c r="Q328" i="17"/>
  <c r="R328" i="17"/>
  <c r="S328" i="17"/>
  <c r="T328" i="17"/>
  <c r="U328" i="17"/>
  <c r="V328" i="17"/>
  <c r="X328" i="17"/>
  <c r="Y328" i="17"/>
  <c r="Z328" i="17"/>
  <c r="AA328" i="17"/>
  <c r="AB328" i="17"/>
  <c r="AC328" i="17"/>
  <c r="AD328" i="17"/>
  <c r="AE328" i="17"/>
  <c r="AF328" i="17"/>
  <c r="B329" i="17"/>
  <c r="C329" i="17"/>
  <c r="D329" i="17"/>
  <c r="E329" i="17"/>
  <c r="F329" i="17"/>
  <c r="G329" i="17"/>
  <c r="H329" i="17"/>
  <c r="I329" i="17"/>
  <c r="N329" i="17" s="1"/>
  <c r="J329" i="17"/>
  <c r="K329" i="17"/>
  <c r="X329" i="17"/>
  <c r="Y329" i="17"/>
  <c r="Z329" i="17"/>
  <c r="AA329" i="17"/>
  <c r="AB329" i="17"/>
  <c r="AC329" i="17"/>
  <c r="AD329" i="17"/>
  <c r="AE329" i="17"/>
  <c r="AF329" i="17"/>
  <c r="B330" i="17"/>
  <c r="C330" i="17"/>
  <c r="Q330" i="17"/>
  <c r="R330" i="17"/>
  <c r="S330" i="17"/>
  <c r="T330" i="17"/>
  <c r="U330" i="17"/>
  <c r="V330" i="17"/>
  <c r="X330" i="17"/>
  <c r="Y330" i="17"/>
  <c r="Z330" i="17"/>
  <c r="AA330" i="17"/>
  <c r="AB330" i="17"/>
  <c r="AC330" i="17"/>
  <c r="AD330" i="17"/>
  <c r="AE330" i="17"/>
  <c r="AF330" i="17"/>
  <c r="B331" i="17"/>
  <c r="C331" i="17"/>
  <c r="D331" i="17"/>
  <c r="E331" i="17"/>
  <c r="F331" i="17"/>
  <c r="G331" i="17"/>
  <c r="H331" i="17"/>
  <c r="I331" i="17"/>
  <c r="J331" i="17"/>
  <c r="K331" i="17"/>
  <c r="Q331" i="17"/>
  <c r="R331" i="17"/>
  <c r="S331" i="17"/>
  <c r="T331" i="17"/>
  <c r="U331" i="17"/>
  <c r="V331" i="17"/>
  <c r="X331" i="17"/>
  <c r="Y331" i="17"/>
  <c r="Z331" i="17"/>
  <c r="AA331" i="17"/>
  <c r="AB331" i="17"/>
  <c r="AC331" i="17"/>
  <c r="AD331" i="17"/>
  <c r="AE331" i="17"/>
  <c r="AF331" i="17"/>
  <c r="B332" i="17"/>
  <c r="C332" i="17"/>
  <c r="D332" i="17"/>
  <c r="E332" i="17"/>
  <c r="F332" i="17"/>
  <c r="G332" i="17"/>
  <c r="H332" i="17"/>
  <c r="I332" i="17"/>
  <c r="J332" i="17"/>
  <c r="K332" i="17"/>
  <c r="Q332" i="17"/>
  <c r="R332" i="17"/>
  <c r="S332" i="17"/>
  <c r="T332" i="17"/>
  <c r="U332" i="17"/>
  <c r="V332" i="17"/>
  <c r="X332" i="17"/>
  <c r="Y332" i="17"/>
  <c r="Z332" i="17"/>
  <c r="AA332" i="17"/>
  <c r="AB332" i="17"/>
  <c r="AC332" i="17"/>
  <c r="AD332" i="17"/>
  <c r="AE332" i="17"/>
  <c r="AF332" i="17"/>
  <c r="B333" i="17"/>
  <c r="C333" i="17"/>
  <c r="D333" i="17"/>
  <c r="E333" i="17"/>
  <c r="F333" i="17"/>
  <c r="M333" i="17" s="1"/>
  <c r="G333" i="17"/>
  <c r="H333" i="17"/>
  <c r="I333" i="17"/>
  <c r="J333" i="17"/>
  <c r="K333" i="17"/>
  <c r="X333" i="17"/>
  <c r="Y333" i="17"/>
  <c r="Z333" i="17"/>
  <c r="AA333" i="17"/>
  <c r="AB333" i="17"/>
  <c r="AC333" i="17"/>
  <c r="AD333" i="17"/>
  <c r="AE333" i="17"/>
  <c r="AF333" i="17"/>
  <c r="B334" i="17"/>
  <c r="C334" i="17"/>
  <c r="D334" i="17"/>
  <c r="E334" i="17"/>
  <c r="F334" i="17"/>
  <c r="G334" i="17"/>
  <c r="H334" i="17"/>
  <c r="I334" i="17"/>
  <c r="J334" i="17"/>
  <c r="K334" i="17"/>
  <c r="Q334" i="17"/>
  <c r="R334" i="17"/>
  <c r="S334" i="17"/>
  <c r="T334" i="17"/>
  <c r="U334" i="17"/>
  <c r="V334" i="17"/>
  <c r="X334" i="17"/>
  <c r="Y334" i="17"/>
  <c r="Z334" i="17"/>
  <c r="AA334" i="17"/>
  <c r="AB334" i="17"/>
  <c r="AC334" i="17"/>
  <c r="AD334" i="17"/>
  <c r="AE334" i="17"/>
  <c r="AF334" i="17"/>
  <c r="B335" i="17"/>
  <c r="C335" i="17"/>
  <c r="D335" i="17"/>
  <c r="E335" i="17"/>
  <c r="F335" i="17"/>
  <c r="G335" i="17"/>
  <c r="H335" i="17"/>
  <c r="I335" i="17"/>
  <c r="J335" i="17"/>
  <c r="K335" i="17"/>
  <c r="Q335" i="17"/>
  <c r="R335" i="17"/>
  <c r="S335" i="17"/>
  <c r="T335" i="17"/>
  <c r="U335" i="17"/>
  <c r="V335" i="17"/>
  <c r="X335" i="17"/>
  <c r="Y335" i="17"/>
  <c r="Z335" i="17"/>
  <c r="AA335" i="17"/>
  <c r="AB335" i="17"/>
  <c r="AC335" i="17"/>
  <c r="AD335" i="17"/>
  <c r="AE335" i="17"/>
  <c r="AF335" i="17"/>
  <c r="B336" i="17"/>
  <c r="C336" i="17"/>
  <c r="Q336" i="17"/>
  <c r="R336" i="17"/>
  <c r="S336" i="17"/>
  <c r="T336" i="17"/>
  <c r="U336" i="17"/>
  <c r="V336" i="17"/>
  <c r="X336" i="17"/>
  <c r="Y336" i="17"/>
  <c r="Z336" i="17"/>
  <c r="AA336" i="17"/>
  <c r="AB336" i="17"/>
  <c r="AC336" i="17"/>
  <c r="AD336" i="17"/>
  <c r="AE336" i="17"/>
  <c r="AF336" i="17"/>
  <c r="B337" i="17"/>
  <c r="C337" i="17"/>
  <c r="D337" i="17"/>
  <c r="E337" i="17"/>
  <c r="F337" i="17"/>
  <c r="G337" i="17"/>
  <c r="H337" i="17"/>
  <c r="I337" i="17"/>
  <c r="J337" i="17"/>
  <c r="K337" i="17"/>
  <c r="X337" i="17"/>
  <c r="Y337" i="17"/>
  <c r="Z337" i="17"/>
  <c r="AA337" i="17"/>
  <c r="AB337" i="17"/>
  <c r="AC337" i="17"/>
  <c r="AD337" i="17"/>
  <c r="AE337" i="17"/>
  <c r="AF337" i="17"/>
  <c r="B338" i="17"/>
  <c r="C338" i="17"/>
  <c r="D338" i="17"/>
  <c r="E338" i="17"/>
  <c r="F338" i="17"/>
  <c r="G338" i="17"/>
  <c r="H338" i="17"/>
  <c r="I338" i="17"/>
  <c r="J338" i="17"/>
  <c r="K338" i="17"/>
  <c r="Q338" i="17"/>
  <c r="R338" i="17"/>
  <c r="S338" i="17"/>
  <c r="T338" i="17"/>
  <c r="U338" i="17"/>
  <c r="V338" i="17"/>
  <c r="X338" i="17"/>
  <c r="Y338" i="17"/>
  <c r="Z338" i="17"/>
  <c r="AA338" i="17"/>
  <c r="AB338" i="17"/>
  <c r="AC338" i="17"/>
  <c r="AD338" i="17"/>
  <c r="AE338" i="17"/>
  <c r="AF338" i="17"/>
  <c r="B339" i="17"/>
  <c r="C339" i="17"/>
  <c r="D339" i="17"/>
  <c r="E339" i="17"/>
  <c r="F339" i="17"/>
  <c r="G339" i="17"/>
  <c r="H339" i="17"/>
  <c r="I339" i="17"/>
  <c r="J339" i="17"/>
  <c r="K339" i="17"/>
  <c r="Q339" i="17"/>
  <c r="R339" i="17"/>
  <c r="S339" i="17"/>
  <c r="T339" i="17"/>
  <c r="U339" i="17"/>
  <c r="V339" i="17"/>
  <c r="X339" i="17"/>
  <c r="Y339" i="17"/>
  <c r="Z339" i="17"/>
  <c r="AA339" i="17"/>
  <c r="AB339" i="17"/>
  <c r="AC339" i="17"/>
  <c r="AD339" i="17"/>
  <c r="AE339" i="17"/>
  <c r="AF339" i="17"/>
  <c r="C351" i="5"/>
  <c r="D351" i="5"/>
  <c r="C352" i="5"/>
  <c r="D352" i="5"/>
  <c r="C353" i="5"/>
  <c r="D353" i="5"/>
  <c r="G305" i="5"/>
  <c r="G311" i="5"/>
  <c r="G309" i="5"/>
  <c r="G297" i="5"/>
  <c r="G303" i="5"/>
  <c r="G300" i="5"/>
  <c r="G306" i="5"/>
  <c r="G3" i="5"/>
  <c r="G4" i="5"/>
  <c r="G5" i="5"/>
  <c r="G6" i="5"/>
  <c r="G7" i="5"/>
  <c r="G8" i="5"/>
  <c r="G9" i="5"/>
  <c r="G10" i="5"/>
  <c r="G11" i="5"/>
  <c r="G12" i="5"/>
  <c r="G13" i="5"/>
  <c r="G14" i="5"/>
  <c r="G15" i="5"/>
  <c r="G16" i="5"/>
  <c r="G17" i="5"/>
  <c r="G18" i="5"/>
  <c r="G19" i="5"/>
  <c r="G20" i="5"/>
  <c r="G21" i="5"/>
  <c r="G22" i="5"/>
  <c r="G23" i="5"/>
  <c r="G24" i="5"/>
  <c r="G25" i="5"/>
  <c r="G26" i="5"/>
  <c r="G27" i="5"/>
  <c r="G28" i="5"/>
  <c r="G29" i="5"/>
  <c r="G30" i="5"/>
  <c r="G31" i="5"/>
  <c r="G32" i="5"/>
  <c r="G33" i="5"/>
  <c r="G34" i="5"/>
  <c r="G35" i="5"/>
  <c r="G36" i="5"/>
  <c r="G37" i="5"/>
  <c r="G38" i="5"/>
  <c r="G39" i="5"/>
  <c r="G40" i="5"/>
  <c r="G41" i="5"/>
  <c r="G42" i="5"/>
  <c r="G43" i="5"/>
  <c r="G44" i="5"/>
  <c r="G45" i="5"/>
  <c r="G46" i="5"/>
  <c r="G47" i="5"/>
  <c r="G48" i="5"/>
  <c r="G49" i="5"/>
  <c r="G50" i="5"/>
  <c r="G51" i="5"/>
  <c r="G52" i="5"/>
  <c r="G53" i="5"/>
  <c r="G54" i="5"/>
  <c r="G55" i="5"/>
  <c r="G56" i="5"/>
  <c r="G57" i="5"/>
  <c r="G58" i="5"/>
  <c r="G59" i="5"/>
  <c r="G60" i="5"/>
  <c r="G61" i="5"/>
  <c r="G62" i="5"/>
  <c r="G63" i="5"/>
  <c r="G64" i="5"/>
  <c r="G65" i="5"/>
  <c r="G66" i="5"/>
  <c r="G67" i="5"/>
  <c r="G68" i="5"/>
  <c r="G69" i="5"/>
  <c r="G70" i="5"/>
  <c r="G71" i="5"/>
  <c r="G72" i="5"/>
  <c r="G73" i="5"/>
  <c r="G74" i="5"/>
  <c r="G75" i="5"/>
  <c r="G76" i="5"/>
  <c r="G77" i="5"/>
  <c r="G78" i="5"/>
  <c r="G79" i="5"/>
  <c r="G80" i="5"/>
  <c r="G81" i="5"/>
  <c r="G82" i="5"/>
  <c r="G83" i="5"/>
  <c r="G84" i="5"/>
  <c r="G85" i="5"/>
  <c r="G86" i="5"/>
  <c r="G87" i="5"/>
  <c r="G88" i="5"/>
  <c r="G89" i="5"/>
  <c r="G90" i="5"/>
  <c r="G91" i="5"/>
  <c r="G92" i="5"/>
  <c r="G93" i="5"/>
  <c r="G94" i="5"/>
  <c r="G95" i="5"/>
  <c r="G96" i="5"/>
  <c r="G97" i="5"/>
  <c r="G98" i="5"/>
  <c r="G99" i="5"/>
  <c r="G100" i="5"/>
  <c r="G101" i="5"/>
  <c r="G102" i="5"/>
  <c r="G103" i="5"/>
  <c r="G104" i="5"/>
  <c r="G105" i="5"/>
  <c r="G106" i="5"/>
  <c r="G107" i="5"/>
  <c r="G108" i="5"/>
  <c r="G109" i="5"/>
  <c r="G110" i="5"/>
  <c r="G111" i="5"/>
  <c r="G112" i="5"/>
  <c r="G113" i="5"/>
  <c r="G114" i="5"/>
  <c r="G115" i="5"/>
  <c r="G116" i="5"/>
  <c r="G117" i="5"/>
  <c r="G118" i="5"/>
  <c r="G119" i="5"/>
  <c r="G120" i="5"/>
  <c r="G121" i="5"/>
  <c r="G122" i="5"/>
  <c r="G123" i="5"/>
  <c r="G124" i="5"/>
  <c r="G125" i="5"/>
  <c r="G126" i="5"/>
  <c r="G127" i="5"/>
  <c r="G128" i="5"/>
  <c r="G129" i="5"/>
  <c r="G130" i="5"/>
  <c r="G131" i="5"/>
  <c r="G132" i="5"/>
  <c r="G133" i="5"/>
  <c r="G134" i="5"/>
  <c r="G135" i="5"/>
  <c r="G136" i="5"/>
  <c r="G137" i="5"/>
  <c r="G138" i="5"/>
  <c r="G139" i="5"/>
  <c r="G140" i="5"/>
  <c r="G141" i="5"/>
  <c r="G142" i="5"/>
  <c r="G143" i="5"/>
  <c r="G144" i="5"/>
  <c r="G145" i="5"/>
  <c r="G146" i="5"/>
  <c r="G147" i="5"/>
  <c r="G148" i="5"/>
  <c r="G149" i="5"/>
  <c r="G150" i="5"/>
  <c r="G151" i="5"/>
  <c r="G152" i="5"/>
  <c r="G153" i="5"/>
  <c r="G154" i="5"/>
  <c r="G155" i="5"/>
  <c r="G156" i="5"/>
  <c r="G157" i="5"/>
  <c r="G158" i="5"/>
  <c r="G159" i="5"/>
  <c r="G160" i="5"/>
  <c r="G161" i="5"/>
  <c r="G162" i="5"/>
  <c r="G163" i="5"/>
  <c r="G164" i="5"/>
  <c r="G165" i="5"/>
  <c r="G166" i="5"/>
  <c r="G167" i="5"/>
  <c r="G168" i="5"/>
  <c r="G169" i="5"/>
  <c r="G170" i="5"/>
  <c r="G171" i="5"/>
  <c r="G172" i="5"/>
  <c r="G173" i="5"/>
  <c r="G174" i="5"/>
  <c r="G175" i="5"/>
  <c r="G176" i="5"/>
  <c r="G177" i="5"/>
  <c r="G178" i="5"/>
  <c r="G179" i="5"/>
  <c r="G180" i="5"/>
  <c r="G181" i="5"/>
  <c r="G182" i="5"/>
  <c r="G183" i="5"/>
  <c r="G184" i="5"/>
  <c r="G185" i="5"/>
  <c r="G186" i="5"/>
  <c r="G187" i="5"/>
  <c r="G188" i="5"/>
  <c r="G189" i="5"/>
  <c r="G190" i="5"/>
  <c r="G191" i="5"/>
  <c r="G192" i="5"/>
  <c r="G193" i="5"/>
  <c r="G194" i="5"/>
  <c r="G195" i="5"/>
  <c r="G196" i="5"/>
  <c r="G197" i="5"/>
  <c r="G198" i="5"/>
  <c r="G199" i="5"/>
  <c r="G200" i="5"/>
  <c r="G201" i="5"/>
  <c r="G202" i="5"/>
  <c r="G203" i="5"/>
  <c r="G204" i="5"/>
  <c r="G205" i="5"/>
  <c r="G206" i="5"/>
  <c r="G207" i="5"/>
  <c r="G208" i="5"/>
  <c r="G209" i="5"/>
  <c r="G210" i="5"/>
  <c r="G211" i="5"/>
  <c r="G212" i="5"/>
  <c r="G213" i="5"/>
  <c r="G214" i="5"/>
  <c r="G215" i="5"/>
  <c r="G216" i="5"/>
  <c r="G217" i="5"/>
  <c r="G218" i="5"/>
  <c r="G219" i="5"/>
  <c r="G220" i="5"/>
  <c r="G221" i="5"/>
  <c r="G222" i="5"/>
  <c r="G223" i="5"/>
  <c r="G224" i="5"/>
  <c r="G225" i="5"/>
  <c r="G226" i="5"/>
  <c r="G227" i="5"/>
  <c r="G228" i="5"/>
  <c r="G229" i="5"/>
  <c r="G230" i="5"/>
  <c r="G231" i="5"/>
  <c r="G232" i="5"/>
  <c r="G233" i="5"/>
  <c r="G234" i="5"/>
  <c r="G235" i="5"/>
  <c r="G236" i="5"/>
  <c r="G237" i="5"/>
  <c r="G238" i="5"/>
  <c r="G239" i="5"/>
  <c r="G240" i="5"/>
  <c r="G241" i="5"/>
  <c r="G242" i="5"/>
  <c r="G243" i="5"/>
  <c r="G244" i="5"/>
  <c r="G245" i="5"/>
  <c r="G246" i="5"/>
  <c r="G247" i="5"/>
  <c r="G248" i="5"/>
  <c r="G249" i="5"/>
  <c r="G250" i="5"/>
  <c r="G251" i="5"/>
  <c r="G252" i="5"/>
  <c r="G253" i="5"/>
  <c r="G254" i="5"/>
  <c r="G255" i="5"/>
  <c r="G256" i="5"/>
  <c r="G257" i="5"/>
  <c r="G258" i="5"/>
  <c r="G259" i="5"/>
  <c r="G260" i="5"/>
  <c r="G261" i="5"/>
  <c r="G262" i="5"/>
  <c r="G263" i="5"/>
  <c r="G264" i="5"/>
  <c r="G265" i="5"/>
  <c r="G266" i="5"/>
  <c r="G267" i="5"/>
  <c r="G268" i="5"/>
  <c r="G269" i="5"/>
  <c r="G270" i="5"/>
  <c r="G271" i="5"/>
  <c r="G272" i="5"/>
  <c r="G273" i="5"/>
  <c r="G274" i="5"/>
  <c r="G275" i="5"/>
  <c r="G276" i="5"/>
  <c r="G277" i="5"/>
  <c r="G278" i="5"/>
  <c r="G279" i="5"/>
  <c r="G280" i="5"/>
  <c r="G281" i="5"/>
  <c r="G282" i="5"/>
  <c r="G283" i="5"/>
  <c r="G284" i="5"/>
  <c r="G285" i="5"/>
  <c r="G286" i="5"/>
  <c r="G287" i="5"/>
  <c r="G288" i="5"/>
  <c r="G289" i="5"/>
  <c r="G290" i="5"/>
  <c r="G291" i="5"/>
  <c r="G292" i="5"/>
  <c r="G293" i="5"/>
  <c r="G294" i="5"/>
  <c r="G295" i="5"/>
  <c r="G296" i="5"/>
  <c r="G298" i="5"/>
  <c r="G299" i="5"/>
  <c r="G301" i="5"/>
  <c r="G302" i="5"/>
  <c r="G304" i="5"/>
  <c r="G307" i="5"/>
  <c r="G308" i="5"/>
  <c r="G310" i="5"/>
  <c r="G312" i="5"/>
  <c r="G313" i="5"/>
  <c r="G314" i="5"/>
  <c r="G315" i="5"/>
  <c r="G316" i="5"/>
  <c r="G317" i="5"/>
  <c r="G318" i="5"/>
  <c r="G332" i="5"/>
  <c r="G333" i="5"/>
  <c r="G334" i="5"/>
  <c r="G335" i="5"/>
  <c r="G336" i="5"/>
  <c r="G337" i="5"/>
  <c r="G338" i="5"/>
  <c r="G339" i="5"/>
  <c r="G340" i="5"/>
  <c r="G341" i="5"/>
  <c r="G342" i="5"/>
  <c r="G343" i="5"/>
  <c r="G344" i="5"/>
  <c r="G345" i="5"/>
  <c r="B347" i="20"/>
  <c r="D347" i="20"/>
  <c r="H347" i="20"/>
  <c r="L347" i="20"/>
  <c r="N347" i="20"/>
  <c r="O347" i="20"/>
  <c r="P347" i="20"/>
  <c r="B348" i="20"/>
  <c r="D348" i="20"/>
  <c r="H348" i="20"/>
  <c r="M348" i="20" s="1"/>
  <c r="L348" i="20"/>
  <c r="N348" i="20"/>
  <c r="O348" i="20"/>
  <c r="P348" i="20"/>
  <c r="B349" i="20"/>
  <c r="D349" i="20"/>
  <c r="H349" i="20"/>
  <c r="L349" i="20"/>
  <c r="N349" i="20"/>
  <c r="O349" i="20"/>
  <c r="P349" i="20"/>
  <c r="B350" i="20"/>
  <c r="D350" i="20"/>
  <c r="H350" i="20"/>
  <c r="L350" i="20"/>
  <c r="N350" i="20"/>
  <c r="O350" i="20"/>
  <c r="P350" i="20"/>
  <c r="B327" i="20"/>
  <c r="H327" i="20"/>
  <c r="L327" i="20"/>
  <c r="M327" i="20" s="1"/>
  <c r="N327" i="20"/>
  <c r="O327" i="20"/>
  <c r="P327" i="20"/>
  <c r="B328" i="20"/>
  <c r="D328" i="20"/>
  <c r="H328" i="20"/>
  <c r="L328" i="20"/>
  <c r="N328" i="20"/>
  <c r="O328" i="20"/>
  <c r="P328" i="20"/>
  <c r="B329" i="20"/>
  <c r="D329" i="20"/>
  <c r="H329" i="20"/>
  <c r="L329" i="20"/>
  <c r="N329" i="20"/>
  <c r="O329" i="20"/>
  <c r="P329" i="20"/>
  <c r="B330" i="20"/>
  <c r="D330" i="20"/>
  <c r="P330" i="20"/>
  <c r="B331" i="20"/>
  <c r="D331" i="20"/>
  <c r="H331" i="20"/>
  <c r="L331" i="20"/>
  <c r="M331" i="20" s="1"/>
  <c r="N331" i="20"/>
  <c r="O331" i="20"/>
  <c r="P331" i="20"/>
  <c r="B332" i="20"/>
  <c r="D332" i="20"/>
  <c r="H332" i="20"/>
  <c r="L332" i="20"/>
  <c r="N332" i="20"/>
  <c r="O332" i="20"/>
  <c r="P332" i="20"/>
  <c r="B333" i="20"/>
  <c r="D333" i="20"/>
  <c r="H333" i="20"/>
  <c r="L333" i="20"/>
  <c r="N333" i="20"/>
  <c r="O333" i="20"/>
  <c r="P333" i="20"/>
  <c r="B334" i="20"/>
  <c r="D334" i="20"/>
  <c r="H334" i="20"/>
  <c r="L334" i="20"/>
  <c r="N334" i="20"/>
  <c r="O334" i="20"/>
  <c r="P334" i="20"/>
  <c r="B335" i="20"/>
  <c r="D335" i="20"/>
  <c r="H335" i="20"/>
  <c r="M335" i="20"/>
  <c r="L335" i="20"/>
  <c r="N335" i="20"/>
  <c r="O335" i="20"/>
  <c r="P335" i="20"/>
  <c r="B336" i="20"/>
  <c r="D336" i="20"/>
  <c r="P336" i="20"/>
  <c r="B337" i="20"/>
  <c r="D337" i="20"/>
  <c r="H337" i="20"/>
  <c r="L337" i="20"/>
  <c r="N337" i="20"/>
  <c r="O337" i="20"/>
  <c r="P337" i="20"/>
  <c r="B338" i="20"/>
  <c r="D338" i="20"/>
  <c r="H338" i="20"/>
  <c r="L338" i="20"/>
  <c r="M338" i="20"/>
  <c r="N338" i="20"/>
  <c r="O338" i="20"/>
  <c r="P338" i="20"/>
  <c r="B339" i="20"/>
  <c r="D339" i="20"/>
  <c r="H339" i="20"/>
  <c r="L339" i="20"/>
  <c r="N339" i="20"/>
  <c r="O339" i="20"/>
  <c r="P339" i="20"/>
  <c r="B340" i="20"/>
  <c r="D340" i="20"/>
  <c r="H340" i="20"/>
  <c r="L340" i="20"/>
  <c r="N340" i="20"/>
  <c r="O340" i="20"/>
  <c r="P340" i="20"/>
  <c r="B341" i="20"/>
  <c r="D341" i="20"/>
  <c r="H341" i="20"/>
  <c r="M341" i="20" s="1"/>
  <c r="L341" i="20"/>
  <c r="N341" i="20"/>
  <c r="O341" i="20"/>
  <c r="P341" i="20"/>
  <c r="B342" i="20"/>
  <c r="D342" i="20"/>
  <c r="H342" i="20"/>
  <c r="L342" i="20"/>
  <c r="N342" i="20"/>
  <c r="O342" i="20"/>
  <c r="P342" i="20"/>
  <c r="B343" i="20"/>
  <c r="D343" i="20"/>
  <c r="H343" i="20"/>
  <c r="L343" i="20"/>
  <c r="N343" i="20"/>
  <c r="O343" i="20"/>
  <c r="P343" i="20"/>
  <c r="B344" i="20"/>
  <c r="D344" i="20"/>
  <c r="H344" i="20"/>
  <c r="L344" i="20"/>
  <c r="N344" i="20"/>
  <c r="O344" i="20"/>
  <c r="P344" i="20"/>
  <c r="B345" i="20"/>
  <c r="D345" i="20"/>
  <c r="H345" i="20"/>
  <c r="M345" i="20" s="1"/>
  <c r="L345" i="20"/>
  <c r="N345" i="20"/>
  <c r="O345" i="20"/>
  <c r="P345" i="20"/>
  <c r="B346" i="20"/>
  <c r="D346" i="20"/>
  <c r="H346" i="20"/>
  <c r="L346" i="20"/>
  <c r="N346" i="20"/>
  <c r="O346" i="20"/>
  <c r="P346" i="20"/>
  <c r="B309" i="20"/>
  <c r="D309" i="20"/>
  <c r="P309" i="20"/>
  <c r="B310" i="20"/>
  <c r="D310" i="20"/>
  <c r="P310" i="20"/>
  <c r="B311" i="20"/>
  <c r="D311" i="20"/>
  <c r="P311" i="20"/>
  <c r="B312" i="20"/>
  <c r="D312" i="20"/>
  <c r="P312" i="20"/>
  <c r="B313" i="20"/>
  <c r="D313" i="20"/>
  <c r="P313" i="20"/>
  <c r="B314" i="20"/>
  <c r="D314" i="20"/>
  <c r="P314" i="20"/>
  <c r="B315" i="20"/>
  <c r="D315" i="20"/>
  <c r="H315" i="20"/>
  <c r="L315" i="20"/>
  <c r="N315" i="20"/>
  <c r="O315" i="20"/>
  <c r="P315" i="20"/>
  <c r="B316" i="20"/>
  <c r="D316" i="20"/>
  <c r="H316" i="20"/>
  <c r="L316" i="20"/>
  <c r="N316" i="20"/>
  <c r="O316" i="20"/>
  <c r="P316" i="20"/>
  <c r="B317" i="20"/>
  <c r="D317" i="20"/>
  <c r="H317" i="20"/>
  <c r="L317" i="20"/>
  <c r="N317" i="20"/>
  <c r="O317" i="20"/>
  <c r="P317" i="20"/>
  <c r="B318" i="20"/>
  <c r="D318" i="20"/>
  <c r="H318" i="20"/>
  <c r="L318" i="20"/>
  <c r="N318" i="20"/>
  <c r="O318" i="20"/>
  <c r="P318" i="20"/>
  <c r="B319" i="20"/>
  <c r="D319" i="20"/>
  <c r="H319" i="20"/>
  <c r="L319" i="20"/>
  <c r="N319" i="20"/>
  <c r="O319" i="20"/>
  <c r="P319" i="20"/>
  <c r="B320" i="20"/>
  <c r="D320" i="20"/>
  <c r="P320" i="20"/>
  <c r="B321" i="20"/>
  <c r="D321" i="20"/>
  <c r="H321" i="20"/>
  <c r="M321" i="20"/>
  <c r="L321" i="20"/>
  <c r="N321" i="20"/>
  <c r="O321" i="20"/>
  <c r="P321" i="20"/>
  <c r="B322" i="20"/>
  <c r="D322" i="20"/>
  <c r="P322" i="20"/>
  <c r="B323" i="20"/>
  <c r="P323" i="20"/>
  <c r="B324" i="20"/>
  <c r="H324" i="20"/>
  <c r="L324" i="20"/>
  <c r="N324" i="20"/>
  <c r="O324" i="20"/>
  <c r="P324" i="20"/>
  <c r="B325" i="20"/>
  <c r="H325" i="20"/>
  <c r="L325" i="20"/>
  <c r="N325" i="20"/>
  <c r="O325" i="20"/>
  <c r="P325" i="20"/>
  <c r="B326" i="20"/>
  <c r="P326" i="20"/>
  <c r="B294" i="20"/>
  <c r="D294" i="20"/>
  <c r="H294" i="20"/>
  <c r="L294" i="20"/>
  <c r="N294" i="20"/>
  <c r="O294" i="20"/>
  <c r="P294" i="20"/>
  <c r="B295" i="20"/>
  <c r="D295" i="20"/>
  <c r="P295" i="20"/>
  <c r="B296" i="20"/>
  <c r="D296" i="20"/>
  <c r="P296" i="20"/>
  <c r="B297" i="20"/>
  <c r="D297" i="20"/>
  <c r="P297" i="20"/>
  <c r="B298" i="20"/>
  <c r="D298" i="20"/>
  <c r="P298" i="20"/>
  <c r="B299" i="20"/>
  <c r="D299" i="20"/>
  <c r="P299" i="20"/>
  <c r="B300" i="20"/>
  <c r="D300" i="20"/>
  <c r="P300" i="20"/>
  <c r="B301" i="20"/>
  <c r="D301" i="20"/>
  <c r="H301" i="20"/>
  <c r="L301" i="20"/>
  <c r="N301" i="20"/>
  <c r="O301" i="20"/>
  <c r="P301" i="20"/>
  <c r="B302" i="20"/>
  <c r="D302" i="20"/>
  <c r="H302" i="20"/>
  <c r="L302" i="20"/>
  <c r="N302" i="20"/>
  <c r="O302" i="20"/>
  <c r="P302" i="20"/>
  <c r="B303" i="20"/>
  <c r="D303" i="20"/>
  <c r="P303" i="20"/>
  <c r="B304" i="20"/>
  <c r="D304" i="20"/>
  <c r="P304" i="20"/>
  <c r="B305" i="20"/>
  <c r="D305" i="20"/>
  <c r="P305" i="20"/>
  <c r="B306" i="20"/>
  <c r="D306" i="20"/>
  <c r="P306" i="20"/>
  <c r="B307" i="20"/>
  <c r="D307" i="20"/>
  <c r="H307" i="20"/>
  <c r="L307" i="20"/>
  <c r="N307" i="20"/>
  <c r="O307" i="20"/>
  <c r="P307" i="20"/>
  <c r="B308" i="20"/>
  <c r="D308" i="20"/>
  <c r="H308" i="20"/>
  <c r="L308" i="20"/>
  <c r="N308" i="20"/>
  <c r="O308" i="20"/>
  <c r="P308" i="20"/>
  <c r="B265" i="20"/>
  <c r="D265" i="20"/>
  <c r="H265" i="20"/>
  <c r="L265" i="20"/>
  <c r="N265" i="20"/>
  <c r="O265" i="20"/>
  <c r="P265" i="20"/>
  <c r="B266" i="20"/>
  <c r="D266" i="20"/>
  <c r="H266" i="20"/>
  <c r="L266" i="20"/>
  <c r="N266" i="20"/>
  <c r="O266" i="20"/>
  <c r="P266" i="20"/>
  <c r="B267" i="20"/>
  <c r="D267" i="20"/>
  <c r="P267" i="20"/>
  <c r="B268" i="20"/>
  <c r="D268" i="20"/>
  <c r="P268" i="20"/>
  <c r="B269" i="20"/>
  <c r="D269" i="20"/>
  <c r="P269" i="20"/>
  <c r="B270" i="20"/>
  <c r="D270" i="20"/>
  <c r="P270" i="20"/>
  <c r="B271" i="20"/>
  <c r="D271" i="20"/>
  <c r="H271" i="20"/>
  <c r="L271" i="20"/>
  <c r="N271" i="20"/>
  <c r="O271" i="20"/>
  <c r="P271" i="20"/>
  <c r="B272" i="20"/>
  <c r="D272" i="20"/>
  <c r="H272" i="20"/>
  <c r="L272" i="20"/>
  <c r="N272" i="20"/>
  <c r="O272" i="20"/>
  <c r="P272" i="20"/>
  <c r="B273" i="20"/>
  <c r="D273" i="20"/>
  <c r="H273" i="20"/>
  <c r="L273" i="20"/>
  <c r="N273" i="20"/>
  <c r="O273" i="20"/>
  <c r="P273" i="20"/>
  <c r="B274" i="20"/>
  <c r="D274" i="20"/>
  <c r="P274" i="20"/>
  <c r="B275" i="20"/>
  <c r="D275" i="20"/>
  <c r="P275" i="20"/>
  <c r="B276" i="20"/>
  <c r="D276" i="20"/>
  <c r="H276" i="20"/>
  <c r="L276" i="20"/>
  <c r="N276" i="20"/>
  <c r="O276" i="20"/>
  <c r="P276" i="20"/>
  <c r="B277" i="20"/>
  <c r="D277" i="20"/>
  <c r="P277" i="20"/>
  <c r="B278" i="20"/>
  <c r="D278" i="20"/>
  <c r="H278" i="20"/>
  <c r="L278" i="20"/>
  <c r="N278" i="20"/>
  <c r="O278" i="20"/>
  <c r="P278" i="20"/>
  <c r="B279" i="20"/>
  <c r="D279" i="20"/>
  <c r="P279" i="20"/>
  <c r="B280" i="20"/>
  <c r="D280" i="20"/>
  <c r="P280" i="20"/>
  <c r="B281" i="20"/>
  <c r="D281" i="20"/>
  <c r="H281" i="20"/>
  <c r="L281" i="20"/>
  <c r="N281" i="20"/>
  <c r="O281" i="20"/>
  <c r="P281" i="20"/>
  <c r="B282" i="20"/>
  <c r="D282" i="20"/>
  <c r="H282" i="20"/>
  <c r="L282" i="20"/>
  <c r="N282" i="20"/>
  <c r="O282" i="20"/>
  <c r="P282" i="20"/>
  <c r="B283" i="20"/>
  <c r="D283" i="20"/>
  <c r="P283" i="20"/>
  <c r="B284" i="20"/>
  <c r="D284" i="20"/>
  <c r="H284" i="20"/>
  <c r="L284" i="20"/>
  <c r="N284" i="20"/>
  <c r="O284" i="20"/>
  <c r="P284" i="20"/>
  <c r="B285" i="20"/>
  <c r="D285" i="20"/>
  <c r="P285" i="20"/>
  <c r="B286" i="20"/>
  <c r="D286" i="20"/>
  <c r="P286" i="20"/>
  <c r="B287" i="20"/>
  <c r="D287" i="20"/>
  <c r="P287" i="20"/>
  <c r="B288" i="20"/>
  <c r="D288" i="20"/>
  <c r="P288" i="20"/>
  <c r="B289" i="20"/>
  <c r="D289" i="20"/>
  <c r="P289" i="20"/>
  <c r="B290" i="20"/>
  <c r="D290" i="20"/>
  <c r="H290" i="20"/>
  <c r="L290" i="20"/>
  <c r="N290" i="20"/>
  <c r="O290" i="20"/>
  <c r="P290" i="20"/>
  <c r="B291" i="20"/>
  <c r="D291" i="20"/>
  <c r="P291" i="20"/>
  <c r="B292" i="20"/>
  <c r="D292" i="20"/>
  <c r="H292" i="20"/>
  <c r="L292" i="20"/>
  <c r="N292" i="20"/>
  <c r="O292" i="20"/>
  <c r="P292" i="20"/>
  <c r="B293" i="20"/>
  <c r="D293" i="20"/>
  <c r="P293" i="20"/>
  <c r="B241" i="20"/>
  <c r="D241" i="20"/>
  <c r="P241" i="20"/>
  <c r="B242" i="20"/>
  <c r="D242" i="20"/>
  <c r="P242" i="20"/>
  <c r="B243" i="20"/>
  <c r="D243" i="20"/>
  <c r="P243" i="20"/>
  <c r="B244" i="20"/>
  <c r="D244" i="20"/>
  <c r="P244" i="20"/>
  <c r="B245" i="20"/>
  <c r="D245" i="20"/>
  <c r="P245" i="20"/>
  <c r="B246" i="20"/>
  <c r="D246" i="20"/>
  <c r="P246" i="20"/>
  <c r="B247" i="20"/>
  <c r="D247" i="20"/>
  <c r="P247" i="20"/>
  <c r="B248" i="20"/>
  <c r="D248" i="20"/>
  <c r="P248" i="20"/>
  <c r="B249" i="20"/>
  <c r="D249" i="20"/>
  <c r="P249" i="20"/>
  <c r="B250" i="20"/>
  <c r="D250" i="20"/>
  <c r="P250" i="20"/>
  <c r="B251" i="20"/>
  <c r="D251" i="20"/>
  <c r="H251" i="20"/>
  <c r="L251" i="20"/>
  <c r="N251" i="20"/>
  <c r="O251" i="20"/>
  <c r="P251" i="20"/>
  <c r="B252" i="20"/>
  <c r="D252" i="20"/>
  <c r="P252" i="20"/>
  <c r="B253" i="20"/>
  <c r="D253" i="20"/>
  <c r="H253" i="20"/>
  <c r="L253" i="20"/>
  <c r="N253" i="20"/>
  <c r="O253" i="20"/>
  <c r="P253" i="20"/>
  <c r="B254" i="20"/>
  <c r="D254" i="20"/>
  <c r="P254" i="20"/>
  <c r="B255" i="20"/>
  <c r="D255" i="20"/>
  <c r="P255" i="20"/>
  <c r="B256" i="20"/>
  <c r="D256" i="20"/>
  <c r="P256" i="20"/>
  <c r="B257" i="20"/>
  <c r="D257" i="20"/>
  <c r="P257" i="20"/>
  <c r="B258" i="20"/>
  <c r="D258" i="20"/>
  <c r="H258" i="20"/>
  <c r="L258" i="20"/>
  <c r="N258" i="20"/>
  <c r="O258" i="20"/>
  <c r="P258" i="20"/>
  <c r="B259" i="20"/>
  <c r="D259" i="20"/>
  <c r="P259" i="20"/>
  <c r="B260" i="20"/>
  <c r="D260" i="20"/>
  <c r="P260" i="20"/>
  <c r="B261" i="20"/>
  <c r="D261" i="20"/>
  <c r="P261" i="20"/>
  <c r="B262" i="20"/>
  <c r="D262" i="20"/>
  <c r="P262" i="20"/>
  <c r="B263" i="20"/>
  <c r="D263" i="20"/>
  <c r="H263" i="20"/>
  <c r="L263" i="20"/>
  <c r="N263" i="20"/>
  <c r="O263" i="20"/>
  <c r="P263" i="20"/>
  <c r="B264" i="20"/>
  <c r="D264" i="20"/>
  <c r="P264" i="20"/>
  <c r="B220" i="20"/>
  <c r="D220" i="20"/>
  <c r="H220" i="20"/>
  <c r="L220" i="20"/>
  <c r="N220" i="20"/>
  <c r="O220" i="20"/>
  <c r="P220" i="20"/>
  <c r="B221" i="20"/>
  <c r="D221" i="20"/>
  <c r="P221" i="20"/>
  <c r="B222" i="20"/>
  <c r="D222" i="20"/>
  <c r="H222" i="20"/>
  <c r="L222" i="20"/>
  <c r="N222" i="20"/>
  <c r="O222" i="20"/>
  <c r="P222" i="20"/>
  <c r="B223" i="20"/>
  <c r="D223" i="20"/>
  <c r="P223" i="20"/>
  <c r="B224" i="20"/>
  <c r="D224" i="20"/>
  <c r="H224" i="20"/>
  <c r="L224" i="20"/>
  <c r="N224" i="20"/>
  <c r="O224" i="20"/>
  <c r="P224" i="20"/>
  <c r="B225" i="20"/>
  <c r="D225" i="20"/>
  <c r="P225" i="20"/>
  <c r="B226" i="20"/>
  <c r="D226" i="20"/>
  <c r="P226" i="20"/>
  <c r="B227" i="20"/>
  <c r="D227" i="20"/>
  <c r="P227" i="20"/>
  <c r="B228" i="20"/>
  <c r="D228" i="20"/>
  <c r="H228" i="20"/>
  <c r="L228" i="20"/>
  <c r="N228" i="20"/>
  <c r="O228" i="20"/>
  <c r="P228" i="20"/>
  <c r="B229" i="20"/>
  <c r="D229" i="20"/>
  <c r="P229" i="20"/>
  <c r="B230" i="20"/>
  <c r="D230" i="20"/>
  <c r="P230" i="20"/>
  <c r="B231" i="20"/>
  <c r="D231" i="20"/>
  <c r="H231" i="20"/>
  <c r="L231" i="20"/>
  <c r="N231" i="20"/>
  <c r="O231" i="20"/>
  <c r="P231" i="20"/>
  <c r="B232" i="20"/>
  <c r="D232" i="20"/>
  <c r="P232" i="20"/>
  <c r="B233" i="20"/>
  <c r="D233" i="20"/>
  <c r="H233" i="20"/>
  <c r="L233" i="20"/>
  <c r="N233" i="20"/>
  <c r="O233" i="20"/>
  <c r="P233" i="20"/>
  <c r="B234" i="20"/>
  <c r="D234" i="20"/>
  <c r="P234" i="20"/>
  <c r="B235" i="20"/>
  <c r="D235" i="20"/>
  <c r="P235" i="20"/>
  <c r="B236" i="20"/>
  <c r="D236" i="20"/>
  <c r="P236" i="20"/>
  <c r="B237" i="20"/>
  <c r="D237" i="20"/>
  <c r="P237" i="20"/>
  <c r="B238" i="20"/>
  <c r="D238" i="20"/>
  <c r="P238" i="20"/>
  <c r="B239" i="20"/>
  <c r="D239" i="20"/>
  <c r="P239" i="20"/>
  <c r="B240" i="20"/>
  <c r="D240" i="20"/>
  <c r="H240" i="20"/>
  <c r="L240" i="20"/>
  <c r="N240" i="20"/>
  <c r="O240" i="20"/>
  <c r="P240" i="20"/>
  <c r="B193" i="20"/>
  <c r="D193" i="20"/>
  <c r="H193" i="20"/>
  <c r="L193" i="20"/>
  <c r="N193" i="20"/>
  <c r="O193" i="20"/>
  <c r="P193" i="20"/>
  <c r="B194" i="20"/>
  <c r="D194" i="20"/>
  <c r="P194" i="20"/>
  <c r="B195" i="20"/>
  <c r="D195" i="20"/>
  <c r="P195" i="20"/>
  <c r="B196" i="20"/>
  <c r="D196" i="20"/>
  <c r="P196" i="20"/>
  <c r="B197" i="20"/>
  <c r="D197" i="20"/>
  <c r="P197" i="20"/>
  <c r="B198" i="20"/>
  <c r="D198" i="20"/>
  <c r="P198" i="20"/>
  <c r="B199" i="20"/>
  <c r="D199" i="20"/>
  <c r="P199" i="20"/>
  <c r="B200" i="20"/>
  <c r="D200" i="20"/>
  <c r="P200" i="20"/>
  <c r="B201" i="20"/>
  <c r="D201" i="20"/>
  <c r="H201" i="20"/>
  <c r="L201" i="20"/>
  <c r="N201" i="20"/>
  <c r="O201" i="20"/>
  <c r="P201" i="20"/>
  <c r="B202" i="20"/>
  <c r="D202" i="20"/>
  <c r="H202" i="20"/>
  <c r="L202" i="20"/>
  <c r="N202" i="20"/>
  <c r="O202" i="20"/>
  <c r="P202" i="20"/>
  <c r="B203" i="20"/>
  <c r="D203" i="20"/>
  <c r="H203" i="20"/>
  <c r="L203" i="20"/>
  <c r="N203" i="20"/>
  <c r="O203" i="20"/>
  <c r="P203" i="20"/>
  <c r="B204" i="20"/>
  <c r="D204" i="20"/>
  <c r="P204" i="20"/>
  <c r="B205" i="20"/>
  <c r="D205" i="20"/>
  <c r="P205" i="20"/>
  <c r="B206" i="20"/>
  <c r="D206" i="20"/>
  <c r="P206" i="20"/>
  <c r="B207" i="20"/>
  <c r="D207" i="20"/>
  <c r="P207" i="20"/>
  <c r="B208" i="20"/>
  <c r="D208" i="20"/>
  <c r="P208" i="20"/>
  <c r="B209" i="20"/>
  <c r="D209" i="20"/>
  <c r="P209" i="20"/>
  <c r="B210" i="20"/>
  <c r="D210" i="20"/>
  <c r="P210" i="20"/>
  <c r="B211" i="20"/>
  <c r="D211" i="20"/>
  <c r="P211" i="20"/>
  <c r="B212" i="20"/>
  <c r="D212" i="20"/>
  <c r="H212" i="20"/>
  <c r="L212" i="20"/>
  <c r="N212" i="20"/>
  <c r="O212" i="20"/>
  <c r="P212" i="20"/>
  <c r="B213" i="20"/>
  <c r="D213" i="20"/>
  <c r="P213" i="20"/>
  <c r="B214" i="20"/>
  <c r="D214" i="20"/>
  <c r="H214" i="20"/>
  <c r="L214" i="20"/>
  <c r="N214" i="20"/>
  <c r="O214" i="20"/>
  <c r="P214" i="20"/>
  <c r="B215" i="20"/>
  <c r="D215" i="20"/>
  <c r="H215" i="20"/>
  <c r="L215" i="20"/>
  <c r="N215" i="20"/>
  <c r="O215" i="20"/>
  <c r="P215" i="20"/>
  <c r="B216" i="20"/>
  <c r="D216" i="20"/>
  <c r="P216" i="20"/>
  <c r="B217" i="20"/>
  <c r="D217" i="20"/>
  <c r="P217" i="20"/>
  <c r="B218" i="20"/>
  <c r="D218" i="20"/>
  <c r="H218" i="20"/>
  <c r="L218" i="20"/>
  <c r="N218" i="20"/>
  <c r="O218" i="20"/>
  <c r="P218" i="20"/>
  <c r="B219" i="20"/>
  <c r="D219" i="20"/>
  <c r="P219" i="20"/>
  <c r="B178" i="20"/>
  <c r="D178" i="20"/>
  <c r="P178" i="20"/>
  <c r="B179" i="20"/>
  <c r="D179" i="20"/>
  <c r="P179" i="20"/>
  <c r="B180" i="20"/>
  <c r="D180" i="20"/>
  <c r="P180" i="20"/>
  <c r="B181" i="20"/>
  <c r="D181" i="20"/>
  <c r="P181" i="20"/>
  <c r="B182" i="20"/>
  <c r="D182" i="20"/>
  <c r="P182" i="20"/>
  <c r="B183" i="20"/>
  <c r="D183" i="20"/>
  <c r="P183" i="20"/>
  <c r="B184" i="20"/>
  <c r="D184" i="20"/>
  <c r="P184" i="20"/>
  <c r="B185" i="20"/>
  <c r="D185" i="20"/>
  <c r="P185" i="20"/>
  <c r="B186" i="20"/>
  <c r="D186" i="20"/>
  <c r="P186" i="20"/>
  <c r="B187" i="20"/>
  <c r="D187" i="20"/>
  <c r="P187" i="20"/>
  <c r="B188" i="20"/>
  <c r="D188" i="20"/>
  <c r="H188" i="20"/>
  <c r="L188" i="20"/>
  <c r="N188" i="20"/>
  <c r="O188" i="20"/>
  <c r="P188" i="20"/>
  <c r="B189" i="20"/>
  <c r="D189" i="20"/>
  <c r="H189" i="20"/>
  <c r="L189" i="20"/>
  <c r="N189" i="20"/>
  <c r="O189" i="20"/>
  <c r="P189" i="20"/>
  <c r="B190" i="20"/>
  <c r="D190" i="20"/>
  <c r="P190" i="20"/>
  <c r="B191" i="20"/>
  <c r="D191" i="20"/>
  <c r="P191" i="20"/>
  <c r="B192" i="20"/>
  <c r="D192" i="20"/>
  <c r="P192" i="20"/>
  <c r="B163" i="20"/>
  <c r="D163" i="20"/>
  <c r="P163" i="20"/>
  <c r="B164" i="20"/>
  <c r="D164" i="20"/>
  <c r="P164" i="20"/>
  <c r="B165" i="20"/>
  <c r="D165" i="20"/>
  <c r="P165" i="20"/>
  <c r="B166" i="20"/>
  <c r="D166" i="20"/>
  <c r="P166" i="20"/>
  <c r="B167" i="20"/>
  <c r="D167" i="20"/>
  <c r="P167" i="20"/>
  <c r="B168" i="20"/>
  <c r="D168" i="20"/>
  <c r="P168" i="20"/>
  <c r="B169" i="20"/>
  <c r="D169" i="20"/>
  <c r="P169" i="20"/>
  <c r="B170" i="20"/>
  <c r="D170" i="20"/>
  <c r="P170" i="20"/>
  <c r="B171" i="20"/>
  <c r="D171" i="20"/>
  <c r="P171" i="20"/>
  <c r="B172" i="20"/>
  <c r="D172" i="20"/>
  <c r="P172" i="20"/>
  <c r="B173" i="20"/>
  <c r="D173" i="20"/>
  <c r="P173" i="20"/>
  <c r="B174" i="20"/>
  <c r="D174" i="20"/>
  <c r="P174" i="20"/>
  <c r="B175" i="20"/>
  <c r="D175" i="20"/>
  <c r="P175" i="20"/>
  <c r="B176" i="20"/>
  <c r="D176" i="20"/>
  <c r="P176" i="20"/>
  <c r="B177" i="20"/>
  <c r="D177" i="20"/>
  <c r="P177" i="20"/>
  <c r="C346" i="5"/>
  <c r="D346" i="5"/>
  <c r="C347" i="5"/>
  <c r="D347" i="5"/>
  <c r="C348" i="5"/>
  <c r="D348" i="5"/>
  <c r="C349" i="5"/>
  <c r="D349" i="5"/>
  <c r="C350" i="5"/>
  <c r="D350" i="5"/>
  <c r="K41" i="5"/>
  <c r="K42" i="5"/>
  <c r="K43" i="5"/>
  <c r="K44" i="5"/>
  <c r="K45" i="5"/>
  <c r="K46" i="5"/>
  <c r="K47" i="5"/>
  <c r="K48" i="5"/>
  <c r="K49" i="5"/>
  <c r="K50" i="5"/>
  <c r="K51" i="5"/>
  <c r="K52" i="5"/>
  <c r="K53" i="5"/>
  <c r="K54" i="5"/>
  <c r="K55" i="5"/>
  <c r="K56" i="5"/>
  <c r="K57" i="5"/>
  <c r="K58" i="5"/>
  <c r="K59" i="5"/>
  <c r="K60" i="5"/>
  <c r="K61" i="5"/>
  <c r="K62" i="5"/>
  <c r="K63" i="5"/>
  <c r="K64" i="5"/>
  <c r="K65" i="5"/>
  <c r="K66" i="5"/>
  <c r="K67" i="5"/>
  <c r="K68" i="5"/>
  <c r="K69" i="5"/>
  <c r="K70" i="5"/>
  <c r="K71" i="5"/>
  <c r="K72" i="5"/>
  <c r="K73" i="5"/>
  <c r="K74" i="5"/>
  <c r="K75" i="5"/>
  <c r="K76" i="5"/>
  <c r="K77" i="5"/>
  <c r="K78" i="5"/>
  <c r="K79" i="5"/>
  <c r="K80" i="5"/>
  <c r="K81" i="5"/>
  <c r="K82" i="5"/>
  <c r="K83" i="5"/>
  <c r="K142" i="5"/>
  <c r="K143" i="5"/>
  <c r="K144" i="5"/>
  <c r="K145" i="5"/>
  <c r="K146" i="5"/>
  <c r="K147" i="5"/>
  <c r="K148" i="5"/>
  <c r="K149" i="5"/>
  <c r="K150" i="5"/>
  <c r="K151" i="5"/>
  <c r="K152" i="5"/>
  <c r="K153" i="5"/>
  <c r="K154" i="5"/>
  <c r="K155" i="5"/>
  <c r="K156" i="5"/>
  <c r="K157" i="5"/>
  <c r="K158" i="5"/>
  <c r="K159" i="5"/>
  <c r="K160" i="5"/>
  <c r="K161" i="5"/>
  <c r="K162" i="5"/>
  <c r="K163" i="5"/>
  <c r="K164" i="5"/>
  <c r="K165" i="5"/>
  <c r="K166" i="5"/>
  <c r="K167" i="5"/>
  <c r="K168" i="5"/>
  <c r="K169" i="5"/>
  <c r="K170" i="5"/>
  <c r="K171" i="5"/>
  <c r="K172" i="5"/>
  <c r="K173" i="5"/>
  <c r="K174" i="5"/>
  <c r="K175" i="5"/>
  <c r="K176" i="5"/>
  <c r="K177" i="5"/>
  <c r="K178" i="5"/>
  <c r="K179" i="5"/>
  <c r="K180" i="5"/>
  <c r="K181" i="5"/>
  <c r="K182" i="5"/>
  <c r="K183" i="5"/>
  <c r="K184" i="5"/>
  <c r="K185" i="5"/>
  <c r="K186" i="5"/>
  <c r="K187" i="5"/>
  <c r="K188" i="5"/>
  <c r="K189" i="5"/>
  <c r="K190" i="5"/>
  <c r="K191" i="5"/>
  <c r="K192" i="5"/>
  <c r="K193" i="5"/>
  <c r="K194" i="5"/>
  <c r="K195" i="5"/>
  <c r="K196" i="5"/>
  <c r="K197" i="5"/>
  <c r="K198" i="5"/>
  <c r="K199" i="5"/>
  <c r="K200" i="5"/>
  <c r="K201" i="5"/>
  <c r="K202" i="5"/>
  <c r="K203" i="5"/>
  <c r="K204" i="5"/>
  <c r="K205" i="5"/>
  <c r="K206" i="5"/>
  <c r="K207" i="5"/>
  <c r="K208" i="5"/>
  <c r="K209" i="5"/>
  <c r="K210" i="5"/>
  <c r="K211" i="5"/>
  <c r="K212" i="5"/>
  <c r="K213" i="5"/>
  <c r="K214" i="5"/>
  <c r="K215" i="5"/>
  <c r="K216" i="5"/>
  <c r="K217" i="5"/>
  <c r="K218" i="5"/>
  <c r="K219" i="5"/>
  <c r="K220" i="5"/>
  <c r="K221" i="5"/>
  <c r="K222" i="5"/>
  <c r="K223" i="5"/>
  <c r="K224" i="5"/>
  <c r="K225" i="5"/>
  <c r="K226" i="5"/>
  <c r="K227" i="5"/>
  <c r="K228" i="5"/>
  <c r="K229" i="5"/>
  <c r="K230" i="5"/>
  <c r="K231" i="5"/>
  <c r="K232" i="5"/>
  <c r="K233" i="5"/>
  <c r="K234" i="5"/>
  <c r="K235" i="5"/>
  <c r="K236" i="5"/>
  <c r="K237" i="5"/>
  <c r="K238" i="5"/>
  <c r="K239" i="5"/>
  <c r="K240" i="5"/>
  <c r="K241" i="5"/>
  <c r="K242" i="5"/>
  <c r="K243" i="5"/>
  <c r="K244" i="5"/>
  <c r="K245" i="5"/>
  <c r="K246" i="5"/>
  <c r="K247" i="5"/>
  <c r="K248" i="5"/>
  <c r="K249" i="5"/>
  <c r="K250" i="5"/>
  <c r="K251" i="5"/>
  <c r="K252" i="5"/>
  <c r="K253" i="5"/>
  <c r="K254" i="5"/>
  <c r="K255" i="5"/>
  <c r="K256" i="5"/>
  <c r="K257" i="5"/>
  <c r="K258" i="5"/>
  <c r="K259" i="5"/>
  <c r="K260" i="5"/>
  <c r="K261" i="5"/>
  <c r="K262" i="5"/>
  <c r="K263" i="5"/>
  <c r="K264" i="5"/>
  <c r="K265" i="5"/>
  <c r="K266" i="5"/>
  <c r="K267" i="5"/>
  <c r="K268" i="5"/>
  <c r="K269" i="5"/>
  <c r="K270" i="5"/>
  <c r="K271" i="5"/>
  <c r="K272" i="5"/>
  <c r="K273" i="5"/>
  <c r="K274" i="5"/>
  <c r="K275" i="5"/>
  <c r="K276" i="5"/>
  <c r="K277" i="5"/>
  <c r="K278" i="5"/>
  <c r="K279" i="5"/>
  <c r="K280" i="5"/>
  <c r="K281" i="5"/>
  <c r="K282" i="5"/>
  <c r="K283" i="5"/>
  <c r="K284" i="5"/>
  <c r="K285" i="5"/>
  <c r="K286" i="5"/>
  <c r="K287" i="5"/>
  <c r="K288" i="5"/>
  <c r="K289" i="5"/>
  <c r="K290" i="5"/>
  <c r="K291" i="5"/>
  <c r="K292" i="5"/>
  <c r="K293" i="5"/>
  <c r="K294" i="5"/>
  <c r="K295" i="5"/>
  <c r="K296" i="5"/>
  <c r="K297" i="5"/>
  <c r="K298" i="5"/>
  <c r="K299" i="5"/>
  <c r="K300" i="5"/>
  <c r="K301" i="5"/>
  <c r="K302" i="5"/>
  <c r="K303" i="5"/>
  <c r="K304" i="5"/>
  <c r="K305" i="5"/>
  <c r="K306" i="5"/>
  <c r="K307" i="5"/>
  <c r="K308" i="5"/>
  <c r="K309" i="5"/>
  <c r="K310" i="5"/>
  <c r="K311" i="5"/>
  <c r="K312" i="5"/>
  <c r="K313" i="5"/>
  <c r="K314" i="5"/>
  <c r="K315" i="5"/>
  <c r="K316" i="5"/>
  <c r="K317" i="5"/>
  <c r="K318" i="5"/>
  <c r="K319" i="5"/>
  <c r="K320" i="5"/>
  <c r="K321" i="5"/>
  <c r="K322" i="5"/>
  <c r="K323" i="5"/>
  <c r="K324" i="5"/>
  <c r="K325" i="5"/>
  <c r="K326" i="5"/>
  <c r="K327" i="5"/>
  <c r="K328" i="5"/>
  <c r="K329" i="5"/>
  <c r="K330" i="5"/>
  <c r="K331" i="5"/>
  <c r="K332" i="5"/>
  <c r="K333" i="5"/>
  <c r="K334" i="5"/>
  <c r="K335" i="5"/>
  <c r="K336" i="5"/>
  <c r="K337" i="5"/>
  <c r="K338" i="5"/>
  <c r="K339" i="5"/>
  <c r="K340" i="5"/>
  <c r="K341" i="5"/>
  <c r="K342" i="5"/>
  <c r="K343" i="5"/>
  <c r="K344" i="5"/>
  <c r="K345" i="5"/>
  <c r="D4" i="28"/>
  <c r="E4" i="28"/>
  <c r="F4" i="28"/>
  <c r="G4" i="28"/>
  <c r="D8" i="28"/>
  <c r="E8" i="28"/>
  <c r="F8" i="28"/>
  <c r="G8" i="28"/>
  <c r="D14" i="28"/>
  <c r="E14" i="28"/>
  <c r="F14" i="28"/>
  <c r="G14" i="28"/>
  <c r="D163" i="18"/>
  <c r="E163" i="18"/>
  <c r="F163" i="18"/>
  <c r="G163" i="18"/>
  <c r="D166" i="18"/>
  <c r="E166" i="18"/>
  <c r="F166" i="18"/>
  <c r="G166" i="18"/>
  <c r="D171" i="18"/>
  <c r="E171" i="18"/>
  <c r="F171" i="18"/>
  <c r="G171" i="18"/>
  <c r="D173" i="18"/>
  <c r="E173" i="18"/>
  <c r="F173" i="18"/>
  <c r="G173" i="18"/>
  <c r="D177" i="18"/>
  <c r="I177" i="18" s="1"/>
  <c r="E177" i="18"/>
  <c r="F177" i="18"/>
  <c r="G177" i="18"/>
  <c r="D178" i="18"/>
  <c r="I178" i="18" s="1"/>
  <c r="E178" i="18"/>
  <c r="F178" i="18"/>
  <c r="G178" i="18"/>
  <c r="D179" i="18"/>
  <c r="E179" i="18"/>
  <c r="F179" i="18"/>
  <c r="G179" i="18"/>
  <c r="D182" i="18"/>
  <c r="E182" i="18"/>
  <c r="F182" i="18"/>
  <c r="G182" i="18"/>
  <c r="D183" i="18"/>
  <c r="E183" i="18"/>
  <c r="F183" i="18"/>
  <c r="G183" i="18"/>
  <c r="D184" i="18"/>
  <c r="E184" i="18"/>
  <c r="F184" i="18"/>
  <c r="I184" i="18" s="1"/>
  <c r="G184" i="18"/>
  <c r="D185" i="18"/>
  <c r="E185" i="18"/>
  <c r="F185" i="18"/>
  <c r="G185" i="18"/>
  <c r="D186" i="18"/>
  <c r="E186" i="18"/>
  <c r="F186" i="18"/>
  <c r="G186" i="18"/>
  <c r="D187" i="18"/>
  <c r="E187" i="18"/>
  <c r="F187" i="18"/>
  <c r="G187" i="18"/>
  <c r="D193" i="18"/>
  <c r="E193" i="18"/>
  <c r="F193" i="18"/>
  <c r="G193" i="18"/>
  <c r="D195" i="18"/>
  <c r="E195" i="18"/>
  <c r="F195" i="18"/>
  <c r="G195" i="18"/>
  <c r="D196" i="18"/>
  <c r="E196" i="18"/>
  <c r="F196" i="18"/>
  <c r="G196" i="18"/>
  <c r="D199" i="18"/>
  <c r="E199" i="18"/>
  <c r="F199" i="18"/>
  <c r="G199" i="18"/>
  <c r="D200" i="18"/>
  <c r="E200" i="18"/>
  <c r="F200" i="18"/>
  <c r="G200" i="18"/>
  <c r="D206" i="18"/>
  <c r="E206" i="18"/>
  <c r="F206" i="18"/>
  <c r="G206" i="18"/>
  <c r="D207" i="18"/>
  <c r="E207" i="18"/>
  <c r="F207" i="18"/>
  <c r="G207" i="18"/>
  <c r="D245" i="18"/>
  <c r="E245" i="18"/>
  <c r="F245" i="18"/>
  <c r="G245" i="18"/>
  <c r="D246" i="18"/>
  <c r="E246" i="18"/>
  <c r="F246" i="18"/>
  <c r="G246" i="18"/>
  <c r="D247" i="18"/>
  <c r="E247" i="18"/>
  <c r="F247" i="18"/>
  <c r="G247" i="18"/>
  <c r="D249" i="18"/>
  <c r="E249" i="18"/>
  <c r="F249" i="18"/>
  <c r="G249" i="18"/>
  <c r="D250" i="18"/>
  <c r="E250" i="18"/>
  <c r="F250" i="18"/>
  <c r="G250" i="18"/>
  <c r="D253" i="18"/>
  <c r="E253" i="18"/>
  <c r="I253" i="18" s="1"/>
  <c r="F253" i="18"/>
  <c r="G253" i="18"/>
  <c r="D255" i="18"/>
  <c r="E255" i="18"/>
  <c r="I255" i="18" s="1"/>
  <c r="F255" i="18"/>
  <c r="G255" i="18"/>
  <c r="D256" i="18"/>
  <c r="E256" i="18"/>
  <c r="F256" i="18"/>
  <c r="G256" i="18"/>
  <c r="D257" i="18"/>
  <c r="E257" i="18"/>
  <c r="F257" i="18"/>
  <c r="G257" i="18"/>
  <c r="D286" i="18"/>
  <c r="E286" i="18"/>
  <c r="F286" i="18"/>
  <c r="G286" i="18"/>
  <c r="K15" i="29"/>
  <c r="J15" i="29"/>
  <c r="D15" i="29"/>
  <c r="E15" i="29"/>
  <c r="F15" i="29"/>
  <c r="G15" i="29"/>
  <c r="H14" i="28"/>
  <c r="I14" i="28"/>
  <c r="K14" i="28"/>
  <c r="K9" i="29"/>
  <c r="J9" i="29"/>
  <c r="D9" i="29"/>
  <c r="E9" i="29"/>
  <c r="F9" i="29"/>
  <c r="G9" i="29"/>
  <c r="H8" i="28"/>
  <c r="I8" i="28"/>
  <c r="K8" i="28"/>
  <c r="K5" i="29"/>
  <c r="J5" i="29"/>
  <c r="D5" i="29"/>
  <c r="E5" i="29"/>
  <c r="F5" i="29"/>
  <c r="G5" i="29"/>
  <c r="H4" i="28"/>
  <c r="I4" i="28"/>
  <c r="K4" i="28"/>
  <c r="K286" i="18"/>
  <c r="J286" i="18"/>
  <c r="K257" i="18"/>
  <c r="J257" i="18"/>
  <c r="K256" i="18"/>
  <c r="J256" i="18"/>
  <c r="K255" i="18"/>
  <c r="J255" i="18"/>
  <c r="K253" i="18"/>
  <c r="J253" i="18"/>
  <c r="K250" i="18"/>
  <c r="J250" i="18"/>
  <c r="K249" i="18"/>
  <c r="J249" i="18"/>
  <c r="K247" i="18"/>
  <c r="J247" i="18"/>
  <c r="K246" i="18"/>
  <c r="J246" i="18"/>
  <c r="K245" i="18"/>
  <c r="J245" i="18"/>
  <c r="K207" i="18"/>
  <c r="J207" i="18"/>
  <c r="K206" i="18"/>
  <c r="J206" i="18"/>
  <c r="K200" i="18"/>
  <c r="J200" i="18"/>
  <c r="K199" i="18"/>
  <c r="J199" i="18"/>
  <c r="K196" i="18"/>
  <c r="J196" i="18"/>
  <c r="K195" i="18"/>
  <c r="J195" i="18"/>
  <c r="K193" i="18"/>
  <c r="J193" i="18"/>
  <c r="K187" i="18"/>
  <c r="J187" i="18"/>
  <c r="K186" i="18"/>
  <c r="J186" i="18"/>
  <c r="K185" i="18"/>
  <c r="J185" i="18"/>
  <c r="K184" i="18"/>
  <c r="J184" i="18"/>
  <c r="K183" i="18"/>
  <c r="J183" i="18"/>
  <c r="K182" i="18"/>
  <c r="J182" i="18"/>
  <c r="K179" i="18"/>
  <c r="J179" i="18"/>
  <c r="K178" i="18"/>
  <c r="J178" i="18"/>
  <c r="K177" i="18"/>
  <c r="J177" i="18"/>
  <c r="K173" i="18"/>
  <c r="J173" i="18"/>
  <c r="K171" i="18"/>
  <c r="J171" i="18"/>
  <c r="K166" i="18"/>
  <c r="J166" i="18"/>
  <c r="K163" i="18"/>
  <c r="J163" i="18"/>
  <c r="B3" i="26"/>
  <c r="D3" i="26"/>
  <c r="B7" i="26"/>
  <c r="D7" i="26" s="1"/>
  <c r="B13" i="26"/>
  <c r="D13" i="26"/>
  <c r="K14" i="5"/>
  <c r="K15" i="5"/>
  <c r="K16" i="5"/>
  <c r="K17" i="5"/>
  <c r="K18" i="5"/>
  <c r="K19" i="5"/>
  <c r="K20" i="5"/>
  <c r="K21" i="5"/>
  <c r="K22" i="5"/>
  <c r="K23" i="5"/>
  <c r="K24" i="5"/>
  <c r="K25" i="5"/>
  <c r="K26" i="5"/>
  <c r="K27" i="5"/>
  <c r="K28" i="5"/>
  <c r="K29" i="5"/>
  <c r="K30" i="5"/>
  <c r="K31" i="5"/>
  <c r="K32" i="5"/>
  <c r="K33" i="5"/>
  <c r="K34" i="5"/>
  <c r="K35" i="5"/>
  <c r="K36" i="5"/>
  <c r="K37" i="5"/>
  <c r="K38" i="5"/>
  <c r="K39" i="5"/>
  <c r="K40" i="5"/>
  <c r="B163" i="18"/>
  <c r="C163" i="18"/>
  <c r="B164" i="18"/>
  <c r="C164" i="18"/>
  <c r="D164" i="18"/>
  <c r="E164" i="18"/>
  <c r="F164" i="18"/>
  <c r="G164" i="18"/>
  <c r="J164" i="18"/>
  <c r="K164" i="18"/>
  <c r="B165" i="18"/>
  <c r="C165" i="18"/>
  <c r="D165" i="18"/>
  <c r="E165" i="18"/>
  <c r="F165" i="18"/>
  <c r="G165" i="18"/>
  <c r="J165" i="18"/>
  <c r="K165" i="18"/>
  <c r="B166" i="18"/>
  <c r="C166" i="18"/>
  <c r="B167" i="18"/>
  <c r="C167" i="18"/>
  <c r="D167" i="18"/>
  <c r="E167" i="18"/>
  <c r="F167" i="18"/>
  <c r="G167" i="18"/>
  <c r="J167" i="18"/>
  <c r="K167" i="18"/>
  <c r="B168" i="18"/>
  <c r="C168" i="18"/>
  <c r="D168" i="18"/>
  <c r="E168" i="18"/>
  <c r="F168" i="18"/>
  <c r="G168" i="18"/>
  <c r="J168" i="18"/>
  <c r="K168" i="18"/>
  <c r="B169" i="18"/>
  <c r="C169" i="18"/>
  <c r="D169" i="18"/>
  <c r="E169" i="18"/>
  <c r="F169" i="18"/>
  <c r="G169" i="18"/>
  <c r="J169" i="18"/>
  <c r="K169" i="18"/>
  <c r="B170" i="18"/>
  <c r="C170" i="18"/>
  <c r="D170" i="18"/>
  <c r="E170" i="18"/>
  <c r="F170" i="18"/>
  <c r="G170" i="18"/>
  <c r="J170" i="18"/>
  <c r="K170" i="18"/>
  <c r="B171" i="18"/>
  <c r="C171" i="18"/>
  <c r="B172" i="18"/>
  <c r="C172" i="18"/>
  <c r="D172" i="18"/>
  <c r="E172" i="18"/>
  <c r="F172" i="18"/>
  <c r="G172" i="18"/>
  <c r="J172" i="18"/>
  <c r="K172" i="18"/>
  <c r="B173" i="18"/>
  <c r="C173" i="18"/>
  <c r="B174" i="18"/>
  <c r="C174" i="18"/>
  <c r="D174" i="18"/>
  <c r="E174" i="18"/>
  <c r="F174" i="18"/>
  <c r="G174" i="18"/>
  <c r="J174" i="18"/>
  <c r="K174" i="18"/>
  <c r="B175" i="18"/>
  <c r="C175" i="18"/>
  <c r="D175" i="18"/>
  <c r="E175" i="18"/>
  <c r="F175" i="18"/>
  <c r="G175" i="18"/>
  <c r="J175" i="18"/>
  <c r="K175" i="18"/>
  <c r="B176" i="18"/>
  <c r="C176" i="18"/>
  <c r="D176" i="18"/>
  <c r="E176" i="18"/>
  <c r="F176" i="18"/>
  <c r="G176" i="18"/>
  <c r="J176" i="18"/>
  <c r="K176" i="18"/>
  <c r="B177" i="18"/>
  <c r="C177" i="18"/>
  <c r="B178" i="18"/>
  <c r="C178" i="18"/>
  <c r="B179" i="18"/>
  <c r="C179" i="18"/>
  <c r="B180" i="18"/>
  <c r="C180" i="18"/>
  <c r="D180" i="18"/>
  <c r="E180" i="18"/>
  <c r="F180" i="18"/>
  <c r="G180" i="18"/>
  <c r="J180" i="18"/>
  <c r="K180" i="18"/>
  <c r="B181" i="18"/>
  <c r="C181" i="18"/>
  <c r="D181" i="18"/>
  <c r="E181" i="18"/>
  <c r="F181" i="18"/>
  <c r="G181" i="18"/>
  <c r="J181" i="18"/>
  <c r="K181" i="18"/>
  <c r="B182" i="18"/>
  <c r="C182" i="18"/>
  <c r="B183" i="18"/>
  <c r="C183" i="18"/>
  <c r="B184" i="18"/>
  <c r="C184" i="18"/>
  <c r="B185" i="18"/>
  <c r="C185" i="18"/>
  <c r="B186" i="18"/>
  <c r="C186" i="18"/>
  <c r="B187" i="18"/>
  <c r="C187" i="18"/>
  <c r="B188" i="18"/>
  <c r="C188" i="18"/>
  <c r="D188" i="18"/>
  <c r="E188" i="18"/>
  <c r="F188" i="18"/>
  <c r="G188" i="18"/>
  <c r="J188" i="18"/>
  <c r="K188" i="18"/>
  <c r="B189" i="18"/>
  <c r="C189" i="18"/>
  <c r="D189" i="18"/>
  <c r="E189" i="18"/>
  <c r="F189" i="18"/>
  <c r="G189" i="18"/>
  <c r="J189" i="18"/>
  <c r="K189" i="18"/>
  <c r="B190" i="18"/>
  <c r="C190" i="18"/>
  <c r="D190" i="18"/>
  <c r="E190" i="18"/>
  <c r="F190" i="18"/>
  <c r="G190" i="18"/>
  <c r="J190" i="18"/>
  <c r="K190" i="18"/>
  <c r="B191" i="18"/>
  <c r="C191" i="18"/>
  <c r="D191" i="18"/>
  <c r="E191" i="18"/>
  <c r="F191" i="18"/>
  <c r="G191" i="18"/>
  <c r="J191" i="18"/>
  <c r="K191" i="18"/>
  <c r="B192" i="18"/>
  <c r="C192" i="18"/>
  <c r="D192" i="18"/>
  <c r="E192" i="18"/>
  <c r="F192" i="18"/>
  <c r="G192" i="18"/>
  <c r="J192" i="18"/>
  <c r="K192" i="18"/>
  <c r="B193" i="18"/>
  <c r="C193" i="18"/>
  <c r="B194" i="18"/>
  <c r="C194" i="18"/>
  <c r="D194" i="18"/>
  <c r="E194" i="18"/>
  <c r="F194" i="18"/>
  <c r="G194" i="18"/>
  <c r="J194" i="18"/>
  <c r="K194" i="18"/>
  <c r="B195" i="18"/>
  <c r="C195" i="18"/>
  <c r="B196" i="18"/>
  <c r="C196" i="18"/>
  <c r="B197" i="18"/>
  <c r="C197" i="18"/>
  <c r="D197" i="18"/>
  <c r="E197" i="18"/>
  <c r="F197" i="18"/>
  <c r="G197" i="18"/>
  <c r="J197" i="18"/>
  <c r="K197" i="18"/>
  <c r="B198" i="18"/>
  <c r="C198" i="18"/>
  <c r="D198" i="18"/>
  <c r="E198" i="18"/>
  <c r="F198" i="18"/>
  <c r="G198" i="18"/>
  <c r="J198" i="18"/>
  <c r="K198" i="18"/>
  <c r="B199" i="18"/>
  <c r="C199" i="18"/>
  <c r="B200" i="18"/>
  <c r="C200" i="18"/>
  <c r="B201" i="18"/>
  <c r="C201" i="18"/>
  <c r="D201" i="18"/>
  <c r="E201" i="18"/>
  <c r="F201" i="18"/>
  <c r="G201" i="18"/>
  <c r="J201" i="18"/>
  <c r="K201" i="18"/>
  <c r="B202" i="18"/>
  <c r="C202" i="18"/>
  <c r="D202" i="18"/>
  <c r="E202" i="18"/>
  <c r="F202" i="18"/>
  <c r="G202" i="18"/>
  <c r="J202" i="18"/>
  <c r="K202" i="18"/>
  <c r="B203" i="18"/>
  <c r="C203" i="18"/>
  <c r="D203" i="18"/>
  <c r="E203" i="18"/>
  <c r="F203" i="18"/>
  <c r="G203" i="18"/>
  <c r="J203" i="18"/>
  <c r="K203" i="18"/>
  <c r="B204" i="18"/>
  <c r="C204" i="18"/>
  <c r="D204" i="18"/>
  <c r="E204" i="18"/>
  <c r="F204" i="18"/>
  <c r="G204" i="18"/>
  <c r="J204" i="18"/>
  <c r="K204" i="18"/>
  <c r="B205" i="18"/>
  <c r="C205" i="18"/>
  <c r="D205" i="18"/>
  <c r="E205" i="18"/>
  <c r="F205" i="18"/>
  <c r="G205" i="18"/>
  <c r="J205" i="18"/>
  <c r="K205" i="18"/>
  <c r="B206" i="18"/>
  <c r="C206" i="18"/>
  <c r="B207" i="18"/>
  <c r="C207" i="18"/>
  <c r="B208" i="18"/>
  <c r="C208" i="18"/>
  <c r="D208" i="18"/>
  <c r="E208" i="18"/>
  <c r="F208" i="18"/>
  <c r="G208" i="18"/>
  <c r="J208" i="18"/>
  <c r="K208" i="18"/>
  <c r="B209" i="18"/>
  <c r="C209" i="18"/>
  <c r="D209" i="18"/>
  <c r="E209" i="18"/>
  <c r="F209" i="18"/>
  <c r="G209" i="18"/>
  <c r="J209" i="18"/>
  <c r="K209" i="18"/>
  <c r="B210" i="18"/>
  <c r="C210" i="18"/>
  <c r="D210" i="18"/>
  <c r="E210" i="18"/>
  <c r="F210" i="18"/>
  <c r="G210" i="18"/>
  <c r="J210" i="18"/>
  <c r="K210" i="18"/>
  <c r="B211" i="18"/>
  <c r="C211" i="18"/>
  <c r="D211" i="18"/>
  <c r="E211" i="18"/>
  <c r="F211" i="18"/>
  <c r="G211" i="18"/>
  <c r="J211" i="18"/>
  <c r="K211" i="18"/>
  <c r="B212" i="18"/>
  <c r="C212" i="18"/>
  <c r="D212" i="18"/>
  <c r="E212" i="18"/>
  <c r="F212" i="18"/>
  <c r="G212" i="18"/>
  <c r="J212" i="18"/>
  <c r="K212" i="18"/>
  <c r="B213" i="18"/>
  <c r="C213" i="18"/>
  <c r="D213" i="18"/>
  <c r="E213" i="18"/>
  <c r="I213" i="18" s="1"/>
  <c r="F213" i="18"/>
  <c r="G213" i="18"/>
  <c r="J213" i="18"/>
  <c r="K213" i="18"/>
  <c r="B214" i="18"/>
  <c r="C214" i="18"/>
  <c r="D214" i="18"/>
  <c r="E214" i="18"/>
  <c r="I214" i="18" s="1"/>
  <c r="F214" i="18"/>
  <c r="G214" i="18"/>
  <c r="J214" i="18"/>
  <c r="K214" i="18"/>
  <c r="B215" i="18"/>
  <c r="C215" i="18"/>
  <c r="D215" i="18"/>
  <c r="E215" i="18"/>
  <c r="F215" i="18"/>
  <c r="G215" i="18"/>
  <c r="J215" i="18"/>
  <c r="K215" i="18"/>
  <c r="B216" i="18"/>
  <c r="C216" i="18"/>
  <c r="D216" i="18"/>
  <c r="E216" i="18"/>
  <c r="F216" i="18"/>
  <c r="G216" i="18"/>
  <c r="J216" i="18"/>
  <c r="K216" i="18"/>
  <c r="B217" i="18"/>
  <c r="C217" i="18"/>
  <c r="D217" i="18"/>
  <c r="E217" i="18"/>
  <c r="F217" i="18"/>
  <c r="G217" i="18"/>
  <c r="J217" i="18"/>
  <c r="K217" i="18"/>
  <c r="B218" i="18"/>
  <c r="C218" i="18"/>
  <c r="D218" i="18"/>
  <c r="E218" i="18"/>
  <c r="F218" i="18"/>
  <c r="G218" i="18"/>
  <c r="J218" i="18"/>
  <c r="K218" i="18"/>
  <c r="B219" i="18"/>
  <c r="C219" i="18"/>
  <c r="D219" i="18"/>
  <c r="E219" i="18"/>
  <c r="F219" i="18"/>
  <c r="G219" i="18"/>
  <c r="J219" i="18"/>
  <c r="K219" i="18"/>
  <c r="B220" i="18"/>
  <c r="C220" i="18"/>
  <c r="D220" i="18"/>
  <c r="E220" i="18"/>
  <c r="F220" i="18"/>
  <c r="G220" i="18"/>
  <c r="J220" i="18"/>
  <c r="K220" i="18"/>
  <c r="B221" i="18"/>
  <c r="C221" i="18"/>
  <c r="D221" i="18"/>
  <c r="E221" i="18"/>
  <c r="F221" i="18"/>
  <c r="G221" i="18"/>
  <c r="J221" i="18"/>
  <c r="K221" i="18"/>
  <c r="B222" i="18"/>
  <c r="C222" i="18"/>
  <c r="D222" i="18"/>
  <c r="E222" i="18"/>
  <c r="F222" i="18"/>
  <c r="G222" i="18"/>
  <c r="J222" i="18"/>
  <c r="K222" i="18"/>
  <c r="B223" i="18"/>
  <c r="C223" i="18"/>
  <c r="D223" i="18"/>
  <c r="E223" i="18"/>
  <c r="F223" i="18"/>
  <c r="G223" i="18"/>
  <c r="J223" i="18"/>
  <c r="K223" i="18"/>
  <c r="B224" i="18"/>
  <c r="C224" i="18"/>
  <c r="D224" i="18"/>
  <c r="E224" i="18"/>
  <c r="F224" i="18"/>
  <c r="G224" i="18"/>
  <c r="J224" i="18"/>
  <c r="K224" i="18"/>
  <c r="B225" i="18"/>
  <c r="C225" i="18"/>
  <c r="D225" i="18"/>
  <c r="E225" i="18"/>
  <c r="F225" i="18"/>
  <c r="G225" i="18"/>
  <c r="J225" i="18"/>
  <c r="K225" i="18"/>
  <c r="B226" i="18"/>
  <c r="C226" i="18"/>
  <c r="D226" i="18"/>
  <c r="E226" i="18"/>
  <c r="F226" i="18"/>
  <c r="G226" i="18"/>
  <c r="J226" i="18"/>
  <c r="K226" i="18"/>
  <c r="B227" i="18"/>
  <c r="C227" i="18"/>
  <c r="D227" i="18"/>
  <c r="E227" i="18"/>
  <c r="F227" i="18"/>
  <c r="G227" i="18"/>
  <c r="J227" i="18"/>
  <c r="K227" i="18"/>
  <c r="B228" i="18"/>
  <c r="C228" i="18"/>
  <c r="D228" i="18"/>
  <c r="E228" i="18"/>
  <c r="F228" i="18"/>
  <c r="G228" i="18"/>
  <c r="J228" i="18"/>
  <c r="K228" i="18"/>
  <c r="B229" i="18"/>
  <c r="C229" i="18"/>
  <c r="D229" i="18"/>
  <c r="E229" i="18"/>
  <c r="F229" i="18"/>
  <c r="G229" i="18"/>
  <c r="J229" i="18"/>
  <c r="K229" i="18"/>
  <c r="B230" i="18"/>
  <c r="C230" i="18"/>
  <c r="D230" i="18"/>
  <c r="E230" i="18"/>
  <c r="F230" i="18"/>
  <c r="G230" i="18"/>
  <c r="J230" i="18"/>
  <c r="K230" i="18"/>
  <c r="B231" i="18"/>
  <c r="C231" i="18"/>
  <c r="D231" i="18"/>
  <c r="E231" i="18"/>
  <c r="F231" i="18"/>
  <c r="G231" i="18"/>
  <c r="J231" i="18"/>
  <c r="K231" i="18"/>
  <c r="B232" i="18"/>
  <c r="C232" i="18"/>
  <c r="D232" i="18"/>
  <c r="E232" i="18"/>
  <c r="F232" i="18"/>
  <c r="G232" i="18"/>
  <c r="J232" i="18"/>
  <c r="K232" i="18"/>
  <c r="B233" i="18"/>
  <c r="C233" i="18"/>
  <c r="D233" i="18"/>
  <c r="E233" i="18"/>
  <c r="F233" i="18"/>
  <c r="G233" i="18"/>
  <c r="J233" i="18"/>
  <c r="K233" i="18"/>
  <c r="B234" i="18"/>
  <c r="C234" i="18"/>
  <c r="D234" i="18"/>
  <c r="E234" i="18"/>
  <c r="F234" i="18"/>
  <c r="G234" i="18"/>
  <c r="J234" i="18"/>
  <c r="K234" i="18"/>
  <c r="B235" i="18"/>
  <c r="C235" i="18"/>
  <c r="D235" i="18"/>
  <c r="E235" i="18"/>
  <c r="F235" i="18"/>
  <c r="G235" i="18"/>
  <c r="J235" i="18"/>
  <c r="K235" i="18"/>
  <c r="B236" i="18"/>
  <c r="C236" i="18"/>
  <c r="D236" i="18"/>
  <c r="E236" i="18"/>
  <c r="F236" i="18"/>
  <c r="G236" i="18"/>
  <c r="J236" i="18"/>
  <c r="K236" i="18"/>
  <c r="B237" i="18"/>
  <c r="C237" i="18"/>
  <c r="D237" i="18"/>
  <c r="E237" i="18"/>
  <c r="F237" i="18"/>
  <c r="G237" i="18"/>
  <c r="J237" i="18"/>
  <c r="K237" i="18"/>
  <c r="B238" i="18"/>
  <c r="C238" i="18"/>
  <c r="D238" i="18"/>
  <c r="E238" i="18"/>
  <c r="F238" i="18"/>
  <c r="G238" i="18"/>
  <c r="J238" i="18"/>
  <c r="K238" i="18"/>
  <c r="B239" i="18"/>
  <c r="C239" i="18"/>
  <c r="D239" i="18"/>
  <c r="E239" i="18"/>
  <c r="F239" i="18"/>
  <c r="G239" i="18"/>
  <c r="J239" i="18"/>
  <c r="K239" i="18"/>
  <c r="B240" i="18"/>
  <c r="C240" i="18"/>
  <c r="D240" i="18"/>
  <c r="E240" i="18"/>
  <c r="F240" i="18"/>
  <c r="G240" i="18"/>
  <c r="J240" i="18"/>
  <c r="K240" i="18"/>
  <c r="B241" i="18"/>
  <c r="C241" i="18"/>
  <c r="D241" i="18"/>
  <c r="E241" i="18"/>
  <c r="F241" i="18"/>
  <c r="G241" i="18"/>
  <c r="J241" i="18"/>
  <c r="K241" i="18"/>
  <c r="B242" i="18"/>
  <c r="C242" i="18"/>
  <c r="D242" i="18"/>
  <c r="E242" i="18"/>
  <c r="F242" i="18"/>
  <c r="G242" i="18"/>
  <c r="J242" i="18"/>
  <c r="K242" i="18"/>
  <c r="B243" i="18"/>
  <c r="C243" i="18"/>
  <c r="D243" i="18"/>
  <c r="E243" i="18"/>
  <c r="F243" i="18"/>
  <c r="G243" i="18"/>
  <c r="J243" i="18"/>
  <c r="K243" i="18"/>
  <c r="B244" i="18"/>
  <c r="C244" i="18"/>
  <c r="D244" i="18"/>
  <c r="E244" i="18"/>
  <c r="F244" i="18"/>
  <c r="G244" i="18"/>
  <c r="J244" i="18"/>
  <c r="K244" i="18"/>
  <c r="B245" i="18"/>
  <c r="C245" i="18"/>
  <c r="B246" i="18"/>
  <c r="C246" i="18"/>
  <c r="B247" i="18"/>
  <c r="C247" i="18"/>
  <c r="B248" i="18"/>
  <c r="C248" i="18"/>
  <c r="D248" i="18"/>
  <c r="E248" i="18"/>
  <c r="F248" i="18"/>
  <c r="G248" i="18"/>
  <c r="J248" i="18"/>
  <c r="K248" i="18"/>
  <c r="B249" i="18"/>
  <c r="C249" i="18"/>
  <c r="B250" i="18"/>
  <c r="C250" i="18"/>
  <c r="B251" i="18"/>
  <c r="C251" i="18"/>
  <c r="D251" i="18"/>
  <c r="E251" i="18"/>
  <c r="F251" i="18"/>
  <c r="G251" i="18"/>
  <c r="J251" i="18"/>
  <c r="K251" i="18"/>
  <c r="B252" i="18"/>
  <c r="C252" i="18"/>
  <c r="D252" i="18"/>
  <c r="E252" i="18"/>
  <c r="F252" i="18"/>
  <c r="G252" i="18"/>
  <c r="J252" i="18"/>
  <c r="K252" i="18"/>
  <c r="B253" i="18"/>
  <c r="C253" i="18"/>
  <c r="B254" i="18"/>
  <c r="C254" i="18"/>
  <c r="D254" i="18"/>
  <c r="E254" i="18"/>
  <c r="F254" i="18"/>
  <c r="G254" i="18"/>
  <c r="J254" i="18"/>
  <c r="K254" i="18"/>
  <c r="B255" i="18"/>
  <c r="C255" i="18"/>
  <c r="B256" i="18"/>
  <c r="C256" i="18"/>
  <c r="B257" i="18"/>
  <c r="C257" i="18"/>
  <c r="B258" i="18"/>
  <c r="C258" i="18"/>
  <c r="D258" i="18"/>
  <c r="E258" i="18"/>
  <c r="F258" i="18"/>
  <c r="G258" i="18"/>
  <c r="J258" i="18"/>
  <c r="K258" i="18"/>
  <c r="B259" i="18"/>
  <c r="C259" i="18"/>
  <c r="D259" i="18"/>
  <c r="E259" i="18"/>
  <c r="F259" i="18"/>
  <c r="G259" i="18"/>
  <c r="J259" i="18"/>
  <c r="K259" i="18"/>
  <c r="B260" i="18"/>
  <c r="C260" i="18"/>
  <c r="D260" i="18"/>
  <c r="E260" i="18"/>
  <c r="F260" i="18"/>
  <c r="G260" i="18"/>
  <c r="J260" i="18"/>
  <c r="K260" i="18"/>
  <c r="B261" i="18"/>
  <c r="C261" i="18"/>
  <c r="D261" i="18"/>
  <c r="E261" i="18"/>
  <c r="F261" i="18"/>
  <c r="G261" i="18"/>
  <c r="J261" i="18"/>
  <c r="K261" i="18"/>
  <c r="B262" i="18"/>
  <c r="C262" i="18"/>
  <c r="D262" i="18"/>
  <c r="E262" i="18"/>
  <c r="F262" i="18"/>
  <c r="G262" i="18"/>
  <c r="J262" i="18"/>
  <c r="K262" i="18"/>
  <c r="B263" i="18"/>
  <c r="C263" i="18"/>
  <c r="D263" i="18"/>
  <c r="E263" i="18"/>
  <c r="F263" i="18"/>
  <c r="G263" i="18"/>
  <c r="J263" i="18"/>
  <c r="K263" i="18"/>
  <c r="B264" i="18"/>
  <c r="C264" i="18"/>
  <c r="D264" i="18"/>
  <c r="E264" i="18"/>
  <c r="I264" i="18" s="1"/>
  <c r="F264" i="18"/>
  <c r="G264" i="18"/>
  <c r="J264" i="18"/>
  <c r="K264" i="18"/>
  <c r="B265" i="18"/>
  <c r="C265" i="18"/>
  <c r="D265" i="18"/>
  <c r="E265" i="18"/>
  <c r="F265" i="18"/>
  <c r="G265" i="18"/>
  <c r="J265" i="18"/>
  <c r="K265" i="18"/>
  <c r="B266" i="18"/>
  <c r="C266" i="18"/>
  <c r="D266" i="18"/>
  <c r="E266" i="18"/>
  <c r="F266" i="18"/>
  <c r="G266" i="18"/>
  <c r="J266" i="18"/>
  <c r="K266" i="18"/>
  <c r="B267" i="18"/>
  <c r="C267" i="18"/>
  <c r="D267" i="18"/>
  <c r="E267" i="18"/>
  <c r="F267" i="18"/>
  <c r="G267" i="18"/>
  <c r="J267" i="18"/>
  <c r="K267" i="18"/>
  <c r="B268" i="18"/>
  <c r="C268" i="18"/>
  <c r="D268" i="18"/>
  <c r="E268" i="18"/>
  <c r="F268" i="18"/>
  <c r="G268" i="18"/>
  <c r="J268" i="18"/>
  <c r="K268" i="18"/>
  <c r="B269" i="18"/>
  <c r="C269" i="18"/>
  <c r="D269" i="18"/>
  <c r="E269" i="18"/>
  <c r="F269" i="18"/>
  <c r="G269" i="18"/>
  <c r="J269" i="18"/>
  <c r="K269" i="18"/>
  <c r="B270" i="18"/>
  <c r="C270" i="18"/>
  <c r="D270" i="18"/>
  <c r="E270" i="18"/>
  <c r="F270" i="18"/>
  <c r="G270" i="18"/>
  <c r="J270" i="18"/>
  <c r="K270" i="18"/>
  <c r="B271" i="18"/>
  <c r="C271" i="18"/>
  <c r="D271" i="18"/>
  <c r="E271" i="18"/>
  <c r="F271" i="18"/>
  <c r="G271" i="18"/>
  <c r="J271" i="18"/>
  <c r="K271" i="18"/>
  <c r="B272" i="18"/>
  <c r="C272" i="18"/>
  <c r="D272" i="18"/>
  <c r="E272" i="18"/>
  <c r="F272" i="18"/>
  <c r="G272" i="18"/>
  <c r="J272" i="18"/>
  <c r="K272" i="18"/>
  <c r="B273" i="18"/>
  <c r="C273" i="18"/>
  <c r="D273" i="18"/>
  <c r="E273" i="18"/>
  <c r="F273" i="18"/>
  <c r="G273" i="18"/>
  <c r="J273" i="18"/>
  <c r="K273" i="18"/>
  <c r="B274" i="18"/>
  <c r="C274" i="18"/>
  <c r="D274" i="18"/>
  <c r="I274" i="18" s="1"/>
  <c r="E274" i="18"/>
  <c r="F274" i="18"/>
  <c r="G274" i="18"/>
  <c r="J274" i="18"/>
  <c r="K274" i="18"/>
  <c r="B275" i="18"/>
  <c r="C275" i="18"/>
  <c r="D275" i="18"/>
  <c r="I275" i="18" s="1"/>
  <c r="E275" i="18"/>
  <c r="F275" i="18"/>
  <c r="G275" i="18"/>
  <c r="J275" i="18"/>
  <c r="K275" i="18"/>
  <c r="B276" i="18"/>
  <c r="C276" i="18"/>
  <c r="D276" i="18"/>
  <c r="E276" i="18"/>
  <c r="F276" i="18"/>
  <c r="I276" i="18" s="1"/>
  <c r="G276" i="18"/>
  <c r="J276" i="18"/>
  <c r="K276" i="18"/>
  <c r="B277" i="18"/>
  <c r="C277" i="18"/>
  <c r="D277" i="18"/>
  <c r="E277" i="18"/>
  <c r="F277" i="18"/>
  <c r="G277" i="18"/>
  <c r="J277" i="18"/>
  <c r="K277" i="18"/>
  <c r="B278" i="18"/>
  <c r="C278" i="18"/>
  <c r="D278" i="18"/>
  <c r="E278" i="18"/>
  <c r="F278" i="18"/>
  <c r="G278" i="18"/>
  <c r="J278" i="18"/>
  <c r="K278" i="18"/>
  <c r="B279" i="18"/>
  <c r="C279" i="18"/>
  <c r="D279" i="18"/>
  <c r="E279" i="18"/>
  <c r="F279" i="18"/>
  <c r="G279" i="18"/>
  <c r="J279" i="18"/>
  <c r="K279" i="18"/>
  <c r="B280" i="18"/>
  <c r="C280" i="18"/>
  <c r="D280" i="18"/>
  <c r="E280" i="18"/>
  <c r="I280" i="18"/>
  <c r="F280" i="18"/>
  <c r="G280" i="18"/>
  <c r="J280" i="18"/>
  <c r="K280" i="18"/>
  <c r="B281" i="18"/>
  <c r="C281" i="18"/>
  <c r="D281" i="18"/>
  <c r="E281" i="18"/>
  <c r="F281" i="18"/>
  <c r="G281" i="18"/>
  <c r="J281" i="18"/>
  <c r="K281" i="18"/>
  <c r="B282" i="18"/>
  <c r="C282" i="18"/>
  <c r="D282" i="18"/>
  <c r="E282" i="18"/>
  <c r="F282" i="18"/>
  <c r="G282" i="18"/>
  <c r="J282" i="18"/>
  <c r="K282" i="18"/>
  <c r="B283" i="18"/>
  <c r="C283" i="18"/>
  <c r="D283" i="18"/>
  <c r="E283" i="18"/>
  <c r="F283" i="18"/>
  <c r="G283" i="18"/>
  <c r="J283" i="18"/>
  <c r="K283" i="18"/>
  <c r="B284" i="18"/>
  <c r="C284" i="18"/>
  <c r="D284" i="18"/>
  <c r="E284" i="18"/>
  <c r="F284" i="18"/>
  <c r="G284" i="18"/>
  <c r="J284" i="18"/>
  <c r="K284" i="18"/>
  <c r="B285" i="18"/>
  <c r="C285" i="18"/>
  <c r="D285" i="18"/>
  <c r="E285" i="18"/>
  <c r="F285" i="18"/>
  <c r="G285" i="18"/>
  <c r="J285" i="18"/>
  <c r="K285" i="18"/>
  <c r="B286" i="18"/>
  <c r="C286" i="18"/>
  <c r="B287" i="18"/>
  <c r="C287" i="18"/>
  <c r="D287" i="18"/>
  <c r="E287" i="18"/>
  <c r="F287" i="18"/>
  <c r="I287" i="18"/>
  <c r="G287" i="18"/>
  <c r="J287" i="18"/>
  <c r="K287" i="18"/>
  <c r="B288" i="18"/>
  <c r="C288" i="18"/>
  <c r="D288" i="18"/>
  <c r="E288" i="18"/>
  <c r="F288" i="18"/>
  <c r="G288" i="18"/>
  <c r="J288" i="18"/>
  <c r="K288" i="18"/>
  <c r="B289" i="18"/>
  <c r="C289" i="18"/>
  <c r="D289" i="18"/>
  <c r="E289" i="18"/>
  <c r="F289" i="18"/>
  <c r="G289" i="18"/>
  <c r="J289" i="18"/>
  <c r="K289" i="18"/>
  <c r="B290" i="18"/>
  <c r="C290" i="18"/>
  <c r="D290" i="18"/>
  <c r="E290" i="18"/>
  <c r="F290" i="18"/>
  <c r="G290" i="18"/>
  <c r="J290" i="18"/>
  <c r="K290" i="18"/>
  <c r="B291" i="18"/>
  <c r="C291" i="18"/>
  <c r="D291" i="18"/>
  <c r="E291" i="18"/>
  <c r="F291" i="18"/>
  <c r="G291" i="18"/>
  <c r="J291" i="18"/>
  <c r="K291" i="18"/>
  <c r="B292" i="18"/>
  <c r="C292" i="18"/>
  <c r="D292" i="18"/>
  <c r="E292" i="18"/>
  <c r="F292" i="18"/>
  <c r="G292" i="18"/>
  <c r="J292" i="18"/>
  <c r="K292" i="18"/>
  <c r="B293" i="18"/>
  <c r="C293" i="18"/>
  <c r="D293" i="18"/>
  <c r="E293" i="18"/>
  <c r="F293" i="18"/>
  <c r="G293" i="18"/>
  <c r="J293" i="18"/>
  <c r="K293" i="18"/>
  <c r="B294" i="18"/>
  <c r="C294" i="18"/>
  <c r="D294" i="18"/>
  <c r="E294" i="18"/>
  <c r="F294" i="18"/>
  <c r="G294" i="18"/>
  <c r="J294" i="18"/>
  <c r="K294" i="18"/>
  <c r="B295" i="18"/>
  <c r="C295" i="18"/>
  <c r="D295" i="18"/>
  <c r="E295" i="18"/>
  <c r="F295" i="18"/>
  <c r="G295" i="18"/>
  <c r="J295" i="18"/>
  <c r="K295" i="18"/>
  <c r="B296" i="18"/>
  <c r="C296" i="18"/>
  <c r="D296" i="18"/>
  <c r="E296" i="18"/>
  <c r="F296" i="18"/>
  <c r="G296" i="18"/>
  <c r="J296" i="18"/>
  <c r="K296" i="18"/>
  <c r="B297" i="18"/>
  <c r="C297" i="18"/>
  <c r="D297" i="18"/>
  <c r="E297" i="18"/>
  <c r="I297" i="18"/>
  <c r="F297" i="18"/>
  <c r="G297" i="18"/>
  <c r="J297" i="18"/>
  <c r="K297" i="18"/>
  <c r="B298" i="18"/>
  <c r="C298" i="18"/>
  <c r="D298" i="18"/>
  <c r="I298" i="18" s="1"/>
  <c r="E298" i="18"/>
  <c r="F298" i="18"/>
  <c r="G298" i="18"/>
  <c r="J298" i="18"/>
  <c r="K298" i="18"/>
  <c r="B299" i="18"/>
  <c r="C299" i="18"/>
  <c r="D299" i="18"/>
  <c r="I299" i="18" s="1"/>
  <c r="E299" i="18"/>
  <c r="F299" i="18"/>
  <c r="G299" i="18"/>
  <c r="J299" i="18"/>
  <c r="K299" i="18"/>
  <c r="B300" i="18"/>
  <c r="C300" i="18"/>
  <c r="D300" i="18"/>
  <c r="E300" i="18"/>
  <c r="F300" i="18"/>
  <c r="G300" i="18"/>
  <c r="J300" i="18"/>
  <c r="K300" i="18"/>
  <c r="B301" i="18"/>
  <c r="C301" i="18"/>
  <c r="D301" i="18"/>
  <c r="E301" i="18"/>
  <c r="F301" i="18"/>
  <c r="G301" i="18"/>
  <c r="J301" i="18"/>
  <c r="K301" i="18"/>
  <c r="B302" i="18"/>
  <c r="C302" i="18"/>
  <c r="D302" i="18"/>
  <c r="E302" i="18"/>
  <c r="F302" i="18"/>
  <c r="G302" i="18"/>
  <c r="J302" i="18"/>
  <c r="K302" i="18"/>
  <c r="B303" i="18"/>
  <c r="C303" i="18"/>
  <c r="D303" i="18"/>
  <c r="E303" i="18"/>
  <c r="F303" i="18"/>
  <c r="I303" i="18" s="1"/>
  <c r="G303" i="18"/>
  <c r="J303" i="18"/>
  <c r="K303" i="18"/>
  <c r="B304" i="18"/>
  <c r="C304" i="18"/>
  <c r="D304" i="18"/>
  <c r="E304" i="18"/>
  <c r="F304" i="18"/>
  <c r="G304" i="18"/>
  <c r="J304" i="18"/>
  <c r="K304" i="18"/>
  <c r="B305" i="18"/>
  <c r="C305" i="18"/>
  <c r="D305" i="18"/>
  <c r="E305" i="18"/>
  <c r="F305" i="18"/>
  <c r="G305" i="18"/>
  <c r="J305" i="18"/>
  <c r="K305" i="18"/>
  <c r="B306" i="18"/>
  <c r="C306" i="18"/>
  <c r="D306" i="18"/>
  <c r="E306" i="18"/>
  <c r="F306" i="18"/>
  <c r="G306" i="18"/>
  <c r="J306" i="18"/>
  <c r="K306" i="18"/>
  <c r="B307" i="18"/>
  <c r="C307" i="18"/>
  <c r="D307" i="18"/>
  <c r="E307" i="18"/>
  <c r="F307" i="18"/>
  <c r="G307" i="18"/>
  <c r="J307" i="18"/>
  <c r="K307" i="18"/>
  <c r="B308" i="18"/>
  <c r="C308" i="18"/>
  <c r="D308" i="18"/>
  <c r="E308" i="18"/>
  <c r="F308" i="18"/>
  <c r="G308" i="18"/>
  <c r="J308" i="18"/>
  <c r="K308" i="18"/>
  <c r="B309" i="18"/>
  <c r="C309" i="18"/>
  <c r="D309" i="18"/>
  <c r="E309" i="18"/>
  <c r="F309" i="18"/>
  <c r="G309" i="18"/>
  <c r="J309" i="18"/>
  <c r="K309" i="18"/>
  <c r="B310" i="18"/>
  <c r="C310" i="18"/>
  <c r="D310" i="18"/>
  <c r="E310" i="18"/>
  <c r="F310" i="18"/>
  <c r="G310" i="18"/>
  <c r="J310" i="18"/>
  <c r="K310" i="18"/>
  <c r="B311" i="18"/>
  <c r="C311" i="18"/>
  <c r="D311" i="18"/>
  <c r="E311" i="18"/>
  <c r="F311" i="18"/>
  <c r="G311" i="18"/>
  <c r="J311" i="18"/>
  <c r="K311" i="18"/>
  <c r="B312" i="18"/>
  <c r="C312" i="18"/>
  <c r="D312" i="18"/>
  <c r="E312" i="18"/>
  <c r="F312" i="18"/>
  <c r="G312" i="18"/>
  <c r="J312" i="18"/>
  <c r="K312" i="18"/>
  <c r="B313" i="18"/>
  <c r="C313" i="18"/>
  <c r="D313" i="18"/>
  <c r="E313" i="18"/>
  <c r="F313" i="18"/>
  <c r="G313" i="18"/>
  <c r="J313" i="18"/>
  <c r="K313" i="18"/>
  <c r="B314" i="18"/>
  <c r="C314" i="18"/>
  <c r="D314" i="18"/>
  <c r="E314" i="18"/>
  <c r="F314" i="18"/>
  <c r="G314" i="18"/>
  <c r="J314" i="18"/>
  <c r="K314" i="18"/>
  <c r="B315" i="18"/>
  <c r="C315" i="18"/>
  <c r="D315" i="18"/>
  <c r="E315" i="18"/>
  <c r="F315" i="18"/>
  <c r="G315" i="18"/>
  <c r="J315" i="18"/>
  <c r="K315" i="18"/>
  <c r="B316" i="18"/>
  <c r="C316" i="18"/>
  <c r="D316" i="18"/>
  <c r="E316" i="18"/>
  <c r="F316" i="18"/>
  <c r="G316" i="18"/>
  <c r="J316" i="18"/>
  <c r="K316" i="18"/>
  <c r="B317" i="18"/>
  <c r="C317" i="18"/>
  <c r="D317" i="18"/>
  <c r="E317" i="18"/>
  <c r="F317" i="18"/>
  <c r="G317" i="18"/>
  <c r="J317" i="18"/>
  <c r="K317" i="18"/>
  <c r="B318" i="18"/>
  <c r="C318" i="18"/>
  <c r="D318" i="18"/>
  <c r="E318" i="18"/>
  <c r="F318" i="18"/>
  <c r="G318" i="18"/>
  <c r="J318" i="18"/>
  <c r="K318" i="18"/>
  <c r="B319" i="18"/>
  <c r="C319" i="18"/>
  <c r="D319" i="18"/>
  <c r="E319" i="18"/>
  <c r="I319" i="18" s="1"/>
  <c r="F319" i="18"/>
  <c r="G319" i="18"/>
  <c r="J319" i="18"/>
  <c r="K319" i="18"/>
  <c r="B320" i="18"/>
  <c r="C320" i="18"/>
  <c r="D320" i="18"/>
  <c r="E320" i="18"/>
  <c r="F320" i="18"/>
  <c r="G320" i="18"/>
  <c r="J320" i="18"/>
  <c r="K320" i="18"/>
  <c r="B321" i="18"/>
  <c r="C321" i="18"/>
  <c r="D321" i="18"/>
  <c r="E321" i="18"/>
  <c r="F321" i="18"/>
  <c r="G321" i="18"/>
  <c r="J321" i="18"/>
  <c r="K321" i="18"/>
  <c r="B322" i="18"/>
  <c r="C322" i="18"/>
  <c r="D322" i="18"/>
  <c r="E322" i="18"/>
  <c r="F322" i="18"/>
  <c r="G322" i="18"/>
  <c r="J322" i="18"/>
  <c r="K322" i="18"/>
  <c r="B323" i="18"/>
  <c r="C323" i="18"/>
  <c r="D323" i="18"/>
  <c r="E323" i="18"/>
  <c r="F323" i="18"/>
  <c r="G323" i="18"/>
  <c r="J323" i="18"/>
  <c r="K323" i="18"/>
  <c r="B324" i="18"/>
  <c r="C324" i="18"/>
  <c r="D324" i="18"/>
  <c r="E324" i="18"/>
  <c r="F324" i="18"/>
  <c r="G324" i="18"/>
  <c r="J324" i="18"/>
  <c r="K324" i="18"/>
  <c r="B328" i="18"/>
  <c r="C328" i="18"/>
  <c r="D328" i="18"/>
  <c r="E328" i="18"/>
  <c r="F328" i="18"/>
  <c r="G328" i="18"/>
  <c r="J328" i="18"/>
  <c r="K328" i="18"/>
  <c r="B329" i="18"/>
  <c r="C329" i="18"/>
  <c r="D329" i="18"/>
  <c r="E329" i="18"/>
  <c r="F329" i="18"/>
  <c r="G329" i="18"/>
  <c r="J329" i="18"/>
  <c r="K329" i="18"/>
  <c r="B330" i="18"/>
  <c r="C330" i="18"/>
  <c r="D330" i="18"/>
  <c r="E330" i="18"/>
  <c r="F330" i="18"/>
  <c r="G330" i="18"/>
  <c r="J330" i="18"/>
  <c r="K330" i="18"/>
  <c r="B331" i="18"/>
  <c r="C331" i="18"/>
  <c r="D331" i="18"/>
  <c r="E331" i="18"/>
  <c r="F331" i="18"/>
  <c r="G331" i="18"/>
  <c r="J331" i="18"/>
  <c r="K331" i="18"/>
  <c r="B332" i="18"/>
  <c r="C332" i="18"/>
  <c r="D332" i="18"/>
  <c r="I332" i="18" s="1"/>
  <c r="E332" i="18"/>
  <c r="F332" i="18"/>
  <c r="G332" i="18"/>
  <c r="J332" i="18"/>
  <c r="K332" i="18"/>
  <c r="B333" i="18"/>
  <c r="C333" i="18"/>
  <c r="D333" i="18"/>
  <c r="I333" i="18" s="1"/>
  <c r="E333" i="18"/>
  <c r="F333" i="18"/>
  <c r="G333" i="18"/>
  <c r="J333" i="18"/>
  <c r="K333" i="18"/>
  <c r="B334" i="18"/>
  <c r="C334" i="18"/>
  <c r="D334" i="18"/>
  <c r="E334" i="18"/>
  <c r="F334" i="18"/>
  <c r="I334" i="18" s="1"/>
  <c r="G334" i="18"/>
  <c r="J334" i="18"/>
  <c r="K334" i="18"/>
  <c r="B335" i="18"/>
  <c r="C335" i="18"/>
  <c r="D335" i="18"/>
  <c r="E335" i="18"/>
  <c r="F335" i="18"/>
  <c r="G335" i="18"/>
  <c r="J335" i="18"/>
  <c r="K335" i="18"/>
  <c r="B336" i="18"/>
  <c r="C336" i="18"/>
  <c r="D336" i="18"/>
  <c r="E336" i="18"/>
  <c r="F336" i="18"/>
  <c r="G336" i="18"/>
  <c r="J336" i="18"/>
  <c r="K336" i="18"/>
  <c r="B337" i="18"/>
  <c r="C337" i="18"/>
  <c r="D337" i="18"/>
  <c r="E337" i="18"/>
  <c r="F337" i="18"/>
  <c r="G337" i="18"/>
  <c r="J337" i="18"/>
  <c r="K337" i="18"/>
  <c r="B162" i="17"/>
  <c r="C162" i="17"/>
  <c r="Q162" i="17"/>
  <c r="R162" i="17"/>
  <c r="S162" i="17"/>
  <c r="T162" i="17"/>
  <c r="U162" i="17"/>
  <c r="V162" i="17"/>
  <c r="X162" i="17"/>
  <c r="Y162" i="17"/>
  <c r="Z162" i="17"/>
  <c r="AA162" i="17"/>
  <c r="AB162" i="17"/>
  <c r="AC162" i="17"/>
  <c r="AD162" i="17"/>
  <c r="AE162" i="17"/>
  <c r="AF162" i="17"/>
  <c r="B163" i="17"/>
  <c r="C163" i="17"/>
  <c r="Q163" i="17"/>
  <c r="R163" i="17"/>
  <c r="S163" i="17"/>
  <c r="T163" i="17"/>
  <c r="U163" i="17"/>
  <c r="V163" i="17"/>
  <c r="X163" i="17"/>
  <c r="Y163" i="17"/>
  <c r="Z163" i="17"/>
  <c r="AA163" i="17"/>
  <c r="AB163" i="17"/>
  <c r="AC163" i="17"/>
  <c r="AD163" i="17"/>
  <c r="AE163" i="17"/>
  <c r="AF163" i="17"/>
  <c r="B164" i="17"/>
  <c r="C164" i="17"/>
  <c r="Q164" i="17"/>
  <c r="R164" i="17"/>
  <c r="S164" i="17"/>
  <c r="T164" i="17"/>
  <c r="U164" i="17"/>
  <c r="V164" i="17"/>
  <c r="X164" i="17"/>
  <c r="Y164" i="17"/>
  <c r="Z164" i="17"/>
  <c r="AA164" i="17"/>
  <c r="AB164" i="17"/>
  <c r="AC164" i="17"/>
  <c r="AD164" i="17"/>
  <c r="AE164" i="17"/>
  <c r="AF164" i="17"/>
  <c r="B165" i="17"/>
  <c r="C165" i="17"/>
  <c r="Q165" i="17"/>
  <c r="R165" i="17"/>
  <c r="S165" i="17"/>
  <c r="T165" i="17"/>
  <c r="U165" i="17"/>
  <c r="V165" i="17"/>
  <c r="X165" i="17"/>
  <c r="Y165" i="17"/>
  <c r="Z165" i="17"/>
  <c r="AA165" i="17"/>
  <c r="AB165" i="17"/>
  <c r="AC165" i="17"/>
  <c r="AD165" i="17"/>
  <c r="AE165" i="17"/>
  <c r="AF165" i="17"/>
  <c r="B166" i="17"/>
  <c r="C166" i="17"/>
  <c r="X166" i="17"/>
  <c r="Y166" i="17"/>
  <c r="Z166" i="17"/>
  <c r="AA166" i="17"/>
  <c r="AB166" i="17"/>
  <c r="AC166" i="17"/>
  <c r="AD166" i="17"/>
  <c r="AE166" i="17"/>
  <c r="AF166" i="17"/>
  <c r="B167" i="17"/>
  <c r="C167" i="17"/>
  <c r="Q167" i="17"/>
  <c r="R167" i="17"/>
  <c r="S167" i="17"/>
  <c r="T167" i="17"/>
  <c r="U167" i="17"/>
  <c r="V167" i="17"/>
  <c r="X167" i="17"/>
  <c r="Y167" i="17"/>
  <c r="Z167" i="17"/>
  <c r="AA167" i="17"/>
  <c r="AB167" i="17"/>
  <c r="AC167" i="17"/>
  <c r="AD167" i="17"/>
  <c r="AE167" i="17"/>
  <c r="AF167" i="17"/>
  <c r="B168" i="17"/>
  <c r="C168" i="17"/>
  <c r="Q168" i="17"/>
  <c r="R168" i="17"/>
  <c r="S168" i="17"/>
  <c r="T168" i="17"/>
  <c r="U168" i="17"/>
  <c r="V168" i="17"/>
  <c r="X168" i="17"/>
  <c r="Y168" i="17"/>
  <c r="Z168" i="17"/>
  <c r="AA168" i="17"/>
  <c r="AB168" i="17"/>
  <c r="AC168" i="17"/>
  <c r="AD168" i="17"/>
  <c r="AE168" i="17"/>
  <c r="AF168" i="17"/>
  <c r="B169" i="17"/>
  <c r="C169" i="17"/>
  <c r="Q169" i="17"/>
  <c r="R169" i="17"/>
  <c r="S169" i="17"/>
  <c r="T169" i="17"/>
  <c r="U169" i="17"/>
  <c r="V169" i="17"/>
  <c r="X169" i="17"/>
  <c r="Y169" i="17"/>
  <c r="Z169" i="17"/>
  <c r="AA169" i="17"/>
  <c r="AB169" i="17"/>
  <c r="AC169" i="17"/>
  <c r="AD169" i="17"/>
  <c r="AE169" i="17"/>
  <c r="AF169" i="17"/>
  <c r="B170" i="17"/>
  <c r="C170" i="17"/>
  <c r="Q170" i="17"/>
  <c r="R170" i="17"/>
  <c r="S170" i="17"/>
  <c r="T170" i="17"/>
  <c r="U170" i="17"/>
  <c r="V170" i="17"/>
  <c r="X170" i="17"/>
  <c r="Y170" i="17"/>
  <c r="Z170" i="17"/>
  <c r="AA170" i="17"/>
  <c r="AB170" i="17"/>
  <c r="AC170" i="17"/>
  <c r="AD170" i="17"/>
  <c r="AE170" i="17"/>
  <c r="AF170" i="17"/>
  <c r="B171" i="17"/>
  <c r="C171" i="17"/>
  <c r="X171" i="17"/>
  <c r="Y171" i="17"/>
  <c r="Z171" i="17"/>
  <c r="AA171" i="17"/>
  <c r="AB171" i="17"/>
  <c r="AC171" i="17"/>
  <c r="AD171" i="17"/>
  <c r="AE171" i="17"/>
  <c r="AF171" i="17"/>
  <c r="B172" i="17"/>
  <c r="C172" i="17"/>
  <c r="Q172" i="17"/>
  <c r="R172" i="17"/>
  <c r="S172" i="17"/>
  <c r="T172" i="17"/>
  <c r="U172" i="17"/>
  <c r="V172" i="17"/>
  <c r="X172" i="17"/>
  <c r="Y172" i="17"/>
  <c r="Z172" i="17"/>
  <c r="AA172" i="17"/>
  <c r="AB172" i="17"/>
  <c r="AC172" i="17"/>
  <c r="AD172" i="17"/>
  <c r="AE172" i="17"/>
  <c r="AF172" i="17"/>
  <c r="B173" i="17"/>
  <c r="C173" i="17"/>
  <c r="Q173" i="17"/>
  <c r="R173" i="17"/>
  <c r="S173" i="17"/>
  <c r="T173" i="17"/>
  <c r="U173" i="17"/>
  <c r="V173" i="17"/>
  <c r="X173" i="17"/>
  <c r="Y173" i="17"/>
  <c r="Z173" i="17"/>
  <c r="AA173" i="17"/>
  <c r="AB173" i="17"/>
  <c r="AC173" i="17"/>
  <c r="AD173" i="17"/>
  <c r="AE173" i="17"/>
  <c r="AF173" i="17"/>
  <c r="B174" i="17"/>
  <c r="C174" i="17"/>
  <c r="Q174" i="17"/>
  <c r="R174" i="17"/>
  <c r="S174" i="17"/>
  <c r="T174" i="17"/>
  <c r="U174" i="17"/>
  <c r="V174" i="17"/>
  <c r="X174" i="17"/>
  <c r="Y174" i="17"/>
  <c r="Z174" i="17"/>
  <c r="AA174" i="17"/>
  <c r="AB174" i="17"/>
  <c r="AC174" i="17"/>
  <c r="AD174" i="17"/>
  <c r="AE174" i="17"/>
  <c r="AF174" i="17"/>
  <c r="B175" i="17"/>
  <c r="C175" i="17"/>
  <c r="Q175" i="17"/>
  <c r="R175" i="17"/>
  <c r="S175" i="17"/>
  <c r="T175" i="17"/>
  <c r="U175" i="17"/>
  <c r="V175" i="17"/>
  <c r="X175" i="17"/>
  <c r="Y175" i="17"/>
  <c r="Z175" i="17"/>
  <c r="AA175" i="17"/>
  <c r="AB175" i="17"/>
  <c r="AC175" i="17"/>
  <c r="AD175" i="17"/>
  <c r="AE175" i="17"/>
  <c r="AF175" i="17"/>
  <c r="B176" i="17"/>
  <c r="C176" i="17"/>
  <c r="X176" i="17"/>
  <c r="Y176" i="17"/>
  <c r="Z176" i="17"/>
  <c r="AA176" i="17"/>
  <c r="AB176" i="17"/>
  <c r="AC176" i="17"/>
  <c r="AD176" i="17"/>
  <c r="AE176" i="17"/>
  <c r="AF176" i="17"/>
  <c r="B177" i="17"/>
  <c r="C177" i="17"/>
  <c r="Q177" i="17"/>
  <c r="R177" i="17"/>
  <c r="S177" i="17"/>
  <c r="T177" i="17"/>
  <c r="U177" i="17"/>
  <c r="V177" i="17"/>
  <c r="X177" i="17"/>
  <c r="Y177" i="17"/>
  <c r="Z177" i="17"/>
  <c r="AA177" i="17"/>
  <c r="AB177" i="17"/>
  <c r="AC177" i="17"/>
  <c r="AD177" i="17"/>
  <c r="AE177" i="17"/>
  <c r="AF177" i="17"/>
  <c r="B178" i="17"/>
  <c r="C178" i="17"/>
  <c r="Q178" i="17"/>
  <c r="R178" i="17"/>
  <c r="S178" i="17"/>
  <c r="T178" i="17"/>
  <c r="U178" i="17"/>
  <c r="V178" i="17"/>
  <c r="X178" i="17"/>
  <c r="Y178" i="17"/>
  <c r="Z178" i="17"/>
  <c r="AA178" i="17"/>
  <c r="AB178" i="17"/>
  <c r="AC178" i="17"/>
  <c r="AD178" i="17"/>
  <c r="AE178" i="17"/>
  <c r="AF178" i="17"/>
  <c r="B179" i="17"/>
  <c r="C179" i="17"/>
  <c r="Q179" i="17"/>
  <c r="R179" i="17"/>
  <c r="S179" i="17"/>
  <c r="T179" i="17"/>
  <c r="U179" i="17"/>
  <c r="V179" i="17"/>
  <c r="X179" i="17"/>
  <c r="Y179" i="17"/>
  <c r="Z179" i="17"/>
  <c r="AA179" i="17"/>
  <c r="AB179" i="17"/>
  <c r="AC179" i="17"/>
  <c r="AD179" i="17"/>
  <c r="AE179" i="17"/>
  <c r="AF179" i="17"/>
  <c r="B180" i="17"/>
  <c r="C180" i="17"/>
  <c r="Q180" i="17"/>
  <c r="R180" i="17"/>
  <c r="S180" i="17"/>
  <c r="T180" i="17"/>
  <c r="U180" i="17"/>
  <c r="V180" i="17"/>
  <c r="X180" i="17"/>
  <c r="Y180" i="17"/>
  <c r="Z180" i="17"/>
  <c r="AA180" i="17"/>
  <c r="AB180" i="17"/>
  <c r="AC180" i="17"/>
  <c r="AD180" i="17"/>
  <c r="AE180" i="17"/>
  <c r="AF180" i="17"/>
  <c r="B181" i="17"/>
  <c r="C181" i="17"/>
  <c r="X181" i="17"/>
  <c r="Y181" i="17"/>
  <c r="Z181" i="17"/>
  <c r="AA181" i="17"/>
  <c r="AB181" i="17"/>
  <c r="AC181" i="17"/>
  <c r="AD181" i="17"/>
  <c r="AE181" i="17"/>
  <c r="AF181" i="17"/>
  <c r="B182" i="17"/>
  <c r="C182" i="17"/>
  <c r="Q182" i="17"/>
  <c r="R182" i="17"/>
  <c r="S182" i="17"/>
  <c r="T182" i="17"/>
  <c r="U182" i="17"/>
  <c r="V182" i="17"/>
  <c r="X182" i="17"/>
  <c r="Y182" i="17"/>
  <c r="Z182" i="17"/>
  <c r="AA182" i="17"/>
  <c r="AB182" i="17"/>
  <c r="AC182" i="17"/>
  <c r="AD182" i="17"/>
  <c r="AE182" i="17"/>
  <c r="AF182" i="17"/>
  <c r="B183" i="17"/>
  <c r="C183" i="17"/>
  <c r="Q183" i="17"/>
  <c r="R183" i="17"/>
  <c r="S183" i="17"/>
  <c r="T183" i="17"/>
  <c r="U183" i="17"/>
  <c r="V183" i="17"/>
  <c r="X183" i="17"/>
  <c r="Y183" i="17"/>
  <c r="Z183" i="17"/>
  <c r="AA183" i="17"/>
  <c r="AB183" i="17"/>
  <c r="AC183" i="17"/>
  <c r="AD183" i="17"/>
  <c r="AE183" i="17"/>
  <c r="AF183" i="17"/>
  <c r="B184" i="17"/>
  <c r="C184" i="17"/>
  <c r="Q184" i="17"/>
  <c r="R184" i="17"/>
  <c r="S184" i="17"/>
  <c r="T184" i="17"/>
  <c r="U184" i="17"/>
  <c r="V184" i="17"/>
  <c r="X184" i="17"/>
  <c r="Y184" i="17"/>
  <c r="Z184" i="17"/>
  <c r="AA184" i="17"/>
  <c r="AB184" i="17"/>
  <c r="AC184" i="17"/>
  <c r="AD184" i="17"/>
  <c r="AE184" i="17"/>
  <c r="AF184" i="17"/>
  <c r="B185" i="17"/>
  <c r="C185" i="17"/>
  <c r="Q185" i="17"/>
  <c r="R185" i="17"/>
  <c r="S185" i="17"/>
  <c r="T185" i="17"/>
  <c r="U185" i="17"/>
  <c r="V185" i="17"/>
  <c r="X185" i="17"/>
  <c r="Y185" i="17"/>
  <c r="Z185" i="17"/>
  <c r="AA185" i="17"/>
  <c r="AB185" i="17"/>
  <c r="AC185" i="17"/>
  <c r="AD185" i="17"/>
  <c r="AE185" i="17"/>
  <c r="AF185" i="17"/>
  <c r="B186" i="17"/>
  <c r="C186" i="17"/>
  <c r="X186" i="17"/>
  <c r="Y186" i="17"/>
  <c r="Z186" i="17"/>
  <c r="AA186" i="17"/>
  <c r="AB186" i="17"/>
  <c r="AC186" i="17"/>
  <c r="AD186" i="17"/>
  <c r="AE186" i="17"/>
  <c r="AF186" i="17"/>
  <c r="B187" i="17"/>
  <c r="C187" i="17"/>
  <c r="Q187" i="17"/>
  <c r="R187" i="17"/>
  <c r="S187" i="17"/>
  <c r="T187" i="17"/>
  <c r="U187" i="17"/>
  <c r="V187" i="17"/>
  <c r="X187" i="17"/>
  <c r="Y187" i="17"/>
  <c r="Z187" i="17"/>
  <c r="AA187" i="17"/>
  <c r="AB187" i="17"/>
  <c r="AC187" i="17"/>
  <c r="AD187" i="17"/>
  <c r="AE187" i="17"/>
  <c r="AF187" i="17"/>
  <c r="B188" i="17"/>
  <c r="C188" i="17"/>
  <c r="D188" i="17"/>
  <c r="E188" i="17"/>
  <c r="M188" i="17"/>
  <c r="F188" i="17"/>
  <c r="G188" i="17"/>
  <c r="H188" i="17"/>
  <c r="I188" i="17"/>
  <c r="J188" i="17"/>
  <c r="K188" i="17"/>
  <c r="Q188" i="17"/>
  <c r="R188" i="17"/>
  <c r="S188" i="17"/>
  <c r="T188" i="17"/>
  <c r="U188" i="17"/>
  <c r="V188" i="17"/>
  <c r="X188" i="17"/>
  <c r="Y188" i="17"/>
  <c r="Z188" i="17"/>
  <c r="AA188" i="17"/>
  <c r="AB188" i="17"/>
  <c r="AC188" i="17"/>
  <c r="AD188" i="17"/>
  <c r="AE188" i="17"/>
  <c r="AF188" i="17"/>
  <c r="B189" i="17"/>
  <c r="C189" i="17"/>
  <c r="D189" i="17"/>
  <c r="E189" i="17"/>
  <c r="F189" i="17"/>
  <c r="G189" i="17"/>
  <c r="H189" i="17"/>
  <c r="I189" i="17"/>
  <c r="J189" i="17"/>
  <c r="K189" i="17"/>
  <c r="Q189" i="17"/>
  <c r="R189" i="17"/>
  <c r="S189" i="17"/>
  <c r="T189" i="17"/>
  <c r="U189" i="17"/>
  <c r="V189" i="17"/>
  <c r="X189" i="17"/>
  <c r="Y189" i="17"/>
  <c r="Z189" i="17"/>
  <c r="AA189" i="17"/>
  <c r="AB189" i="17"/>
  <c r="AC189" i="17"/>
  <c r="AD189" i="17"/>
  <c r="AE189" i="17"/>
  <c r="AF189" i="17"/>
  <c r="B190" i="17"/>
  <c r="C190" i="17"/>
  <c r="Q190" i="17"/>
  <c r="R190" i="17"/>
  <c r="S190" i="17"/>
  <c r="T190" i="17"/>
  <c r="U190" i="17"/>
  <c r="V190" i="17"/>
  <c r="X190" i="17"/>
  <c r="Y190" i="17"/>
  <c r="Z190" i="17"/>
  <c r="AA190" i="17"/>
  <c r="AB190" i="17"/>
  <c r="AC190" i="17"/>
  <c r="AD190" i="17"/>
  <c r="AE190" i="17"/>
  <c r="AF190" i="17"/>
  <c r="B191" i="17"/>
  <c r="C191" i="17"/>
  <c r="X191" i="17"/>
  <c r="Y191" i="17"/>
  <c r="Z191" i="17"/>
  <c r="AA191" i="17"/>
  <c r="AB191" i="17"/>
  <c r="AC191" i="17"/>
  <c r="AD191" i="17"/>
  <c r="AE191" i="17"/>
  <c r="AF191" i="17"/>
  <c r="B192" i="17"/>
  <c r="C192" i="17"/>
  <c r="Q192" i="17"/>
  <c r="R192" i="17"/>
  <c r="S192" i="17"/>
  <c r="T192" i="17"/>
  <c r="U192" i="17"/>
  <c r="V192" i="17"/>
  <c r="X192" i="17"/>
  <c r="Y192" i="17"/>
  <c r="Z192" i="17"/>
  <c r="AA192" i="17"/>
  <c r="AB192" i="17"/>
  <c r="AC192" i="17"/>
  <c r="AD192" i="17"/>
  <c r="AE192" i="17"/>
  <c r="AF192" i="17"/>
  <c r="B193" i="17"/>
  <c r="C193" i="17"/>
  <c r="D193" i="17"/>
  <c r="E193" i="17"/>
  <c r="F193" i="17"/>
  <c r="G193" i="17"/>
  <c r="H193" i="17"/>
  <c r="I193" i="17"/>
  <c r="J193" i="17"/>
  <c r="K193" i="17"/>
  <c r="Q193" i="17"/>
  <c r="R193" i="17"/>
  <c r="S193" i="17"/>
  <c r="T193" i="17"/>
  <c r="U193" i="17"/>
  <c r="V193" i="17"/>
  <c r="X193" i="17"/>
  <c r="Y193" i="17"/>
  <c r="Z193" i="17"/>
  <c r="AA193" i="17"/>
  <c r="AB193" i="17"/>
  <c r="AC193" i="17"/>
  <c r="AD193" i="17"/>
  <c r="AE193" i="17"/>
  <c r="AF193" i="17"/>
  <c r="B194" i="17"/>
  <c r="C194" i="17"/>
  <c r="Q194" i="17"/>
  <c r="R194" i="17"/>
  <c r="S194" i="17"/>
  <c r="T194" i="17"/>
  <c r="U194" i="17"/>
  <c r="V194" i="17"/>
  <c r="X194" i="17"/>
  <c r="Y194" i="17"/>
  <c r="Z194" i="17"/>
  <c r="AA194" i="17"/>
  <c r="AB194" i="17"/>
  <c r="AC194" i="17"/>
  <c r="AD194" i="17"/>
  <c r="AE194" i="17"/>
  <c r="AF194" i="17"/>
  <c r="B195" i="17"/>
  <c r="C195" i="17"/>
  <c r="Q195" i="17"/>
  <c r="R195" i="17"/>
  <c r="S195" i="17"/>
  <c r="T195" i="17"/>
  <c r="U195" i="17"/>
  <c r="V195" i="17"/>
  <c r="X195" i="17"/>
  <c r="Y195" i="17"/>
  <c r="Z195" i="17"/>
  <c r="AA195" i="17"/>
  <c r="AB195" i="17"/>
  <c r="AC195" i="17"/>
  <c r="AD195" i="17"/>
  <c r="AE195" i="17"/>
  <c r="AF195" i="17"/>
  <c r="B196" i="17"/>
  <c r="C196" i="17"/>
  <c r="X196" i="17"/>
  <c r="Y196" i="17"/>
  <c r="Z196" i="17"/>
  <c r="AA196" i="17"/>
  <c r="AB196" i="17"/>
  <c r="AC196" i="17"/>
  <c r="AD196" i="17"/>
  <c r="AE196" i="17"/>
  <c r="AF196" i="17"/>
  <c r="B197" i="17"/>
  <c r="C197" i="17"/>
  <c r="Q197" i="17"/>
  <c r="R197" i="17"/>
  <c r="S197" i="17"/>
  <c r="T197" i="17"/>
  <c r="U197" i="17"/>
  <c r="V197" i="17"/>
  <c r="X197" i="17"/>
  <c r="Y197" i="17"/>
  <c r="Z197" i="17"/>
  <c r="AA197" i="17"/>
  <c r="AB197" i="17"/>
  <c r="AC197" i="17"/>
  <c r="AD197" i="17"/>
  <c r="AE197" i="17"/>
  <c r="AF197" i="17"/>
  <c r="B198" i="17"/>
  <c r="C198" i="17"/>
  <c r="Q198" i="17"/>
  <c r="R198" i="17"/>
  <c r="S198" i="17"/>
  <c r="T198" i="17"/>
  <c r="U198" i="17"/>
  <c r="V198" i="17"/>
  <c r="X198" i="17"/>
  <c r="Y198" i="17"/>
  <c r="Z198" i="17"/>
  <c r="AA198" i="17"/>
  <c r="AB198" i="17"/>
  <c r="AC198" i="17"/>
  <c r="AD198" i="17"/>
  <c r="AE198" i="17"/>
  <c r="AF198" i="17"/>
  <c r="B199" i="17"/>
  <c r="C199" i="17"/>
  <c r="Q199" i="17"/>
  <c r="R199" i="17"/>
  <c r="S199" i="17"/>
  <c r="T199" i="17"/>
  <c r="U199" i="17"/>
  <c r="V199" i="17"/>
  <c r="X199" i="17"/>
  <c r="Y199" i="17"/>
  <c r="Z199" i="17"/>
  <c r="AA199" i="17"/>
  <c r="AB199" i="17"/>
  <c r="AC199" i="17"/>
  <c r="AD199" i="17"/>
  <c r="AE199" i="17"/>
  <c r="AF199" i="17"/>
  <c r="B200" i="17"/>
  <c r="C200" i="17"/>
  <c r="Q200" i="17"/>
  <c r="R200" i="17"/>
  <c r="S200" i="17"/>
  <c r="T200" i="17"/>
  <c r="U200" i="17"/>
  <c r="V200" i="17"/>
  <c r="X200" i="17"/>
  <c r="Y200" i="17"/>
  <c r="Z200" i="17"/>
  <c r="AA200" i="17"/>
  <c r="AB200" i="17"/>
  <c r="AC200" i="17"/>
  <c r="AD200" i="17"/>
  <c r="AE200" i="17"/>
  <c r="AF200" i="17"/>
  <c r="B201" i="17"/>
  <c r="C201" i="17"/>
  <c r="D201" i="17"/>
  <c r="E201" i="17"/>
  <c r="F201" i="17"/>
  <c r="G201" i="17"/>
  <c r="H201" i="17"/>
  <c r="I201" i="17"/>
  <c r="J201" i="17"/>
  <c r="K201" i="17"/>
  <c r="X201" i="17"/>
  <c r="Y201" i="17"/>
  <c r="Z201" i="17"/>
  <c r="AA201" i="17"/>
  <c r="AB201" i="17"/>
  <c r="AC201" i="17"/>
  <c r="AD201" i="17"/>
  <c r="AE201" i="17"/>
  <c r="AF201" i="17"/>
  <c r="B202" i="17"/>
  <c r="C202" i="17"/>
  <c r="D202" i="17"/>
  <c r="E202" i="17"/>
  <c r="F202" i="17"/>
  <c r="G202" i="17"/>
  <c r="H202" i="17"/>
  <c r="I202" i="17"/>
  <c r="J202" i="17"/>
  <c r="K202" i="17"/>
  <c r="Q202" i="17"/>
  <c r="R202" i="17"/>
  <c r="S202" i="17"/>
  <c r="T202" i="17"/>
  <c r="U202" i="17"/>
  <c r="V202" i="17"/>
  <c r="X202" i="17"/>
  <c r="Y202" i="17"/>
  <c r="Z202" i="17"/>
  <c r="AA202" i="17"/>
  <c r="AB202" i="17"/>
  <c r="AC202" i="17"/>
  <c r="AD202" i="17"/>
  <c r="AE202" i="17"/>
  <c r="AF202" i="17"/>
  <c r="B203" i="17"/>
  <c r="C203" i="17"/>
  <c r="D203" i="17"/>
  <c r="E203" i="17"/>
  <c r="F203" i="17"/>
  <c r="G203" i="17"/>
  <c r="M203" i="17"/>
  <c r="H203" i="17"/>
  <c r="I203" i="17"/>
  <c r="J203" i="17"/>
  <c r="K203" i="17"/>
  <c r="Q203" i="17"/>
  <c r="R203" i="17"/>
  <c r="S203" i="17"/>
  <c r="T203" i="17"/>
  <c r="U203" i="17"/>
  <c r="V203" i="17"/>
  <c r="X203" i="17"/>
  <c r="Y203" i="17"/>
  <c r="Z203" i="17"/>
  <c r="AA203" i="17"/>
  <c r="AB203" i="17"/>
  <c r="AC203" i="17"/>
  <c r="AD203" i="17"/>
  <c r="AE203" i="17"/>
  <c r="AF203" i="17"/>
  <c r="B204" i="17"/>
  <c r="C204" i="17"/>
  <c r="Q204" i="17"/>
  <c r="R204" i="17"/>
  <c r="S204" i="17"/>
  <c r="T204" i="17"/>
  <c r="U204" i="17"/>
  <c r="V204" i="17"/>
  <c r="X204" i="17"/>
  <c r="Y204" i="17"/>
  <c r="Z204" i="17"/>
  <c r="AA204" i="17"/>
  <c r="AB204" i="17"/>
  <c r="AC204" i="17"/>
  <c r="AD204" i="17"/>
  <c r="AE204" i="17"/>
  <c r="AF204" i="17"/>
  <c r="B205" i="17"/>
  <c r="C205" i="17"/>
  <c r="Q205" i="17"/>
  <c r="R205" i="17"/>
  <c r="S205" i="17"/>
  <c r="T205" i="17"/>
  <c r="U205" i="17"/>
  <c r="V205" i="17"/>
  <c r="X205" i="17"/>
  <c r="Y205" i="17"/>
  <c r="Z205" i="17"/>
  <c r="AA205" i="17"/>
  <c r="AB205" i="17"/>
  <c r="AC205" i="17"/>
  <c r="AD205" i="17"/>
  <c r="AE205" i="17"/>
  <c r="AF205" i="17"/>
  <c r="B206" i="17"/>
  <c r="C206" i="17"/>
  <c r="X206" i="17"/>
  <c r="Y206" i="17"/>
  <c r="Z206" i="17"/>
  <c r="AA206" i="17"/>
  <c r="AB206" i="17"/>
  <c r="AC206" i="17"/>
  <c r="AD206" i="17"/>
  <c r="AE206" i="17"/>
  <c r="AF206" i="17"/>
  <c r="B207" i="17"/>
  <c r="C207" i="17"/>
  <c r="Q207" i="17"/>
  <c r="R207" i="17"/>
  <c r="S207" i="17"/>
  <c r="T207" i="17"/>
  <c r="U207" i="17"/>
  <c r="V207" i="17"/>
  <c r="X207" i="17"/>
  <c r="Y207" i="17"/>
  <c r="Z207" i="17"/>
  <c r="AA207" i="17"/>
  <c r="AB207" i="17"/>
  <c r="AC207" i="17"/>
  <c r="AD207" i="17"/>
  <c r="AE207" i="17"/>
  <c r="AF207" i="17"/>
  <c r="B208" i="17"/>
  <c r="C208" i="17"/>
  <c r="Q208" i="17"/>
  <c r="R208" i="17"/>
  <c r="S208" i="17"/>
  <c r="T208" i="17"/>
  <c r="U208" i="17"/>
  <c r="V208" i="17"/>
  <c r="X208" i="17"/>
  <c r="Y208" i="17"/>
  <c r="Z208" i="17"/>
  <c r="AA208" i="17"/>
  <c r="AB208" i="17"/>
  <c r="AC208" i="17"/>
  <c r="AD208" i="17"/>
  <c r="AE208" i="17"/>
  <c r="AF208" i="17"/>
  <c r="B209" i="17"/>
  <c r="C209" i="17"/>
  <c r="Q209" i="17"/>
  <c r="R209" i="17"/>
  <c r="S209" i="17"/>
  <c r="T209" i="17"/>
  <c r="U209" i="17"/>
  <c r="V209" i="17"/>
  <c r="X209" i="17"/>
  <c r="Y209" i="17"/>
  <c r="Z209" i="17"/>
  <c r="AA209" i="17"/>
  <c r="AB209" i="17"/>
  <c r="AC209" i="17"/>
  <c r="AD209" i="17"/>
  <c r="AE209" i="17"/>
  <c r="AF209" i="17"/>
  <c r="B210" i="17"/>
  <c r="C210" i="17"/>
  <c r="Q210" i="17"/>
  <c r="R210" i="17"/>
  <c r="S210" i="17"/>
  <c r="T210" i="17"/>
  <c r="U210" i="17"/>
  <c r="V210" i="17"/>
  <c r="X210" i="17"/>
  <c r="Y210" i="17"/>
  <c r="Z210" i="17"/>
  <c r="AA210" i="17"/>
  <c r="AB210" i="17"/>
  <c r="AC210" i="17"/>
  <c r="AD210" i="17"/>
  <c r="AE210" i="17"/>
  <c r="AF210" i="17"/>
  <c r="B211" i="17"/>
  <c r="C211" i="17"/>
  <c r="X211" i="17"/>
  <c r="Y211" i="17"/>
  <c r="Z211" i="17"/>
  <c r="AA211" i="17"/>
  <c r="AB211" i="17"/>
  <c r="AC211" i="17"/>
  <c r="AD211" i="17"/>
  <c r="AE211" i="17"/>
  <c r="AF211" i="17"/>
  <c r="B212" i="17"/>
  <c r="C212" i="17"/>
  <c r="D212" i="17"/>
  <c r="E212" i="17"/>
  <c r="F212" i="17"/>
  <c r="G212" i="17"/>
  <c r="H212" i="17"/>
  <c r="I212" i="17"/>
  <c r="J212" i="17"/>
  <c r="K212" i="17"/>
  <c r="Q212" i="17"/>
  <c r="R212" i="17"/>
  <c r="S212" i="17"/>
  <c r="T212" i="17"/>
  <c r="U212" i="17"/>
  <c r="V212" i="17"/>
  <c r="X212" i="17"/>
  <c r="Y212" i="17"/>
  <c r="Z212" i="17"/>
  <c r="AA212" i="17"/>
  <c r="AB212" i="17"/>
  <c r="AC212" i="17"/>
  <c r="AD212" i="17"/>
  <c r="AE212" i="17"/>
  <c r="AF212" i="17"/>
  <c r="B213" i="17"/>
  <c r="C213" i="17"/>
  <c r="Q213" i="17"/>
  <c r="R213" i="17"/>
  <c r="S213" i="17"/>
  <c r="T213" i="17"/>
  <c r="U213" i="17"/>
  <c r="V213" i="17"/>
  <c r="X213" i="17"/>
  <c r="Y213" i="17"/>
  <c r="Z213" i="17"/>
  <c r="AA213" i="17"/>
  <c r="AB213" i="17"/>
  <c r="AC213" i="17"/>
  <c r="AD213" i="17"/>
  <c r="AE213" i="17"/>
  <c r="AF213" i="17"/>
  <c r="B214" i="17"/>
  <c r="C214" i="17"/>
  <c r="D214" i="17"/>
  <c r="E214" i="17"/>
  <c r="F214" i="17"/>
  <c r="G214" i="17"/>
  <c r="H214" i="17"/>
  <c r="I214" i="17"/>
  <c r="J214" i="17"/>
  <c r="K214" i="17"/>
  <c r="Q214" i="17"/>
  <c r="R214" i="17"/>
  <c r="S214" i="17"/>
  <c r="T214" i="17"/>
  <c r="U214" i="17"/>
  <c r="V214" i="17"/>
  <c r="X214" i="17"/>
  <c r="Y214" i="17"/>
  <c r="Z214" i="17"/>
  <c r="AA214" i="17"/>
  <c r="AB214" i="17"/>
  <c r="AC214" i="17"/>
  <c r="AD214" i="17"/>
  <c r="AE214" i="17"/>
  <c r="AF214" i="17"/>
  <c r="B215" i="17"/>
  <c r="C215" i="17"/>
  <c r="D215" i="17"/>
  <c r="E215" i="17"/>
  <c r="F215" i="17"/>
  <c r="G215" i="17"/>
  <c r="H215" i="17"/>
  <c r="I215" i="17"/>
  <c r="J215" i="17"/>
  <c r="K215" i="17"/>
  <c r="Q215" i="17"/>
  <c r="R215" i="17"/>
  <c r="S215" i="17"/>
  <c r="T215" i="17"/>
  <c r="U215" i="17"/>
  <c r="V215" i="17"/>
  <c r="X215" i="17"/>
  <c r="Y215" i="17"/>
  <c r="Z215" i="17"/>
  <c r="AA215" i="17"/>
  <c r="AB215" i="17"/>
  <c r="AC215" i="17"/>
  <c r="AD215" i="17"/>
  <c r="AE215" i="17"/>
  <c r="AF215" i="17"/>
  <c r="B216" i="17"/>
  <c r="C216" i="17"/>
  <c r="X216" i="17"/>
  <c r="Y216" i="17"/>
  <c r="Z216" i="17"/>
  <c r="AA216" i="17"/>
  <c r="AB216" i="17"/>
  <c r="AC216" i="17"/>
  <c r="AD216" i="17"/>
  <c r="AE216" i="17"/>
  <c r="AF216" i="17"/>
  <c r="B217" i="17"/>
  <c r="C217" i="17"/>
  <c r="Q217" i="17"/>
  <c r="R217" i="17"/>
  <c r="S217" i="17"/>
  <c r="T217" i="17"/>
  <c r="U217" i="17"/>
  <c r="V217" i="17"/>
  <c r="X217" i="17"/>
  <c r="Y217" i="17"/>
  <c r="Z217" i="17"/>
  <c r="AA217" i="17"/>
  <c r="AB217" i="17"/>
  <c r="AC217" i="17"/>
  <c r="AD217" i="17"/>
  <c r="AE217" i="17"/>
  <c r="AF217" i="17"/>
  <c r="B218" i="17"/>
  <c r="C218" i="17"/>
  <c r="D218" i="17"/>
  <c r="E218" i="17"/>
  <c r="F218" i="17"/>
  <c r="G218" i="17"/>
  <c r="H218" i="17"/>
  <c r="I218" i="17"/>
  <c r="J218" i="17"/>
  <c r="K218" i="17"/>
  <c r="Q218" i="17"/>
  <c r="R218" i="17"/>
  <c r="S218" i="17"/>
  <c r="T218" i="17"/>
  <c r="U218" i="17"/>
  <c r="V218" i="17"/>
  <c r="X218" i="17"/>
  <c r="Y218" i="17"/>
  <c r="Z218" i="17"/>
  <c r="AA218" i="17"/>
  <c r="AB218" i="17"/>
  <c r="AC218" i="17"/>
  <c r="AD218" i="17"/>
  <c r="AE218" i="17"/>
  <c r="AF218" i="17"/>
  <c r="B219" i="17"/>
  <c r="C219" i="17"/>
  <c r="Q219" i="17"/>
  <c r="R219" i="17"/>
  <c r="S219" i="17"/>
  <c r="T219" i="17"/>
  <c r="U219" i="17"/>
  <c r="V219" i="17"/>
  <c r="X219" i="17"/>
  <c r="Y219" i="17"/>
  <c r="Z219" i="17"/>
  <c r="AA219" i="17"/>
  <c r="AB219" i="17"/>
  <c r="AC219" i="17"/>
  <c r="AD219" i="17"/>
  <c r="AE219" i="17"/>
  <c r="AF219" i="17"/>
  <c r="B220" i="17"/>
  <c r="C220" i="17"/>
  <c r="D220" i="17"/>
  <c r="E220" i="17"/>
  <c r="F220" i="17"/>
  <c r="G220" i="17"/>
  <c r="H220" i="17"/>
  <c r="I220" i="17"/>
  <c r="J220" i="17"/>
  <c r="K220" i="17"/>
  <c r="Q220" i="17"/>
  <c r="R220" i="17"/>
  <c r="S220" i="17"/>
  <c r="T220" i="17"/>
  <c r="U220" i="17"/>
  <c r="V220" i="17"/>
  <c r="X220" i="17"/>
  <c r="Y220" i="17"/>
  <c r="Z220" i="17"/>
  <c r="AA220" i="17"/>
  <c r="AB220" i="17"/>
  <c r="AC220" i="17"/>
  <c r="AD220" i="17"/>
  <c r="AE220" i="17"/>
  <c r="AF220" i="17"/>
  <c r="B221" i="17"/>
  <c r="C221" i="17"/>
  <c r="X221" i="17"/>
  <c r="Y221" i="17"/>
  <c r="Z221" i="17"/>
  <c r="AA221" i="17"/>
  <c r="AB221" i="17"/>
  <c r="AC221" i="17"/>
  <c r="AD221" i="17"/>
  <c r="AE221" i="17"/>
  <c r="AF221" i="17"/>
  <c r="B222" i="17"/>
  <c r="C222" i="17"/>
  <c r="D222" i="17"/>
  <c r="E222" i="17"/>
  <c r="F222" i="17"/>
  <c r="G222" i="17"/>
  <c r="H222" i="17"/>
  <c r="I222" i="17"/>
  <c r="J222" i="17"/>
  <c r="K222" i="17"/>
  <c r="Q222" i="17"/>
  <c r="R222" i="17"/>
  <c r="S222" i="17"/>
  <c r="T222" i="17"/>
  <c r="U222" i="17"/>
  <c r="V222" i="17"/>
  <c r="X222" i="17"/>
  <c r="Y222" i="17"/>
  <c r="Z222" i="17"/>
  <c r="AA222" i="17"/>
  <c r="AB222" i="17"/>
  <c r="AC222" i="17"/>
  <c r="AD222" i="17"/>
  <c r="AE222" i="17"/>
  <c r="AF222" i="17"/>
  <c r="B223" i="17"/>
  <c r="C223" i="17"/>
  <c r="Q223" i="17"/>
  <c r="R223" i="17"/>
  <c r="S223" i="17"/>
  <c r="T223" i="17"/>
  <c r="U223" i="17"/>
  <c r="V223" i="17"/>
  <c r="X223" i="17"/>
  <c r="Y223" i="17"/>
  <c r="Z223" i="17"/>
  <c r="AA223" i="17"/>
  <c r="AB223" i="17"/>
  <c r="AC223" i="17"/>
  <c r="AD223" i="17"/>
  <c r="AE223" i="17"/>
  <c r="AF223" i="17"/>
  <c r="B224" i="17"/>
  <c r="C224" i="17"/>
  <c r="D224" i="17"/>
  <c r="E224" i="17"/>
  <c r="F224" i="17"/>
  <c r="G224" i="17"/>
  <c r="H224" i="17"/>
  <c r="I224" i="17"/>
  <c r="J224" i="17"/>
  <c r="K224" i="17"/>
  <c r="Q224" i="17"/>
  <c r="R224" i="17"/>
  <c r="S224" i="17"/>
  <c r="T224" i="17"/>
  <c r="U224" i="17"/>
  <c r="V224" i="17"/>
  <c r="X224" i="17"/>
  <c r="Y224" i="17"/>
  <c r="Z224" i="17"/>
  <c r="AA224" i="17"/>
  <c r="AB224" i="17"/>
  <c r="AC224" i="17"/>
  <c r="AD224" i="17"/>
  <c r="AE224" i="17"/>
  <c r="AF224" i="17"/>
  <c r="B225" i="17"/>
  <c r="C225" i="17"/>
  <c r="Q225" i="17"/>
  <c r="R225" i="17"/>
  <c r="S225" i="17"/>
  <c r="T225" i="17"/>
  <c r="U225" i="17"/>
  <c r="V225" i="17"/>
  <c r="X225" i="17"/>
  <c r="Y225" i="17"/>
  <c r="Z225" i="17"/>
  <c r="AA225" i="17"/>
  <c r="AB225" i="17"/>
  <c r="AC225" i="17"/>
  <c r="AD225" i="17"/>
  <c r="AE225" i="17"/>
  <c r="AF225" i="17"/>
  <c r="B226" i="17"/>
  <c r="C226" i="17"/>
  <c r="X226" i="17"/>
  <c r="Y226" i="17"/>
  <c r="Z226" i="17"/>
  <c r="AA226" i="17"/>
  <c r="AB226" i="17"/>
  <c r="AC226" i="17"/>
  <c r="AD226" i="17"/>
  <c r="AE226" i="17"/>
  <c r="AF226" i="17"/>
  <c r="B227" i="17"/>
  <c r="C227" i="17"/>
  <c r="Q227" i="17"/>
  <c r="R227" i="17"/>
  <c r="S227" i="17"/>
  <c r="T227" i="17"/>
  <c r="U227" i="17"/>
  <c r="V227" i="17"/>
  <c r="X227" i="17"/>
  <c r="Y227" i="17"/>
  <c r="Z227" i="17"/>
  <c r="AA227" i="17"/>
  <c r="AB227" i="17"/>
  <c r="AC227" i="17"/>
  <c r="AD227" i="17"/>
  <c r="AE227" i="17"/>
  <c r="AF227" i="17"/>
  <c r="B228" i="17"/>
  <c r="C228" i="17"/>
  <c r="D228" i="17"/>
  <c r="E228" i="17"/>
  <c r="F228" i="17"/>
  <c r="G228" i="17"/>
  <c r="H228" i="17"/>
  <c r="I228" i="17"/>
  <c r="J228" i="17"/>
  <c r="K228" i="17"/>
  <c r="Q228" i="17"/>
  <c r="R228" i="17"/>
  <c r="S228" i="17"/>
  <c r="T228" i="17"/>
  <c r="U228" i="17"/>
  <c r="V228" i="17"/>
  <c r="X228" i="17"/>
  <c r="Y228" i="17"/>
  <c r="Z228" i="17"/>
  <c r="AA228" i="17"/>
  <c r="AB228" i="17"/>
  <c r="AC228" i="17"/>
  <c r="AD228" i="17"/>
  <c r="AE228" i="17"/>
  <c r="AF228" i="17"/>
  <c r="B229" i="17"/>
  <c r="C229" i="17"/>
  <c r="Q229" i="17"/>
  <c r="R229" i="17"/>
  <c r="S229" i="17"/>
  <c r="T229" i="17"/>
  <c r="U229" i="17"/>
  <c r="V229" i="17"/>
  <c r="X229" i="17"/>
  <c r="Y229" i="17"/>
  <c r="Z229" i="17"/>
  <c r="AA229" i="17"/>
  <c r="AB229" i="17"/>
  <c r="AC229" i="17"/>
  <c r="AD229" i="17"/>
  <c r="AE229" i="17"/>
  <c r="AF229" i="17"/>
  <c r="B230" i="17"/>
  <c r="C230" i="17"/>
  <c r="Q230" i="17"/>
  <c r="R230" i="17"/>
  <c r="S230" i="17"/>
  <c r="T230" i="17"/>
  <c r="U230" i="17"/>
  <c r="V230" i="17"/>
  <c r="X230" i="17"/>
  <c r="Y230" i="17"/>
  <c r="Z230" i="17"/>
  <c r="AA230" i="17"/>
  <c r="AB230" i="17"/>
  <c r="AC230" i="17"/>
  <c r="AD230" i="17"/>
  <c r="AE230" i="17"/>
  <c r="AF230" i="17"/>
  <c r="B231" i="17"/>
  <c r="C231" i="17"/>
  <c r="D231" i="17"/>
  <c r="E231" i="17"/>
  <c r="F231" i="17"/>
  <c r="G231" i="17"/>
  <c r="H231" i="17"/>
  <c r="I231" i="17"/>
  <c r="J231" i="17"/>
  <c r="K231" i="17"/>
  <c r="X231" i="17"/>
  <c r="Y231" i="17"/>
  <c r="Z231" i="17"/>
  <c r="AA231" i="17"/>
  <c r="AB231" i="17"/>
  <c r="AC231" i="17"/>
  <c r="AD231" i="17"/>
  <c r="AE231" i="17"/>
  <c r="AF231" i="17"/>
  <c r="B232" i="17"/>
  <c r="C232" i="17"/>
  <c r="Q232" i="17"/>
  <c r="R232" i="17"/>
  <c r="S232" i="17"/>
  <c r="T232" i="17"/>
  <c r="U232" i="17"/>
  <c r="V232" i="17"/>
  <c r="X232" i="17"/>
  <c r="Y232" i="17"/>
  <c r="Z232" i="17"/>
  <c r="AA232" i="17"/>
  <c r="AB232" i="17"/>
  <c r="AC232" i="17"/>
  <c r="AD232" i="17"/>
  <c r="AE232" i="17"/>
  <c r="AF232" i="17"/>
  <c r="B233" i="17"/>
  <c r="C233" i="17"/>
  <c r="D233" i="17"/>
  <c r="E233" i="17"/>
  <c r="F233" i="17"/>
  <c r="G233" i="17"/>
  <c r="H233" i="17"/>
  <c r="I233" i="17"/>
  <c r="J233" i="17"/>
  <c r="K233" i="17"/>
  <c r="Q233" i="17"/>
  <c r="R233" i="17"/>
  <c r="S233" i="17"/>
  <c r="T233" i="17"/>
  <c r="U233" i="17"/>
  <c r="V233" i="17"/>
  <c r="X233" i="17"/>
  <c r="Y233" i="17"/>
  <c r="Z233" i="17"/>
  <c r="AA233" i="17"/>
  <c r="AB233" i="17"/>
  <c r="AC233" i="17"/>
  <c r="AD233" i="17"/>
  <c r="AE233" i="17"/>
  <c r="AF233" i="17"/>
  <c r="B234" i="17"/>
  <c r="C234" i="17"/>
  <c r="Q234" i="17"/>
  <c r="R234" i="17"/>
  <c r="S234" i="17"/>
  <c r="T234" i="17"/>
  <c r="U234" i="17"/>
  <c r="V234" i="17"/>
  <c r="X234" i="17"/>
  <c r="Y234" i="17"/>
  <c r="Z234" i="17"/>
  <c r="AA234" i="17"/>
  <c r="AB234" i="17"/>
  <c r="AC234" i="17"/>
  <c r="AD234" i="17"/>
  <c r="AE234" i="17"/>
  <c r="AF234" i="17"/>
  <c r="B235" i="17"/>
  <c r="C235" i="17"/>
  <c r="Q235" i="17"/>
  <c r="R235" i="17"/>
  <c r="S235" i="17"/>
  <c r="T235" i="17"/>
  <c r="U235" i="17"/>
  <c r="V235" i="17"/>
  <c r="X235" i="17"/>
  <c r="Y235" i="17"/>
  <c r="Z235" i="17"/>
  <c r="AA235" i="17"/>
  <c r="AB235" i="17"/>
  <c r="AC235" i="17"/>
  <c r="AD235" i="17"/>
  <c r="AE235" i="17"/>
  <c r="AF235" i="17"/>
  <c r="B236" i="17"/>
  <c r="C236" i="17"/>
  <c r="X236" i="17"/>
  <c r="Y236" i="17"/>
  <c r="Z236" i="17"/>
  <c r="AA236" i="17"/>
  <c r="AB236" i="17"/>
  <c r="AC236" i="17"/>
  <c r="AD236" i="17"/>
  <c r="AE236" i="17"/>
  <c r="AF236" i="17"/>
  <c r="B237" i="17"/>
  <c r="C237" i="17"/>
  <c r="Q237" i="17"/>
  <c r="R237" i="17"/>
  <c r="S237" i="17"/>
  <c r="T237" i="17"/>
  <c r="U237" i="17"/>
  <c r="V237" i="17"/>
  <c r="X237" i="17"/>
  <c r="Y237" i="17"/>
  <c r="Z237" i="17"/>
  <c r="AA237" i="17"/>
  <c r="AB237" i="17"/>
  <c r="AC237" i="17"/>
  <c r="AD237" i="17"/>
  <c r="AE237" i="17"/>
  <c r="AF237" i="17"/>
  <c r="B238" i="17"/>
  <c r="C238" i="17"/>
  <c r="Q238" i="17"/>
  <c r="R238" i="17"/>
  <c r="S238" i="17"/>
  <c r="T238" i="17"/>
  <c r="U238" i="17"/>
  <c r="V238" i="17"/>
  <c r="X238" i="17"/>
  <c r="Y238" i="17"/>
  <c r="Z238" i="17"/>
  <c r="AA238" i="17"/>
  <c r="AB238" i="17"/>
  <c r="AC238" i="17"/>
  <c r="AD238" i="17"/>
  <c r="AE238" i="17"/>
  <c r="AF238" i="17"/>
  <c r="B239" i="17"/>
  <c r="C239" i="17"/>
  <c r="Q239" i="17"/>
  <c r="R239" i="17"/>
  <c r="S239" i="17"/>
  <c r="T239" i="17"/>
  <c r="U239" i="17"/>
  <c r="V239" i="17"/>
  <c r="X239" i="17"/>
  <c r="Y239" i="17"/>
  <c r="Z239" i="17"/>
  <c r="AA239" i="17"/>
  <c r="AB239" i="17"/>
  <c r="AC239" i="17"/>
  <c r="AD239" i="17"/>
  <c r="AE239" i="17"/>
  <c r="AF239" i="17"/>
  <c r="B240" i="17"/>
  <c r="C240" i="17"/>
  <c r="D240" i="17"/>
  <c r="E240" i="17"/>
  <c r="F240" i="17"/>
  <c r="G240" i="17"/>
  <c r="M240" i="17"/>
  <c r="H240" i="17"/>
  <c r="I240" i="17"/>
  <c r="J240" i="17"/>
  <c r="K240" i="17"/>
  <c r="Q240" i="17"/>
  <c r="R240" i="17"/>
  <c r="S240" i="17"/>
  <c r="T240" i="17"/>
  <c r="U240" i="17"/>
  <c r="V240" i="17"/>
  <c r="X240" i="17"/>
  <c r="Y240" i="17"/>
  <c r="Z240" i="17"/>
  <c r="AA240" i="17"/>
  <c r="AB240" i="17"/>
  <c r="AC240" i="17"/>
  <c r="AD240" i="17"/>
  <c r="AE240" i="17"/>
  <c r="AF240" i="17"/>
  <c r="B241" i="17"/>
  <c r="C241" i="17"/>
  <c r="X241" i="17"/>
  <c r="Y241" i="17"/>
  <c r="Z241" i="17"/>
  <c r="AA241" i="17"/>
  <c r="AB241" i="17"/>
  <c r="AC241" i="17"/>
  <c r="AD241" i="17"/>
  <c r="AE241" i="17"/>
  <c r="AF241" i="17"/>
  <c r="B242" i="17"/>
  <c r="C242" i="17"/>
  <c r="Q242" i="17"/>
  <c r="R242" i="17"/>
  <c r="S242" i="17"/>
  <c r="T242" i="17"/>
  <c r="U242" i="17"/>
  <c r="V242" i="17"/>
  <c r="X242" i="17"/>
  <c r="Y242" i="17"/>
  <c r="Z242" i="17"/>
  <c r="AA242" i="17"/>
  <c r="AB242" i="17"/>
  <c r="AC242" i="17"/>
  <c r="AD242" i="17"/>
  <c r="AE242" i="17"/>
  <c r="AF242" i="17"/>
  <c r="B243" i="17"/>
  <c r="C243" i="17"/>
  <c r="Q243" i="17"/>
  <c r="R243" i="17"/>
  <c r="S243" i="17"/>
  <c r="T243" i="17"/>
  <c r="U243" i="17"/>
  <c r="V243" i="17"/>
  <c r="X243" i="17"/>
  <c r="Y243" i="17"/>
  <c r="Z243" i="17"/>
  <c r="AA243" i="17"/>
  <c r="AB243" i="17"/>
  <c r="AC243" i="17"/>
  <c r="AD243" i="17"/>
  <c r="AE243" i="17"/>
  <c r="AF243" i="17"/>
  <c r="B244" i="17"/>
  <c r="C244" i="17"/>
  <c r="Q244" i="17"/>
  <c r="R244" i="17"/>
  <c r="S244" i="17"/>
  <c r="T244" i="17"/>
  <c r="U244" i="17"/>
  <c r="V244" i="17"/>
  <c r="X244" i="17"/>
  <c r="Y244" i="17"/>
  <c r="Z244" i="17"/>
  <c r="AA244" i="17"/>
  <c r="AB244" i="17"/>
  <c r="AC244" i="17"/>
  <c r="AD244" i="17"/>
  <c r="AE244" i="17"/>
  <c r="AF244" i="17"/>
  <c r="B245" i="17"/>
  <c r="C245" i="17"/>
  <c r="Q245" i="17"/>
  <c r="R245" i="17"/>
  <c r="S245" i="17"/>
  <c r="T245" i="17"/>
  <c r="U245" i="17"/>
  <c r="V245" i="17"/>
  <c r="X245" i="17"/>
  <c r="Y245" i="17"/>
  <c r="Z245" i="17"/>
  <c r="AA245" i="17"/>
  <c r="AB245" i="17"/>
  <c r="AC245" i="17"/>
  <c r="AD245" i="17"/>
  <c r="AE245" i="17"/>
  <c r="AF245" i="17"/>
  <c r="B246" i="17"/>
  <c r="C246" i="17"/>
  <c r="X246" i="17"/>
  <c r="Y246" i="17"/>
  <c r="Z246" i="17"/>
  <c r="AA246" i="17"/>
  <c r="AB246" i="17"/>
  <c r="AC246" i="17"/>
  <c r="AD246" i="17"/>
  <c r="AE246" i="17"/>
  <c r="AF246" i="17"/>
  <c r="B247" i="17"/>
  <c r="C247" i="17"/>
  <c r="Q247" i="17"/>
  <c r="R247" i="17"/>
  <c r="S247" i="17"/>
  <c r="T247" i="17"/>
  <c r="U247" i="17"/>
  <c r="V247" i="17"/>
  <c r="X247" i="17"/>
  <c r="Y247" i="17"/>
  <c r="Z247" i="17"/>
  <c r="AA247" i="17"/>
  <c r="AB247" i="17"/>
  <c r="AC247" i="17"/>
  <c r="AD247" i="17"/>
  <c r="AE247" i="17"/>
  <c r="AF247" i="17"/>
  <c r="B248" i="17"/>
  <c r="C248" i="17"/>
  <c r="Q248" i="17"/>
  <c r="R248" i="17"/>
  <c r="S248" i="17"/>
  <c r="T248" i="17"/>
  <c r="U248" i="17"/>
  <c r="V248" i="17"/>
  <c r="X248" i="17"/>
  <c r="Y248" i="17"/>
  <c r="Z248" i="17"/>
  <c r="AA248" i="17"/>
  <c r="AB248" i="17"/>
  <c r="AC248" i="17"/>
  <c r="AD248" i="17"/>
  <c r="AE248" i="17"/>
  <c r="AF248" i="17"/>
  <c r="B249" i="17"/>
  <c r="C249" i="17"/>
  <c r="Q249" i="17"/>
  <c r="R249" i="17"/>
  <c r="S249" i="17"/>
  <c r="T249" i="17"/>
  <c r="U249" i="17"/>
  <c r="V249" i="17"/>
  <c r="X249" i="17"/>
  <c r="Y249" i="17"/>
  <c r="Z249" i="17"/>
  <c r="AA249" i="17"/>
  <c r="AB249" i="17"/>
  <c r="AC249" i="17"/>
  <c r="AD249" i="17"/>
  <c r="AE249" i="17"/>
  <c r="AF249" i="17"/>
  <c r="B250" i="17"/>
  <c r="C250" i="17"/>
  <c r="Q250" i="17"/>
  <c r="R250" i="17"/>
  <c r="S250" i="17"/>
  <c r="T250" i="17"/>
  <c r="U250" i="17"/>
  <c r="V250" i="17"/>
  <c r="X250" i="17"/>
  <c r="Y250" i="17"/>
  <c r="Z250" i="17"/>
  <c r="AA250" i="17"/>
  <c r="AB250" i="17"/>
  <c r="AC250" i="17"/>
  <c r="AD250" i="17"/>
  <c r="AE250" i="17"/>
  <c r="AF250" i="17"/>
  <c r="B251" i="17"/>
  <c r="C251" i="17"/>
  <c r="D251" i="17"/>
  <c r="E251" i="17"/>
  <c r="F251" i="17"/>
  <c r="G251" i="17"/>
  <c r="H251" i="17"/>
  <c r="I251" i="17"/>
  <c r="J251" i="17"/>
  <c r="K251" i="17"/>
  <c r="X251" i="17"/>
  <c r="Y251" i="17"/>
  <c r="Z251" i="17"/>
  <c r="AA251" i="17"/>
  <c r="AB251" i="17"/>
  <c r="AC251" i="17"/>
  <c r="AD251" i="17"/>
  <c r="AE251" i="17"/>
  <c r="AF251" i="17"/>
  <c r="B252" i="17"/>
  <c r="C252" i="17"/>
  <c r="Q252" i="17"/>
  <c r="R252" i="17"/>
  <c r="S252" i="17"/>
  <c r="T252" i="17"/>
  <c r="U252" i="17"/>
  <c r="V252" i="17"/>
  <c r="X252" i="17"/>
  <c r="Y252" i="17"/>
  <c r="Z252" i="17"/>
  <c r="AA252" i="17"/>
  <c r="AB252" i="17"/>
  <c r="AC252" i="17"/>
  <c r="AD252" i="17"/>
  <c r="AE252" i="17"/>
  <c r="AF252" i="17"/>
  <c r="B253" i="17"/>
  <c r="C253" i="17"/>
  <c r="D253" i="17"/>
  <c r="E253" i="17"/>
  <c r="F253" i="17"/>
  <c r="G253" i="17"/>
  <c r="H253" i="17"/>
  <c r="I253" i="17"/>
  <c r="J253" i="17"/>
  <c r="K253" i="17"/>
  <c r="Q253" i="17"/>
  <c r="R253" i="17"/>
  <c r="S253" i="17"/>
  <c r="T253" i="17"/>
  <c r="U253" i="17"/>
  <c r="V253" i="17"/>
  <c r="X253" i="17"/>
  <c r="Y253" i="17"/>
  <c r="Z253" i="17"/>
  <c r="AA253" i="17"/>
  <c r="AB253" i="17"/>
  <c r="AC253" i="17"/>
  <c r="AD253" i="17"/>
  <c r="AE253" i="17"/>
  <c r="AF253" i="17"/>
  <c r="B254" i="17"/>
  <c r="C254" i="17"/>
  <c r="Q254" i="17"/>
  <c r="R254" i="17"/>
  <c r="S254" i="17"/>
  <c r="T254" i="17"/>
  <c r="U254" i="17"/>
  <c r="V254" i="17"/>
  <c r="X254" i="17"/>
  <c r="Y254" i="17"/>
  <c r="Z254" i="17"/>
  <c r="AA254" i="17"/>
  <c r="AB254" i="17"/>
  <c r="AC254" i="17"/>
  <c r="AD254" i="17"/>
  <c r="AE254" i="17"/>
  <c r="AF254" i="17"/>
  <c r="B255" i="17"/>
  <c r="C255" i="17"/>
  <c r="Q255" i="17"/>
  <c r="R255" i="17"/>
  <c r="S255" i="17"/>
  <c r="T255" i="17"/>
  <c r="U255" i="17"/>
  <c r="V255" i="17"/>
  <c r="X255" i="17"/>
  <c r="Y255" i="17"/>
  <c r="Z255" i="17"/>
  <c r="AA255" i="17"/>
  <c r="AB255" i="17"/>
  <c r="AC255" i="17"/>
  <c r="AD255" i="17"/>
  <c r="AE255" i="17"/>
  <c r="AF255" i="17"/>
  <c r="B256" i="17"/>
  <c r="C256" i="17"/>
  <c r="X256" i="17"/>
  <c r="Y256" i="17"/>
  <c r="Z256" i="17"/>
  <c r="AA256" i="17"/>
  <c r="AB256" i="17"/>
  <c r="AC256" i="17"/>
  <c r="AD256" i="17"/>
  <c r="AE256" i="17"/>
  <c r="AF256" i="17"/>
  <c r="B257" i="17"/>
  <c r="C257" i="17"/>
  <c r="Q257" i="17"/>
  <c r="R257" i="17"/>
  <c r="S257" i="17"/>
  <c r="T257" i="17"/>
  <c r="U257" i="17"/>
  <c r="V257" i="17"/>
  <c r="X257" i="17"/>
  <c r="Y257" i="17"/>
  <c r="Z257" i="17"/>
  <c r="AA257" i="17"/>
  <c r="AB257" i="17"/>
  <c r="AC257" i="17"/>
  <c r="AD257" i="17"/>
  <c r="AE257" i="17"/>
  <c r="AF257" i="17"/>
  <c r="B258" i="17"/>
  <c r="C258" i="17"/>
  <c r="D258" i="17"/>
  <c r="E258" i="17"/>
  <c r="F258" i="17"/>
  <c r="G258" i="17"/>
  <c r="H258" i="17"/>
  <c r="I258" i="17"/>
  <c r="J258" i="17"/>
  <c r="K258" i="17"/>
  <c r="Q258" i="17"/>
  <c r="R258" i="17"/>
  <c r="S258" i="17"/>
  <c r="T258" i="17"/>
  <c r="U258" i="17"/>
  <c r="V258" i="17"/>
  <c r="X258" i="17"/>
  <c r="Y258" i="17"/>
  <c r="Z258" i="17"/>
  <c r="AA258" i="17"/>
  <c r="AB258" i="17"/>
  <c r="AC258" i="17"/>
  <c r="AD258" i="17"/>
  <c r="AE258" i="17"/>
  <c r="AF258" i="17"/>
  <c r="B259" i="17"/>
  <c r="C259" i="17"/>
  <c r="Q259" i="17"/>
  <c r="R259" i="17"/>
  <c r="S259" i="17"/>
  <c r="T259" i="17"/>
  <c r="U259" i="17"/>
  <c r="V259" i="17"/>
  <c r="X259" i="17"/>
  <c r="Y259" i="17"/>
  <c r="Z259" i="17"/>
  <c r="AA259" i="17"/>
  <c r="AB259" i="17"/>
  <c r="AC259" i="17"/>
  <c r="AD259" i="17"/>
  <c r="AE259" i="17"/>
  <c r="AF259" i="17"/>
  <c r="B260" i="17"/>
  <c r="C260" i="17"/>
  <c r="Q260" i="17"/>
  <c r="R260" i="17"/>
  <c r="S260" i="17"/>
  <c r="T260" i="17"/>
  <c r="U260" i="17"/>
  <c r="V260" i="17"/>
  <c r="X260" i="17"/>
  <c r="Y260" i="17"/>
  <c r="Z260" i="17"/>
  <c r="AA260" i="17"/>
  <c r="AB260" i="17"/>
  <c r="AC260" i="17"/>
  <c r="AD260" i="17"/>
  <c r="AE260" i="17"/>
  <c r="AF260" i="17"/>
  <c r="B261" i="17"/>
  <c r="C261" i="17"/>
  <c r="X261" i="17"/>
  <c r="Y261" i="17"/>
  <c r="Z261" i="17"/>
  <c r="AA261" i="17"/>
  <c r="AB261" i="17"/>
  <c r="AC261" i="17"/>
  <c r="AD261" i="17"/>
  <c r="AE261" i="17"/>
  <c r="AF261" i="17"/>
  <c r="B262" i="17"/>
  <c r="C262" i="17"/>
  <c r="Q262" i="17"/>
  <c r="R262" i="17"/>
  <c r="S262" i="17"/>
  <c r="T262" i="17"/>
  <c r="U262" i="17"/>
  <c r="V262" i="17"/>
  <c r="X262" i="17"/>
  <c r="Y262" i="17"/>
  <c r="Z262" i="17"/>
  <c r="AA262" i="17"/>
  <c r="AB262" i="17"/>
  <c r="AC262" i="17"/>
  <c r="AD262" i="17"/>
  <c r="AE262" i="17"/>
  <c r="AF262" i="17"/>
  <c r="B263" i="17"/>
  <c r="C263" i="17"/>
  <c r="D263" i="17"/>
  <c r="E263" i="17"/>
  <c r="F263" i="17"/>
  <c r="G263" i="17"/>
  <c r="H263" i="17"/>
  <c r="I263" i="17"/>
  <c r="J263" i="17"/>
  <c r="K263" i="17"/>
  <c r="Q263" i="17"/>
  <c r="R263" i="17"/>
  <c r="S263" i="17"/>
  <c r="T263" i="17"/>
  <c r="U263" i="17"/>
  <c r="V263" i="17"/>
  <c r="X263" i="17"/>
  <c r="Y263" i="17"/>
  <c r="Z263" i="17"/>
  <c r="AA263" i="17"/>
  <c r="AB263" i="17"/>
  <c r="AC263" i="17"/>
  <c r="AD263" i="17"/>
  <c r="AE263" i="17"/>
  <c r="AF263" i="17"/>
  <c r="B264" i="17"/>
  <c r="C264" i="17"/>
  <c r="Q264" i="17"/>
  <c r="R264" i="17"/>
  <c r="S264" i="17"/>
  <c r="T264" i="17"/>
  <c r="U264" i="17"/>
  <c r="V264" i="17"/>
  <c r="AB264" i="17"/>
  <c r="AC264" i="17"/>
  <c r="AD264" i="17"/>
  <c r="AE264" i="17"/>
  <c r="AF264" i="17"/>
  <c r="B265" i="17"/>
  <c r="C265" i="17"/>
  <c r="D265" i="17"/>
  <c r="E265" i="17"/>
  <c r="F265" i="17"/>
  <c r="G265" i="17"/>
  <c r="H265" i="17"/>
  <c r="I265" i="17"/>
  <c r="J265" i="17"/>
  <c r="K265" i="17"/>
  <c r="Q265" i="17"/>
  <c r="R265" i="17"/>
  <c r="S265" i="17"/>
  <c r="T265" i="17"/>
  <c r="U265" i="17"/>
  <c r="V265" i="17"/>
  <c r="X265" i="17"/>
  <c r="Y265" i="17"/>
  <c r="Z265" i="17"/>
  <c r="AA265" i="17"/>
  <c r="AB265" i="17"/>
  <c r="AC265" i="17"/>
  <c r="AD265" i="17"/>
  <c r="AE265" i="17"/>
  <c r="AF265" i="17"/>
  <c r="B266" i="17"/>
  <c r="C266" i="17"/>
  <c r="D266" i="17"/>
  <c r="E266" i="17"/>
  <c r="F266" i="17"/>
  <c r="G266" i="17"/>
  <c r="H266" i="17"/>
  <c r="I266" i="17"/>
  <c r="J266" i="17"/>
  <c r="K266" i="17"/>
  <c r="X266" i="17"/>
  <c r="Y266" i="17"/>
  <c r="Z266" i="17"/>
  <c r="AA266" i="17"/>
  <c r="AB266" i="17"/>
  <c r="AC266" i="17"/>
  <c r="AD266" i="17"/>
  <c r="AE266" i="17"/>
  <c r="AF266" i="17"/>
  <c r="B267" i="17"/>
  <c r="C267" i="17"/>
  <c r="Q267" i="17"/>
  <c r="R267" i="17"/>
  <c r="S267" i="17"/>
  <c r="T267" i="17"/>
  <c r="U267" i="17"/>
  <c r="V267" i="17"/>
  <c r="X267" i="17"/>
  <c r="Y267" i="17"/>
  <c r="Z267" i="17"/>
  <c r="AA267" i="17"/>
  <c r="AB267" i="17"/>
  <c r="AC267" i="17"/>
  <c r="AD267" i="17"/>
  <c r="AE267" i="17"/>
  <c r="AF267" i="17"/>
  <c r="B268" i="17"/>
  <c r="C268" i="17"/>
  <c r="Q268" i="17"/>
  <c r="R268" i="17"/>
  <c r="S268" i="17"/>
  <c r="T268" i="17"/>
  <c r="U268" i="17"/>
  <c r="V268" i="17"/>
  <c r="X268" i="17"/>
  <c r="Y268" i="17"/>
  <c r="Z268" i="17"/>
  <c r="AA268" i="17"/>
  <c r="AB268" i="17"/>
  <c r="AC268" i="17"/>
  <c r="AD268" i="17"/>
  <c r="AE268" i="17"/>
  <c r="AF268" i="17"/>
  <c r="B269" i="17"/>
  <c r="C269" i="17"/>
  <c r="Q269" i="17"/>
  <c r="R269" i="17"/>
  <c r="S269" i="17"/>
  <c r="T269" i="17"/>
  <c r="U269" i="17"/>
  <c r="V269" i="17"/>
  <c r="X269" i="17"/>
  <c r="Y269" i="17"/>
  <c r="Z269" i="17"/>
  <c r="AA269" i="17"/>
  <c r="AB269" i="17"/>
  <c r="AC269" i="17"/>
  <c r="AD269" i="17"/>
  <c r="AE269" i="17"/>
  <c r="AF269" i="17"/>
  <c r="B270" i="17"/>
  <c r="C270" i="17"/>
  <c r="Q270" i="17"/>
  <c r="R270" i="17"/>
  <c r="S270" i="17"/>
  <c r="T270" i="17"/>
  <c r="U270" i="17"/>
  <c r="V270" i="17"/>
  <c r="X270" i="17"/>
  <c r="Y270" i="17"/>
  <c r="Z270" i="17"/>
  <c r="AA270" i="17"/>
  <c r="AB270" i="17"/>
  <c r="AC270" i="17"/>
  <c r="AD270" i="17"/>
  <c r="AE270" i="17"/>
  <c r="AF270" i="17"/>
  <c r="B271" i="17"/>
  <c r="C271" i="17"/>
  <c r="D271" i="17"/>
  <c r="E271" i="17"/>
  <c r="F271" i="17"/>
  <c r="G271" i="17"/>
  <c r="M271" i="17"/>
  <c r="H271" i="17"/>
  <c r="I271" i="17"/>
  <c r="J271" i="17"/>
  <c r="K271" i="17"/>
  <c r="X271" i="17"/>
  <c r="Y271" i="17"/>
  <c r="Z271" i="17"/>
  <c r="AA271" i="17"/>
  <c r="AB271" i="17"/>
  <c r="AC271" i="17"/>
  <c r="AD271" i="17"/>
  <c r="AE271" i="17"/>
  <c r="AF271" i="17"/>
  <c r="B272" i="17"/>
  <c r="C272" i="17"/>
  <c r="D272" i="17"/>
  <c r="E272" i="17"/>
  <c r="F272" i="17"/>
  <c r="G272" i="17"/>
  <c r="H272" i="17"/>
  <c r="I272" i="17"/>
  <c r="J272" i="17"/>
  <c r="K272" i="17"/>
  <c r="Q272" i="17"/>
  <c r="R272" i="17"/>
  <c r="S272" i="17"/>
  <c r="T272" i="17"/>
  <c r="U272" i="17"/>
  <c r="V272" i="17"/>
  <c r="X272" i="17"/>
  <c r="Y272" i="17"/>
  <c r="Z272" i="17"/>
  <c r="AA272" i="17"/>
  <c r="AB272" i="17"/>
  <c r="AC272" i="17"/>
  <c r="AD272" i="17"/>
  <c r="AE272" i="17"/>
  <c r="AF272" i="17"/>
  <c r="B273" i="17"/>
  <c r="C273" i="17"/>
  <c r="D273" i="17"/>
  <c r="E273" i="17"/>
  <c r="F273" i="17"/>
  <c r="G273" i="17"/>
  <c r="H273" i="17"/>
  <c r="I273" i="17"/>
  <c r="J273" i="17"/>
  <c r="K273" i="17"/>
  <c r="Q273" i="17"/>
  <c r="R273" i="17"/>
  <c r="S273" i="17"/>
  <c r="T273" i="17"/>
  <c r="U273" i="17"/>
  <c r="V273" i="17"/>
  <c r="X273" i="17"/>
  <c r="Y273" i="17"/>
  <c r="Z273" i="17"/>
  <c r="AA273" i="17"/>
  <c r="AB273" i="17"/>
  <c r="AC273" i="17"/>
  <c r="AD273" i="17"/>
  <c r="AE273" i="17"/>
  <c r="AF273" i="17"/>
  <c r="B274" i="17"/>
  <c r="C274" i="17"/>
  <c r="Q274" i="17"/>
  <c r="R274" i="17"/>
  <c r="S274" i="17"/>
  <c r="T274" i="17"/>
  <c r="U274" i="17"/>
  <c r="V274" i="17"/>
  <c r="X274" i="17"/>
  <c r="Y274" i="17"/>
  <c r="Z274" i="17"/>
  <c r="AA274" i="17"/>
  <c r="AB274" i="17"/>
  <c r="AC274" i="17"/>
  <c r="AD274" i="17"/>
  <c r="AE274" i="17"/>
  <c r="AF274" i="17"/>
  <c r="B275" i="17"/>
  <c r="C275" i="17"/>
  <c r="Q275" i="17"/>
  <c r="R275" i="17"/>
  <c r="S275" i="17"/>
  <c r="T275" i="17"/>
  <c r="U275" i="17"/>
  <c r="V275" i="17"/>
  <c r="X275" i="17"/>
  <c r="Y275" i="17"/>
  <c r="Z275" i="17"/>
  <c r="AA275" i="17"/>
  <c r="AB275" i="17"/>
  <c r="AC275" i="17"/>
  <c r="AD275" i="17"/>
  <c r="AE275" i="17"/>
  <c r="AF275" i="17"/>
  <c r="B276" i="17"/>
  <c r="C276" i="17"/>
  <c r="D276" i="17"/>
  <c r="E276" i="17"/>
  <c r="F276" i="17"/>
  <c r="G276" i="17"/>
  <c r="M276" i="17"/>
  <c r="H276" i="17"/>
  <c r="I276" i="17"/>
  <c r="J276" i="17"/>
  <c r="K276" i="17"/>
  <c r="X276" i="17"/>
  <c r="Y276" i="17"/>
  <c r="Z276" i="17"/>
  <c r="AA276" i="17"/>
  <c r="AB276" i="17"/>
  <c r="AC276" i="17"/>
  <c r="AD276" i="17"/>
  <c r="AE276" i="17"/>
  <c r="AF276" i="17"/>
  <c r="B277" i="17"/>
  <c r="C277" i="17"/>
  <c r="Q277" i="17"/>
  <c r="R277" i="17"/>
  <c r="S277" i="17"/>
  <c r="T277" i="17"/>
  <c r="U277" i="17"/>
  <c r="V277" i="17"/>
  <c r="X277" i="17"/>
  <c r="Y277" i="17"/>
  <c r="Z277" i="17"/>
  <c r="AA277" i="17"/>
  <c r="AB277" i="17"/>
  <c r="AC277" i="17"/>
  <c r="AD277" i="17"/>
  <c r="AE277" i="17"/>
  <c r="AF277" i="17"/>
  <c r="B278" i="17"/>
  <c r="C278" i="17"/>
  <c r="D278" i="17"/>
  <c r="E278" i="17"/>
  <c r="F278" i="17"/>
  <c r="G278" i="17"/>
  <c r="H278" i="17"/>
  <c r="I278" i="17"/>
  <c r="J278" i="17"/>
  <c r="K278" i="17"/>
  <c r="Q278" i="17"/>
  <c r="R278" i="17"/>
  <c r="S278" i="17"/>
  <c r="T278" i="17"/>
  <c r="U278" i="17"/>
  <c r="V278" i="17"/>
  <c r="X278" i="17"/>
  <c r="Y278" i="17"/>
  <c r="Z278" i="17"/>
  <c r="AA278" i="17"/>
  <c r="AB278" i="17"/>
  <c r="AC278" i="17"/>
  <c r="AD278" i="17"/>
  <c r="AE278" i="17"/>
  <c r="AF278" i="17"/>
  <c r="B279" i="17"/>
  <c r="C279" i="17"/>
  <c r="Q279" i="17"/>
  <c r="R279" i="17"/>
  <c r="S279" i="17"/>
  <c r="T279" i="17"/>
  <c r="U279" i="17"/>
  <c r="V279" i="17"/>
  <c r="X279" i="17"/>
  <c r="Y279" i="17"/>
  <c r="Z279" i="17"/>
  <c r="AA279" i="17"/>
  <c r="AB279" i="17"/>
  <c r="AC279" i="17"/>
  <c r="AD279" i="17"/>
  <c r="AE279" i="17"/>
  <c r="AF279" i="17"/>
  <c r="B280" i="17"/>
  <c r="C280" i="17"/>
  <c r="Q280" i="17"/>
  <c r="R280" i="17"/>
  <c r="S280" i="17"/>
  <c r="T280" i="17"/>
  <c r="U280" i="17"/>
  <c r="V280" i="17"/>
  <c r="X280" i="17"/>
  <c r="Y280" i="17"/>
  <c r="Z280" i="17"/>
  <c r="AA280" i="17"/>
  <c r="AB280" i="17"/>
  <c r="AC280" i="17"/>
  <c r="AD280" i="17"/>
  <c r="AE280" i="17"/>
  <c r="AF280" i="17"/>
  <c r="B281" i="17"/>
  <c r="C281" i="17"/>
  <c r="D281" i="17"/>
  <c r="E281" i="17"/>
  <c r="F281" i="17"/>
  <c r="G281" i="17"/>
  <c r="H281" i="17"/>
  <c r="I281" i="17"/>
  <c r="J281" i="17"/>
  <c r="K281" i="17"/>
  <c r="X281" i="17"/>
  <c r="Y281" i="17"/>
  <c r="Z281" i="17"/>
  <c r="AA281" i="17"/>
  <c r="AB281" i="17"/>
  <c r="AC281" i="17"/>
  <c r="AD281" i="17"/>
  <c r="AE281" i="17"/>
  <c r="AF281" i="17"/>
  <c r="B282" i="17"/>
  <c r="C282" i="17"/>
  <c r="D282" i="17"/>
  <c r="E282" i="17"/>
  <c r="F282" i="17"/>
  <c r="G282" i="17"/>
  <c r="H282" i="17"/>
  <c r="I282" i="17"/>
  <c r="J282" i="17"/>
  <c r="K282" i="17"/>
  <c r="Q282" i="17"/>
  <c r="R282" i="17"/>
  <c r="S282" i="17"/>
  <c r="T282" i="17"/>
  <c r="U282" i="17"/>
  <c r="V282" i="17"/>
  <c r="X282" i="17"/>
  <c r="Y282" i="17"/>
  <c r="Z282" i="17"/>
  <c r="AA282" i="17"/>
  <c r="AB282" i="17"/>
  <c r="AC282" i="17"/>
  <c r="AD282" i="17"/>
  <c r="AE282" i="17"/>
  <c r="AF282" i="17"/>
  <c r="B283" i="17"/>
  <c r="C283" i="17"/>
  <c r="Q283" i="17"/>
  <c r="R283" i="17"/>
  <c r="S283" i="17"/>
  <c r="T283" i="17"/>
  <c r="U283" i="17"/>
  <c r="V283" i="17"/>
  <c r="X283" i="17"/>
  <c r="Y283" i="17"/>
  <c r="Z283" i="17"/>
  <c r="AA283" i="17"/>
  <c r="AB283" i="17"/>
  <c r="AC283" i="17"/>
  <c r="AD283" i="17"/>
  <c r="AE283" i="17"/>
  <c r="AF283" i="17"/>
  <c r="B284" i="17"/>
  <c r="C284" i="17"/>
  <c r="D284" i="17"/>
  <c r="E284" i="17"/>
  <c r="F284" i="17"/>
  <c r="G284" i="17"/>
  <c r="H284" i="17"/>
  <c r="I284" i="17"/>
  <c r="J284" i="17"/>
  <c r="K284" i="17"/>
  <c r="Q284" i="17"/>
  <c r="R284" i="17"/>
  <c r="S284" i="17"/>
  <c r="T284" i="17"/>
  <c r="U284" i="17"/>
  <c r="V284" i="17"/>
  <c r="X284" i="17"/>
  <c r="Y284" i="17"/>
  <c r="Z284" i="17"/>
  <c r="AA284" i="17"/>
  <c r="AB284" i="17"/>
  <c r="AC284" i="17"/>
  <c r="AD284" i="17"/>
  <c r="AE284" i="17"/>
  <c r="AF284" i="17"/>
  <c r="B285" i="17"/>
  <c r="C285" i="17"/>
  <c r="Q285" i="17"/>
  <c r="R285" i="17"/>
  <c r="S285" i="17"/>
  <c r="T285" i="17"/>
  <c r="U285" i="17"/>
  <c r="V285" i="17"/>
  <c r="X285" i="17"/>
  <c r="Y285" i="17"/>
  <c r="Z285" i="17"/>
  <c r="AA285" i="17"/>
  <c r="AB285" i="17"/>
  <c r="AC285" i="17"/>
  <c r="AD285" i="17"/>
  <c r="AE285" i="17"/>
  <c r="AF285" i="17"/>
  <c r="B286" i="17"/>
  <c r="C286" i="17"/>
  <c r="X286" i="17"/>
  <c r="Y286" i="17"/>
  <c r="Z286" i="17"/>
  <c r="AA286" i="17"/>
  <c r="AB286" i="17"/>
  <c r="AC286" i="17"/>
  <c r="AD286" i="17"/>
  <c r="AE286" i="17"/>
  <c r="AF286" i="17"/>
  <c r="B287" i="17"/>
  <c r="C287" i="17"/>
  <c r="Q287" i="17"/>
  <c r="R287" i="17"/>
  <c r="S287" i="17"/>
  <c r="T287" i="17"/>
  <c r="U287" i="17"/>
  <c r="V287" i="17"/>
  <c r="X287" i="17"/>
  <c r="Y287" i="17"/>
  <c r="Z287" i="17"/>
  <c r="AA287" i="17"/>
  <c r="AB287" i="17"/>
  <c r="AC287" i="17"/>
  <c r="AD287" i="17"/>
  <c r="AE287" i="17"/>
  <c r="AF287" i="17"/>
  <c r="B288" i="17"/>
  <c r="C288" i="17"/>
  <c r="Q288" i="17"/>
  <c r="R288" i="17"/>
  <c r="S288" i="17"/>
  <c r="T288" i="17"/>
  <c r="U288" i="17"/>
  <c r="V288" i="17"/>
  <c r="X288" i="17"/>
  <c r="Y288" i="17"/>
  <c r="Z288" i="17"/>
  <c r="AA288" i="17"/>
  <c r="AB288" i="17"/>
  <c r="AC288" i="17"/>
  <c r="AD288" i="17"/>
  <c r="AE288" i="17"/>
  <c r="AF288" i="17"/>
  <c r="B289" i="17"/>
  <c r="C289" i="17"/>
  <c r="Q289" i="17"/>
  <c r="R289" i="17"/>
  <c r="S289" i="17"/>
  <c r="T289" i="17"/>
  <c r="U289" i="17"/>
  <c r="V289" i="17"/>
  <c r="X289" i="17"/>
  <c r="Y289" i="17"/>
  <c r="Z289" i="17"/>
  <c r="AA289" i="17"/>
  <c r="AB289" i="17"/>
  <c r="AC289" i="17"/>
  <c r="AD289" i="17"/>
  <c r="AE289" i="17"/>
  <c r="AF289" i="17"/>
  <c r="B290" i="17"/>
  <c r="C290" i="17"/>
  <c r="D290" i="17"/>
  <c r="E290" i="17"/>
  <c r="F290" i="17"/>
  <c r="G290" i="17"/>
  <c r="H290" i="17"/>
  <c r="I290" i="17"/>
  <c r="J290" i="17"/>
  <c r="K290" i="17"/>
  <c r="Q290" i="17"/>
  <c r="R290" i="17"/>
  <c r="S290" i="17"/>
  <c r="T290" i="17"/>
  <c r="U290" i="17"/>
  <c r="V290" i="17"/>
  <c r="X290" i="17"/>
  <c r="Y290" i="17"/>
  <c r="Z290" i="17"/>
  <c r="AA290" i="17"/>
  <c r="AB290" i="17"/>
  <c r="AC290" i="17"/>
  <c r="AD290" i="17"/>
  <c r="AE290" i="17"/>
  <c r="AF290" i="17"/>
  <c r="B291" i="17"/>
  <c r="C291" i="17"/>
  <c r="X291" i="17"/>
  <c r="Y291" i="17"/>
  <c r="Z291" i="17"/>
  <c r="AA291" i="17"/>
  <c r="AB291" i="17"/>
  <c r="AC291" i="17"/>
  <c r="AD291" i="17"/>
  <c r="AE291" i="17"/>
  <c r="AF291" i="17"/>
  <c r="B292" i="17"/>
  <c r="C292" i="17"/>
  <c r="D292" i="17"/>
  <c r="E292" i="17"/>
  <c r="F292" i="17"/>
  <c r="G292" i="17"/>
  <c r="H292" i="17"/>
  <c r="I292" i="17"/>
  <c r="J292" i="17"/>
  <c r="K292" i="17"/>
  <c r="Q292" i="17"/>
  <c r="R292" i="17"/>
  <c r="S292" i="17"/>
  <c r="T292" i="17"/>
  <c r="U292" i="17"/>
  <c r="V292" i="17"/>
  <c r="X292" i="17"/>
  <c r="Y292" i="17"/>
  <c r="Z292" i="17"/>
  <c r="AA292" i="17"/>
  <c r="AB292" i="17"/>
  <c r="AC292" i="17"/>
  <c r="AD292" i="17"/>
  <c r="AE292" i="17"/>
  <c r="AF292" i="17"/>
  <c r="B293" i="17"/>
  <c r="C293" i="17"/>
  <c r="Q293" i="17"/>
  <c r="R293" i="17"/>
  <c r="S293" i="17"/>
  <c r="T293" i="17"/>
  <c r="U293" i="17"/>
  <c r="V293" i="17"/>
  <c r="X293" i="17"/>
  <c r="Y293" i="17"/>
  <c r="Z293" i="17"/>
  <c r="AA293" i="17"/>
  <c r="AC293" i="17"/>
  <c r="AD293" i="17"/>
  <c r="AE293" i="17"/>
  <c r="AF293" i="17"/>
  <c r="B294" i="17"/>
  <c r="C294" i="17"/>
  <c r="D294" i="17"/>
  <c r="E294" i="17"/>
  <c r="F294" i="17"/>
  <c r="G294" i="17"/>
  <c r="H294" i="17"/>
  <c r="I294" i="17"/>
  <c r="J294" i="17"/>
  <c r="K294" i="17"/>
  <c r="Q294" i="17"/>
  <c r="R294" i="17"/>
  <c r="S294" i="17"/>
  <c r="T294" i="17"/>
  <c r="U294" i="17"/>
  <c r="V294" i="17"/>
  <c r="X294" i="17"/>
  <c r="Y294" i="17"/>
  <c r="Z294" i="17"/>
  <c r="AA294" i="17"/>
  <c r="AB294" i="17"/>
  <c r="AC294" i="17"/>
  <c r="AD294" i="17"/>
  <c r="AE294" i="17"/>
  <c r="AF294" i="17"/>
  <c r="B295" i="17"/>
  <c r="C295" i="17"/>
  <c r="Q295" i="17"/>
  <c r="R295" i="17"/>
  <c r="S295" i="17"/>
  <c r="T295" i="17"/>
  <c r="U295" i="17"/>
  <c r="V295" i="17"/>
  <c r="X295" i="17"/>
  <c r="Y295" i="17"/>
  <c r="Z295" i="17"/>
  <c r="AA295" i="17"/>
  <c r="AC295" i="17"/>
  <c r="AD295" i="17"/>
  <c r="AE295" i="17"/>
  <c r="B296" i="17"/>
  <c r="C296" i="17"/>
  <c r="X296" i="17"/>
  <c r="Y296" i="17"/>
  <c r="Z296" i="17"/>
  <c r="AA296" i="17"/>
  <c r="AB296" i="17"/>
  <c r="AC296" i="17"/>
  <c r="AD296" i="17"/>
  <c r="AE296" i="17"/>
  <c r="AF296" i="17"/>
  <c r="B297" i="17"/>
  <c r="C297" i="17"/>
  <c r="Q297" i="17"/>
  <c r="R297" i="17"/>
  <c r="S297" i="17"/>
  <c r="T297" i="17"/>
  <c r="U297" i="17"/>
  <c r="V297" i="17"/>
  <c r="X297" i="17"/>
  <c r="Y297" i="17"/>
  <c r="Z297" i="17"/>
  <c r="AA297" i="17"/>
  <c r="AB297" i="17"/>
  <c r="AC297" i="17"/>
  <c r="AD297" i="17"/>
  <c r="AE297" i="17"/>
  <c r="AF297" i="17"/>
  <c r="B298" i="17"/>
  <c r="C298" i="17"/>
  <c r="Q298" i="17"/>
  <c r="R298" i="17"/>
  <c r="S298" i="17"/>
  <c r="T298" i="17"/>
  <c r="U298" i="17"/>
  <c r="V298" i="17"/>
  <c r="X298" i="17"/>
  <c r="Y298" i="17"/>
  <c r="Z298" i="17"/>
  <c r="AA298" i="17"/>
  <c r="AB298" i="17"/>
  <c r="AC298" i="17"/>
  <c r="AD298" i="17"/>
  <c r="AE298" i="17"/>
  <c r="AF298" i="17"/>
  <c r="B299" i="17"/>
  <c r="C299" i="17"/>
  <c r="Q299" i="17"/>
  <c r="R299" i="17"/>
  <c r="S299" i="17"/>
  <c r="T299" i="17"/>
  <c r="U299" i="17"/>
  <c r="V299" i="17"/>
  <c r="X299" i="17"/>
  <c r="Y299" i="17"/>
  <c r="Z299" i="17"/>
  <c r="AA299" i="17"/>
  <c r="AB299" i="17"/>
  <c r="AC299" i="17"/>
  <c r="AD299" i="17"/>
  <c r="AE299" i="17"/>
  <c r="AF299" i="17"/>
  <c r="B300" i="17"/>
  <c r="C300" i="17"/>
  <c r="Q300" i="17"/>
  <c r="R300" i="17"/>
  <c r="S300" i="17"/>
  <c r="T300" i="17"/>
  <c r="U300" i="17"/>
  <c r="V300" i="17"/>
  <c r="X300" i="17"/>
  <c r="Y300" i="17"/>
  <c r="Z300" i="17"/>
  <c r="AA300" i="17"/>
  <c r="AB300" i="17"/>
  <c r="AC300" i="17"/>
  <c r="AD300" i="17"/>
  <c r="AE300" i="17"/>
  <c r="AF300" i="17"/>
  <c r="B301" i="17"/>
  <c r="C301" i="17"/>
  <c r="D301" i="17"/>
  <c r="E301" i="17"/>
  <c r="F301" i="17"/>
  <c r="G301" i="17"/>
  <c r="H301" i="17"/>
  <c r="I301" i="17"/>
  <c r="J301" i="17"/>
  <c r="K301" i="17"/>
  <c r="X301" i="17"/>
  <c r="Y301" i="17"/>
  <c r="Z301" i="17"/>
  <c r="AA301" i="17"/>
  <c r="AB301" i="17"/>
  <c r="AC301" i="17"/>
  <c r="AD301" i="17"/>
  <c r="AE301" i="17"/>
  <c r="AF301" i="17"/>
  <c r="B302" i="17"/>
  <c r="C302" i="17"/>
  <c r="D302" i="17"/>
  <c r="E302" i="17"/>
  <c r="F302" i="17"/>
  <c r="G302" i="17"/>
  <c r="H302" i="17"/>
  <c r="I302" i="17"/>
  <c r="J302" i="17"/>
  <c r="K302" i="17"/>
  <c r="Q302" i="17"/>
  <c r="R302" i="17"/>
  <c r="S302" i="17"/>
  <c r="T302" i="17"/>
  <c r="U302" i="17"/>
  <c r="V302" i="17"/>
  <c r="X302" i="17"/>
  <c r="Y302" i="17"/>
  <c r="Z302" i="17"/>
  <c r="AA302" i="17"/>
  <c r="AB302" i="17"/>
  <c r="AC302" i="17"/>
  <c r="AD302" i="17"/>
  <c r="AE302" i="17"/>
  <c r="AF302" i="17"/>
  <c r="B303" i="17"/>
  <c r="C303" i="17"/>
  <c r="Q303" i="17"/>
  <c r="R303" i="17"/>
  <c r="S303" i="17"/>
  <c r="T303" i="17"/>
  <c r="U303" i="17"/>
  <c r="V303" i="17"/>
  <c r="X303" i="17"/>
  <c r="Y303" i="17"/>
  <c r="Z303" i="17"/>
  <c r="AA303" i="17"/>
  <c r="AB303" i="17"/>
  <c r="AC303" i="17"/>
  <c r="AD303" i="17"/>
  <c r="AE303" i="17"/>
  <c r="AF303" i="17"/>
  <c r="B304" i="17"/>
  <c r="C304" i="17"/>
  <c r="Q304" i="17"/>
  <c r="R304" i="17"/>
  <c r="S304" i="17"/>
  <c r="T304" i="17"/>
  <c r="U304" i="17"/>
  <c r="V304" i="17"/>
  <c r="X304" i="17"/>
  <c r="Y304" i="17"/>
  <c r="Z304" i="17"/>
  <c r="AA304" i="17"/>
  <c r="AB304" i="17"/>
  <c r="AC304" i="17"/>
  <c r="AD304" i="17"/>
  <c r="AE304" i="17"/>
  <c r="AF304" i="17"/>
  <c r="B305" i="17"/>
  <c r="C305" i="17"/>
  <c r="Q305" i="17"/>
  <c r="R305" i="17"/>
  <c r="S305" i="17"/>
  <c r="T305" i="17"/>
  <c r="U305" i="17"/>
  <c r="V305" i="17"/>
  <c r="X305" i="17"/>
  <c r="Y305" i="17"/>
  <c r="Z305" i="17"/>
  <c r="AA305" i="17"/>
  <c r="AB305" i="17"/>
  <c r="AC305" i="17"/>
  <c r="AD305" i="17"/>
  <c r="AE305" i="17"/>
  <c r="AF305" i="17"/>
  <c r="B306" i="17"/>
  <c r="C306" i="17"/>
  <c r="X306" i="17"/>
  <c r="Y306" i="17"/>
  <c r="Z306" i="17"/>
  <c r="AA306" i="17"/>
  <c r="AC306" i="17"/>
  <c r="AD306" i="17"/>
  <c r="AE306" i="17"/>
  <c r="AF306" i="17"/>
  <c r="B307" i="17"/>
  <c r="C307" i="17"/>
  <c r="D307" i="17"/>
  <c r="E307" i="17"/>
  <c r="F307" i="17"/>
  <c r="G307" i="17"/>
  <c r="H307" i="17"/>
  <c r="I307" i="17"/>
  <c r="J307" i="17"/>
  <c r="K307" i="17"/>
  <c r="Q307" i="17"/>
  <c r="R307" i="17"/>
  <c r="S307" i="17"/>
  <c r="T307" i="17"/>
  <c r="U307" i="17"/>
  <c r="V307" i="17"/>
  <c r="X307" i="17"/>
  <c r="Y307" i="17"/>
  <c r="Z307" i="17"/>
  <c r="AA307" i="17"/>
  <c r="AB307" i="17"/>
  <c r="AC307" i="17"/>
  <c r="AD307" i="17"/>
  <c r="AE307" i="17"/>
  <c r="AF307" i="17"/>
  <c r="B308" i="17"/>
  <c r="C308" i="17"/>
  <c r="D308" i="17"/>
  <c r="E308" i="17"/>
  <c r="F308" i="17"/>
  <c r="G308" i="17"/>
  <c r="H308" i="17"/>
  <c r="I308" i="17"/>
  <c r="J308" i="17"/>
  <c r="K308" i="17"/>
  <c r="Q308" i="17"/>
  <c r="R308" i="17"/>
  <c r="S308" i="17"/>
  <c r="T308" i="17"/>
  <c r="U308" i="17"/>
  <c r="V308" i="17"/>
  <c r="X308" i="17"/>
  <c r="Y308" i="17"/>
  <c r="Z308" i="17"/>
  <c r="AA308" i="17"/>
  <c r="AB308" i="17"/>
  <c r="AC308" i="17"/>
  <c r="AD308" i="17"/>
  <c r="AE308" i="17"/>
  <c r="AF308" i="17"/>
  <c r="B309" i="17"/>
  <c r="C309" i="17"/>
  <c r="Q309" i="17"/>
  <c r="R309" i="17"/>
  <c r="S309" i="17"/>
  <c r="T309" i="17"/>
  <c r="U309" i="17"/>
  <c r="V309" i="17"/>
  <c r="X309" i="17"/>
  <c r="Y309" i="17"/>
  <c r="Z309" i="17"/>
  <c r="AA309" i="17"/>
  <c r="AB309" i="17"/>
  <c r="AC309" i="17"/>
  <c r="AD309" i="17"/>
  <c r="AE309" i="17"/>
  <c r="AF309" i="17"/>
  <c r="B310" i="17"/>
  <c r="C310" i="17"/>
  <c r="Q310" i="17"/>
  <c r="R310" i="17"/>
  <c r="S310" i="17"/>
  <c r="T310" i="17"/>
  <c r="U310" i="17"/>
  <c r="V310" i="17"/>
  <c r="X310" i="17"/>
  <c r="Y310" i="17"/>
  <c r="Z310" i="17"/>
  <c r="AA310" i="17"/>
  <c r="AB310" i="17"/>
  <c r="AC310" i="17"/>
  <c r="AD310" i="17"/>
  <c r="AE310" i="17"/>
  <c r="AF310" i="17"/>
  <c r="B311" i="17"/>
  <c r="C311" i="17"/>
  <c r="X311" i="17"/>
  <c r="Y311" i="17"/>
  <c r="Z311" i="17"/>
  <c r="AA311" i="17"/>
  <c r="AB311" i="17"/>
  <c r="AC311" i="17"/>
  <c r="AD311" i="17"/>
  <c r="AE311" i="17"/>
  <c r="AF311" i="17"/>
  <c r="B312" i="17"/>
  <c r="C312" i="17"/>
  <c r="Q312" i="17"/>
  <c r="R312" i="17"/>
  <c r="S312" i="17"/>
  <c r="T312" i="17"/>
  <c r="U312" i="17"/>
  <c r="V312" i="17"/>
  <c r="X312" i="17"/>
  <c r="Y312" i="17"/>
  <c r="Z312" i="17"/>
  <c r="AA312" i="17"/>
  <c r="AB312" i="17"/>
  <c r="AC312" i="17"/>
  <c r="AD312" i="17"/>
  <c r="AE312" i="17"/>
  <c r="AF312" i="17"/>
  <c r="B313" i="17"/>
  <c r="C313" i="17"/>
  <c r="Q313" i="17"/>
  <c r="R313" i="17"/>
  <c r="S313" i="17"/>
  <c r="T313" i="17"/>
  <c r="U313" i="17"/>
  <c r="V313" i="17"/>
  <c r="X313" i="17"/>
  <c r="Y313" i="17"/>
  <c r="Z313" i="17"/>
  <c r="AA313" i="17"/>
  <c r="AB313" i="17"/>
  <c r="AC313" i="17"/>
  <c r="AD313" i="17"/>
  <c r="AE313" i="17"/>
  <c r="AF313" i="17"/>
  <c r="B314" i="17"/>
  <c r="C314" i="17"/>
  <c r="Q314" i="17"/>
  <c r="R314" i="17"/>
  <c r="S314" i="17"/>
  <c r="T314" i="17"/>
  <c r="U314" i="17"/>
  <c r="V314" i="17"/>
  <c r="X314" i="17"/>
  <c r="Y314" i="17"/>
  <c r="Z314" i="17"/>
  <c r="AA314" i="17"/>
  <c r="AB314" i="17"/>
  <c r="AC314" i="17"/>
  <c r="AD314" i="17"/>
  <c r="AE314" i="17"/>
  <c r="AF314" i="17"/>
  <c r="B315" i="17"/>
  <c r="C315" i="17"/>
  <c r="D315" i="17"/>
  <c r="E315" i="17"/>
  <c r="F315" i="17"/>
  <c r="G315" i="17"/>
  <c r="H315" i="17"/>
  <c r="I315" i="17"/>
  <c r="J315" i="17"/>
  <c r="K315" i="17"/>
  <c r="Q315" i="17"/>
  <c r="R315" i="17"/>
  <c r="S315" i="17"/>
  <c r="T315" i="17"/>
  <c r="U315" i="17"/>
  <c r="V315" i="17"/>
  <c r="X315" i="17"/>
  <c r="Y315" i="17"/>
  <c r="Z315" i="17"/>
  <c r="AA315" i="17"/>
  <c r="AB315" i="17"/>
  <c r="AC315" i="17"/>
  <c r="AD315" i="17"/>
  <c r="AE315" i="17"/>
  <c r="AF315" i="17"/>
  <c r="B316" i="17"/>
  <c r="C316" i="17"/>
  <c r="D316" i="17"/>
  <c r="E316" i="17"/>
  <c r="F316" i="17"/>
  <c r="G316" i="17"/>
  <c r="H316" i="17"/>
  <c r="I316" i="17"/>
  <c r="J316" i="17"/>
  <c r="N316" i="17"/>
  <c r="K316" i="17"/>
  <c r="X316" i="17"/>
  <c r="Y316" i="17"/>
  <c r="Z316" i="17"/>
  <c r="AA316" i="17"/>
  <c r="AB316" i="17"/>
  <c r="AC316" i="17"/>
  <c r="AD316" i="17"/>
  <c r="AE316" i="17"/>
  <c r="AF316" i="17"/>
  <c r="B317" i="17"/>
  <c r="C317" i="17"/>
  <c r="D317" i="17"/>
  <c r="E317" i="17"/>
  <c r="F317" i="17"/>
  <c r="M317" i="17" s="1"/>
  <c r="G317" i="17"/>
  <c r="H317" i="17"/>
  <c r="I317" i="17"/>
  <c r="J317" i="17"/>
  <c r="K317" i="17"/>
  <c r="Q317" i="17"/>
  <c r="R317" i="17"/>
  <c r="S317" i="17"/>
  <c r="T317" i="17"/>
  <c r="U317" i="17"/>
  <c r="V317" i="17"/>
  <c r="X317" i="17"/>
  <c r="Y317" i="17"/>
  <c r="Z317" i="17"/>
  <c r="AA317" i="17"/>
  <c r="AB317" i="17"/>
  <c r="AC317" i="17"/>
  <c r="AD317" i="17"/>
  <c r="AE317" i="17"/>
  <c r="AF317" i="17"/>
  <c r="B318" i="17"/>
  <c r="C318" i="17"/>
  <c r="D318" i="17"/>
  <c r="E318" i="17"/>
  <c r="F318" i="17"/>
  <c r="G318" i="17"/>
  <c r="H318" i="17"/>
  <c r="I318" i="17"/>
  <c r="J318" i="17"/>
  <c r="K318" i="17"/>
  <c r="Q318" i="17"/>
  <c r="R318" i="17"/>
  <c r="S318" i="17"/>
  <c r="T318" i="17"/>
  <c r="U318" i="17"/>
  <c r="V318" i="17"/>
  <c r="X318" i="17"/>
  <c r="Y318" i="17"/>
  <c r="Z318" i="17"/>
  <c r="AA318" i="17"/>
  <c r="AB318" i="17"/>
  <c r="AC318" i="17"/>
  <c r="AD318" i="17"/>
  <c r="AE318" i="17"/>
  <c r="AF318" i="17"/>
  <c r="B319" i="17"/>
  <c r="C319" i="17"/>
  <c r="D319" i="17"/>
  <c r="E319" i="17"/>
  <c r="F319" i="17"/>
  <c r="G319" i="17"/>
  <c r="H319" i="17"/>
  <c r="I319" i="17"/>
  <c r="J319" i="17"/>
  <c r="K319" i="17"/>
  <c r="Q319" i="17"/>
  <c r="R319" i="17"/>
  <c r="S319" i="17"/>
  <c r="T319" i="17"/>
  <c r="U319" i="17"/>
  <c r="V319" i="17"/>
  <c r="X319" i="17"/>
  <c r="Y319" i="17"/>
  <c r="Z319" i="17"/>
  <c r="AA319" i="17"/>
  <c r="AB319" i="17"/>
  <c r="AC319" i="17"/>
  <c r="AD319" i="17"/>
  <c r="AE319" i="17"/>
  <c r="AF319" i="17"/>
  <c r="B320" i="17"/>
  <c r="C320" i="17"/>
  <c r="Q320" i="17"/>
  <c r="R320" i="17"/>
  <c r="S320" i="17"/>
  <c r="T320" i="17"/>
  <c r="U320" i="17"/>
  <c r="V320" i="17"/>
  <c r="X320" i="17"/>
  <c r="Y320" i="17"/>
  <c r="Z320" i="17"/>
  <c r="AA320" i="17"/>
  <c r="AB320" i="17"/>
  <c r="AC320" i="17"/>
  <c r="AD320" i="17"/>
  <c r="AE320" i="17"/>
  <c r="AF320" i="17"/>
  <c r="B321" i="17"/>
  <c r="C321" i="17"/>
  <c r="D321" i="17"/>
  <c r="E321" i="17"/>
  <c r="F321" i="17"/>
  <c r="G321" i="17"/>
  <c r="H321" i="17"/>
  <c r="I321" i="17"/>
  <c r="J321" i="17"/>
  <c r="K321" i="17"/>
  <c r="X321" i="17"/>
  <c r="Y321" i="17"/>
  <c r="Z321" i="17"/>
  <c r="AA321" i="17"/>
  <c r="AB321" i="17"/>
  <c r="AC321" i="17"/>
  <c r="AD321" i="17"/>
  <c r="AE321" i="17"/>
  <c r="AF321" i="17"/>
  <c r="B322" i="17"/>
  <c r="C322" i="17"/>
  <c r="Q322" i="17"/>
  <c r="R322" i="17"/>
  <c r="S322" i="17"/>
  <c r="T322" i="17"/>
  <c r="U322" i="17"/>
  <c r="V322" i="17"/>
  <c r="X322" i="17"/>
  <c r="Y322" i="17"/>
  <c r="Z322" i="17"/>
  <c r="AA322" i="17"/>
  <c r="AB322" i="17"/>
  <c r="AC322" i="17"/>
  <c r="AD322" i="17"/>
  <c r="AE322" i="17"/>
  <c r="AF322" i="17"/>
  <c r="B323" i="17"/>
  <c r="C323" i="17"/>
  <c r="Q323" i="17"/>
  <c r="R323" i="17"/>
  <c r="S323" i="17"/>
  <c r="T323" i="17"/>
  <c r="U323" i="17"/>
  <c r="V323" i="17"/>
  <c r="X323" i="17"/>
  <c r="Y323" i="17"/>
  <c r="Z323" i="17"/>
  <c r="AA323" i="17"/>
  <c r="AB323" i="17"/>
  <c r="AC323" i="17"/>
  <c r="AD323" i="17"/>
  <c r="AE323" i="17"/>
  <c r="AF323" i="17"/>
  <c r="B340" i="17"/>
  <c r="C340" i="17"/>
  <c r="D340" i="17"/>
  <c r="E340" i="17"/>
  <c r="F340" i="17"/>
  <c r="G340" i="17"/>
  <c r="H340" i="17"/>
  <c r="I340" i="17"/>
  <c r="J340" i="17"/>
  <c r="K340" i="17"/>
  <c r="Q340" i="17"/>
  <c r="R340" i="17"/>
  <c r="S340" i="17"/>
  <c r="T340" i="17"/>
  <c r="U340" i="17"/>
  <c r="V340" i="17"/>
  <c r="X340" i="17"/>
  <c r="Y340" i="17"/>
  <c r="Z340" i="17"/>
  <c r="AA340" i="17"/>
  <c r="AB340" i="17"/>
  <c r="AC340" i="17"/>
  <c r="AD340" i="17"/>
  <c r="AE340" i="17"/>
  <c r="AF340" i="17"/>
  <c r="B341" i="17"/>
  <c r="C341" i="17"/>
  <c r="D341" i="17"/>
  <c r="E341" i="17"/>
  <c r="F341" i="17"/>
  <c r="G341" i="17"/>
  <c r="H341" i="17"/>
  <c r="I341" i="17"/>
  <c r="J341" i="17"/>
  <c r="K341" i="17"/>
  <c r="X341" i="17"/>
  <c r="Y341" i="17"/>
  <c r="Z341" i="17"/>
  <c r="AA341" i="17"/>
  <c r="AB341" i="17"/>
  <c r="AC341" i="17"/>
  <c r="AD341" i="17"/>
  <c r="AE341" i="17"/>
  <c r="AF341" i="17"/>
  <c r="B4" i="26"/>
  <c r="D4" i="26" s="1"/>
  <c r="B5" i="26"/>
  <c r="D5" i="26"/>
  <c r="B6" i="26"/>
  <c r="D6" i="26" s="1"/>
  <c r="B8" i="26"/>
  <c r="D8" i="26"/>
  <c r="B9" i="26"/>
  <c r="D9" i="26" s="1"/>
  <c r="B10" i="26"/>
  <c r="D10" i="26"/>
  <c r="B11" i="26"/>
  <c r="D11" i="26" s="1"/>
  <c r="B12" i="26"/>
  <c r="D12" i="26"/>
  <c r="B14" i="26"/>
  <c r="D14" i="26" s="1"/>
  <c r="B15" i="26"/>
  <c r="D15" i="26"/>
  <c r="B16" i="26"/>
  <c r="D16" i="26" s="1"/>
  <c r="B17" i="26"/>
  <c r="D17" i="26"/>
  <c r="B24" i="26"/>
  <c r="D24" i="26" s="1"/>
  <c r="B2" i="26"/>
  <c r="D2" i="26"/>
  <c r="C13" i="26"/>
  <c r="C14" i="26"/>
  <c r="C15" i="26"/>
  <c r="C16" i="26"/>
  <c r="C17" i="26"/>
  <c r="C18" i="26"/>
  <c r="C19" i="26"/>
  <c r="C20" i="26"/>
  <c r="C21" i="26"/>
  <c r="C22" i="26"/>
  <c r="C23" i="26"/>
  <c r="C24" i="26"/>
  <c r="B16" i="28"/>
  <c r="C16" i="28"/>
  <c r="D16" i="28"/>
  <c r="E16" i="28"/>
  <c r="F16" i="28"/>
  <c r="G16" i="28"/>
  <c r="H16" i="28"/>
  <c r="I16" i="28"/>
  <c r="K16" i="28"/>
  <c r="B17" i="28"/>
  <c r="C17" i="28"/>
  <c r="B18" i="28"/>
  <c r="C18" i="28"/>
  <c r="D18" i="28"/>
  <c r="E18" i="28"/>
  <c r="F18" i="28"/>
  <c r="G18" i="28"/>
  <c r="H18" i="28"/>
  <c r="I18" i="28"/>
  <c r="K18" i="28"/>
  <c r="B19" i="28"/>
  <c r="C19" i="28"/>
  <c r="D19" i="28"/>
  <c r="E19" i="28"/>
  <c r="F19" i="28"/>
  <c r="G19" i="28"/>
  <c r="H19" i="28"/>
  <c r="I19" i="28"/>
  <c r="K19" i="28"/>
  <c r="B20" i="28"/>
  <c r="C20" i="28"/>
  <c r="B21" i="28"/>
  <c r="C21" i="28"/>
  <c r="D21" i="28"/>
  <c r="E21" i="28"/>
  <c r="F21" i="28"/>
  <c r="G21" i="28"/>
  <c r="H21" i="28"/>
  <c r="I21" i="28"/>
  <c r="K21" i="28"/>
  <c r="B22" i="28"/>
  <c r="C22" i="28"/>
  <c r="D22" i="28"/>
  <c r="E22" i="28"/>
  <c r="F22" i="28"/>
  <c r="G22" i="28"/>
  <c r="H22" i="28"/>
  <c r="I22" i="28"/>
  <c r="K22" i="28"/>
  <c r="B23" i="28"/>
  <c r="C23" i="28"/>
  <c r="D23" i="28"/>
  <c r="E23" i="28"/>
  <c r="F23" i="28"/>
  <c r="G23" i="28"/>
  <c r="H23" i="28"/>
  <c r="I23" i="28"/>
  <c r="K23" i="28"/>
  <c r="B24" i="28"/>
  <c r="C24" i="28"/>
  <c r="D24" i="28"/>
  <c r="E24" i="28"/>
  <c r="F24" i="28"/>
  <c r="G24" i="28"/>
  <c r="H24" i="28"/>
  <c r="I24" i="28"/>
  <c r="K24" i="28"/>
  <c r="B25" i="28"/>
  <c r="C25" i="28"/>
  <c r="D25" i="28"/>
  <c r="E25" i="28"/>
  <c r="F25" i="28"/>
  <c r="G25" i="28"/>
  <c r="H25" i="28"/>
  <c r="I25" i="28"/>
  <c r="K25" i="28"/>
  <c r="B26" i="28"/>
  <c r="C26" i="28"/>
  <c r="D26" i="28"/>
  <c r="E26" i="28"/>
  <c r="F26" i="28"/>
  <c r="G26" i="28"/>
  <c r="H26" i="28"/>
  <c r="I26" i="28"/>
  <c r="K26" i="28"/>
  <c r="B15" i="28"/>
  <c r="C15" i="28"/>
  <c r="D15" i="28"/>
  <c r="E15" i="28"/>
  <c r="F15" i="28"/>
  <c r="G15" i="28"/>
  <c r="H15" i="28"/>
  <c r="I15" i="28"/>
  <c r="K15" i="28"/>
  <c r="D131" i="18"/>
  <c r="E131" i="18"/>
  <c r="F131" i="18"/>
  <c r="G131" i="18"/>
  <c r="D133" i="18"/>
  <c r="E133" i="18"/>
  <c r="F133" i="18"/>
  <c r="G133" i="18"/>
  <c r="K133" i="18"/>
  <c r="J133" i="18"/>
  <c r="K131" i="18"/>
  <c r="J131" i="18"/>
  <c r="K5" i="5"/>
  <c r="K6" i="5"/>
  <c r="K7" i="5"/>
  <c r="K8" i="5"/>
  <c r="K9" i="5"/>
  <c r="K10" i="5"/>
  <c r="K11" i="5"/>
  <c r="K12" i="5"/>
  <c r="K13" i="5"/>
  <c r="D4" i="20"/>
  <c r="D5" i="20"/>
  <c r="D6" i="20"/>
  <c r="D7" i="20"/>
  <c r="D8" i="20"/>
  <c r="D9" i="20"/>
  <c r="D10" i="20"/>
  <c r="D11" i="20"/>
  <c r="D12" i="20"/>
  <c r="D13" i="20"/>
  <c r="D14" i="20"/>
  <c r="D15" i="20"/>
  <c r="D16" i="20"/>
  <c r="D17" i="20"/>
  <c r="D18" i="20"/>
  <c r="D19" i="20"/>
  <c r="D20" i="20"/>
  <c r="D21" i="20"/>
  <c r="D22" i="20"/>
  <c r="D23" i="20"/>
  <c r="D24" i="20"/>
  <c r="D25" i="20"/>
  <c r="D26" i="20"/>
  <c r="D27" i="20"/>
  <c r="D28" i="20"/>
  <c r="D29" i="20"/>
  <c r="D30" i="20"/>
  <c r="D31" i="20"/>
  <c r="D32" i="20"/>
  <c r="D33" i="20"/>
  <c r="D34" i="20"/>
  <c r="D35" i="20"/>
  <c r="D36" i="20"/>
  <c r="D37" i="20"/>
  <c r="D38" i="20"/>
  <c r="D39" i="20"/>
  <c r="D40" i="20"/>
  <c r="D41" i="20"/>
  <c r="D42" i="20"/>
  <c r="D43" i="20"/>
  <c r="D44" i="20"/>
  <c r="D45" i="20"/>
  <c r="D46" i="20"/>
  <c r="D47" i="20"/>
  <c r="D48" i="20"/>
  <c r="D49" i="20"/>
  <c r="D50" i="20"/>
  <c r="D51" i="20"/>
  <c r="D52" i="20"/>
  <c r="D53" i="20"/>
  <c r="D54" i="20"/>
  <c r="D55" i="20"/>
  <c r="D56" i="20"/>
  <c r="D57" i="20"/>
  <c r="D58" i="20"/>
  <c r="D59" i="20"/>
  <c r="D60" i="20"/>
  <c r="D61" i="20"/>
  <c r="D62" i="20"/>
  <c r="D63" i="20"/>
  <c r="D64" i="20"/>
  <c r="D65" i="20"/>
  <c r="D66" i="20"/>
  <c r="D67" i="20"/>
  <c r="D68" i="20"/>
  <c r="D69" i="20"/>
  <c r="D70" i="20"/>
  <c r="D71" i="20"/>
  <c r="D72" i="20"/>
  <c r="D73" i="20"/>
  <c r="D74" i="20"/>
  <c r="D75" i="20"/>
  <c r="D76" i="20"/>
  <c r="D77" i="20"/>
  <c r="D78" i="20"/>
  <c r="D79" i="20"/>
  <c r="D80" i="20"/>
  <c r="D81" i="20"/>
  <c r="D82" i="20"/>
  <c r="D83" i="20"/>
  <c r="D84" i="20"/>
  <c r="D85" i="20"/>
  <c r="D86" i="20"/>
  <c r="D87" i="20"/>
  <c r="D88" i="20"/>
  <c r="D89" i="20"/>
  <c r="D90" i="20"/>
  <c r="D91" i="20"/>
  <c r="D92" i="20"/>
  <c r="D93" i="20"/>
  <c r="D94" i="20"/>
  <c r="D95" i="20"/>
  <c r="D96" i="20"/>
  <c r="D97" i="20"/>
  <c r="D98" i="20"/>
  <c r="D99" i="20"/>
  <c r="D100" i="20"/>
  <c r="D101" i="20"/>
  <c r="D102" i="20"/>
  <c r="D103" i="20"/>
  <c r="D104" i="20"/>
  <c r="D105" i="20"/>
  <c r="D106" i="20"/>
  <c r="D107" i="20"/>
  <c r="D108" i="20"/>
  <c r="D109" i="20"/>
  <c r="D110" i="20"/>
  <c r="D111" i="20"/>
  <c r="D112" i="20"/>
  <c r="D113" i="20"/>
  <c r="D114" i="20"/>
  <c r="D115" i="20"/>
  <c r="D116" i="20"/>
  <c r="D117" i="20"/>
  <c r="D118" i="20"/>
  <c r="D119" i="20"/>
  <c r="D120" i="20"/>
  <c r="D121" i="20"/>
  <c r="D122" i="20"/>
  <c r="D123" i="20"/>
  <c r="D124" i="20"/>
  <c r="D125" i="20"/>
  <c r="D126" i="20"/>
  <c r="D127" i="20"/>
  <c r="D128" i="20"/>
  <c r="D129" i="20"/>
  <c r="D130" i="20"/>
  <c r="D131" i="20"/>
  <c r="D132" i="20"/>
  <c r="D133" i="20"/>
  <c r="D134" i="20"/>
  <c r="D135" i="20"/>
  <c r="D136" i="20"/>
  <c r="D137" i="20"/>
  <c r="D138" i="20"/>
  <c r="D139" i="20"/>
  <c r="D140" i="20"/>
  <c r="D141" i="20"/>
  <c r="D142" i="20"/>
  <c r="D143" i="20"/>
  <c r="D144" i="20"/>
  <c r="D145" i="20"/>
  <c r="D146" i="20"/>
  <c r="D147" i="20"/>
  <c r="D148" i="20"/>
  <c r="D149" i="20"/>
  <c r="D150" i="20"/>
  <c r="D151" i="20"/>
  <c r="D152" i="20"/>
  <c r="D153" i="20"/>
  <c r="D154" i="20"/>
  <c r="D155" i="20"/>
  <c r="D156" i="20"/>
  <c r="D157" i="20"/>
  <c r="D158" i="20"/>
  <c r="D159" i="20"/>
  <c r="D160" i="20"/>
  <c r="D161" i="20"/>
  <c r="D162" i="20"/>
  <c r="D3" i="20"/>
  <c r="B153" i="20"/>
  <c r="B154" i="20"/>
  <c r="B155" i="20"/>
  <c r="B156" i="20"/>
  <c r="B157" i="20"/>
  <c r="B158" i="20"/>
  <c r="B159" i="20"/>
  <c r="B160" i="20"/>
  <c r="B161" i="20"/>
  <c r="B162" i="20"/>
  <c r="B136" i="20"/>
  <c r="B137" i="20"/>
  <c r="B138" i="20"/>
  <c r="B139" i="20"/>
  <c r="B140" i="20"/>
  <c r="B141" i="20"/>
  <c r="B142" i="20"/>
  <c r="B143" i="20"/>
  <c r="B144" i="20"/>
  <c r="B145" i="20"/>
  <c r="B146" i="20"/>
  <c r="B147" i="20"/>
  <c r="B148" i="20"/>
  <c r="B149" i="20"/>
  <c r="B150" i="20"/>
  <c r="B151" i="20"/>
  <c r="B152" i="20"/>
  <c r="P160" i="20"/>
  <c r="P161" i="20"/>
  <c r="P162" i="20"/>
  <c r="H154" i="20"/>
  <c r="H155" i="20"/>
  <c r="H156" i="20"/>
  <c r="L154" i="20"/>
  <c r="L155" i="20"/>
  <c r="L156" i="20"/>
  <c r="N154" i="20"/>
  <c r="N155" i="20"/>
  <c r="N156" i="20"/>
  <c r="O154" i="20"/>
  <c r="O155" i="20"/>
  <c r="O156" i="20"/>
  <c r="P150" i="20"/>
  <c r="P151" i="20"/>
  <c r="P152" i="20"/>
  <c r="P153" i="20"/>
  <c r="P154" i="20"/>
  <c r="P155" i="20"/>
  <c r="P156" i="20"/>
  <c r="P157" i="20"/>
  <c r="P158" i="20"/>
  <c r="P159" i="20"/>
  <c r="H139" i="20"/>
  <c r="H146" i="20"/>
  <c r="L139" i="20"/>
  <c r="L146" i="20"/>
  <c r="N139" i="20"/>
  <c r="N146" i="20"/>
  <c r="O139" i="20"/>
  <c r="O146" i="20"/>
  <c r="P136" i="20"/>
  <c r="P137" i="20"/>
  <c r="P138" i="20"/>
  <c r="P139" i="20"/>
  <c r="P140" i="20"/>
  <c r="P141" i="20"/>
  <c r="P142" i="20"/>
  <c r="P143" i="20"/>
  <c r="P144" i="20"/>
  <c r="P145" i="20"/>
  <c r="P146" i="20"/>
  <c r="P147" i="20"/>
  <c r="P148" i="20"/>
  <c r="P149" i="20"/>
  <c r="D5" i="28"/>
  <c r="E5" i="28"/>
  <c r="F5" i="28"/>
  <c r="G5" i="28"/>
  <c r="H5" i="28"/>
  <c r="I5" i="28"/>
  <c r="K5" i="28"/>
  <c r="D10" i="28"/>
  <c r="E10" i="28"/>
  <c r="F10" i="28"/>
  <c r="G10" i="28"/>
  <c r="H10" i="28"/>
  <c r="I10" i="28"/>
  <c r="K10" i="28"/>
  <c r="D11" i="28"/>
  <c r="E11" i="28"/>
  <c r="F11" i="28"/>
  <c r="G11" i="28"/>
  <c r="H11" i="28"/>
  <c r="I11" i="28"/>
  <c r="K11" i="28"/>
  <c r="D13" i="28"/>
  <c r="E13" i="28"/>
  <c r="F13" i="28"/>
  <c r="G13" i="28"/>
  <c r="H13" i="28"/>
  <c r="I13" i="28"/>
  <c r="K13" i="28"/>
  <c r="B4" i="28"/>
  <c r="C4" i="28"/>
  <c r="B5" i="28"/>
  <c r="C5" i="28"/>
  <c r="B6" i="28"/>
  <c r="C6" i="28"/>
  <c r="B7" i="28"/>
  <c r="C7" i="28"/>
  <c r="B8" i="28"/>
  <c r="C8" i="28"/>
  <c r="B9" i="28"/>
  <c r="C9" i="28"/>
  <c r="B10" i="28"/>
  <c r="C10" i="28"/>
  <c r="B11" i="28"/>
  <c r="C11" i="28"/>
  <c r="B12" i="28"/>
  <c r="C12" i="28"/>
  <c r="B13" i="28"/>
  <c r="C13" i="28"/>
  <c r="B14" i="28"/>
  <c r="C14" i="28"/>
  <c r="K4" i="5"/>
  <c r="D6" i="29"/>
  <c r="E6" i="29"/>
  <c r="F6" i="29"/>
  <c r="G6" i="29"/>
  <c r="J6" i="29"/>
  <c r="K6" i="29"/>
  <c r="D7" i="29"/>
  <c r="E7" i="29"/>
  <c r="F7" i="29"/>
  <c r="G7" i="29"/>
  <c r="J7" i="29"/>
  <c r="K7" i="29"/>
  <c r="D8" i="29"/>
  <c r="E8" i="29"/>
  <c r="F8" i="29"/>
  <c r="G8" i="29"/>
  <c r="J8" i="29"/>
  <c r="K8" i="29"/>
  <c r="D11" i="29"/>
  <c r="E11" i="29"/>
  <c r="F11" i="29"/>
  <c r="G11" i="29"/>
  <c r="J11" i="29"/>
  <c r="K11" i="29"/>
  <c r="D4" i="18"/>
  <c r="E4" i="18"/>
  <c r="F4" i="18"/>
  <c r="G4" i="18"/>
  <c r="D5" i="18"/>
  <c r="E5" i="18"/>
  <c r="F5" i="18"/>
  <c r="G5" i="18"/>
  <c r="J4" i="18"/>
  <c r="J5" i="18"/>
  <c r="K4" i="18"/>
  <c r="K5" i="18"/>
  <c r="D3" i="28"/>
  <c r="E3" i="28"/>
  <c r="F3" i="28"/>
  <c r="G3" i="28"/>
  <c r="H3" i="28"/>
  <c r="I3" i="28"/>
  <c r="K3" i="28"/>
  <c r="D4" i="29"/>
  <c r="E4" i="29"/>
  <c r="F4" i="29"/>
  <c r="G4" i="29"/>
  <c r="J4" i="29"/>
  <c r="K4" i="29"/>
  <c r="N3" i="2"/>
  <c r="N4" i="2"/>
  <c r="M3" i="2"/>
  <c r="M4" i="2"/>
  <c r="D3" i="15"/>
  <c r="E3" i="15"/>
  <c r="F3" i="15"/>
  <c r="G3" i="15"/>
  <c r="D4" i="15"/>
  <c r="E4" i="15"/>
  <c r="F4" i="15"/>
  <c r="G4" i="15"/>
  <c r="I3" i="15"/>
  <c r="I4" i="15"/>
  <c r="J3" i="15"/>
  <c r="J4" i="15"/>
  <c r="D149" i="18"/>
  <c r="E149" i="18"/>
  <c r="F149" i="18"/>
  <c r="G149" i="18"/>
  <c r="J149" i="18"/>
  <c r="K149" i="18"/>
  <c r="D150" i="18"/>
  <c r="E150" i="18"/>
  <c r="F150" i="18"/>
  <c r="G150" i="18"/>
  <c r="J150" i="18"/>
  <c r="K150" i="18"/>
  <c r="D151" i="18"/>
  <c r="E151" i="18"/>
  <c r="F151" i="18"/>
  <c r="G151" i="18"/>
  <c r="J151" i="18"/>
  <c r="K151" i="18"/>
  <c r="D152" i="18"/>
  <c r="E152" i="18"/>
  <c r="F152" i="18"/>
  <c r="G152" i="18"/>
  <c r="J152" i="18"/>
  <c r="K152" i="18"/>
  <c r="D153" i="18"/>
  <c r="E153" i="18"/>
  <c r="F153" i="18"/>
  <c r="G153" i="18"/>
  <c r="J153" i="18"/>
  <c r="K153" i="18"/>
  <c r="D154" i="18"/>
  <c r="E154" i="18"/>
  <c r="F154" i="18"/>
  <c r="G154" i="18"/>
  <c r="J154" i="18"/>
  <c r="K154" i="18"/>
  <c r="D154" i="17"/>
  <c r="E154" i="17"/>
  <c r="F154" i="17"/>
  <c r="G154" i="17"/>
  <c r="H154" i="17"/>
  <c r="I154" i="17"/>
  <c r="J154" i="17"/>
  <c r="K154" i="17"/>
  <c r="D155" i="18"/>
  <c r="E155" i="18"/>
  <c r="F155" i="18"/>
  <c r="G155" i="18"/>
  <c r="J155" i="18"/>
  <c r="K155" i="18"/>
  <c r="D155" i="17"/>
  <c r="E155" i="17"/>
  <c r="F155" i="17"/>
  <c r="G155" i="17"/>
  <c r="H155" i="17"/>
  <c r="I155" i="17"/>
  <c r="J155" i="17"/>
  <c r="K155" i="17"/>
  <c r="D156" i="18"/>
  <c r="E156" i="18"/>
  <c r="F156" i="18"/>
  <c r="I156" i="18" s="1"/>
  <c r="G156" i="18"/>
  <c r="J156" i="18"/>
  <c r="K156" i="18"/>
  <c r="D156" i="17"/>
  <c r="E156" i="17"/>
  <c r="F156" i="17"/>
  <c r="G156" i="17"/>
  <c r="H156" i="17"/>
  <c r="I156" i="17"/>
  <c r="J156" i="17"/>
  <c r="K156" i="17"/>
  <c r="D157" i="18"/>
  <c r="E157" i="18"/>
  <c r="F157" i="18"/>
  <c r="G157" i="18"/>
  <c r="I157" i="18"/>
  <c r="J157" i="18"/>
  <c r="K157" i="18"/>
  <c r="D158" i="18"/>
  <c r="I158" i="18" s="1"/>
  <c r="E158" i="18"/>
  <c r="F158" i="18"/>
  <c r="G158" i="18"/>
  <c r="J158" i="18"/>
  <c r="K158" i="18"/>
  <c r="D159" i="18"/>
  <c r="E159" i="18"/>
  <c r="F159" i="18"/>
  <c r="G159" i="18"/>
  <c r="J159" i="18"/>
  <c r="K159" i="18"/>
  <c r="D160" i="18"/>
  <c r="E160" i="18"/>
  <c r="F160" i="18"/>
  <c r="G160" i="18"/>
  <c r="J160" i="18"/>
  <c r="K160" i="18"/>
  <c r="D161" i="18"/>
  <c r="E161" i="18"/>
  <c r="I161" i="18" s="1"/>
  <c r="F161" i="18"/>
  <c r="G161" i="18"/>
  <c r="J161" i="18"/>
  <c r="K161" i="18"/>
  <c r="D162" i="18"/>
  <c r="E162" i="18"/>
  <c r="F162" i="18"/>
  <c r="I162" i="18" s="1"/>
  <c r="G162" i="18"/>
  <c r="J162" i="18"/>
  <c r="K162" i="18"/>
  <c r="D141" i="18"/>
  <c r="E141" i="18"/>
  <c r="F141" i="18"/>
  <c r="G141" i="18"/>
  <c r="J141" i="18"/>
  <c r="K141" i="18"/>
  <c r="D142" i="18"/>
  <c r="E142" i="18"/>
  <c r="F142" i="18"/>
  <c r="G142" i="18"/>
  <c r="J142" i="18"/>
  <c r="K142" i="18"/>
  <c r="D143" i="18"/>
  <c r="E143" i="18"/>
  <c r="F143" i="18"/>
  <c r="G143" i="18"/>
  <c r="J143" i="18"/>
  <c r="K143" i="18"/>
  <c r="D144" i="18"/>
  <c r="E144" i="18"/>
  <c r="I144" i="18"/>
  <c r="F144" i="18"/>
  <c r="G144" i="18"/>
  <c r="J144" i="18"/>
  <c r="K144" i="18"/>
  <c r="D145" i="18"/>
  <c r="E145" i="18"/>
  <c r="F145" i="18"/>
  <c r="G145" i="18"/>
  <c r="J145" i="18"/>
  <c r="K145" i="18"/>
  <c r="D146" i="18"/>
  <c r="E146" i="18"/>
  <c r="F146" i="18"/>
  <c r="G146" i="18"/>
  <c r="J146" i="18"/>
  <c r="K146" i="18"/>
  <c r="D146" i="17"/>
  <c r="E146" i="17"/>
  <c r="F146" i="17"/>
  <c r="G146" i="17"/>
  <c r="H146" i="17"/>
  <c r="I146" i="17"/>
  <c r="J146" i="17"/>
  <c r="K146" i="17"/>
  <c r="D147" i="18"/>
  <c r="E147" i="18"/>
  <c r="F147" i="18"/>
  <c r="G147" i="18"/>
  <c r="J147" i="18"/>
  <c r="K147" i="18"/>
  <c r="D148" i="18"/>
  <c r="E148" i="18"/>
  <c r="F148" i="18"/>
  <c r="G148" i="18"/>
  <c r="J148" i="18"/>
  <c r="K148" i="18"/>
  <c r="D130" i="18"/>
  <c r="E130" i="18"/>
  <c r="F130" i="18"/>
  <c r="G130" i="18"/>
  <c r="J130" i="18"/>
  <c r="K130" i="18"/>
  <c r="D132" i="18"/>
  <c r="E132" i="18"/>
  <c r="F132" i="18"/>
  <c r="G132" i="18"/>
  <c r="J132" i="18"/>
  <c r="K132" i="18"/>
  <c r="D134" i="18"/>
  <c r="E134" i="18"/>
  <c r="F134" i="18"/>
  <c r="G134" i="18"/>
  <c r="J134" i="18"/>
  <c r="K134" i="18"/>
  <c r="D135" i="18"/>
  <c r="E135" i="18"/>
  <c r="F135" i="18"/>
  <c r="G135" i="18"/>
  <c r="J135" i="18"/>
  <c r="K135" i="18"/>
  <c r="D136" i="18"/>
  <c r="E136" i="18"/>
  <c r="F136" i="18"/>
  <c r="G136" i="18"/>
  <c r="J136" i="18"/>
  <c r="K136" i="18"/>
  <c r="D137" i="18"/>
  <c r="E137" i="18"/>
  <c r="F137" i="18"/>
  <c r="G137" i="18"/>
  <c r="J137" i="18"/>
  <c r="K137" i="18"/>
  <c r="D138" i="18"/>
  <c r="E138" i="18"/>
  <c r="F138" i="18"/>
  <c r="G138" i="18"/>
  <c r="J138" i="18"/>
  <c r="K138" i="18"/>
  <c r="D139" i="18"/>
  <c r="E139" i="18"/>
  <c r="F139" i="18"/>
  <c r="G139" i="18"/>
  <c r="J139" i="18"/>
  <c r="K139" i="18"/>
  <c r="D139" i="17"/>
  <c r="E139" i="17"/>
  <c r="F139" i="17"/>
  <c r="G139" i="17"/>
  <c r="H139" i="17"/>
  <c r="I139" i="17"/>
  <c r="J139" i="17"/>
  <c r="K139" i="17"/>
  <c r="D140" i="18"/>
  <c r="E140" i="18"/>
  <c r="F140" i="18"/>
  <c r="G140" i="18"/>
  <c r="J140" i="18"/>
  <c r="K140" i="18"/>
  <c r="D119" i="18"/>
  <c r="E119" i="18"/>
  <c r="F119" i="18"/>
  <c r="G119" i="18"/>
  <c r="J119" i="18"/>
  <c r="K119" i="18"/>
  <c r="D120" i="18"/>
  <c r="E120" i="18"/>
  <c r="F120" i="18"/>
  <c r="G120" i="18"/>
  <c r="J120" i="18"/>
  <c r="K120" i="18"/>
  <c r="D121" i="18"/>
  <c r="E121" i="18"/>
  <c r="F121" i="18"/>
  <c r="G121" i="18"/>
  <c r="J121" i="18"/>
  <c r="K121" i="18"/>
  <c r="D122" i="18"/>
  <c r="E122" i="18"/>
  <c r="F122" i="18"/>
  <c r="G122" i="18"/>
  <c r="J122" i="18"/>
  <c r="K122" i="18"/>
  <c r="D123" i="18"/>
  <c r="E123" i="18"/>
  <c r="F123" i="18"/>
  <c r="G123" i="18"/>
  <c r="J123" i="18"/>
  <c r="K123" i="18"/>
  <c r="D123" i="17"/>
  <c r="E123" i="17"/>
  <c r="F123" i="17"/>
  <c r="G123" i="17"/>
  <c r="H123" i="17"/>
  <c r="I123" i="17"/>
  <c r="J123" i="17"/>
  <c r="K123" i="17"/>
  <c r="D124" i="18"/>
  <c r="E124" i="18"/>
  <c r="F124" i="18"/>
  <c r="G124" i="18"/>
  <c r="J124" i="18"/>
  <c r="K124" i="18"/>
  <c r="H123" i="20"/>
  <c r="L123" i="20"/>
  <c r="N123" i="20"/>
  <c r="O123" i="20"/>
  <c r="D125" i="18"/>
  <c r="E125" i="18"/>
  <c r="F125" i="18"/>
  <c r="G125" i="18"/>
  <c r="J125" i="18"/>
  <c r="K125" i="18"/>
  <c r="D126" i="18"/>
  <c r="E126" i="18"/>
  <c r="F126" i="18"/>
  <c r="G126" i="18"/>
  <c r="J126" i="18"/>
  <c r="K126" i="18"/>
  <c r="D127" i="18"/>
  <c r="E127" i="18"/>
  <c r="F127" i="18"/>
  <c r="G127" i="18"/>
  <c r="J127" i="18"/>
  <c r="K127" i="18"/>
  <c r="D128" i="18"/>
  <c r="E128" i="18"/>
  <c r="F128" i="18"/>
  <c r="G128" i="18"/>
  <c r="J128" i="18"/>
  <c r="K128" i="18"/>
  <c r="D129" i="18"/>
  <c r="E129" i="18"/>
  <c r="F129" i="18"/>
  <c r="G129" i="18"/>
  <c r="J129" i="18"/>
  <c r="K129" i="18"/>
  <c r="D82" i="2"/>
  <c r="E82" i="2"/>
  <c r="F82" i="2"/>
  <c r="G82" i="2"/>
  <c r="H82" i="2"/>
  <c r="I82" i="2"/>
  <c r="J82" i="2"/>
  <c r="K82" i="2"/>
  <c r="D83" i="2"/>
  <c r="E83" i="2"/>
  <c r="F83" i="2"/>
  <c r="G83" i="2"/>
  <c r="H83" i="2"/>
  <c r="I83" i="2"/>
  <c r="J83" i="2"/>
  <c r="K83" i="2"/>
  <c r="D49" i="23"/>
  <c r="E49" i="23"/>
  <c r="F49" i="23"/>
  <c r="G49" i="23"/>
  <c r="H49" i="23"/>
  <c r="I49" i="23"/>
  <c r="J49" i="23"/>
  <c r="K49" i="23"/>
  <c r="D50" i="24"/>
  <c r="E50" i="24"/>
  <c r="F50" i="24"/>
  <c r="G50" i="24"/>
  <c r="J50" i="24"/>
  <c r="K50" i="24"/>
  <c r="L49" i="25"/>
  <c r="M49" i="25" s="1"/>
  <c r="N49" i="25"/>
  <c r="O49" i="25"/>
  <c r="D50" i="23"/>
  <c r="E50" i="23"/>
  <c r="F50" i="23"/>
  <c r="G50" i="23"/>
  <c r="H50" i="23"/>
  <c r="I50" i="23"/>
  <c r="J50" i="23"/>
  <c r="K50" i="23"/>
  <c r="D51" i="24"/>
  <c r="I51" i="24" s="1"/>
  <c r="E51" i="24"/>
  <c r="F51" i="24"/>
  <c r="G51" i="24"/>
  <c r="J51" i="24"/>
  <c r="K51" i="24"/>
  <c r="L50" i="25"/>
  <c r="M50" i="25"/>
  <c r="N50" i="25"/>
  <c r="O50" i="25"/>
  <c r="L51" i="25"/>
  <c r="M51" i="25"/>
  <c r="N51" i="25"/>
  <c r="O51" i="25"/>
  <c r="D52" i="23"/>
  <c r="E52" i="23"/>
  <c r="F52" i="23"/>
  <c r="G52" i="23"/>
  <c r="H52" i="23"/>
  <c r="I52" i="23"/>
  <c r="J52" i="23"/>
  <c r="K52" i="23"/>
  <c r="D53" i="24"/>
  <c r="E53" i="24"/>
  <c r="F53" i="24"/>
  <c r="G53" i="24"/>
  <c r="J53" i="24"/>
  <c r="K53" i="24"/>
  <c r="L52" i="25"/>
  <c r="M52" i="25" s="1"/>
  <c r="N52" i="25"/>
  <c r="O52" i="25"/>
  <c r="D53" i="23"/>
  <c r="E53" i="23"/>
  <c r="F53" i="23"/>
  <c r="G53" i="23"/>
  <c r="H53" i="23"/>
  <c r="I53" i="23"/>
  <c r="J53" i="23"/>
  <c r="K53" i="23"/>
  <c r="D54" i="24"/>
  <c r="E54" i="24"/>
  <c r="F54" i="24"/>
  <c r="G54" i="24"/>
  <c r="J54" i="24"/>
  <c r="K54" i="24"/>
  <c r="L53" i="25"/>
  <c r="M53" i="25"/>
  <c r="N53" i="25"/>
  <c r="O53" i="25"/>
  <c r="D54" i="23"/>
  <c r="E54" i="23"/>
  <c r="F54" i="23"/>
  <c r="G54" i="23"/>
  <c r="H54" i="23"/>
  <c r="I54" i="23"/>
  <c r="J54" i="23"/>
  <c r="K54" i="23"/>
  <c r="D55" i="24"/>
  <c r="E55" i="24"/>
  <c r="F55" i="24"/>
  <c r="G55" i="24"/>
  <c r="J55" i="24"/>
  <c r="K55" i="24"/>
  <c r="L54" i="25"/>
  <c r="M54" i="25" s="1"/>
  <c r="N54" i="25"/>
  <c r="O54" i="25"/>
  <c r="K7" i="18"/>
  <c r="K9" i="18"/>
  <c r="K11" i="18"/>
  <c r="K6" i="18"/>
  <c r="K8" i="18"/>
  <c r="K10" i="18"/>
  <c r="K12" i="18"/>
  <c r="K13" i="18"/>
  <c r="K14" i="18"/>
  <c r="K15" i="18"/>
  <c r="K16" i="18"/>
  <c r="K17" i="18"/>
  <c r="K18" i="18"/>
  <c r="K19" i="18"/>
  <c r="K20" i="18"/>
  <c r="K21" i="18"/>
  <c r="K22" i="18"/>
  <c r="K23" i="18"/>
  <c r="K24" i="18"/>
  <c r="K25" i="18"/>
  <c r="K26" i="18"/>
  <c r="K27" i="18"/>
  <c r="K28" i="18"/>
  <c r="K29" i="18"/>
  <c r="K30" i="18"/>
  <c r="K31" i="18"/>
  <c r="K32" i="18"/>
  <c r="K33" i="18"/>
  <c r="K34" i="18"/>
  <c r="K35" i="18"/>
  <c r="K36" i="18"/>
  <c r="K37" i="18"/>
  <c r="K38" i="18"/>
  <c r="K39" i="18"/>
  <c r="K40" i="18"/>
  <c r="K41" i="18"/>
  <c r="K42" i="18"/>
  <c r="K43" i="18"/>
  <c r="K44" i="18"/>
  <c r="K45" i="18"/>
  <c r="K46" i="18"/>
  <c r="K47" i="18"/>
  <c r="K48" i="18"/>
  <c r="K49" i="18"/>
  <c r="K50" i="18"/>
  <c r="K51" i="18"/>
  <c r="K52" i="18"/>
  <c r="K53" i="18"/>
  <c r="K54" i="18"/>
  <c r="K55" i="18"/>
  <c r="K56" i="18"/>
  <c r="K57" i="18"/>
  <c r="K58" i="18"/>
  <c r="K59" i="18"/>
  <c r="K60" i="18"/>
  <c r="K61" i="18"/>
  <c r="K62" i="18"/>
  <c r="K63" i="18"/>
  <c r="K64" i="18"/>
  <c r="K65" i="18"/>
  <c r="K66" i="18"/>
  <c r="K67" i="18"/>
  <c r="K68" i="18"/>
  <c r="K69" i="18"/>
  <c r="K70" i="18"/>
  <c r="K71" i="18"/>
  <c r="K72" i="18"/>
  <c r="K73" i="18"/>
  <c r="K74" i="18"/>
  <c r="K75" i="18"/>
  <c r="K76" i="18"/>
  <c r="K77" i="18"/>
  <c r="K78" i="18"/>
  <c r="K79" i="18"/>
  <c r="K80" i="18"/>
  <c r="K81" i="18"/>
  <c r="K82" i="18"/>
  <c r="K83" i="18"/>
  <c r="K84" i="18"/>
  <c r="K85" i="18"/>
  <c r="K86" i="18"/>
  <c r="K87" i="18"/>
  <c r="K88" i="18"/>
  <c r="K89" i="18"/>
  <c r="K90" i="18"/>
  <c r="K91" i="18"/>
  <c r="K92" i="18"/>
  <c r="K93" i="18"/>
  <c r="K94" i="18"/>
  <c r="K95" i="18"/>
  <c r="K96" i="18"/>
  <c r="K97" i="18"/>
  <c r="K98" i="18"/>
  <c r="K99" i="18"/>
  <c r="K100" i="18"/>
  <c r="K101" i="18"/>
  <c r="K102" i="18"/>
  <c r="K103" i="18"/>
  <c r="K104" i="18"/>
  <c r="K105" i="18"/>
  <c r="K106" i="18"/>
  <c r="K107" i="18"/>
  <c r="K108" i="18"/>
  <c r="K109" i="18"/>
  <c r="K110" i="18"/>
  <c r="K111" i="18"/>
  <c r="K112" i="18"/>
  <c r="K113" i="18"/>
  <c r="K114" i="18"/>
  <c r="K115" i="18"/>
  <c r="K116" i="18"/>
  <c r="K117" i="18"/>
  <c r="K118" i="18"/>
  <c r="J7" i="18"/>
  <c r="J9" i="18"/>
  <c r="J11" i="18"/>
  <c r="J6" i="18"/>
  <c r="J8" i="18"/>
  <c r="J10" i="18"/>
  <c r="J12" i="18"/>
  <c r="J13" i="18"/>
  <c r="J14" i="18"/>
  <c r="J15" i="18"/>
  <c r="J16" i="18"/>
  <c r="J17" i="18"/>
  <c r="J18" i="18"/>
  <c r="J19" i="18"/>
  <c r="J20" i="18"/>
  <c r="J21" i="18"/>
  <c r="J22" i="18"/>
  <c r="J23" i="18"/>
  <c r="J24" i="18"/>
  <c r="J25" i="18"/>
  <c r="J26" i="18"/>
  <c r="J27" i="18"/>
  <c r="J28" i="18"/>
  <c r="J29" i="18"/>
  <c r="J30" i="18"/>
  <c r="J31" i="18"/>
  <c r="J32" i="18"/>
  <c r="J33" i="18"/>
  <c r="J34" i="18"/>
  <c r="J35" i="18"/>
  <c r="J36" i="18"/>
  <c r="J37" i="18"/>
  <c r="J38" i="18"/>
  <c r="J39" i="18"/>
  <c r="J40" i="18"/>
  <c r="J41" i="18"/>
  <c r="J42" i="18"/>
  <c r="J43" i="18"/>
  <c r="J44" i="18"/>
  <c r="J45" i="18"/>
  <c r="J46" i="18"/>
  <c r="J47" i="18"/>
  <c r="J48" i="18"/>
  <c r="J49" i="18"/>
  <c r="J50" i="18"/>
  <c r="J51" i="18"/>
  <c r="J52" i="18"/>
  <c r="J53" i="18"/>
  <c r="J54" i="18"/>
  <c r="J55" i="18"/>
  <c r="J56" i="18"/>
  <c r="J57" i="18"/>
  <c r="J58" i="18"/>
  <c r="J59" i="18"/>
  <c r="J60" i="18"/>
  <c r="J61" i="18"/>
  <c r="J62" i="18"/>
  <c r="J63" i="18"/>
  <c r="J64" i="18"/>
  <c r="J65" i="18"/>
  <c r="J66" i="18"/>
  <c r="J67" i="18"/>
  <c r="J68" i="18"/>
  <c r="J69" i="18"/>
  <c r="J70" i="18"/>
  <c r="J71" i="18"/>
  <c r="J72" i="18"/>
  <c r="J73" i="18"/>
  <c r="J74" i="18"/>
  <c r="J75" i="18"/>
  <c r="J76" i="18"/>
  <c r="J77" i="18"/>
  <c r="J78" i="18"/>
  <c r="J79" i="18"/>
  <c r="J80" i="18"/>
  <c r="J81" i="18"/>
  <c r="J82" i="18"/>
  <c r="J83" i="18"/>
  <c r="J84" i="18"/>
  <c r="J85" i="18"/>
  <c r="J86" i="18"/>
  <c r="J87" i="18"/>
  <c r="J88" i="18"/>
  <c r="J89" i="18"/>
  <c r="J90" i="18"/>
  <c r="J91" i="18"/>
  <c r="J92" i="18"/>
  <c r="J93" i="18"/>
  <c r="J94" i="18"/>
  <c r="J95" i="18"/>
  <c r="J96" i="18"/>
  <c r="J97" i="18"/>
  <c r="J98" i="18"/>
  <c r="J99" i="18"/>
  <c r="J100" i="18"/>
  <c r="J101" i="18"/>
  <c r="J102" i="18"/>
  <c r="J103" i="18"/>
  <c r="J104" i="18"/>
  <c r="J105" i="18"/>
  <c r="J106" i="18"/>
  <c r="J107" i="18"/>
  <c r="J108" i="18"/>
  <c r="J109" i="18"/>
  <c r="J110" i="18"/>
  <c r="J111" i="18"/>
  <c r="J112" i="18"/>
  <c r="J113" i="18"/>
  <c r="J114" i="18"/>
  <c r="J115" i="18"/>
  <c r="J116" i="18"/>
  <c r="J117" i="18"/>
  <c r="J118" i="18"/>
  <c r="D7" i="18"/>
  <c r="E7" i="18"/>
  <c r="F7" i="18"/>
  <c r="G7" i="18"/>
  <c r="D9" i="18"/>
  <c r="E9" i="18"/>
  <c r="F9" i="18"/>
  <c r="G9" i="18"/>
  <c r="D11" i="18"/>
  <c r="E11" i="18"/>
  <c r="F11" i="18"/>
  <c r="G11" i="18"/>
  <c r="D6" i="18"/>
  <c r="E6" i="18"/>
  <c r="F6" i="18"/>
  <c r="G6" i="18"/>
  <c r="D8" i="18"/>
  <c r="E8" i="18"/>
  <c r="F8" i="18"/>
  <c r="G8" i="18"/>
  <c r="D10" i="18"/>
  <c r="E10" i="18"/>
  <c r="F10" i="18"/>
  <c r="G10" i="18"/>
  <c r="D12" i="18"/>
  <c r="E12" i="18"/>
  <c r="F12" i="18"/>
  <c r="G12" i="18"/>
  <c r="D13" i="18"/>
  <c r="E13" i="18"/>
  <c r="F13" i="18"/>
  <c r="G13" i="18"/>
  <c r="D14" i="18"/>
  <c r="E14" i="18"/>
  <c r="F14" i="18"/>
  <c r="G14" i="18"/>
  <c r="D15" i="18"/>
  <c r="E15" i="18"/>
  <c r="F15" i="18"/>
  <c r="G15" i="18"/>
  <c r="D16" i="18"/>
  <c r="E16" i="18"/>
  <c r="I16" i="18" s="1"/>
  <c r="F16" i="18"/>
  <c r="G16" i="18"/>
  <c r="D17" i="18"/>
  <c r="E17" i="18"/>
  <c r="F17" i="18"/>
  <c r="G17" i="18"/>
  <c r="D18" i="18"/>
  <c r="E18" i="18"/>
  <c r="F18" i="18"/>
  <c r="G18" i="18"/>
  <c r="D19" i="18"/>
  <c r="E19" i="18"/>
  <c r="F19" i="18"/>
  <c r="G19" i="18"/>
  <c r="I19" i="18"/>
  <c r="D20" i="18"/>
  <c r="E20" i="18"/>
  <c r="F20" i="18"/>
  <c r="G20" i="18"/>
  <c r="D21" i="18"/>
  <c r="E21" i="18"/>
  <c r="F21" i="18"/>
  <c r="G21" i="18"/>
  <c r="D22" i="18"/>
  <c r="E22" i="18"/>
  <c r="F22" i="18"/>
  <c r="G22" i="18"/>
  <c r="D23" i="18"/>
  <c r="E23" i="18"/>
  <c r="F23" i="18"/>
  <c r="G23" i="18"/>
  <c r="D24" i="18"/>
  <c r="E24" i="18"/>
  <c r="F24" i="18"/>
  <c r="G24" i="18"/>
  <c r="D25" i="18"/>
  <c r="E25" i="18"/>
  <c r="F25" i="18"/>
  <c r="G25" i="18"/>
  <c r="D26" i="18"/>
  <c r="E26" i="18"/>
  <c r="F26" i="18"/>
  <c r="G26" i="18"/>
  <c r="D27" i="18"/>
  <c r="E27" i="18"/>
  <c r="F27" i="18"/>
  <c r="G27" i="18"/>
  <c r="D28" i="18"/>
  <c r="E28" i="18"/>
  <c r="F28" i="18"/>
  <c r="G28" i="18"/>
  <c r="D29" i="18"/>
  <c r="E29" i="18"/>
  <c r="F29" i="18"/>
  <c r="G29" i="18"/>
  <c r="D30" i="18"/>
  <c r="E30" i="18"/>
  <c r="F30" i="18"/>
  <c r="G30" i="18"/>
  <c r="D31" i="18"/>
  <c r="E31" i="18"/>
  <c r="F31" i="18"/>
  <c r="G31" i="18"/>
  <c r="D32" i="18"/>
  <c r="E32" i="18"/>
  <c r="F32" i="18"/>
  <c r="G32" i="18"/>
  <c r="D33" i="18"/>
  <c r="E33" i="18"/>
  <c r="F33" i="18"/>
  <c r="G33" i="18"/>
  <c r="D34" i="18"/>
  <c r="E34" i="18"/>
  <c r="F34" i="18"/>
  <c r="G34" i="18"/>
  <c r="D35" i="18"/>
  <c r="E35" i="18"/>
  <c r="F35" i="18"/>
  <c r="I35" i="18" s="1"/>
  <c r="G35" i="18"/>
  <c r="D36" i="18"/>
  <c r="E36" i="18"/>
  <c r="F36" i="18"/>
  <c r="G36" i="18"/>
  <c r="D37" i="18"/>
  <c r="E37" i="18"/>
  <c r="F37" i="18"/>
  <c r="G37" i="18"/>
  <c r="D38" i="18"/>
  <c r="E38" i="18"/>
  <c r="F38" i="18"/>
  <c r="G38" i="18"/>
  <c r="D39" i="18"/>
  <c r="E39" i="18"/>
  <c r="F39" i="18"/>
  <c r="G39" i="18"/>
  <c r="D40" i="18"/>
  <c r="E40" i="18"/>
  <c r="F40" i="18"/>
  <c r="G40" i="18"/>
  <c r="D41" i="18"/>
  <c r="E41" i="18"/>
  <c r="F41" i="18"/>
  <c r="G41" i="18"/>
  <c r="D42" i="18"/>
  <c r="E42" i="18"/>
  <c r="F42" i="18"/>
  <c r="G42" i="18"/>
  <c r="D43" i="18"/>
  <c r="E43" i="18"/>
  <c r="F43" i="18"/>
  <c r="G43" i="18"/>
  <c r="D44" i="18"/>
  <c r="E44" i="18"/>
  <c r="F44" i="18"/>
  <c r="G44" i="18"/>
  <c r="D45" i="18"/>
  <c r="E45" i="18"/>
  <c r="F45" i="18"/>
  <c r="G45" i="18"/>
  <c r="D46" i="18"/>
  <c r="E46" i="18"/>
  <c r="F46" i="18"/>
  <c r="G46" i="18"/>
  <c r="D47" i="18"/>
  <c r="E47" i="18"/>
  <c r="F47" i="18"/>
  <c r="G47" i="18"/>
  <c r="D48" i="18"/>
  <c r="E48" i="18"/>
  <c r="I48" i="18" s="1"/>
  <c r="F48" i="18"/>
  <c r="G48" i="18"/>
  <c r="D49" i="18"/>
  <c r="E49" i="18"/>
  <c r="F49" i="18"/>
  <c r="G49" i="18"/>
  <c r="D50" i="18"/>
  <c r="E50" i="18"/>
  <c r="F50" i="18"/>
  <c r="G50" i="18"/>
  <c r="D51" i="18"/>
  <c r="E51" i="18"/>
  <c r="F51" i="18"/>
  <c r="G51" i="18"/>
  <c r="D52" i="18"/>
  <c r="E52" i="18"/>
  <c r="F52" i="18"/>
  <c r="G52" i="18"/>
  <c r="D53" i="18"/>
  <c r="E53" i="18"/>
  <c r="F53" i="18"/>
  <c r="G53" i="18"/>
  <c r="D54" i="18"/>
  <c r="E54" i="18"/>
  <c r="F54" i="18"/>
  <c r="G54" i="18"/>
  <c r="D55" i="18"/>
  <c r="E55" i="18"/>
  <c r="F55" i="18"/>
  <c r="G55" i="18"/>
  <c r="D56" i="18"/>
  <c r="E56" i="18"/>
  <c r="F56" i="18"/>
  <c r="G56" i="18"/>
  <c r="D57" i="18"/>
  <c r="E57" i="18"/>
  <c r="F57" i="18"/>
  <c r="G57" i="18"/>
  <c r="D58" i="18"/>
  <c r="E58" i="18"/>
  <c r="F58" i="18"/>
  <c r="G58" i="18"/>
  <c r="D59" i="18"/>
  <c r="E59" i="18"/>
  <c r="F59" i="18"/>
  <c r="G59" i="18"/>
  <c r="D60" i="18"/>
  <c r="E60" i="18"/>
  <c r="F60" i="18"/>
  <c r="G60" i="18"/>
  <c r="D61" i="18"/>
  <c r="E61" i="18"/>
  <c r="F61" i="18"/>
  <c r="G61" i="18"/>
  <c r="D62" i="18"/>
  <c r="E62" i="18"/>
  <c r="F62" i="18"/>
  <c r="G62" i="18"/>
  <c r="D63" i="18"/>
  <c r="I63" i="18" s="1"/>
  <c r="E63" i="18"/>
  <c r="F63" i="18"/>
  <c r="G63" i="18"/>
  <c r="D64" i="18"/>
  <c r="I64" i="18" s="1"/>
  <c r="E64" i="18"/>
  <c r="F64" i="18"/>
  <c r="G64" i="18"/>
  <c r="D65" i="18"/>
  <c r="E65" i="18"/>
  <c r="F65" i="18"/>
  <c r="G65" i="18"/>
  <c r="D66" i="18"/>
  <c r="E66" i="18"/>
  <c r="F66" i="18"/>
  <c r="G66" i="18"/>
  <c r="D67" i="18"/>
  <c r="E67" i="18"/>
  <c r="F67" i="18"/>
  <c r="I67" i="18" s="1"/>
  <c r="G67" i="18"/>
  <c r="D68" i="18"/>
  <c r="E68" i="18"/>
  <c r="F68" i="18"/>
  <c r="G68" i="18"/>
  <c r="D69" i="18"/>
  <c r="E69" i="18"/>
  <c r="F69" i="18"/>
  <c r="G69" i="18"/>
  <c r="D70" i="18"/>
  <c r="E70" i="18"/>
  <c r="F70" i="18"/>
  <c r="G70" i="18"/>
  <c r="D71" i="18"/>
  <c r="E71" i="18"/>
  <c r="F71" i="18"/>
  <c r="G71" i="18"/>
  <c r="D72" i="18"/>
  <c r="E72" i="18"/>
  <c r="F72" i="18"/>
  <c r="G72" i="18"/>
  <c r="D73" i="18"/>
  <c r="E73" i="18"/>
  <c r="F73" i="18"/>
  <c r="G73" i="18"/>
  <c r="D74" i="18"/>
  <c r="E74" i="18"/>
  <c r="F74" i="18"/>
  <c r="G74" i="18"/>
  <c r="D75" i="18"/>
  <c r="E75" i="18"/>
  <c r="F75" i="18"/>
  <c r="G75" i="18"/>
  <c r="D76" i="18"/>
  <c r="E76" i="18"/>
  <c r="F76" i="18"/>
  <c r="G76" i="18"/>
  <c r="D77" i="18"/>
  <c r="E77" i="18"/>
  <c r="F77" i="18"/>
  <c r="G77" i="18"/>
  <c r="D78" i="18"/>
  <c r="E78" i="18"/>
  <c r="F78" i="18"/>
  <c r="G78" i="18"/>
  <c r="D79" i="18"/>
  <c r="E79" i="18"/>
  <c r="F79" i="18"/>
  <c r="G79" i="18"/>
  <c r="D80" i="18"/>
  <c r="E80" i="18"/>
  <c r="I80" i="18" s="1"/>
  <c r="F80" i="18"/>
  <c r="G80" i="18"/>
  <c r="D81" i="18"/>
  <c r="E81" i="18"/>
  <c r="F81" i="18"/>
  <c r="G81" i="18"/>
  <c r="D82" i="18"/>
  <c r="E82" i="18"/>
  <c r="F82" i="18"/>
  <c r="G82" i="18"/>
  <c r="D83" i="18"/>
  <c r="E83" i="18"/>
  <c r="I83" i="18" s="1"/>
  <c r="F83" i="18"/>
  <c r="G83" i="18"/>
  <c r="D84" i="18"/>
  <c r="E84" i="18"/>
  <c r="F84" i="18"/>
  <c r="G84" i="18"/>
  <c r="D85" i="18"/>
  <c r="E85" i="18"/>
  <c r="F85" i="18"/>
  <c r="G85" i="18"/>
  <c r="D86" i="18"/>
  <c r="E86" i="18"/>
  <c r="F86" i="18"/>
  <c r="G86" i="18"/>
  <c r="D87" i="18"/>
  <c r="E87" i="18"/>
  <c r="F87" i="18"/>
  <c r="G87" i="18"/>
  <c r="D88" i="18"/>
  <c r="E88" i="18"/>
  <c r="F88" i="18"/>
  <c r="G88" i="18"/>
  <c r="D89" i="18"/>
  <c r="E89" i="18"/>
  <c r="F89" i="18"/>
  <c r="G89" i="18"/>
  <c r="D90" i="18"/>
  <c r="E90" i="18"/>
  <c r="F90" i="18"/>
  <c r="G90" i="18"/>
  <c r="D91" i="18"/>
  <c r="E91" i="18"/>
  <c r="F91" i="18"/>
  <c r="G91" i="18"/>
  <c r="D92" i="18"/>
  <c r="E92" i="18"/>
  <c r="F92" i="18"/>
  <c r="G92" i="18"/>
  <c r="D93" i="18"/>
  <c r="E93" i="18"/>
  <c r="F93" i="18"/>
  <c r="G93" i="18"/>
  <c r="D94" i="18"/>
  <c r="E94" i="18"/>
  <c r="F94" i="18"/>
  <c r="G94" i="18"/>
  <c r="D95" i="18"/>
  <c r="E95" i="18"/>
  <c r="F95" i="18"/>
  <c r="G95" i="18"/>
  <c r="D96" i="18"/>
  <c r="E96" i="18"/>
  <c r="F96" i="18"/>
  <c r="G96" i="18"/>
  <c r="D97" i="18"/>
  <c r="E97" i="18"/>
  <c r="F97" i="18"/>
  <c r="G97" i="18"/>
  <c r="D98" i="18"/>
  <c r="E98" i="18"/>
  <c r="F98" i="18"/>
  <c r="G98" i="18"/>
  <c r="D99" i="18"/>
  <c r="E99" i="18"/>
  <c r="F99" i="18"/>
  <c r="G99" i="18"/>
  <c r="I99" i="18"/>
  <c r="D100" i="18"/>
  <c r="E100" i="18"/>
  <c r="F100" i="18"/>
  <c r="G100" i="18"/>
  <c r="D101" i="18"/>
  <c r="E101" i="18"/>
  <c r="F101" i="18"/>
  <c r="G101" i="18"/>
  <c r="D102" i="18"/>
  <c r="E102" i="18"/>
  <c r="F102" i="18"/>
  <c r="G102" i="18"/>
  <c r="D103" i="18"/>
  <c r="E103" i="18"/>
  <c r="F103" i="18"/>
  <c r="G103" i="18"/>
  <c r="D104" i="18"/>
  <c r="E104" i="18"/>
  <c r="F104" i="18"/>
  <c r="G104" i="18"/>
  <c r="D105" i="18"/>
  <c r="E105" i="18"/>
  <c r="F105" i="18"/>
  <c r="G105" i="18"/>
  <c r="D106" i="18"/>
  <c r="E106" i="18"/>
  <c r="F106" i="18"/>
  <c r="G106" i="18"/>
  <c r="D107" i="18"/>
  <c r="E107" i="18"/>
  <c r="F107" i="18"/>
  <c r="G107" i="18"/>
  <c r="D108" i="18"/>
  <c r="E108" i="18"/>
  <c r="F108" i="18"/>
  <c r="G108" i="18"/>
  <c r="D109" i="18"/>
  <c r="E109" i="18"/>
  <c r="F109" i="18"/>
  <c r="G109" i="18"/>
  <c r="D110" i="18"/>
  <c r="E110" i="18"/>
  <c r="F110" i="18"/>
  <c r="G110" i="18"/>
  <c r="D111" i="18"/>
  <c r="E111" i="18"/>
  <c r="F111" i="18"/>
  <c r="G111" i="18"/>
  <c r="D112" i="18"/>
  <c r="E112" i="18"/>
  <c r="F112" i="18"/>
  <c r="I112" i="18"/>
  <c r="G112" i="18"/>
  <c r="D113" i="18"/>
  <c r="E113" i="18"/>
  <c r="F113" i="18"/>
  <c r="G113" i="18"/>
  <c r="D114" i="18"/>
  <c r="E114" i="18"/>
  <c r="F114" i="18"/>
  <c r="G114" i="18"/>
  <c r="D115" i="18"/>
  <c r="E115" i="18"/>
  <c r="F115" i="18"/>
  <c r="G115" i="18"/>
  <c r="D116" i="18"/>
  <c r="E116" i="18"/>
  <c r="F116" i="18"/>
  <c r="G116" i="18"/>
  <c r="D117" i="18"/>
  <c r="E117" i="18"/>
  <c r="F117" i="18"/>
  <c r="G117" i="18"/>
  <c r="D118" i="18"/>
  <c r="E118" i="18"/>
  <c r="F118" i="18"/>
  <c r="G118" i="18"/>
  <c r="D28" i="17"/>
  <c r="E28" i="17"/>
  <c r="F28" i="17"/>
  <c r="G28" i="17"/>
  <c r="H28" i="17"/>
  <c r="I28" i="17"/>
  <c r="J28" i="17"/>
  <c r="K28" i="17"/>
  <c r="D30" i="17"/>
  <c r="E30" i="17"/>
  <c r="F30" i="17"/>
  <c r="G30" i="17"/>
  <c r="H30" i="17"/>
  <c r="I30" i="17"/>
  <c r="J30" i="17"/>
  <c r="K30" i="17"/>
  <c r="D31" i="17"/>
  <c r="E31" i="17"/>
  <c r="F31" i="17"/>
  <c r="G31" i="17"/>
  <c r="H31" i="17"/>
  <c r="I31" i="17"/>
  <c r="J31" i="17"/>
  <c r="K31" i="17"/>
  <c r="D32" i="17"/>
  <c r="E32" i="17"/>
  <c r="M32" i="17"/>
  <c r="F32" i="17"/>
  <c r="G32" i="17"/>
  <c r="H32" i="17"/>
  <c r="I32" i="17"/>
  <c r="J32" i="17"/>
  <c r="K32" i="17"/>
  <c r="D33" i="17"/>
  <c r="M33" i="17" s="1"/>
  <c r="E33" i="17"/>
  <c r="F33" i="17"/>
  <c r="G33" i="17"/>
  <c r="H33" i="17"/>
  <c r="I33" i="17"/>
  <c r="J33" i="17"/>
  <c r="K33" i="17"/>
  <c r="D34" i="17"/>
  <c r="E34" i="17"/>
  <c r="F34" i="17"/>
  <c r="G34" i="17"/>
  <c r="H34" i="17"/>
  <c r="I34" i="17"/>
  <c r="J34" i="17"/>
  <c r="K34" i="17"/>
  <c r="D35" i="17"/>
  <c r="E35" i="17"/>
  <c r="F35" i="17"/>
  <c r="G35" i="17"/>
  <c r="H35" i="17"/>
  <c r="I35" i="17"/>
  <c r="J35" i="17"/>
  <c r="K35" i="17"/>
  <c r="D36" i="17"/>
  <c r="E36" i="17"/>
  <c r="F36" i="17"/>
  <c r="G36" i="17"/>
  <c r="H36" i="17"/>
  <c r="I36" i="17"/>
  <c r="J36" i="17"/>
  <c r="K36" i="17"/>
  <c r="D37" i="17"/>
  <c r="E37" i="17"/>
  <c r="F37" i="17"/>
  <c r="G37" i="17"/>
  <c r="H37" i="17"/>
  <c r="I37" i="17"/>
  <c r="J37" i="17"/>
  <c r="K37" i="17"/>
  <c r="D38" i="17"/>
  <c r="E38" i="17"/>
  <c r="F38" i="17"/>
  <c r="G38" i="17"/>
  <c r="H38" i="17"/>
  <c r="I38" i="17"/>
  <c r="J38" i="17"/>
  <c r="K38" i="17"/>
  <c r="D44" i="17"/>
  <c r="E44" i="17"/>
  <c r="F44" i="17"/>
  <c r="G44" i="17"/>
  <c r="H44" i="17"/>
  <c r="I44" i="17"/>
  <c r="J44" i="17"/>
  <c r="K44" i="17"/>
  <c r="D46" i="17"/>
  <c r="E46" i="17"/>
  <c r="F46" i="17"/>
  <c r="G46" i="17"/>
  <c r="M46" i="17"/>
  <c r="H46" i="17"/>
  <c r="I46" i="17"/>
  <c r="J46" i="17"/>
  <c r="K46" i="17"/>
  <c r="D48" i="17"/>
  <c r="E48" i="17"/>
  <c r="M48" i="17" s="1"/>
  <c r="F48" i="17"/>
  <c r="G48" i="17"/>
  <c r="H48" i="17"/>
  <c r="I48" i="17"/>
  <c r="J48" i="17"/>
  <c r="K48" i="17"/>
  <c r="D50" i="17"/>
  <c r="E50" i="17"/>
  <c r="F50" i="17"/>
  <c r="G50" i="17"/>
  <c r="H50" i="17"/>
  <c r="I50" i="17"/>
  <c r="J50" i="17"/>
  <c r="K50" i="17"/>
  <c r="D53" i="17"/>
  <c r="E53" i="17"/>
  <c r="F53" i="17"/>
  <c r="G53" i="17"/>
  <c r="H53" i="17"/>
  <c r="I53" i="17"/>
  <c r="J53" i="17"/>
  <c r="K53" i="17"/>
  <c r="D54" i="17"/>
  <c r="E54" i="17"/>
  <c r="F54" i="17"/>
  <c r="G54" i="17"/>
  <c r="H54" i="17"/>
  <c r="I54" i="17"/>
  <c r="J54" i="17"/>
  <c r="K54" i="17"/>
  <c r="D56" i="17"/>
  <c r="E56" i="17"/>
  <c r="F56" i="17"/>
  <c r="G56" i="17"/>
  <c r="H56" i="17"/>
  <c r="I56" i="17"/>
  <c r="J56" i="17"/>
  <c r="K56" i="17"/>
  <c r="D57" i="17"/>
  <c r="E57" i="17"/>
  <c r="F57" i="17"/>
  <c r="G57" i="17"/>
  <c r="H57" i="17"/>
  <c r="I57" i="17"/>
  <c r="J57" i="17"/>
  <c r="K57" i="17"/>
  <c r="D58" i="17"/>
  <c r="E58" i="17"/>
  <c r="F58" i="17"/>
  <c r="G58" i="17"/>
  <c r="H58" i="17"/>
  <c r="I58" i="17"/>
  <c r="J58" i="17"/>
  <c r="K58" i="17"/>
  <c r="D60" i="17"/>
  <c r="E60" i="17"/>
  <c r="F60" i="17"/>
  <c r="G60" i="17"/>
  <c r="H60" i="17"/>
  <c r="I60" i="17"/>
  <c r="J60" i="17"/>
  <c r="K60" i="17"/>
  <c r="D61" i="17"/>
  <c r="E61" i="17"/>
  <c r="M61" i="17" s="1"/>
  <c r="F61" i="17"/>
  <c r="G61" i="17"/>
  <c r="H61" i="17"/>
  <c r="I61" i="17"/>
  <c r="J61" i="17"/>
  <c r="K61" i="17"/>
  <c r="D64" i="17"/>
  <c r="E64" i="17"/>
  <c r="F64" i="17"/>
  <c r="G64" i="17"/>
  <c r="H64" i="17"/>
  <c r="I64" i="17"/>
  <c r="J64" i="17"/>
  <c r="K64" i="17"/>
  <c r="D65" i="17"/>
  <c r="E65" i="17"/>
  <c r="F65" i="17"/>
  <c r="G65" i="17"/>
  <c r="H65" i="17"/>
  <c r="I65" i="17"/>
  <c r="J65" i="17"/>
  <c r="K65" i="17"/>
  <c r="D66" i="17"/>
  <c r="E66" i="17"/>
  <c r="F66" i="17"/>
  <c r="G66" i="17"/>
  <c r="H66" i="17"/>
  <c r="I66" i="17"/>
  <c r="J66" i="17"/>
  <c r="K66" i="17"/>
  <c r="D68" i="17"/>
  <c r="E68" i="17"/>
  <c r="F68" i="17"/>
  <c r="G68" i="17"/>
  <c r="H68" i="17"/>
  <c r="I68" i="17"/>
  <c r="J68" i="17"/>
  <c r="K68" i="17"/>
  <c r="D69" i="17"/>
  <c r="E69" i="17"/>
  <c r="F69" i="17"/>
  <c r="G69" i="17"/>
  <c r="H69" i="17"/>
  <c r="I69" i="17"/>
  <c r="J69" i="17"/>
  <c r="K69" i="17"/>
  <c r="D70" i="17"/>
  <c r="E70" i="17"/>
  <c r="F70" i="17"/>
  <c r="G70" i="17"/>
  <c r="H70" i="17"/>
  <c r="I70" i="17"/>
  <c r="J70" i="17"/>
  <c r="K70" i="17"/>
  <c r="D71" i="17"/>
  <c r="M71" i="17" s="1"/>
  <c r="E71" i="17"/>
  <c r="F71" i="17"/>
  <c r="G71" i="17"/>
  <c r="H71" i="17"/>
  <c r="I71" i="17"/>
  <c r="J71" i="17"/>
  <c r="K71" i="17"/>
  <c r="D72" i="17"/>
  <c r="E72" i="17"/>
  <c r="F72" i="17"/>
  <c r="G72" i="17"/>
  <c r="H72" i="17"/>
  <c r="I72" i="17"/>
  <c r="J72" i="17"/>
  <c r="K72" i="17"/>
  <c r="D74" i="17"/>
  <c r="E74" i="17"/>
  <c r="F74" i="17"/>
  <c r="G74" i="17"/>
  <c r="H74" i="17"/>
  <c r="I74" i="17"/>
  <c r="J74" i="17"/>
  <c r="K74" i="17"/>
  <c r="D75" i="17"/>
  <c r="E75" i="17"/>
  <c r="F75" i="17"/>
  <c r="G75" i="17"/>
  <c r="H75" i="17"/>
  <c r="I75" i="17"/>
  <c r="J75" i="17"/>
  <c r="K75" i="17"/>
  <c r="D76" i="17"/>
  <c r="E76" i="17"/>
  <c r="F76" i="17"/>
  <c r="G76" i="17"/>
  <c r="H76" i="17"/>
  <c r="I76" i="17"/>
  <c r="J76" i="17"/>
  <c r="K76" i="17"/>
  <c r="D77" i="17"/>
  <c r="E77" i="17"/>
  <c r="F77" i="17"/>
  <c r="G77" i="17"/>
  <c r="H77" i="17"/>
  <c r="I77" i="17"/>
  <c r="J77" i="17"/>
  <c r="K77" i="17"/>
  <c r="D78" i="17"/>
  <c r="E78" i="17"/>
  <c r="F78" i="17"/>
  <c r="G78" i="17"/>
  <c r="H78" i="17"/>
  <c r="I78" i="17"/>
  <c r="J78" i="17"/>
  <c r="K78" i="17"/>
  <c r="D79" i="17"/>
  <c r="E79" i="17"/>
  <c r="F79" i="17"/>
  <c r="G79" i="17"/>
  <c r="H79" i="17"/>
  <c r="I79" i="17"/>
  <c r="J79" i="17"/>
  <c r="K79" i="17"/>
  <c r="D80" i="17"/>
  <c r="M80" i="17" s="1"/>
  <c r="E80" i="17"/>
  <c r="F80" i="17"/>
  <c r="G80" i="17"/>
  <c r="H80" i="17"/>
  <c r="I80" i="17"/>
  <c r="J80" i="17"/>
  <c r="K80" i="17"/>
  <c r="D81" i="17"/>
  <c r="E81" i="17"/>
  <c r="F81" i="17"/>
  <c r="M81" i="17" s="1"/>
  <c r="G81" i="17"/>
  <c r="H81" i="17"/>
  <c r="I81" i="17"/>
  <c r="J81" i="17"/>
  <c r="K81" i="17"/>
  <c r="D108" i="17"/>
  <c r="E108" i="17"/>
  <c r="F108" i="17"/>
  <c r="G108" i="17"/>
  <c r="H108" i="17"/>
  <c r="I108" i="17"/>
  <c r="J108" i="17"/>
  <c r="K108" i="17"/>
  <c r="D113" i="17"/>
  <c r="E113" i="17"/>
  <c r="F113" i="17"/>
  <c r="G113" i="17"/>
  <c r="H113" i="17"/>
  <c r="I113" i="17"/>
  <c r="J113" i="17"/>
  <c r="K113" i="17"/>
  <c r="D116" i="17"/>
  <c r="E116" i="17"/>
  <c r="F116" i="17"/>
  <c r="G116" i="17"/>
  <c r="H116" i="17"/>
  <c r="I116" i="17"/>
  <c r="J116" i="17"/>
  <c r="K116" i="17"/>
  <c r="H108" i="20"/>
  <c r="L108" i="20"/>
  <c r="N108" i="20"/>
  <c r="O108" i="20"/>
  <c r="H113" i="20"/>
  <c r="L113" i="20"/>
  <c r="N113" i="20"/>
  <c r="O113" i="20"/>
  <c r="H116" i="20"/>
  <c r="L116" i="20"/>
  <c r="N116" i="20"/>
  <c r="O116" i="20"/>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H35" i="2"/>
  <c r="I35" i="2"/>
  <c r="J35" i="2"/>
  <c r="K35" i="2"/>
  <c r="H36" i="2"/>
  <c r="I36" i="2"/>
  <c r="J36" i="2"/>
  <c r="K36" i="2"/>
  <c r="H37" i="2"/>
  <c r="I37" i="2"/>
  <c r="J37" i="2"/>
  <c r="K37" i="2"/>
  <c r="H38" i="2"/>
  <c r="I38" i="2"/>
  <c r="J38" i="2"/>
  <c r="K38" i="2"/>
  <c r="H39" i="2"/>
  <c r="I39" i="2"/>
  <c r="J39" i="2"/>
  <c r="K39" i="2"/>
  <c r="H40" i="2"/>
  <c r="I40" i="2"/>
  <c r="J40" i="2"/>
  <c r="K40" i="2"/>
  <c r="H41" i="2"/>
  <c r="I41" i="2"/>
  <c r="J41" i="2"/>
  <c r="K41" i="2"/>
  <c r="H42" i="2"/>
  <c r="I42" i="2"/>
  <c r="J42" i="2"/>
  <c r="K42" i="2"/>
  <c r="H43" i="2"/>
  <c r="I43" i="2"/>
  <c r="J43" i="2"/>
  <c r="K43" i="2"/>
  <c r="H44" i="2"/>
  <c r="I44" i="2"/>
  <c r="J44" i="2"/>
  <c r="K44" i="2"/>
  <c r="H45" i="2"/>
  <c r="I45" i="2"/>
  <c r="J45" i="2"/>
  <c r="K45" i="2"/>
  <c r="H46" i="2"/>
  <c r="I46" i="2"/>
  <c r="J46" i="2"/>
  <c r="K46" i="2"/>
  <c r="H47" i="2"/>
  <c r="I47" i="2"/>
  <c r="J47" i="2"/>
  <c r="K47" i="2"/>
  <c r="H48" i="2"/>
  <c r="I48" i="2"/>
  <c r="J48" i="2"/>
  <c r="K48" i="2"/>
  <c r="H49" i="2"/>
  <c r="I49" i="2"/>
  <c r="J49" i="2"/>
  <c r="K49" i="2"/>
  <c r="H50" i="2"/>
  <c r="I50" i="2"/>
  <c r="J50" i="2"/>
  <c r="K50" i="2"/>
  <c r="H51" i="2"/>
  <c r="I51" i="2"/>
  <c r="J51" i="2"/>
  <c r="K51" i="2"/>
  <c r="H52" i="2"/>
  <c r="I52" i="2"/>
  <c r="J52" i="2"/>
  <c r="K52" i="2"/>
  <c r="H53" i="2"/>
  <c r="I53" i="2"/>
  <c r="J53" i="2"/>
  <c r="K53" i="2"/>
  <c r="H54" i="2"/>
  <c r="I54" i="2"/>
  <c r="J54" i="2"/>
  <c r="K54" i="2"/>
  <c r="H55" i="2"/>
  <c r="I55" i="2"/>
  <c r="J55" i="2"/>
  <c r="K55" i="2"/>
  <c r="H56" i="2"/>
  <c r="I56" i="2"/>
  <c r="J56" i="2"/>
  <c r="K56" i="2"/>
  <c r="H57" i="2"/>
  <c r="I57" i="2"/>
  <c r="J57" i="2"/>
  <c r="K57" i="2"/>
  <c r="H58" i="2"/>
  <c r="I58" i="2"/>
  <c r="J58" i="2"/>
  <c r="K58" i="2"/>
  <c r="H59" i="2"/>
  <c r="I59" i="2"/>
  <c r="J59" i="2"/>
  <c r="K59" i="2"/>
  <c r="H60" i="2"/>
  <c r="I60" i="2"/>
  <c r="J60" i="2"/>
  <c r="K60" i="2"/>
  <c r="H61" i="2"/>
  <c r="I61" i="2"/>
  <c r="J61" i="2"/>
  <c r="K61" i="2"/>
  <c r="H62" i="2"/>
  <c r="I62" i="2"/>
  <c r="J62" i="2"/>
  <c r="K62" i="2"/>
  <c r="H63" i="2"/>
  <c r="I63" i="2"/>
  <c r="J63" i="2"/>
  <c r="K63" i="2"/>
  <c r="H64" i="2"/>
  <c r="I64" i="2"/>
  <c r="J64" i="2"/>
  <c r="K64" i="2"/>
  <c r="H65" i="2"/>
  <c r="I65" i="2"/>
  <c r="J65" i="2"/>
  <c r="K65" i="2"/>
  <c r="H66" i="2"/>
  <c r="I66" i="2"/>
  <c r="J66" i="2"/>
  <c r="K66" i="2"/>
  <c r="H67" i="2"/>
  <c r="I67" i="2"/>
  <c r="J67" i="2"/>
  <c r="K67" i="2"/>
  <c r="H68" i="2"/>
  <c r="I68" i="2"/>
  <c r="J68" i="2"/>
  <c r="K68" i="2"/>
  <c r="H69" i="2"/>
  <c r="I69" i="2"/>
  <c r="J69" i="2"/>
  <c r="K69" i="2"/>
  <c r="H70" i="2"/>
  <c r="I70" i="2"/>
  <c r="J70" i="2"/>
  <c r="K70" i="2"/>
  <c r="H71" i="2"/>
  <c r="I71" i="2"/>
  <c r="J71" i="2"/>
  <c r="K71" i="2"/>
  <c r="H72" i="2"/>
  <c r="I72" i="2"/>
  <c r="J72" i="2"/>
  <c r="K72" i="2"/>
  <c r="H73" i="2"/>
  <c r="I73" i="2"/>
  <c r="J73" i="2"/>
  <c r="K73" i="2"/>
  <c r="H74" i="2"/>
  <c r="I74" i="2"/>
  <c r="J74" i="2"/>
  <c r="K74" i="2"/>
  <c r="H75" i="2"/>
  <c r="I75" i="2"/>
  <c r="J75" i="2"/>
  <c r="K75" i="2"/>
  <c r="H76" i="2"/>
  <c r="I76" i="2"/>
  <c r="J76" i="2"/>
  <c r="K76" i="2"/>
  <c r="H77" i="2"/>
  <c r="I77" i="2"/>
  <c r="J77" i="2"/>
  <c r="K77" i="2"/>
  <c r="H78" i="2"/>
  <c r="I78" i="2"/>
  <c r="J78" i="2"/>
  <c r="K78" i="2"/>
  <c r="H79" i="2"/>
  <c r="I79" i="2"/>
  <c r="J79" i="2"/>
  <c r="K79" i="2"/>
  <c r="H80" i="2"/>
  <c r="I80" i="2"/>
  <c r="J80" i="2"/>
  <c r="K80" i="2"/>
  <c r="H81" i="2"/>
  <c r="I81" i="2"/>
  <c r="J81" i="2"/>
  <c r="K81" i="2"/>
  <c r="H84" i="2"/>
  <c r="I84" i="2"/>
  <c r="J84" i="2"/>
  <c r="K84" i="2"/>
  <c r="H85" i="2"/>
  <c r="I85" i="2"/>
  <c r="J85" i="2"/>
  <c r="K85" i="2"/>
  <c r="H86" i="2"/>
  <c r="I86" i="2"/>
  <c r="J86" i="2"/>
  <c r="K86" i="2"/>
  <c r="H87" i="2"/>
  <c r="I87" i="2"/>
  <c r="J87" i="2"/>
  <c r="K87" i="2"/>
  <c r="H88" i="2"/>
  <c r="I88" i="2"/>
  <c r="J88" i="2"/>
  <c r="K88" i="2"/>
  <c r="H89" i="2"/>
  <c r="I89" i="2"/>
  <c r="J89" i="2"/>
  <c r="K89" i="2"/>
  <c r="H90" i="2"/>
  <c r="I90" i="2"/>
  <c r="J90" i="2"/>
  <c r="K90" i="2"/>
  <c r="H91" i="2"/>
  <c r="I91" i="2"/>
  <c r="J91" i="2"/>
  <c r="K91" i="2"/>
  <c r="H92" i="2"/>
  <c r="I92" i="2"/>
  <c r="J92" i="2"/>
  <c r="K92" i="2"/>
  <c r="H93" i="2"/>
  <c r="I93" i="2"/>
  <c r="J93" i="2"/>
  <c r="K93" i="2"/>
  <c r="H94" i="2"/>
  <c r="I94" i="2"/>
  <c r="J94" i="2"/>
  <c r="K94" i="2"/>
  <c r="H95" i="2"/>
  <c r="I95" i="2"/>
  <c r="J95" i="2"/>
  <c r="K95" i="2"/>
  <c r="H96" i="2"/>
  <c r="I96" i="2"/>
  <c r="J96" i="2"/>
  <c r="K96" i="2"/>
  <c r="H97" i="2"/>
  <c r="I97" i="2"/>
  <c r="J97" i="2"/>
  <c r="K97" i="2"/>
  <c r="H98" i="2"/>
  <c r="I98" i="2"/>
  <c r="J98" i="2"/>
  <c r="K98" i="2"/>
  <c r="H99" i="2"/>
  <c r="I99" i="2"/>
  <c r="J99" i="2"/>
  <c r="K99" i="2"/>
  <c r="H100" i="2"/>
  <c r="I100" i="2"/>
  <c r="J100" i="2"/>
  <c r="K100" i="2"/>
  <c r="H101" i="2"/>
  <c r="I101" i="2"/>
  <c r="J101" i="2"/>
  <c r="K101" i="2"/>
  <c r="H102" i="2"/>
  <c r="I102" i="2"/>
  <c r="J102" i="2"/>
  <c r="K102" i="2"/>
  <c r="H103" i="2"/>
  <c r="I103" i="2"/>
  <c r="J103" i="2"/>
  <c r="K103" i="2"/>
  <c r="H104" i="2"/>
  <c r="I104" i="2"/>
  <c r="J104" i="2"/>
  <c r="K104" i="2"/>
  <c r="H105" i="2"/>
  <c r="I105" i="2"/>
  <c r="J105" i="2"/>
  <c r="K105" i="2"/>
  <c r="H106" i="2"/>
  <c r="I106" i="2"/>
  <c r="J106" i="2"/>
  <c r="K106" i="2"/>
  <c r="H107" i="2"/>
  <c r="I107" i="2"/>
  <c r="J107" i="2"/>
  <c r="K107" i="2"/>
  <c r="H108" i="2"/>
  <c r="I108" i="2"/>
  <c r="J108" i="2"/>
  <c r="K108" i="2"/>
  <c r="H109" i="2"/>
  <c r="I109" i="2"/>
  <c r="J109" i="2"/>
  <c r="K109" i="2"/>
  <c r="H110" i="2"/>
  <c r="I110" i="2"/>
  <c r="J110" i="2"/>
  <c r="K110" i="2"/>
  <c r="H111" i="2"/>
  <c r="I111" i="2"/>
  <c r="J111" i="2"/>
  <c r="K111" i="2"/>
  <c r="H112" i="2"/>
  <c r="I112" i="2"/>
  <c r="J112" i="2"/>
  <c r="K112" i="2"/>
  <c r="H113" i="2"/>
  <c r="I113" i="2"/>
  <c r="J113" i="2"/>
  <c r="K113" i="2"/>
  <c r="H114" i="2"/>
  <c r="I114" i="2"/>
  <c r="J114" i="2"/>
  <c r="K114" i="2"/>
  <c r="H115" i="2"/>
  <c r="I115" i="2"/>
  <c r="J115" i="2"/>
  <c r="K115" i="2"/>
  <c r="H116" i="2"/>
  <c r="I116" i="2"/>
  <c r="J116" i="2"/>
  <c r="K116" i="2"/>
  <c r="H117" i="2"/>
  <c r="I117" i="2"/>
  <c r="J117" i="2"/>
  <c r="K117" i="2"/>
  <c r="H118" i="2"/>
  <c r="I118" i="2"/>
  <c r="J118" i="2"/>
  <c r="K118" i="2"/>
  <c r="H119" i="2"/>
  <c r="I119" i="2"/>
  <c r="J119" i="2"/>
  <c r="K119" i="2"/>
  <c r="H120" i="2"/>
  <c r="I120" i="2"/>
  <c r="J120" i="2"/>
  <c r="K120" i="2"/>
  <c r="H121" i="2"/>
  <c r="I121" i="2"/>
  <c r="J121" i="2"/>
  <c r="K121" i="2"/>
  <c r="H122" i="2"/>
  <c r="I122" i="2"/>
  <c r="J122" i="2"/>
  <c r="K122" i="2"/>
  <c r="H123" i="2"/>
  <c r="I123" i="2"/>
  <c r="J123" i="2"/>
  <c r="K123" i="2"/>
  <c r="H124" i="2"/>
  <c r="I124" i="2"/>
  <c r="J124" i="2"/>
  <c r="K124" i="2"/>
  <c r="H125" i="2"/>
  <c r="I125" i="2"/>
  <c r="J125" i="2"/>
  <c r="K125" i="2"/>
  <c r="H126" i="2"/>
  <c r="I126" i="2"/>
  <c r="J126" i="2"/>
  <c r="K126" i="2"/>
  <c r="H127" i="2"/>
  <c r="I127" i="2"/>
  <c r="J127" i="2"/>
  <c r="K127" i="2"/>
  <c r="H128" i="2"/>
  <c r="I128" i="2"/>
  <c r="J128" i="2"/>
  <c r="K128" i="2"/>
  <c r="H129" i="2"/>
  <c r="I129" i="2"/>
  <c r="J129" i="2"/>
  <c r="K129" i="2"/>
  <c r="H130" i="2"/>
  <c r="I130" i="2"/>
  <c r="J130" i="2"/>
  <c r="K130" i="2"/>
  <c r="H131" i="2"/>
  <c r="I131" i="2"/>
  <c r="J131" i="2"/>
  <c r="K131" i="2"/>
  <c r="H132" i="2"/>
  <c r="I132" i="2"/>
  <c r="J132" i="2"/>
  <c r="K132" i="2"/>
  <c r="H133" i="2"/>
  <c r="I133" i="2"/>
  <c r="J133" i="2"/>
  <c r="K133" i="2"/>
  <c r="H134" i="2"/>
  <c r="I134" i="2"/>
  <c r="J134" i="2"/>
  <c r="K134" i="2"/>
  <c r="H135" i="2"/>
  <c r="I135" i="2"/>
  <c r="J135" i="2"/>
  <c r="K135" i="2"/>
  <c r="H136" i="2"/>
  <c r="I136" i="2"/>
  <c r="J136" i="2"/>
  <c r="K136" i="2"/>
  <c r="H137" i="2"/>
  <c r="I137" i="2"/>
  <c r="J137" i="2"/>
  <c r="K137" i="2"/>
  <c r="H138" i="2"/>
  <c r="I138" i="2"/>
  <c r="J138" i="2"/>
  <c r="K138" i="2"/>
  <c r="H139" i="2"/>
  <c r="I139" i="2"/>
  <c r="J139" i="2"/>
  <c r="K139" i="2"/>
  <c r="H140" i="2"/>
  <c r="I140" i="2"/>
  <c r="J140" i="2"/>
  <c r="K140" i="2"/>
  <c r="H141" i="2"/>
  <c r="I141" i="2"/>
  <c r="J141" i="2"/>
  <c r="K141" i="2"/>
  <c r="H142" i="2"/>
  <c r="I142" i="2"/>
  <c r="J142" i="2"/>
  <c r="K142" i="2"/>
  <c r="H143" i="2"/>
  <c r="I143" i="2"/>
  <c r="J143" i="2"/>
  <c r="K143" i="2"/>
  <c r="H144" i="2"/>
  <c r="I144" i="2"/>
  <c r="J144" i="2"/>
  <c r="K144" i="2"/>
  <c r="H145" i="2"/>
  <c r="I145" i="2"/>
  <c r="J145" i="2"/>
  <c r="K145" i="2"/>
  <c r="H146" i="2"/>
  <c r="I146" i="2"/>
  <c r="J146" i="2"/>
  <c r="K146" i="2"/>
  <c r="H147" i="2"/>
  <c r="I147" i="2"/>
  <c r="J147" i="2"/>
  <c r="K147" i="2"/>
  <c r="H148" i="2"/>
  <c r="I148" i="2"/>
  <c r="J148" i="2"/>
  <c r="K148" i="2"/>
  <c r="H149" i="2"/>
  <c r="I149" i="2"/>
  <c r="J149" i="2"/>
  <c r="K149" i="2"/>
  <c r="H150" i="2"/>
  <c r="I150" i="2"/>
  <c r="J150" i="2"/>
  <c r="K150" i="2"/>
  <c r="H151" i="2"/>
  <c r="I151" i="2"/>
  <c r="J151" i="2"/>
  <c r="K151" i="2"/>
  <c r="H152" i="2"/>
  <c r="I152" i="2"/>
  <c r="J152" i="2"/>
  <c r="K152" i="2"/>
  <c r="H153" i="2"/>
  <c r="I153" i="2"/>
  <c r="J153" i="2"/>
  <c r="K153" i="2"/>
  <c r="H154" i="2"/>
  <c r="I154" i="2"/>
  <c r="J154" i="2"/>
  <c r="K154" i="2"/>
  <c r="H155" i="2"/>
  <c r="I155" i="2"/>
  <c r="J155" i="2"/>
  <c r="K155" i="2"/>
  <c r="H156" i="2"/>
  <c r="I156" i="2"/>
  <c r="J156" i="2"/>
  <c r="K156" i="2"/>
  <c r="H157" i="2"/>
  <c r="I157" i="2"/>
  <c r="J157" i="2"/>
  <c r="K157" i="2"/>
  <c r="H158" i="2"/>
  <c r="I158" i="2"/>
  <c r="J158" i="2"/>
  <c r="K158" i="2"/>
  <c r="H159" i="2"/>
  <c r="I159" i="2"/>
  <c r="J159" i="2"/>
  <c r="K159" i="2"/>
  <c r="H160" i="2"/>
  <c r="I160" i="2"/>
  <c r="J160" i="2"/>
  <c r="K160" i="2"/>
  <c r="H161" i="2"/>
  <c r="I161" i="2"/>
  <c r="J161" i="2"/>
  <c r="K161" i="2"/>
  <c r="H162" i="2"/>
  <c r="I162" i="2"/>
  <c r="J162" i="2"/>
  <c r="K162" i="2"/>
  <c r="H163" i="2"/>
  <c r="I163" i="2"/>
  <c r="J163" i="2"/>
  <c r="K163" i="2"/>
  <c r="H164" i="2"/>
  <c r="I164" i="2"/>
  <c r="J164" i="2"/>
  <c r="K164" i="2"/>
  <c r="H165" i="2"/>
  <c r="I165" i="2"/>
  <c r="J165" i="2"/>
  <c r="K165" i="2"/>
  <c r="H166" i="2"/>
  <c r="I166" i="2"/>
  <c r="J166" i="2"/>
  <c r="K166" i="2"/>
  <c r="H167" i="2"/>
  <c r="I167" i="2"/>
  <c r="J167" i="2"/>
  <c r="K167" i="2"/>
  <c r="H168" i="2"/>
  <c r="I168" i="2"/>
  <c r="J168" i="2"/>
  <c r="K168" i="2"/>
  <c r="H169" i="2"/>
  <c r="I169" i="2"/>
  <c r="J169" i="2"/>
  <c r="K169" i="2"/>
  <c r="H170" i="2"/>
  <c r="I170" i="2"/>
  <c r="J170" i="2"/>
  <c r="K170" i="2"/>
  <c r="H171" i="2"/>
  <c r="I171" i="2"/>
  <c r="J171" i="2"/>
  <c r="K171" i="2"/>
  <c r="H172" i="2"/>
  <c r="I172" i="2"/>
  <c r="J172" i="2"/>
  <c r="K172" i="2"/>
  <c r="H173" i="2"/>
  <c r="I173" i="2"/>
  <c r="J173" i="2"/>
  <c r="K173" i="2"/>
  <c r="H174" i="2"/>
  <c r="I174" i="2"/>
  <c r="J174" i="2"/>
  <c r="K174" i="2"/>
  <c r="H175" i="2"/>
  <c r="I175" i="2"/>
  <c r="J175" i="2"/>
  <c r="K175" i="2"/>
  <c r="H176" i="2"/>
  <c r="I176" i="2"/>
  <c r="J176" i="2"/>
  <c r="K176" i="2"/>
  <c r="H177" i="2"/>
  <c r="I177" i="2"/>
  <c r="J177" i="2"/>
  <c r="K177" i="2"/>
  <c r="H178" i="2"/>
  <c r="I178" i="2"/>
  <c r="J178" i="2"/>
  <c r="K178" i="2"/>
  <c r="H179" i="2"/>
  <c r="I179" i="2"/>
  <c r="J179" i="2"/>
  <c r="K179" i="2"/>
  <c r="H180" i="2"/>
  <c r="I180" i="2"/>
  <c r="J180" i="2"/>
  <c r="K180" i="2"/>
  <c r="H181" i="2"/>
  <c r="I181" i="2"/>
  <c r="J181" i="2"/>
  <c r="K181" i="2"/>
  <c r="H182" i="2"/>
  <c r="I182" i="2"/>
  <c r="J182" i="2"/>
  <c r="K182" i="2"/>
  <c r="H183" i="2"/>
  <c r="I183" i="2"/>
  <c r="J183" i="2"/>
  <c r="K183" i="2"/>
  <c r="H184" i="2"/>
  <c r="I184" i="2"/>
  <c r="J184" i="2"/>
  <c r="K184" i="2"/>
  <c r="H185" i="2"/>
  <c r="I185" i="2"/>
  <c r="J185" i="2"/>
  <c r="K185" i="2"/>
  <c r="H186" i="2"/>
  <c r="I186" i="2"/>
  <c r="J186" i="2"/>
  <c r="K186" i="2"/>
  <c r="H187" i="2"/>
  <c r="I187" i="2"/>
  <c r="J187" i="2"/>
  <c r="K187" i="2"/>
  <c r="H188" i="2"/>
  <c r="I188" i="2"/>
  <c r="J188" i="2"/>
  <c r="K188" i="2"/>
  <c r="H189" i="2"/>
  <c r="I189" i="2"/>
  <c r="J189" i="2"/>
  <c r="K189" i="2"/>
  <c r="H190" i="2"/>
  <c r="I190" i="2"/>
  <c r="J190" i="2"/>
  <c r="K190" i="2"/>
  <c r="H191" i="2"/>
  <c r="I191" i="2"/>
  <c r="J191" i="2"/>
  <c r="K191" i="2"/>
  <c r="H192" i="2"/>
  <c r="I192" i="2"/>
  <c r="J192" i="2"/>
  <c r="K192" i="2"/>
  <c r="H193" i="2"/>
  <c r="I193" i="2"/>
  <c r="J193" i="2"/>
  <c r="K193" i="2"/>
  <c r="H194" i="2"/>
  <c r="I194" i="2"/>
  <c r="J194" i="2"/>
  <c r="K194" i="2"/>
  <c r="H195" i="2"/>
  <c r="I195" i="2"/>
  <c r="J195" i="2"/>
  <c r="K195" i="2"/>
  <c r="H196" i="2"/>
  <c r="I196" i="2"/>
  <c r="J196" i="2"/>
  <c r="K196" i="2"/>
  <c r="H197" i="2"/>
  <c r="I197" i="2"/>
  <c r="J197" i="2"/>
  <c r="K197" i="2"/>
  <c r="H198" i="2"/>
  <c r="I198" i="2"/>
  <c r="J198" i="2"/>
  <c r="K198" i="2"/>
  <c r="H199" i="2"/>
  <c r="I199" i="2"/>
  <c r="J199" i="2"/>
  <c r="K199" i="2"/>
  <c r="H200" i="2"/>
  <c r="I200" i="2"/>
  <c r="J200" i="2"/>
  <c r="K200" i="2"/>
  <c r="H201" i="2"/>
  <c r="I201" i="2"/>
  <c r="J201" i="2"/>
  <c r="K201" i="2"/>
  <c r="H202" i="2"/>
  <c r="I202" i="2"/>
  <c r="J202" i="2"/>
  <c r="K202" i="2"/>
  <c r="H203" i="2"/>
  <c r="I203" i="2"/>
  <c r="J203" i="2"/>
  <c r="K203" i="2"/>
  <c r="H204" i="2"/>
  <c r="I204" i="2"/>
  <c r="J204" i="2"/>
  <c r="K204" i="2"/>
  <c r="H205" i="2"/>
  <c r="I205" i="2"/>
  <c r="J205" i="2"/>
  <c r="K205" i="2"/>
  <c r="H206" i="2"/>
  <c r="I206" i="2"/>
  <c r="J206" i="2"/>
  <c r="K206" i="2"/>
  <c r="H207" i="2"/>
  <c r="I207" i="2"/>
  <c r="J207" i="2"/>
  <c r="K207" i="2"/>
  <c r="H208" i="2"/>
  <c r="I208" i="2"/>
  <c r="J208" i="2"/>
  <c r="K208" i="2"/>
  <c r="H209" i="2"/>
  <c r="I209" i="2"/>
  <c r="J209" i="2"/>
  <c r="K209" i="2"/>
  <c r="H210" i="2"/>
  <c r="I210" i="2"/>
  <c r="J210" i="2"/>
  <c r="K210" i="2"/>
  <c r="H211" i="2"/>
  <c r="I211" i="2"/>
  <c r="J211" i="2"/>
  <c r="K211" i="2"/>
  <c r="H212" i="2"/>
  <c r="I212" i="2"/>
  <c r="J212" i="2"/>
  <c r="K212" i="2"/>
  <c r="H213" i="2"/>
  <c r="I213" i="2"/>
  <c r="J213" i="2"/>
  <c r="K213" i="2"/>
  <c r="H214" i="2"/>
  <c r="I214" i="2"/>
  <c r="J214" i="2"/>
  <c r="K214" i="2"/>
  <c r="H215" i="2"/>
  <c r="I215" i="2"/>
  <c r="J215" i="2"/>
  <c r="K215" i="2"/>
  <c r="H216" i="2"/>
  <c r="I216" i="2"/>
  <c r="J216" i="2"/>
  <c r="K216" i="2"/>
  <c r="H217" i="2"/>
  <c r="I217" i="2"/>
  <c r="J217" i="2"/>
  <c r="K217" i="2"/>
  <c r="H218" i="2"/>
  <c r="I218" i="2"/>
  <c r="J218" i="2"/>
  <c r="K218" i="2"/>
  <c r="H219" i="2"/>
  <c r="I219" i="2"/>
  <c r="J219" i="2"/>
  <c r="K219" i="2"/>
  <c r="H220" i="2"/>
  <c r="I220" i="2"/>
  <c r="J220" i="2"/>
  <c r="K220" i="2"/>
  <c r="H221" i="2"/>
  <c r="I221" i="2"/>
  <c r="J221" i="2"/>
  <c r="K221" i="2"/>
  <c r="H222" i="2"/>
  <c r="I222" i="2"/>
  <c r="J222" i="2"/>
  <c r="K222" i="2"/>
  <c r="H223" i="2"/>
  <c r="I223" i="2"/>
  <c r="J223" i="2"/>
  <c r="K223" i="2"/>
  <c r="H224" i="2"/>
  <c r="I224" i="2"/>
  <c r="J224" i="2"/>
  <c r="K224" i="2"/>
  <c r="H225" i="2"/>
  <c r="I225" i="2"/>
  <c r="J225" i="2"/>
  <c r="K225" i="2"/>
  <c r="H226" i="2"/>
  <c r="I226" i="2"/>
  <c r="J226" i="2"/>
  <c r="K226" i="2"/>
  <c r="H227" i="2"/>
  <c r="I227" i="2"/>
  <c r="J227" i="2"/>
  <c r="K227" i="2"/>
  <c r="H228" i="2"/>
  <c r="I228" i="2"/>
  <c r="J228" i="2"/>
  <c r="K228" i="2"/>
  <c r="H229" i="2"/>
  <c r="I229" i="2"/>
  <c r="J229" i="2"/>
  <c r="K229" i="2"/>
  <c r="H230" i="2"/>
  <c r="I230" i="2"/>
  <c r="J230" i="2"/>
  <c r="K230" i="2"/>
  <c r="H231" i="2"/>
  <c r="I231" i="2"/>
  <c r="J231" i="2"/>
  <c r="K231" i="2"/>
  <c r="H232" i="2"/>
  <c r="I232" i="2"/>
  <c r="J232" i="2"/>
  <c r="K232" i="2"/>
  <c r="H233" i="2"/>
  <c r="I233" i="2"/>
  <c r="J233" i="2"/>
  <c r="K233" i="2"/>
  <c r="H234" i="2"/>
  <c r="I234" i="2"/>
  <c r="J234" i="2"/>
  <c r="K234" i="2"/>
  <c r="H235" i="2"/>
  <c r="I235" i="2"/>
  <c r="J235" i="2"/>
  <c r="K235" i="2"/>
  <c r="H236" i="2"/>
  <c r="I236" i="2"/>
  <c r="J236" i="2"/>
  <c r="K236" i="2"/>
  <c r="H237" i="2"/>
  <c r="I237" i="2"/>
  <c r="J237" i="2"/>
  <c r="K237" i="2"/>
  <c r="H238" i="2"/>
  <c r="I238" i="2"/>
  <c r="J238" i="2"/>
  <c r="K238" i="2"/>
  <c r="H239" i="2"/>
  <c r="I239" i="2"/>
  <c r="J239" i="2"/>
  <c r="K239" i="2"/>
  <c r="H240" i="2"/>
  <c r="I240" i="2"/>
  <c r="J240" i="2"/>
  <c r="K240" i="2"/>
  <c r="H241" i="2"/>
  <c r="I241" i="2"/>
  <c r="J241" i="2"/>
  <c r="K241" i="2"/>
  <c r="H242" i="2"/>
  <c r="I242" i="2"/>
  <c r="J242" i="2"/>
  <c r="K242" i="2"/>
  <c r="H243" i="2"/>
  <c r="I243" i="2"/>
  <c r="J243" i="2"/>
  <c r="K243" i="2"/>
  <c r="H244" i="2"/>
  <c r="I244" i="2"/>
  <c r="J244" i="2"/>
  <c r="K244" i="2"/>
  <c r="H245" i="2"/>
  <c r="I245" i="2"/>
  <c r="J245" i="2"/>
  <c r="K245" i="2"/>
  <c r="H246" i="2"/>
  <c r="I246" i="2"/>
  <c r="J246" i="2"/>
  <c r="K246" i="2"/>
  <c r="H247" i="2"/>
  <c r="I247" i="2"/>
  <c r="J247" i="2"/>
  <c r="K247" i="2"/>
  <c r="H248" i="2"/>
  <c r="I248" i="2"/>
  <c r="J248" i="2"/>
  <c r="K248" i="2"/>
  <c r="H249" i="2"/>
  <c r="I249" i="2"/>
  <c r="J249" i="2"/>
  <c r="K249" i="2"/>
  <c r="H250" i="2"/>
  <c r="I250" i="2"/>
  <c r="J250" i="2"/>
  <c r="K250" i="2"/>
  <c r="H251" i="2"/>
  <c r="I251" i="2"/>
  <c r="J251" i="2"/>
  <c r="K251" i="2"/>
  <c r="H252" i="2"/>
  <c r="I252" i="2"/>
  <c r="J252" i="2"/>
  <c r="K252" i="2"/>
  <c r="H253" i="2"/>
  <c r="I253" i="2"/>
  <c r="J253" i="2"/>
  <c r="K253" i="2"/>
  <c r="H254" i="2"/>
  <c r="I254" i="2"/>
  <c r="J254" i="2"/>
  <c r="K254" i="2"/>
  <c r="H255" i="2"/>
  <c r="I255" i="2"/>
  <c r="J255" i="2"/>
  <c r="K255" i="2"/>
  <c r="H256" i="2"/>
  <c r="I256" i="2"/>
  <c r="J256" i="2"/>
  <c r="K256" i="2"/>
  <c r="H257" i="2"/>
  <c r="I257" i="2"/>
  <c r="J257" i="2"/>
  <c r="K257" i="2"/>
  <c r="H258" i="2"/>
  <c r="I258" i="2"/>
  <c r="J258" i="2"/>
  <c r="K258" i="2"/>
  <c r="H259" i="2"/>
  <c r="I259" i="2"/>
  <c r="J259" i="2"/>
  <c r="K259" i="2"/>
  <c r="H260" i="2"/>
  <c r="I260" i="2"/>
  <c r="J260" i="2"/>
  <c r="K260" i="2"/>
  <c r="H261" i="2"/>
  <c r="I261" i="2"/>
  <c r="J261" i="2"/>
  <c r="K261" i="2"/>
  <c r="H262" i="2"/>
  <c r="I262" i="2"/>
  <c r="J262" i="2"/>
  <c r="K262" i="2"/>
  <c r="H263" i="2"/>
  <c r="I263" i="2"/>
  <c r="J263" i="2"/>
  <c r="K263" i="2"/>
  <c r="H264" i="2"/>
  <c r="I264" i="2"/>
  <c r="J264" i="2"/>
  <c r="K264" i="2"/>
  <c r="H265" i="2"/>
  <c r="I265" i="2"/>
  <c r="J265" i="2"/>
  <c r="K265" i="2"/>
  <c r="H266" i="2"/>
  <c r="I266" i="2"/>
  <c r="J266" i="2"/>
  <c r="K266" i="2"/>
  <c r="H267" i="2"/>
  <c r="I267" i="2"/>
  <c r="J267" i="2"/>
  <c r="K267" i="2"/>
  <c r="H268" i="2"/>
  <c r="I268" i="2"/>
  <c r="J268" i="2"/>
  <c r="K268" i="2"/>
  <c r="H269" i="2"/>
  <c r="I269" i="2"/>
  <c r="J269" i="2"/>
  <c r="K269" i="2"/>
  <c r="H270" i="2"/>
  <c r="I270" i="2"/>
  <c r="J270" i="2"/>
  <c r="K270" i="2"/>
  <c r="H271" i="2"/>
  <c r="I271" i="2"/>
  <c r="J271" i="2"/>
  <c r="K271" i="2"/>
  <c r="H272" i="2"/>
  <c r="I272" i="2"/>
  <c r="J272" i="2"/>
  <c r="K272" i="2"/>
  <c r="H273" i="2"/>
  <c r="I273" i="2"/>
  <c r="J273" i="2"/>
  <c r="K273" i="2"/>
  <c r="H274" i="2"/>
  <c r="I274" i="2"/>
  <c r="J274" i="2"/>
  <c r="K274" i="2"/>
  <c r="H275" i="2"/>
  <c r="I275" i="2"/>
  <c r="J275" i="2"/>
  <c r="K275" i="2"/>
  <c r="H276" i="2"/>
  <c r="I276" i="2"/>
  <c r="J276" i="2"/>
  <c r="K276" i="2"/>
  <c r="H277" i="2"/>
  <c r="I277" i="2"/>
  <c r="J277" i="2"/>
  <c r="K277" i="2"/>
  <c r="H278" i="2"/>
  <c r="I278" i="2"/>
  <c r="J278" i="2"/>
  <c r="K278" i="2"/>
  <c r="H279" i="2"/>
  <c r="I279" i="2"/>
  <c r="J279" i="2"/>
  <c r="K279" i="2"/>
  <c r="H280" i="2"/>
  <c r="I280" i="2"/>
  <c r="J280" i="2"/>
  <c r="K280" i="2"/>
  <c r="H281" i="2"/>
  <c r="I281" i="2"/>
  <c r="J281" i="2"/>
  <c r="K281" i="2"/>
  <c r="H282" i="2"/>
  <c r="I282" i="2"/>
  <c r="J282" i="2"/>
  <c r="K282" i="2"/>
  <c r="H283" i="2"/>
  <c r="I283" i="2"/>
  <c r="J283" i="2"/>
  <c r="K283" i="2"/>
  <c r="H284" i="2"/>
  <c r="I284" i="2"/>
  <c r="J284" i="2"/>
  <c r="K284" i="2"/>
  <c r="H285" i="2"/>
  <c r="I285" i="2"/>
  <c r="J285" i="2"/>
  <c r="K285" i="2"/>
  <c r="H286" i="2"/>
  <c r="I286" i="2"/>
  <c r="J286" i="2"/>
  <c r="K286" i="2"/>
  <c r="H287" i="2"/>
  <c r="I287" i="2"/>
  <c r="J287" i="2"/>
  <c r="K287" i="2"/>
  <c r="H288" i="2"/>
  <c r="I288" i="2"/>
  <c r="J288" i="2"/>
  <c r="K288" i="2"/>
  <c r="H289" i="2"/>
  <c r="I289" i="2"/>
  <c r="J289" i="2"/>
  <c r="K289" i="2"/>
  <c r="H290" i="2"/>
  <c r="I290" i="2"/>
  <c r="J290" i="2"/>
  <c r="K290" i="2"/>
  <c r="H291" i="2"/>
  <c r="I291" i="2"/>
  <c r="J291" i="2"/>
  <c r="K291" i="2"/>
  <c r="H292" i="2"/>
  <c r="I292" i="2"/>
  <c r="J292" i="2"/>
  <c r="K292" i="2"/>
  <c r="H293" i="2"/>
  <c r="I293" i="2"/>
  <c r="J293" i="2"/>
  <c r="K293" i="2"/>
  <c r="H294" i="2"/>
  <c r="I294" i="2"/>
  <c r="J294" i="2"/>
  <c r="K294" i="2"/>
  <c r="H295" i="2"/>
  <c r="I295" i="2"/>
  <c r="J295" i="2"/>
  <c r="K295" i="2"/>
  <c r="H296" i="2"/>
  <c r="I296" i="2"/>
  <c r="J296" i="2"/>
  <c r="K296" i="2"/>
  <c r="H297" i="2"/>
  <c r="I297" i="2"/>
  <c r="J297" i="2"/>
  <c r="K297" i="2"/>
  <c r="H298" i="2"/>
  <c r="I298" i="2"/>
  <c r="J298" i="2"/>
  <c r="K298" i="2"/>
  <c r="H299" i="2"/>
  <c r="I299" i="2"/>
  <c r="J299" i="2"/>
  <c r="K299" i="2"/>
  <c r="H300" i="2"/>
  <c r="I300" i="2"/>
  <c r="J300" i="2"/>
  <c r="K300" i="2"/>
  <c r="H301" i="2"/>
  <c r="I301" i="2"/>
  <c r="J301" i="2"/>
  <c r="K301"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D35" i="2"/>
  <c r="E35" i="2"/>
  <c r="F35" i="2"/>
  <c r="G35" i="2"/>
  <c r="D36" i="2"/>
  <c r="E36" i="2"/>
  <c r="F36" i="2"/>
  <c r="G36" i="2"/>
  <c r="D37" i="2"/>
  <c r="E37" i="2"/>
  <c r="F37" i="2"/>
  <c r="G37" i="2"/>
  <c r="D38" i="2"/>
  <c r="E38" i="2"/>
  <c r="F38" i="2"/>
  <c r="G38" i="2"/>
  <c r="D39" i="2"/>
  <c r="E39" i="2"/>
  <c r="F39" i="2"/>
  <c r="G39" i="2"/>
  <c r="D40" i="2"/>
  <c r="E40" i="2"/>
  <c r="F40" i="2"/>
  <c r="G40" i="2"/>
  <c r="D41" i="2"/>
  <c r="E41" i="2"/>
  <c r="F41" i="2"/>
  <c r="G41" i="2"/>
  <c r="D42" i="2"/>
  <c r="E42" i="2"/>
  <c r="F42" i="2"/>
  <c r="G42" i="2"/>
  <c r="D43" i="2"/>
  <c r="E43" i="2"/>
  <c r="F43" i="2"/>
  <c r="G43" i="2"/>
  <c r="D44" i="2"/>
  <c r="E44" i="2"/>
  <c r="F44" i="2"/>
  <c r="G44" i="2"/>
  <c r="D45" i="2"/>
  <c r="E45" i="2"/>
  <c r="F45" i="2"/>
  <c r="G45" i="2"/>
  <c r="D46" i="2"/>
  <c r="E46" i="2"/>
  <c r="F46" i="2"/>
  <c r="G46" i="2"/>
  <c r="D47" i="2"/>
  <c r="E47" i="2"/>
  <c r="F47" i="2"/>
  <c r="G47" i="2"/>
  <c r="D48" i="2"/>
  <c r="E48" i="2"/>
  <c r="F48" i="2"/>
  <c r="G48" i="2"/>
  <c r="D49" i="2"/>
  <c r="E49" i="2"/>
  <c r="F49" i="2"/>
  <c r="G49" i="2"/>
  <c r="D50" i="2"/>
  <c r="E50" i="2"/>
  <c r="F50" i="2"/>
  <c r="G50" i="2"/>
  <c r="D51" i="2"/>
  <c r="E51" i="2"/>
  <c r="F51" i="2"/>
  <c r="G51" i="2"/>
  <c r="D52" i="2"/>
  <c r="E52" i="2"/>
  <c r="F52" i="2"/>
  <c r="G52" i="2"/>
  <c r="D53" i="2"/>
  <c r="E53" i="2"/>
  <c r="F53" i="2"/>
  <c r="G53" i="2"/>
  <c r="D54" i="2"/>
  <c r="E54" i="2"/>
  <c r="F54" i="2"/>
  <c r="G54" i="2"/>
  <c r="D55" i="2"/>
  <c r="E55" i="2"/>
  <c r="F55" i="2"/>
  <c r="G55" i="2"/>
  <c r="D56" i="2"/>
  <c r="E56" i="2"/>
  <c r="F56" i="2"/>
  <c r="G56" i="2"/>
  <c r="D57" i="2"/>
  <c r="E57" i="2"/>
  <c r="F57" i="2"/>
  <c r="G57" i="2"/>
  <c r="D58" i="2"/>
  <c r="E58" i="2"/>
  <c r="F58" i="2"/>
  <c r="G58" i="2"/>
  <c r="D59" i="2"/>
  <c r="E59" i="2"/>
  <c r="F59" i="2"/>
  <c r="G59" i="2"/>
  <c r="D60" i="2"/>
  <c r="E60" i="2"/>
  <c r="F60" i="2"/>
  <c r="G60" i="2"/>
  <c r="D61" i="2"/>
  <c r="E61" i="2"/>
  <c r="F61" i="2"/>
  <c r="G61" i="2"/>
  <c r="D62" i="2"/>
  <c r="E62" i="2"/>
  <c r="F62" i="2"/>
  <c r="G62" i="2"/>
  <c r="D63" i="2"/>
  <c r="E63" i="2"/>
  <c r="F63" i="2"/>
  <c r="G63" i="2"/>
  <c r="D64" i="2"/>
  <c r="E64" i="2"/>
  <c r="F64" i="2"/>
  <c r="G64" i="2"/>
  <c r="D65" i="2"/>
  <c r="E65" i="2"/>
  <c r="F65" i="2"/>
  <c r="G65" i="2"/>
  <c r="D66" i="2"/>
  <c r="E66" i="2"/>
  <c r="F66" i="2"/>
  <c r="G66" i="2"/>
  <c r="D67" i="2"/>
  <c r="E67" i="2"/>
  <c r="F67" i="2"/>
  <c r="G67" i="2"/>
  <c r="D68" i="2"/>
  <c r="E68" i="2"/>
  <c r="F68" i="2"/>
  <c r="G68" i="2"/>
  <c r="D69" i="2"/>
  <c r="E69" i="2"/>
  <c r="F69" i="2"/>
  <c r="G69" i="2"/>
  <c r="D70" i="2"/>
  <c r="E70" i="2"/>
  <c r="F70" i="2"/>
  <c r="G70" i="2"/>
  <c r="D71" i="2"/>
  <c r="E71" i="2"/>
  <c r="F71" i="2"/>
  <c r="G71" i="2"/>
  <c r="D72" i="2"/>
  <c r="E72" i="2"/>
  <c r="F72" i="2"/>
  <c r="G72" i="2"/>
  <c r="D73" i="2"/>
  <c r="E73" i="2"/>
  <c r="F73" i="2"/>
  <c r="G73" i="2"/>
  <c r="D74" i="2"/>
  <c r="E74" i="2"/>
  <c r="F74" i="2"/>
  <c r="G74" i="2"/>
  <c r="D75" i="2"/>
  <c r="E75" i="2"/>
  <c r="F75" i="2"/>
  <c r="G75" i="2"/>
  <c r="D76" i="2"/>
  <c r="E76" i="2"/>
  <c r="F76" i="2"/>
  <c r="G76" i="2"/>
  <c r="D77" i="2"/>
  <c r="E77" i="2"/>
  <c r="F77" i="2"/>
  <c r="G77" i="2"/>
  <c r="D78" i="2"/>
  <c r="E78" i="2"/>
  <c r="F78" i="2"/>
  <c r="G78" i="2"/>
  <c r="D79" i="2"/>
  <c r="E79" i="2"/>
  <c r="F79" i="2"/>
  <c r="G79" i="2"/>
  <c r="D80" i="2"/>
  <c r="E80" i="2"/>
  <c r="F80" i="2"/>
  <c r="G80" i="2"/>
  <c r="D81" i="2"/>
  <c r="E81" i="2"/>
  <c r="F81" i="2"/>
  <c r="G81" i="2"/>
  <c r="D84" i="2"/>
  <c r="E84" i="2"/>
  <c r="F84" i="2"/>
  <c r="G84" i="2"/>
  <c r="D85" i="2"/>
  <c r="E85" i="2"/>
  <c r="F85" i="2"/>
  <c r="G85" i="2"/>
  <c r="D86" i="2"/>
  <c r="E86" i="2"/>
  <c r="F86" i="2"/>
  <c r="G86" i="2"/>
  <c r="D87" i="2"/>
  <c r="E87" i="2"/>
  <c r="F87" i="2"/>
  <c r="G87" i="2"/>
  <c r="D88" i="2"/>
  <c r="E88" i="2"/>
  <c r="F88" i="2"/>
  <c r="G88" i="2"/>
  <c r="D89" i="2"/>
  <c r="E89" i="2"/>
  <c r="F89" i="2"/>
  <c r="G89" i="2"/>
  <c r="D90" i="2"/>
  <c r="E90" i="2"/>
  <c r="F90" i="2"/>
  <c r="G90" i="2"/>
  <c r="D91" i="2"/>
  <c r="E91" i="2"/>
  <c r="F91" i="2"/>
  <c r="G91" i="2"/>
  <c r="D92" i="2"/>
  <c r="E92" i="2"/>
  <c r="F92" i="2"/>
  <c r="G92" i="2"/>
  <c r="D93" i="2"/>
  <c r="E93" i="2"/>
  <c r="F93" i="2"/>
  <c r="G93" i="2"/>
  <c r="D94" i="2"/>
  <c r="E94" i="2"/>
  <c r="F94" i="2"/>
  <c r="G94" i="2"/>
  <c r="D95" i="2"/>
  <c r="E95" i="2"/>
  <c r="F95" i="2"/>
  <c r="G95" i="2"/>
  <c r="D96" i="2"/>
  <c r="E96" i="2"/>
  <c r="F96" i="2"/>
  <c r="G96" i="2"/>
  <c r="D97" i="2"/>
  <c r="E97" i="2"/>
  <c r="F97" i="2"/>
  <c r="G97" i="2"/>
  <c r="D98" i="2"/>
  <c r="E98" i="2"/>
  <c r="F98" i="2"/>
  <c r="G98" i="2"/>
  <c r="D99" i="2"/>
  <c r="E99" i="2"/>
  <c r="F99" i="2"/>
  <c r="G99" i="2"/>
  <c r="D100" i="2"/>
  <c r="E100" i="2"/>
  <c r="F100" i="2"/>
  <c r="G100" i="2"/>
  <c r="D101" i="2"/>
  <c r="E101" i="2"/>
  <c r="F101" i="2"/>
  <c r="G101" i="2"/>
  <c r="D102" i="2"/>
  <c r="E102" i="2"/>
  <c r="F102" i="2"/>
  <c r="G102" i="2"/>
  <c r="D103" i="2"/>
  <c r="E103" i="2"/>
  <c r="F103" i="2"/>
  <c r="G103" i="2"/>
  <c r="D104" i="2"/>
  <c r="E104" i="2"/>
  <c r="F104" i="2"/>
  <c r="G104" i="2"/>
  <c r="D105" i="2"/>
  <c r="E105" i="2"/>
  <c r="F105" i="2"/>
  <c r="G105" i="2"/>
  <c r="D106" i="2"/>
  <c r="E106" i="2"/>
  <c r="F106" i="2"/>
  <c r="G106" i="2"/>
  <c r="D107" i="2"/>
  <c r="E107" i="2"/>
  <c r="F107" i="2"/>
  <c r="G107" i="2"/>
  <c r="D108" i="2"/>
  <c r="E108" i="2"/>
  <c r="F108" i="2"/>
  <c r="G108" i="2"/>
  <c r="D109" i="2"/>
  <c r="E109" i="2"/>
  <c r="F109" i="2"/>
  <c r="G109" i="2"/>
  <c r="D110" i="2"/>
  <c r="E110" i="2"/>
  <c r="F110" i="2"/>
  <c r="G110" i="2"/>
  <c r="D111" i="2"/>
  <c r="E111" i="2"/>
  <c r="F111" i="2"/>
  <c r="G111" i="2"/>
  <c r="D112" i="2"/>
  <c r="E112" i="2"/>
  <c r="F112" i="2"/>
  <c r="G112" i="2"/>
  <c r="D113" i="2"/>
  <c r="E113" i="2"/>
  <c r="F113" i="2"/>
  <c r="G113" i="2"/>
  <c r="D114" i="2"/>
  <c r="E114" i="2"/>
  <c r="F114" i="2"/>
  <c r="G114" i="2"/>
  <c r="D115" i="2"/>
  <c r="E115" i="2"/>
  <c r="F115" i="2"/>
  <c r="G115" i="2"/>
  <c r="D116" i="2"/>
  <c r="E116" i="2"/>
  <c r="F116" i="2"/>
  <c r="G116" i="2"/>
  <c r="D117" i="2"/>
  <c r="E117" i="2"/>
  <c r="F117" i="2"/>
  <c r="G117" i="2"/>
  <c r="D118" i="2"/>
  <c r="E118" i="2"/>
  <c r="F118" i="2"/>
  <c r="G118" i="2"/>
  <c r="D119" i="2"/>
  <c r="E119" i="2"/>
  <c r="F119" i="2"/>
  <c r="G119" i="2"/>
  <c r="D120" i="2"/>
  <c r="E120" i="2"/>
  <c r="F120" i="2"/>
  <c r="G120" i="2"/>
  <c r="D121" i="2"/>
  <c r="E121" i="2"/>
  <c r="F121" i="2"/>
  <c r="G121" i="2"/>
  <c r="D122" i="2"/>
  <c r="E122" i="2"/>
  <c r="F122" i="2"/>
  <c r="G122" i="2"/>
  <c r="D123" i="2"/>
  <c r="E123" i="2"/>
  <c r="F123" i="2"/>
  <c r="G123" i="2"/>
  <c r="D124" i="2"/>
  <c r="E124" i="2"/>
  <c r="F124" i="2"/>
  <c r="G124" i="2"/>
  <c r="D125" i="2"/>
  <c r="E125" i="2"/>
  <c r="F125" i="2"/>
  <c r="G125" i="2"/>
  <c r="D126" i="2"/>
  <c r="E126" i="2"/>
  <c r="F126" i="2"/>
  <c r="G126" i="2"/>
  <c r="D127" i="2"/>
  <c r="E127" i="2"/>
  <c r="F127" i="2"/>
  <c r="G127" i="2"/>
  <c r="D128" i="2"/>
  <c r="E128" i="2"/>
  <c r="F128" i="2"/>
  <c r="G128" i="2"/>
  <c r="D129" i="2"/>
  <c r="E129" i="2"/>
  <c r="F129" i="2"/>
  <c r="G129" i="2"/>
  <c r="D130" i="2"/>
  <c r="E130" i="2"/>
  <c r="F130" i="2"/>
  <c r="G130" i="2"/>
  <c r="D131" i="2"/>
  <c r="E131" i="2"/>
  <c r="F131" i="2"/>
  <c r="G131" i="2"/>
  <c r="D132" i="2"/>
  <c r="E132" i="2"/>
  <c r="F132" i="2"/>
  <c r="G132" i="2"/>
  <c r="D133" i="2"/>
  <c r="E133" i="2"/>
  <c r="F133" i="2"/>
  <c r="G133" i="2"/>
  <c r="D134" i="2"/>
  <c r="E134" i="2"/>
  <c r="F134" i="2"/>
  <c r="G134" i="2"/>
  <c r="D135" i="2"/>
  <c r="E135" i="2"/>
  <c r="F135" i="2"/>
  <c r="G135" i="2"/>
  <c r="D136" i="2"/>
  <c r="E136" i="2"/>
  <c r="F136" i="2"/>
  <c r="G136" i="2"/>
  <c r="D137" i="2"/>
  <c r="E137" i="2"/>
  <c r="F137" i="2"/>
  <c r="G137" i="2"/>
  <c r="D138" i="2"/>
  <c r="E138" i="2"/>
  <c r="F138" i="2"/>
  <c r="G138" i="2"/>
  <c r="D139" i="2"/>
  <c r="E139" i="2"/>
  <c r="F139" i="2"/>
  <c r="G139" i="2"/>
  <c r="D140" i="2"/>
  <c r="E140" i="2"/>
  <c r="F140" i="2"/>
  <c r="G140" i="2"/>
  <c r="D141" i="2"/>
  <c r="E141" i="2"/>
  <c r="F141" i="2"/>
  <c r="G141" i="2"/>
  <c r="D142" i="2"/>
  <c r="E142" i="2"/>
  <c r="F142" i="2"/>
  <c r="G142" i="2"/>
  <c r="D143" i="2"/>
  <c r="E143" i="2"/>
  <c r="F143" i="2"/>
  <c r="G143" i="2"/>
  <c r="D144" i="2"/>
  <c r="E144" i="2"/>
  <c r="F144" i="2"/>
  <c r="G144" i="2"/>
  <c r="D145" i="2"/>
  <c r="E145" i="2"/>
  <c r="F145" i="2"/>
  <c r="G145" i="2"/>
  <c r="D146" i="2"/>
  <c r="E146" i="2"/>
  <c r="F146" i="2"/>
  <c r="G146" i="2"/>
  <c r="D147" i="2"/>
  <c r="E147" i="2"/>
  <c r="F147" i="2"/>
  <c r="G147" i="2"/>
  <c r="D148" i="2"/>
  <c r="E148" i="2"/>
  <c r="F148" i="2"/>
  <c r="G148" i="2"/>
  <c r="D149" i="2"/>
  <c r="E149" i="2"/>
  <c r="F149" i="2"/>
  <c r="G149" i="2"/>
  <c r="D150" i="2"/>
  <c r="E150" i="2"/>
  <c r="F150" i="2"/>
  <c r="G150" i="2"/>
  <c r="D151" i="2"/>
  <c r="E151" i="2"/>
  <c r="F151" i="2"/>
  <c r="G151" i="2"/>
  <c r="D152" i="2"/>
  <c r="E152" i="2"/>
  <c r="F152" i="2"/>
  <c r="G152" i="2"/>
  <c r="D153" i="2"/>
  <c r="E153" i="2"/>
  <c r="F153" i="2"/>
  <c r="G153" i="2"/>
  <c r="D154" i="2"/>
  <c r="E154" i="2"/>
  <c r="F154" i="2"/>
  <c r="G154" i="2"/>
  <c r="D155" i="2"/>
  <c r="E155" i="2"/>
  <c r="F155" i="2"/>
  <c r="G155" i="2"/>
  <c r="D156" i="2"/>
  <c r="E156" i="2"/>
  <c r="F156" i="2"/>
  <c r="G156" i="2"/>
  <c r="D157" i="2"/>
  <c r="E157" i="2"/>
  <c r="F157" i="2"/>
  <c r="G157" i="2"/>
  <c r="D158" i="2"/>
  <c r="E158" i="2"/>
  <c r="F158" i="2"/>
  <c r="G158" i="2"/>
  <c r="D159" i="2"/>
  <c r="E159" i="2"/>
  <c r="F159" i="2"/>
  <c r="G159" i="2"/>
  <c r="D160" i="2"/>
  <c r="E160" i="2"/>
  <c r="F160" i="2"/>
  <c r="G160" i="2"/>
  <c r="D161" i="2"/>
  <c r="E161" i="2"/>
  <c r="F161" i="2"/>
  <c r="G161" i="2"/>
  <c r="D162" i="2"/>
  <c r="E162" i="2"/>
  <c r="F162" i="2"/>
  <c r="G162" i="2"/>
  <c r="D163" i="2"/>
  <c r="E163" i="2"/>
  <c r="F163" i="2"/>
  <c r="G163" i="2"/>
  <c r="D164" i="2"/>
  <c r="E164" i="2"/>
  <c r="F164" i="2"/>
  <c r="G164" i="2"/>
  <c r="D165" i="2"/>
  <c r="E165" i="2"/>
  <c r="F165" i="2"/>
  <c r="G165" i="2"/>
  <c r="D166" i="2"/>
  <c r="E166" i="2"/>
  <c r="F166" i="2"/>
  <c r="G166" i="2"/>
  <c r="D167" i="2"/>
  <c r="E167" i="2"/>
  <c r="F167" i="2"/>
  <c r="G167" i="2"/>
  <c r="D168" i="2"/>
  <c r="E168" i="2"/>
  <c r="F168" i="2"/>
  <c r="G168" i="2"/>
  <c r="D169" i="2"/>
  <c r="E169" i="2"/>
  <c r="F169" i="2"/>
  <c r="G169" i="2"/>
  <c r="D170" i="2"/>
  <c r="E170" i="2"/>
  <c r="F170" i="2"/>
  <c r="G170" i="2"/>
  <c r="D171" i="2"/>
  <c r="E171" i="2"/>
  <c r="F171" i="2"/>
  <c r="G171" i="2"/>
  <c r="D172" i="2"/>
  <c r="E172" i="2"/>
  <c r="F172" i="2"/>
  <c r="G172" i="2"/>
  <c r="D173" i="2"/>
  <c r="E173" i="2"/>
  <c r="F173" i="2"/>
  <c r="G173" i="2"/>
  <c r="D174" i="2"/>
  <c r="E174" i="2"/>
  <c r="F174" i="2"/>
  <c r="G174" i="2"/>
  <c r="D175" i="2"/>
  <c r="E175" i="2"/>
  <c r="F175" i="2"/>
  <c r="G175" i="2"/>
  <c r="D176" i="2"/>
  <c r="E176" i="2"/>
  <c r="F176" i="2"/>
  <c r="G176" i="2"/>
  <c r="D177" i="2"/>
  <c r="E177" i="2"/>
  <c r="F177" i="2"/>
  <c r="G177" i="2"/>
  <c r="D178" i="2"/>
  <c r="E178" i="2"/>
  <c r="F178" i="2"/>
  <c r="G178" i="2"/>
  <c r="D179" i="2"/>
  <c r="E179" i="2"/>
  <c r="F179" i="2"/>
  <c r="G179" i="2"/>
  <c r="D180" i="2"/>
  <c r="E180" i="2"/>
  <c r="F180" i="2"/>
  <c r="G180" i="2"/>
  <c r="D181" i="2"/>
  <c r="E181" i="2"/>
  <c r="F181" i="2"/>
  <c r="G181" i="2"/>
  <c r="D182" i="2"/>
  <c r="E182" i="2"/>
  <c r="F182" i="2"/>
  <c r="G182" i="2"/>
  <c r="D183" i="2"/>
  <c r="E183" i="2"/>
  <c r="F183" i="2"/>
  <c r="G183" i="2"/>
  <c r="D184" i="2"/>
  <c r="E184" i="2"/>
  <c r="F184" i="2"/>
  <c r="G184" i="2"/>
  <c r="D185" i="2"/>
  <c r="E185" i="2"/>
  <c r="F185" i="2"/>
  <c r="G185" i="2"/>
  <c r="D186" i="2"/>
  <c r="E186" i="2"/>
  <c r="F186" i="2"/>
  <c r="G186" i="2"/>
  <c r="D187" i="2"/>
  <c r="E187" i="2"/>
  <c r="F187" i="2"/>
  <c r="G187" i="2"/>
  <c r="D188" i="2"/>
  <c r="E188" i="2"/>
  <c r="F188" i="2"/>
  <c r="G188" i="2"/>
  <c r="D189" i="2"/>
  <c r="E189" i="2"/>
  <c r="F189" i="2"/>
  <c r="G189" i="2"/>
  <c r="D190" i="2"/>
  <c r="E190" i="2"/>
  <c r="F190" i="2"/>
  <c r="G190" i="2"/>
  <c r="D191" i="2"/>
  <c r="E191" i="2"/>
  <c r="F191" i="2"/>
  <c r="G191" i="2"/>
  <c r="D192" i="2"/>
  <c r="E192" i="2"/>
  <c r="F192" i="2"/>
  <c r="G192" i="2"/>
  <c r="D193" i="2"/>
  <c r="E193" i="2"/>
  <c r="F193" i="2"/>
  <c r="G193" i="2"/>
  <c r="D194" i="2"/>
  <c r="E194" i="2"/>
  <c r="F194" i="2"/>
  <c r="G194" i="2"/>
  <c r="D195" i="2"/>
  <c r="E195" i="2"/>
  <c r="F195" i="2"/>
  <c r="G195" i="2"/>
  <c r="D196" i="2"/>
  <c r="E196" i="2"/>
  <c r="F196" i="2"/>
  <c r="G196" i="2"/>
  <c r="D197" i="2"/>
  <c r="E197" i="2"/>
  <c r="F197" i="2"/>
  <c r="G197" i="2"/>
  <c r="D198" i="2"/>
  <c r="E198" i="2"/>
  <c r="F198" i="2"/>
  <c r="G198" i="2"/>
  <c r="D199" i="2"/>
  <c r="E199" i="2"/>
  <c r="F199" i="2"/>
  <c r="G199" i="2"/>
  <c r="D200" i="2"/>
  <c r="E200" i="2"/>
  <c r="F200" i="2"/>
  <c r="G200" i="2"/>
  <c r="D201" i="2"/>
  <c r="E201" i="2"/>
  <c r="F201" i="2"/>
  <c r="G201" i="2"/>
  <c r="D202" i="2"/>
  <c r="E202" i="2"/>
  <c r="F202" i="2"/>
  <c r="G202" i="2"/>
  <c r="D203" i="2"/>
  <c r="E203" i="2"/>
  <c r="F203" i="2"/>
  <c r="G203" i="2"/>
  <c r="D204" i="2"/>
  <c r="E204" i="2"/>
  <c r="F204" i="2"/>
  <c r="G204" i="2"/>
  <c r="D205" i="2"/>
  <c r="E205" i="2"/>
  <c r="F205" i="2"/>
  <c r="G205" i="2"/>
  <c r="D206" i="2"/>
  <c r="E206" i="2"/>
  <c r="F206" i="2"/>
  <c r="G206" i="2"/>
  <c r="D207" i="2"/>
  <c r="E207" i="2"/>
  <c r="F207" i="2"/>
  <c r="G207" i="2"/>
  <c r="D208" i="2"/>
  <c r="E208" i="2"/>
  <c r="F208" i="2"/>
  <c r="G208" i="2"/>
  <c r="D209" i="2"/>
  <c r="E209" i="2"/>
  <c r="F209" i="2"/>
  <c r="G209" i="2"/>
  <c r="D210" i="2"/>
  <c r="E210" i="2"/>
  <c r="F210" i="2"/>
  <c r="G210" i="2"/>
  <c r="D211" i="2"/>
  <c r="E211" i="2"/>
  <c r="F211" i="2"/>
  <c r="G211" i="2"/>
  <c r="D212" i="2"/>
  <c r="E212" i="2"/>
  <c r="F212" i="2"/>
  <c r="G212" i="2"/>
  <c r="D213" i="2"/>
  <c r="E213" i="2"/>
  <c r="F213" i="2"/>
  <c r="G213" i="2"/>
  <c r="D214" i="2"/>
  <c r="E214" i="2"/>
  <c r="F214" i="2"/>
  <c r="G214" i="2"/>
  <c r="D215" i="2"/>
  <c r="E215" i="2"/>
  <c r="F215" i="2"/>
  <c r="G215" i="2"/>
  <c r="D216" i="2"/>
  <c r="E216" i="2"/>
  <c r="F216" i="2"/>
  <c r="G216" i="2"/>
  <c r="D217" i="2"/>
  <c r="E217" i="2"/>
  <c r="F217" i="2"/>
  <c r="G217" i="2"/>
  <c r="D218" i="2"/>
  <c r="E218" i="2"/>
  <c r="F218" i="2"/>
  <c r="G218" i="2"/>
  <c r="D219" i="2"/>
  <c r="E219" i="2"/>
  <c r="F219" i="2"/>
  <c r="G219" i="2"/>
  <c r="D220" i="2"/>
  <c r="E220" i="2"/>
  <c r="F220" i="2"/>
  <c r="G220" i="2"/>
  <c r="D221" i="2"/>
  <c r="E221" i="2"/>
  <c r="F221" i="2"/>
  <c r="G221" i="2"/>
  <c r="D222" i="2"/>
  <c r="E222" i="2"/>
  <c r="F222" i="2"/>
  <c r="G222" i="2"/>
  <c r="D223" i="2"/>
  <c r="E223" i="2"/>
  <c r="F223" i="2"/>
  <c r="G223" i="2"/>
  <c r="D224" i="2"/>
  <c r="E224" i="2"/>
  <c r="F224" i="2"/>
  <c r="G224" i="2"/>
  <c r="D225" i="2"/>
  <c r="E225" i="2"/>
  <c r="F225" i="2"/>
  <c r="G225" i="2"/>
  <c r="D226" i="2"/>
  <c r="E226" i="2"/>
  <c r="F226" i="2"/>
  <c r="G226" i="2"/>
  <c r="D227" i="2"/>
  <c r="E227" i="2"/>
  <c r="F227" i="2"/>
  <c r="G227" i="2"/>
  <c r="D228" i="2"/>
  <c r="E228" i="2"/>
  <c r="F228" i="2"/>
  <c r="G228" i="2"/>
  <c r="D229" i="2"/>
  <c r="E229" i="2"/>
  <c r="F229" i="2"/>
  <c r="G229" i="2"/>
  <c r="D230" i="2"/>
  <c r="E230" i="2"/>
  <c r="F230" i="2"/>
  <c r="G230" i="2"/>
  <c r="D231" i="2"/>
  <c r="E231" i="2"/>
  <c r="F231" i="2"/>
  <c r="G231" i="2"/>
  <c r="D232" i="2"/>
  <c r="E232" i="2"/>
  <c r="F232" i="2"/>
  <c r="G232" i="2"/>
  <c r="D233" i="2"/>
  <c r="E233" i="2"/>
  <c r="F233" i="2"/>
  <c r="G233" i="2"/>
  <c r="D234" i="2"/>
  <c r="E234" i="2"/>
  <c r="F234" i="2"/>
  <c r="G234" i="2"/>
  <c r="D235" i="2"/>
  <c r="E235" i="2"/>
  <c r="F235" i="2"/>
  <c r="G235" i="2"/>
  <c r="D236" i="2"/>
  <c r="E236" i="2"/>
  <c r="F236" i="2"/>
  <c r="G236" i="2"/>
  <c r="D237" i="2"/>
  <c r="E237" i="2"/>
  <c r="F237" i="2"/>
  <c r="G237" i="2"/>
  <c r="D238" i="2"/>
  <c r="E238" i="2"/>
  <c r="F238" i="2"/>
  <c r="G238" i="2"/>
  <c r="D239" i="2"/>
  <c r="E239" i="2"/>
  <c r="F239" i="2"/>
  <c r="G239" i="2"/>
  <c r="D240" i="2"/>
  <c r="E240" i="2"/>
  <c r="F240" i="2"/>
  <c r="G240" i="2"/>
  <c r="D241" i="2"/>
  <c r="E241" i="2"/>
  <c r="F241" i="2"/>
  <c r="G241" i="2"/>
  <c r="D242" i="2"/>
  <c r="E242" i="2"/>
  <c r="F242" i="2"/>
  <c r="G242" i="2"/>
  <c r="D243" i="2"/>
  <c r="E243" i="2"/>
  <c r="F243" i="2"/>
  <c r="G243" i="2"/>
  <c r="D244" i="2"/>
  <c r="E244" i="2"/>
  <c r="F244" i="2"/>
  <c r="G244" i="2"/>
  <c r="D245" i="2"/>
  <c r="E245" i="2"/>
  <c r="F245" i="2"/>
  <c r="G245" i="2"/>
  <c r="D246" i="2"/>
  <c r="E246" i="2"/>
  <c r="F246" i="2"/>
  <c r="G246" i="2"/>
  <c r="D247" i="2"/>
  <c r="E247" i="2"/>
  <c r="F247" i="2"/>
  <c r="G247" i="2"/>
  <c r="D248" i="2"/>
  <c r="E248" i="2"/>
  <c r="F248" i="2"/>
  <c r="G248" i="2"/>
  <c r="D249" i="2"/>
  <c r="E249" i="2"/>
  <c r="F249" i="2"/>
  <c r="G249" i="2"/>
  <c r="D250" i="2"/>
  <c r="E250" i="2"/>
  <c r="F250" i="2"/>
  <c r="G250" i="2"/>
  <c r="D251" i="2"/>
  <c r="E251" i="2"/>
  <c r="F251" i="2"/>
  <c r="G251" i="2"/>
  <c r="D252" i="2"/>
  <c r="E252" i="2"/>
  <c r="F252" i="2"/>
  <c r="G252" i="2"/>
  <c r="D253" i="2"/>
  <c r="E253" i="2"/>
  <c r="F253" i="2"/>
  <c r="G253" i="2"/>
  <c r="D254" i="2"/>
  <c r="E254" i="2"/>
  <c r="F254" i="2"/>
  <c r="G254" i="2"/>
  <c r="D255" i="2"/>
  <c r="E255" i="2"/>
  <c r="F255" i="2"/>
  <c r="G255" i="2"/>
  <c r="D256" i="2"/>
  <c r="E256" i="2"/>
  <c r="F256" i="2"/>
  <c r="G256" i="2"/>
  <c r="D257" i="2"/>
  <c r="E257" i="2"/>
  <c r="F257" i="2"/>
  <c r="G257" i="2"/>
  <c r="D258" i="2"/>
  <c r="E258" i="2"/>
  <c r="F258" i="2"/>
  <c r="G258" i="2"/>
  <c r="D259" i="2"/>
  <c r="E259" i="2"/>
  <c r="F259" i="2"/>
  <c r="G259" i="2"/>
  <c r="D260" i="2"/>
  <c r="E260" i="2"/>
  <c r="F260" i="2"/>
  <c r="G260" i="2"/>
  <c r="D261" i="2"/>
  <c r="E261" i="2"/>
  <c r="F261" i="2"/>
  <c r="G261" i="2"/>
  <c r="D262" i="2"/>
  <c r="E262" i="2"/>
  <c r="F262" i="2"/>
  <c r="G262" i="2"/>
  <c r="D263" i="2"/>
  <c r="E263" i="2"/>
  <c r="F263" i="2"/>
  <c r="G263" i="2"/>
  <c r="D264" i="2"/>
  <c r="E264" i="2"/>
  <c r="F264" i="2"/>
  <c r="G264" i="2"/>
  <c r="D265" i="2"/>
  <c r="E265" i="2"/>
  <c r="F265" i="2"/>
  <c r="G265" i="2"/>
  <c r="D266" i="2"/>
  <c r="E266" i="2"/>
  <c r="F266" i="2"/>
  <c r="G266" i="2"/>
  <c r="D267" i="2"/>
  <c r="E267" i="2"/>
  <c r="F267" i="2"/>
  <c r="G267" i="2"/>
  <c r="D268" i="2"/>
  <c r="E268" i="2"/>
  <c r="F268" i="2"/>
  <c r="G268" i="2"/>
  <c r="D269" i="2"/>
  <c r="E269" i="2"/>
  <c r="F269" i="2"/>
  <c r="G269" i="2"/>
  <c r="D270" i="2"/>
  <c r="E270" i="2"/>
  <c r="F270" i="2"/>
  <c r="G270" i="2"/>
  <c r="D271" i="2"/>
  <c r="E271" i="2"/>
  <c r="F271" i="2"/>
  <c r="G271" i="2"/>
  <c r="D272" i="2"/>
  <c r="E272" i="2"/>
  <c r="F272" i="2"/>
  <c r="G272" i="2"/>
  <c r="D273" i="2"/>
  <c r="E273" i="2"/>
  <c r="F273" i="2"/>
  <c r="G273" i="2"/>
  <c r="D274" i="2"/>
  <c r="E274" i="2"/>
  <c r="F274" i="2"/>
  <c r="G274" i="2"/>
  <c r="D275" i="2"/>
  <c r="E275" i="2"/>
  <c r="F275" i="2"/>
  <c r="G275" i="2"/>
  <c r="D276" i="2"/>
  <c r="E276" i="2"/>
  <c r="F276" i="2"/>
  <c r="G276" i="2"/>
  <c r="D277" i="2"/>
  <c r="E277" i="2"/>
  <c r="F277" i="2"/>
  <c r="G277" i="2"/>
  <c r="D278" i="2"/>
  <c r="E278" i="2"/>
  <c r="F278" i="2"/>
  <c r="G278" i="2"/>
  <c r="D279" i="2"/>
  <c r="E279" i="2"/>
  <c r="F279" i="2"/>
  <c r="G279" i="2"/>
  <c r="D280" i="2"/>
  <c r="E280" i="2"/>
  <c r="F280" i="2"/>
  <c r="G280" i="2"/>
  <c r="D281" i="2"/>
  <c r="E281" i="2"/>
  <c r="F281" i="2"/>
  <c r="G281" i="2"/>
  <c r="D282" i="2"/>
  <c r="E282" i="2"/>
  <c r="F282" i="2"/>
  <c r="G282" i="2"/>
  <c r="D283" i="2"/>
  <c r="E283" i="2"/>
  <c r="F283" i="2"/>
  <c r="G283" i="2"/>
  <c r="D284" i="2"/>
  <c r="E284" i="2"/>
  <c r="F284" i="2"/>
  <c r="G284" i="2"/>
  <c r="D285" i="2"/>
  <c r="E285" i="2"/>
  <c r="F285" i="2"/>
  <c r="G285" i="2"/>
  <c r="D286" i="2"/>
  <c r="E286" i="2"/>
  <c r="F286" i="2"/>
  <c r="G286" i="2"/>
  <c r="D287" i="2"/>
  <c r="E287" i="2"/>
  <c r="F287" i="2"/>
  <c r="G287" i="2"/>
  <c r="D288" i="2"/>
  <c r="E288" i="2"/>
  <c r="F288" i="2"/>
  <c r="G288" i="2"/>
  <c r="D289" i="2"/>
  <c r="E289" i="2"/>
  <c r="F289" i="2"/>
  <c r="G289" i="2"/>
  <c r="D290" i="2"/>
  <c r="E290" i="2"/>
  <c r="F290" i="2"/>
  <c r="G290" i="2"/>
  <c r="D291" i="2"/>
  <c r="E291" i="2"/>
  <c r="F291" i="2"/>
  <c r="G291" i="2"/>
  <c r="D292" i="2"/>
  <c r="E292" i="2"/>
  <c r="F292" i="2"/>
  <c r="G292" i="2"/>
  <c r="D293" i="2"/>
  <c r="E293" i="2"/>
  <c r="F293" i="2"/>
  <c r="G293" i="2"/>
  <c r="D294" i="2"/>
  <c r="E294" i="2"/>
  <c r="F294" i="2"/>
  <c r="G294" i="2"/>
  <c r="D295" i="2"/>
  <c r="E295" i="2"/>
  <c r="F295" i="2"/>
  <c r="G295" i="2"/>
  <c r="D296" i="2"/>
  <c r="E296" i="2"/>
  <c r="F296" i="2"/>
  <c r="G296" i="2"/>
  <c r="D297" i="2"/>
  <c r="E297" i="2"/>
  <c r="F297" i="2"/>
  <c r="G297" i="2"/>
  <c r="D298" i="2"/>
  <c r="E298" i="2"/>
  <c r="F298" i="2"/>
  <c r="G298" i="2"/>
  <c r="D299" i="2"/>
  <c r="E299" i="2"/>
  <c r="F299" i="2"/>
  <c r="G299" i="2"/>
  <c r="D300" i="2"/>
  <c r="E300" i="2"/>
  <c r="F300" i="2"/>
  <c r="G300" i="2"/>
  <c r="D301" i="2"/>
  <c r="E301" i="2"/>
  <c r="F301" i="2"/>
  <c r="G301" i="2"/>
  <c r="D302" i="2"/>
  <c r="E302" i="2"/>
  <c r="F302" i="2"/>
  <c r="G302" i="2"/>
  <c r="D303" i="2"/>
  <c r="E303" i="2"/>
  <c r="F303" i="2"/>
  <c r="G303" i="2"/>
  <c r="D304" i="2"/>
  <c r="E304" i="2"/>
  <c r="F304" i="2"/>
  <c r="G304" i="2"/>
  <c r="D305" i="2"/>
  <c r="E305" i="2"/>
  <c r="F305" i="2"/>
  <c r="G305" i="2"/>
  <c r="D306" i="2"/>
  <c r="E306" i="2"/>
  <c r="F306" i="2"/>
  <c r="G306" i="2"/>
  <c r="D307" i="2"/>
  <c r="E307" i="2"/>
  <c r="F307" i="2"/>
  <c r="G307" i="2"/>
  <c r="D308" i="2"/>
  <c r="E308" i="2"/>
  <c r="F308" i="2"/>
  <c r="G308" i="2"/>
  <c r="D309" i="2"/>
  <c r="E309" i="2"/>
  <c r="F309" i="2"/>
  <c r="G309" i="2"/>
  <c r="D310" i="2"/>
  <c r="E310" i="2"/>
  <c r="F310" i="2"/>
  <c r="G310" i="2"/>
  <c r="D311" i="2"/>
  <c r="E311" i="2"/>
  <c r="F311" i="2"/>
  <c r="G311" i="2"/>
  <c r="D312" i="2"/>
  <c r="E312" i="2"/>
  <c r="F312" i="2"/>
  <c r="G312" i="2"/>
  <c r="D313" i="2"/>
  <c r="E313" i="2"/>
  <c r="F313" i="2"/>
  <c r="G313" i="2"/>
  <c r="D314" i="2"/>
  <c r="E314" i="2"/>
  <c r="F314" i="2"/>
  <c r="G314" i="2"/>
  <c r="D315" i="2"/>
  <c r="E315" i="2"/>
  <c r="F315" i="2"/>
  <c r="G315" i="2"/>
  <c r="D316" i="2"/>
  <c r="E316" i="2"/>
  <c r="F316" i="2"/>
  <c r="G316" i="2"/>
  <c r="D317" i="2"/>
  <c r="E317" i="2"/>
  <c r="F317" i="2"/>
  <c r="G317" i="2"/>
  <c r="D318" i="2"/>
  <c r="E318" i="2"/>
  <c r="F318" i="2"/>
  <c r="G318" i="2"/>
  <c r="D319" i="2"/>
  <c r="E319" i="2"/>
  <c r="F319" i="2"/>
  <c r="G319" i="2"/>
  <c r="D320" i="2"/>
  <c r="E320" i="2"/>
  <c r="F320" i="2"/>
  <c r="G320" i="2"/>
  <c r="D321" i="2"/>
  <c r="E321" i="2"/>
  <c r="F321" i="2"/>
  <c r="G321" i="2"/>
  <c r="D322" i="2"/>
  <c r="E322" i="2"/>
  <c r="F322" i="2"/>
  <c r="G322" i="2"/>
  <c r="D323" i="2"/>
  <c r="E323" i="2"/>
  <c r="F323" i="2"/>
  <c r="G323" i="2"/>
  <c r="D324" i="2"/>
  <c r="E324" i="2"/>
  <c r="F324" i="2"/>
  <c r="G324" i="2"/>
  <c r="D325" i="2"/>
  <c r="E325" i="2"/>
  <c r="F325" i="2"/>
  <c r="G325" i="2"/>
  <c r="D326" i="2"/>
  <c r="E326" i="2"/>
  <c r="F326" i="2"/>
  <c r="G326" i="2"/>
  <c r="D327" i="2"/>
  <c r="E327" i="2"/>
  <c r="F327" i="2"/>
  <c r="G327" i="2"/>
  <c r="D328" i="2"/>
  <c r="E328" i="2"/>
  <c r="F328" i="2"/>
  <c r="G328" i="2"/>
  <c r="D329" i="2"/>
  <c r="E329" i="2"/>
  <c r="F329" i="2"/>
  <c r="G329" i="2"/>
  <c r="D330" i="2"/>
  <c r="E330" i="2"/>
  <c r="F330" i="2"/>
  <c r="G330" i="2"/>
  <c r="D331" i="2"/>
  <c r="E331" i="2"/>
  <c r="F331" i="2"/>
  <c r="G331" i="2"/>
  <c r="H9" i="6"/>
  <c r="L9" i="6"/>
  <c r="M9" i="6"/>
  <c r="H10" i="6"/>
  <c r="M10" i="6" s="1"/>
  <c r="L10" i="6"/>
  <c r="H11" i="6"/>
  <c r="L11" i="6"/>
  <c r="H12" i="6"/>
  <c r="L12" i="6"/>
  <c r="H3" i="6"/>
  <c r="M3" i="6" s="1"/>
  <c r="L3" i="6"/>
  <c r="H4" i="6"/>
  <c r="L4" i="6"/>
  <c r="H5" i="6"/>
  <c r="L5" i="6"/>
  <c r="H6" i="6"/>
  <c r="L6" i="6"/>
  <c r="M6" i="6"/>
  <c r="H7" i="6"/>
  <c r="L7" i="6"/>
  <c r="H8" i="6"/>
  <c r="L8" i="6"/>
  <c r="H13" i="6"/>
  <c r="L13" i="6"/>
  <c r="H14" i="6"/>
  <c r="M14" i="6" s="1"/>
  <c r="L14" i="6"/>
  <c r="H15" i="6"/>
  <c r="L15" i="6"/>
  <c r="H16" i="6"/>
  <c r="L16" i="6"/>
  <c r="H17" i="6"/>
  <c r="L17" i="6"/>
  <c r="H18" i="6"/>
  <c r="M18" i="6" s="1"/>
  <c r="L18" i="6"/>
  <c r="H19" i="6"/>
  <c r="M19" i="6"/>
  <c r="L19" i="6"/>
  <c r="H20" i="6"/>
  <c r="L20" i="6"/>
  <c r="M20" i="6" s="1"/>
  <c r="H21" i="6"/>
  <c r="L21" i="6"/>
  <c r="H22" i="6"/>
  <c r="L22" i="6"/>
  <c r="H23" i="6"/>
  <c r="M23" i="6" s="1"/>
  <c r="L23" i="6"/>
  <c r="H24" i="6"/>
  <c r="L24" i="6"/>
  <c r="H25" i="6"/>
  <c r="L25" i="6"/>
  <c r="H26" i="6"/>
  <c r="M26" i="6" s="1"/>
  <c r="L26" i="6"/>
  <c r="H27" i="6"/>
  <c r="L27" i="6"/>
  <c r="H28" i="6"/>
  <c r="L28" i="6"/>
  <c r="H29" i="6"/>
  <c r="L29" i="6"/>
  <c r="H30" i="6"/>
  <c r="L30" i="6"/>
  <c r="M30" i="6"/>
  <c r="H31" i="6"/>
  <c r="L31" i="6"/>
  <c r="H32" i="6"/>
  <c r="L32" i="6"/>
  <c r="H33" i="6"/>
  <c r="L33" i="6"/>
  <c r="H35" i="6"/>
  <c r="L35" i="6"/>
  <c r="M35" i="6"/>
  <c r="H36" i="6"/>
  <c r="L36" i="6"/>
  <c r="M36" i="6"/>
  <c r="H37" i="6"/>
  <c r="M37" i="6" s="1"/>
  <c r="L37" i="6"/>
  <c r="H38" i="6"/>
  <c r="L38" i="6"/>
  <c r="H39" i="6"/>
  <c r="L39" i="6"/>
  <c r="H40" i="6"/>
  <c r="M40" i="6" s="1"/>
  <c r="L40" i="6"/>
  <c r="H41" i="6"/>
  <c r="L41" i="6"/>
  <c r="H42" i="6"/>
  <c r="L42" i="6"/>
  <c r="H43" i="6"/>
  <c r="L43" i="6"/>
  <c r="M43" i="6"/>
  <c r="H44" i="6"/>
  <c r="L44" i="6"/>
  <c r="H45" i="6"/>
  <c r="L45" i="6"/>
  <c r="H46" i="6"/>
  <c r="L46" i="6"/>
  <c r="H47" i="6"/>
  <c r="M47" i="6" s="1"/>
  <c r="L47" i="6"/>
  <c r="H48" i="6"/>
  <c r="L48" i="6"/>
  <c r="H49" i="6"/>
  <c r="L49" i="6"/>
  <c r="H50" i="6"/>
  <c r="L50" i="6"/>
  <c r="H51" i="6"/>
  <c r="M51" i="6" s="1"/>
  <c r="L51" i="6"/>
  <c r="H52" i="6"/>
  <c r="M52" i="6"/>
  <c r="L52" i="6"/>
  <c r="H53" i="6"/>
  <c r="L53" i="6"/>
  <c r="M53" i="6" s="1"/>
  <c r="H54" i="6"/>
  <c r="L54" i="6"/>
  <c r="H55" i="6"/>
  <c r="L55" i="6"/>
  <c r="H56" i="6"/>
  <c r="M56" i="6" s="1"/>
  <c r="L56" i="6"/>
  <c r="H57" i="6"/>
  <c r="L57" i="6"/>
  <c r="H58" i="6"/>
  <c r="L58" i="6"/>
  <c r="H59" i="6"/>
  <c r="M59" i="6" s="1"/>
  <c r="L59" i="6"/>
  <c r="H60" i="6"/>
  <c r="L60" i="6"/>
  <c r="H61" i="6"/>
  <c r="L61" i="6"/>
  <c r="H62" i="6"/>
  <c r="L62" i="6"/>
  <c r="H63" i="6"/>
  <c r="L63" i="6"/>
  <c r="M63" i="6"/>
  <c r="H64" i="6"/>
  <c r="L64" i="6"/>
  <c r="H65" i="6"/>
  <c r="L65" i="6"/>
  <c r="H66" i="6"/>
  <c r="L66" i="6"/>
  <c r="H67" i="6"/>
  <c r="L67" i="6"/>
  <c r="M67" i="6"/>
  <c r="H68" i="6"/>
  <c r="L68" i="6"/>
  <c r="M68" i="6"/>
  <c r="H69" i="6"/>
  <c r="M69" i="6" s="1"/>
  <c r="L69" i="6"/>
  <c r="H70" i="6"/>
  <c r="L70" i="6"/>
  <c r="H71" i="6"/>
  <c r="L71" i="6"/>
  <c r="H72" i="6"/>
  <c r="M72" i="6" s="1"/>
  <c r="L72" i="6"/>
  <c r="H73" i="6"/>
  <c r="L73" i="6"/>
  <c r="H74" i="6"/>
  <c r="L74" i="6"/>
  <c r="H75" i="6"/>
  <c r="L75" i="6"/>
  <c r="M75" i="6"/>
  <c r="H76" i="6"/>
  <c r="L76" i="6"/>
  <c r="H77" i="6"/>
  <c r="L77" i="6"/>
  <c r="H78" i="6"/>
  <c r="L78" i="6"/>
  <c r="H79" i="6"/>
  <c r="M79" i="6" s="1"/>
  <c r="L79" i="6"/>
  <c r="H80" i="6"/>
  <c r="L80" i="6"/>
  <c r="H81" i="6"/>
  <c r="L81" i="6"/>
  <c r="H82" i="6"/>
  <c r="L82" i="6"/>
  <c r="H83" i="6"/>
  <c r="M83" i="6" s="1"/>
  <c r="L83" i="6"/>
  <c r="H84" i="6"/>
  <c r="M84" i="6"/>
  <c r="L84" i="6"/>
  <c r="H85" i="6"/>
  <c r="L85" i="6"/>
  <c r="M85" i="6" s="1"/>
  <c r="H86" i="6"/>
  <c r="L86" i="6"/>
  <c r="H87" i="6"/>
  <c r="L87" i="6"/>
  <c r="H88" i="6"/>
  <c r="M88" i="6" s="1"/>
  <c r="L88" i="6"/>
  <c r="H89" i="6"/>
  <c r="L89" i="6"/>
  <c r="H90" i="6"/>
  <c r="L90" i="6"/>
  <c r="H91" i="6"/>
  <c r="M91" i="6" s="1"/>
  <c r="L91" i="6"/>
  <c r="H92" i="6"/>
  <c r="L92" i="6"/>
  <c r="H93" i="6"/>
  <c r="L93" i="6"/>
  <c r="H94" i="6"/>
  <c r="L94" i="6"/>
  <c r="H95" i="6"/>
  <c r="L95" i="6"/>
  <c r="M95" i="6"/>
  <c r="H96" i="6"/>
  <c r="L96" i="6"/>
  <c r="H97" i="6"/>
  <c r="L97" i="6"/>
  <c r="H98" i="6"/>
  <c r="L98" i="6"/>
  <c r="H99" i="6"/>
  <c r="L99" i="6"/>
  <c r="M99" i="6"/>
  <c r="H100" i="6"/>
  <c r="L100" i="6"/>
  <c r="M100" i="6"/>
  <c r="H101" i="6"/>
  <c r="M101" i="6" s="1"/>
  <c r="L101" i="6"/>
  <c r="H102" i="6"/>
  <c r="L102" i="6"/>
  <c r="H103" i="6"/>
  <c r="L103" i="6"/>
  <c r="H104" i="6"/>
  <c r="M104" i="6" s="1"/>
  <c r="L104" i="6"/>
  <c r="H105" i="6"/>
  <c r="L105" i="6"/>
  <c r="H106" i="6"/>
  <c r="L106" i="6"/>
  <c r="H107" i="6"/>
  <c r="L107" i="6"/>
  <c r="M107" i="6"/>
  <c r="H108" i="6"/>
  <c r="L108" i="6"/>
  <c r="H109" i="6"/>
  <c r="L109" i="6"/>
  <c r="H110" i="6"/>
  <c r="L110" i="6"/>
  <c r="H111" i="6"/>
  <c r="M111" i="6" s="1"/>
  <c r="L111" i="6"/>
  <c r="H112" i="6"/>
  <c r="L112" i="6"/>
  <c r="H113" i="6"/>
  <c r="L113" i="6"/>
  <c r="H114" i="6"/>
  <c r="L114" i="6"/>
  <c r="H115" i="6"/>
  <c r="M115" i="6" s="1"/>
  <c r="L115" i="6"/>
  <c r="H116" i="6"/>
  <c r="M116" i="6"/>
  <c r="L116" i="6"/>
  <c r="H117" i="6"/>
  <c r="L117" i="6"/>
  <c r="M117" i="6" s="1"/>
  <c r="H118" i="6"/>
  <c r="L118" i="6"/>
  <c r="H119" i="6"/>
  <c r="L119" i="6"/>
  <c r="H120" i="6"/>
  <c r="M120" i="6" s="1"/>
  <c r="L120" i="6"/>
  <c r="H121" i="6"/>
  <c r="L121" i="6"/>
  <c r="H122" i="6"/>
  <c r="L122" i="6"/>
  <c r="H123" i="6"/>
  <c r="M123" i="6" s="1"/>
  <c r="L123" i="6"/>
  <c r="H124" i="6"/>
  <c r="L124" i="6"/>
  <c r="H125" i="6"/>
  <c r="L125" i="6"/>
  <c r="H126" i="6"/>
  <c r="L126" i="6"/>
  <c r="H127" i="6"/>
  <c r="L127" i="6"/>
  <c r="M127" i="6"/>
  <c r="H128" i="6"/>
  <c r="L128" i="6"/>
  <c r="H129" i="6"/>
  <c r="L129" i="6"/>
  <c r="H130" i="6"/>
  <c r="L130" i="6"/>
  <c r="H131" i="6"/>
  <c r="L131" i="6"/>
  <c r="M131" i="6"/>
  <c r="H132" i="6"/>
  <c r="L132" i="6"/>
  <c r="M132" i="6"/>
  <c r="H133" i="6"/>
  <c r="M133" i="6" s="1"/>
  <c r="L133" i="6"/>
  <c r="H134" i="6"/>
  <c r="L134" i="6"/>
  <c r="H135" i="6"/>
  <c r="L135" i="6"/>
  <c r="H136" i="6"/>
  <c r="M136" i="6" s="1"/>
  <c r="L136" i="6"/>
  <c r="H137" i="6"/>
  <c r="L137" i="6"/>
  <c r="H138" i="6"/>
  <c r="L138" i="6"/>
  <c r="H139" i="6"/>
  <c r="L139" i="6"/>
  <c r="M139" i="6"/>
  <c r="H140" i="6"/>
  <c r="L140" i="6"/>
  <c r="H141" i="6"/>
  <c r="L141" i="6"/>
  <c r="H142" i="6"/>
  <c r="L142" i="6"/>
  <c r="H143" i="6"/>
  <c r="M143" i="6" s="1"/>
  <c r="L143" i="6"/>
  <c r="H144" i="6"/>
  <c r="L144" i="6"/>
  <c r="H145" i="6"/>
  <c r="L145" i="6"/>
  <c r="H146" i="6"/>
  <c r="L146" i="6"/>
  <c r="H147" i="6"/>
  <c r="L147" i="6"/>
  <c r="H149" i="6"/>
  <c r="M149" i="6"/>
  <c r="H150" i="6"/>
  <c r="L150" i="6"/>
  <c r="H151" i="6"/>
  <c r="L151" i="6"/>
  <c r="H152" i="6"/>
  <c r="L152" i="6"/>
  <c r="H153" i="6"/>
  <c r="L153" i="6"/>
  <c r="H154" i="6"/>
  <c r="M154" i="6" s="1"/>
  <c r="L154" i="6"/>
  <c r="H155" i="6"/>
  <c r="L155" i="6"/>
  <c r="H156" i="6"/>
  <c r="M156" i="6" s="1"/>
  <c r="L156" i="6"/>
  <c r="H157" i="6"/>
  <c r="M157" i="6" s="1"/>
  <c r="L157" i="6"/>
  <c r="H158" i="6"/>
  <c r="M158" i="6"/>
  <c r="L158" i="6"/>
  <c r="H159" i="6"/>
  <c r="L159" i="6"/>
  <c r="H160" i="6"/>
  <c r="M160" i="6" s="1"/>
  <c r="L160" i="6"/>
  <c r="H161" i="6"/>
  <c r="L161" i="6"/>
  <c r="H162" i="6"/>
  <c r="L162" i="6"/>
  <c r="H163" i="6"/>
  <c r="L163" i="6"/>
  <c r="H164" i="6"/>
  <c r="L164" i="6"/>
  <c r="H165" i="6"/>
  <c r="M165" i="6"/>
  <c r="L165" i="6"/>
  <c r="H166" i="6"/>
  <c r="L166" i="6"/>
  <c r="M166" i="6" s="1"/>
  <c r="H167" i="6"/>
  <c r="L167" i="6"/>
  <c r="H168" i="6"/>
  <c r="M168" i="6"/>
  <c r="L168" i="6"/>
  <c r="H169" i="6"/>
  <c r="L169" i="6"/>
  <c r="H170" i="6"/>
  <c r="L170" i="6"/>
  <c r="H171" i="6"/>
  <c r="L171" i="6"/>
  <c r="M171" i="6"/>
  <c r="H172" i="6"/>
  <c r="L172" i="6"/>
  <c r="H173" i="6"/>
  <c r="L173" i="6"/>
  <c r="H174" i="6"/>
  <c r="L174" i="6"/>
  <c r="H175" i="6"/>
  <c r="M175" i="6" s="1"/>
  <c r="L175" i="6"/>
  <c r="H176" i="6"/>
  <c r="L176" i="6"/>
  <c r="M176" i="6" s="1"/>
  <c r="H177" i="6"/>
  <c r="M177" i="6" s="1"/>
  <c r="L177" i="6"/>
  <c r="H178" i="6"/>
  <c r="L178" i="6"/>
  <c r="H179" i="6"/>
  <c r="L179" i="6"/>
  <c r="H180" i="6"/>
  <c r="M180" i="6" s="1"/>
  <c r="L180" i="6"/>
  <c r="H181" i="6"/>
  <c r="L181" i="6"/>
  <c r="H182" i="6"/>
  <c r="L182" i="6"/>
  <c r="H183" i="6"/>
  <c r="L183" i="6"/>
  <c r="H184" i="6"/>
  <c r="L184" i="6"/>
  <c r="H185" i="6"/>
  <c r="L185" i="6"/>
  <c r="H186" i="6"/>
  <c r="L186" i="6"/>
  <c r="H187" i="6"/>
  <c r="M187" i="6" s="1"/>
  <c r="L187" i="6"/>
  <c r="H188" i="6"/>
  <c r="L188" i="6"/>
  <c r="H189" i="6"/>
  <c r="L189" i="6"/>
  <c r="H190" i="6"/>
  <c r="L190" i="6"/>
  <c r="H191" i="6"/>
  <c r="L191" i="6"/>
  <c r="H192" i="6"/>
  <c r="L192" i="6"/>
  <c r="M192" i="6"/>
  <c r="H193" i="6"/>
  <c r="L193" i="6"/>
  <c r="H194" i="6"/>
  <c r="L194" i="6"/>
  <c r="H195" i="6"/>
  <c r="L195" i="6"/>
  <c r="H196" i="6"/>
  <c r="L196" i="6"/>
  <c r="H197" i="6"/>
  <c r="M197" i="6" s="1"/>
  <c r="L197" i="6"/>
  <c r="H198" i="6"/>
  <c r="M198" i="6" s="1"/>
  <c r="L198" i="6"/>
  <c r="H199" i="6"/>
  <c r="L199" i="6"/>
  <c r="H200" i="6"/>
  <c r="M200" i="6" s="1"/>
  <c r="L200" i="6"/>
  <c r="H201" i="6"/>
  <c r="L201" i="6"/>
  <c r="H202" i="6"/>
  <c r="L202" i="6"/>
  <c r="H203" i="6"/>
  <c r="L203" i="6"/>
  <c r="H204" i="6"/>
  <c r="L204" i="6"/>
  <c r="H205" i="6"/>
  <c r="L205" i="6"/>
  <c r="H206" i="6"/>
  <c r="L206" i="6"/>
  <c r="M206" i="6" s="1"/>
  <c r="H207" i="6"/>
  <c r="L207" i="6"/>
  <c r="H208" i="6"/>
  <c r="M208" i="6"/>
  <c r="L208" i="6"/>
  <c r="H209" i="6"/>
  <c r="L209" i="6"/>
  <c r="M209" i="6" s="1"/>
  <c r="H210" i="6"/>
  <c r="L210" i="6"/>
  <c r="H211" i="6"/>
  <c r="L211" i="6"/>
  <c r="H212" i="6"/>
  <c r="M212" i="6" s="1"/>
  <c r="L212" i="6"/>
  <c r="H213" i="6"/>
  <c r="L213" i="6"/>
  <c r="H214" i="6"/>
  <c r="L214" i="6"/>
  <c r="H215" i="6"/>
  <c r="L215" i="6"/>
  <c r="H216" i="6"/>
  <c r="L216" i="6"/>
  <c r="M216" i="6"/>
  <c r="H217" i="6"/>
  <c r="L217" i="6"/>
  <c r="H218" i="6"/>
  <c r="L218" i="6"/>
  <c r="H219" i="6"/>
  <c r="L219" i="6"/>
  <c r="M219" i="6"/>
  <c r="H220" i="6"/>
  <c r="L220" i="6"/>
  <c r="H221" i="6"/>
  <c r="L221" i="6"/>
  <c r="H222" i="6"/>
  <c r="L222" i="6"/>
  <c r="H223" i="6"/>
  <c r="L223" i="6"/>
  <c r="H224" i="6"/>
  <c r="L224" i="6"/>
  <c r="H225" i="6"/>
  <c r="L225" i="6"/>
  <c r="H226" i="6"/>
  <c r="L226" i="6"/>
  <c r="H227" i="6"/>
  <c r="L227" i="6"/>
  <c r="M227" i="6"/>
  <c r="H228" i="6"/>
  <c r="L228" i="6"/>
  <c r="M228" i="6"/>
  <c r="H229" i="6"/>
  <c r="L229" i="6"/>
  <c r="H230" i="6"/>
  <c r="L230" i="6"/>
  <c r="H231" i="6"/>
  <c r="L231" i="6"/>
  <c r="H232" i="6"/>
  <c r="L232" i="6"/>
  <c r="M232" i="6" s="1"/>
  <c r="H233" i="6"/>
  <c r="L233" i="6"/>
  <c r="H234" i="6"/>
  <c r="L234" i="6"/>
  <c r="H235" i="6"/>
  <c r="L235" i="6"/>
  <c r="H236" i="6"/>
  <c r="L236" i="6"/>
  <c r="H237" i="6"/>
  <c r="L237" i="6"/>
  <c r="H238" i="6"/>
  <c r="M238" i="6"/>
  <c r="L238" i="6"/>
  <c r="H239" i="6"/>
  <c r="L239" i="6"/>
  <c r="H240" i="6"/>
  <c r="M240" i="6" s="1"/>
  <c r="L240" i="6"/>
  <c r="H241" i="6"/>
  <c r="L241" i="6"/>
  <c r="H242" i="6"/>
  <c r="L242" i="6"/>
  <c r="H243" i="6"/>
  <c r="L243" i="6"/>
  <c r="H244" i="6"/>
  <c r="L244" i="6"/>
  <c r="M244" i="6"/>
  <c r="H245" i="6"/>
  <c r="L245" i="6"/>
  <c r="H246" i="6"/>
  <c r="L246" i="6"/>
  <c r="H247" i="6"/>
  <c r="M247" i="6" s="1"/>
  <c r="L247" i="6"/>
  <c r="H248" i="6"/>
  <c r="M248" i="6"/>
  <c r="L248" i="6"/>
  <c r="H249" i="6"/>
  <c r="L249" i="6"/>
  <c r="H250" i="6"/>
  <c r="M250" i="6" s="1"/>
  <c r="L250" i="6"/>
  <c r="H251" i="6"/>
  <c r="L251" i="6"/>
  <c r="H252" i="6"/>
  <c r="M252" i="6" s="1"/>
  <c r="L252" i="6"/>
  <c r="H253" i="6"/>
  <c r="M253" i="6" s="1"/>
  <c r="L253" i="6"/>
  <c r="H254" i="6"/>
  <c r="M254" i="6"/>
  <c r="L254" i="6"/>
  <c r="H255" i="6"/>
  <c r="L255" i="6"/>
  <c r="H256" i="6"/>
  <c r="M256" i="6" s="1"/>
  <c r="L256" i="6"/>
  <c r="H257" i="6"/>
  <c r="L257" i="6"/>
  <c r="H258" i="6"/>
  <c r="L258" i="6"/>
  <c r="H259" i="6"/>
  <c r="M259" i="6" s="1"/>
  <c r="L259" i="6"/>
  <c r="H260" i="6"/>
  <c r="L260" i="6"/>
  <c r="M260" i="6"/>
  <c r="H261" i="6"/>
  <c r="L261" i="6"/>
  <c r="H262" i="6"/>
  <c r="L262" i="6"/>
  <c r="H263" i="6"/>
  <c r="L263" i="6"/>
  <c r="H264" i="6"/>
  <c r="L264" i="6"/>
  <c r="H265" i="6"/>
  <c r="L265" i="6"/>
  <c r="H266" i="6"/>
  <c r="L266" i="6"/>
  <c r="H267" i="6"/>
  <c r="L267" i="6"/>
  <c r="M267" i="6"/>
  <c r="H268" i="6"/>
  <c r="L268" i="6"/>
  <c r="H269" i="6"/>
  <c r="L269" i="6"/>
  <c r="H270" i="6"/>
  <c r="L270" i="6"/>
  <c r="H271" i="6"/>
  <c r="L271" i="6"/>
  <c r="M271" i="6"/>
  <c r="H272" i="6"/>
  <c r="L272" i="6"/>
  <c r="H273" i="6"/>
  <c r="L273" i="6"/>
  <c r="H274" i="6"/>
  <c r="L274" i="6"/>
  <c r="H275" i="6"/>
  <c r="L275" i="6"/>
  <c r="H276" i="6"/>
  <c r="M276" i="6" s="1"/>
  <c r="L276" i="6"/>
  <c r="H277" i="6"/>
  <c r="M277" i="6" s="1"/>
  <c r="L277" i="6"/>
  <c r="H278" i="6"/>
  <c r="L278" i="6"/>
  <c r="H279" i="6"/>
  <c r="L279" i="6"/>
  <c r="H280" i="6"/>
  <c r="L280" i="6"/>
  <c r="H281" i="6"/>
  <c r="L281" i="6"/>
  <c r="H282" i="6"/>
  <c r="M282" i="6"/>
  <c r="L282" i="6"/>
  <c r="H283" i="6"/>
  <c r="L283" i="6"/>
  <c r="H284" i="6"/>
  <c r="M284" i="6" s="1"/>
  <c r="L284" i="6"/>
  <c r="H285" i="6"/>
  <c r="M285" i="6"/>
  <c r="L285" i="6"/>
  <c r="H286" i="6"/>
  <c r="L286" i="6"/>
  <c r="M286" i="6" s="1"/>
  <c r="H287" i="6"/>
  <c r="M287" i="6" s="1"/>
  <c r="L287" i="6"/>
  <c r="H288" i="6"/>
  <c r="M288" i="6" s="1"/>
  <c r="L288" i="6"/>
  <c r="H289" i="6"/>
  <c r="L289" i="6"/>
  <c r="H290" i="6"/>
  <c r="L290" i="6"/>
  <c r="H291" i="6"/>
  <c r="L291" i="6"/>
  <c r="H292" i="6"/>
  <c r="L292" i="6"/>
  <c r="H293" i="6"/>
  <c r="M293" i="6"/>
  <c r="L293" i="6"/>
  <c r="H294" i="6"/>
  <c r="L294" i="6"/>
  <c r="M294" i="6" s="1"/>
  <c r="H295" i="6"/>
  <c r="L295" i="6"/>
  <c r="H296" i="6"/>
  <c r="M296" i="6" s="1"/>
  <c r="L296" i="6"/>
  <c r="H297" i="6"/>
  <c r="L297" i="6"/>
  <c r="M297" i="6"/>
  <c r="H298" i="6"/>
  <c r="L298" i="6"/>
  <c r="H299" i="6"/>
  <c r="L299" i="6"/>
  <c r="H300" i="6"/>
  <c r="L300" i="6"/>
  <c r="H301" i="6"/>
  <c r="L301" i="6"/>
  <c r="H329" i="6"/>
  <c r="L329" i="6"/>
  <c r="J295" i="15"/>
  <c r="J329" i="15"/>
  <c r="J90" i="15"/>
  <c r="J105" i="15"/>
  <c r="J119" i="15"/>
  <c r="J102" i="15"/>
  <c r="J109" i="15"/>
  <c r="J8" i="15"/>
  <c r="J107" i="15"/>
  <c r="J51" i="15"/>
  <c r="J52" i="15"/>
  <c r="J115" i="15"/>
  <c r="J114" i="15"/>
  <c r="J7" i="15"/>
  <c r="J10" i="15"/>
  <c r="J62" i="15"/>
  <c r="J63" i="15"/>
  <c r="J61" i="15"/>
  <c r="J59" i="15"/>
  <c r="J82" i="15"/>
  <c r="J83" i="15"/>
  <c r="J12" i="15"/>
  <c r="I295" i="15"/>
  <c r="I329" i="15"/>
  <c r="I90" i="15"/>
  <c r="I105" i="15"/>
  <c r="I119" i="15"/>
  <c r="I102" i="15"/>
  <c r="I109" i="15"/>
  <c r="I8" i="15"/>
  <c r="I107" i="15"/>
  <c r="I51" i="15"/>
  <c r="I52" i="15"/>
  <c r="I115" i="15"/>
  <c r="I114" i="15"/>
  <c r="I7" i="15"/>
  <c r="I10" i="15"/>
  <c r="I62" i="15"/>
  <c r="I63" i="15"/>
  <c r="I61" i="15"/>
  <c r="I59" i="15"/>
  <c r="I82" i="15"/>
  <c r="I83" i="15"/>
  <c r="I12" i="15"/>
  <c r="D295" i="15"/>
  <c r="E295" i="15"/>
  <c r="F295" i="15"/>
  <c r="G295" i="15"/>
  <c r="D329" i="15"/>
  <c r="E329" i="15"/>
  <c r="F329" i="15"/>
  <c r="G329" i="15"/>
  <c r="D90" i="15"/>
  <c r="E90" i="15"/>
  <c r="F90" i="15"/>
  <c r="G90" i="15"/>
  <c r="D105" i="15"/>
  <c r="E105" i="15"/>
  <c r="F105" i="15"/>
  <c r="G105" i="15"/>
  <c r="D119" i="15"/>
  <c r="E119" i="15"/>
  <c r="F119" i="15"/>
  <c r="G119" i="15"/>
  <c r="D102" i="15"/>
  <c r="E102" i="15"/>
  <c r="F102" i="15"/>
  <c r="G102" i="15"/>
  <c r="D109" i="15"/>
  <c r="E109" i="15"/>
  <c r="F109" i="15"/>
  <c r="G109" i="15"/>
  <c r="D8" i="15"/>
  <c r="E8" i="15"/>
  <c r="F8" i="15"/>
  <c r="G8" i="15"/>
  <c r="D107" i="15"/>
  <c r="E107" i="15"/>
  <c r="F107" i="15"/>
  <c r="G107" i="15"/>
  <c r="D51" i="15"/>
  <c r="E51" i="15"/>
  <c r="F51" i="15"/>
  <c r="G51" i="15"/>
  <c r="D52" i="15"/>
  <c r="E52" i="15"/>
  <c r="F52" i="15"/>
  <c r="G52" i="15"/>
  <c r="D115" i="15"/>
  <c r="E115" i="15"/>
  <c r="F115" i="15"/>
  <c r="G115" i="15"/>
  <c r="D114" i="15"/>
  <c r="E114" i="15"/>
  <c r="F114" i="15"/>
  <c r="G114" i="15"/>
  <c r="D7" i="15"/>
  <c r="E7" i="15"/>
  <c r="F7" i="15"/>
  <c r="G7" i="15"/>
  <c r="D10" i="15"/>
  <c r="E10" i="15"/>
  <c r="F10" i="15"/>
  <c r="G10" i="15"/>
  <c r="D62" i="15"/>
  <c r="E62" i="15"/>
  <c r="F62" i="15"/>
  <c r="G62" i="15"/>
  <c r="D63" i="15"/>
  <c r="E63" i="15"/>
  <c r="F63" i="15"/>
  <c r="G63" i="15"/>
  <c r="D61" i="15"/>
  <c r="E61" i="15"/>
  <c r="F61" i="15"/>
  <c r="G61" i="15"/>
  <c r="D59" i="15"/>
  <c r="E59" i="15"/>
  <c r="F59" i="15"/>
  <c r="G59" i="15"/>
  <c r="D82" i="15"/>
  <c r="E82" i="15"/>
  <c r="F82" i="15"/>
  <c r="G82" i="15"/>
  <c r="D83" i="15"/>
  <c r="E83" i="15"/>
  <c r="F83" i="15"/>
  <c r="G83" i="15"/>
  <c r="D12" i="15"/>
  <c r="E12" i="15"/>
  <c r="F12" i="15"/>
  <c r="G12" i="15"/>
  <c r="J5" i="15"/>
  <c r="J6" i="15"/>
  <c r="J9" i="15"/>
  <c r="J11" i="15"/>
  <c r="J13" i="15"/>
  <c r="J14" i="15"/>
  <c r="J15" i="15"/>
  <c r="J16" i="15"/>
  <c r="J17" i="15"/>
  <c r="J18" i="15"/>
  <c r="J19" i="15"/>
  <c r="J20" i="15"/>
  <c r="J21" i="15"/>
  <c r="J22" i="15"/>
  <c r="J23" i="15"/>
  <c r="J24" i="15"/>
  <c r="J25" i="15"/>
  <c r="J26" i="15"/>
  <c r="J27" i="15"/>
  <c r="J28" i="15"/>
  <c r="J29" i="15"/>
  <c r="J30" i="15"/>
  <c r="J31" i="15"/>
  <c r="J32" i="15"/>
  <c r="J33" i="15"/>
  <c r="J35" i="15"/>
  <c r="J36" i="15"/>
  <c r="J37" i="15"/>
  <c r="J38" i="15"/>
  <c r="J39" i="15"/>
  <c r="J40" i="15"/>
  <c r="J41" i="15"/>
  <c r="J42" i="15"/>
  <c r="J43" i="15"/>
  <c r="J44" i="15"/>
  <c r="J45" i="15"/>
  <c r="J46" i="15"/>
  <c r="J47" i="15"/>
  <c r="J48" i="15"/>
  <c r="J49" i="15"/>
  <c r="J50" i="15"/>
  <c r="J53" i="15"/>
  <c r="J54" i="15"/>
  <c r="J55" i="15"/>
  <c r="J56" i="15"/>
  <c r="J57" i="15"/>
  <c r="J58" i="15"/>
  <c r="J60" i="15"/>
  <c r="J64" i="15"/>
  <c r="J65" i="15"/>
  <c r="J66" i="15"/>
  <c r="J67" i="15"/>
  <c r="J68" i="15"/>
  <c r="J69" i="15"/>
  <c r="J70" i="15"/>
  <c r="J71" i="15"/>
  <c r="J72" i="15"/>
  <c r="J73" i="15"/>
  <c r="J74" i="15"/>
  <c r="J75" i="15"/>
  <c r="J76" i="15"/>
  <c r="J77" i="15"/>
  <c r="J78" i="15"/>
  <c r="J79" i="15"/>
  <c r="J80" i="15"/>
  <c r="J81" i="15"/>
  <c r="J84" i="15"/>
  <c r="J85" i="15"/>
  <c r="J86" i="15"/>
  <c r="J87" i="15"/>
  <c r="J88" i="15"/>
  <c r="J89" i="15"/>
  <c r="J91" i="15"/>
  <c r="J92" i="15"/>
  <c r="J93" i="15"/>
  <c r="J94" i="15"/>
  <c r="J95" i="15"/>
  <c r="J96" i="15"/>
  <c r="J97" i="15"/>
  <c r="J98" i="15"/>
  <c r="J99" i="15"/>
  <c r="J100" i="15"/>
  <c r="J101" i="15"/>
  <c r="J103" i="15"/>
  <c r="J104" i="15"/>
  <c r="J106" i="15"/>
  <c r="J108" i="15"/>
  <c r="J110" i="15"/>
  <c r="J111" i="15"/>
  <c r="J112" i="15"/>
  <c r="J113" i="15"/>
  <c r="J116" i="15"/>
  <c r="J117" i="15"/>
  <c r="J118" i="15"/>
  <c r="J120" i="15"/>
  <c r="J121" i="15"/>
  <c r="J122" i="15"/>
  <c r="J123" i="15"/>
  <c r="J124" i="15"/>
  <c r="J125" i="15"/>
  <c r="J126" i="15"/>
  <c r="J127" i="15"/>
  <c r="J128" i="15"/>
  <c r="J129" i="15"/>
  <c r="J130" i="15"/>
  <c r="J131" i="15"/>
  <c r="J132" i="15"/>
  <c r="J133" i="15"/>
  <c r="J134" i="15"/>
  <c r="J135" i="15"/>
  <c r="J136" i="15"/>
  <c r="J137" i="15"/>
  <c r="J138" i="15"/>
  <c r="J139" i="15"/>
  <c r="J140"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5" i="15"/>
  <c r="J196" i="15"/>
  <c r="J197" i="15"/>
  <c r="J198"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7" i="15"/>
  <c r="J228" i="15"/>
  <c r="J229" i="15"/>
  <c r="J230"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6" i="15"/>
  <c r="J297" i="15"/>
  <c r="J298" i="15"/>
  <c r="J299" i="15"/>
  <c r="J300" i="15"/>
  <c r="J301" i="15"/>
  <c r="I5" i="15"/>
  <c r="I6" i="15"/>
  <c r="I9" i="15"/>
  <c r="I11" i="15"/>
  <c r="I13" i="15"/>
  <c r="I14" i="15"/>
  <c r="I15" i="15"/>
  <c r="I16" i="15"/>
  <c r="I17" i="15"/>
  <c r="I18" i="15"/>
  <c r="I19" i="15"/>
  <c r="I20" i="15"/>
  <c r="I21" i="15"/>
  <c r="I22" i="15"/>
  <c r="I23" i="15"/>
  <c r="I24" i="15"/>
  <c r="I25" i="15"/>
  <c r="I26" i="15"/>
  <c r="I27" i="15"/>
  <c r="I28" i="15"/>
  <c r="I29" i="15"/>
  <c r="I30" i="15"/>
  <c r="I31" i="15"/>
  <c r="I32" i="15"/>
  <c r="I33" i="15"/>
  <c r="I35" i="15"/>
  <c r="I36" i="15"/>
  <c r="I37" i="15"/>
  <c r="I38" i="15"/>
  <c r="I39" i="15"/>
  <c r="I40" i="15"/>
  <c r="I41" i="15"/>
  <c r="I42" i="15"/>
  <c r="I43" i="15"/>
  <c r="I44" i="15"/>
  <c r="I45" i="15"/>
  <c r="I46" i="15"/>
  <c r="I47" i="15"/>
  <c r="I48" i="15"/>
  <c r="I49" i="15"/>
  <c r="I50" i="15"/>
  <c r="I53" i="15"/>
  <c r="I54" i="15"/>
  <c r="I55" i="15"/>
  <c r="I56" i="15"/>
  <c r="I57" i="15"/>
  <c r="I58" i="15"/>
  <c r="I60" i="15"/>
  <c r="I64" i="15"/>
  <c r="I65" i="15"/>
  <c r="I66" i="15"/>
  <c r="I67" i="15"/>
  <c r="I68" i="15"/>
  <c r="I69" i="15"/>
  <c r="I70" i="15"/>
  <c r="I71" i="15"/>
  <c r="I72" i="15"/>
  <c r="I73" i="15"/>
  <c r="I74" i="15"/>
  <c r="I75" i="15"/>
  <c r="I76" i="15"/>
  <c r="I77" i="15"/>
  <c r="I78" i="15"/>
  <c r="I79" i="15"/>
  <c r="I80" i="15"/>
  <c r="I81" i="15"/>
  <c r="I84" i="15"/>
  <c r="I85" i="15"/>
  <c r="I86" i="15"/>
  <c r="I87" i="15"/>
  <c r="I88" i="15"/>
  <c r="I89" i="15"/>
  <c r="I91" i="15"/>
  <c r="I92" i="15"/>
  <c r="I93" i="15"/>
  <c r="I94" i="15"/>
  <c r="I95" i="15"/>
  <c r="I96" i="15"/>
  <c r="I97" i="15"/>
  <c r="I98" i="15"/>
  <c r="I99" i="15"/>
  <c r="I100" i="15"/>
  <c r="I101" i="15"/>
  <c r="I103" i="15"/>
  <c r="I104" i="15"/>
  <c r="I106" i="15"/>
  <c r="I108" i="15"/>
  <c r="I110" i="15"/>
  <c r="I111" i="15"/>
  <c r="I112" i="15"/>
  <c r="I113" i="15"/>
  <c r="I116" i="15"/>
  <c r="I117" i="15"/>
  <c r="I118" i="15"/>
  <c r="I120" i="15"/>
  <c r="I121" i="15"/>
  <c r="I122" i="15"/>
  <c r="I123" i="15"/>
  <c r="I124" i="15"/>
  <c r="I125" i="15"/>
  <c r="I126" i="15"/>
  <c r="I127" i="15"/>
  <c r="I128" i="15"/>
  <c r="I129" i="15"/>
  <c r="I130" i="15"/>
  <c r="I131" i="15"/>
  <c r="I132" i="15"/>
  <c r="I133" i="15"/>
  <c r="I134" i="15"/>
  <c r="I135" i="15"/>
  <c r="I136" i="15"/>
  <c r="I137" i="15"/>
  <c r="I138" i="15"/>
  <c r="I139" i="15"/>
  <c r="I140" i="15"/>
  <c r="I141" i="15"/>
  <c r="I142" i="15"/>
  <c r="I143" i="15"/>
  <c r="I144" i="15"/>
  <c r="I145" i="15"/>
  <c r="I146" i="15"/>
  <c r="I147" i="15"/>
  <c r="I148" i="15"/>
  <c r="I149" i="15"/>
  <c r="I150" i="15"/>
  <c r="I151" i="15"/>
  <c r="I152" i="15"/>
  <c r="I153" i="15"/>
  <c r="I154" i="15"/>
  <c r="I155" i="15"/>
  <c r="I156" i="15"/>
  <c r="I157" i="15"/>
  <c r="I158" i="15"/>
  <c r="I159" i="15"/>
  <c r="I160" i="15"/>
  <c r="I161" i="15"/>
  <c r="I162" i="15"/>
  <c r="I163" i="15"/>
  <c r="I164" i="15"/>
  <c r="I165" i="15"/>
  <c r="I166" i="15"/>
  <c r="I167" i="15"/>
  <c r="I168" i="15"/>
  <c r="I169" i="15"/>
  <c r="I170" i="15"/>
  <c r="I171" i="15"/>
  <c r="I172" i="15"/>
  <c r="I173" i="15"/>
  <c r="I174" i="15"/>
  <c r="I175" i="15"/>
  <c r="I176" i="15"/>
  <c r="I177" i="15"/>
  <c r="I178" i="15"/>
  <c r="I179" i="15"/>
  <c r="I180" i="15"/>
  <c r="I181" i="15"/>
  <c r="I182" i="15"/>
  <c r="I183" i="15"/>
  <c r="I184" i="15"/>
  <c r="I185" i="15"/>
  <c r="I186" i="15"/>
  <c r="I187" i="15"/>
  <c r="I188" i="15"/>
  <c r="I189" i="15"/>
  <c r="I190" i="15"/>
  <c r="I191" i="15"/>
  <c r="I192" i="15"/>
  <c r="I193" i="15"/>
  <c r="I194" i="15"/>
  <c r="I195" i="15"/>
  <c r="I196" i="15"/>
  <c r="I197" i="15"/>
  <c r="I198" i="15"/>
  <c r="I199" i="15"/>
  <c r="I200" i="15"/>
  <c r="I201" i="15"/>
  <c r="I202" i="15"/>
  <c r="I203" i="15"/>
  <c r="I204" i="15"/>
  <c r="I205" i="15"/>
  <c r="I206" i="15"/>
  <c r="I207" i="15"/>
  <c r="I208" i="15"/>
  <c r="I209" i="15"/>
  <c r="I210" i="15"/>
  <c r="I211" i="15"/>
  <c r="I212" i="15"/>
  <c r="I213" i="15"/>
  <c r="I214" i="15"/>
  <c r="I215" i="15"/>
  <c r="I216" i="15"/>
  <c r="I217" i="15"/>
  <c r="I218" i="15"/>
  <c r="I219" i="15"/>
  <c r="I220" i="15"/>
  <c r="I221" i="15"/>
  <c r="I222" i="15"/>
  <c r="I223" i="15"/>
  <c r="I224" i="15"/>
  <c r="I225" i="15"/>
  <c r="I226" i="15"/>
  <c r="I227" i="15"/>
  <c r="I228" i="15"/>
  <c r="I229" i="15"/>
  <c r="I230" i="15"/>
  <c r="I231" i="15"/>
  <c r="I232" i="15"/>
  <c r="I233" i="15"/>
  <c r="I234" i="15"/>
  <c r="I235" i="15"/>
  <c r="I236" i="15"/>
  <c r="I237" i="15"/>
  <c r="I238" i="15"/>
  <c r="I239" i="15"/>
  <c r="I240" i="15"/>
  <c r="I241" i="15"/>
  <c r="I242" i="15"/>
  <c r="I243" i="15"/>
  <c r="I244" i="15"/>
  <c r="I245" i="15"/>
  <c r="I246" i="15"/>
  <c r="I247" i="15"/>
  <c r="I248" i="15"/>
  <c r="I249" i="15"/>
  <c r="I250" i="15"/>
  <c r="I251" i="15"/>
  <c r="I252" i="15"/>
  <c r="I253" i="15"/>
  <c r="I254" i="15"/>
  <c r="I255" i="15"/>
  <c r="I256" i="15"/>
  <c r="I257" i="15"/>
  <c r="I258" i="15"/>
  <c r="I259" i="15"/>
  <c r="I260" i="15"/>
  <c r="I261" i="15"/>
  <c r="I262" i="15"/>
  <c r="I263" i="15"/>
  <c r="I264" i="15"/>
  <c r="I265" i="15"/>
  <c r="I266" i="15"/>
  <c r="I267" i="15"/>
  <c r="I268" i="15"/>
  <c r="I269" i="15"/>
  <c r="I270" i="15"/>
  <c r="I271" i="15"/>
  <c r="I272" i="15"/>
  <c r="I273" i="15"/>
  <c r="I274" i="15"/>
  <c r="I275" i="15"/>
  <c r="I276" i="15"/>
  <c r="I277" i="15"/>
  <c r="I278" i="15"/>
  <c r="I279" i="15"/>
  <c r="I280" i="15"/>
  <c r="I281" i="15"/>
  <c r="I282" i="15"/>
  <c r="I283" i="15"/>
  <c r="I284" i="15"/>
  <c r="I285" i="15"/>
  <c r="I286" i="15"/>
  <c r="I287" i="15"/>
  <c r="I288" i="15"/>
  <c r="I289" i="15"/>
  <c r="I290" i="15"/>
  <c r="I291" i="15"/>
  <c r="I292" i="15"/>
  <c r="I293" i="15"/>
  <c r="I294" i="15"/>
  <c r="I296" i="15"/>
  <c r="I297" i="15"/>
  <c r="I298" i="15"/>
  <c r="I299" i="15"/>
  <c r="I300" i="15"/>
  <c r="I301" i="15"/>
  <c r="D5" i="15"/>
  <c r="E5" i="15"/>
  <c r="F5" i="15"/>
  <c r="G5" i="15"/>
  <c r="D6" i="15"/>
  <c r="E6" i="15"/>
  <c r="F6" i="15"/>
  <c r="G6" i="15"/>
  <c r="D9" i="15"/>
  <c r="E9" i="15"/>
  <c r="F9" i="15"/>
  <c r="G9" i="15"/>
  <c r="D11" i="15"/>
  <c r="E11" i="15"/>
  <c r="F11" i="15"/>
  <c r="G11" i="15"/>
  <c r="D13" i="15"/>
  <c r="E13" i="15"/>
  <c r="F13" i="15"/>
  <c r="G13" i="15"/>
  <c r="D14" i="15"/>
  <c r="E14" i="15"/>
  <c r="F14" i="15"/>
  <c r="G14" i="15"/>
  <c r="D15" i="15"/>
  <c r="E15" i="15"/>
  <c r="F15" i="15"/>
  <c r="G15" i="15"/>
  <c r="D16" i="15"/>
  <c r="E16" i="15"/>
  <c r="F16" i="15"/>
  <c r="G16" i="15"/>
  <c r="D17" i="15"/>
  <c r="E17" i="15"/>
  <c r="F17" i="15"/>
  <c r="G17" i="15"/>
  <c r="D18" i="15"/>
  <c r="E18" i="15"/>
  <c r="F18" i="15"/>
  <c r="G18" i="15"/>
  <c r="D19" i="15"/>
  <c r="E19" i="15"/>
  <c r="F19" i="15"/>
  <c r="G19" i="15"/>
  <c r="D20" i="15"/>
  <c r="E20" i="15"/>
  <c r="F20" i="15"/>
  <c r="G20" i="15"/>
  <c r="D21" i="15"/>
  <c r="E21" i="15"/>
  <c r="F21" i="15"/>
  <c r="G21" i="15"/>
  <c r="D22" i="15"/>
  <c r="E22" i="15"/>
  <c r="F22" i="15"/>
  <c r="G22" i="15"/>
  <c r="D23" i="15"/>
  <c r="E23" i="15"/>
  <c r="F23" i="15"/>
  <c r="G23" i="15"/>
  <c r="D24" i="15"/>
  <c r="E24" i="15"/>
  <c r="F24" i="15"/>
  <c r="G24" i="15"/>
  <c r="D25" i="15"/>
  <c r="E25" i="15"/>
  <c r="F25" i="15"/>
  <c r="G25" i="15"/>
  <c r="D26" i="15"/>
  <c r="E26" i="15"/>
  <c r="F26" i="15"/>
  <c r="G26" i="15"/>
  <c r="D27" i="15"/>
  <c r="E27" i="15"/>
  <c r="F27" i="15"/>
  <c r="G27" i="15"/>
  <c r="D28" i="15"/>
  <c r="E28" i="15"/>
  <c r="F28" i="15"/>
  <c r="G28" i="15"/>
  <c r="D29" i="15"/>
  <c r="E29" i="15"/>
  <c r="F29" i="15"/>
  <c r="G29" i="15"/>
  <c r="D30" i="15"/>
  <c r="E30" i="15"/>
  <c r="F30" i="15"/>
  <c r="G30" i="15"/>
  <c r="D31" i="15"/>
  <c r="E31" i="15"/>
  <c r="F31" i="15"/>
  <c r="G31" i="15"/>
  <c r="D32" i="15"/>
  <c r="E32" i="15"/>
  <c r="F32" i="15"/>
  <c r="G32" i="15"/>
  <c r="D33" i="15"/>
  <c r="E33" i="15"/>
  <c r="F33" i="15"/>
  <c r="G33" i="15"/>
  <c r="D35" i="15"/>
  <c r="E35" i="15"/>
  <c r="F35" i="15"/>
  <c r="G35" i="15"/>
  <c r="D36" i="15"/>
  <c r="E36" i="15"/>
  <c r="F36" i="15"/>
  <c r="G36" i="15"/>
  <c r="D37" i="15"/>
  <c r="E37" i="15"/>
  <c r="F37" i="15"/>
  <c r="G37" i="15"/>
  <c r="D38" i="15"/>
  <c r="E38" i="15"/>
  <c r="F38" i="15"/>
  <c r="G38" i="15"/>
  <c r="D39" i="15"/>
  <c r="E39" i="15"/>
  <c r="F39" i="15"/>
  <c r="G39" i="15"/>
  <c r="D40" i="15"/>
  <c r="E40" i="15"/>
  <c r="F40" i="15"/>
  <c r="G40" i="15"/>
  <c r="D41" i="15"/>
  <c r="E41" i="15"/>
  <c r="F41" i="15"/>
  <c r="G41" i="15"/>
  <c r="D42" i="15"/>
  <c r="E42" i="15"/>
  <c r="F42" i="15"/>
  <c r="G42" i="15"/>
  <c r="D43" i="15"/>
  <c r="E43" i="15"/>
  <c r="F43" i="15"/>
  <c r="G43" i="15"/>
  <c r="D44" i="15"/>
  <c r="E44" i="15"/>
  <c r="F44" i="15"/>
  <c r="G44" i="15"/>
  <c r="D45" i="15"/>
  <c r="E45" i="15"/>
  <c r="F45" i="15"/>
  <c r="G45" i="15"/>
  <c r="D46" i="15"/>
  <c r="E46" i="15"/>
  <c r="F46" i="15"/>
  <c r="G46" i="15"/>
  <c r="D47" i="15"/>
  <c r="E47" i="15"/>
  <c r="F47" i="15"/>
  <c r="G47" i="15"/>
  <c r="D48" i="15"/>
  <c r="E48" i="15"/>
  <c r="F48" i="15"/>
  <c r="G48" i="15"/>
  <c r="D49" i="15"/>
  <c r="E49" i="15"/>
  <c r="F49" i="15"/>
  <c r="G49" i="15"/>
  <c r="D50" i="15"/>
  <c r="E50" i="15"/>
  <c r="F50" i="15"/>
  <c r="G50" i="15"/>
  <c r="D53" i="15"/>
  <c r="E53" i="15"/>
  <c r="F53" i="15"/>
  <c r="G53" i="15"/>
  <c r="D54" i="15"/>
  <c r="E54" i="15"/>
  <c r="F54" i="15"/>
  <c r="G54" i="15"/>
  <c r="D55" i="15"/>
  <c r="E55" i="15"/>
  <c r="F55" i="15"/>
  <c r="G55" i="15"/>
  <c r="D56" i="15"/>
  <c r="E56" i="15"/>
  <c r="F56" i="15"/>
  <c r="G56" i="15"/>
  <c r="D57" i="15"/>
  <c r="E57" i="15"/>
  <c r="F57" i="15"/>
  <c r="G57" i="15"/>
  <c r="D58" i="15"/>
  <c r="E58" i="15"/>
  <c r="F58" i="15"/>
  <c r="G58" i="15"/>
  <c r="D60" i="15"/>
  <c r="E60" i="15"/>
  <c r="F60" i="15"/>
  <c r="G60" i="15"/>
  <c r="D64" i="15"/>
  <c r="E64" i="15"/>
  <c r="F64" i="15"/>
  <c r="G64" i="15"/>
  <c r="D65" i="15"/>
  <c r="E65" i="15"/>
  <c r="F65" i="15"/>
  <c r="G65" i="15"/>
  <c r="D66" i="15"/>
  <c r="E66" i="15"/>
  <c r="F66" i="15"/>
  <c r="G66" i="15"/>
  <c r="D67" i="15"/>
  <c r="E67" i="15"/>
  <c r="F67" i="15"/>
  <c r="G67" i="15"/>
  <c r="D68" i="15"/>
  <c r="E68" i="15"/>
  <c r="F68" i="15"/>
  <c r="G68" i="15"/>
  <c r="D69" i="15"/>
  <c r="E69" i="15"/>
  <c r="F69" i="15"/>
  <c r="G69" i="15"/>
  <c r="D70" i="15"/>
  <c r="E70" i="15"/>
  <c r="F70" i="15"/>
  <c r="G70" i="15"/>
  <c r="D71" i="15"/>
  <c r="E71" i="15"/>
  <c r="F71" i="15"/>
  <c r="G71" i="15"/>
  <c r="D72" i="15"/>
  <c r="E72" i="15"/>
  <c r="F72" i="15"/>
  <c r="G72" i="15"/>
  <c r="D73" i="15"/>
  <c r="E73" i="15"/>
  <c r="F73" i="15"/>
  <c r="G73" i="15"/>
  <c r="D74" i="15"/>
  <c r="E74" i="15"/>
  <c r="F74" i="15"/>
  <c r="G74" i="15"/>
  <c r="D75" i="15"/>
  <c r="E75" i="15"/>
  <c r="F75" i="15"/>
  <c r="G75" i="15"/>
  <c r="D76" i="15"/>
  <c r="E76" i="15"/>
  <c r="F76" i="15"/>
  <c r="G76" i="15"/>
  <c r="D77" i="15"/>
  <c r="E77" i="15"/>
  <c r="F77" i="15"/>
  <c r="G77" i="15"/>
  <c r="D78" i="15"/>
  <c r="E78" i="15"/>
  <c r="F78" i="15"/>
  <c r="G78" i="15"/>
  <c r="D79" i="15"/>
  <c r="E79" i="15"/>
  <c r="F79" i="15"/>
  <c r="G79" i="15"/>
  <c r="D80" i="15"/>
  <c r="E80" i="15"/>
  <c r="F80" i="15"/>
  <c r="G80" i="15"/>
  <c r="D81" i="15"/>
  <c r="E81" i="15"/>
  <c r="F81" i="15"/>
  <c r="G81" i="15"/>
  <c r="D84" i="15"/>
  <c r="E84" i="15"/>
  <c r="F84" i="15"/>
  <c r="G84" i="15"/>
  <c r="D85" i="15"/>
  <c r="E85" i="15"/>
  <c r="F85" i="15"/>
  <c r="G85" i="15"/>
  <c r="D86" i="15"/>
  <c r="E86" i="15"/>
  <c r="F86" i="15"/>
  <c r="G86" i="15"/>
  <c r="D87" i="15"/>
  <c r="E87" i="15"/>
  <c r="F87" i="15"/>
  <c r="G87" i="15"/>
  <c r="D88" i="15"/>
  <c r="E88" i="15"/>
  <c r="F88" i="15"/>
  <c r="G88" i="15"/>
  <c r="D89" i="15"/>
  <c r="E89" i="15"/>
  <c r="F89" i="15"/>
  <c r="G89" i="15"/>
  <c r="D91" i="15"/>
  <c r="E91" i="15"/>
  <c r="F91" i="15"/>
  <c r="G91" i="15"/>
  <c r="D92" i="15"/>
  <c r="E92" i="15"/>
  <c r="F92" i="15"/>
  <c r="G92" i="15"/>
  <c r="D93" i="15"/>
  <c r="E93" i="15"/>
  <c r="F93" i="15"/>
  <c r="G93" i="15"/>
  <c r="D94" i="15"/>
  <c r="E94" i="15"/>
  <c r="F94" i="15"/>
  <c r="G94" i="15"/>
  <c r="D95" i="15"/>
  <c r="E95" i="15"/>
  <c r="F95" i="15"/>
  <c r="G95" i="15"/>
  <c r="D96" i="15"/>
  <c r="E96" i="15"/>
  <c r="F96" i="15"/>
  <c r="G96" i="15"/>
  <c r="D97" i="15"/>
  <c r="E97" i="15"/>
  <c r="F97" i="15"/>
  <c r="G97" i="15"/>
  <c r="D98" i="15"/>
  <c r="E98" i="15"/>
  <c r="F98" i="15"/>
  <c r="G98" i="15"/>
  <c r="D99" i="15"/>
  <c r="E99" i="15"/>
  <c r="F99" i="15"/>
  <c r="G99" i="15"/>
  <c r="D100" i="15"/>
  <c r="E100" i="15"/>
  <c r="F100" i="15"/>
  <c r="G100" i="15"/>
  <c r="D101" i="15"/>
  <c r="E101" i="15"/>
  <c r="F101" i="15"/>
  <c r="G101" i="15"/>
  <c r="D103" i="15"/>
  <c r="E103" i="15"/>
  <c r="F103" i="15"/>
  <c r="G103" i="15"/>
  <c r="D104" i="15"/>
  <c r="E104" i="15"/>
  <c r="F104" i="15"/>
  <c r="G104" i="15"/>
  <c r="D106" i="15"/>
  <c r="E106" i="15"/>
  <c r="F106" i="15"/>
  <c r="G106" i="15"/>
  <c r="D108" i="15"/>
  <c r="E108" i="15"/>
  <c r="F108" i="15"/>
  <c r="G108" i="15"/>
  <c r="D110" i="15"/>
  <c r="E110" i="15"/>
  <c r="F110" i="15"/>
  <c r="G110" i="15"/>
  <c r="D111" i="15"/>
  <c r="E111" i="15"/>
  <c r="F111" i="15"/>
  <c r="G111" i="15"/>
  <c r="D112" i="15"/>
  <c r="E112" i="15"/>
  <c r="F112" i="15"/>
  <c r="G112" i="15"/>
  <c r="D113" i="15"/>
  <c r="E113" i="15"/>
  <c r="F113" i="15"/>
  <c r="G113" i="15"/>
  <c r="D116" i="15"/>
  <c r="E116" i="15"/>
  <c r="F116" i="15"/>
  <c r="G116" i="15"/>
  <c r="D117" i="15"/>
  <c r="E117" i="15"/>
  <c r="F117" i="15"/>
  <c r="G117" i="15"/>
  <c r="D118" i="15"/>
  <c r="E118" i="15"/>
  <c r="F118" i="15"/>
  <c r="G118" i="15"/>
  <c r="D120" i="15"/>
  <c r="E120" i="15"/>
  <c r="F120" i="15"/>
  <c r="G120" i="15"/>
  <c r="D121" i="15"/>
  <c r="E121" i="15"/>
  <c r="F121" i="15"/>
  <c r="G121" i="15"/>
  <c r="D122" i="15"/>
  <c r="E122" i="15"/>
  <c r="F122" i="15"/>
  <c r="G122" i="15"/>
  <c r="D123" i="15"/>
  <c r="E123" i="15"/>
  <c r="F123" i="15"/>
  <c r="G123" i="15"/>
  <c r="D124" i="15"/>
  <c r="E124" i="15"/>
  <c r="F124" i="15"/>
  <c r="G124" i="15"/>
  <c r="D125" i="15"/>
  <c r="E125" i="15"/>
  <c r="F125" i="15"/>
  <c r="G125" i="15"/>
  <c r="D126" i="15"/>
  <c r="E126" i="15"/>
  <c r="F126" i="15"/>
  <c r="G126" i="15"/>
  <c r="D127" i="15"/>
  <c r="E127" i="15"/>
  <c r="F127" i="15"/>
  <c r="G127" i="15"/>
  <c r="D128" i="15"/>
  <c r="E128" i="15"/>
  <c r="F128" i="15"/>
  <c r="G128" i="15"/>
  <c r="D129" i="15"/>
  <c r="E129" i="15"/>
  <c r="F129" i="15"/>
  <c r="G129" i="15"/>
  <c r="D130" i="15"/>
  <c r="E130" i="15"/>
  <c r="F130" i="15"/>
  <c r="G130" i="15"/>
  <c r="D131" i="15"/>
  <c r="E131" i="15"/>
  <c r="F131" i="15"/>
  <c r="G131" i="15"/>
  <c r="D132" i="15"/>
  <c r="E132" i="15"/>
  <c r="F132" i="15"/>
  <c r="G132" i="15"/>
  <c r="D133" i="15"/>
  <c r="E133" i="15"/>
  <c r="F133" i="15"/>
  <c r="G133" i="15"/>
  <c r="D134" i="15"/>
  <c r="E134" i="15"/>
  <c r="F134" i="15"/>
  <c r="G134" i="15"/>
  <c r="D135" i="15"/>
  <c r="E135" i="15"/>
  <c r="F135" i="15"/>
  <c r="G135" i="15"/>
  <c r="D136" i="15"/>
  <c r="E136" i="15"/>
  <c r="F136" i="15"/>
  <c r="G136" i="15"/>
  <c r="D137" i="15"/>
  <c r="E137" i="15"/>
  <c r="F137" i="15"/>
  <c r="G137" i="15"/>
  <c r="D138" i="15"/>
  <c r="E138" i="15"/>
  <c r="F138" i="15"/>
  <c r="G138" i="15"/>
  <c r="D139" i="15"/>
  <c r="E139" i="15"/>
  <c r="F139" i="15"/>
  <c r="G139" i="15"/>
  <c r="D140" i="15"/>
  <c r="E140" i="15"/>
  <c r="F140" i="15"/>
  <c r="G140" i="15"/>
  <c r="D141" i="15"/>
  <c r="E141" i="15"/>
  <c r="F141" i="15"/>
  <c r="G141" i="15"/>
  <c r="D142" i="15"/>
  <c r="E142" i="15"/>
  <c r="F142" i="15"/>
  <c r="G142" i="15"/>
  <c r="D143" i="15"/>
  <c r="E143" i="15"/>
  <c r="F143" i="15"/>
  <c r="G143" i="15"/>
  <c r="D144" i="15"/>
  <c r="E144" i="15"/>
  <c r="F144" i="15"/>
  <c r="G144" i="15"/>
  <c r="D145" i="15"/>
  <c r="E145" i="15"/>
  <c r="F145" i="15"/>
  <c r="G145" i="15"/>
  <c r="D146" i="15"/>
  <c r="E146" i="15"/>
  <c r="F146" i="15"/>
  <c r="G146" i="15"/>
  <c r="D147" i="15"/>
  <c r="E147" i="15"/>
  <c r="F147" i="15"/>
  <c r="G147" i="15"/>
  <c r="D148" i="15"/>
  <c r="E148" i="15"/>
  <c r="F148" i="15"/>
  <c r="G148" i="15"/>
  <c r="D149" i="15"/>
  <c r="E149" i="15"/>
  <c r="F149" i="15"/>
  <c r="G149" i="15"/>
  <c r="D150" i="15"/>
  <c r="E150" i="15"/>
  <c r="F150" i="15"/>
  <c r="G150" i="15"/>
  <c r="D151" i="15"/>
  <c r="E151" i="15"/>
  <c r="F151" i="15"/>
  <c r="G151" i="15"/>
  <c r="D152" i="15"/>
  <c r="E152" i="15"/>
  <c r="F152" i="15"/>
  <c r="G152" i="15"/>
  <c r="D153" i="15"/>
  <c r="E153" i="15"/>
  <c r="F153" i="15"/>
  <c r="G153" i="15"/>
  <c r="D154" i="15"/>
  <c r="E154" i="15"/>
  <c r="F154" i="15"/>
  <c r="G154" i="15"/>
  <c r="D155" i="15"/>
  <c r="E155" i="15"/>
  <c r="F155" i="15"/>
  <c r="G155" i="15"/>
  <c r="D156" i="15"/>
  <c r="E156" i="15"/>
  <c r="F156" i="15"/>
  <c r="G156" i="15"/>
  <c r="D157" i="15"/>
  <c r="E157" i="15"/>
  <c r="F157" i="15"/>
  <c r="G157" i="15"/>
  <c r="D158" i="15"/>
  <c r="E158" i="15"/>
  <c r="F158" i="15"/>
  <c r="G158" i="15"/>
  <c r="D159" i="15"/>
  <c r="E159" i="15"/>
  <c r="F159" i="15"/>
  <c r="G159" i="15"/>
  <c r="D160" i="15"/>
  <c r="E160" i="15"/>
  <c r="F160" i="15"/>
  <c r="G160" i="15"/>
  <c r="D161" i="15"/>
  <c r="E161" i="15"/>
  <c r="F161" i="15"/>
  <c r="G161" i="15"/>
  <c r="D162" i="15"/>
  <c r="E162" i="15"/>
  <c r="F162" i="15"/>
  <c r="G162" i="15"/>
  <c r="D163" i="15"/>
  <c r="E163" i="15"/>
  <c r="F163" i="15"/>
  <c r="G163" i="15"/>
  <c r="D164" i="15"/>
  <c r="E164" i="15"/>
  <c r="F164" i="15"/>
  <c r="G164" i="15"/>
  <c r="D165" i="15"/>
  <c r="E165" i="15"/>
  <c r="F165" i="15"/>
  <c r="G165" i="15"/>
  <c r="D166" i="15"/>
  <c r="E166" i="15"/>
  <c r="F166" i="15"/>
  <c r="G166" i="15"/>
  <c r="D167" i="15"/>
  <c r="E167" i="15"/>
  <c r="F167" i="15"/>
  <c r="G167" i="15"/>
  <c r="D168" i="15"/>
  <c r="E168" i="15"/>
  <c r="F168" i="15"/>
  <c r="G168" i="15"/>
  <c r="D169" i="15"/>
  <c r="E169" i="15"/>
  <c r="F169" i="15"/>
  <c r="G169" i="15"/>
  <c r="D170" i="15"/>
  <c r="E170" i="15"/>
  <c r="F170" i="15"/>
  <c r="G170" i="15"/>
  <c r="D171" i="15"/>
  <c r="E171" i="15"/>
  <c r="F171" i="15"/>
  <c r="G171" i="15"/>
  <c r="D172" i="15"/>
  <c r="E172" i="15"/>
  <c r="F172" i="15"/>
  <c r="G172" i="15"/>
  <c r="D173" i="15"/>
  <c r="E173" i="15"/>
  <c r="F173" i="15"/>
  <c r="G173" i="15"/>
  <c r="D174" i="15"/>
  <c r="E174" i="15"/>
  <c r="F174" i="15"/>
  <c r="G174" i="15"/>
  <c r="D175" i="15"/>
  <c r="E175" i="15"/>
  <c r="F175" i="15"/>
  <c r="G175" i="15"/>
  <c r="D176" i="15"/>
  <c r="E176" i="15"/>
  <c r="F176" i="15"/>
  <c r="G176" i="15"/>
  <c r="D177" i="15"/>
  <c r="E177" i="15"/>
  <c r="F177" i="15"/>
  <c r="G177" i="15"/>
  <c r="D178" i="15"/>
  <c r="E178" i="15"/>
  <c r="F178" i="15"/>
  <c r="G178" i="15"/>
  <c r="D179" i="15"/>
  <c r="E179" i="15"/>
  <c r="F179" i="15"/>
  <c r="G179" i="15"/>
  <c r="D180" i="15"/>
  <c r="E180" i="15"/>
  <c r="F180" i="15"/>
  <c r="G180" i="15"/>
  <c r="D181" i="15"/>
  <c r="E181" i="15"/>
  <c r="F181" i="15"/>
  <c r="G181" i="15"/>
  <c r="D182" i="15"/>
  <c r="E182" i="15"/>
  <c r="F182" i="15"/>
  <c r="G182" i="15"/>
  <c r="D183" i="15"/>
  <c r="E183" i="15"/>
  <c r="F183" i="15"/>
  <c r="G183" i="15"/>
  <c r="D184" i="15"/>
  <c r="E184" i="15"/>
  <c r="F184" i="15"/>
  <c r="G184" i="15"/>
  <c r="D185" i="15"/>
  <c r="E185" i="15"/>
  <c r="F185" i="15"/>
  <c r="G185" i="15"/>
  <c r="D186" i="15"/>
  <c r="E186" i="15"/>
  <c r="F186" i="15"/>
  <c r="G186" i="15"/>
  <c r="D187" i="15"/>
  <c r="E187" i="15"/>
  <c r="F187" i="15"/>
  <c r="G187" i="15"/>
  <c r="D188" i="15"/>
  <c r="E188" i="15"/>
  <c r="F188" i="15"/>
  <c r="G188" i="15"/>
  <c r="D189" i="15"/>
  <c r="E189" i="15"/>
  <c r="F189" i="15"/>
  <c r="G189" i="15"/>
  <c r="D190" i="15"/>
  <c r="E190" i="15"/>
  <c r="F190" i="15"/>
  <c r="G190" i="15"/>
  <c r="D191" i="15"/>
  <c r="E191" i="15"/>
  <c r="F191" i="15"/>
  <c r="G191" i="15"/>
  <c r="D192" i="15"/>
  <c r="E192" i="15"/>
  <c r="F192" i="15"/>
  <c r="G192" i="15"/>
  <c r="D193" i="15"/>
  <c r="E193" i="15"/>
  <c r="F193" i="15"/>
  <c r="G193" i="15"/>
  <c r="D194" i="15"/>
  <c r="E194" i="15"/>
  <c r="F194" i="15"/>
  <c r="G194" i="15"/>
  <c r="D195" i="15"/>
  <c r="E195" i="15"/>
  <c r="F195" i="15"/>
  <c r="G195" i="15"/>
  <c r="D196" i="15"/>
  <c r="E196" i="15"/>
  <c r="F196" i="15"/>
  <c r="G196" i="15"/>
  <c r="D197" i="15"/>
  <c r="E197" i="15"/>
  <c r="F197" i="15"/>
  <c r="G197" i="15"/>
  <c r="D198" i="15"/>
  <c r="E198" i="15"/>
  <c r="F198" i="15"/>
  <c r="G198" i="15"/>
  <c r="D199" i="15"/>
  <c r="E199" i="15"/>
  <c r="F199" i="15"/>
  <c r="G199" i="15"/>
  <c r="D200" i="15"/>
  <c r="E200" i="15"/>
  <c r="F200" i="15"/>
  <c r="G200" i="15"/>
  <c r="D201" i="15"/>
  <c r="E201" i="15"/>
  <c r="F201" i="15"/>
  <c r="G201" i="15"/>
  <c r="D202" i="15"/>
  <c r="E202" i="15"/>
  <c r="F202" i="15"/>
  <c r="G202" i="15"/>
  <c r="D203" i="15"/>
  <c r="E203" i="15"/>
  <c r="F203" i="15"/>
  <c r="G203" i="15"/>
  <c r="D204" i="15"/>
  <c r="E204" i="15"/>
  <c r="F204" i="15"/>
  <c r="G204" i="15"/>
  <c r="D205" i="15"/>
  <c r="E205" i="15"/>
  <c r="F205" i="15"/>
  <c r="G205" i="15"/>
  <c r="D206" i="15"/>
  <c r="E206" i="15"/>
  <c r="F206" i="15"/>
  <c r="G206" i="15"/>
  <c r="D207" i="15"/>
  <c r="E207" i="15"/>
  <c r="F207" i="15"/>
  <c r="G207" i="15"/>
  <c r="D208" i="15"/>
  <c r="E208" i="15"/>
  <c r="F208" i="15"/>
  <c r="G208" i="15"/>
  <c r="D209" i="15"/>
  <c r="E209" i="15"/>
  <c r="F209" i="15"/>
  <c r="G209" i="15"/>
  <c r="D210" i="15"/>
  <c r="E210" i="15"/>
  <c r="F210" i="15"/>
  <c r="G210" i="15"/>
  <c r="D211" i="15"/>
  <c r="E211" i="15"/>
  <c r="F211" i="15"/>
  <c r="G211" i="15"/>
  <c r="D212" i="15"/>
  <c r="E212" i="15"/>
  <c r="F212" i="15"/>
  <c r="G212" i="15"/>
  <c r="D213" i="15"/>
  <c r="E213" i="15"/>
  <c r="F213" i="15"/>
  <c r="G213" i="15"/>
  <c r="D214" i="15"/>
  <c r="E214" i="15"/>
  <c r="F214" i="15"/>
  <c r="G214" i="15"/>
  <c r="D215" i="15"/>
  <c r="E215" i="15"/>
  <c r="F215" i="15"/>
  <c r="G215" i="15"/>
  <c r="D216" i="15"/>
  <c r="E216" i="15"/>
  <c r="F216" i="15"/>
  <c r="G216" i="15"/>
  <c r="D217" i="15"/>
  <c r="E217" i="15"/>
  <c r="F217" i="15"/>
  <c r="G217" i="15"/>
  <c r="D218" i="15"/>
  <c r="E218" i="15"/>
  <c r="F218" i="15"/>
  <c r="G218" i="15"/>
  <c r="D219" i="15"/>
  <c r="E219" i="15"/>
  <c r="F219" i="15"/>
  <c r="G219" i="15"/>
  <c r="D220" i="15"/>
  <c r="E220" i="15"/>
  <c r="F220" i="15"/>
  <c r="G220" i="15"/>
  <c r="D221" i="15"/>
  <c r="E221" i="15"/>
  <c r="F221" i="15"/>
  <c r="G221" i="15"/>
  <c r="D222" i="15"/>
  <c r="E222" i="15"/>
  <c r="F222" i="15"/>
  <c r="G222" i="15"/>
  <c r="D223" i="15"/>
  <c r="E223" i="15"/>
  <c r="F223" i="15"/>
  <c r="G223" i="15"/>
  <c r="D224" i="15"/>
  <c r="E224" i="15"/>
  <c r="F224" i="15"/>
  <c r="G224" i="15"/>
  <c r="D225" i="15"/>
  <c r="E225" i="15"/>
  <c r="F225" i="15"/>
  <c r="G225" i="15"/>
  <c r="D226" i="15"/>
  <c r="E226" i="15"/>
  <c r="F226" i="15"/>
  <c r="G226" i="15"/>
  <c r="D227" i="15"/>
  <c r="E227" i="15"/>
  <c r="F227" i="15"/>
  <c r="G227" i="15"/>
  <c r="D228" i="15"/>
  <c r="E228" i="15"/>
  <c r="F228" i="15"/>
  <c r="G228" i="15"/>
  <c r="D229" i="15"/>
  <c r="E229" i="15"/>
  <c r="F229" i="15"/>
  <c r="G229" i="15"/>
  <c r="D230" i="15"/>
  <c r="E230" i="15"/>
  <c r="F230" i="15"/>
  <c r="G230" i="15"/>
  <c r="D231" i="15"/>
  <c r="E231" i="15"/>
  <c r="F231" i="15"/>
  <c r="G231" i="15"/>
  <c r="D232" i="15"/>
  <c r="E232" i="15"/>
  <c r="F232" i="15"/>
  <c r="G232" i="15"/>
  <c r="D233" i="15"/>
  <c r="E233" i="15"/>
  <c r="F233" i="15"/>
  <c r="G233" i="15"/>
  <c r="D234" i="15"/>
  <c r="E234" i="15"/>
  <c r="F234" i="15"/>
  <c r="G234" i="15"/>
  <c r="D235" i="15"/>
  <c r="E235" i="15"/>
  <c r="F235" i="15"/>
  <c r="G235" i="15"/>
  <c r="D236" i="15"/>
  <c r="E236" i="15"/>
  <c r="F236" i="15"/>
  <c r="G236" i="15"/>
  <c r="D237" i="15"/>
  <c r="E237" i="15"/>
  <c r="F237" i="15"/>
  <c r="G237" i="15"/>
  <c r="D238" i="15"/>
  <c r="E238" i="15"/>
  <c r="F238" i="15"/>
  <c r="G238" i="15"/>
  <c r="D239" i="15"/>
  <c r="E239" i="15"/>
  <c r="F239" i="15"/>
  <c r="G239" i="15"/>
  <c r="D240" i="15"/>
  <c r="E240" i="15"/>
  <c r="F240" i="15"/>
  <c r="G240" i="15"/>
  <c r="D241" i="15"/>
  <c r="E241" i="15"/>
  <c r="F241" i="15"/>
  <c r="G241" i="15"/>
  <c r="D242" i="15"/>
  <c r="E242" i="15"/>
  <c r="F242" i="15"/>
  <c r="G242" i="15"/>
  <c r="D243" i="15"/>
  <c r="E243" i="15"/>
  <c r="F243" i="15"/>
  <c r="G243" i="15"/>
  <c r="D244" i="15"/>
  <c r="E244" i="15"/>
  <c r="F244" i="15"/>
  <c r="G244" i="15"/>
  <c r="D245" i="15"/>
  <c r="E245" i="15"/>
  <c r="F245" i="15"/>
  <c r="G245" i="15"/>
  <c r="D246" i="15"/>
  <c r="E246" i="15"/>
  <c r="F246" i="15"/>
  <c r="G246" i="15"/>
  <c r="D247" i="15"/>
  <c r="E247" i="15"/>
  <c r="F247" i="15"/>
  <c r="G247" i="15"/>
  <c r="D248" i="15"/>
  <c r="E248" i="15"/>
  <c r="F248" i="15"/>
  <c r="G248" i="15"/>
  <c r="D249" i="15"/>
  <c r="E249" i="15"/>
  <c r="F249" i="15"/>
  <c r="G249" i="15"/>
  <c r="D250" i="15"/>
  <c r="E250" i="15"/>
  <c r="F250" i="15"/>
  <c r="G250" i="15"/>
  <c r="D251" i="15"/>
  <c r="E251" i="15"/>
  <c r="F251" i="15"/>
  <c r="G251" i="15"/>
  <c r="D252" i="15"/>
  <c r="E252" i="15"/>
  <c r="F252" i="15"/>
  <c r="G252" i="15"/>
  <c r="D253" i="15"/>
  <c r="E253" i="15"/>
  <c r="F253" i="15"/>
  <c r="G253" i="15"/>
  <c r="D254" i="15"/>
  <c r="E254" i="15"/>
  <c r="F254" i="15"/>
  <c r="G254" i="15"/>
  <c r="D255" i="15"/>
  <c r="E255" i="15"/>
  <c r="F255" i="15"/>
  <c r="G255" i="15"/>
  <c r="D256" i="15"/>
  <c r="E256" i="15"/>
  <c r="F256" i="15"/>
  <c r="G256" i="15"/>
  <c r="D257" i="15"/>
  <c r="E257" i="15"/>
  <c r="F257" i="15"/>
  <c r="G257" i="15"/>
  <c r="D258" i="15"/>
  <c r="E258" i="15"/>
  <c r="F258" i="15"/>
  <c r="G258" i="15"/>
  <c r="D259" i="15"/>
  <c r="E259" i="15"/>
  <c r="F259" i="15"/>
  <c r="G259" i="15"/>
  <c r="D260" i="15"/>
  <c r="E260" i="15"/>
  <c r="F260" i="15"/>
  <c r="G260" i="15"/>
  <c r="D261" i="15"/>
  <c r="E261" i="15"/>
  <c r="F261" i="15"/>
  <c r="G261" i="15"/>
  <c r="D262" i="15"/>
  <c r="E262" i="15"/>
  <c r="F262" i="15"/>
  <c r="G262" i="15"/>
  <c r="D263" i="15"/>
  <c r="E263" i="15"/>
  <c r="F263" i="15"/>
  <c r="G263" i="15"/>
  <c r="D264" i="15"/>
  <c r="E264" i="15"/>
  <c r="F264" i="15"/>
  <c r="G264" i="15"/>
  <c r="D265" i="15"/>
  <c r="E265" i="15"/>
  <c r="F265" i="15"/>
  <c r="G265" i="15"/>
  <c r="D266" i="15"/>
  <c r="E266" i="15"/>
  <c r="F266" i="15"/>
  <c r="G266" i="15"/>
  <c r="D267" i="15"/>
  <c r="E267" i="15"/>
  <c r="F267" i="15"/>
  <c r="G267" i="15"/>
  <c r="D268" i="15"/>
  <c r="E268" i="15"/>
  <c r="F268" i="15"/>
  <c r="G268" i="15"/>
  <c r="D269" i="15"/>
  <c r="E269" i="15"/>
  <c r="F269" i="15"/>
  <c r="G269" i="15"/>
  <c r="D270" i="15"/>
  <c r="E270" i="15"/>
  <c r="F270" i="15"/>
  <c r="G270" i="15"/>
  <c r="D271" i="15"/>
  <c r="E271" i="15"/>
  <c r="F271" i="15"/>
  <c r="G271" i="15"/>
  <c r="D272" i="15"/>
  <c r="E272" i="15"/>
  <c r="F272" i="15"/>
  <c r="G272" i="15"/>
  <c r="D273" i="15"/>
  <c r="E273" i="15"/>
  <c r="F273" i="15"/>
  <c r="G273" i="15"/>
  <c r="D274" i="15"/>
  <c r="E274" i="15"/>
  <c r="F274" i="15"/>
  <c r="G274" i="15"/>
  <c r="D275" i="15"/>
  <c r="E275" i="15"/>
  <c r="F275" i="15"/>
  <c r="G275" i="15"/>
  <c r="D276" i="15"/>
  <c r="E276" i="15"/>
  <c r="F276" i="15"/>
  <c r="G276" i="15"/>
  <c r="D277" i="15"/>
  <c r="E277" i="15"/>
  <c r="F277" i="15"/>
  <c r="G277" i="15"/>
  <c r="D278" i="15"/>
  <c r="E278" i="15"/>
  <c r="F278" i="15"/>
  <c r="G278" i="15"/>
  <c r="D279" i="15"/>
  <c r="E279" i="15"/>
  <c r="F279" i="15"/>
  <c r="G279" i="15"/>
  <c r="D280" i="15"/>
  <c r="E280" i="15"/>
  <c r="F280" i="15"/>
  <c r="G280" i="15"/>
  <c r="D281" i="15"/>
  <c r="E281" i="15"/>
  <c r="F281" i="15"/>
  <c r="G281" i="15"/>
  <c r="D282" i="15"/>
  <c r="E282" i="15"/>
  <c r="F282" i="15"/>
  <c r="G282" i="15"/>
  <c r="D283" i="15"/>
  <c r="E283" i="15"/>
  <c r="F283" i="15"/>
  <c r="G283" i="15"/>
  <c r="D284" i="15"/>
  <c r="E284" i="15"/>
  <c r="F284" i="15"/>
  <c r="G284" i="15"/>
  <c r="D285" i="15"/>
  <c r="E285" i="15"/>
  <c r="F285" i="15"/>
  <c r="G285" i="15"/>
  <c r="D286" i="15"/>
  <c r="E286" i="15"/>
  <c r="F286" i="15"/>
  <c r="G286" i="15"/>
  <c r="D287" i="15"/>
  <c r="E287" i="15"/>
  <c r="F287" i="15"/>
  <c r="G287" i="15"/>
  <c r="D288" i="15"/>
  <c r="E288" i="15"/>
  <c r="F288" i="15"/>
  <c r="G288" i="15"/>
  <c r="D289" i="15"/>
  <c r="E289" i="15"/>
  <c r="F289" i="15"/>
  <c r="G289" i="15"/>
  <c r="D290" i="15"/>
  <c r="E290" i="15"/>
  <c r="F290" i="15"/>
  <c r="G290" i="15"/>
  <c r="D291" i="15"/>
  <c r="E291" i="15"/>
  <c r="F291" i="15"/>
  <c r="G291" i="15"/>
  <c r="D292" i="15"/>
  <c r="E292" i="15"/>
  <c r="F292" i="15"/>
  <c r="G292" i="15"/>
  <c r="D293" i="15"/>
  <c r="E293" i="15"/>
  <c r="F293" i="15"/>
  <c r="G293" i="15"/>
  <c r="D294" i="15"/>
  <c r="E294" i="15"/>
  <c r="F294" i="15"/>
  <c r="G294" i="15"/>
  <c r="D296" i="15"/>
  <c r="E296" i="15"/>
  <c r="F296" i="15"/>
  <c r="G296" i="15"/>
  <c r="D297" i="15"/>
  <c r="E297" i="15"/>
  <c r="F297" i="15"/>
  <c r="G297" i="15"/>
  <c r="D298" i="15"/>
  <c r="E298" i="15"/>
  <c r="F298" i="15"/>
  <c r="G298" i="15"/>
  <c r="D299" i="15"/>
  <c r="E299" i="15"/>
  <c r="F299" i="15"/>
  <c r="G299" i="15"/>
  <c r="D300" i="15"/>
  <c r="E300" i="15"/>
  <c r="F300" i="15"/>
  <c r="G300" i="15"/>
  <c r="D301" i="15"/>
  <c r="E301" i="15"/>
  <c r="F301" i="15"/>
  <c r="G301" i="15"/>
  <c r="H329" i="2"/>
  <c r="I329" i="2"/>
  <c r="J329" i="2"/>
  <c r="K329" i="2"/>
  <c r="O8" i="2"/>
  <c r="O7" i="2"/>
  <c r="O10" i="2"/>
  <c r="O12" i="2"/>
  <c r="O5" i="2"/>
  <c r="O6" i="2"/>
  <c r="O9" i="2"/>
  <c r="O11" i="2"/>
  <c r="O13" i="2"/>
  <c r="O14" i="2"/>
  <c r="O15" i="2"/>
  <c r="O16" i="2"/>
  <c r="O17" i="2"/>
  <c r="O18" i="2"/>
  <c r="O19" i="2"/>
  <c r="O20" i="2"/>
  <c r="O21" i="2"/>
  <c r="O22" i="2"/>
  <c r="O23" i="2"/>
  <c r="O24" i="2"/>
  <c r="O25" i="2"/>
  <c r="O26" i="2"/>
  <c r="O27" i="2"/>
  <c r="O28" i="2"/>
  <c r="O29" i="2"/>
  <c r="O30" i="2"/>
  <c r="O31" i="2"/>
  <c r="O32" i="2"/>
  <c r="O33" i="2"/>
  <c r="O34" i="2"/>
  <c r="H331" i="2"/>
  <c r="I331" i="2"/>
  <c r="J331" i="2"/>
  <c r="K331" i="2"/>
  <c r="D331" i="15"/>
  <c r="E331" i="15"/>
  <c r="F331" i="15"/>
  <c r="G331" i="15"/>
  <c r="I331" i="15"/>
  <c r="J331" i="15"/>
  <c r="H331" i="6"/>
  <c r="L331" i="6"/>
  <c r="N331" i="6"/>
  <c r="O331" i="6"/>
  <c r="N295" i="6"/>
  <c r="O295" i="6"/>
  <c r="N296" i="6"/>
  <c r="O296" i="6"/>
  <c r="N297" i="6"/>
  <c r="O297" i="6"/>
  <c r="N298" i="6"/>
  <c r="O298" i="6"/>
  <c r="N299" i="6"/>
  <c r="O299" i="6"/>
  <c r="N300" i="6"/>
  <c r="O300" i="6"/>
  <c r="N301" i="6"/>
  <c r="O301" i="6"/>
  <c r="H302" i="2"/>
  <c r="I302" i="2"/>
  <c r="J302" i="2"/>
  <c r="K302" i="2"/>
  <c r="D302" i="15"/>
  <c r="E302" i="15"/>
  <c r="F302" i="15"/>
  <c r="G302" i="15"/>
  <c r="I302" i="15"/>
  <c r="J302" i="15"/>
  <c r="H302" i="6"/>
  <c r="L302" i="6"/>
  <c r="M302" i="6"/>
  <c r="N302" i="6"/>
  <c r="O302" i="6"/>
  <c r="H303" i="2"/>
  <c r="I303" i="2"/>
  <c r="J303" i="2"/>
  <c r="K303" i="2"/>
  <c r="D303" i="15"/>
  <c r="E303" i="15"/>
  <c r="F303" i="15"/>
  <c r="G303" i="15"/>
  <c r="I303" i="15"/>
  <c r="J303" i="15"/>
  <c r="H303" i="6"/>
  <c r="M303" i="6" s="1"/>
  <c r="L303" i="6"/>
  <c r="N303" i="6"/>
  <c r="O303" i="6"/>
  <c r="H304" i="2"/>
  <c r="I304" i="2"/>
  <c r="J304" i="2"/>
  <c r="K304" i="2"/>
  <c r="D304" i="15"/>
  <c r="E304" i="15"/>
  <c r="F304" i="15"/>
  <c r="G304" i="15"/>
  <c r="I304" i="15"/>
  <c r="J304" i="15"/>
  <c r="H304" i="6"/>
  <c r="L304" i="6"/>
  <c r="N304" i="6"/>
  <c r="O304" i="6"/>
  <c r="H305" i="2"/>
  <c r="I305" i="2"/>
  <c r="J305" i="2"/>
  <c r="K305" i="2"/>
  <c r="D305" i="15"/>
  <c r="E305" i="15"/>
  <c r="F305" i="15"/>
  <c r="G305" i="15"/>
  <c r="I305" i="15"/>
  <c r="J305" i="15"/>
  <c r="H305" i="6"/>
  <c r="L305" i="6"/>
  <c r="N305" i="6"/>
  <c r="O305" i="6"/>
  <c r="H306" i="2"/>
  <c r="I306" i="2"/>
  <c r="J306" i="2"/>
  <c r="K306" i="2"/>
  <c r="D306" i="15"/>
  <c r="E306" i="15"/>
  <c r="F306" i="15"/>
  <c r="G306" i="15"/>
  <c r="I306" i="15"/>
  <c r="J306" i="15"/>
  <c r="H306" i="6"/>
  <c r="L306" i="6"/>
  <c r="N306" i="6"/>
  <c r="O306" i="6"/>
  <c r="H307" i="2"/>
  <c r="I307" i="2"/>
  <c r="J307" i="2"/>
  <c r="K307" i="2"/>
  <c r="D307" i="15"/>
  <c r="E307" i="15"/>
  <c r="F307" i="15"/>
  <c r="G307" i="15"/>
  <c r="I307" i="15"/>
  <c r="J307" i="15"/>
  <c r="H307" i="6"/>
  <c r="L307" i="6"/>
  <c r="N307" i="6"/>
  <c r="O307" i="6"/>
  <c r="H308" i="2"/>
  <c r="I308" i="2"/>
  <c r="J308" i="2"/>
  <c r="K308" i="2"/>
  <c r="D308" i="15"/>
  <c r="E308" i="15"/>
  <c r="F308" i="15"/>
  <c r="G308" i="15"/>
  <c r="I308" i="15"/>
  <c r="J308" i="15"/>
  <c r="H308" i="6"/>
  <c r="L308" i="6"/>
  <c r="N308" i="6"/>
  <c r="O308" i="6"/>
  <c r="H309" i="2"/>
  <c r="I309" i="2"/>
  <c r="J309" i="2"/>
  <c r="K309" i="2"/>
  <c r="D309" i="15"/>
  <c r="E309" i="15"/>
  <c r="F309" i="15"/>
  <c r="G309" i="15"/>
  <c r="I309" i="15"/>
  <c r="J309" i="15"/>
  <c r="H309" i="6"/>
  <c r="L309" i="6"/>
  <c r="N309" i="6"/>
  <c r="O309" i="6"/>
  <c r="H310" i="2"/>
  <c r="I310" i="2"/>
  <c r="J310" i="2"/>
  <c r="K310" i="2"/>
  <c r="D310" i="15"/>
  <c r="E310" i="15"/>
  <c r="F310" i="15"/>
  <c r="G310" i="15"/>
  <c r="I310" i="15"/>
  <c r="J310" i="15"/>
  <c r="H310" i="6"/>
  <c r="L310" i="6"/>
  <c r="N310" i="6"/>
  <c r="O310" i="6"/>
  <c r="H311" i="2"/>
  <c r="I311" i="2"/>
  <c r="J311" i="2"/>
  <c r="K311" i="2"/>
  <c r="D311" i="15"/>
  <c r="E311" i="15"/>
  <c r="F311" i="15"/>
  <c r="G311" i="15"/>
  <c r="I311" i="15"/>
  <c r="J311" i="15"/>
  <c r="H311" i="6"/>
  <c r="L311" i="6"/>
  <c r="M311" i="6"/>
  <c r="N311" i="6"/>
  <c r="O311" i="6"/>
  <c r="H312" i="2"/>
  <c r="I312" i="2"/>
  <c r="J312" i="2"/>
  <c r="K312" i="2"/>
  <c r="D312" i="15"/>
  <c r="E312" i="15"/>
  <c r="F312" i="15"/>
  <c r="G312" i="15"/>
  <c r="I312" i="15"/>
  <c r="J312" i="15"/>
  <c r="H312" i="6"/>
  <c r="L312" i="6"/>
  <c r="N312" i="6"/>
  <c r="O312" i="6"/>
  <c r="H313" i="2"/>
  <c r="I313" i="2"/>
  <c r="J313" i="2"/>
  <c r="K313" i="2"/>
  <c r="D313" i="15"/>
  <c r="E313" i="15"/>
  <c r="F313" i="15"/>
  <c r="G313" i="15"/>
  <c r="I313" i="15"/>
  <c r="J313" i="15"/>
  <c r="H313" i="6"/>
  <c r="L313" i="6"/>
  <c r="N313" i="6"/>
  <c r="O313" i="6"/>
  <c r="H314" i="2"/>
  <c r="I314" i="2"/>
  <c r="J314" i="2"/>
  <c r="K314" i="2"/>
  <c r="D314" i="15"/>
  <c r="E314" i="15"/>
  <c r="F314" i="15"/>
  <c r="G314" i="15"/>
  <c r="I314" i="15"/>
  <c r="J314" i="15"/>
  <c r="H314" i="6"/>
  <c r="L314" i="6"/>
  <c r="N314" i="6"/>
  <c r="O314" i="6"/>
  <c r="H315" i="2"/>
  <c r="I315" i="2"/>
  <c r="J315" i="2"/>
  <c r="K315" i="2"/>
  <c r="D315" i="15"/>
  <c r="E315" i="15"/>
  <c r="F315" i="15"/>
  <c r="G315" i="15"/>
  <c r="I315" i="15"/>
  <c r="J315" i="15"/>
  <c r="H315" i="6"/>
  <c r="M315" i="6" s="1"/>
  <c r="L315" i="6"/>
  <c r="N315" i="6"/>
  <c r="O315" i="6"/>
  <c r="H316" i="2"/>
  <c r="I316" i="2"/>
  <c r="J316" i="2"/>
  <c r="K316" i="2"/>
  <c r="D316" i="15"/>
  <c r="E316" i="15"/>
  <c r="F316" i="15"/>
  <c r="G316" i="15"/>
  <c r="I316" i="15"/>
  <c r="J316" i="15"/>
  <c r="H316" i="6"/>
  <c r="L316" i="6"/>
  <c r="N316" i="6"/>
  <c r="O316" i="6"/>
  <c r="H317" i="2"/>
  <c r="I317" i="2"/>
  <c r="J317" i="2"/>
  <c r="K317" i="2"/>
  <c r="D317" i="15"/>
  <c r="E317" i="15"/>
  <c r="F317" i="15"/>
  <c r="G317" i="15"/>
  <c r="I317" i="15"/>
  <c r="J317" i="15"/>
  <c r="H317" i="6"/>
  <c r="L317" i="6"/>
  <c r="N317" i="6"/>
  <c r="O317" i="6"/>
  <c r="H318" i="2"/>
  <c r="I318" i="2"/>
  <c r="J318" i="2"/>
  <c r="K318" i="2"/>
  <c r="D318" i="15"/>
  <c r="E318" i="15"/>
  <c r="F318" i="15"/>
  <c r="G318" i="15"/>
  <c r="I318" i="15"/>
  <c r="J318" i="15"/>
  <c r="H318" i="6"/>
  <c r="L318" i="6"/>
  <c r="N318" i="6"/>
  <c r="O318" i="6"/>
  <c r="H319" i="2"/>
  <c r="I319" i="2"/>
  <c r="J319" i="2"/>
  <c r="K319" i="2"/>
  <c r="D319" i="15"/>
  <c r="E319" i="15"/>
  <c r="F319" i="15"/>
  <c r="G319" i="15"/>
  <c r="I319" i="15"/>
  <c r="J319" i="15"/>
  <c r="H319" i="6"/>
  <c r="L319" i="6"/>
  <c r="N319" i="6"/>
  <c r="O319" i="6"/>
  <c r="H320" i="2"/>
  <c r="I320" i="2"/>
  <c r="J320" i="2"/>
  <c r="K320" i="2"/>
  <c r="D320" i="15"/>
  <c r="E320" i="15"/>
  <c r="F320" i="15"/>
  <c r="G320" i="15"/>
  <c r="I320" i="15"/>
  <c r="J320" i="15"/>
  <c r="H320" i="6"/>
  <c r="L320" i="6"/>
  <c r="N320" i="6"/>
  <c r="O320" i="6"/>
  <c r="H321" i="2"/>
  <c r="I321" i="2"/>
  <c r="J321" i="2"/>
  <c r="K321" i="2"/>
  <c r="D321" i="15"/>
  <c r="E321" i="15"/>
  <c r="F321" i="15"/>
  <c r="G321" i="15"/>
  <c r="I321" i="15"/>
  <c r="J321" i="15"/>
  <c r="H321" i="6"/>
  <c r="L321" i="6"/>
  <c r="N321" i="6"/>
  <c r="O321" i="6"/>
  <c r="H322" i="2"/>
  <c r="I322" i="2"/>
  <c r="J322" i="2"/>
  <c r="K322" i="2"/>
  <c r="D322" i="15"/>
  <c r="E322" i="15"/>
  <c r="F322" i="15"/>
  <c r="G322" i="15"/>
  <c r="I322" i="15"/>
  <c r="J322" i="15"/>
  <c r="H322" i="6"/>
  <c r="L322" i="6"/>
  <c r="N322" i="6"/>
  <c r="O322" i="6"/>
  <c r="H323" i="2"/>
  <c r="I323" i="2"/>
  <c r="J323" i="2"/>
  <c r="K323" i="2"/>
  <c r="D323" i="15"/>
  <c r="E323" i="15"/>
  <c r="F323" i="15"/>
  <c r="G323" i="15"/>
  <c r="I323" i="15"/>
  <c r="J323" i="15"/>
  <c r="H323" i="6"/>
  <c r="L323" i="6"/>
  <c r="N323" i="6"/>
  <c r="O323" i="6"/>
  <c r="H324" i="2"/>
  <c r="I324" i="2"/>
  <c r="J324" i="2"/>
  <c r="K324" i="2"/>
  <c r="D324" i="15"/>
  <c r="E324" i="15"/>
  <c r="F324" i="15"/>
  <c r="G324" i="15"/>
  <c r="I324" i="15"/>
  <c r="J324" i="15"/>
  <c r="H324" i="6"/>
  <c r="L324" i="6"/>
  <c r="N324" i="6"/>
  <c r="O324" i="6"/>
  <c r="H325" i="2"/>
  <c r="I325" i="2"/>
  <c r="J325" i="2"/>
  <c r="K325" i="2"/>
  <c r="D325" i="15"/>
  <c r="E325" i="15"/>
  <c r="H325" i="15" s="1"/>
  <c r="F325" i="15"/>
  <c r="G325" i="15"/>
  <c r="I325" i="15"/>
  <c r="J325" i="15"/>
  <c r="H325" i="6"/>
  <c r="L325" i="6"/>
  <c r="N325" i="6"/>
  <c r="O325" i="6"/>
  <c r="H326" i="2"/>
  <c r="I326" i="2"/>
  <c r="J326" i="2"/>
  <c r="K326" i="2"/>
  <c r="D326" i="15"/>
  <c r="E326" i="15"/>
  <c r="F326" i="15"/>
  <c r="G326" i="15"/>
  <c r="I326" i="15"/>
  <c r="J326" i="15"/>
  <c r="H326" i="6"/>
  <c r="L326" i="6"/>
  <c r="N326" i="6"/>
  <c r="O326" i="6"/>
  <c r="H327" i="2"/>
  <c r="I327" i="2"/>
  <c r="N327" i="2" s="1"/>
  <c r="J327" i="2"/>
  <c r="K327" i="2"/>
  <c r="D327" i="15"/>
  <c r="E327" i="15"/>
  <c r="F327" i="15"/>
  <c r="G327" i="15"/>
  <c r="I327" i="15"/>
  <c r="J327" i="15"/>
  <c r="H327" i="6"/>
  <c r="M327" i="6" s="1"/>
  <c r="L327" i="6"/>
  <c r="N327" i="6"/>
  <c r="O327" i="6"/>
  <c r="H328" i="2"/>
  <c r="I328" i="2"/>
  <c r="J328" i="2"/>
  <c r="K328" i="2"/>
  <c r="D328" i="15"/>
  <c r="E328" i="15"/>
  <c r="F328" i="15"/>
  <c r="G328" i="15"/>
  <c r="H328" i="15" s="1"/>
  <c r="I328" i="15"/>
  <c r="J328" i="15"/>
  <c r="H328" i="6"/>
  <c r="L328" i="6"/>
  <c r="N328" i="6"/>
  <c r="O328" i="6"/>
  <c r="M329" i="6"/>
  <c r="N329" i="6"/>
  <c r="O329" i="6"/>
  <c r="H330" i="2"/>
  <c r="I330" i="2"/>
  <c r="J330" i="2"/>
  <c r="K330" i="2"/>
  <c r="D330" i="15"/>
  <c r="E330" i="15"/>
  <c r="F330" i="15"/>
  <c r="G330" i="15"/>
  <c r="I330" i="15"/>
  <c r="J330" i="15"/>
  <c r="H330" i="6"/>
  <c r="M330" i="6" s="1"/>
  <c r="L330" i="6"/>
  <c r="N330" i="6"/>
  <c r="O330" i="6"/>
  <c r="L64" i="25"/>
  <c r="M64" i="25"/>
  <c r="N64" i="25"/>
  <c r="O64" i="25"/>
  <c r="L65" i="25"/>
  <c r="M65" i="25"/>
  <c r="N65" i="25"/>
  <c r="O65" i="25"/>
  <c r="L66" i="25"/>
  <c r="M66" i="25"/>
  <c r="N66" i="25"/>
  <c r="O66" i="25"/>
  <c r="L77" i="25"/>
  <c r="M77" i="25"/>
  <c r="N77" i="25"/>
  <c r="O77" i="25"/>
  <c r="L68" i="25"/>
  <c r="M68" i="25"/>
  <c r="N68" i="25"/>
  <c r="O68" i="25"/>
  <c r="L69" i="25"/>
  <c r="M69" i="25"/>
  <c r="N69" i="25"/>
  <c r="O69" i="25"/>
  <c r="L70" i="25"/>
  <c r="M70" i="25"/>
  <c r="N70" i="25"/>
  <c r="O70" i="25"/>
  <c r="L81" i="25"/>
  <c r="M81" i="25"/>
  <c r="N81" i="25"/>
  <c r="O81" i="25"/>
  <c r="L72" i="25"/>
  <c r="M72" i="25"/>
  <c r="N72" i="25"/>
  <c r="O72" i="25"/>
  <c r="L73" i="25"/>
  <c r="M73" i="25"/>
  <c r="N73" i="25"/>
  <c r="O73" i="25"/>
  <c r="L10" i="25"/>
  <c r="L8" i="25"/>
  <c r="L7" i="25"/>
  <c r="L62" i="25"/>
  <c r="L61" i="25"/>
  <c r="L59" i="25"/>
  <c r="L12" i="25"/>
  <c r="L3" i="25"/>
  <c r="L4" i="25"/>
  <c r="L61" i="20"/>
  <c r="H3" i="25"/>
  <c r="H61" i="20"/>
  <c r="D5" i="23"/>
  <c r="E5" i="23"/>
  <c r="F5" i="23"/>
  <c r="G5" i="23"/>
  <c r="H5" i="23"/>
  <c r="I5" i="23"/>
  <c r="J5" i="23"/>
  <c r="K5" i="23"/>
  <c r="D9" i="23"/>
  <c r="E9" i="23"/>
  <c r="F9" i="23"/>
  <c r="G9" i="23"/>
  <c r="H9" i="23"/>
  <c r="I9" i="23"/>
  <c r="J9" i="23"/>
  <c r="K9" i="23"/>
  <c r="D28" i="23"/>
  <c r="E28" i="23"/>
  <c r="F28" i="23"/>
  <c r="G28" i="23"/>
  <c r="H28" i="23"/>
  <c r="I28" i="23"/>
  <c r="J28" i="23"/>
  <c r="K28" i="23"/>
  <c r="D29" i="23"/>
  <c r="E29" i="23"/>
  <c r="F29" i="23"/>
  <c r="M29" i="23" s="1"/>
  <c r="G29" i="23"/>
  <c r="H29" i="23"/>
  <c r="I29" i="23"/>
  <c r="J29" i="23"/>
  <c r="K29" i="23"/>
  <c r="D30" i="23"/>
  <c r="E30" i="23"/>
  <c r="F30" i="23"/>
  <c r="G30" i="23"/>
  <c r="H30" i="23"/>
  <c r="I30" i="23"/>
  <c r="N30" i="23"/>
  <c r="J30" i="23"/>
  <c r="K30" i="23"/>
  <c r="D31" i="23"/>
  <c r="E31" i="23"/>
  <c r="F31" i="23"/>
  <c r="G31" i="23"/>
  <c r="H31" i="23"/>
  <c r="I31" i="23"/>
  <c r="J31" i="23"/>
  <c r="K31" i="23"/>
  <c r="D32" i="23"/>
  <c r="E32" i="23"/>
  <c r="F32" i="23"/>
  <c r="G32" i="23"/>
  <c r="H32" i="23"/>
  <c r="I32" i="23"/>
  <c r="J32" i="23"/>
  <c r="K32" i="23"/>
  <c r="D33" i="23"/>
  <c r="E33" i="23"/>
  <c r="F33" i="23"/>
  <c r="G33" i="23"/>
  <c r="H33" i="23"/>
  <c r="N33" i="23" s="1"/>
  <c r="I33" i="23"/>
  <c r="J33" i="23"/>
  <c r="K33" i="23"/>
  <c r="D34" i="23"/>
  <c r="M34" i="23" s="1"/>
  <c r="E34" i="23"/>
  <c r="F34" i="23"/>
  <c r="G34" i="23"/>
  <c r="H34" i="23"/>
  <c r="I34" i="23"/>
  <c r="J34" i="23"/>
  <c r="N34" i="23" s="1"/>
  <c r="K34" i="23"/>
  <c r="D35" i="23"/>
  <c r="E35" i="23"/>
  <c r="F35" i="23"/>
  <c r="G35" i="23"/>
  <c r="H35" i="23"/>
  <c r="I35" i="23"/>
  <c r="J35" i="23"/>
  <c r="K35" i="23"/>
  <c r="D36" i="23"/>
  <c r="E36" i="23"/>
  <c r="F36" i="23"/>
  <c r="G36" i="23"/>
  <c r="H36" i="23"/>
  <c r="I36" i="23"/>
  <c r="J36" i="23"/>
  <c r="K36" i="23"/>
  <c r="D37" i="23"/>
  <c r="E37" i="23"/>
  <c r="M37" i="23"/>
  <c r="F37" i="23"/>
  <c r="G37" i="23"/>
  <c r="H37" i="23"/>
  <c r="I37" i="23"/>
  <c r="J37" i="23"/>
  <c r="K37" i="23"/>
  <c r="D38" i="23"/>
  <c r="E38" i="23"/>
  <c r="F38" i="23"/>
  <c r="G38" i="23"/>
  <c r="H38" i="23"/>
  <c r="I38" i="23"/>
  <c r="J38" i="23"/>
  <c r="K38" i="23"/>
  <c r="D41" i="23"/>
  <c r="E41" i="23"/>
  <c r="F41" i="23"/>
  <c r="G41" i="23"/>
  <c r="H41" i="23"/>
  <c r="I41" i="23"/>
  <c r="J41" i="23"/>
  <c r="K41" i="23"/>
  <c r="D44" i="23"/>
  <c r="E44" i="23"/>
  <c r="F44" i="23"/>
  <c r="G44" i="23"/>
  <c r="H44" i="23"/>
  <c r="I44" i="23"/>
  <c r="J44" i="23"/>
  <c r="K44" i="23"/>
  <c r="D46" i="23"/>
  <c r="E46" i="23"/>
  <c r="F46" i="23"/>
  <c r="G46" i="23"/>
  <c r="H46" i="23"/>
  <c r="I46" i="23"/>
  <c r="J46" i="23"/>
  <c r="K46" i="23"/>
  <c r="D48" i="23"/>
  <c r="E48" i="23"/>
  <c r="F48" i="23"/>
  <c r="G48" i="23"/>
  <c r="H48" i="23"/>
  <c r="I48" i="23"/>
  <c r="J48" i="23"/>
  <c r="K48" i="23"/>
  <c r="D55" i="23"/>
  <c r="E55" i="23"/>
  <c r="F55" i="23"/>
  <c r="G55" i="23"/>
  <c r="H55" i="23"/>
  <c r="I55" i="23"/>
  <c r="J55" i="23"/>
  <c r="K55" i="23"/>
  <c r="D56" i="23"/>
  <c r="E56" i="23"/>
  <c r="F56" i="23"/>
  <c r="G56" i="23"/>
  <c r="H56" i="23"/>
  <c r="I56" i="23"/>
  <c r="J56" i="23"/>
  <c r="K56" i="23"/>
  <c r="D57" i="23"/>
  <c r="E57" i="23"/>
  <c r="M57" i="23" s="1"/>
  <c r="F57" i="23"/>
  <c r="G57" i="23"/>
  <c r="H57" i="23"/>
  <c r="I57" i="23"/>
  <c r="J57" i="23"/>
  <c r="K57" i="23"/>
  <c r="D58" i="23"/>
  <c r="E58" i="23"/>
  <c r="F58" i="23"/>
  <c r="G58" i="23"/>
  <c r="H58" i="23"/>
  <c r="I58" i="23"/>
  <c r="J58" i="23"/>
  <c r="K58" i="23"/>
  <c r="D59" i="23"/>
  <c r="E59" i="23"/>
  <c r="F59" i="23"/>
  <c r="G59" i="23"/>
  <c r="H59" i="23"/>
  <c r="I59" i="23"/>
  <c r="J59" i="23"/>
  <c r="K59" i="23"/>
  <c r="D60" i="23"/>
  <c r="E60" i="23"/>
  <c r="F60" i="23"/>
  <c r="G60" i="23"/>
  <c r="H60" i="23"/>
  <c r="I60" i="23"/>
  <c r="J60" i="23"/>
  <c r="K60" i="23"/>
  <c r="D61" i="23"/>
  <c r="M61" i="23" s="1"/>
  <c r="E61" i="23"/>
  <c r="F61" i="23"/>
  <c r="G61" i="23"/>
  <c r="H61" i="23"/>
  <c r="I61" i="23"/>
  <c r="J61" i="23"/>
  <c r="K61" i="23"/>
  <c r="D64" i="23"/>
  <c r="E64" i="23"/>
  <c r="F64" i="23"/>
  <c r="G64" i="23"/>
  <c r="H64" i="23"/>
  <c r="I64" i="23"/>
  <c r="J64" i="23"/>
  <c r="K64" i="23"/>
  <c r="D65" i="23"/>
  <c r="E65" i="23"/>
  <c r="F65" i="23"/>
  <c r="M65" i="23"/>
  <c r="G65" i="23"/>
  <c r="H65" i="23"/>
  <c r="I65" i="23"/>
  <c r="J65" i="23"/>
  <c r="K65" i="23"/>
  <c r="D66" i="23"/>
  <c r="E66" i="23"/>
  <c r="F66" i="23"/>
  <c r="G66" i="23"/>
  <c r="H66" i="23"/>
  <c r="N66" i="23" s="1"/>
  <c r="I66" i="23"/>
  <c r="J66" i="23"/>
  <c r="K66" i="23"/>
  <c r="D67" i="23"/>
  <c r="M67" i="23" s="1"/>
  <c r="E67" i="23"/>
  <c r="F67" i="23"/>
  <c r="G67" i="23"/>
  <c r="H67" i="23"/>
  <c r="I67" i="23"/>
  <c r="J67" i="23"/>
  <c r="K67" i="23"/>
  <c r="D68" i="23"/>
  <c r="E68" i="23"/>
  <c r="F68" i="23"/>
  <c r="G68" i="23"/>
  <c r="H68" i="23"/>
  <c r="I68" i="23"/>
  <c r="J68" i="23"/>
  <c r="K68" i="23"/>
  <c r="D69" i="23"/>
  <c r="E69" i="23"/>
  <c r="F69" i="23"/>
  <c r="G69" i="23"/>
  <c r="H69" i="23"/>
  <c r="I69" i="23"/>
  <c r="J69" i="23"/>
  <c r="K69" i="23"/>
  <c r="D70" i="23"/>
  <c r="E70" i="23"/>
  <c r="F70" i="23"/>
  <c r="G70" i="23"/>
  <c r="H70" i="23"/>
  <c r="N70" i="23" s="1"/>
  <c r="I70" i="23"/>
  <c r="J70" i="23"/>
  <c r="K70" i="23"/>
  <c r="D71" i="23"/>
  <c r="E71" i="23"/>
  <c r="F71" i="23"/>
  <c r="M71" i="23" s="1"/>
  <c r="G71" i="23"/>
  <c r="H71" i="23"/>
  <c r="I71" i="23"/>
  <c r="J71" i="23"/>
  <c r="K71" i="23"/>
  <c r="D72" i="23"/>
  <c r="E72" i="23"/>
  <c r="F72" i="23"/>
  <c r="G72" i="23"/>
  <c r="H72" i="23"/>
  <c r="I72" i="23"/>
  <c r="J72" i="23"/>
  <c r="K72" i="23"/>
  <c r="D74" i="23"/>
  <c r="E74" i="23"/>
  <c r="F74" i="23"/>
  <c r="G74" i="23"/>
  <c r="H74" i="23"/>
  <c r="I74" i="23"/>
  <c r="N74" i="23"/>
  <c r="J74" i="23"/>
  <c r="K74" i="23"/>
  <c r="D75" i="23"/>
  <c r="M75" i="23" s="1"/>
  <c r="E75" i="23"/>
  <c r="F75" i="23"/>
  <c r="G75" i="23"/>
  <c r="H75" i="23"/>
  <c r="N75" i="23" s="1"/>
  <c r="I75" i="23"/>
  <c r="J75" i="23"/>
  <c r="K75" i="23"/>
  <c r="D76" i="23"/>
  <c r="E76" i="23"/>
  <c r="F76" i="23"/>
  <c r="M76" i="23" s="1"/>
  <c r="G76" i="23"/>
  <c r="H76" i="23"/>
  <c r="I76" i="23"/>
  <c r="J76" i="23"/>
  <c r="K76" i="23"/>
  <c r="D77" i="23"/>
  <c r="E77" i="23"/>
  <c r="F77" i="23"/>
  <c r="G77" i="23"/>
  <c r="H77" i="23"/>
  <c r="I77" i="23"/>
  <c r="J77" i="23"/>
  <c r="K77" i="23"/>
  <c r="D78" i="23"/>
  <c r="E78" i="23"/>
  <c r="F78" i="23"/>
  <c r="G78" i="23"/>
  <c r="H78" i="23"/>
  <c r="I78" i="23"/>
  <c r="J78" i="23"/>
  <c r="K78" i="23"/>
  <c r="D79" i="23"/>
  <c r="E79" i="23"/>
  <c r="F79" i="23"/>
  <c r="G79" i="23"/>
  <c r="H79" i="23"/>
  <c r="I79" i="23"/>
  <c r="J79" i="23"/>
  <c r="K79" i="23"/>
  <c r="D80" i="23"/>
  <c r="E80" i="23"/>
  <c r="F80" i="23"/>
  <c r="G80" i="23"/>
  <c r="H80" i="23"/>
  <c r="I80" i="23"/>
  <c r="J80" i="23"/>
  <c r="K80" i="23"/>
  <c r="D81" i="23"/>
  <c r="E81" i="23"/>
  <c r="F81" i="23"/>
  <c r="G81" i="23"/>
  <c r="H81" i="23"/>
  <c r="I81" i="23"/>
  <c r="J81" i="23"/>
  <c r="K81" i="23"/>
  <c r="D89" i="23"/>
  <c r="E89" i="23"/>
  <c r="M89" i="23" s="1"/>
  <c r="F89" i="23"/>
  <c r="G89" i="23"/>
  <c r="H89" i="23"/>
  <c r="I89" i="23"/>
  <c r="J89" i="23"/>
  <c r="K89" i="23"/>
  <c r="D90" i="23"/>
  <c r="E90" i="23"/>
  <c r="F90" i="23"/>
  <c r="G90" i="23"/>
  <c r="H90" i="23"/>
  <c r="I90" i="23"/>
  <c r="J90" i="23"/>
  <c r="K90" i="23"/>
  <c r="D92" i="23"/>
  <c r="E92" i="23"/>
  <c r="F92" i="23"/>
  <c r="G92" i="23"/>
  <c r="H92" i="23"/>
  <c r="I92" i="23"/>
  <c r="J92" i="23"/>
  <c r="K92" i="23"/>
  <c r="K91" i="24"/>
  <c r="K62" i="24"/>
  <c r="K60" i="24"/>
  <c r="J91" i="24"/>
  <c r="J62" i="24"/>
  <c r="J60" i="24"/>
  <c r="D91" i="24"/>
  <c r="E91" i="24"/>
  <c r="F91" i="24"/>
  <c r="G91" i="24"/>
  <c r="D62" i="24"/>
  <c r="E62" i="24"/>
  <c r="F62" i="24"/>
  <c r="G62" i="24"/>
  <c r="D60" i="24"/>
  <c r="E60" i="24"/>
  <c r="F60" i="24"/>
  <c r="G60" i="24"/>
  <c r="N257" i="6"/>
  <c r="O257" i="6"/>
  <c r="N258" i="6"/>
  <c r="O258" i="6"/>
  <c r="N259" i="6"/>
  <c r="O259" i="6"/>
  <c r="N260" i="6"/>
  <c r="O260" i="6"/>
  <c r="N261" i="6"/>
  <c r="O261" i="6"/>
  <c r="N262" i="6"/>
  <c r="O262" i="6"/>
  <c r="N263" i="6"/>
  <c r="O263" i="6"/>
  <c r="N264" i="6"/>
  <c r="O264" i="6"/>
  <c r="N265" i="6"/>
  <c r="O265" i="6"/>
  <c r="N266" i="6"/>
  <c r="O266" i="6"/>
  <c r="N267" i="6"/>
  <c r="O267" i="6"/>
  <c r="N268" i="6"/>
  <c r="O268" i="6"/>
  <c r="N269" i="6"/>
  <c r="O269" i="6"/>
  <c r="N270" i="6"/>
  <c r="O270" i="6"/>
  <c r="N271" i="6"/>
  <c r="O271" i="6"/>
  <c r="N272" i="6"/>
  <c r="O272" i="6"/>
  <c r="N273" i="6"/>
  <c r="O273" i="6"/>
  <c r="N274" i="6"/>
  <c r="O274" i="6"/>
  <c r="N275" i="6"/>
  <c r="O275" i="6"/>
  <c r="N276" i="6"/>
  <c r="O276" i="6"/>
  <c r="N277" i="6"/>
  <c r="O277" i="6"/>
  <c r="N278" i="6"/>
  <c r="O278" i="6"/>
  <c r="N279" i="6"/>
  <c r="O279" i="6"/>
  <c r="N280" i="6"/>
  <c r="O280" i="6"/>
  <c r="N281" i="6"/>
  <c r="O281" i="6"/>
  <c r="N282" i="6"/>
  <c r="O282" i="6"/>
  <c r="N283" i="6"/>
  <c r="O283" i="6"/>
  <c r="N284" i="6"/>
  <c r="O284" i="6"/>
  <c r="N285" i="6"/>
  <c r="O285" i="6"/>
  <c r="N286" i="6"/>
  <c r="O286" i="6"/>
  <c r="N287" i="6"/>
  <c r="O287" i="6"/>
  <c r="N288" i="6"/>
  <c r="O288" i="6"/>
  <c r="N289" i="6"/>
  <c r="O289" i="6"/>
  <c r="N290" i="6"/>
  <c r="O290" i="6"/>
  <c r="N291" i="6"/>
  <c r="O291" i="6"/>
  <c r="N292" i="6"/>
  <c r="O292" i="6"/>
  <c r="N293" i="6"/>
  <c r="O293" i="6"/>
  <c r="N294" i="6"/>
  <c r="O294" i="6"/>
  <c r="N120" i="6"/>
  <c r="O120" i="6"/>
  <c r="N121" i="6"/>
  <c r="O121" i="6"/>
  <c r="N122" i="6"/>
  <c r="O122" i="6"/>
  <c r="N123" i="6"/>
  <c r="O123" i="6"/>
  <c r="N124" i="6"/>
  <c r="O124" i="6"/>
  <c r="N125" i="6"/>
  <c r="O125" i="6"/>
  <c r="N126" i="6"/>
  <c r="O126" i="6"/>
  <c r="N127" i="6"/>
  <c r="O127" i="6"/>
  <c r="N128" i="6"/>
  <c r="O128" i="6"/>
  <c r="N129" i="6"/>
  <c r="O129" i="6"/>
  <c r="N130" i="6"/>
  <c r="O130" i="6"/>
  <c r="N131" i="6"/>
  <c r="O131" i="6"/>
  <c r="N132" i="6"/>
  <c r="O132" i="6"/>
  <c r="N133" i="6"/>
  <c r="O133" i="6"/>
  <c r="N134" i="6"/>
  <c r="O134" i="6"/>
  <c r="N135" i="6"/>
  <c r="O135" i="6"/>
  <c r="N136" i="6"/>
  <c r="O136" i="6"/>
  <c r="N137" i="6"/>
  <c r="O137" i="6"/>
  <c r="N138" i="6"/>
  <c r="O138" i="6"/>
  <c r="N139" i="6"/>
  <c r="O139" i="6"/>
  <c r="N140" i="6"/>
  <c r="O140" i="6"/>
  <c r="N141" i="6"/>
  <c r="O141" i="6"/>
  <c r="N142" i="6"/>
  <c r="O142" i="6"/>
  <c r="N143" i="6"/>
  <c r="O143" i="6"/>
  <c r="N144" i="6"/>
  <c r="O144" i="6"/>
  <c r="N145" i="6"/>
  <c r="O145" i="6"/>
  <c r="N146" i="6"/>
  <c r="O146" i="6"/>
  <c r="N147" i="6"/>
  <c r="O147" i="6"/>
  <c r="N148" i="6"/>
  <c r="O148" i="6"/>
  <c r="N149" i="6"/>
  <c r="O149" i="6"/>
  <c r="N150" i="6"/>
  <c r="O150" i="6"/>
  <c r="N151" i="6"/>
  <c r="O151" i="6"/>
  <c r="N152" i="6"/>
  <c r="O152" i="6"/>
  <c r="N153" i="6"/>
  <c r="O153" i="6"/>
  <c r="N154" i="6"/>
  <c r="O154" i="6"/>
  <c r="N155" i="6"/>
  <c r="O155" i="6"/>
  <c r="N156" i="6"/>
  <c r="O156" i="6"/>
  <c r="N157" i="6"/>
  <c r="O157" i="6"/>
  <c r="N158" i="6"/>
  <c r="O158" i="6"/>
  <c r="N159" i="6"/>
  <c r="O159" i="6"/>
  <c r="N160" i="6"/>
  <c r="O160" i="6"/>
  <c r="N161" i="6"/>
  <c r="O161" i="6"/>
  <c r="N162" i="6"/>
  <c r="O162" i="6"/>
  <c r="N163" i="6"/>
  <c r="O163" i="6"/>
  <c r="N164" i="6"/>
  <c r="O164" i="6"/>
  <c r="N165" i="6"/>
  <c r="O165" i="6"/>
  <c r="N166" i="6"/>
  <c r="O166" i="6"/>
  <c r="N167" i="6"/>
  <c r="O167" i="6"/>
  <c r="N168" i="6"/>
  <c r="O168" i="6"/>
  <c r="N169" i="6"/>
  <c r="O169" i="6"/>
  <c r="N170" i="6"/>
  <c r="O170" i="6"/>
  <c r="N171" i="6"/>
  <c r="O171" i="6"/>
  <c r="N172" i="6"/>
  <c r="O172" i="6"/>
  <c r="N173" i="6"/>
  <c r="O173" i="6"/>
  <c r="N174" i="6"/>
  <c r="O174" i="6"/>
  <c r="N175" i="6"/>
  <c r="O175" i="6"/>
  <c r="N176" i="6"/>
  <c r="O176" i="6"/>
  <c r="N177" i="6"/>
  <c r="O177" i="6"/>
  <c r="N178" i="6"/>
  <c r="O178" i="6"/>
  <c r="N179" i="6"/>
  <c r="O179" i="6"/>
  <c r="N180" i="6"/>
  <c r="O180" i="6"/>
  <c r="N181" i="6"/>
  <c r="O181" i="6"/>
  <c r="N182" i="6"/>
  <c r="O182" i="6"/>
  <c r="N183" i="6"/>
  <c r="O183" i="6"/>
  <c r="N184" i="6"/>
  <c r="O184" i="6"/>
  <c r="N185" i="6"/>
  <c r="O185" i="6"/>
  <c r="N186" i="6"/>
  <c r="O186" i="6"/>
  <c r="N187" i="6"/>
  <c r="O187" i="6"/>
  <c r="N188" i="6"/>
  <c r="O188" i="6"/>
  <c r="N189" i="6"/>
  <c r="O189" i="6"/>
  <c r="N190" i="6"/>
  <c r="O190" i="6"/>
  <c r="N191" i="6"/>
  <c r="O191" i="6"/>
  <c r="N192" i="6"/>
  <c r="O192" i="6"/>
  <c r="N193" i="6"/>
  <c r="O193" i="6"/>
  <c r="N194" i="6"/>
  <c r="O194" i="6"/>
  <c r="N195" i="6"/>
  <c r="O195" i="6"/>
  <c r="N196" i="6"/>
  <c r="O196" i="6"/>
  <c r="N197" i="6"/>
  <c r="O197" i="6"/>
  <c r="N198" i="6"/>
  <c r="O198" i="6"/>
  <c r="N199" i="6"/>
  <c r="O199" i="6"/>
  <c r="N200" i="6"/>
  <c r="O200" i="6"/>
  <c r="N201" i="6"/>
  <c r="O201" i="6"/>
  <c r="N202" i="6"/>
  <c r="O202" i="6"/>
  <c r="N203" i="6"/>
  <c r="O203" i="6"/>
  <c r="N204" i="6"/>
  <c r="O204" i="6"/>
  <c r="N205" i="6"/>
  <c r="O205" i="6"/>
  <c r="N206" i="6"/>
  <c r="O206" i="6"/>
  <c r="N207" i="6"/>
  <c r="O207" i="6"/>
  <c r="N208" i="6"/>
  <c r="O208" i="6"/>
  <c r="N209" i="6"/>
  <c r="O209" i="6"/>
  <c r="N210" i="6"/>
  <c r="O210" i="6"/>
  <c r="N211" i="6"/>
  <c r="O211" i="6"/>
  <c r="N212" i="6"/>
  <c r="O212" i="6"/>
  <c r="N213" i="6"/>
  <c r="O213" i="6"/>
  <c r="N214" i="6"/>
  <c r="O214" i="6"/>
  <c r="N215" i="6"/>
  <c r="O215" i="6"/>
  <c r="N216" i="6"/>
  <c r="O216" i="6"/>
  <c r="N217" i="6"/>
  <c r="O217" i="6"/>
  <c r="N218" i="6"/>
  <c r="O218" i="6"/>
  <c r="N219" i="6"/>
  <c r="O219" i="6"/>
  <c r="N220" i="6"/>
  <c r="O220" i="6"/>
  <c r="N221" i="6"/>
  <c r="O221" i="6"/>
  <c r="N222" i="6"/>
  <c r="O222" i="6"/>
  <c r="N223" i="6"/>
  <c r="O223" i="6"/>
  <c r="N224" i="6"/>
  <c r="O224" i="6"/>
  <c r="N225" i="6"/>
  <c r="O225" i="6"/>
  <c r="N226" i="6"/>
  <c r="O226" i="6"/>
  <c r="N227" i="6"/>
  <c r="O227" i="6"/>
  <c r="N228" i="6"/>
  <c r="O228" i="6"/>
  <c r="N229" i="6"/>
  <c r="O229" i="6"/>
  <c r="N230" i="6"/>
  <c r="O230" i="6"/>
  <c r="N231" i="6"/>
  <c r="O231" i="6"/>
  <c r="N232" i="6"/>
  <c r="O232" i="6"/>
  <c r="N233" i="6"/>
  <c r="O233" i="6"/>
  <c r="N234" i="6"/>
  <c r="O234" i="6"/>
  <c r="N235" i="6"/>
  <c r="O235" i="6"/>
  <c r="N236" i="6"/>
  <c r="O236" i="6"/>
  <c r="N237" i="6"/>
  <c r="O237" i="6"/>
  <c r="N238" i="6"/>
  <c r="O238" i="6"/>
  <c r="N239" i="6"/>
  <c r="O239" i="6"/>
  <c r="N240" i="6"/>
  <c r="O240" i="6"/>
  <c r="N241" i="6"/>
  <c r="O241" i="6"/>
  <c r="N242" i="6"/>
  <c r="O242" i="6"/>
  <c r="N243" i="6"/>
  <c r="O243" i="6"/>
  <c r="N244" i="6"/>
  <c r="O244" i="6"/>
  <c r="N245" i="6"/>
  <c r="O245" i="6"/>
  <c r="N246" i="6"/>
  <c r="O246" i="6"/>
  <c r="N247" i="6"/>
  <c r="O247" i="6"/>
  <c r="N248" i="6"/>
  <c r="O248" i="6"/>
  <c r="N249" i="6"/>
  <c r="O249" i="6"/>
  <c r="N250" i="6"/>
  <c r="O250" i="6"/>
  <c r="N251" i="6"/>
  <c r="O251" i="6"/>
  <c r="N252" i="6"/>
  <c r="O252" i="6"/>
  <c r="N253" i="6"/>
  <c r="O253" i="6"/>
  <c r="N254" i="6"/>
  <c r="O254" i="6"/>
  <c r="N255" i="6"/>
  <c r="O255" i="6"/>
  <c r="N256" i="6"/>
  <c r="O256" i="6"/>
  <c r="N117" i="6"/>
  <c r="O117" i="6"/>
  <c r="N118" i="6"/>
  <c r="O118" i="6"/>
  <c r="N119" i="6"/>
  <c r="O119" i="6"/>
  <c r="N37" i="6"/>
  <c r="O37" i="6"/>
  <c r="N38" i="6"/>
  <c r="O38" i="6"/>
  <c r="N39" i="6"/>
  <c r="O39" i="6"/>
  <c r="N40" i="6"/>
  <c r="O40" i="6"/>
  <c r="N41" i="6"/>
  <c r="O41" i="6"/>
  <c r="N42" i="6"/>
  <c r="O42" i="6"/>
  <c r="N43" i="6"/>
  <c r="O43" i="6"/>
  <c r="N44" i="6"/>
  <c r="O44" i="6"/>
  <c r="N45" i="6"/>
  <c r="O45" i="6"/>
  <c r="N46" i="6"/>
  <c r="O46" i="6"/>
  <c r="N47" i="6"/>
  <c r="O47" i="6"/>
  <c r="N48" i="6"/>
  <c r="O48" i="6"/>
  <c r="N49" i="6"/>
  <c r="O49" i="6"/>
  <c r="N50" i="6"/>
  <c r="O50" i="6"/>
  <c r="N51" i="6"/>
  <c r="O51" i="6"/>
  <c r="N52" i="6"/>
  <c r="O52" i="6"/>
  <c r="N53" i="6"/>
  <c r="O53" i="6"/>
  <c r="N54" i="6"/>
  <c r="O54" i="6"/>
  <c r="N55" i="6"/>
  <c r="O55" i="6"/>
  <c r="N56" i="6"/>
  <c r="O56" i="6"/>
  <c r="N57" i="6"/>
  <c r="O57" i="6"/>
  <c r="N58" i="6"/>
  <c r="O58" i="6"/>
  <c r="N59" i="6"/>
  <c r="O59" i="6"/>
  <c r="N60" i="6"/>
  <c r="O60" i="6"/>
  <c r="N61" i="6"/>
  <c r="O61" i="6"/>
  <c r="N62" i="6"/>
  <c r="O62" i="6"/>
  <c r="N63" i="6"/>
  <c r="O63" i="6"/>
  <c r="N64" i="6"/>
  <c r="O64" i="6"/>
  <c r="N65" i="6"/>
  <c r="O65" i="6"/>
  <c r="N66" i="6"/>
  <c r="O66" i="6"/>
  <c r="N67" i="6"/>
  <c r="O67" i="6"/>
  <c r="N68" i="6"/>
  <c r="O68" i="6"/>
  <c r="N69" i="6"/>
  <c r="O69" i="6"/>
  <c r="N70" i="6"/>
  <c r="O70" i="6"/>
  <c r="N71" i="6"/>
  <c r="O71" i="6"/>
  <c r="N72" i="6"/>
  <c r="O72" i="6"/>
  <c r="N73" i="6"/>
  <c r="O73" i="6"/>
  <c r="N74" i="6"/>
  <c r="O74" i="6"/>
  <c r="N75" i="6"/>
  <c r="O75" i="6"/>
  <c r="N76" i="6"/>
  <c r="O76" i="6"/>
  <c r="N77" i="6"/>
  <c r="O77" i="6"/>
  <c r="N78" i="6"/>
  <c r="O78" i="6"/>
  <c r="N79" i="6"/>
  <c r="O79" i="6"/>
  <c r="N80" i="6"/>
  <c r="O80" i="6"/>
  <c r="N81" i="6"/>
  <c r="O81" i="6"/>
  <c r="N82" i="6"/>
  <c r="O82" i="6"/>
  <c r="N83" i="6"/>
  <c r="O83" i="6"/>
  <c r="N84" i="6"/>
  <c r="O84" i="6"/>
  <c r="N85" i="6"/>
  <c r="O85" i="6"/>
  <c r="N86" i="6"/>
  <c r="O86" i="6"/>
  <c r="N87" i="6"/>
  <c r="O87" i="6"/>
  <c r="N88" i="6"/>
  <c r="O88" i="6"/>
  <c r="N89" i="6"/>
  <c r="O89" i="6"/>
  <c r="N90" i="6"/>
  <c r="O90" i="6"/>
  <c r="N91" i="6"/>
  <c r="O91" i="6"/>
  <c r="N92" i="6"/>
  <c r="O92" i="6"/>
  <c r="N93" i="6"/>
  <c r="O93" i="6"/>
  <c r="N94" i="6"/>
  <c r="O94" i="6"/>
  <c r="N95" i="6"/>
  <c r="O95" i="6"/>
  <c r="N96" i="6"/>
  <c r="O96" i="6"/>
  <c r="N97" i="6"/>
  <c r="O97" i="6"/>
  <c r="N98" i="6"/>
  <c r="O98" i="6"/>
  <c r="N99" i="6"/>
  <c r="O99" i="6"/>
  <c r="N100" i="6"/>
  <c r="O100" i="6"/>
  <c r="N101" i="6"/>
  <c r="O101" i="6"/>
  <c r="N102" i="6"/>
  <c r="O102" i="6"/>
  <c r="N103" i="6"/>
  <c r="O103" i="6"/>
  <c r="N104" i="6"/>
  <c r="O104" i="6"/>
  <c r="N105" i="6"/>
  <c r="O105" i="6"/>
  <c r="N106" i="6"/>
  <c r="O106" i="6"/>
  <c r="N107" i="6"/>
  <c r="O107" i="6"/>
  <c r="N108" i="6"/>
  <c r="O108" i="6"/>
  <c r="N109" i="6"/>
  <c r="O109" i="6"/>
  <c r="N110" i="6"/>
  <c r="O110" i="6"/>
  <c r="N111" i="6"/>
  <c r="O111" i="6"/>
  <c r="N112" i="6"/>
  <c r="O112" i="6"/>
  <c r="N113" i="6"/>
  <c r="O113" i="6"/>
  <c r="N114" i="6"/>
  <c r="O114" i="6"/>
  <c r="N115" i="6"/>
  <c r="O115" i="6"/>
  <c r="N116" i="6"/>
  <c r="O116" i="6"/>
  <c r="N35" i="6"/>
  <c r="O35" i="6"/>
  <c r="N36" i="6"/>
  <c r="O36" i="6"/>
  <c r="N4" i="6"/>
  <c r="O4" i="6"/>
  <c r="N5" i="6"/>
  <c r="O5" i="6"/>
  <c r="N6" i="6"/>
  <c r="O6" i="6"/>
  <c r="N7" i="6"/>
  <c r="O7" i="6"/>
  <c r="N8" i="6"/>
  <c r="O8" i="6"/>
  <c r="N9" i="6"/>
  <c r="O9" i="6"/>
  <c r="N10" i="6"/>
  <c r="O10" i="6"/>
  <c r="N11" i="6"/>
  <c r="O11" i="6"/>
  <c r="N12" i="6"/>
  <c r="O12" i="6"/>
  <c r="N13" i="6"/>
  <c r="O13" i="6"/>
  <c r="N14" i="6"/>
  <c r="O14" i="6"/>
  <c r="N15" i="6"/>
  <c r="O15" i="6"/>
  <c r="N16" i="6"/>
  <c r="O16" i="6"/>
  <c r="N17" i="6"/>
  <c r="O17" i="6"/>
  <c r="N18" i="6"/>
  <c r="O18" i="6"/>
  <c r="N19" i="6"/>
  <c r="O19" i="6"/>
  <c r="N20" i="6"/>
  <c r="O20" i="6"/>
  <c r="N21" i="6"/>
  <c r="O21" i="6"/>
  <c r="N22" i="6"/>
  <c r="O22" i="6"/>
  <c r="N23" i="6"/>
  <c r="O23" i="6"/>
  <c r="N24" i="6"/>
  <c r="O24" i="6"/>
  <c r="N25" i="6"/>
  <c r="O25" i="6"/>
  <c r="N26" i="6"/>
  <c r="O26" i="6"/>
  <c r="N27" i="6"/>
  <c r="O27" i="6"/>
  <c r="N28" i="6"/>
  <c r="O28" i="6"/>
  <c r="N29" i="6"/>
  <c r="O29" i="6"/>
  <c r="N30" i="6"/>
  <c r="O30" i="6"/>
  <c r="N31" i="6"/>
  <c r="O31" i="6"/>
  <c r="N32" i="6"/>
  <c r="O32" i="6"/>
  <c r="N33" i="6"/>
  <c r="O33" i="6"/>
  <c r="N3" i="6"/>
  <c r="O3" i="6"/>
  <c r="D65" i="24"/>
  <c r="E65" i="24"/>
  <c r="F65" i="24"/>
  <c r="G65" i="24"/>
  <c r="J65" i="24"/>
  <c r="K65" i="24"/>
  <c r="D66" i="24"/>
  <c r="E66" i="24"/>
  <c r="F66" i="24"/>
  <c r="G66" i="24"/>
  <c r="J66" i="24"/>
  <c r="K66" i="24"/>
  <c r="D67" i="24"/>
  <c r="E67" i="24"/>
  <c r="F67" i="24"/>
  <c r="G67" i="24"/>
  <c r="J67" i="24"/>
  <c r="K67" i="24"/>
  <c r="D68" i="24"/>
  <c r="E68" i="24"/>
  <c r="F68" i="24"/>
  <c r="G68" i="24"/>
  <c r="J68" i="24"/>
  <c r="K68" i="24"/>
  <c r="D69" i="24"/>
  <c r="E69" i="24"/>
  <c r="F69" i="24"/>
  <c r="G69" i="24"/>
  <c r="J69" i="24"/>
  <c r="K69" i="24"/>
  <c r="D70" i="24"/>
  <c r="E70" i="24"/>
  <c r="F70" i="24"/>
  <c r="G70" i="24"/>
  <c r="J70" i="24"/>
  <c r="K70" i="24"/>
  <c r="D71" i="24"/>
  <c r="E71" i="24"/>
  <c r="F71" i="24"/>
  <c r="G71" i="24"/>
  <c r="J71" i="24"/>
  <c r="K71" i="24"/>
  <c r="D72" i="24"/>
  <c r="E72" i="24"/>
  <c r="F72" i="24"/>
  <c r="G72" i="24"/>
  <c r="J72" i="24"/>
  <c r="K72" i="24"/>
  <c r="D73" i="24"/>
  <c r="E73" i="24"/>
  <c r="F73" i="24"/>
  <c r="G73" i="24"/>
  <c r="J73" i="24"/>
  <c r="K73" i="24"/>
  <c r="D6" i="24"/>
  <c r="E6" i="24"/>
  <c r="F6" i="24"/>
  <c r="G6" i="24"/>
  <c r="J6" i="24"/>
  <c r="K6" i="24"/>
  <c r="L5" i="25"/>
  <c r="M5" i="25"/>
  <c r="N5" i="25"/>
  <c r="O5" i="25"/>
  <c r="L6" i="25"/>
  <c r="M6" i="25"/>
  <c r="N6" i="25"/>
  <c r="O6" i="25"/>
  <c r="M7" i="25"/>
  <c r="N7" i="25"/>
  <c r="O7" i="25"/>
  <c r="M8" i="25"/>
  <c r="N8" i="25"/>
  <c r="O8" i="25"/>
  <c r="D10" i="24"/>
  <c r="E10" i="24"/>
  <c r="F10" i="24"/>
  <c r="G10" i="24"/>
  <c r="J10" i="24"/>
  <c r="K10" i="24"/>
  <c r="L9" i="25"/>
  <c r="M9" i="25"/>
  <c r="N9" i="25"/>
  <c r="O9" i="25"/>
  <c r="L44" i="25"/>
  <c r="M44" i="25"/>
  <c r="N44" i="25"/>
  <c r="O44" i="25"/>
  <c r="L45" i="25"/>
  <c r="M45" i="25"/>
  <c r="N45" i="25"/>
  <c r="O45" i="25"/>
  <c r="D45" i="24"/>
  <c r="E45" i="24"/>
  <c r="F45" i="24"/>
  <c r="G45" i="24"/>
  <c r="J45" i="24"/>
  <c r="K45" i="24"/>
  <c r="D47" i="24"/>
  <c r="E47" i="24"/>
  <c r="I47" i="24" s="1"/>
  <c r="F47" i="24"/>
  <c r="G47" i="24"/>
  <c r="J47" i="24"/>
  <c r="K47" i="24"/>
  <c r="L20" i="25"/>
  <c r="M20" i="25" s="1"/>
  <c r="N20" i="25"/>
  <c r="O20" i="25"/>
  <c r="L21" i="25"/>
  <c r="M21" i="25" s="1"/>
  <c r="N21" i="25"/>
  <c r="O21" i="25"/>
  <c r="L22" i="25"/>
  <c r="M22" i="25" s="1"/>
  <c r="N22" i="25"/>
  <c r="O22" i="25"/>
  <c r="L23" i="25"/>
  <c r="M23" i="25" s="1"/>
  <c r="N23" i="25"/>
  <c r="O23" i="25"/>
  <c r="L24" i="25"/>
  <c r="M24" i="25" s="1"/>
  <c r="N24" i="25"/>
  <c r="O24" i="25"/>
  <c r="L25" i="25"/>
  <c r="M25" i="25" s="1"/>
  <c r="N25" i="25"/>
  <c r="O25" i="25"/>
  <c r="L26" i="25"/>
  <c r="M26" i="25" s="1"/>
  <c r="N26" i="25"/>
  <c r="O26" i="25"/>
  <c r="L27" i="25"/>
  <c r="M27" i="25" s="1"/>
  <c r="N27" i="25"/>
  <c r="O27" i="25"/>
  <c r="H53" i="20"/>
  <c r="L53" i="20"/>
  <c r="N53" i="20"/>
  <c r="O53" i="20"/>
  <c r="H54" i="20"/>
  <c r="L54" i="20"/>
  <c r="N54" i="20"/>
  <c r="O54" i="20"/>
  <c r="H56" i="20"/>
  <c r="L56" i="20"/>
  <c r="N56" i="20"/>
  <c r="O56" i="20"/>
  <c r="H57" i="20"/>
  <c r="L57" i="20"/>
  <c r="N57" i="20"/>
  <c r="O57" i="20"/>
  <c r="H58" i="20"/>
  <c r="L58" i="20"/>
  <c r="N58" i="20"/>
  <c r="O58" i="20"/>
  <c r="H60" i="20"/>
  <c r="L60" i="20"/>
  <c r="N60" i="20"/>
  <c r="O60" i="20"/>
  <c r="N61" i="20"/>
  <c r="O61" i="20"/>
  <c r="H64" i="20"/>
  <c r="L64" i="20"/>
  <c r="N64" i="20"/>
  <c r="O64" i="20"/>
  <c r="H65" i="20"/>
  <c r="L65" i="20"/>
  <c r="N65" i="20"/>
  <c r="O65" i="20"/>
  <c r="H66" i="20"/>
  <c r="L66" i="20"/>
  <c r="N66" i="20"/>
  <c r="O66" i="20"/>
  <c r="H68" i="20"/>
  <c r="L68" i="20"/>
  <c r="N68" i="20"/>
  <c r="O68" i="20"/>
  <c r="H69" i="20"/>
  <c r="L69" i="20"/>
  <c r="N69" i="20"/>
  <c r="O69" i="20"/>
  <c r="H70" i="20"/>
  <c r="L70" i="20"/>
  <c r="N70" i="20"/>
  <c r="O70" i="20"/>
  <c r="H71" i="20"/>
  <c r="L71" i="20"/>
  <c r="N71" i="20"/>
  <c r="O71" i="20"/>
  <c r="H72" i="20"/>
  <c r="L72" i="20"/>
  <c r="N72" i="20"/>
  <c r="O72" i="20"/>
  <c r="H74" i="20"/>
  <c r="L74" i="20"/>
  <c r="N74" i="20"/>
  <c r="O74" i="20"/>
  <c r="H75" i="20"/>
  <c r="L75" i="20"/>
  <c r="N75" i="20"/>
  <c r="O75" i="20"/>
  <c r="H76" i="20"/>
  <c r="L76" i="20"/>
  <c r="N76" i="20"/>
  <c r="O76" i="20"/>
  <c r="H77" i="20"/>
  <c r="L77" i="20"/>
  <c r="N77" i="20"/>
  <c r="O77" i="20"/>
  <c r="H78" i="20"/>
  <c r="L78" i="20"/>
  <c r="N78" i="20"/>
  <c r="O78" i="20"/>
  <c r="H79" i="20"/>
  <c r="L79" i="20"/>
  <c r="N79" i="20"/>
  <c r="O79" i="20"/>
  <c r="H80" i="20"/>
  <c r="L80" i="20"/>
  <c r="N80" i="20"/>
  <c r="O80" i="20"/>
  <c r="H81" i="20"/>
  <c r="L81" i="20"/>
  <c r="N81" i="20"/>
  <c r="O81" i="20"/>
  <c r="H28" i="20"/>
  <c r="L28" i="20"/>
  <c r="N28" i="20"/>
  <c r="O28" i="20"/>
  <c r="H30" i="20"/>
  <c r="L30" i="20"/>
  <c r="M30" i="20"/>
  <c r="N30" i="20"/>
  <c r="O30" i="20"/>
  <c r="H31" i="20"/>
  <c r="L31" i="20"/>
  <c r="N31" i="20"/>
  <c r="O31" i="20"/>
  <c r="H32" i="20"/>
  <c r="L32" i="20"/>
  <c r="N32" i="20"/>
  <c r="O32" i="20"/>
  <c r="H33" i="20"/>
  <c r="L33" i="20"/>
  <c r="N33" i="20"/>
  <c r="O33" i="20"/>
  <c r="N34" i="20"/>
  <c r="O34" i="20"/>
  <c r="H35" i="20"/>
  <c r="L35" i="20"/>
  <c r="N35" i="20"/>
  <c r="O35" i="20"/>
  <c r="H36" i="20"/>
  <c r="L36" i="20"/>
  <c r="N36" i="20"/>
  <c r="O36" i="20"/>
  <c r="H37" i="20"/>
  <c r="L37" i="20"/>
  <c r="N37" i="20"/>
  <c r="O37" i="20"/>
  <c r="H38" i="20"/>
  <c r="L38" i="20"/>
  <c r="N38" i="20"/>
  <c r="O38" i="20"/>
  <c r="H44" i="20"/>
  <c r="L44" i="20"/>
  <c r="N44" i="20"/>
  <c r="O44" i="20"/>
  <c r="H46" i="20"/>
  <c r="L46" i="20"/>
  <c r="N46" i="20"/>
  <c r="O46" i="20"/>
  <c r="H48" i="20"/>
  <c r="L48" i="20"/>
  <c r="N48" i="20"/>
  <c r="O48" i="20"/>
  <c r="H50" i="20"/>
  <c r="L50" i="20"/>
  <c r="N50" i="20"/>
  <c r="O50" i="20"/>
  <c r="O14" i="25"/>
  <c r="O62" i="25"/>
  <c r="O10" i="25"/>
  <c r="O61" i="25"/>
  <c r="O59" i="25"/>
  <c r="O12" i="25"/>
  <c r="O3" i="25"/>
  <c r="O4" i="25"/>
  <c r="N14" i="25"/>
  <c r="N62" i="25"/>
  <c r="N10" i="25"/>
  <c r="N61" i="25"/>
  <c r="N59" i="25"/>
  <c r="N12" i="25"/>
  <c r="N3" i="25"/>
  <c r="N4" i="25"/>
  <c r="L14" i="25"/>
  <c r="M4" i="25"/>
  <c r="M10" i="25"/>
  <c r="L11" i="25"/>
  <c r="M11" i="25" s="1"/>
  <c r="N11" i="25"/>
  <c r="O11" i="25"/>
  <c r="M12" i="25"/>
  <c r="L13" i="25"/>
  <c r="M13" i="25"/>
  <c r="N13" i="25"/>
  <c r="O13" i="25"/>
  <c r="M14" i="25"/>
  <c r="L15" i="25"/>
  <c r="M15" i="25"/>
  <c r="N15" i="25"/>
  <c r="O15" i="25"/>
  <c r="L16" i="25"/>
  <c r="M16" i="25"/>
  <c r="N16" i="25"/>
  <c r="O16" i="25"/>
  <c r="L17" i="25"/>
  <c r="M17" i="25"/>
  <c r="N17" i="25"/>
  <c r="O17" i="25"/>
  <c r="L18" i="25"/>
  <c r="M18" i="25"/>
  <c r="N18" i="25"/>
  <c r="O18" i="25"/>
  <c r="L19" i="25"/>
  <c r="M19" i="25"/>
  <c r="N19" i="25"/>
  <c r="O19" i="25"/>
  <c r="D29" i="24"/>
  <c r="E29" i="24"/>
  <c r="F29" i="24"/>
  <c r="G29" i="24"/>
  <c r="J29" i="24"/>
  <c r="K29" i="24"/>
  <c r="L28" i="25"/>
  <c r="M28" i="25" s="1"/>
  <c r="N28" i="25"/>
  <c r="O28" i="25"/>
  <c r="D30" i="24"/>
  <c r="E30" i="24"/>
  <c r="F30" i="24"/>
  <c r="G30" i="24"/>
  <c r="J30" i="24"/>
  <c r="K30" i="24"/>
  <c r="L29" i="25"/>
  <c r="M29" i="25"/>
  <c r="N29" i="25"/>
  <c r="O29" i="25"/>
  <c r="D31" i="24"/>
  <c r="E31" i="24"/>
  <c r="F31" i="24"/>
  <c r="G31" i="24"/>
  <c r="J31" i="24"/>
  <c r="K31" i="24"/>
  <c r="L30" i="25"/>
  <c r="M30" i="25" s="1"/>
  <c r="N30" i="25"/>
  <c r="O30" i="25"/>
  <c r="D32" i="24"/>
  <c r="E32" i="24"/>
  <c r="F32" i="24"/>
  <c r="G32" i="24"/>
  <c r="J32" i="24"/>
  <c r="K32" i="24"/>
  <c r="L31" i="25"/>
  <c r="M31" i="25"/>
  <c r="N31" i="25"/>
  <c r="O31" i="25"/>
  <c r="D33" i="24"/>
  <c r="E33" i="24"/>
  <c r="F33" i="24"/>
  <c r="G33" i="24"/>
  <c r="J33" i="24"/>
  <c r="K33" i="24"/>
  <c r="L32" i="25"/>
  <c r="M32" i="25" s="1"/>
  <c r="N32" i="25"/>
  <c r="O32" i="25"/>
  <c r="D34" i="24"/>
  <c r="E34" i="24"/>
  <c r="F34" i="24"/>
  <c r="G34" i="24"/>
  <c r="J34" i="24"/>
  <c r="K34" i="24"/>
  <c r="L33" i="25"/>
  <c r="M33" i="25"/>
  <c r="N33" i="25"/>
  <c r="O33" i="25"/>
  <c r="D35" i="24"/>
  <c r="E35" i="24"/>
  <c r="F35" i="24"/>
  <c r="G35" i="24"/>
  <c r="J35" i="24"/>
  <c r="K35" i="24"/>
  <c r="L34" i="25"/>
  <c r="M34" i="25" s="1"/>
  <c r="N34" i="25"/>
  <c r="O34" i="25"/>
  <c r="D36" i="24"/>
  <c r="E36" i="24"/>
  <c r="F36" i="24"/>
  <c r="G36" i="24"/>
  <c r="J36" i="24"/>
  <c r="K36" i="24"/>
  <c r="L35" i="25"/>
  <c r="M35" i="25"/>
  <c r="N35" i="25"/>
  <c r="O35" i="25"/>
  <c r="D37" i="24"/>
  <c r="E37" i="24"/>
  <c r="F37" i="24"/>
  <c r="G37" i="24"/>
  <c r="J37" i="24"/>
  <c r="K37" i="24"/>
  <c r="L36" i="25"/>
  <c r="M36" i="25" s="1"/>
  <c r="N36" i="25"/>
  <c r="O36" i="25"/>
  <c r="D38" i="24"/>
  <c r="E38" i="24"/>
  <c r="F38" i="24"/>
  <c r="G38" i="24"/>
  <c r="J38" i="24"/>
  <c r="K38" i="24"/>
  <c r="L37" i="25"/>
  <c r="M37" i="25"/>
  <c r="N37" i="25"/>
  <c r="O37" i="25"/>
  <c r="D39" i="24"/>
  <c r="E39" i="24"/>
  <c r="F39" i="24"/>
  <c r="G39" i="24"/>
  <c r="J39" i="24"/>
  <c r="K39" i="24"/>
  <c r="L38" i="25"/>
  <c r="M38" i="25" s="1"/>
  <c r="N38" i="25"/>
  <c r="O38" i="25"/>
  <c r="L39" i="25"/>
  <c r="M39" i="25" s="1"/>
  <c r="N39" i="25"/>
  <c r="O39" i="25"/>
  <c r="L40" i="25"/>
  <c r="M40" i="25" s="1"/>
  <c r="N40" i="25"/>
  <c r="O40" i="25"/>
  <c r="D42" i="24"/>
  <c r="E42" i="24"/>
  <c r="F42" i="24"/>
  <c r="G42" i="24"/>
  <c r="J42" i="24"/>
  <c r="K42" i="24"/>
  <c r="L41" i="25"/>
  <c r="M41" i="25"/>
  <c r="N41" i="25"/>
  <c r="O41" i="25"/>
  <c r="L42" i="25"/>
  <c r="M42" i="25"/>
  <c r="N42" i="25"/>
  <c r="O42" i="25"/>
  <c r="L43" i="25"/>
  <c r="M43" i="25"/>
  <c r="N43" i="25"/>
  <c r="O43" i="25"/>
  <c r="L46" i="25"/>
  <c r="M46" i="25"/>
  <c r="N46" i="25"/>
  <c r="O46" i="25"/>
  <c r="L47" i="25"/>
  <c r="M47" i="25"/>
  <c r="N47" i="25"/>
  <c r="O47" i="25"/>
  <c r="D49" i="24"/>
  <c r="E49" i="24"/>
  <c r="F49" i="24"/>
  <c r="G49" i="24"/>
  <c r="J49" i="24"/>
  <c r="K49" i="24"/>
  <c r="L48" i="25"/>
  <c r="M48" i="25" s="1"/>
  <c r="N48" i="25"/>
  <c r="O48" i="25"/>
  <c r="D56" i="24"/>
  <c r="E56" i="24"/>
  <c r="F56" i="24"/>
  <c r="G56" i="24"/>
  <c r="J56" i="24"/>
  <c r="K56" i="24"/>
  <c r="L55" i="25"/>
  <c r="M55" i="25"/>
  <c r="N55" i="25"/>
  <c r="O55" i="25"/>
  <c r="D57" i="24"/>
  <c r="E57" i="24"/>
  <c r="F57" i="24"/>
  <c r="G57" i="24"/>
  <c r="J57" i="24"/>
  <c r="K57" i="24"/>
  <c r="L56" i="25"/>
  <c r="M56" i="25" s="1"/>
  <c r="N56" i="25"/>
  <c r="O56" i="25"/>
  <c r="D58" i="24"/>
  <c r="E58" i="24"/>
  <c r="F58" i="24"/>
  <c r="G58" i="24"/>
  <c r="J58" i="24"/>
  <c r="K58" i="24"/>
  <c r="L57" i="25"/>
  <c r="M57" i="25"/>
  <c r="N57" i="25"/>
  <c r="O57" i="25"/>
  <c r="D59" i="24"/>
  <c r="E59" i="24"/>
  <c r="F59" i="24"/>
  <c r="G59" i="24"/>
  <c r="J59" i="24"/>
  <c r="K59" i="24"/>
  <c r="L58" i="25"/>
  <c r="M58" i="25" s="1"/>
  <c r="N58" i="25"/>
  <c r="O58" i="25"/>
  <c r="M59" i="25"/>
  <c r="D61" i="24"/>
  <c r="E61" i="24"/>
  <c r="F61" i="24"/>
  <c r="G61" i="24"/>
  <c r="J61" i="24"/>
  <c r="K61" i="24"/>
  <c r="L60" i="25"/>
  <c r="M60" i="25"/>
  <c r="N60" i="25"/>
  <c r="O60" i="25"/>
  <c r="M61" i="25"/>
  <c r="M62" i="25"/>
  <c r="D75" i="24"/>
  <c r="E75" i="24"/>
  <c r="F75" i="24"/>
  <c r="G75" i="24"/>
  <c r="J75" i="24"/>
  <c r="K75" i="24"/>
  <c r="L74" i="25"/>
  <c r="M74" i="25"/>
  <c r="N74" i="25"/>
  <c r="O74" i="25"/>
  <c r="D76" i="24"/>
  <c r="E76" i="24"/>
  <c r="F76" i="24"/>
  <c r="G76" i="24"/>
  <c r="J76" i="24"/>
  <c r="K76" i="24"/>
  <c r="L75" i="25"/>
  <c r="M75" i="25" s="1"/>
  <c r="N75" i="25"/>
  <c r="O75" i="25"/>
  <c r="D77" i="24"/>
  <c r="E77" i="24"/>
  <c r="F77" i="24"/>
  <c r="G77" i="24"/>
  <c r="J77" i="24"/>
  <c r="K77" i="24"/>
  <c r="L76" i="25"/>
  <c r="M76" i="25"/>
  <c r="N76" i="25"/>
  <c r="O76" i="25"/>
  <c r="D78" i="24"/>
  <c r="E78" i="24"/>
  <c r="I78" i="24" s="1"/>
  <c r="F78" i="24"/>
  <c r="G78" i="24"/>
  <c r="J78" i="24"/>
  <c r="K78" i="24"/>
  <c r="D79" i="24"/>
  <c r="E79" i="24"/>
  <c r="F79" i="24"/>
  <c r="G79" i="24"/>
  <c r="J79" i="24"/>
  <c r="K79" i="24"/>
  <c r="L78" i="25"/>
  <c r="M78" i="25" s="1"/>
  <c r="N78" i="25"/>
  <c r="O78" i="25"/>
  <c r="D80" i="24"/>
  <c r="E80" i="24"/>
  <c r="F80" i="24"/>
  <c r="G80" i="24"/>
  <c r="J80" i="24"/>
  <c r="K80" i="24"/>
  <c r="L79" i="25"/>
  <c r="M79" i="25"/>
  <c r="N79" i="25"/>
  <c r="O79" i="25"/>
  <c r="D81" i="24"/>
  <c r="E81" i="24"/>
  <c r="F81" i="24"/>
  <c r="G81" i="24"/>
  <c r="J81" i="24"/>
  <c r="K81" i="24"/>
  <c r="L80" i="25"/>
  <c r="M80" i="25" s="1"/>
  <c r="N80" i="25"/>
  <c r="O80" i="25"/>
  <c r="D82" i="24"/>
  <c r="E82" i="24"/>
  <c r="F82" i="24"/>
  <c r="G82" i="24"/>
  <c r="J82" i="24"/>
  <c r="K82" i="24"/>
  <c r="D90" i="24"/>
  <c r="E90" i="24"/>
  <c r="F90" i="24"/>
  <c r="G90" i="24"/>
  <c r="J90" i="24"/>
  <c r="K90" i="24"/>
  <c r="L89" i="25"/>
  <c r="M89" i="25" s="1"/>
  <c r="N89" i="25"/>
  <c r="O89" i="25"/>
  <c r="D93" i="24"/>
  <c r="E93" i="24"/>
  <c r="F93" i="24"/>
  <c r="G93" i="24"/>
  <c r="J93" i="24"/>
  <c r="K93" i="24"/>
  <c r="M3" i="25"/>
  <c r="S96" i="17"/>
  <c r="B162" i="18"/>
  <c r="C162" i="18"/>
  <c r="B148" i="18"/>
  <c r="C148" i="18"/>
  <c r="B149" i="18"/>
  <c r="C149" i="18"/>
  <c r="B150" i="18"/>
  <c r="C150" i="18"/>
  <c r="B151" i="18"/>
  <c r="C151" i="18"/>
  <c r="B152" i="18"/>
  <c r="C152" i="18"/>
  <c r="B153" i="18"/>
  <c r="C153" i="18"/>
  <c r="B154" i="18"/>
  <c r="C154" i="18"/>
  <c r="B155" i="18"/>
  <c r="C155" i="18"/>
  <c r="B156" i="18"/>
  <c r="C156" i="18"/>
  <c r="B157" i="18"/>
  <c r="C157" i="18"/>
  <c r="B158" i="18"/>
  <c r="C158" i="18"/>
  <c r="B159" i="18"/>
  <c r="C159" i="18"/>
  <c r="B160" i="18"/>
  <c r="C160" i="18"/>
  <c r="B161" i="18"/>
  <c r="C161" i="18"/>
  <c r="B137" i="18"/>
  <c r="C137" i="18"/>
  <c r="B138" i="18"/>
  <c r="C138" i="18"/>
  <c r="B139" i="18"/>
  <c r="C139" i="18"/>
  <c r="B140" i="18"/>
  <c r="C140" i="18"/>
  <c r="B141" i="18"/>
  <c r="C141" i="18"/>
  <c r="B142" i="18"/>
  <c r="C142" i="18"/>
  <c r="B143" i="18"/>
  <c r="C143" i="18"/>
  <c r="B144" i="18"/>
  <c r="C144" i="18"/>
  <c r="B145" i="18"/>
  <c r="C145" i="18"/>
  <c r="B146" i="18"/>
  <c r="C146" i="18"/>
  <c r="B147" i="18"/>
  <c r="C147" i="18"/>
  <c r="B121" i="18"/>
  <c r="C121" i="18"/>
  <c r="B122" i="18"/>
  <c r="C122" i="18"/>
  <c r="B123" i="18"/>
  <c r="C123" i="18"/>
  <c r="B124" i="18"/>
  <c r="C124" i="18"/>
  <c r="B125" i="18"/>
  <c r="C125" i="18"/>
  <c r="B126" i="18"/>
  <c r="C126" i="18"/>
  <c r="B127" i="18"/>
  <c r="C127" i="18"/>
  <c r="B128" i="18"/>
  <c r="C128" i="18"/>
  <c r="B129" i="18"/>
  <c r="C129" i="18"/>
  <c r="B130" i="18"/>
  <c r="C130" i="18"/>
  <c r="B131" i="18"/>
  <c r="C131" i="18"/>
  <c r="B132" i="18"/>
  <c r="C132" i="18"/>
  <c r="B133" i="18"/>
  <c r="C133" i="18"/>
  <c r="B134" i="18"/>
  <c r="C134" i="18"/>
  <c r="B135" i="18"/>
  <c r="C135" i="18"/>
  <c r="B136" i="18"/>
  <c r="C136" i="18"/>
  <c r="X153" i="17"/>
  <c r="Y153" i="17"/>
  <c r="Z153" i="17"/>
  <c r="AA153" i="17"/>
  <c r="AB153" i="17"/>
  <c r="AC153" i="17"/>
  <c r="AD153" i="17"/>
  <c r="AE153" i="17"/>
  <c r="AF153" i="17"/>
  <c r="X154" i="17"/>
  <c r="Y154" i="17"/>
  <c r="Z154" i="17"/>
  <c r="AA154" i="17"/>
  <c r="AB154" i="17"/>
  <c r="AC154" i="17"/>
  <c r="AD154" i="17"/>
  <c r="AE154" i="17"/>
  <c r="AF154" i="17"/>
  <c r="X155" i="17"/>
  <c r="Y155" i="17"/>
  <c r="Z155" i="17"/>
  <c r="AA155" i="17"/>
  <c r="AB155" i="17"/>
  <c r="AC155" i="17"/>
  <c r="AD155" i="17"/>
  <c r="AE155" i="17"/>
  <c r="AF155" i="17"/>
  <c r="X156" i="17"/>
  <c r="Y156" i="17"/>
  <c r="Z156" i="17"/>
  <c r="AA156" i="17"/>
  <c r="AB156" i="17"/>
  <c r="AC156" i="17"/>
  <c r="AD156" i="17"/>
  <c r="AE156" i="17"/>
  <c r="AF156" i="17"/>
  <c r="X157" i="17"/>
  <c r="Y157" i="17"/>
  <c r="Z157" i="17"/>
  <c r="AA157" i="17"/>
  <c r="AB157" i="17"/>
  <c r="AC157" i="17"/>
  <c r="AD157" i="17"/>
  <c r="AE157" i="17"/>
  <c r="AF157" i="17"/>
  <c r="X158" i="17"/>
  <c r="Y158" i="17"/>
  <c r="Z158" i="17"/>
  <c r="AA158" i="17"/>
  <c r="AB158" i="17"/>
  <c r="AC158" i="17"/>
  <c r="AD158" i="17"/>
  <c r="AE158" i="17"/>
  <c r="AF158" i="17"/>
  <c r="X159" i="17"/>
  <c r="Y159" i="17"/>
  <c r="Z159" i="17"/>
  <c r="AA159" i="17"/>
  <c r="AB159" i="17"/>
  <c r="AC159" i="17"/>
  <c r="AD159" i="17"/>
  <c r="AE159" i="17"/>
  <c r="AF159" i="17"/>
  <c r="X160" i="17"/>
  <c r="Y160" i="17"/>
  <c r="Z160" i="17"/>
  <c r="AA160" i="17"/>
  <c r="AB160" i="17"/>
  <c r="AC160" i="17"/>
  <c r="AD160" i="17"/>
  <c r="AE160" i="17"/>
  <c r="AF160" i="17"/>
  <c r="X161" i="17"/>
  <c r="Y161" i="17"/>
  <c r="Z161" i="17"/>
  <c r="AA161" i="17"/>
  <c r="AB161" i="17"/>
  <c r="AC161" i="17"/>
  <c r="AD161" i="17"/>
  <c r="AE161" i="17"/>
  <c r="AF161" i="17"/>
  <c r="Q153" i="17"/>
  <c r="R153" i="17"/>
  <c r="S153" i="17"/>
  <c r="T153" i="17"/>
  <c r="U153" i="17"/>
  <c r="V153" i="17"/>
  <c r="Q154" i="17"/>
  <c r="R154" i="17"/>
  <c r="S154" i="17"/>
  <c r="T154" i="17"/>
  <c r="U154" i="17"/>
  <c r="V154" i="17"/>
  <c r="Q155" i="17"/>
  <c r="R155" i="17"/>
  <c r="S155" i="17"/>
  <c r="T155" i="17"/>
  <c r="U155" i="17"/>
  <c r="V155" i="17"/>
  <c r="Q156" i="17"/>
  <c r="R156" i="17"/>
  <c r="S156" i="17"/>
  <c r="T156" i="17"/>
  <c r="U156" i="17"/>
  <c r="V156" i="17"/>
  <c r="Q157" i="17"/>
  <c r="R157" i="17"/>
  <c r="S157" i="17"/>
  <c r="T157" i="17"/>
  <c r="U157" i="17"/>
  <c r="V157" i="17"/>
  <c r="Q158" i="17"/>
  <c r="R158" i="17"/>
  <c r="S158" i="17"/>
  <c r="T158" i="17"/>
  <c r="U158" i="17"/>
  <c r="V158" i="17"/>
  <c r="Q159" i="17"/>
  <c r="R159" i="17"/>
  <c r="S159" i="17"/>
  <c r="T159" i="17"/>
  <c r="U159" i="17"/>
  <c r="V159" i="17"/>
  <c r="Q160" i="17"/>
  <c r="R160" i="17"/>
  <c r="S160" i="17"/>
  <c r="T160" i="17"/>
  <c r="U160" i="17"/>
  <c r="V160" i="17"/>
  <c r="Q141" i="17"/>
  <c r="R141" i="17"/>
  <c r="S141" i="17"/>
  <c r="T141" i="17"/>
  <c r="U141" i="17"/>
  <c r="V141" i="17"/>
  <c r="X141" i="17"/>
  <c r="Y141" i="17"/>
  <c r="Z141" i="17"/>
  <c r="AA141" i="17"/>
  <c r="AB141" i="17"/>
  <c r="AC141" i="17"/>
  <c r="AD141" i="17"/>
  <c r="AE141" i="17"/>
  <c r="AF141" i="17"/>
  <c r="Q142" i="17"/>
  <c r="R142" i="17"/>
  <c r="S142" i="17"/>
  <c r="T142" i="17"/>
  <c r="U142" i="17"/>
  <c r="V142" i="17"/>
  <c r="X142" i="17"/>
  <c r="Y142" i="17"/>
  <c r="Z142" i="17"/>
  <c r="AA142" i="17"/>
  <c r="AB142" i="17"/>
  <c r="AC142" i="17"/>
  <c r="AD142" i="17"/>
  <c r="AE142" i="17"/>
  <c r="AF142" i="17"/>
  <c r="Q143" i="17"/>
  <c r="R143" i="17"/>
  <c r="S143" i="17"/>
  <c r="T143" i="17"/>
  <c r="U143" i="17"/>
  <c r="V143" i="17"/>
  <c r="X143" i="17"/>
  <c r="Y143" i="17"/>
  <c r="Z143" i="17"/>
  <c r="AA143" i="17"/>
  <c r="AB143" i="17"/>
  <c r="AC143" i="17"/>
  <c r="AD143" i="17"/>
  <c r="AE143" i="17"/>
  <c r="AF143" i="17"/>
  <c r="Q144" i="17"/>
  <c r="R144" i="17"/>
  <c r="S144" i="17"/>
  <c r="T144" i="17"/>
  <c r="U144" i="17"/>
  <c r="V144" i="17"/>
  <c r="X144" i="17"/>
  <c r="Y144" i="17"/>
  <c r="Z144" i="17"/>
  <c r="AA144" i="17"/>
  <c r="AB144" i="17"/>
  <c r="AC144" i="17"/>
  <c r="AD144" i="17"/>
  <c r="AE144" i="17"/>
  <c r="AF144" i="17"/>
  <c r="Q145" i="17"/>
  <c r="R145" i="17"/>
  <c r="S145" i="17"/>
  <c r="T145" i="17"/>
  <c r="U145" i="17"/>
  <c r="V145" i="17"/>
  <c r="X145" i="17"/>
  <c r="Y145" i="17"/>
  <c r="Z145" i="17"/>
  <c r="AA145" i="17"/>
  <c r="AB145" i="17"/>
  <c r="AC145" i="17"/>
  <c r="AD145" i="17"/>
  <c r="AE145" i="17"/>
  <c r="AF145" i="17"/>
  <c r="Q146" i="17"/>
  <c r="R146" i="17"/>
  <c r="S146" i="17"/>
  <c r="T146" i="17"/>
  <c r="U146" i="17"/>
  <c r="V146" i="17"/>
  <c r="X146" i="17"/>
  <c r="Y146" i="17"/>
  <c r="Z146" i="17"/>
  <c r="AA146" i="17"/>
  <c r="AB146" i="17"/>
  <c r="AC146" i="17"/>
  <c r="AD146" i="17"/>
  <c r="AE146" i="17"/>
  <c r="AF146" i="17"/>
  <c r="Q147" i="17"/>
  <c r="R147" i="17"/>
  <c r="S147" i="17"/>
  <c r="T147" i="17"/>
  <c r="U147" i="17"/>
  <c r="V147" i="17"/>
  <c r="X147" i="17"/>
  <c r="Y147" i="17"/>
  <c r="Z147" i="17"/>
  <c r="AA147" i="17"/>
  <c r="AB147" i="17"/>
  <c r="AC147" i="17"/>
  <c r="AD147" i="17"/>
  <c r="AE147" i="17"/>
  <c r="AF147" i="17"/>
  <c r="Q148" i="17"/>
  <c r="R148" i="17"/>
  <c r="S148" i="17"/>
  <c r="T148" i="17"/>
  <c r="U148" i="17"/>
  <c r="V148" i="17"/>
  <c r="X148" i="17"/>
  <c r="Y148" i="17"/>
  <c r="Z148" i="17"/>
  <c r="AA148" i="17"/>
  <c r="AB148" i="17"/>
  <c r="AC148" i="17"/>
  <c r="AD148" i="17"/>
  <c r="AE148" i="17"/>
  <c r="AF148" i="17"/>
  <c r="Q149" i="17"/>
  <c r="R149" i="17"/>
  <c r="S149" i="17"/>
  <c r="T149" i="17"/>
  <c r="U149" i="17"/>
  <c r="V149" i="17"/>
  <c r="X149" i="17"/>
  <c r="Y149" i="17"/>
  <c r="Z149" i="17"/>
  <c r="AA149" i="17"/>
  <c r="AB149" i="17"/>
  <c r="AC149" i="17"/>
  <c r="AD149" i="17"/>
  <c r="AE149" i="17"/>
  <c r="AF149" i="17"/>
  <c r="Q150" i="17"/>
  <c r="R150" i="17"/>
  <c r="S150" i="17"/>
  <c r="T150" i="17"/>
  <c r="U150" i="17"/>
  <c r="V150" i="17"/>
  <c r="X150" i="17"/>
  <c r="Y150" i="17"/>
  <c r="Z150" i="17"/>
  <c r="AA150" i="17"/>
  <c r="AB150" i="17"/>
  <c r="AC150" i="17"/>
  <c r="AD150" i="17"/>
  <c r="AE150" i="17"/>
  <c r="AF150" i="17"/>
  <c r="Q151" i="17"/>
  <c r="R151" i="17"/>
  <c r="S151" i="17"/>
  <c r="T151" i="17"/>
  <c r="U151" i="17"/>
  <c r="V151" i="17"/>
  <c r="X151" i="17"/>
  <c r="Y151" i="17"/>
  <c r="Z151" i="17"/>
  <c r="AA151" i="17"/>
  <c r="AB151" i="17"/>
  <c r="AC151" i="17"/>
  <c r="AD151" i="17"/>
  <c r="AE151" i="17"/>
  <c r="AF151" i="17"/>
  <c r="Q152" i="17"/>
  <c r="R152" i="17"/>
  <c r="S152" i="17"/>
  <c r="T152" i="17"/>
  <c r="U152" i="17"/>
  <c r="V152" i="17"/>
  <c r="X152" i="17"/>
  <c r="Y152" i="17"/>
  <c r="Z152" i="17"/>
  <c r="AA152" i="17"/>
  <c r="AB152" i="17"/>
  <c r="AC152" i="17"/>
  <c r="AD152" i="17"/>
  <c r="AE152" i="17"/>
  <c r="AF152" i="17"/>
  <c r="Q119" i="17"/>
  <c r="R119" i="17"/>
  <c r="S119" i="17"/>
  <c r="T119" i="17"/>
  <c r="U119" i="17"/>
  <c r="V119" i="17"/>
  <c r="X119" i="17"/>
  <c r="Y119" i="17"/>
  <c r="Z119" i="17"/>
  <c r="AA119" i="17"/>
  <c r="AB119" i="17"/>
  <c r="AC119" i="17"/>
  <c r="AD119" i="17"/>
  <c r="AE119" i="17"/>
  <c r="AF119" i="17"/>
  <c r="Q120" i="17"/>
  <c r="R120" i="17"/>
  <c r="S120" i="17"/>
  <c r="T120" i="17"/>
  <c r="U120" i="17"/>
  <c r="V120" i="17"/>
  <c r="X120" i="17"/>
  <c r="Y120" i="17"/>
  <c r="Z120" i="17"/>
  <c r="AA120" i="17"/>
  <c r="AB120" i="17"/>
  <c r="AC120" i="17"/>
  <c r="AD120" i="17"/>
  <c r="AE120" i="17"/>
  <c r="AF120" i="17"/>
  <c r="Q121" i="17"/>
  <c r="R121" i="17"/>
  <c r="S121" i="17"/>
  <c r="T121" i="17"/>
  <c r="U121" i="17"/>
  <c r="V121" i="17"/>
  <c r="X121" i="17"/>
  <c r="Y121" i="17"/>
  <c r="Z121" i="17"/>
  <c r="AA121" i="17"/>
  <c r="AB121" i="17"/>
  <c r="AC121" i="17"/>
  <c r="AD121" i="17"/>
  <c r="AE121" i="17"/>
  <c r="AF121" i="17"/>
  <c r="Q122" i="17"/>
  <c r="R122" i="17"/>
  <c r="S122" i="17"/>
  <c r="T122" i="17"/>
  <c r="U122" i="17"/>
  <c r="V122" i="17"/>
  <c r="X122" i="17"/>
  <c r="Y122" i="17"/>
  <c r="Z122" i="17"/>
  <c r="AA122" i="17"/>
  <c r="AB122" i="17"/>
  <c r="AC122" i="17"/>
  <c r="AD122" i="17"/>
  <c r="AE122" i="17"/>
  <c r="AF122" i="17"/>
  <c r="Q123" i="17"/>
  <c r="R123" i="17"/>
  <c r="S123" i="17"/>
  <c r="T123" i="17"/>
  <c r="U123" i="17"/>
  <c r="V123" i="17"/>
  <c r="X123" i="17"/>
  <c r="Y123" i="17"/>
  <c r="Z123" i="17"/>
  <c r="AA123" i="17"/>
  <c r="AB123" i="17"/>
  <c r="AC123" i="17"/>
  <c r="AD123" i="17"/>
  <c r="AE123" i="17"/>
  <c r="AF123" i="17"/>
  <c r="Q124" i="17"/>
  <c r="R124" i="17"/>
  <c r="S124" i="17"/>
  <c r="T124" i="17"/>
  <c r="U124" i="17"/>
  <c r="V124" i="17"/>
  <c r="X124" i="17"/>
  <c r="Y124" i="17"/>
  <c r="Z124" i="17"/>
  <c r="AA124" i="17"/>
  <c r="AB124" i="17"/>
  <c r="AC124" i="17"/>
  <c r="AD124" i="17"/>
  <c r="AE124" i="17"/>
  <c r="AF124" i="17"/>
  <c r="Q125" i="17"/>
  <c r="R125" i="17"/>
  <c r="S125" i="17"/>
  <c r="T125" i="17"/>
  <c r="U125" i="17"/>
  <c r="V125" i="17"/>
  <c r="X125" i="17"/>
  <c r="Y125" i="17"/>
  <c r="Z125" i="17"/>
  <c r="AA125" i="17"/>
  <c r="AB125" i="17"/>
  <c r="AC125" i="17"/>
  <c r="AD125" i="17"/>
  <c r="AE125" i="17"/>
  <c r="AF125" i="17"/>
  <c r="Q126" i="17"/>
  <c r="R126" i="17"/>
  <c r="S126" i="17"/>
  <c r="T126" i="17"/>
  <c r="U126" i="17"/>
  <c r="V126" i="17"/>
  <c r="X126" i="17"/>
  <c r="Y126" i="17"/>
  <c r="Z126" i="17"/>
  <c r="AA126" i="17"/>
  <c r="AB126" i="17"/>
  <c r="AC126" i="17"/>
  <c r="AD126" i="17"/>
  <c r="AE126" i="17"/>
  <c r="AF126" i="17"/>
  <c r="Q127" i="17"/>
  <c r="R127" i="17"/>
  <c r="S127" i="17"/>
  <c r="T127" i="17"/>
  <c r="U127" i="17"/>
  <c r="V127" i="17"/>
  <c r="X127" i="17"/>
  <c r="Y127" i="17"/>
  <c r="Z127" i="17"/>
  <c r="AA127" i="17"/>
  <c r="AB127" i="17"/>
  <c r="AC127" i="17"/>
  <c r="AD127" i="17"/>
  <c r="AE127" i="17"/>
  <c r="AF127" i="17"/>
  <c r="Q128" i="17"/>
  <c r="R128" i="17"/>
  <c r="S128" i="17"/>
  <c r="T128" i="17"/>
  <c r="U128" i="17"/>
  <c r="V128" i="17"/>
  <c r="X128" i="17"/>
  <c r="Y128" i="17"/>
  <c r="Z128" i="17"/>
  <c r="AA128" i="17"/>
  <c r="AB128" i="17"/>
  <c r="AC128" i="17"/>
  <c r="AD128" i="17"/>
  <c r="AE128" i="17"/>
  <c r="AF128" i="17"/>
  <c r="Q129" i="17"/>
  <c r="R129" i="17"/>
  <c r="S129" i="17"/>
  <c r="T129" i="17"/>
  <c r="U129" i="17"/>
  <c r="V129" i="17"/>
  <c r="X129" i="17"/>
  <c r="Y129" i="17"/>
  <c r="Z129" i="17"/>
  <c r="AA129" i="17"/>
  <c r="AB129" i="17"/>
  <c r="AC129" i="17"/>
  <c r="AD129" i="17"/>
  <c r="AE129" i="17"/>
  <c r="AF129" i="17"/>
  <c r="Q130" i="17"/>
  <c r="R130" i="17"/>
  <c r="S130" i="17"/>
  <c r="T130" i="17"/>
  <c r="U130" i="17"/>
  <c r="V130" i="17"/>
  <c r="X130" i="17"/>
  <c r="Y130" i="17"/>
  <c r="Z130" i="17"/>
  <c r="AA130" i="17"/>
  <c r="AB130" i="17"/>
  <c r="AC130" i="17"/>
  <c r="AD130" i="17"/>
  <c r="AE130" i="17"/>
  <c r="AF130" i="17"/>
  <c r="Q131" i="17"/>
  <c r="R131" i="17"/>
  <c r="S131" i="17"/>
  <c r="T131" i="17"/>
  <c r="U131" i="17"/>
  <c r="V131" i="17"/>
  <c r="X131" i="17"/>
  <c r="Y131" i="17"/>
  <c r="Z131" i="17"/>
  <c r="AA131" i="17"/>
  <c r="AB131" i="17"/>
  <c r="AC131" i="17"/>
  <c r="AD131" i="17"/>
  <c r="AE131" i="17"/>
  <c r="AF131" i="17"/>
  <c r="Q132" i="17"/>
  <c r="R132" i="17"/>
  <c r="S132" i="17"/>
  <c r="T132" i="17"/>
  <c r="U132" i="17"/>
  <c r="V132" i="17"/>
  <c r="X132" i="17"/>
  <c r="Y132" i="17"/>
  <c r="Z132" i="17"/>
  <c r="AA132" i="17"/>
  <c r="AB132" i="17"/>
  <c r="AC132" i="17"/>
  <c r="AD132" i="17"/>
  <c r="AE132" i="17"/>
  <c r="AF132" i="17"/>
  <c r="Q133" i="17"/>
  <c r="R133" i="17"/>
  <c r="S133" i="17"/>
  <c r="T133" i="17"/>
  <c r="U133" i="17"/>
  <c r="V133" i="17"/>
  <c r="X133" i="17"/>
  <c r="Y133" i="17"/>
  <c r="Z133" i="17"/>
  <c r="AA133" i="17"/>
  <c r="AB133" i="17"/>
  <c r="AC133" i="17"/>
  <c r="AD133" i="17"/>
  <c r="AE133" i="17"/>
  <c r="AF133" i="17"/>
  <c r="Q134" i="17"/>
  <c r="R134" i="17"/>
  <c r="S134" i="17"/>
  <c r="T134" i="17"/>
  <c r="U134" i="17"/>
  <c r="V134" i="17"/>
  <c r="X134" i="17"/>
  <c r="Y134" i="17"/>
  <c r="Z134" i="17"/>
  <c r="AA134" i="17"/>
  <c r="AB134" i="17"/>
  <c r="AC134" i="17"/>
  <c r="AD134" i="17"/>
  <c r="AE134" i="17"/>
  <c r="AF134" i="17"/>
  <c r="Q135" i="17"/>
  <c r="R135" i="17"/>
  <c r="S135" i="17"/>
  <c r="T135" i="17"/>
  <c r="U135" i="17"/>
  <c r="V135" i="17"/>
  <c r="X135" i="17"/>
  <c r="Y135" i="17"/>
  <c r="Z135" i="17"/>
  <c r="AA135" i="17"/>
  <c r="AB135" i="17"/>
  <c r="AC135" i="17"/>
  <c r="AD135" i="17"/>
  <c r="AE135" i="17"/>
  <c r="AF135" i="17"/>
  <c r="Q136" i="17"/>
  <c r="R136" i="17"/>
  <c r="S136" i="17"/>
  <c r="T136" i="17"/>
  <c r="U136" i="17"/>
  <c r="V136" i="17"/>
  <c r="X136" i="17"/>
  <c r="Y136" i="17"/>
  <c r="Z136" i="17"/>
  <c r="AA136" i="17"/>
  <c r="AB136" i="17"/>
  <c r="AC136" i="17"/>
  <c r="AD136" i="17"/>
  <c r="AE136" i="17"/>
  <c r="AF136" i="17"/>
  <c r="Q137" i="17"/>
  <c r="R137" i="17"/>
  <c r="S137" i="17"/>
  <c r="T137" i="17"/>
  <c r="U137" i="17"/>
  <c r="V137" i="17"/>
  <c r="X137" i="17"/>
  <c r="Y137" i="17"/>
  <c r="Z137" i="17"/>
  <c r="AA137" i="17"/>
  <c r="AB137" i="17"/>
  <c r="AC137" i="17"/>
  <c r="AD137" i="17"/>
  <c r="AE137" i="17"/>
  <c r="AF137" i="17"/>
  <c r="Q138" i="17"/>
  <c r="R138" i="17"/>
  <c r="S138" i="17"/>
  <c r="T138" i="17"/>
  <c r="U138" i="17"/>
  <c r="V138" i="17"/>
  <c r="X138" i="17"/>
  <c r="Y138" i="17"/>
  <c r="Z138" i="17"/>
  <c r="AA138" i="17"/>
  <c r="AB138" i="17"/>
  <c r="AC138" i="17"/>
  <c r="AD138" i="17"/>
  <c r="AE138" i="17"/>
  <c r="AF138" i="17"/>
  <c r="Q139" i="17"/>
  <c r="R139" i="17"/>
  <c r="S139" i="17"/>
  <c r="T139" i="17"/>
  <c r="U139" i="17"/>
  <c r="V139" i="17"/>
  <c r="X139" i="17"/>
  <c r="Y139" i="17"/>
  <c r="Z139" i="17"/>
  <c r="AA139" i="17"/>
  <c r="AB139" i="17"/>
  <c r="AC139" i="17"/>
  <c r="AD139" i="17"/>
  <c r="AE139" i="17"/>
  <c r="AF139" i="17"/>
  <c r="Q140" i="17"/>
  <c r="R140" i="17"/>
  <c r="S140" i="17"/>
  <c r="T140" i="17"/>
  <c r="U140" i="17"/>
  <c r="V140" i="17"/>
  <c r="X140" i="17"/>
  <c r="Y140" i="17"/>
  <c r="Z140" i="17"/>
  <c r="AA140" i="17"/>
  <c r="AB140" i="17"/>
  <c r="AC140" i="17"/>
  <c r="AD140" i="17"/>
  <c r="AE140" i="17"/>
  <c r="AF140" i="17"/>
  <c r="B157" i="17"/>
  <c r="C157" i="17"/>
  <c r="B158" i="17"/>
  <c r="C158" i="17"/>
  <c r="B159" i="17"/>
  <c r="C159" i="17"/>
  <c r="B160" i="17"/>
  <c r="C160" i="17"/>
  <c r="B161" i="17"/>
  <c r="C161" i="17"/>
  <c r="B148" i="17"/>
  <c r="C148" i="17"/>
  <c r="B149" i="17"/>
  <c r="C149" i="17"/>
  <c r="B150" i="17"/>
  <c r="C150" i="17"/>
  <c r="B151" i="17"/>
  <c r="C151" i="17"/>
  <c r="B152" i="17"/>
  <c r="C152" i="17"/>
  <c r="B153" i="17"/>
  <c r="C153" i="17"/>
  <c r="B154" i="17"/>
  <c r="C154" i="17"/>
  <c r="B155" i="17"/>
  <c r="C155" i="17"/>
  <c r="B156" i="17"/>
  <c r="C156" i="17"/>
  <c r="B134" i="17"/>
  <c r="C134" i="17"/>
  <c r="B135" i="17"/>
  <c r="C135" i="17"/>
  <c r="B136" i="17"/>
  <c r="C136" i="17"/>
  <c r="B137" i="17"/>
  <c r="C137" i="17"/>
  <c r="B138" i="17"/>
  <c r="C138" i="17"/>
  <c r="B139" i="17"/>
  <c r="C139" i="17"/>
  <c r="B140" i="17"/>
  <c r="C140" i="17"/>
  <c r="B141" i="17"/>
  <c r="C141" i="17"/>
  <c r="B142" i="17"/>
  <c r="C142" i="17"/>
  <c r="B143" i="17"/>
  <c r="C143" i="17"/>
  <c r="B144" i="17"/>
  <c r="C144" i="17"/>
  <c r="B145" i="17"/>
  <c r="C145" i="17"/>
  <c r="B146" i="17"/>
  <c r="C146" i="17"/>
  <c r="B147" i="17"/>
  <c r="C147" i="17"/>
  <c r="D335" i="2"/>
  <c r="E335" i="2"/>
  <c r="F335" i="2"/>
  <c r="G335" i="2"/>
  <c r="H335" i="2"/>
  <c r="I335" i="2"/>
  <c r="J335" i="2"/>
  <c r="K335" i="2"/>
  <c r="D335" i="15"/>
  <c r="E335" i="15"/>
  <c r="F335" i="15"/>
  <c r="G335" i="15"/>
  <c r="I335" i="15"/>
  <c r="J335" i="15"/>
  <c r="D336" i="2"/>
  <c r="E336" i="2"/>
  <c r="F336" i="2"/>
  <c r="G336" i="2"/>
  <c r="H336" i="2"/>
  <c r="I336" i="2"/>
  <c r="J336" i="2"/>
  <c r="K336" i="2"/>
  <c r="D336" i="15"/>
  <c r="E336" i="15"/>
  <c r="F336" i="15"/>
  <c r="G336" i="15"/>
  <c r="I336" i="15"/>
  <c r="J336" i="15"/>
  <c r="D337" i="2"/>
  <c r="E337" i="2"/>
  <c r="F337" i="2"/>
  <c r="M337" i="2" s="1"/>
  <c r="O337" i="2" s="1"/>
  <c r="G337" i="2"/>
  <c r="H337" i="2"/>
  <c r="I337" i="2"/>
  <c r="J337" i="2"/>
  <c r="K337" i="2"/>
  <c r="D337" i="15"/>
  <c r="E337" i="15"/>
  <c r="F337" i="15"/>
  <c r="G337" i="15"/>
  <c r="I337" i="15"/>
  <c r="J337" i="15"/>
  <c r="D338" i="2"/>
  <c r="M338" i="2" s="1"/>
  <c r="E338" i="2"/>
  <c r="F338" i="2"/>
  <c r="G338" i="2"/>
  <c r="H338" i="2"/>
  <c r="I338" i="2"/>
  <c r="J338" i="2"/>
  <c r="K338" i="2"/>
  <c r="D338" i="15"/>
  <c r="E338" i="15"/>
  <c r="F338" i="15"/>
  <c r="G338" i="15"/>
  <c r="I338" i="15"/>
  <c r="J338" i="15"/>
  <c r="D339" i="2"/>
  <c r="E339" i="2"/>
  <c r="F339" i="2"/>
  <c r="G339" i="2"/>
  <c r="H339" i="2"/>
  <c r="I339" i="2"/>
  <c r="J339" i="2"/>
  <c r="K339" i="2"/>
  <c r="D339" i="15"/>
  <c r="E339" i="15"/>
  <c r="F339" i="15"/>
  <c r="H339" i="15" s="1"/>
  <c r="G339" i="15"/>
  <c r="I339" i="15"/>
  <c r="J339" i="15"/>
  <c r="D340" i="2"/>
  <c r="M340" i="2" s="1"/>
  <c r="E340" i="2"/>
  <c r="F340" i="2"/>
  <c r="G340" i="2"/>
  <c r="H340" i="2"/>
  <c r="I340" i="2"/>
  <c r="J340" i="2"/>
  <c r="K340" i="2"/>
  <c r="D340" i="15"/>
  <c r="E340" i="15"/>
  <c r="F340" i="15"/>
  <c r="G340" i="15"/>
  <c r="I340" i="15"/>
  <c r="J340" i="15"/>
  <c r="D341" i="2"/>
  <c r="E341" i="2"/>
  <c r="F341" i="2"/>
  <c r="G341" i="2"/>
  <c r="H341" i="2"/>
  <c r="I341" i="2"/>
  <c r="J341" i="2"/>
  <c r="K341" i="2"/>
  <c r="D341" i="15"/>
  <c r="E341" i="15"/>
  <c r="F341" i="15"/>
  <c r="G341" i="15"/>
  <c r="I341" i="15"/>
  <c r="J341" i="15"/>
  <c r="D342" i="2"/>
  <c r="M342" i="2" s="1"/>
  <c r="E342" i="2"/>
  <c r="F342" i="2"/>
  <c r="G342" i="2"/>
  <c r="H342" i="2"/>
  <c r="I342" i="2"/>
  <c r="J342" i="2"/>
  <c r="K342" i="2"/>
  <c r="D342" i="15"/>
  <c r="E342" i="15"/>
  <c r="F342" i="15"/>
  <c r="G342" i="15"/>
  <c r="I342" i="15"/>
  <c r="J342" i="15"/>
  <c r="D343" i="2"/>
  <c r="E343" i="2"/>
  <c r="F343" i="2"/>
  <c r="G343" i="2"/>
  <c r="H343" i="2"/>
  <c r="I343" i="2"/>
  <c r="J343" i="2"/>
  <c r="K343" i="2"/>
  <c r="D343" i="15"/>
  <c r="E343" i="15"/>
  <c r="F343" i="15"/>
  <c r="H343" i="15" s="1"/>
  <c r="G343" i="15"/>
  <c r="I343" i="15"/>
  <c r="J343" i="15"/>
  <c r="D344" i="2"/>
  <c r="E344" i="2"/>
  <c r="F344" i="2"/>
  <c r="G344" i="2"/>
  <c r="H344" i="2"/>
  <c r="N344" i="2" s="1"/>
  <c r="I344" i="2"/>
  <c r="J344" i="2"/>
  <c r="K344" i="2"/>
  <c r="D344" i="15"/>
  <c r="E344" i="15"/>
  <c r="F344" i="15"/>
  <c r="G344" i="15"/>
  <c r="I344" i="15"/>
  <c r="J344" i="15"/>
  <c r="D345" i="2"/>
  <c r="E345" i="2"/>
  <c r="F345" i="2"/>
  <c r="G345" i="2"/>
  <c r="H345" i="2"/>
  <c r="I345" i="2"/>
  <c r="J345" i="2"/>
  <c r="K345" i="2"/>
  <c r="D345" i="15"/>
  <c r="E345" i="15"/>
  <c r="F345" i="15"/>
  <c r="G345" i="15"/>
  <c r="I345" i="15"/>
  <c r="J345" i="15"/>
  <c r="T9" i="6"/>
  <c r="U9" i="6" s="1"/>
  <c r="T26" i="6"/>
  <c r="U26" i="6" s="1"/>
  <c r="U35" i="6"/>
  <c r="T45" i="6"/>
  <c r="U45" i="6" s="1"/>
  <c r="T3" i="6"/>
  <c r="U3" i="6" s="1"/>
  <c r="T4" i="6"/>
  <c r="U4" i="6" s="1"/>
  <c r="T5" i="6"/>
  <c r="U5" i="6" s="1"/>
  <c r="T6" i="6"/>
  <c r="U6" i="6" s="1"/>
  <c r="T7" i="6"/>
  <c r="U7" i="6" s="1"/>
  <c r="T8" i="6"/>
  <c r="U8" i="6" s="1"/>
  <c r="T10" i="6"/>
  <c r="U10" i="6" s="1"/>
  <c r="T11" i="6"/>
  <c r="U11" i="6" s="1"/>
  <c r="T12" i="6"/>
  <c r="U12" i="6" s="1"/>
  <c r="T13" i="6"/>
  <c r="U13" i="6" s="1"/>
  <c r="T14" i="6"/>
  <c r="U14" i="6" s="1"/>
  <c r="T15" i="6"/>
  <c r="U15" i="6" s="1"/>
  <c r="T16" i="6"/>
  <c r="U16" i="6" s="1"/>
  <c r="T17" i="6"/>
  <c r="U17" i="6" s="1"/>
  <c r="T18" i="6"/>
  <c r="U18" i="6" s="1"/>
  <c r="T19" i="6"/>
  <c r="U19" i="6" s="1"/>
  <c r="T20" i="6"/>
  <c r="U20" i="6" s="1"/>
  <c r="T21" i="6"/>
  <c r="U21" i="6" s="1"/>
  <c r="T22" i="6"/>
  <c r="U22" i="6" s="1"/>
  <c r="T23" i="6"/>
  <c r="U23" i="6" s="1"/>
  <c r="T24" i="6"/>
  <c r="U24" i="6" s="1"/>
  <c r="T25" i="6"/>
  <c r="U25" i="6" s="1"/>
  <c r="T27" i="6"/>
  <c r="U27" i="6" s="1"/>
  <c r="U28" i="6"/>
  <c r="T29" i="6"/>
  <c r="U29" i="6" s="1"/>
  <c r="T30" i="6"/>
  <c r="U30" i="6" s="1"/>
  <c r="T31" i="6"/>
  <c r="U31" i="6" s="1"/>
  <c r="T32" i="6"/>
  <c r="U32" i="6" s="1"/>
  <c r="T33" i="6"/>
  <c r="U33" i="6" s="1"/>
  <c r="T34" i="6"/>
  <c r="U34" i="6" s="1"/>
  <c r="U36" i="6"/>
  <c r="T37" i="6"/>
  <c r="U37" i="6" s="1"/>
  <c r="T38" i="6"/>
  <c r="U38" i="6" s="1"/>
  <c r="T39" i="6"/>
  <c r="U39" i="6" s="1"/>
  <c r="T40" i="6"/>
  <c r="U40" i="6" s="1"/>
  <c r="T41" i="6"/>
  <c r="U41" i="6" s="1"/>
  <c r="T42" i="6"/>
  <c r="U42" i="6" s="1"/>
  <c r="U43" i="6"/>
  <c r="U44" i="6"/>
  <c r="T46" i="6"/>
  <c r="U46" i="6" s="1"/>
  <c r="T47" i="6"/>
  <c r="U47" i="6" s="1"/>
  <c r="U48" i="6"/>
  <c r="T49" i="6"/>
  <c r="U49" i="6" s="1"/>
  <c r="T50" i="6"/>
  <c r="U50" i="6" s="1"/>
  <c r="T51" i="6"/>
  <c r="U51" i="6" s="1"/>
  <c r="T52" i="6"/>
  <c r="U52" i="6" s="1"/>
  <c r="U53" i="6"/>
  <c r="T54" i="6"/>
  <c r="U54" i="6" s="1"/>
  <c r="T55" i="6"/>
  <c r="U55" i="6" s="1"/>
  <c r="T56" i="6"/>
  <c r="U56" i="6" s="1"/>
  <c r="T57" i="6"/>
  <c r="U57" i="6" s="1"/>
  <c r="T58" i="6"/>
  <c r="U58" i="6"/>
  <c r="T59" i="6"/>
  <c r="U59" i="6" s="1"/>
  <c r="T60" i="6"/>
  <c r="U60" i="6" s="1"/>
  <c r="T61" i="6"/>
  <c r="U61" i="6" s="1"/>
  <c r="T62" i="6"/>
  <c r="U62" i="6" s="1"/>
  <c r="U63" i="6"/>
  <c r="U64" i="6"/>
  <c r="U65" i="6"/>
  <c r="T66" i="6"/>
  <c r="U66" i="6" s="1"/>
  <c r="T67" i="6"/>
  <c r="U67" i="6" s="1"/>
  <c r="T68" i="6"/>
  <c r="U68" i="6" s="1"/>
  <c r="T69" i="6"/>
  <c r="U69" i="6" s="1"/>
  <c r="U70" i="6"/>
  <c r="U71" i="6"/>
  <c r="T72" i="6"/>
  <c r="U72" i="6" s="1"/>
  <c r="T73" i="6"/>
  <c r="U73" i="6" s="1"/>
  <c r="U74" i="6"/>
  <c r="U75" i="6"/>
  <c r="T76" i="6"/>
  <c r="U76" i="6" s="1"/>
  <c r="T77" i="6"/>
  <c r="U77" i="6" s="1"/>
  <c r="T78" i="6"/>
  <c r="U78" i="6" s="1"/>
  <c r="T79" i="6"/>
  <c r="U79" i="6" s="1"/>
  <c r="U80" i="6"/>
  <c r="T81" i="6"/>
  <c r="U81" i="6" s="1"/>
  <c r="T82" i="6"/>
  <c r="U82" i="6" s="1"/>
  <c r="T83" i="6"/>
  <c r="U83" i="6" s="1"/>
  <c r="T84" i="6"/>
  <c r="U84" i="6" s="1"/>
  <c r="T85" i="6"/>
  <c r="U85" i="6" s="1"/>
  <c r="T86" i="6"/>
  <c r="U86" i="6" s="1"/>
  <c r="T87" i="6"/>
  <c r="U87" i="6" s="1"/>
  <c r="U88" i="6"/>
  <c r="T89" i="6"/>
  <c r="U89" i="6" s="1"/>
  <c r="T90" i="6"/>
  <c r="U90" i="6" s="1"/>
  <c r="T91" i="6"/>
  <c r="U91" i="6" s="1"/>
  <c r="T92" i="6"/>
  <c r="U92" i="6" s="1"/>
  <c r="T93" i="6"/>
  <c r="U93" i="6" s="1"/>
  <c r="T94" i="6"/>
  <c r="U94" i="6" s="1"/>
  <c r="T95" i="6"/>
  <c r="U95" i="6" s="1"/>
  <c r="T96" i="6"/>
  <c r="U96" i="6" s="1"/>
  <c r="T97" i="6"/>
  <c r="U97" i="6" s="1"/>
  <c r="T98" i="6"/>
  <c r="U98" i="6" s="1"/>
  <c r="T99" i="6"/>
  <c r="U99" i="6" s="1"/>
  <c r="T100" i="6"/>
  <c r="U100" i="6" s="1"/>
  <c r="T101" i="6"/>
  <c r="U101" i="6" s="1"/>
  <c r="T102" i="6"/>
  <c r="U102" i="6" s="1"/>
  <c r="T103" i="6"/>
  <c r="U103" i="6" s="1"/>
  <c r="T104" i="6"/>
  <c r="U104" i="6" s="1"/>
  <c r="T105" i="6"/>
  <c r="U105" i="6" s="1"/>
  <c r="T106" i="6"/>
  <c r="U106" i="6" s="1"/>
  <c r="T107" i="6"/>
  <c r="U107" i="6" s="1"/>
  <c r="T108" i="6"/>
  <c r="U108" i="6" s="1"/>
  <c r="T109" i="6"/>
  <c r="U109" i="6" s="1"/>
  <c r="T110" i="6"/>
  <c r="U110" i="6" s="1"/>
  <c r="T111" i="6"/>
  <c r="U111" i="6" s="1"/>
  <c r="T112" i="6"/>
  <c r="U112" i="6" s="1"/>
  <c r="T113" i="6"/>
  <c r="U113" i="6" s="1"/>
  <c r="T114" i="6"/>
  <c r="U114" i="6" s="1"/>
  <c r="T115" i="6"/>
  <c r="U115" i="6" s="1"/>
  <c r="T116" i="6"/>
  <c r="U116" i="6" s="1"/>
  <c r="T117" i="6"/>
  <c r="U117" i="6" s="1"/>
  <c r="T118" i="6"/>
  <c r="U118" i="6" s="1"/>
  <c r="T119" i="6"/>
  <c r="U119" i="6" s="1"/>
  <c r="T120" i="6"/>
  <c r="U120" i="6" s="1"/>
  <c r="T121" i="6"/>
  <c r="U121" i="6" s="1"/>
  <c r="T122" i="6"/>
  <c r="U122" i="6" s="1"/>
  <c r="T123" i="6"/>
  <c r="U123" i="6" s="1"/>
  <c r="T124" i="6"/>
  <c r="U124" i="6" s="1"/>
  <c r="T125" i="6"/>
  <c r="U125" i="6" s="1"/>
  <c r="T126" i="6"/>
  <c r="U126" i="6" s="1"/>
  <c r="T127" i="6"/>
  <c r="U127" i="6" s="1"/>
  <c r="T128" i="6"/>
  <c r="U128" i="6" s="1"/>
  <c r="T129" i="6"/>
  <c r="U129" i="6" s="1"/>
  <c r="T130" i="6"/>
  <c r="U130" i="6" s="1"/>
  <c r="T131" i="6"/>
  <c r="U131" i="6" s="1"/>
  <c r="T132" i="6"/>
  <c r="U132" i="6" s="1"/>
  <c r="T133" i="6"/>
  <c r="U133" i="6" s="1"/>
  <c r="T134" i="6"/>
  <c r="U134" i="6" s="1"/>
  <c r="T135" i="6"/>
  <c r="U135" i="6" s="1"/>
  <c r="T136" i="6"/>
  <c r="U136" i="6" s="1"/>
  <c r="T137" i="6"/>
  <c r="U137" i="6" s="1"/>
  <c r="T138" i="6"/>
  <c r="U138" i="6" s="1"/>
  <c r="T139" i="6"/>
  <c r="U139" i="6" s="1"/>
  <c r="T140" i="6"/>
  <c r="U140" i="6" s="1"/>
  <c r="T141" i="6"/>
  <c r="U141" i="6" s="1"/>
  <c r="T142" i="6"/>
  <c r="U142" i="6" s="1"/>
  <c r="T143" i="6"/>
  <c r="U143" i="6" s="1"/>
  <c r="T144" i="6"/>
  <c r="U144" i="6" s="1"/>
  <c r="T145" i="6"/>
  <c r="U145" i="6" s="1"/>
  <c r="T146" i="6"/>
  <c r="U146" i="6" s="1"/>
  <c r="T147" i="6"/>
  <c r="U147" i="6" s="1"/>
  <c r="T148" i="6"/>
  <c r="U148" i="6" s="1"/>
  <c r="T149" i="6"/>
  <c r="U149" i="6" s="1"/>
  <c r="T150" i="6"/>
  <c r="U150" i="6" s="1"/>
  <c r="T151" i="6"/>
  <c r="U151" i="6" s="1"/>
  <c r="T152" i="6"/>
  <c r="U152" i="6" s="1"/>
  <c r="T153" i="6"/>
  <c r="U153" i="6" s="1"/>
  <c r="T154" i="6"/>
  <c r="U154" i="6" s="1"/>
  <c r="T155" i="6"/>
  <c r="U155" i="6" s="1"/>
  <c r="T156" i="6"/>
  <c r="U156" i="6" s="1"/>
  <c r="T157" i="6"/>
  <c r="U157" i="6" s="1"/>
  <c r="T158" i="6"/>
  <c r="U158" i="6" s="1"/>
  <c r="T159" i="6"/>
  <c r="U159" i="6" s="1"/>
  <c r="T160" i="6"/>
  <c r="U160" i="6" s="1"/>
  <c r="T161" i="6"/>
  <c r="U161" i="6" s="1"/>
  <c r="T162" i="6"/>
  <c r="U162" i="6" s="1"/>
  <c r="T163" i="6"/>
  <c r="U163" i="6" s="1"/>
  <c r="T164" i="6"/>
  <c r="U164" i="6" s="1"/>
  <c r="T165" i="6"/>
  <c r="U165" i="6" s="1"/>
  <c r="T166" i="6"/>
  <c r="U166" i="6" s="1"/>
  <c r="T167" i="6"/>
  <c r="U167" i="6" s="1"/>
  <c r="T168" i="6"/>
  <c r="U168" i="6" s="1"/>
  <c r="T169" i="6"/>
  <c r="U169" i="6" s="1"/>
  <c r="T170" i="6"/>
  <c r="U170" i="6" s="1"/>
  <c r="T171" i="6"/>
  <c r="U171" i="6" s="1"/>
  <c r="T172" i="6"/>
  <c r="U172" i="6" s="1"/>
  <c r="T173" i="6"/>
  <c r="U173" i="6" s="1"/>
  <c r="T174" i="6"/>
  <c r="U174" i="6" s="1"/>
  <c r="T175" i="6"/>
  <c r="U175" i="6" s="1"/>
  <c r="T176" i="6"/>
  <c r="U176" i="6" s="1"/>
  <c r="T177" i="6"/>
  <c r="U177" i="6" s="1"/>
  <c r="T178" i="6"/>
  <c r="U178" i="6" s="1"/>
  <c r="T179" i="6"/>
  <c r="U179" i="6" s="1"/>
  <c r="T180" i="6"/>
  <c r="U180" i="6" s="1"/>
  <c r="T181" i="6"/>
  <c r="U181" i="6" s="1"/>
  <c r="T182" i="6"/>
  <c r="U182" i="6" s="1"/>
  <c r="T183" i="6"/>
  <c r="U183" i="6" s="1"/>
  <c r="T184" i="6"/>
  <c r="U184" i="6" s="1"/>
  <c r="T185" i="6"/>
  <c r="U185" i="6" s="1"/>
  <c r="T186" i="6"/>
  <c r="U186" i="6" s="1"/>
  <c r="T187" i="6"/>
  <c r="U187" i="6" s="1"/>
  <c r="T188" i="6"/>
  <c r="U188" i="6" s="1"/>
  <c r="T189" i="6"/>
  <c r="U189" i="6" s="1"/>
  <c r="T190" i="6"/>
  <c r="U190" i="6" s="1"/>
  <c r="T191" i="6"/>
  <c r="U191" i="6" s="1"/>
  <c r="T192" i="6"/>
  <c r="U192" i="6" s="1"/>
  <c r="T193" i="6"/>
  <c r="U193" i="6" s="1"/>
  <c r="T194" i="6"/>
  <c r="U194" i="6" s="1"/>
  <c r="T195" i="6"/>
  <c r="U195" i="6" s="1"/>
  <c r="T196" i="6"/>
  <c r="U196" i="6" s="1"/>
  <c r="T197" i="6"/>
  <c r="U197" i="6" s="1"/>
  <c r="T198" i="6"/>
  <c r="U198" i="6" s="1"/>
  <c r="T199" i="6"/>
  <c r="U199" i="6" s="1"/>
  <c r="T200" i="6"/>
  <c r="U200" i="6" s="1"/>
  <c r="T201" i="6"/>
  <c r="U201" i="6" s="1"/>
  <c r="T202" i="6"/>
  <c r="U202" i="6" s="1"/>
  <c r="T203" i="6"/>
  <c r="U203" i="6" s="1"/>
  <c r="T204" i="6"/>
  <c r="U204" i="6" s="1"/>
  <c r="T205" i="6"/>
  <c r="U205" i="6" s="1"/>
  <c r="T206" i="6"/>
  <c r="U206" i="6" s="1"/>
  <c r="T207" i="6"/>
  <c r="U207" i="6" s="1"/>
  <c r="T208" i="6"/>
  <c r="U208" i="6" s="1"/>
  <c r="T209" i="6"/>
  <c r="U209" i="6" s="1"/>
  <c r="T210" i="6"/>
  <c r="U210" i="6" s="1"/>
  <c r="T211" i="6"/>
  <c r="U211" i="6" s="1"/>
  <c r="T212" i="6"/>
  <c r="U212" i="6" s="1"/>
  <c r="T213" i="6"/>
  <c r="U213" i="6" s="1"/>
  <c r="T214" i="6"/>
  <c r="U214" i="6" s="1"/>
  <c r="T215" i="6"/>
  <c r="U215" i="6" s="1"/>
  <c r="T216" i="6"/>
  <c r="U216" i="6" s="1"/>
  <c r="T217" i="6"/>
  <c r="U217" i="6" s="1"/>
  <c r="T218" i="6"/>
  <c r="U218" i="6" s="1"/>
  <c r="T219" i="6"/>
  <c r="U219" i="6" s="1"/>
  <c r="T220" i="6"/>
  <c r="U220" i="6" s="1"/>
  <c r="T221" i="6"/>
  <c r="U221" i="6" s="1"/>
  <c r="T222" i="6"/>
  <c r="U222" i="6" s="1"/>
  <c r="T223" i="6"/>
  <c r="U223" i="6" s="1"/>
  <c r="T224" i="6"/>
  <c r="U224" i="6" s="1"/>
  <c r="T225" i="6"/>
  <c r="U225" i="6" s="1"/>
  <c r="T226" i="6"/>
  <c r="U226" i="6" s="1"/>
  <c r="T227" i="6"/>
  <c r="U227" i="6" s="1"/>
  <c r="T228" i="6"/>
  <c r="U228" i="6" s="1"/>
  <c r="T229" i="6"/>
  <c r="U229" i="6" s="1"/>
  <c r="T230" i="6"/>
  <c r="U230" i="6" s="1"/>
  <c r="T231" i="6"/>
  <c r="U231" i="6" s="1"/>
  <c r="T232" i="6"/>
  <c r="U232" i="6" s="1"/>
  <c r="T233" i="6"/>
  <c r="U233" i="6" s="1"/>
  <c r="T234" i="6"/>
  <c r="U234" i="6" s="1"/>
  <c r="T235" i="6"/>
  <c r="U235" i="6" s="1"/>
  <c r="T236" i="6"/>
  <c r="U236" i="6" s="1"/>
  <c r="T237" i="6"/>
  <c r="U237" i="6" s="1"/>
  <c r="T238" i="6"/>
  <c r="U238" i="6" s="1"/>
  <c r="T239" i="6"/>
  <c r="U239" i="6" s="1"/>
  <c r="T240" i="6"/>
  <c r="U240" i="6" s="1"/>
  <c r="T241" i="6"/>
  <c r="U241" i="6" s="1"/>
  <c r="T242" i="6"/>
  <c r="U242" i="6" s="1"/>
  <c r="T243" i="6"/>
  <c r="U243" i="6" s="1"/>
  <c r="T244" i="6"/>
  <c r="U244" i="6" s="1"/>
  <c r="T245" i="6"/>
  <c r="U245" i="6" s="1"/>
  <c r="T246" i="6"/>
  <c r="U246" i="6" s="1"/>
  <c r="T247" i="6"/>
  <c r="U247" i="6" s="1"/>
  <c r="T248" i="6"/>
  <c r="U248" i="6" s="1"/>
  <c r="T249" i="6"/>
  <c r="U249" i="6" s="1"/>
  <c r="T250" i="6"/>
  <c r="U250" i="6" s="1"/>
  <c r="T251" i="6"/>
  <c r="U251" i="6" s="1"/>
  <c r="T252" i="6"/>
  <c r="U252" i="6" s="1"/>
  <c r="T253" i="6"/>
  <c r="U253" i="6" s="1"/>
  <c r="T254" i="6"/>
  <c r="U254" i="6" s="1"/>
  <c r="T255" i="6"/>
  <c r="U255" i="6" s="1"/>
  <c r="T256" i="6"/>
  <c r="U256" i="6" s="1"/>
  <c r="T257" i="6"/>
  <c r="U257" i="6" s="1"/>
  <c r="T258" i="6"/>
  <c r="U258" i="6" s="1"/>
  <c r="T259" i="6"/>
  <c r="U259" i="6" s="1"/>
  <c r="T260" i="6"/>
  <c r="U260" i="6" s="1"/>
  <c r="T261" i="6"/>
  <c r="U261" i="6" s="1"/>
  <c r="T262" i="6"/>
  <c r="U262" i="6" s="1"/>
  <c r="T263" i="6"/>
  <c r="U263" i="6" s="1"/>
  <c r="T264" i="6"/>
  <c r="U264" i="6" s="1"/>
  <c r="T265" i="6"/>
  <c r="U265" i="6" s="1"/>
  <c r="T266" i="6"/>
  <c r="U266" i="6" s="1"/>
  <c r="T267" i="6"/>
  <c r="U267" i="6" s="1"/>
  <c r="T268" i="6"/>
  <c r="U268" i="6"/>
  <c r="T269" i="6"/>
  <c r="U269" i="6" s="1"/>
  <c r="T270" i="6"/>
  <c r="U270" i="6" s="1"/>
  <c r="T271" i="6"/>
  <c r="U271" i="6" s="1"/>
  <c r="T272" i="6"/>
  <c r="U272" i="6" s="1"/>
  <c r="T273" i="6"/>
  <c r="U273" i="6" s="1"/>
  <c r="T274" i="6"/>
  <c r="U274" i="6" s="1"/>
  <c r="T275" i="6"/>
  <c r="U275" i="6"/>
  <c r="T276" i="6"/>
  <c r="U276" i="6" s="1"/>
  <c r="T277" i="6"/>
  <c r="U277" i="6" s="1"/>
  <c r="T278" i="6"/>
  <c r="U278" i="6" s="1"/>
  <c r="T279" i="6"/>
  <c r="U279" i="6" s="1"/>
  <c r="T280" i="6"/>
  <c r="U280" i="6" s="1"/>
  <c r="T281" i="6"/>
  <c r="U281" i="6" s="1"/>
  <c r="T282" i="6"/>
  <c r="U282" i="6" s="1"/>
  <c r="T283" i="6"/>
  <c r="U283" i="6" s="1"/>
  <c r="T284" i="6"/>
  <c r="U284" i="6" s="1"/>
  <c r="T285" i="6"/>
  <c r="U285" i="6" s="1"/>
  <c r="T286" i="6"/>
  <c r="U286" i="6" s="1"/>
  <c r="T287" i="6"/>
  <c r="U287" i="6" s="1"/>
  <c r="T288" i="6"/>
  <c r="U288" i="6" s="1"/>
  <c r="T289" i="6"/>
  <c r="U289" i="6" s="1"/>
  <c r="T290" i="6"/>
  <c r="U290" i="6" s="1"/>
  <c r="T291" i="6"/>
  <c r="U291" i="6" s="1"/>
  <c r="T292" i="6"/>
  <c r="U292" i="6" s="1"/>
  <c r="T293" i="6"/>
  <c r="U293" i="6" s="1"/>
  <c r="T294" i="6"/>
  <c r="U294" i="6" s="1"/>
  <c r="T295" i="6"/>
  <c r="U295" i="6" s="1"/>
  <c r="T296" i="6"/>
  <c r="U296" i="6" s="1"/>
  <c r="T297" i="6"/>
  <c r="U297" i="6" s="1"/>
  <c r="T298" i="6"/>
  <c r="U298" i="6" s="1"/>
  <c r="T299" i="6"/>
  <c r="U299" i="6" s="1"/>
  <c r="T300" i="6"/>
  <c r="U300" i="6" s="1"/>
  <c r="T301" i="6"/>
  <c r="U301" i="6" s="1"/>
  <c r="T302" i="6"/>
  <c r="U302" i="6" s="1"/>
  <c r="T303" i="6"/>
  <c r="U303" i="6" s="1"/>
  <c r="T304" i="6"/>
  <c r="U304" i="6" s="1"/>
  <c r="T305" i="6"/>
  <c r="U305" i="6" s="1"/>
  <c r="T306" i="6"/>
  <c r="U306" i="6" s="1"/>
  <c r="T307" i="6"/>
  <c r="U307" i="6" s="1"/>
  <c r="T308" i="6"/>
  <c r="U308" i="6" s="1"/>
  <c r="T309" i="6"/>
  <c r="U309" i="6" s="1"/>
  <c r="T310" i="6"/>
  <c r="U310" i="6" s="1"/>
  <c r="T311" i="6"/>
  <c r="U311" i="6" s="1"/>
  <c r="T312" i="6"/>
  <c r="U312" i="6" s="1"/>
  <c r="T313" i="6"/>
  <c r="U313" i="6" s="1"/>
  <c r="T314" i="6"/>
  <c r="U314" i="6" s="1"/>
  <c r="T315" i="6"/>
  <c r="U315" i="6" s="1"/>
  <c r="T316" i="6"/>
  <c r="U316" i="6" s="1"/>
  <c r="T317" i="6"/>
  <c r="U317" i="6" s="1"/>
  <c r="T318" i="6"/>
  <c r="U318" i="6" s="1"/>
  <c r="T319" i="6"/>
  <c r="U319" i="6" s="1"/>
  <c r="T320" i="6"/>
  <c r="U320" i="6" s="1"/>
  <c r="T321" i="6"/>
  <c r="U321" i="6"/>
  <c r="T322" i="6"/>
  <c r="U322" i="6" s="1"/>
  <c r="T323" i="6"/>
  <c r="U323" i="6" s="1"/>
  <c r="T324" i="6"/>
  <c r="U324" i="6" s="1"/>
  <c r="T325" i="6"/>
  <c r="U325" i="6" s="1"/>
  <c r="T326" i="6"/>
  <c r="U326" i="6" s="1"/>
  <c r="T327" i="6"/>
  <c r="U327" i="6" s="1"/>
  <c r="T328" i="6"/>
  <c r="U328" i="6" s="1"/>
  <c r="T329" i="6"/>
  <c r="U329" i="6" s="1"/>
  <c r="T330" i="6"/>
  <c r="U330" i="6" s="1"/>
  <c r="C344" i="5"/>
  <c r="D344" i="5"/>
  <c r="C345" i="5"/>
  <c r="D345" i="5"/>
  <c r="C342" i="5"/>
  <c r="D342" i="5"/>
  <c r="C343" i="5"/>
  <c r="D343" i="5"/>
  <c r="C340" i="5"/>
  <c r="D340" i="5"/>
  <c r="C341" i="5"/>
  <c r="D341" i="5"/>
  <c r="C339" i="5"/>
  <c r="D339" i="5"/>
  <c r="C335" i="5"/>
  <c r="D335" i="5"/>
  <c r="C336" i="5"/>
  <c r="D336" i="5"/>
  <c r="C337" i="5"/>
  <c r="D337" i="5"/>
  <c r="C338" i="5"/>
  <c r="D338" i="5"/>
  <c r="B342" i="15"/>
  <c r="C342" i="15"/>
  <c r="B343" i="15"/>
  <c r="C343" i="15"/>
  <c r="B344" i="15"/>
  <c r="C344" i="15"/>
  <c r="B345" i="15"/>
  <c r="C345" i="15"/>
  <c r="B341" i="2"/>
  <c r="C341" i="2"/>
  <c r="Q341" i="2"/>
  <c r="S341" i="2"/>
  <c r="B342" i="2"/>
  <c r="C342" i="2"/>
  <c r="Q342" i="2"/>
  <c r="S342" i="2"/>
  <c r="B343" i="2"/>
  <c r="C343" i="2"/>
  <c r="Q343" i="2"/>
  <c r="S343" i="2"/>
  <c r="B344" i="2"/>
  <c r="C344" i="2"/>
  <c r="S344" i="2"/>
  <c r="B345" i="2"/>
  <c r="C345" i="2"/>
  <c r="S345" i="2"/>
  <c r="B335" i="15"/>
  <c r="C335" i="15"/>
  <c r="B336" i="15"/>
  <c r="C336" i="15"/>
  <c r="B337" i="15"/>
  <c r="C337" i="15"/>
  <c r="B338" i="15"/>
  <c r="C338" i="15"/>
  <c r="B339" i="15"/>
  <c r="C339" i="15"/>
  <c r="B340" i="15"/>
  <c r="C340" i="15"/>
  <c r="B341" i="15"/>
  <c r="C341" i="15"/>
  <c r="B335" i="2"/>
  <c r="C335" i="2"/>
  <c r="S335" i="2"/>
  <c r="B336" i="2"/>
  <c r="C336" i="2"/>
  <c r="Q336" i="2"/>
  <c r="S336" i="2"/>
  <c r="B337" i="2"/>
  <c r="C337" i="2"/>
  <c r="Q337" i="2"/>
  <c r="S337" i="2"/>
  <c r="B338" i="2"/>
  <c r="C338" i="2"/>
  <c r="Q338" i="2"/>
  <c r="S338" i="2"/>
  <c r="B339" i="2"/>
  <c r="C339" i="2"/>
  <c r="S339" i="2"/>
  <c r="B340" i="2"/>
  <c r="C340" i="2"/>
  <c r="S340" i="2"/>
  <c r="D332" i="2"/>
  <c r="E332" i="2"/>
  <c r="F332" i="2"/>
  <c r="G332" i="2"/>
  <c r="H332" i="2"/>
  <c r="I332" i="2"/>
  <c r="J332" i="2"/>
  <c r="K332" i="2"/>
  <c r="D332" i="15"/>
  <c r="E332" i="15"/>
  <c r="F332" i="15"/>
  <c r="G332" i="15"/>
  <c r="I332" i="15"/>
  <c r="J332" i="15"/>
  <c r="D333" i="2"/>
  <c r="E333" i="2"/>
  <c r="F333" i="2"/>
  <c r="G333" i="2"/>
  <c r="H333" i="2"/>
  <c r="I333" i="2"/>
  <c r="J333" i="2"/>
  <c r="K333" i="2"/>
  <c r="D333" i="15"/>
  <c r="E333" i="15"/>
  <c r="F333" i="15"/>
  <c r="G333" i="15"/>
  <c r="I333" i="15"/>
  <c r="J333" i="15"/>
  <c r="D334" i="2"/>
  <c r="E334" i="2"/>
  <c r="F334" i="2"/>
  <c r="G334" i="2"/>
  <c r="H334" i="2"/>
  <c r="I334" i="2"/>
  <c r="J334" i="2"/>
  <c r="K334" i="2"/>
  <c r="D334" i="15"/>
  <c r="E334" i="15"/>
  <c r="F334" i="15"/>
  <c r="G334" i="15"/>
  <c r="I334" i="15"/>
  <c r="J334" i="15"/>
  <c r="B332" i="15"/>
  <c r="C332" i="15"/>
  <c r="B333" i="15"/>
  <c r="C333" i="15"/>
  <c r="B334" i="15"/>
  <c r="C334" i="15"/>
  <c r="B332" i="2"/>
  <c r="C332" i="2"/>
  <c r="Q332" i="2"/>
  <c r="S332" i="2"/>
  <c r="B333" i="2"/>
  <c r="C333" i="2"/>
  <c r="Q333" i="2"/>
  <c r="S333" i="2"/>
  <c r="B334" i="2"/>
  <c r="C334" i="2"/>
  <c r="S334" i="2"/>
  <c r="C332" i="5"/>
  <c r="D332" i="5"/>
  <c r="C333" i="5"/>
  <c r="D333" i="5"/>
  <c r="C334" i="5"/>
  <c r="D334" i="5"/>
  <c r="K3" i="5"/>
  <c r="B5" i="29"/>
  <c r="C5" i="29"/>
  <c r="B6" i="29"/>
  <c r="C6" i="29"/>
  <c r="B7" i="29"/>
  <c r="C7" i="29"/>
  <c r="B8" i="29"/>
  <c r="C8" i="29"/>
  <c r="B9" i="29"/>
  <c r="C9" i="29"/>
  <c r="B10" i="29"/>
  <c r="C10" i="29"/>
  <c r="D10" i="29"/>
  <c r="E10" i="29"/>
  <c r="F10" i="29"/>
  <c r="G10" i="29"/>
  <c r="J10" i="29"/>
  <c r="K10" i="29"/>
  <c r="B11" i="29"/>
  <c r="C11" i="29"/>
  <c r="B12" i="29"/>
  <c r="C12" i="29"/>
  <c r="D12" i="29"/>
  <c r="E12" i="29"/>
  <c r="F12" i="29"/>
  <c r="G12" i="29"/>
  <c r="J12" i="29"/>
  <c r="K12" i="29"/>
  <c r="B13" i="29"/>
  <c r="C13" i="29"/>
  <c r="D13" i="29"/>
  <c r="E13" i="29"/>
  <c r="F13" i="29"/>
  <c r="G13" i="29"/>
  <c r="J13" i="29"/>
  <c r="K13" i="29"/>
  <c r="B14" i="29"/>
  <c r="C14" i="29"/>
  <c r="D14" i="29"/>
  <c r="E14" i="29"/>
  <c r="F14" i="29"/>
  <c r="G14" i="29"/>
  <c r="J14" i="29"/>
  <c r="K14" i="29"/>
  <c r="B15" i="29"/>
  <c r="C15" i="29"/>
  <c r="B16" i="29"/>
  <c r="C16" i="29"/>
  <c r="D16" i="29"/>
  <c r="E16" i="29"/>
  <c r="F16" i="29"/>
  <c r="G16" i="29"/>
  <c r="J16" i="29"/>
  <c r="K16" i="29"/>
  <c r="B17" i="29"/>
  <c r="C17" i="29"/>
  <c r="D17" i="29"/>
  <c r="E17" i="29"/>
  <c r="F17" i="29"/>
  <c r="G17" i="29"/>
  <c r="J17" i="29"/>
  <c r="K17" i="29"/>
  <c r="B18" i="29"/>
  <c r="C18" i="29"/>
  <c r="D18" i="29"/>
  <c r="E18" i="29"/>
  <c r="F18" i="29"/>
  <c r="G18" i="29"/>
  <c r="J18" i="29"/>
  <c r="K18" i="29"/>
  <c r="B19" i="29"/>
  <c r="C19" i="29"/>
  <c r="D19" i="29"/>
  <c r="E19" i="29"/>
  <c r="F19" i="29"/>
  <c r="G19" i="29"/>
  <c r="J19" i="29"/>
  <c r="K19" i="29"/>
  <c r="B20" i="29"/>
  <c r="C20" i="29"/>
  <c r="D20" i="29"/>
  <c r="E20" i="29"/>
  <c r="F20" i="29"/>
  <c r="G20" i="29"/>
  <c r="J20" i="29"/>
  <c r="K20" i="29"/>
  <c r="B21" i="29"/>
  <c r="C21" i="29"/>
  <c r="D21" i="29"/>
  <c r="E21" i="29"/>
  <c r="F21" i="29"/>
  <c r="G21" i="29"/>
  <c r="J21" i="29"/>
  <c r="K21" i="29"/>
  <c r="B22" i="29"/>
  <c r="C22" i="29"/>
  <c r="D22" i="29"/>
  <c r="E22" i="29"/>
  <c r="F22" i="29"/>
  <c r="G22" i="29"/>
  <c r="J22" i="29"/>
  <c r="K22" i="29"/>
  <c r="B23" i="29"/>
  <c r="C23" i="29"/>
  <c r="D23" i="29"/>
  <c r="E23" i="29"/>
  <c r="F23" i="29"/>
  <c r="G23" i="29"/>
  <c r="J23" i="29"/>
  <c r="K23" i="29"/>
  <c r="B24" i="29"/>
  <c r="C24" i="29"/>
  <c r="D24" i="29"/>
  <c r="E24" i="29"/>
  <c r="F24" i="29"/>
  <c r="G24" i="29"/>
  <c r="J24" i="29"/>
  <c r="K24" i="29"/>
  <c r="B25" i="29"/>
  <c r="C25" i="29"/>
  <c r="D25" i="29"/>
  <c r="E25" i="29"/>
  <c r="F25" i="29"/>
  <c r="G25" i="29"/>
  <c r="J25" i="29"/>
  <c r="K25" i="29"/>
  <c r="B26" i="29"/>
  <c r="C26" i="29"/>
  <c r="D26" i="29"/>
  <c r="E26" i="29"/>
  <c r="F26" i="29"/>
  <c r="G26" i="29"/>
  <c r="J26" i="29"/>
  <c r="K26" i="29"/>
  <c r="B27" i="29"/>
  <c r="C27" i="29"/>
  <c r="D27" i="29"/>
  <c r="E27" i="29"/>
  <c r="F27" i="29"/>
  <c r="G27" i="29"/>
  <c r="J27" i="29"/>
  <c r="K27" i="29"/>
  <c r="B28" i="29"/>
  <c r="C28" i="29"/>
  <c r="D28" i="29"/>
  <c r="E28" i="29"/>
  <c r="F28" i="29"/>
  <c r="G28" i="29"/>
  <c r="J28" i="29"/>
  <c r="K28" i="29"/>
  <c r="C3" i="26"/>
  <c r="C4" i="26"/>
  <c r="C5" i="26"/>
  <c r="C6" i="26"/>
  <c r="C7" i="26"/>
  <c r="C8" i="26"/>
  <c r="C9" i="26"/>
  <c r="C10" i="26"/>
  <c r="C11" i="26"/>
  <c r="C12" i="26"/>
  <c r="C2" i="26"/>
  <c r="C4" i="29"/>
  <c r="B4" i="29"/>
  <c r="C3" i="28"/>
  <c r="B3" i="28"/>
  <c r="L67" i="25"/>
  <c r="M67" i="25" s="1"/>
  <c r="N67" i="25"/>
  <c r="O67" i="25"/>
  <c r="P67" i="25"/>
  <c r="P68" i="25"/>
  <c r="P69" i="25"/>
  <c r="P70" i="25"/>
  <c r="L71" i="25"/>
  <c r="M71" i="25" s="1"/>
  <c r="N71" i="25"/>
  <c r="O71" i="25"/>
  <c r="P71" i="25"/>
  <c r="P72" i="25"/>
  <c r="P73" i="25"/>
  <c r="P74" i="25"/>
  <c r="P75" i="25"/>
  <c r="P76" i="25"/>
  <c r="P77" i="25"/>
  <c r="P78" i="25"/>
  <c r="P79" i="25"/>
  <c r="P80" i="25"/>
  <c r="P81" i="25"/>
  <c r="P82" i="25"/>
  <c r="P83" i="25"/>
  <c r="P84" i="25"/>
  <c r="P85" i="25"/>
  <c r="P86" i="25"/>
  <c r="P87" i="25"/>
  <c r="P88" i="25"/>
  <c r="P89" i="25"/>
  <c r="P40" i="25"/>
  <c r="P41" i="25"/>
  <c r="P42" i="25"/>
  <c r="P43" i="25"/>
  <c r="P44" i="25"/>
  <c r="P45" i="25"/>
  <c r="P46" i="25"/>
  <c r="P47" i="25"/>
  <c r="P48" i="25"/>
  <c r="P49" i="25"/>
  <c r="P50" i="25"/>
  <c r="P51" i="25"/>
  <c r="P52" i="25"/>
  <c r="P53" i="25"/>
  <c r="P54" i="25"/>
  <c r="P55" i="25"/>
  <c r="P56" i="25"/>
  <c r="P57" i="25"/>
  <c r="P58" i="25"/>
  <c r="P59" i="25"/>
  <c r="P60" i="25"/>
  <c r="P61" i="25"/>
  <c r="P62" i="25"/>
  <c r="L63" i="25"/>
  <c r="M63" i="25"/>
  <c r="N63" i="25"/>
  <c r="O63" i="25"/>
  <c r="P63" i="25"/>
  <c r="P64" i="25"/>
  <c r="P65" i="25"/>
  <c r="P66" i="25"/>
  <c r="P28" i="25"/>
  <c r="P29" i="25"/>
  <c r="P30" i="25"/>
  <c r="P31" i="25"/>
  <c r="P32" i="25"/>
  <c r="P33" i="25"/>
  <c r="P34" i="25"/>
  <c r="P35" i="25"/>
  <c r="P36" i="25"/>
  <c r="P37" i="25"/>
  <c r="P38" i="25"/>
  <c r="P39" i="25"/>
  <c r="D64" i="25"/>
  <c r="D65" i="25"/>
  <c r="D66" i="25"/>
  <c r="D67" i="25"/>
  <c r="D68" i="25"/>
  <c r="D69" i="25"/>
  <c r="D70" i="25"/>
  <c r="D71" i="25"/>
  <c r="D72" i="25"/>
  <c r="D73" i="25"/>
  <c r="D74" i="25"/>
  <c r="D75" i="25"/>
  <c r="D76" i="25"/>
  <c r="D77" i="25"/>
  <c r="D78" i="25"/>
  <c r="D79" i="25"/>
  <c r="D80" i="25"/>
  <c r="D81" i="25"/>
  <c r="D82" i="25"/>
  <c r="D83" i="25"/>
  <c r="D84" i="25"/>
  <c r="D85" i="25"/>
  <c r="D86" i="25"/>
  <c r="D87" i="25"/>
  <c r="D88" i="25"/>
  <c r="D89" i="25"/>
  <c r="D41" i="25"/>
  <c r="D42" i="25"/>
  <c r="D43" i="25"/>
  <c r="D44" i="25"/>
  <c r="D45" i="25"/>
  <c r="D46" i="25"/>
  <c r="D47" i="25"/>
  <c r="D48" i="25"/>
  <c r="D49" i="25"/>
  <c r="D50" i="25"/>
  <c r="D51" i="25"/>
  <c r="D52" i="25"/>
  <c r="D53" i="25"/>
  <c r="D54" i="25"/>
  <c r="D55" i="25"/>
  <c r="D56" i="25"/>
  <c r="D57" i="25"/>
  <c r="D58" i="25"/>
  <c r="D59" i="25"/>
  <c r="D60" i="25"/>
  <c r="D61" i="25"/>
  <c r="D62" i="25"/>
  <c r="D63" i="25"/>
  <c r="D4" i="25"/>
  <c r="D5" i="25"/>
  <c r="D6" i="25"/>
  <c r="D7" i="25"/>
  <c r="D8" i="25"/>
  <c r="D9" i="25"/>
  <c r="D10" i="25"/>
  <c r="D11" i="25"/>
  <c r="D12" i="25"/>
  <c r="D13" i="25"/>
  <c r="D14" i="25"/>
  <c r="D15" i="25"/>
  <c r="D16" i="25"/>
  <c r="D17" i="25"/>
  <c r="D18" i="25"/>
  <c r="D19" i="25"/>
  <c r="D20" i="25"/>
  <c r="D21" i="25"/>
  <c r="D22" i="25"/>
  <c r="D23" i="25"/>
  <c r="D24" i="25"/>
  <c r="D25" i="25"/>
  <c r="D26" i="25"/>
  <c r="D27" i="25"/>
  <c r="D28" i="25"/>
  <c r="D29" i="25"/>
  <c r="D30" i="25"/>
  <c r="D31" i="25"/>
  <c r="D32" i="25"/>
  <c r="D33" i="25"/>
  <c r="D34" i="25"/>
  <c r="D35" i="25"/>
  <c r="D36" i="25"/>
  <c r="D37" i="25"/>
  <c r="D38" i="25"/>
  <c r="D39" i="25"/>
  <c r="D40" i="25"/>
  <c r="B90" i="20"/>
  <c r="B91" i="20"/>
  <c r="B92" i="20"/>
  <c r="B93" i="20"/>
  <c r="B94" i="20"/>
  <c r="B95" i="20"/>
  <c r="B96" i="20"/>
  <c r="B97" i="20"/>
  <c r="B98" i="20"/>
  <c r="B99" i="20"/>
  <c r="B100" i="20"/>
  <c r="B101" i="20"/>
  <c r="B102" i="20"/>
  <c r="B103" i="20"/>
  <c r="B104" i="20"/>
  <c r="B105" i="20"/>
  <c r="B106" i="20"/>
  <c r="B107" i="20"/>
  <c r="B108" i="20"/>
  <c r="B109" i="20"/>
  <c r="B110" i="20"/>
  <c r="B111" i="20"/>
  <c r="B112" i="20"/>
  <c r="B113" i="20"/>
  <c r="B114" i="20"/>
  <c r="B115" i="20"/>
  <c r="B116" i="20"/>
  <c r="B117" i="20"/>
  <c r="B118" i="20"/>
  <c r="B119" i="20"/>
  <c r="B120" i="20"/>
  <c r="B121" i="20"/>
  <c r="B122" i="20"/>
  <c r="B123" i="20"/>
  <c r="B124" i="20"/>
  <c r="B125" i="20"/>
  <c r="B126" i="20"/>
  <c r="B127" i="20"/>
  <c r="B128" i="20"/>
  <c r="B129" i="20"/>
  <c r="B130" i="20"/>
  <c r="B131" i="20"/>
  <c r="B132" i="20"/>
  <c r="B133" i="20"/>
  <c r="B134" i="20"/>
  <c r="B135" i="20"/>
  <c r="B4" i="20"/>
  <c r="B5" i="20"/>
  <c r="B6" i="20"/>
  <c r="B7" i="20"/>
  <c r="B8" i="20"/>
  <c r="B9" i="20"/>
  <c r="B10" i="20"/>
  <c r="B11" i="20"/>
  <c r="B12" i="20"/>
  <c r="B13" i="20"/>
  <c r="B14" i="20"/>
  <c r="B15" i="20"/>
  <c r="B16" i="20"/>
  <c r="B17" i="20"/>
  <c r="B18" i="20"/>
  <c r="B19" i="20"/>
  <c r="B20" i="20"/>
  <c r="B21" i="20"/>
  <c r="B22" i="20"/>
  <c r="B23" i="20"/>
  <c r="B24" i="20"/>
  <c r="B25" i="20"/>
  <c r="B26" i="20"/>
  <c r="B27" i="20"/>
  <c r="B28" i="20"/>
  <c r="B29" i="20"/>
  <c r="B30" i="20"/>
  <c r="B31" i="20"/>
  <c r="B32" i="20"/>
  <c r="B33" i="20"/>
  <c r="B34" i="20"/>
  <c r="B35" i="20"/>
  <c r="B36" i="20"/>
  <c r="B37" i="20"/>
  <c r="B38" i="20"/>
  <c r="B39" i="20"/>
  <c r="B40" i="20"/>
  <c r="B41" i="20"/>
  <c r="B42" i="20"/>
  <c r="B43" i="20"/>
  <c r="B44" i="20"/>
  <c r="B45" i="20"/>
  <c r="B46" i="20"/>
  <c r="B47" i="20"/>
  <c r="B48" i="20"/>
  <c r="B49" i="20"/>
  <c r="B50" i="20"/>
  <c r="B51" i="20"/>
  <c r="B52" i="20"/>
  <c r="B53" i="20"/>
  <c r="B54" i="20"/>
  <c r="B55" i="20"/>
  <c r="B56" i="20"/>
  <c r="B57" i="20"/>
  <c r="B58" i="20"/>
  <c r="B59" i="20"/>
  <c r="B60" i="20"/>
  <c r="B61" i="20"/>
  <c r="B62" i="20"/>
  <c r="B63" i="20"/>
  <c r="B64" i="20"/>
  <c r="B65" i="20"/>
  <c r="B66" i="20"/>
  <c r="B67" i="20"/>
  <c r="B68" i="20"/>
  <c r="B69" i="20"/>
  <c r="B70" i="20"/>
  <c r="B71" i="20"/>
  <c r="B72" i="20"/>
  <c r="B73" i="20"/>
  <c r="B74" i="20"/>
  <c r="B75" i="20"/>
  <c r="B76" i="20"/>
  <c r="B77" i="20"/>
  <c r="B78" i="20"/>
  <c r="B79" i="20"/>
  <c r="B80" i="20"/>
  <c r="B81" i="20"/>
  <c r="B82" i="20"/>
  <c r="B83" i="20"/>
  <c r="B84" i="20"/>
  <c r="B85" i="20"/>
  <c r="B86" i="20"/>
  <c r="B87" i="20"/>
  <c r="B88" i="20"/>
  <c r="B89" i="20"/>
  <c r="B3" i="20"/>
  <c r="P122" i="20"/>
  <c r="P123" i="20"/>
  <c r="P124" i="20"/>
  <c r="P125" i="20"/>
  <c r="P126" i="20"/>
  <c r="P127" i="20"/>
  <c r="P128" i="20"/>
  <c r="P129" i="20"/>
  <c r="P130" i="20"/>
  <c r="P131" i="20"/>
  <c r="P132" i="20"/>
  <c r="P133" i="20"/>
  <c r="P134" i="20"/>
  <c r="P135" i="20"/>
  <c r="P113" i="20"/>
  <c r="P114" i="20"/>
  <c r="P115" i="20"/>
  <c r="P116" i="20"/>
  <c r="P117" i="20"/>
  <c r="P118" i="20"/>
  <c r="P119" i="20"/>
  <c r="P120" i="20"/>
  <c r="P121" i="20"/>
  <c r="P102" i="20"/>
  <c r="P103" i="20"/>
  <c r="P104" i="20"/>
  <c r="P105" i="20"/>
  <c r="P106" i="20"/>
  <c r="P107" i="20"/>
  <c r="P108" i="20"/>
  <c r="P109" i="20"/>
  <c r="P110" i="20"/>
  <c r="P111" i="20"/>
  <c r="P112" i="20"/>
  <c r="P90" i="20"/>
  <c r="P91" i="20"/>
  <c r="P92" i="20"/>
  <c r="P93" i="20"/>
  <c r="P94" i="20"/>
  <c r="P95" i="20"/>
  <c r="P96" i="20"/>
  <c r="P97" i="20"/>
  <c r="P98" i="20"/>
  <c r="P99" i="20"/>
  <c r="P100" i="20"/>
  <c r="P101" i="20"/>
  <c r="I3" i="5"/>
  <c r="X101" i="17"/>
  <c r="Y101" i="17"/>
  <c r="Z101" i="17"/>
  <c r="AA101" i="17"/>
  <c r="AB101" i="17"/>
  <c r="AC101" i="17"/>
  <c r="AD101" i="17"/>
  <c r="AE101" i="17"/>
  <c r="AF101" i="17"/>
  <c r="AH101" i="17"/>
  <c r="AI101" i="17"/>
  <c r="AJ101" i="17"/>
  <c r="AK101" i="17"/>
  <c r="AL101" i="17"/>
  <c r="AM101" i="17"/>
  <c r="AN101" i="17"/>
  <c r="AO101" i="17"/>
  <c r="AP101" i="17"/>
  <c r="X102" i="17"/>
  <c r="Y102" i="17"/>
  <c r="Z102" i="17"/>
  <c r="AA102" i="17"/>
  <c r="AB102" i="17"/>
  <c r="AC102" i="17"/>
  <c r="AD102" i="17"/>
  <c r="AE102" i="17"/>
  <c r="AF102" i="17"/>
  <c r="AH102" i="17"/>
  <c r="AI102" i="17"/>
  <c r="AJ102" i="17"/>
  <c r="AK102" i="17"/>
  <c r="AL102" i="17"/>
  <c r="AM102" i="17"/>
  <c r="AN102" i="17"/>
  <c r="AO102" i="17"/>
  <c r="AP102" i="17"/>
  <c r="X103" i="17"/>
  <c r="Y103" i="17"/>
  <c r="Z103" i="17"/>
  <c r="AA103" i="17"/>
  <c r="AB103" i="17"/>
  <c r="AC103" i="17"/>
  <c r="AD103" i="17"/>
  <c r="AE103" i="17"/>
  <c r="AF103" i="17"/>
  <c r="AH103" i="17"/>
  <c r="AI103" i="17"/>
  <c r="AJ103" i="17"/>
  <c r="AK103" i="17"/>
  <c r="AL103" i="17"/>
  <c r="AM103" i="17"/>
  <c r="AN103" i="17"/>
  <c r="AO103" i="17"/>
  <c r="AP103" i="17"/>
  <c r="X104" i="17"/>
  <c r="Y104" i="17"/>
  <c r="Z104" i="17"/>
  <c r="AA104" i="17"/>
  <c r="AB104" i="17"/>
  <c r="AC104" i="17"/>
  <c r="AD104" i="17"/>
  <c r="AE104" i="17"/>
  <c r="AF104" i="17"/>
  <c r="AH104" i="17"/>
  <c r="AI104" i="17"/>
  <c r="AJ104" i="17"/>
  <c r="AK104" i="17"/>
  <c r="AL104" i="17"/>
  <c r="AM104" i="17"/>
  <c r="AN104" i="17"/>
  <c r="AO104" i="17"/>
  <c r="AP104" i="17"/>
  <c r="X105" i="17"/>
  <c r="Y105" i="17"/>
  <c r="Z105" i="17"/>
  <c r="AA105" i="17"/>
  <c r="AB105" i="17"/>
  <c r="AC105" i="17"/>
  <c r="AD105" i="17"/>
  <c r="AE105" i="17"/>
  <c r="AF105" i="17"/>
  <c r="AH105" i="17"/>
  <c r="AI105" i="17"/>
  <c r="AJ105" i="17"/>
  <c r="AK105" i="17"/>
  <c r="AL105" i="17"/>
  <c r="AM105" i="17"/>
  <c r="AN105" i="17"/>
  <c r="AO105" i="17"/>
  <c r="AP105" i="17"/>
  <c r="X106" i="17"/>
  <c r="Y106" i="17"/>
  <c r="Z106" i="17"/>
  <c r="AA106" i="17"/>
  <c r="AB106" i="17"/>
  <c r="AC106" i="17"/>
  <c r="AD106" i="17"/>
  <c r="AE106" i="17"/>
  <c r="AF106" i="17"/>
  <c r="AH106" i="17"/>
  <c r="AI106" i="17"/>
  <c r="AJ106" i="17"/>
  <c r="AK106" i="17"/>
  <c r="AL106" i="17"/>
  <c r="AM106" i="17"/>
  <c r="AN106" i="17"/>
  <c r="AO106" i="17"/>
  <c r="AP106" i="17"/>
  <c r="X107" i="17"/>
  <c r="Y107" i="17"/>
  <c r="Z107" i="17"/>
  <c r="AA107" i="17"/>
  <c r="AB107" i="17"/>
  <c r="AC107" i="17"/>
  <c r="AD107" i="17"/>
  <c r="AE107" i="17"/>
  <c r="AF107" i="17"/>
  <c r="AH107" i="17"/>
  <c r="AI107" i="17"/>
  <c r="AJ107" i="17"/>
  <c r="AK107" i="17"/>
  <c r="AL107" i="17"/>
  <c r="AM107" i="17"/>
  <c r="AN107" i="17"/>
  <c r="AO107" i="17"/>
  <c r="AP107" i="17"/>
  <c r="X108" i="17"/>
  <c r="Y108" i="17"/>
  <c r="Z108" i="17"/>
  <c r="AA108" i="17"/>
  <c r="AB108" i="17"/>
  <c r="AC108" i="17"/>
  <c r="AD108" i="17"/>
  <c r="AE108" i="17"/>
  <c r="AF108" i="17"/>
  <c r="AH108" i="17"/>
  <c r="AI108" i="17"/>
  <c r="AJ108" i="17"/>
  <c r="AK108" i="17"/>
  <c r="AL108" i="17"/>
  <c r="AM108" i="17"/>
  <c r="AN108" i="17"/>
  <c r="AO108" i="17"/>
  <c r="AP108" i="17"/>
  <c r="X109" i="17"/>
  <c r="Y109" i="17"/>
  <c r="Z109" i="17"/>
  <c r="AA109" i="17"/>
  <c r="AB109" i="17"/>
  <c r="AC109" i="17"/>
  <c r="AD109" i="17"/>
  <c r="AE109" i="17"/>
  <c r="AF109" i="17"/>
  <c r="AH109" i="17"/>
  <c r="AI109" i="17"/>
  <c r="AJ109" i="17"/>
  <c r="AK109" i="17"/>
  <c r="AL109" i="17"/>
  <c r="AM109" i="17"/>
  <c r="AN109" i="17"/>
  <c r="AO109" i="17"/>
  <c r="AP109" i="17"/>
  <c r="X110" i="17"/>
  <c r="Y110" i="17"/>
  <c r="Z110" i="17"/>
  <c r="AA110" i="17"/>
  <c r="AB110" i="17"/>
  <c r="AC110" i="17"/>
  <c r="AD110" i="17"/>
  <c r="AE110" i="17"/>
  <c r="AF110" i="17"/>
  <c r="AH110" i="17"/>
  <c r="AI110" i="17"/>
  <c r="AJ110" i="17"/>
  <c r="AK110" i="17"/>
  <c r="AL110" i="17"/>
  <c r="AM110" i="17"/>
  <c r="AN110" i="17"/>
  <c r="AO110" i="17"/>
  <c r="AP110" i="17"/>
  <c r="X111" i="17"/>
  <c r="Y111" i="17"/>
  <c r="Z111" i="17"/>
  <c r="AA111" i="17"/>
  <c r="AB111" i="17"/>
  <c r="AC111" i="17"/>
  <c r="AD111" i="17"/>
  <c r="AE111" i="17"/>
  <c r="AF111" i="17"/>
  <c r="AH111" i="17"/>
  <c r="AI111" i="17"/>
  <c r="AJ111" i="17"/>
  <c r="AK111" i="17"/>
  <c r="AL111" i="17"/>
  <c r="AM111" i="17"/>
  <c r="AN111" i="17"/>
  <c r="AO111" i="17"/>
  <c r="AP111" i="17"/>
  <c r="X112" i="17"/>
  <c r="Y112" i="17"/>
  <c r="Z112" i="17"/>
  <c r="AA112" i="17"/>
  <c r="AB112" i="17"/>
  <c r="AC112" i="17"/>
  <c r="AD112" i="17"/>
  <c r="AE112" i="17"/>
  <c r="AF112" i="17"/>
  <c r="AH112" i="17"/>
  <c r="AI112" i="17"/>
  <c r="AJ112" i="17"/>
  <c r="AK112" i="17"/>
  <c r="AL112" i="17"/>
  <c r="AM112" i="17"/>
  <c r="AN112" i="17"/>
  <c r="AO112" i="17"/>
  <c r="AP112" i="17"/>
  <c r="X113" i="17"/>
  <c r="Y113" i="17"/>
  <c r="Z113" i="17"/>
  <c r="AA113" i="17"/>
  <c r="AB113" i="17"/>
  <c r="AC113" i="17"/>
  <c r="AD113" i="17"/>
  <c r="AE113" i="17"/>
  <c r="AF113" i="17"/>
  <c r="AH113" i="17"/>
  <c r="AI113" i="17"/>
  <c r="AJ113" i="17"/>
  <c r="AK113" i="17"/>
  <c r="AL113" i="17"/>
  <c r="AM113" i="17"/>
  <c r="AN113" i="17"/>
  <c r="AO113" i="17"/>
  <c r="AP113" i="17"/>
  <c r="X114" i="17"/>
  <c r="Y114" i="17"/>
  <c r="Z114" i="17"/>
  <c r="AA114" i="17"/>
  <c r="AB114" i="17"/>
  <c r="AC114" i="17"/>
  <c r="AD114" i="17"/>
  <c r="AE114" i="17"/>
  <c r="AF114" i="17"/>
  <c r="AH114" i="17"/>
  <c r="AI114" i="17"/>
  <c r="AJ114" i="17"/>
  <c r="AK114" i="17"/>
  <c r="AL114" i="17"/>
  <c r="AM114" i="17"/>
  <c r="AN114" i="17"/>
  <c r="AO114" i="17"/>
  <c r="AP114" i="17"/>
  <c r="X115" i="17"/>
  <c r="Y115" i="17"/>
  <c r="Z115" i="17"/>
  <c r="AA115" i="17"/>
  <c r="AB115" i="17"/>
  <c r="AC115" i="17"/>
  <c r="AD115" i="17"/>
  <c r="AE115" i="17"/>
  <c r="AF115" i="17"/>
  <c r="AH115" i="17"/>
  <c r="AI115" i="17"/>
  <c r="AJ115" i="17"/>
  <c r="AK115" i="17"/>
  <c r="AL115" i="17"/>
  <c r="AM115" i="17"/>
  <c r="AN115" i="17"/>
  <c r="AO115" i="17"/>
  <c r="AP115" i="17"/>
  <c r="X116" i="17"/>
  <c r="Y116" i="17"/>
  <c r="Z116" i="17"/>
  <c r="AA116" i="17"/>
  <c r="AB116" i="17"/>
  <c r="AC116" i="17"/>
  <c r="AD116" i="17"/>
  <c r="AE116" i="17"/>
  <c r="AF116" i="17"/>
  <c r="AH116" i="17"/>
  <c r="AI116" i="17"/>
  <c r="AJ116" i="17"/>
  <c r="AK116" i="17"/>
  <c r="AL116" i="17"/>
  <c r="AM116" i="17"/>
  <c r="AN116" i="17"/>
  <c r="AO116" i="17"/>
  <c r="AP116" i="17"/>
  <c r="X83" i="17"/>
  <c r="Y83" i="17"/>
  <c r="Z83" i="17"/>
  <c r="AA83" i="17"/>
  <c r="AB83" i="17"/>
  <c r="AC83" i="17"/>
  <c r="AD83" i="17"/>
  <c r="AE83" i="17"/>
  <c r="AF83" i="17"/>
  <c r="AH83" i="17"/>
  <c r="AI83" i="17"/>
  <c r="AJ83" i="17"/>
  <c r="AK83" i="17"/>
  <c r="AL83" i="17"/>
  <c r="AM83" i="17"/>
  <c r="AN83" i="17"/>
  <c r="AO83" i="17"/>
  <c r="AP83" i="17"/>
  <c r="X84" i="17"/>
  <c r="Y84" i="17"/>
  <c r="Z84" i="17"/>
  <c r="AA84" i="17"/>
  <c r="AB84" i="17"/>
  <c r="AC84" i="17"/>
  <c r="AD84" i="17"/>
  <c r="AE84" i="17"/>
  <c r="AF84" i="17"/>
  <c r="AH84" i="17"/>
  <c r="AI84" i="17"/>
  <c r="AJ84" i="17"/>
  <c r="AK84" i="17"/>
  <c r="AL84" i="17"/>
  <c r="AM84" i="17"/>
  <c r="AN84" i="17"/>
  <c r="AO84" i="17"/>
  <c r="AP84" i="17"/>
  <c r="X85" i="17"/>
  <c r="Y85" i="17"/>
  <c r="Z85" i="17"/>
  <c r="AA85" i="17"/>
  <c r="AB85" i="17"/>
  <c r="AC85" i="17"/>
  <c r="AD85" i="17"/>
  <c r="AE85" i="17"/>
  <c r="AF85" i="17"/>
  <c r="AH85" i="17"/>
  <c r="AI85" i="17"/>
  <c r="AJ85" i="17"/>
  <c r="AK85" i="17"/>
  <c r="AL85" i="17"/>
  <c r="AM85" i="17"/>
  <c r="AN85" i="17"/>
  <c r="AO85" i="17"/>
  <c r="AP85" i="17"/>
  <c r="X86" i="17"/>
  <c r="Y86" i="17"/>
  <c r="Z86" i="17"/>
  <c r="AA86" i="17"/>
  <c r="AB86" i="17"/>
  <c r="AC86" i="17"/>
  <c r="AD86" i="17"/>
  <c r="AE86" i="17"/>
  <c r="AF86" i="17"/>
  <c r="AH86" i="17"/>
  <c r="AI86" i="17"/>
  <c r="AJ86" i="17"/>
  <c r="AK86" i="17"/>
  <c r="AL86" i="17"/>
  <c r="AM86" i="17"/>
  <c r="AN86" i="17"/>
  <c r="AO86" i="17"/>
  <c r="AP86" i="17"/>
  <c r="X87" i="17"/>
  <c r="Y87" i="17"/>
  <c r="Z87" i="17"/>
  <c r="AA87" i="17"/>
  <c r="AB87" i="17"/>
  <c r="AC87" i="17"/>
  <c r="AD87" i="17"/>
  <c r="AE87" i="17"/>
  <c r="AF87" i="17"/>
  <c r="AH87" i="17"/>
  <c r="AI87" i="17"/>
  <c r="AJ87" i="17"/>
  <c r="AK87" i="17"/>
  <c r="AL87" i="17"/>
  <c r="AM87" i="17"/>
  <c r="AN87" i="17"/>
  <c r="AO87" i="17"/>
  <c r="AP87" i="17"/>
  <c r="X88" i="17"/>
  <c r="Y88" i="17"/>
  <c r="Z88" i="17"/>
  <c r="AA88" i="17"/>
  <c r="AB88" i="17"/>
  <c r="AC88" i="17"/>
  <c r="AD88" i="17"/>
  <c r="AE88" i="17"/>
  <c r="AF88" i="17"/>
  <c r="AH88" i="17"/>
  <c r="AI88" i="17"/>
  <c r="AJ88" i="17"/>
  <c r="AK88" i="17"/>
  <c r="AL88" i="17"/>
  <c r="AM88" i="17"/>
  <c r="AN88" i="17"/>
  <c r="AO88" i="17"/>
  <c r="AP88" i="17"/>
  <c r="X89" i="17"/>
  <c r="Y89" i="17"/>
  <c r="Z89" i="17"/>
  <c r="AA89" i="17"/>
  <c r="AB89" i="17"/>
  <c r="AC89" i="17"/>
  <c r="AD89" i="17"/>
  <c r="AE89" i="17"/>
  <c r="AF89" i="17"/>
  <c r="AH89" i="17"/>
  <c r="AI89" i="17"/>
  <c r="AJ89" i="17"/>
  <c r="AK89" i="17"/>
  <c r="AL89" i="17"/>
  <c r="AM89" i="17"/>
  <c r="AN89" i="17"/>
  <c r="AO89" i="17"/>
  <c r="AP89" i="17"/>
  <c r="X90" i="17"/>
  <c r="Y90" i="17"/>
  <c r="Z90" i="17"/>
  <c r="AA90" i="17"/>
  <c r="AB90" i="17"/>
  <c r="AC90" i="17"/>
  <c r="AD90" i="17"/>
  <c r="AE90" i="17"/>
  <c r="AF90" i="17"/>
  <c r="AH90" i="17"/>
  <c r="AI90" i="17"/>
  <c r="AJ90" i="17"/>
  <c r="AK90" i="17"/>
  <c r="AL90" i="17"/>
  <c r="AM90" i="17"/>
  <c r="AN90" i="17"/>
  <c r="AO90" i="17"/>
  <c r="AP90" i="17"/>
  <c r="X91" i="17"/>
  <c r="Y91" i="17"/>
  <c r="Z91" i="17"/>
  <c r="AA91" i="17"/>
  <c r="AB91" i="17"/>
  <c r="AC91" i="17"/>
  <c r="AD91" i="17"/>
  <c r="AE91" i="17"/>
  <c r="AF91" i="17"/>
  <c r="AH91" i="17"/>
  <c r="AI91" i="17"/>
  <c r="AJ91" i="17"/>
  <c r="AK91" i="17"/>
  <c r="AL91" i="17"/>
  <c r="AM91" i="17"/>
  <c r="AN91" i="17"/>
  <c r="AO91" i="17"/>
  <c r="AP91" i="17"/>
  <c r="X92" i="17"/>
  <c r="Y92" i="17"/>
  <c r="Z92" i="17"/>
  <c r="AA92" i="17"/>
  <c r="AB92" i="17"/>
  <c r="AC92" i="17"/>
  <c r="AD92" i="17"/>
  <c r="AE92" i="17"/>
  <c r="AF92" i="17"/>
  <c r="AH92" i="17"/>
  <c r="AI92" i="17"/>
  <c r="AJ92" i="17"/>
  <c r="AK92" i="17"/>
  <c r="AL92" i="17"/>
  <c r="AM92" i="17"/>
  <c r="AN92" i="17"/>
  <c r="AO92" i="17"/>
  <c r="AP92" i="17"/>
  <c r="X93" i="17"/>
  <c r="Y93" i="17"/>
  <c r="Z93" i="17"/>
  <c r="AA93" i="17"/>
  <c r="AB93" i="17"/>
  <c r="AC93" i="17"/>
  <c r="AD93" i="17"/>
  <c r="AE93" i="17"/>
  <c r="AF93" i="17"/>
  <c r="AH93" i="17"/>
  <c r="AI93" i="17"/>
  <c r="AJ93" i="17"/>
  <c r="AK93" i="17"/>
  <c r="AL93" i="17"/>
  <c r="AM93" i="17"/>
  <c r="AN93" i="17"/>
  <c r="AO93" i="17"/>
  <c r="AP93" i="17"/>
  <c r="X94" i="17"/>
  <c r="Y94" i="17"/>
  <c r="Z94" i="17"/>
  <c r="AA94" i="17"/>
  <c r="AB94" i="17"/>
  <c r="AC94" i="17"/>
  <c r="AD94" i="17"/>
  <c r="AE94" i="17"/>
  <c r="AF94" i="17"/>
  <c r="AH94" i="17"/>
  <c r="AI94" i="17"/>
  <c r="AJ94" i="17"/>
  <c r="AK94" i="17"/>
  <c r="AL94" i="17"/>
  <c r="AM94" i="17"/>
  <c r="AN94" i="17"/>
  <c r="AO94" i="17"/>
  <c r="AP94" i="17"/>
  <c r="X95" i="17"/>
  <c r="Y95" i="17"/>
  <c r="Z95" i="17"/>
  <c r="AA95" i="17"/>
  <c r="AB95" i="17"/>
  <c r="AC95" i="17"/>
  <c r="AD95" i="17"/>
  <c r="AE95" i="17"/>
  <c r="AF95" i="17"/>
  <c r="AH95" i="17"/>
  <c r="AI95" i="17"/>
  <c r="AJ95" i="17"/>
  <c r="AK95" i="17"/>
  <c r="AL95" i="17"/>
  <c r="AM95" i="17"/>
  <c r="AN95" i="17"/>
  <c r="AO95" i="17"/>
  <c r="AP95" i="17"/>
  <c r="X96" i="17"/>
  <c r="Y96" i="17"/>
  <c r="Z96" i="17"/>
  <c r="AA96" i="17"/>
  <c r="AB96" i="17"/>
  <c r="AC96" i="17"/>
  <c r="AD96" i="17"/>
  <c r="AE96" i="17"/>
  <c r="AF96" i="17"/>
  <c r="AH96" i="17"/>
  <c r="AI96" i="17"/>
  <c r="AJ96" i="17"/>
  <c r="AK96" i="17"/>
  <c r="AL96" i="17"/>
  <c r="AM96" i="17"/>
  <c r="AN96" i="17"/>
  <c r="AO96" i="17"/>
  <c r="AP96" i="17"/>
  <c r="X97" i="17"/>
  <c r="Y97" i="17"/>
  <c r="Z97" i="17"/>
  <c r="AA97" i="17"/>
  <c r="AB97" i="17"/>
  <c r="AC97" i="17"/>
  <c r="AD97" i="17"/>
  <c r="AE97" i="17"/>
  <c r="AF97" i="17"/>
  <c r="AH97" i="17"/>
  <c r="AI97" i="17"/>
  <c r="AJ97" i="17"/>
  <c r="AK97" i="17"/>
  <c r="AL97" i="17"/>
  <c r="AM97" i="17"/>
  <c r="AN97" i="17"/>
  <c r="AO97" i="17"/>
  <c r="AP97" i="17"/>
  <c r="X98" i="17"/>
  <c r="Y98" i="17"/>
  <c r="Z98" i="17"/>
  <c r="AA98" i="17"/>
  <c r="AB98" i="17"/>
  <c r="AC98" i="17"/>
  <c r="AD98" i="17"/>
  <c r="AE98" i="17"/>
  <c r="AF98" i="17"/>
  <c r="AH98" i="17"/>
  <c r="AI98" i="17"/>
  <c r="AJ98" i="17"/>
  <c r="AK98" i="17"/>
  <c r="AL98" i="17"/>
  <c r="AM98" i="17"/>
  <c r="AN98" i="17"/>
  <c r="AO98" i="17"/>
  <c r="AP98" i="17"/>
  <c r="X99" i="17"/>
  <c r="Y99" i="17"/>
  <c r="Z99" i="17"/>
  <c r="AA99" i="17"/>
  <c r="AB99" i="17"/>
  <c r="AC99" i="17"/>
  <c r="AD99" i="17"/>
  <c r="AE99" i="17"/>
  <c r="AF99" i="17"/>
  <c r="AH99" i="17"/>
  <c r="AI99" i="17"/>
  <c r="AJ99" i="17"/>
  <c r="AK99" i="17"/>
  <c r="AL99" i="17"/>
  <c r="AM99" i="17"/>
  <c r="AN99" i="17"/>
  <c r="AO99" i="17"/>
  <c r="AP99" i="17"/>
  <c r="X100" i="17"/>
  <c r="Y100" i="17"/>
  <c r="Z100" i="17"/>
  <c r="AA100" i="17"/>
  <c r="AB100" i="17"/>
  <c r="AC100" i="17"/>
  <c r="AD100" i="17"/>
  <c r="AE100" i="17"/>
  <c r="AF100" i="17"/>
  <c r="AH100" i="17"/>
  <c r="AI100" i="17"/>
  <c r="AJ100" i="17"/>
  <c r="AK100" i="17"/>
  <c r="AL100" i="17"/>
  <c r="AM100" i="17"/>
  <c r="AN100" i="17"/>
  <c r="AO100" i="17"/>
  <c r="AP100" i="17"/>
  <c r="X117" i="17"/>
  <c r="Y117" i="17"/>
  <c r="Z117" i="17"/>
  <c r="AA117" i="17"/>
  <c r="AB117" i="17"/>
  <c r="AC117" i="17"/>
  <c r="AD117" i="17"/>
  <c r="AE117" i="17"/>
  <c r="AF117" i="17"/>
  <c r="AH117" i="17"/>
  <c r="AI117" i="17"/>
  <c r="AJ117" i="17"/>
  <c r="AK117" i="17"/>
  <c r="AL117" i="17"/>
  <c r="AM117" i="17"/>
  <c r="AN117" i="17"/>
  <c r="AO117" i="17"/>
  <c r="AP117" i="17"/>
  <c r="X118" i="17"/>
  <c r="Y118" i="17"/>
  <c r="Z118" i="17"/>
  <c r="AA118" i="17"/>
  <c r="AB118" i="17"/>
  <c r="AC118" i="17"/>
  <c r="AD118" i="17"/>
  <c r="AE118" i="17"/>
  <c r="AF118" i="17"/>
  <c r="AH118" i="17"/>
  <c r="AI118" i="17"/>
  <c r="AJ118" i="17"/>
  <c r="AK118" i="17"/>
  <c r="AL118" i="17"/>
  <c r="AM118" i="17"/>
  <c r="AN118" i="17"/>
  <c r="AO118" i="17"/>
  <c r="AP118" i="17"/>
  <c r="AH119" i="17"/>
  <c r="AI119" i="17"/>
  <c r="AJ119" i="17"/>
  <c r="AK119" i="17"/>
  <c r="AL119" i="17"/>
  <c r="AM119" i="17"/>
  <c r="AN119" i="17"/>
  <c r="AO119" i="17"/>
  <c r="AP119" i="17"/>
  <c r="AH120" i="17"/>
  <c r="AI120" i="17"/>
  <c r="AJ120" i="17"/>
  <c r="AK120" i="17"/>
  <c r="AL120" i="17"/>
  <c r="AM120" i="17"/>
  <c r="AN120" i="17"/>
  <c r="AO120" i="17"/>
  <c r="AP120" i="17"/>
  <c r="AH121" i="17"/>
  <c r="AI121" i="17"/>
  <c r="AJ121" i="17"/>
  <c r="AK121" i="17"/>
  <c r="AL121" i="17"/>
  <c r="AM121" i="17"/>
  <c r="AN121" i="17"/>
  <c r="AO121" i="17"/>
  <c r="AP121" i="17"/>
  <c r="AH122" i="17"/>
  <c r="AI122" i="17"/>
  <c r="AJ122" i="17"/>
  <c r="AK122" i="17"/>
  <c r="AL122" i="17"/>
  <c r="AM122" i="17"/>
  <c r="AN122" i="17"/>
  <c r="AO122" i="17"/>
  <c r="AP122" i="17"/>
  <c r="AH123" i="17"/>
  <c r="AI123" i="17"/>
  <c r="AJ123" i="17"/>
  <c r="AK123" i="17"/>
  <c r="AL123" i="17"/>
  <c r="AM123" i="17"/>
  <c r="AN123" i="17"/>
  <c r="AO123" i="17"/>
  <c r="AP123" i="17"/>
  <c r="AH124" i="17"/>
  <c r="AI124" i="17"/>
  <c r="AJ124" i="17"/>
  <c r="AK124" i="17"/>
  <c r="AL124" i="17"/>
  <c r="AM124" i="17"/>
  <c r="AN124" i="17"/>
  <c r="AO124" i="17"/>
  <c r="AP124" i="17"/>
  <c r="AG125" i="17"/>
  <c r="AI125" i="17"/>
  <c r="AJ125" i="17"/>
  <c r="AK125" i="17"/>
  <c r="AL125" i="17"/>
  <c r="AM125" i="17"/>
  <c r="AN125" i="17"/>
  <c r="AO125" i="17"/>
  <c r="AP125" i="17"/>
  <c r="AH126" i="17"/>
  <c r="AI126" i="17"/>
  <c r="AJ126" i="17"/>
  <c r="AK126" i="17"/>
  <c r="AL126" i="17"/>
  <c r="AM126" i="17"/>
  <c r="AN126" i="17"/>
  <c r="AO126" i="17"/>
  <c r="AP126" i="17"/>
  <c r="AH127" i="17"/>
  <c r="AI127" i="17"/>
  <c r="AJ127" i="17"/>
  <c r="AK127" i="17"/>
  <c r="AL127" i="17"/>
  <c r="AM127" i="17"/>
  <c r="AN127" i="17"/>
  <c r="AO127" i="17"/>
  <c r="AP127" i="17"/>
  <c r="AH128" i="17"/>
  <c r="AI128" i="17"/>
  <c r="AJ128" i="17"/>
  <c r="AK128" i="17"/>
  <c r="AL128" i="17"/>
  <c r="AM128" i="17"/>
  <c r="AN128" i="17"/>
  <c r="AO128" i="17"/>
  <c r="AP128" i="17"/>
  <c r="AH129" i="17"/>
  <c r="AI129" i="17"/>
  <c r="AJ129" i="17"/>
  <c r="AK129" i="17"/>
  <c r="AL129" i="17"/>
  <c r="AM129" i="17"/>
  <c r="AN129" i="17"/>
  <c r="AO129" i="17"/>
  <c r="AP129" i="17"/>
  <c r="AH130" i="17"/>
  <c r="AI130" i="17"/>
  <c r="AJ130" i="17"/>
  <c r="AK130" i="17"/>
  <c r="AL130" i="17"/>
  <c r="AM130" i="17"/>
  <c r="AN130" i="17"/>
  <c r="AO130" i="17"/>
  <c r="AP130" i="17"/>
  <c r="B49" i="24"/>
  <c r="C49" i="24"/>
  <c r="B50" i="24"/>
  <c r="C50" i="24"/>
  <c r="B51" i="24"/>
  <c r="C51" i="24"/>
  <c r="B52" i="24"/>
  <c r="C52" i="24"/>
  <c r="B51" i="23"/>
  <c r="C51" i="23"/>
  <c r="Q51" i="23"/>
  <c r="R51" i="23"/>
  <c r="S51" i="23"/>
  <c r="T51" i="23"/>
  <c r="U51" i="23"/>
  <c r="V51" i="23"/>
  <c r="X51" i="23"/>
  <c r="Y51" i="23"/>
  <c r="Z51" i="23"/>
  <c r="AA51" i="23"/>
  <c r="AB51" i="23"/>
  <c r="AC51" i="23"/>
  <c r="AD51" i="23"/>
  <c r="AE51" i="23"/>
  <c r="AF51" i="23"/>
  <c r="AH51" i="23"/>
  <c r="AI51" i="23"/>
  <c r="AJ51" i="23"/>
  <c r="AK51" i="23"/>
  <c r="AL51" i="23"/>
  <c r="AM51" i="23"/>
  <c r="AN51" i="23"/>
  <c r="AO51" i="23"/>
  <c r="AP51" i="23"/>
  <c r="B111" i="18"/>
  <c r="C111" i="18"/>
  <c r="B112" i="18"/>
  <c r="C112" i="18"/>
  <c r="B113" i="18"/>
  <c r="C113" i="18"/>
  <c r="B114" i="18"/>
  <c r="C114" i="18"/>
  <c r="B115" i="18"/>
  <c r="C115" i="18"/>
  <c r="B116" i="18"/>
  <c r="C116" i="18"/>
  <c r="B117" i="18"/>
  <c r="C117" i="18"/>
  <c r="B118" i="18"/>
  <c r="C118" i="18"/>
  <c r="B119" i="18"/>
  <c r="C119" i="18"/>
  <c r="B120" i="18"/>
  <c r="C120" i="18"/>
  <c r="B96" i="18"/>
  <c r="C96" i="18"/>
  <c r="B97" i="18"/>
  <c r="C97" i="18"/>
  <c r="B98" i="18"/>
  <c r="C98" i="18"/>
  <c r="B99" i="18"/>
  <c r="C99" i="18"/>
  <c r="B100" i="18"/>
  <c r="C100" i="18"/>
  <c r="B101" i="18"/>
  <c r="C101" i="18"/>
  <c r="B102" i="18"/>
  <c r="C102" i="18"/>
  <c r="B103" i="18"/>
  <c r="C103" i="18"/>
  <c r="B104" i="18"/>
  <c r="C104" i="18"/>
  <c r="B105" i="18"/>
  <c r="C105" i="18"/>
  <c r="B106" i="18"/>
  <c r="C106" i="18"/>
  <c r="B107" i="18"/>
  <c r="C107" i="18"/>
  <c r="B108" i="18"/>
  <c r="C108" i="18"/>
  <c r="B109" i="18"/>
  <c r="C109" i="18"/>
  <c r="B110" i="18"/>
  <c r="C110" i="18"/>
  <c r="B87" i="18"/>
  <c r="C87" i="18"/>
  <c r="B88" i="18"/>
  <c r="C88" i="18"/>
  <c r="B89" i="18"/>
  <c r="C89" i="18"/>
  <c r="B90" i="18"/>
  <c r="C90" i="18"/>
  <c r="B91" i="18"/>
  <c r="C91" i="18"/>
  <c r="B92" i="18"/>
  <c r="C92" i="18"/>
  <c r="B93" i="18"/>
  <c r="C93" i="18"/>
  <c r="B94" i="18"/>
  <c r="C94" i="18"/>
  <c r="B95" i="18"/>
  <c r="C95" i="18"/>
  <c r="B96" i="17"/>
  <c r="C96" i="17"/>
  <c r="Q96" i="17"/>
  <c r="R96" i="17"/>
  <c r="T96" i="17"/>
  <c r="U96" i="17"/>
  <c r="V96" i="17"/>
  <c r="B97" i="17"/>
  <c r="C97" i="17"/>
  <c r="Q97" i="17"/>
  <c r="R97" i="17"/>
  <c r="S97" i="17"/>
  <c r="T97" i="17"/>
  <c r="U97" i="17"/>
  <c r="V97" i="17"/>
  <c r="B122" i="17"/>
  <c r="C122" i="17"/>
  <c r="B123" i="17"/>
  <c r="C123" i="17"/>
  <c r="B124" i="17"/>
  <c r="C124" i="17"/>
  <c r="B125" i="17"/>
  <c r="C125" i="17"/>
  <c r="B126" i="17"/>
  <c r="C126" i="17"/>
  <c r="B127" i="17"/>
  <c r="C127" i="17"/>
  <c r="B128" i="17"/>
  <c r="C128" i="17"/>
  <c r="B129" i="17"/>
  <c r="C129" i="17"/>
  <c r="B130" i="17"/>
  <c r="C130" i="17"/>
  <c r="B131" i="17"/>
  <c r="C131" i="17"/>
  <c r="AH131" i="17"/>
  <c r="AI131" i="17"/>
  <c r="AJ131" i="17"/>
  <c r="AK131" i="17"/>
  <c r="AL131" i="17"/>
  <c r="AM131" i="17"/>
  <c r="AN131" i="17"/>
  <c r="AO131" i="17"/>
  <c r="AP131" i="17"/>
  <c r="B132" i="17"/>
  <c r="C132" i="17"/>
  <c r="AH132" i="17"/>
  <c r="AI132" i="17"/>
  <c r="AJ132" i="17"/>
  <c r="AK132" i="17"/>
  <c r="AL132" i="17"/>
  <c r="AM132" i="17"/>
  <c r="AN132" i="17"/>
  <c r="AO132" i="17"/>
  <c r="AP132" i="17"/>
  <c r="B133" i="17"/>
  <c r="C133" i="17"/>
  <c r="AG133" i="17"/>
  <c r="AI133" i="17"/>
  <c r="AJ133" i="17"/>
  <c r="AK133" i="17"/>
  <c r="AL133" i="17"/>
  <c r="AM133" i="17"/>
  <c r="AN133" i="17"/>
  <c r="AO133" i="17"/>
  <c r="AP133" i="17"/>
  <c r="B113" i="17"/>
  <c r="C113" i="17"/>
  <c r="Q113" i="17"/>
  <c r="R113" i="17"/>
  <c r="S113" i="17"/>
  <c r="T113" i="17"/>
  <c r="U113" i="17"/>
  <c r="V113" i="17"/>
  <c r="B114" i="17"/>
  <c r="C114" i="17"/>
  <c r="Q114" i="17"/>
  <c r="R114" i="17"/>
  <c r="S114" i="17"/>
  <c r="T114" i="17"/>
  <c r="U114" i="17"/>
  <c r="V114" i="17"/>
  <c r="B115" i="17"/>
  <c r="C115" i="17"/>
  <c r="Q115" i="17"/>
  <c r="R115" i="17"/>
  <c r="S115" i="17"/>
  <c r="T115" i="17"/>
  <c r="U115" i="17"/>
  <c r="V115" i="17"/>
  <c r="B116" i="17"/>
  <c r="C116" i="17"/>
  <c r="Q116" i="17"/>
  <c r="R116" i="17"/>
  <c r="S116" i="17"/>
  <c r="T116" i="17"/>
  <c r="U116" i="17"/>
  <c r="V116" i="17"/>
  <c r="B117" i="17"/>
  <c r="C117" i="17"/>
  <c r="Q117" i="17"/>
  <c r="R117" i="17"/>
  <c r="S117" i="17"/>
  <c r="T117" i="17"/>
  <c r="U117" i="17"/>
  <c r="V117" i="17"/>
  <c r="B118" i="17"/>
  <c r="C118" i="17"/>
  <c r="Q118" i="17"/>
  <c r="R118" i="17"/>
  <c r="S118" i="17"/>
  <c r="T118" i="17"/>
  <c r="U118" i="17"/>
  <c r="V118" i="17"/>
  <c r="B119" i="17"/>
  <c r="C119" i="17"/>
  <c r="B120" i="17"/>
  <c r="C120" i="17"/>
  <c r="B121" i="17"/>
  <c r="C121" i="17"/>
  <c r="B98" i="17"/>
  <c r="C98" i="17"/>
  <c r="Q98" i="17"/>
  <c r="R98" i="17"/>
  <c r="S98" i="17"/>
  <c r="T98" i="17"/>
  <c r="U98" i="17"/>
  <c r="V98" i="17"/>
  <c r="B99" i="17"/>
  <c r="C99" i="17"/>
  <c r="Q99" i="17"/>
  <c r="R99" i="17"/>
  <c r="S99" i="17"/>
  <c r="T99" i="17"/>
  <c r="U99" i="17"/>
  <c r="V99" i="17"/>
  <c r="B100" i="17"/>
  <c r="C100" i="17"/>
  <c r="Q100" i="17"/>
  <c r="R100" i="17"/>
  <c r="S100" i="17"/>
  <c r="T100" i="17"/>
  <c r="U100" i="17"/>
  <c r="V100" i="17"/>
  <c r="B101" i="17"/>
  <c r="C101" i="17"/>
  <c r="Q101" i="17"/>
  <c r="R101" i="17"/>
  <c r="S101" i="17"/>
  <c r="T101" i="17"/>
  <c r="U101" i="17"/>
  <c r="V101" i="17"/>
  <c r="B102" i="17"/>
  <c r="C102" i="17"/>
  <c r="Q102" i="17"/>
  <c r="R102" i="17"/>
  <c r="S102" i="17"/>
  <c r="T102" i="17"/>
  <c r="U102" i="17"/>
  <c r="V102" i="17"/>
  <c r="B103" i="17"/>
  <c r="C103" i="17"/>
  <c r="Q103" i="17"/>
  <c r="R103" i="17"/>
  <c r="S103" i="17"/>
  <c r="T103" i="17"/>
  <c r="U103" i="17"/>
  <c r="V103" i="17"/>
  <c r="B104" i="17"/>
  <c r="C104" i="17"/>
  <c r="Q104" i="17"/>
  <c r="R104" i="17"/>
  <c r="S104" i="17"/>
  <c r="T104" i="17"/>
  <c r="U104" i="17"/>
  <c r="V104" i="17"/>
  <c r="B105" i="17"/>
  <c r="C105" i="17"/>
  <c r="Q105" i="17"/>
  <c r="R105" i="17"/>
  <c r="S105" i="17"/>
  <c r="T105" i="17"/>
  <c r="U105" i="17"/>
  <c r="V105" i="17"/>
  <c r="B106" i="17"/>
  <c r="C106" i="17"/>
  <c r="Q106" i="17"/>
  <c r="R106" i="17"/>
  <c r="S106" i="17"/>
  <c r="T106" i="17"/>
  <c r="U106" i="17"/>
  <c r="V106" i="17"/>
  <c r="B107" i="17"/>
  <c r="C107" i="17"/>
  <c r="Q107" i="17"/>
  <c r="R107" i="17"/>
  <c r="S107" i="17"/>
  <c r="T107" i="17"/>
  <c r="U107" i="17"/>
  <c r="V107" i="17"/>
  <c r="B108" i="17"/>
  <c r="C108" i="17"/>
  <c r="Q108" i="17"/>
  <c r="R108" i="17"/>
  <c r="S108" i="17"/>
  <c r="T108" i="17"/>
  <c r="U108" i="17"/>
  <c r="V108" i="17"/>
  <c r="B109" i="17"/>
  <c r="C109" i="17"/>
  <c r="Q109" i="17"/>
  <c r="R109" i="17"/>
  <c r="S109" i="17"/>
  <c r="T109" i="17"/>
  <c r="U109" i="17"/>
  <c r="V109" i="17"/>
  <c r="B110" i="17"/>
  <c r="C110" i="17"/>
  <c r="Q110" i="17"/>
  <c r="R110" i="17"/>
  <c r="S110" i="17"/>
  <c r="T110" i="17"/>
  <c r="U110" i="17"/>
  <c r="V110" i="17"/>
  <c r="B111" i="17"/>
  <c r="C111" i="17"/>
  <c r="Q111" i="17"/>
  <c r="R111" i="17"/>
  <c r="S111" i="17"/>
  <c r="T111" i="17"/>
  <c r="U111" i="17"/>
  <c r="V111" i="17"/>
  <c r="B112" i="17"/>
  <c r="C112" i="17"/>
  <c r="Q112" i="17"/>
  <c r="R112" i="17"/>
  <c r="S112" i="17"/>
  <c r="T112" i="17"/>
  <c r="U112" i="17"/>
  <c r="V112" i="17"/>
  <c r="B85" i="17"/>
  <c r="C85" i="17"/>
  <c r="Q85" i="17"/>
  <c r="R85" i="17"/>
  <c r="S85" i="17"/>
  <c r="T85" i="17"/>
  <c r="U85" i="17"/>
  <c r="V85" i="17"/>
  <c r="B86" i="17"/>
  <c r="C86" i="17"/>
  <c r="Q86" i="17"/>
  <c r="R86" i="17"/>
  <c r="S86" i="17"/>
  <c r="T86" i="17"/>
  <c r="U86" i="17"/>
  <c r="V86" i="17"/>
  <c r="B87" i="17"/>
  <c r="C87" i="17"/>
  <c r="Q87" i="17"/>
  <c r="R87" i="17"/>
  <c r="S87" i="17"/>
  <c r="T87" i="17"/>
  <c r="U87" i="17"/>
  <c r="V87" i="17"/>
  <c r="B88" i="17"/>
  <c r="C88" i="17"/>
  <c r="Q88" i="17"/>
  <c r="R88" i="17"/>
  <c r="S88" i="17"/>
  <c r="T88" i="17"/>
  <c r="U88" i="17"/>
  <c r="V88" i="17"/>
  <c r="B89" i="17"/>
  <c r="C89" i="17"/>
  <c r="Q89" i="17"/>
  <c r="R89" i="17"/>
  <c r="S89" i="17"/>
  <c r="T89" i="17"/>
  <c r="U89" i="17"/>
  <c r="V89" i="17"/>
  <c r="B90" i="17"/>
  <c r="C90" i="17"/>
  <c r="Q90" i="17"/>
  <c r="R90" i="17"/>
  <c r="S90" i="17"/>
  <c r="T90" i="17"/>
  <c r="U90" i="17"/>
  <c r="V90" i="17"/>
  <c r="B91" i="17"/>
  <c r="C91" i="17"/>
  <c r="Q91" i="17"/>
  <c r="R91" i="17"/>
  <c r="S91" i="17"/>
  <c r="T91" i="17"/>
  <c r="U91" i="17"/>
  <c r="V91" i="17"/>
  <c r="B92" i="17"/>
  <c r="C92" i="17"/>
  <c r="Q92" i="17"/>
  <c r="R92" i="17"/>
  <c r="S92" i="17"/>
  <c r="T92" i="17"/>
  <c r="U92" i="17"/>
  <c r="V92" i="17"/>
  <c r="B93" i="17"/>
  <c r="C93" i="17"/>
  <c r="Q93" i="17"/>
  <c r="R93" i="17"/>
  <c r="S93" i="17"/>
  <c r="T93" i="17"/>
  <c r="U93" i="17"/>
  <c r="V93" i="17"/>
  <c r="B94" i="17"/>
  <c r="C94" i="17"/>
  <c r="Q94" i="17"/>
  <c r="R94" i="17"/>
  <c r="S94" i="17"/>
  <c r="T94" i="17"/>
  <c r="U94" i="17"/>
  <c r="V94" i="17"/>
  <c r="B95" i="17"/>
  <c r="C95" i="17"/>
  <c r="Q95" i="17"/>
  <c r="R95" i="17"/>
  <c r="S95" i="17"/>
  <c r="T95" i="17"/>
  <c r="U95" i="17"/>
  <c r="V95" i="17"/>
  <c r="E3" i="5"/>
  <c r="E4" i="5"/>
  <c r="E5" i="5"/>
  <c r="E6" i="5"/>
  <c r="E7" i="5"/>
  <c r="E8" i="5"/>
  <c r="E9" i="5"/>
  <c r="E10" i="5"/>
  <c r="E11" i="5"/>
  <c r="E12" i="5"/>
  <c r="E13" i="5"/>
  <c r="E14" i="5"/>
  <c r="E15" i="5"/>
  <c r="E16" i="5"/>
  <c r="E17" i="5"/>
  <c r="E18" i="5"/>
  <c r="E19" i="5"/>
  <c r="E20" i="5"/>
  <c r="E21" i="5"/>
  <c r="E22" i="5"/>
  <c r="E23" i="5"/>
  <c r="E24" i="5"/>
  <c r="E25" i="5"/>
  <c r="E26" i="5"/>
  <c r="E27" i="5"/>
  <c r="E28" i="5"/>
  <c r="D28" i="6" s="1"/>
  <c r="E29" i="5"/>
  <c r="D29" i="6" s="1"/>
  <c r="E30" i="5"/>
  <c r="D30" i="6" s="1"/>
  <c r="E31" i="5"/>
  <c r="D31" i="6" s="1"/>
  <c r="E32" i="5"/>
  <c r="D32" i="6" s="1"/>
  <c r="E33" i="5"/>
  <c r="E34" i="5"/>
  <c r="D34" i="6" s="1"/>
  <c r="E35" i="5"/>
  <c r="D35" i="6" s="1"/>
  <c r="E36" i="5"/>
  <c r="E37" i="5"/>
  <c r="D37" i="6" s="1"/>
  <c r="E38" i="5"/>
  <c r="D38" i="6" s="1"/>
  <c r="E39" i="5"/>
  <c r="D39" i="6" s="1"/>
  <c r="E40" i="5"/>
  <c r="D40" i="6" s="1"/>
  <c r="E41" i="5"/>
  <c r="D41" i="6" s="1"/>
  <c r="E42" i="5"/>
  <c r="D42" i="6" s="1"/>
  <c r="E43" i="5"/>
  <c r="D43" i="6" s="1"/>
  <c r="E44" i="5"/>
  <c r="E45" i="5"/>
  <c r="D45" i="6" s="1"/>
  <c r="E46" i="5"/>
  <c r="D46" i="6" s="1"/>
  <c r="E47" i="5"/>
  <c r="D47" i="6" s="1"/>
  <c r="E48" i="5"/>
  <c r="D48" i="6" s="1"/>
  <c r="E49" i="5"/>
  <c r="D49" i="6" s="1"/>
  <c r="E50" i="5"/>
  <c r="D50" i="6" s="1"/>
  <c r="E51" i="5"/>
  <c r="D51" i="6" s="1"/>
  <c r="E52" i="5"/>
  <c r="D52" i="6" s="1"/>
  <c r="E53" i="5"/>
  <c r="D53" i="6" s="1"/>
  <c r="E54" i="5"/>
  <c r="D54" i="6" s="1"/>
  <c r="E55" i="5"/>
  <c r="D55" i="6" s="1"/>
  <c r="E56" i="5"/>
  <c r="D56" i="6" s="1"/>
  <c r="E57" i="5"/>
  <c r="D57" i="6" s="1"/>
  <c r="E58" i="5"/>
  <c r="D58" i="6" s="1"/>
  <c r="E59" i="5"/>
  <c r="D59" i="6" s="1"/>
  <c r="E60" i="5"/>
  <c r="D60" i="6" s="1"/>
  <c r="E61" i="5"/>
  <c r="D61" i="6" s="1"/>
  <c r="E62" i="5"/>
  <c r="D62" i="6" s="1"/>
  <c r="E63" i="5"/>
  <c r="D63" i="6" s="1"/>
  <c r="E64" i="5"/>
  <c r="D64" i="6" s="1"/>
  <c r="E65" i="5"/>
  <c r="D65" i="6" s="1"/>
  <c r="E66" i="5"/>
  <c r="D66" i="6" s="1"/>
  <c r="E67" i="5"/>
  <c r="D67" i="6" s="1"/>
  <c r="E68" i="5"/>
  <c r="D68" i="6" s="1"/>
  <c r="E69" i="5"/>
  <c r="D69" i="6" s="1"/>
  <c r="E70" i="5"/>
  <c r="D70" i="6" s="1"/>
  <c r="E71" i="5"/>
  <c r="D71" i="6" s="1"/>
  <c r="E72" i="5"/>
  <c r="D72" i="6" s="1"/>
  <c r="E73" i="5"/>
  <c r="D73" i="6" s="1"/>
  <c r="E74" i="5"/>
  <c r="D74" i="6" s="1"/>
  <c r="E75" i="5"/>
  <c r="D75" i="6" s="1"/>
  <c r="E76" i="5"/>
  <c r="D76" i="6" s="1"/>
  <c r="E77" i="5"/>
  <c r="D77" i="6" s="1"/>
  <c r="E78" i="5"/>
  <c r="D78" i="6" s="1"/>
  <c r="E79" i="5"/>
  <c r="D79" i="6" s="1"/>
  <c r="E80" i="5"/>
  <c r="D80" i="6" s="1"/>
  <c r="E81" i="5"/>
  <c r="D81" i="6" s="1"/>
  <c r="E82" i="5"/>
  <c r="D82" i="6" s="1"/>
  <c r="E83" i="5"/>
  <c r="D83" i="6" s="1"/>
  <c r="E84" i="5"/>
  <c r="D84" i="6" s="1"/>
  <c r="E85" i="5"/>
  <c r="D85" i="6" s="1"/>
  <c r="E86" i="5"/>
  <c r="D86" i="6" s="1"/>
  <c r="E87" i="5"/>
  <c r="D87" i="6" s="1"/>
  <c r="E88" i="5"/>
  <c r="D88" i="6" s="1"/>
  <c r="E89" i="5"/>
  <c r="D89" i="6" s="1"/>
  <c r="E90" i="5"/>
  <c r="D90" i="6" s="1"/>
  <c r="E91" i="5"/>
  <c r="D91" i="6" s="1"/>
  <c r="E92" i="5"/>
  <c r="D92" i="6" s="1"/>
  <c r="E93" i="5"/>
  <c r="D93" i="6" s="1"/>
  <c r="E94" i="5"/>
  <c r="D94" i="6" s="1"/>
  <c r="E95" i="5"/>
  <c r="D95" i="6" s="1"/>
  <c r="E96" i="5"/>
  <c r="D96" i="6" s="1"/>
  <c r="E97" i="5"/>
  <c r="D97" i="6" s="1"/>
  <c r="E98" i="5"/>
  <c r="D98" i="6" s="1"/>
  <c r="E99" i="5"/>
  <c r="D99" i="6" s="1"/>
  <c r="E100" i="5"/>
  <c r="D100" i="6" s="1"/>
  <c r="E101" i="5"/>
  <c r="D101" i="6" s="1"/>
  <c r="E102" i="5"/>
  <c r="D102" i="6" s="1"/>
  <c r="E103" i="5"/>
  <c r="D103" i="6" s="1"/>
  <c r="E104" i="5"/>
  <c r="D104" i="6" s="1"/>
  <c r="E105" i="5"/>
  <c r="D105" i="6" s="1"/>
  <c r="E106" i="5"/>
  <c r="D106" i="6" s="1"/>
  <c r="E107" i="5"/>
  <c r="D107" i="6" s="1"/>
  <c r="E108" i="5"/>
  <c r="D108" i="6" s="1"/>
  <c r="E109" i="5"/>
  <c r="D109" i="6" s="1"/>
  <c r="E110" i="5"/>
  <c r="D110" i="6" s="1"/>
  <c r="E111" i="5"/>
  <c r="D111" i="6" s="1"/>
  <c r="E112" i="5"/>
  <c r="D112" i="6" s="1"/>
  <c r="E113" i="5"/>
  <c r="D113" i="6" s="1"/>
  <c r="E114" i="5"/>
  <c r="D114" i="6" s="1"/>
  <c r="E115" i="5"/>
  <c r="D115" i="6" s="1"/>
  <c r="E116" i="5"/>
  <c r="D116" i="6" s="1"/>
  <c r="E117" i="5"/>
  <c r="D117" i="6" s="1"/>
  <c r="E118" i="5"/>
  <c r="D118" i="6" s="1"/>
  <c r="E119" i="5"/>
  <c r="E120" i="5"/>
  <c r="D120" i="6" s="1"/>
  <c r="E121" i="5"/>
  <c r="D121" i="6" s="1"/>
  <c r="E122" i="5"/>
  <c r="D122" i="6" s="1"/>
  <c r="E123" i="5"/>
  <c r="D123" i="6" s="1"/>
  <c r="E124" i="5"/>
  <c r="D124" i="6" s="1"/>
  <c r="E125" i="5"/>
  <c r="D125" i="6" s="1"/>
  <c r="E126" i="5"/>
  <c r="D126" i="6" s="1"/>
  <c r="E127" i="5"/>
  <c r="D127" i="6" s="1"/>
  <c r="E128" i="5"/>
  <c r="D128" i="6" s="1"/>
  <c r="E129" i="5"/>
  <c r="D129" i="6" s="1"/>
  <c r="E130" i="5"/>
  <c r="D130" i="6" s="1"/>
  <c r="E131" i="5"/>
  <c r="D131" i="6" s="1"/>
  <c r="E132" i="5"/>
  <c r="D132" i="6" s="1"/>
  <c r="E133" i="5"/>
  <c r="D133" i="6" s="1"/>
  <c r="E134" i="5"/>
  <c r="D134" i="6" s="1"/>
  <c r="E135" i="5"/>
  <c r="D135" i="6" s="1"/>
  <c r="E136" i="5"/>
  <c r="D136" i="6" s="1"/>
  <c r="E137" i="5"/>
  <c r="D137" i="6" s="1"/>
  <c r="E138" i="5"/>
  <c r="D138" i="6" s="1"/>
  <c r="E139" i="5"/>
  <c r="D139" i="6" s="1"/>
  <c r="E140" i="5"/>
  <c r="D140" i="6" s="1"/>
  <c r="E141" i="5"/>
  <c r="D141" i="6" s="1"/>
  <c r="E142" i="5"/>
  <c r="D142" i="6" s="1"/>
  <c r="E143" i="5"/>
  <c r="D143" i="6" s="1"/>
  <c r="E144" i="5"/>
  <c r="D144" i="6" s="1"/>
  <c r="E145" i="5"/>
  <c r="D145" i="6" s="1"/>
  <c r="E146" i="5"/>
  <c r="D146" i="6" s="1"/>
  <c r="E147" i="5"/>
  <c r="D147" i="6" s="1"/>
  <c r="E148" i="5"/>
  <c r="D148" i="6" s="1"/>
  <c r="E149" i="5"/>
  <c r="D149" i="6" s="1"/>
  <c r="E150" i="5"/>
  <c r="D150" i="6" s="1"/>
  <c r="E151" i="5"/>
  <c r="D151" i="6" s="1"/>
  <c r="E152" i="5"/>
  <c r="D152" i="6" s="1"/>
  <c r="E153" i="5"/>
  <c r="D153" i="6" s="1"/>
  <c r="E154" i="5"/>
  <c r="D154" i="6" s="1"/>
  <c r="E155" i="5"/>
  <c r="D155" i="6" s="1"/>
  <c r="E156" i="5"/>
  <c r="D156" i="6" s="1"/>
  <c r="E157" i="5"/>
  <c r="D157" i="6" s="1"/>
  <c r="E158" i="5"/>
  <c r="D158" i="6" s="1"/>
  <c r="E159" i="5"/>
  <c r="D159" i="6" s="1"/>
  <c r="E160" i="5"/>
  <c r="D160" i="6" s="1"/>
  <c r="E161" i="5"/>
  <c r="D161" i="6" s="1"/>
  <c r="E162" i="5"/>
  <c r="D162" i="6" s="1"/>
  <c r="E163" i="5"/>
  <c r="D163" i="6" s="1"/>
  <c r="E164" i="5"/>
  <c r="E165" i="5"/>
  <c r="D165" i="6" s="1"/>
  <c r="E166" i="5"/>
  <c r="D166" i="6" s="1"/>
  <c r="E167" i="5"/>
  <c r="D167" i="6" s="1"/>
  <c r="E168" i="5"/>
  <c r="D168" i="6" s="1"/>
  <c r="E169" i="5"/>
  <c r="D169" i="6" s="1"/>
  <c r="E170" i="5"/>
  <c r="D170" i="6" s="1"/>
  <c r="E171" i="5"/>
  <c r="D171" i="6" s="1"/>
  <c r="E172" i="5"/>
  <c r="D172" i="6" s="1"/>
  <c r="E173" i="5"/>
  <c r="D173" i="6" s="1"/>
  <c r="E174" i="5"/>
  <c r="D174" i="6" s="1"/>
  <c r="E175" i="5"/>
  <c r="D175" i="6" s="1"/>
  <c r="E176" i="5"/>
  <c r="D176" i="6" s="1"/>
  <c r="E177" i="5"/>
  <c r="D177" i="6" s="1"/>
  <c r="E178" i="5"/>
  <c r="D178" i="6" s="1"/>
  <c r="E179" i="5"/>
  <c r="D179" i="6" s="1"/>
  <c r="E180" i="5"/>
  <c r="D180" i="6" s="1"/>
  <c r="E181" i="5"/>
  <c r="D181" i="6" s="1"/>
  <c r="E182" i="5"/>
  <c r="D182" i="6" s="1"/>
  <c r="E183" i="5"/>
  <c r="D183" i="6"/>
  <c r="E184" i="5"/>
  <c r="D184" i="6" s="1"/>
  <c r="E185" i="5"/>
  <c r="D185" i="6" s="1"/>
  <c r="E186" i="5"/>
  <c r="D186" i="6" s="1"/>
  <c r="E187" i="5"/>
  <c r="D187" i="6" s="1"/>
  <c r="E188" i="5"/>
  <c r="D188" i="6" s="1"/>
  <c r="E189" i="5"/>
  <c r="D189" i="6" s="1"/>
  <c r="E190" i="5"/>
  <c r="D190" i="6" s="1"/>
  <c r="E191" i="5"/>
  <c r="D191" i="6" s="1"/>
  <c r="E192" i="5"/>
  <c r="D192" i="6" s="1"/>
  <c r="E193" i="5"/>
  <c r="D193" i="6" s="1"/>
  <c r="E194" i="5"/>
  <c r="D194" i="6" s="1"/>
  <c r="E195" i="5"/>
  <c r="D195" i="6" s="1"/>
  <c r="E196" i="5"/>
  <c r="D196" i="6" s="1"/>
  <c r="E197" i="5"/>
  <c r="D197" i="6" s="1"/>
  <c r="E198" i="5"/>
  <c r="D198" i="6" s="1"/>
  <c r="E199" i="5"/>
  <c r="D199" i="6" s="1"/>
  <c r="E200" i="5"/>
  <c r="D200" i="6" s="1"/>
  <c r="E201" i="5"/>
  <c r="D201" i="6" s="1"/>
  <c r="E202" i="5"/>
  <c r="D202" i="6" s="1"/>
  <c r="E203" i="5"/>
  <c r="D203" i="6" s="1"/>
  <c r="E204" i="5"/>
  <c r="D204" i="6" s="1"/>
  <c r="E205" i="5"/>
  <c r="D205" i="6" s="1"/>
  <c r="E206" i="5"/>
  <c r="D206" i="6" s="1"/>
  <c r="E207" i="5"/>
  <c r="D207" i="6" s="1"/>
  <c r="E208" i="5"/>
  <c r="D208" i="6" s="1"/>
  <c r="E209" i="5"/>
  <c r="D209" i="6" s="1"/>
  <c r="E210" i="5"/>
  <c r="D210" i="6" s="1"/>
  <c r="E211" i="5"/>
  <c r="D211" i="6" s="1"/>
  <c r="E212" i="5"/>
  <c r="D212" i="6" s="1"/>
  <c r="E213" i="5"/>
  <c r="D213" i="6" s="1"/>
  <c r="E214" i="5"/>
  <c r="D214" i="6" s="1"/>
  <c r="E215" i="5"/>
  <c r="D215" i="6" s="1"/>
  <c r="E216" i="5"/>
  <c r="D216" i="6" s="1"/>
  <c r="E217" i="5"/>
  <c r="D217" i="6" s="1"/>
  <c r="E218" i="5"/>
  <c r="D218" i="6" s="1"/>
  <c r="E219" i="5"/>
  <c r="D219" i="6" s="1"/>
  <c r="E220" i="5"/>
  <c r="D220" i="6" s="1"/>
  <c r="E221" i="5"/>
  <c r="D221" i="6" s="1"/>
  <c r="E222" i="5"/>
  <c r="D222" i="6" s="1"/>
  <c r="E223" i="5"/>
  <c r="D223" i="6" s="1"/>
  <c r="E224" i="5"/>
  <c r="D224" i="6" s="1"/>
  <c r="E225" i="5"/>
  <c r="D225" i="6" s="1"/>
  <c r="E226" i="5"/>
  <c r="D226" i="6" s="1"/>
  <c r="E227" i="5"/>
  <c r="D227" i="6" s="1"/>
  <c r="E228" i="5"/>
  <c r="D228" i="6" s="1"/>
  <c r="E229" i="5"/>
  <c r="D229" i="6" s="1"/>
  <c r="E230" i="5"/>
  <c r="D230" i="6" s="1"/>
  <c r="E231" i="5"/>
  <c r="D231" i="6" s="1"/>
  <c r="E232" i="5"/>
  <c r="D232" i="6" s="1"/>
  <c r="E233" i="5"/>
  <c r="D233" i="6" s="1"/>
  <c r="E234" i="5"/>
  <c r="D234" i="6" s="1"/>
  <c r="E235" i="5"/>
  <c r="D235" i="6" s="1"/>
  <c r="E236" i="5"/>
  <c r="D236" i="6" s="1"/>
  <c r="E237" i="5"/>
  <c r="D237" i="6" s="1"/>
  <c r="E238" i="5"/>
  <c r="D238" i="6" s="1"/>
  <c r="E239" i="5"/>
  <c r="D239" i="6" s="1"/>
  <c r="E240" i="5"/>
  <c r="D240" i="6" s="1"/>
  <c r="E241" i="5"/>
  <c r="D241" i="6" s="1"/>
  <c r="E242" i="5"/>
  <c r="D242" i="6" s="1"/>
  <c r="E243" i="5"/>
  <c r="D243" i="6" s="1"/>
  <c r="E244" i="5"/>
  <c r="D244" i="6" s="1"/>
  <c r="E245" i="5"/>
  <c r="D245" i="6" s="1"/>
  <c r="E246" i="5"/>
  <c r="D246" i="6" s="1"/>
  <c r="E247" i="5"/>
  <c r="D247" i="6" s="1"/>
  <c r="E248" i="5"/>
  <c r="D248" i="6" s="1"/>
  <c r="E249" i="5"/>
  <c r="D249" i="6" s="1"/>
  <c r="E250" i="5"/>
  <c r="D250" i="6" s="1"/>
  <c r="E251" i="5"/>
  <c r="D251" i="6" s="1"/>
  <c r="E252" i="5"/>
  <c r="D252" i="6" s="1"/>
  <c r="E253" i="5"/>
  <c r="D253" i="6" s="1"/>
  <c r="E254" i="5"/>
  <c r="D254" i="6" s="1"/>
  <c r="E255" i="5"/>
  <c r="D255" i="6" s="1"/>
  <c r="E256" i="5"/>
  <c r="D256" i="6" s="1"/>
  <c r="E257" i="5"/>
  <c r="D257" i="6" s="1"/>
  <c r="E258" i="5"/>
  <c r="D258" i="6" s="1"/>
  <c r="E259" i="5"/>
  <c r="D259" i="6" s="1"/>
  <c r="E260" i="5"/>
  <c r="D260" i="6" s="1"/>
  <c r="E261" i="5"/>
  <c r="D261" i="6" s="1"/>
  <c r="E262" i="5"/>
  <c r="D262" i="6" s="1"/>
  <c r="E263" i="5"/>
  <c r="D263" i="6" s="1"/>
  <c r="E264" i="5"/>
  <c r="D264" i="6" s="1"/>
  <c r="E265" i="5"/>
  <c r="D265" i="6" s="1"/>
  <c r="E266" i="5"/>
  <c r="D266" i="6" s="1"/>
  <c r="E267" i="5"/>
  <c r="D267" i="6" s="1"/>
  <c r="E268" i="5"/>
  <c r="D268" i="6" s="1"/>
  <c r="E269" i="5"/>
  <c r="D269" i="6" s="1"/>
  <c r="E270" i="5"/>
  <c r="D270" i="6" s="1"/>
  <c r="E271" i="5"/>
  <c r="D271" i="6" s="1"/>
  <c r="E272" i="5"/>
  <c r="D272" i="6" s="1"/>
  <c r="E273" i="5"/>
  <c r="D273" i="6" s="1"/>
  <c r="E274" i="5"/>
  <c r="D274" i="6" s="1"/>
  <c r="E275" i="5"/>
  <c r="D275" i="6" s="1"/>
  <c r="E276" i="5"/>
  <c r="D276" i="6" s="1"/>
  <c r="E277" i="5"/>
  <c r="D277" i="6" s="1"/>
  <c r="E278" i="5"/>
  <c r="D278" i="6" s="1"/>
  <c r="E279" i="5"/>
  <c r="D279" i="6" s="1"/>
  <c r="E280" i="5"/>
  <c r="D280" i="6" s="1"/>
  <c r="E281" i="5"/>
  <c r="D281" i="6" s="1"/>
  <c r="E282" i="5"/>
  <c r="D282" i="6" s="1"/>
  <c r="E283" i="5"/>
  <c r="D283" i="6" s="1"/>
  <c r="E284" i="5"/>
  <c r="D284" i="6" s="1"/>
  <c r="E285" i="5"/>
  <c r="D285" i="6" s="1"/>
  <c r="E286" i="5"/>
  <c r="D286" i="6" s="1"/>
  <c r="E287" i="5"/>
  <c r="D287" i="6" s="1"/>
  <c r="E288" i="5"/>
  <c r="D288" i="6" s="1"/>
  <c r="E289" i="5"/>
  <c r="D289" i="6" s="1"/>
  <c r="E290" i="5"/>
  <c r="D290" i="6" s="1"/>
  <c r="E291" i="5"/>
  <c r="D291" i="6" s="1"/>
  <c r="E292" i="5"/>
  <c r="D292" i="6" s="1"/>
  <c r="E293" i="5"/>
  <c r="D293" i="6" s="1"/>
  <c r="E294" i="5"/>
  <c r="D294" i="6" s="1"/>
  <c r="E295" i="5"/>
  <c r="D295" i="6" s="1"/>
  <c r="E296" i="5"/>
  <c r="D296" i="6" s="1"/>
  <c r="E297" i="5"/>
  <c r="D297" i="6" s="1"/>
  <c r="E298" i="5"/>
  <c r="D298" i="6" s="1"/>
  <c r="E299" i="5"/>
  <c r="D299" i="6" s="1"/>
  <c r="E300" i="5"/>
  <c r="D300" i="6" s="1"/>
  <c r="E301" i="5"/>
  <c r="D301" i="6" s="1"/>
  <c r="E302" i="5"/>
  <c r="D302" i="6" s="1"/>
  <c r="E303" i="5"/>
  <c r="D303" i="6" s="1"/>
  <c r="E304" i="5"/>
  <c r="D304" i="6" s="1"/>
  <c r="E305" i="5"/>
  <c r="D305" i="6" s="1"/>
  <c r="E306" i="5"/>
  <c r="D306" i="6" s="1"/>
  <c r="E307" i="5"/>
  <c r="D307" i="6" s="1"/>
  <c r="E308" i="5"/>
  <c r="D308" i="6" s="1"/>
  <c r="E309" i="5"/>
  <c r="D309" i="6" s="1"/>
  <c r="E310" i="5"/>
  <c r="D310" i="6" s="1"/>
  <c r="E311" i="5"/>
  <c r="D311" i="6" s="1"/>
  <c r="E312" i="5"/>
  <c r="D312" i="6" s="1"/>
  <c r="E313" i="5"/>
  <c r="D313" i="6" s="1"/>
  <c r="E314" i="5"/>
  <c r="D314" i="6" s="1"/>
  <c r="E315" i="5"/>
  <c r="D315" i="6" s="1"/>
  <c r="E316" i="5"/>
  <c r="D316" i="6" s="1"/>
  <c r="E317" i="5"/>
  <c r="D317" i="6" s="1"/>
  <c r="E318" i="5"/>
  <c r="D318" i="6" s="1"/>
  <c r="E319" i="5"/>
  <c r="D319" i="6" s="1"/>
  <c r="E320" i="5"/>
  <c r="D320" i="6" s="1"/>
  <c r="E321" i="5"/>
  <c r="D321" i="6" s="1"/>
  <c r="E322" i="5"/>
  <c r="D322" i="6" s="1"/>
  <c r="E323" i="5"/>
  <c r="D323" i="6" s="1"/>
  <c r="E324" i="5"/>
  <c r="D324" i="6" s="1"/>
  <c r="E325" i="5"/>
  <c r="D325" i="6" s="1"/>
  <c r="E326" i="5"/>
  <c r="D326" i="6" s="1"/>
  <c r="E327" i="5"/>
  <c r="D327" i="6" s="1"/>
  <c r="E328" i="5"/>
  <c r="D328" i="6" s="1"/>
  <c r="E329" i="5"/>
  <c r="D329" i="6" s="1"/>
  <c r="E330" i="5"/>
  <c r="D330" i="6" s="1"/>
  <c r="E331" i="5"/>
  <c r="D331" i="6" s="1"/>
  <c r="R295" i="6"/>
  <c r="R296" i="6"/>
  <c r="R297" i="6"/>
  <c r="R298" i="6"/>
  <c r="R299" i="6"/>
  <c r="R300" i="6"/>
  <c r="R301" i="6"/>
  <c r="R302" i="6"/>
  <c r="R303" i="6"/>
  <c r="R304" i="6"/>
  <c r="R305" i="6"/>
  <c r="R306" i="6"/>
  <c r="R307" i="6"/>
  <c r="R308" i="6"/>
  <c r="R309" i="6"/>
  <c r="R310" i="6"/>
  <c r="R311" i="6"/>
  <c r="R312" i="6"/>
  <c r="R313" i="6"/>
  <c r="R314" i="6"/>
  <c r="R315" i="6"/>
  <c r="R316" i="6"/>
  <c r="R317" i="6"/>
  <c r="R318" i="6"/>
  <c r="R319" i="6"/>
  <c r="R320" i="6"/>
  <c r="R321" i="6"/>
  <c r="R322" i="6"/>
  <c r="R323" i="6"/>
  <c r="R324" i="6"/>
  <c r="R325" i="6"/>
  <c r="R326" i="6"/>
  <c r="R327" i="6"/>
  <c r="R328" i="6"/>
  <c r="R329" i="6"/>
  <c r="R330" i="6"/>
  <c r="R331" i="6"/>
  <c r="P295" i="6"/>
  <c r="P296" i="6"/>
  <c r="P297" i="6"/>
  <c r="P298" i="6"/>
  <c r="P299" i="6"/>
  <c r="P300" i="6"/>
  <c r="P301" i="6"/>
  <c r="P302" i="6"/>
  <c r="P303" i="6"/>
  <c r="P304" i="6"/>
  <c r="P305" i="6"/>
  <c r="P306" i="6"/>
  <c r="P307" i="6"/>
  <c r="P308" i="6"/>
  <c r="P309" i="6"/>
  <c r="P310" i="6"/>
  <c r="P311" i="6"/>
  <c r="P312" i="6"/>
  <c r="P313" i="6"/>
  <c r="P314" i="6"/>
  <c r="P315" i="6"/>
  <c r="P316" i="6"/>
  <c r="P317" i="6"/>
  <c r="P318" i="6"/>
  <c r="P319" i="6"/>
  <c r="P320" i="6"/>
  <c r="P321" i="6"/>
  <c r="P322" i="6"/>
  <c r="P323" i="6"/>
  <c r="P324" i="6"/>
  <c r="P325" i="6"/>
  <c r="P326" i="6"/>
  <c r="P327" i="6"/>
  <c r="P328" i="6"/>
  <c r="P329" i="6"/>
  <c r="P330" i="6"/>
  <c r="P331" i="6"/>
  <c r="B295" i="15"/>
  <c r="C295" i="15"/>
  <c r="B296" i="15"/>
  <c r="C296" i="15"/>
  <c r="B297" i="15"/>
  <c r="C297" i="15"/>
  <c r="B298" i="15"/>
  <c r="C298" i="15"/>
  <c r="B299" i="15"/>
  <c r="C299" i="15"/>
  <c r="B300" i="15"/>
  <c r="C300" i="15"/>
  <c r="B301" i="15"/>
  <c r="C301" i="15"/>
  <c r="B302" i="15"/>
  <c r="C302" i="15"/>
  <c r="B303" i="15"/>
  <c r="C303" i="15"/>
  <c r="B304" i="15"/>
  <c r="C304" i="15"/>
  <c r="B305" i="15"/>
  <c r="C305" i="15"/>
  <c r="B306" i="15"/>
  <c r="C306" i="15"/>
  <c r="B307" i="15"/>
  <c r="C307" i="15"/>
  <c r="B308" i="15"/>
  <c r="C308" i="15"/>
  <c r="B309" i="15"/>
  <c r="C309" i="15"/>
  <c r="B310" i="15"/>
  <c r="C310" i="15"/>
  <c r="B311" i="15"/>
  <c r="C311" i="15"/>
  <c r="B312" i="15"/>
  <c r="C312" i="15"/>
  <c r="B313" i="15"/>
  <c r="C313" i="15"/>
  <c r="B314" i="15"/>
  <c r="C314" i="15"/>
  <c r="B315" i="15"/>
  <c r="C315" i="15"/>
  <c r="B316" i="15"/>
  <c r="C316" i="15"/>
  <c r="B317" i="15"/>
  <c r="C317" i="15"/>
  <c r="B318" i="15"/>
  <c r="C318" i="15"/>
  <c r="B319" i="15"/>
  <c r="C319" i="15"/>
  <c r="B320" i="15"/>
  <c r="C320" i="15"/>
  <c r="B321" i="15"/>
  <c r="C321" i="15"/>
  <c r="B322" i="15"/>
  <c r="C322" i="15"/>
  <c r="B323" i="15"/>
  <c r="C323" i="15"/>
  <c r="B324" i="15"/>
  <c r="C324" i="15"/>
  <c r="B325" i="15"/>
  <c r="C325" i="15"/>
  <c r="B326" i="15"/>
  <c r="C326" i="15"/>
  <c r="B327" i="15"/>
  <c r="C327" i="15"/>
  <c r="B328" i="15"/>
  <c r="C328" i="15"/>
  <c r="B329" i="15"/>
  <c r="C329" i="15"/>
  <c r="B330" i="15"/>
  <c r="C330" i="15"/>
  <c r="B331" i="15"/>
  <c r="C331" i="15"/>
  <c r="B295" i="2"/>
  <c r="C295" i="2"/>
  <c r="S295" i="2"/>
  <c r="B296" i="2"/>
  <c r="C296" i="2"/>
  <c r="Q296" i="2"/>
  <c r="S296" i="2"/>
  <c r="B297" i="2"/>
  <c r="C297" i="2"/>
  <c r="Q297" i="2"/>
  <c r="S297" i="2"/>
  <c r="B298" i="2"/>
  <c r="C298" i="2"/>
  <c r="Q298" i="2"/>
  <c r="S298" i="2"/>
  <c r="B299" i="2"/>
  <c r="C299" i="2"/>
  <c r="Q299" i="2"/>
  <c r="S299" i="2"/>
  <c r="B300" i="2"/>
  <c r="C300" i="2"/>
  <c r="S300" i="2"/>
  <c r="B301" i="2"/>
  <c r="C301" i="2"/>
  <c r="Q301" i="2"/>
  <c r="S301" i="2"/>
  <c r="B302" i="2"/>
  <c r="C302" i="2"/>
  <c r="Q302" i="2"/>
  <c r="S302" i="2"/>
  <c r="B303" i="2"/>
  <c r="C303" i="2"/>
  <c r="Q303" i="2"/>
  <c r="S303" i="2"/>
  <c r="B304" i="2"/>
  <c r="C304" i="2"/>
  <c r="Q304" i="2"/>
  <c r="S304" i="2"/>
  <c r="B305" i="2"/>
  <c r="C305" i="2"/>
  <c r="S305" i="2"/>
  <c r="B306" i="2"/>
  <c r="C306" i="2"/>
  <c r="Q306" i="2"/>
  <c r="S306" i="2"/>
  <c r="B307" i="2"/>
  <c r="C307" i="2"/>
  <c r="Q307" i="2"/>
  <c r="S307" i="2"/>
  <c r="B308" i="2"/>
  <c r="C308" i="2"/>
  <c r="Q308" i="2"/>
  <c r="S308" i="2"/>
  <c r="B309" i="2"/>
  <c r="C309" i="2"/>
  <c r="Q309" i="2"/>
  <c r="S309" i="2"/>
  <c r="B310" i="2"/>
  <c r="C310" i="2"/>
  <c r="S310" i="2"/>
  <c r="B311" i="2"/>
  <c r="C311" i="2"/>
  <c r="Q311" i="2"/>
  <c r="S311" i="2"/>
  <c r="B312" i="2"/>
  <c r="C312" i="2"/>
  <c r="Q312" i="2"/>
  <c r="S312" i="2"/>
  <c r="B313" i="2"/>
  <c r="C313" i="2"/>
  <c r="Q313" i="2"/>
  <c r="S313" i="2"/>
  <c r="B314" i="2"/>
  <c r="C314" i="2"/>
  <c r="Q314" i="2"/>
  <c r="S314" i="2"/>
  <c r="B315" i="2"/>
  <c r="C315" i="2"/>
  <c r="S315" i="2"/>
  <c r="B316" i="2"/>
  <c r="C316" i="2"/>
  <c r="Q316" i="2"/>
  <c r="S316" i="2"/>
  <c r="B317" i="2"/>
  <c r="C317" i="2"/>
  <c r="Q317" i="2"/>
  <c r="S317" i="2"/>
  <c r="B318" i="2"/>
  <c r="C318" i="2"/>
  <c r="Q318" i="2"/>
  <c r="S318" i="2"/>
  <c r="B319" i="2"/>
  <c r="C319" i="2"/>
  <c r="Q319" i="2"/>
  <c r="S319" i="2"/>
  <c r="B320" i="2"/>
  <c r="C320" i="2"/>
  <c r="S320" i="2"/>
  <c r="B321" i="2"/>
  <c r="C321" i="2"/>
  <c r="Q321" i="2"/>
  <c r="S321" i="2"/>
  <c r="B322" i="2"/>
  <c r="C322" i="2"/>
  <c r="Q322" i="2"/>
  <c r="S322" i="2"/>
  <c r="B323" i="2"/>
  <c r="C323" i="2"/>
  <c r="Q323" i="2"/>
  <c r="S323" i="2"/>
  <c r="B324" i="2"/>
  <c r="C324" i="2"/>
  <c r="Q324" i="2"/>
  <c r="S324" i="2"/>
  <c r="B325" i="2"/>
  <c r="C325" i="2"/>
  <c r="S325" i="2"/>
  <c r="B326" i="2"/>
  <c r="C326" i="2"/>
  <c r="Q326" i="2"/>
  <c r="S326" i="2"/>
  <c r="B327" i="2"/>
  <c r="C327" i="2"/>
  <c r="Q327" i="2"/>
  <c r="S327" i="2"/>
  <c r="B328" i="2"/>
  <c r="C328" i="2"/>
  <c r="Q328" i="2"/>
  <c r="S328" i="2"/>
  <c r="B329" i="2"/>
  <c r="C329" i="2"/>
  <c r="Q329" i="2"/>
  <c r="S329" i="2"/>
  <c r="B330" i="2"/>
  <c r="C330" i="2"/>
  <c r="S330" i="2"/>
  <c r="B331" i="2"/>
  <c r="C331" i="2"/>
  <c r="Q331" i="2"/>
  <c r="S331" i="2"/>
  <c r="C295" i="5"/>
  <c r="D295" i="5"/>
  <c r="C296" i="5"/>
  <c r="D296" i="5"/>
  <c r="C297" i="5"/>
  <c r="D297" i="5"/>
  <c r="C298" i="5"/>
  <c r="D298" i="5"/>
  <c r="C299" i="5"/>
  <c r="D299" i="5"/>
  <c r="C300" i="5"/>
  <c r="D300" i="5"/>
  <c r="C301" i="5"/>
  <c r="D301" i="5"/>
  <c r="C303" i="5"/>
  <c r="D303" i="5"/>
  <c r="C304" i="5"/>
  <c r="D304" i="5"/>
  <c r="C305" i="5"/>
  <c r="D305" i="5"/>
  <c r="C306" i="5"/>
  <c r="D306" i="5"/>
  <c r="C307" i="5"/>
  <c r="D307" i="5"/>
  <c r="C308" i="5"/>
  <c r="D308" i="5"/>
  <c r="C309" i="5"/>
  <c r="D309" i="5"/>
  <c r="C310" i="5"/>
  <c r="D310" i="5"/>
  <c r="C311" i="5"/>
  <c r="D311" i="5"/>
  <c r="C312" i="5"/>
  <c r="D312" i="5"/>
  <c r="C313" i="5"/>
  <c r="D313" i="5"/>
  <c r="C314" i="5"/>
  <c r="D314" i="5"/>
  <c r="C315" i="5"/>
  <c r="D315" i="5"/>
  <c r="C316" i="5"/>
  <c r="D316" i="5"/>
  <c r="C317" i="5"/>
  <c r="D317" i="5"/>
  <c r="C318" i="5"/>
  <c r="D318" i="5"/>
  <c r="C319" i="5"/>
  <c r="D319" i="5"/>
  <c r="C320" i="5"/>
  <c r="D320" i="5"/>
  <c r="C321" i="5"/>
  <c r="D321" i="5"/>
  <c r="C322" i="5"/>
  <c r="D322" i="5"/>
  <c r="C323" i="5"/>
  <c r="D323" i="5"/>
  <c r="C324" i="5"/>
  <c r="D324" i="5"/>
  <c r="C325" i="5"/>
  <c r="D325" i="5"/>
  <c r="C326" i="5"/>
  <c r="D326" i="5"/>
  <c r="C327" i="5"/>
  <c r="D327" i="5"/>
  <c r="C328" i="5"/>
  <c r="D328" i="5"/>
  <c r="C329" i="5"/>
  <c r="D329" i="5"/>
  <c r="C330" i="5"/>
  <c r="D330" i="5"/>
  <c r="D331" i="5"/>
  <c r="R242" i="6"/>
  <c r="R243" i="6"/>
  <c r="R244" i="6"/>
  <c r="R245" i="6"/>
  <c r="R246" i="6"/>
  <c r="R247" i="6"/>
  <c r="R248" i="6"/>
  <c r="R249" i="6"/>
  <c r="R250" i="6"/>
  <c r="R251" i="6"/>
  <c r="R252" i="6"/>
  <c r="R253" i="6"/>
  <c r="R254" i="6"/>
  <c r="R255" i="6"/>
  <c r="R256" i="6"/>
  <c r="R257" i="6"/>
  <c r="R258" i="6"/>
  <c r="R259" i="6"/>
  <c r="R260" i="6"/>
  <c r="R261" i="6"/>
  <c r="R262" i="6"/>
  <c r="R263" i="6"/>
  <c r="R264" i="6"/>
  <c r="R265" i="6"/>
  <c r="R266" i="6"/>
  <c r="R267" i="6"/>
  <c r="R268" i="6"/>
  <c r="R269" i="6"/>
  <c r="R270" i="6"/>
  <c r="R271" i="6"/>
  <c r="R272" i="6"/>
  <c r="R273" i="6"/>
  <c r="R274" i="6"/>
  <c r="R275" i="6"/>
  <c r="R276" i="6"/>
  <c r="R277" i="6"/>
  <c r="R278" i="6"/>
  <c r="R279" i="6"/>
  <c r="R280" i="6"/>
  <c r="R281" i="6"/>
  <c r="R282" i="6"/>
  <c r="R283" i="6"/>
  <c r="R284" i="6"/>
  <c r="R285" i="6"/>
  <c r="R286" i="6"/>
  <c r="R287" i="6"/>
  <c r="R288" i="6"/>
  <c r="R289" i="6"/>
  <c r="R290" i="6"/>
  <c r="R291" i="6"/>
  <c r="R292" i="6"/>
  <c r="R293" i="6"/>
  <c r="R294" i="6"/>
  <c r="P242" i="6"/>
  <c r="P243" i="6"/>
  <c r="P244" i="6"/>
  <c r="P245" i="6"/>
  <c r="P246" i="6"/>
  <c r="P247" i="6"/>
  <c r="P248" i="6"/>
  <c r="P249" i="6"/>
  <c r="P250" i="6"/>
  <c r="P251" i="6"/>
  <c r="P252" i="6"/>
  <c r="P253" i="6"/>
  <c r="P254" i="6"/>
  <c r="P255" i="6"/>
  <c r="P256" i="6"/>
  <c r="P257" i="6"/>
  <c r="P258" i="6"/>
  <c r="P259" i="6"/>
  <c r="P260" i="6"/>
  <c r="P261" i="6"/>
  <c r="P262" i="6"/>
  <c r="P263" i="6"/>
  <c r="P264" i="6"/>
  <c r="P265" i="6"/>
  <c r="P266" i="6"/>
  <c r="P267" i="6"/>
  <c r="P268" i="6"/>
  <c r="P269" i="6"/>
  <c r="P270" i="6"/>
  <c r="P271" i="6"/>
  <c r="P272" i="6"/>
  <c r="P273" i="6"/>
  <c r="P274" i="6"/>
  <c r="P275" i="6"/>
  <c r="P276" i="6"/>
  <c r="P277" i="6"/>
  <c r="P278" i="6"/>
  <c r="P279" i="6"/>
  <c r="P280" i="6"/>
  <c r="P281" i="6"/>
  <c r="P282" i="6"/>
  <c r="P283" i="6"/>
  <c r="P284" i="6"/>
  <c r="P285" i="6"/>
  <c r="P286" i="6"/>
  <c r="P287" i="6"/>
  <c r="P288" i="6"/>
  <c r="P289" i="6"/>
  <c r="P290" i="6"/>
  <c r="P291" i="6"/>
  <c r="P292" i="6"/>
  <c r="P293" i="6"/>
  <c r="P294" i="6"/>
  <c r="B284" i="2"/>
  <c r="C284" i="2"/>
  <c r="B283" i="15"/>
  <c r="C283" i="15"/>
  <c r="B284" i="15"/>
  <c r="C284" i="15"/>
  <c r="B285" i="15"/>
  <c r="C285" i="15"/>
  <c r="B286" i="15"/>
  <c r="C286" i="15"/>
  <c r="B287" i="15"/>
  <c r="C287" i="15"/>
  <c r="B288" i="15"/>
  <c r="C288" i="15"/>
  <c r="B289" i="15"/>
  <c r="C289" i="15"/>
  <c r="B290" i="15"/>
  <c r="C290" i="15"/>
  <c r="B291" i="15"/>
  <c r="C291" i="15"/>
  <c r="B292" i="15"/>
  <c r="C292" i="15"/>
  <c r="B293" i="15"/>
  <c r="C293" i="15"/>
  <c r="B294" i="15"/>
  <c r="C294" i="15"/>
  <c r="B283" i="2"/>
  <c r="C283" i="2"/>
  <c r="Q283" i="2"/>
  <c r="S283" i="2"/>
  <c r="Q284" i="2"/>
  <c r="S284" i="2"/>
  <c r="B285" i="2"/>
  <c r="C285" i="2"/>
  <c r="S285" i="2"/>
  <c r="B286" i="2"/>
  <c r="C286" i="2"/>
  <c r="Q286" i="2"/>
  <c r="S286" i="2"/>
  <c r="B287" i="2"/>
  <c r="C287" i="2"/>
  <c r="Q287" i="2"/>
  <c r="S287" i="2"/>
  <c r="B288" i="2"/>
  <c r="C288" i="2"/>
  <c r="Q288" i="2"/>
  <c r="S288" i="2"/>
  <c r="B289" i="2"/>
  <c r="C289" i="2"/>
  <c r="Q289" i="2"/>
  <c r="S289" i="2"/>
  <c r="B290" i="2"/>
  <c r="C290" i="2"/>
  <c r="S290" i="2"/>
  <c r="B291" i="2"/>
  <c r="C291" i="2"/>
  <c r="Q291" i="2"/>
  <c r="S291" i="2"/>
  <c r="B292" i="2"/>
  <c r="C292" i="2"/>
  <c r="Q292" i="2"/>
  <c r="S292" i="2"/>
  <c r="B293" i="2"/>
  <c r="C293" i="2"/>
  <c r="Q293" i="2"/>
  <c r="S293" i="2"/>
  <c r="B294" i="2"/>
  <c r="C294" i="2"/>
  <c r="Q294" i="2"/>
  <c r="S294" i="2"/>
  <c r="C283" i="5"/>
  <c r="D283" i="5"/>
  <c r="C284" i="5"/>
  <c r="D284" i="5"/>
  <c r="C285" i="5"/>
  <c r="D285" i="5"/>
  <c r="C286" i="5"/>
  <c r="D286" i="5"/>
  <c r="C287" i="5"/>
  <c r="D287" i="5"/>
  <c r="C288" i="5"/>
  <c r="D288" i="5"/>
  <c r="C289" i="5"/>
  <c r="D289" i="5"/>
  <c r="C290" i="5"/>
  <c r="D290" i="5"/>
  <c r="C291" i="5"/>
  <c r="D291" i="5"/>
  <c r="C292" i="5"/>
  <c r="D292" i="5"/>
  <c r="C293" i="5"/>
  <c r="D293" i="5"/>
  <c r="C294" i="5"/>
  <c r="D294" i="5"/>
  <c r="C282" i="5"/>
  <c r="D282" i="5"/>
  <c r="C260" i="5"/>
  <c r="D260" i="5"/>
  <c r="C261" i="5"/>
  <c r="D261" i="5"/>
  <c r="C262" i="5"/>
  <c r="D262" i="5"/>
  <c r="C263" i="5"/>
  <c r="D263" i="5"/>
  <c r="C264" i="5"/>
  <c r="D264" i="5"/>
  <c r="C265" i="5"/>
  <c r="D265" i="5"/>
  <c r="C266" i="5"/>
  <c r="D266" i="5"/>
  <c r="C267" i="5"/>
  <c r="D267" i="5"/>
  <c r="C268" i="5"/>
  <c r="D268" i="5"/>
  <c r="C269" i="5"/>
  <c r="D269" i="5"/>
  <c r="C270" i="5"/>
  <c r="D270" i="5"/>
  <c r="C271" i="5"/>
  <c r="D271" i="5"/>
  <c r="C272" i="5"/>
  <c r="D272" i="5"/>
  <c r="C273" i="5"/>
  <c r="D273" i="5"/>
  <c r="C274" i="5"/>
  <c r="D274" i="5"/>
  <c r="C275" i="5"/>
  <c r="D275" i="5"/>
  <c r="C276" i="5"/>
  <c r="D276" i="5"/>
  <c r="C277" i="5"/>
  <c r="D277" i="5"/>
  <c r="C278" i="5"/>
  <c r="D278" i="5"/>
  <c r="C279" i="5"/>
  <c r="D279" i="5"/>
  <c r="C280" i="5"/>
  <c r="D280" i="5"/>
  <c r="C281" i="5"/>
  <c r="D281" i="5"/>
  <c r="C242" i="5"/>
  <c r="D242" i="5"/>
  <c r="C243" i="5"/>
  <c r="D243" i="5"/>
  <c r="C244" i="5"/>
  <c r="D244" i="5"/>
  <c r="C245" i="5"/>
  <c r="D245" i="5"/>
  <c r="C246" i="5"/>
  <c r="D246" i="5"/>
  <c r="C247" i="5"/>
  <c r="D247" i="5"/>
  <c r="C248" i="5"/>
  <c r="D248" i="5"/>
  <c r="C249" i="5"/>
  <c r="D249" i="5"/>
  <c r="C250" i="5"/>
  <c r="D250" i="5"/>
  <c r="C251" i="5"/>
  <c r="D251" i="5"/>
  <c r="C252" i="5"/>
  <c r="D252" i="5"/>
  <c r="C253" i="5"/>
  <c r="D253" i="5"/>
  <c r="C254" i="5"/>
  <c r="D254" i="5"/>
  <c r="C255" i="5"/>
  <c r="D255" i="5"/>
  <c r="C256" i="5"/>
  <c r="D256" i="5"/>
  <c r="C257" i="5"/>
  <c r="D257" i="5"/>
  <c r="C258" i="5"/>
  <c r="D258" i="5"/>
  <c r="C259" i="5"/>
  <c r="D259" i="5"/>
  <c r="B259" i="15"/>
  <c r="C259" i="15"/>
  <c r="B260" i="15"/>
  <c r="C260" i="15"/>
  <c r="B261" i="15"/>
  <c r="C261" i="15"/>
  <c r="B262" i="15"/>
  <c r="C262" i="15"/>
  <c r="B263" i="15"/>
  <c r="C263" i="15"/>
  <c r="B264" i="15"/>
  <c r="C264" i="15"/>
  <c r="B265" i="15"/>
  <c r="C265" i="15"/>
  <c r="B266" i="15"/>
  <c r="C266" i="15"/>
  <c r="B267" i="15"/>
  <c r="C267" i="15"/>
  <c r="B268" i="15"/>
  <c r="C268" i="15"/>
  <c r="B269" i="15"/>
  <c r="C269" i="15"/>
  <c r="B270" i="15"/>
  <c r="C270" i="15"/>
  <c r="B271" i="15"/>
  <c r="C271" i="15"/>
  <c r="B272" i="15"/>
  <c r="C272" i="15"/>
  <c r="B273" i="15"/>
  <c r="C273" i="15"/>
  <c r="B274" i="15"/>
  <c r="C274" i="15"/>
  <c r="B275" i="15"/>
  <c r="C275" i="15"/>
  <c r="B276" i="15"/>
  <c r="C276" i="15"/>
  <c r="B277" i="15"/>
  <c r="C277" i="15"/>
  <c r="B278" i="15"/>
  <c r="C278" i="15"/>
  <c r="B279" i="15"/>
  <c r="C279" i="15"/>
  <c r="B280" i="15"/>
  <c r="C280" i="15"/>
  <c r="B281" i="15"/>
  <c r="C281" i="15"/>
  <c r="B282" i="15"/>
  <c r="C282" i="15"/>
  <c r="B269" i="2"/>
  <c r="C269" i="2"/>
  <c r="Q269" i="2"/>
  <c r="S269" i="2"/>
  <c r="B270" i="2"/>
  <c r="C270" i="2"/>
  <c r="S270" i="2"/>
  <c r="B271" i="2"/>
  <c r="C271" i="2"/>
  <c r="Q271" i="2"/>
  <c r="S271" i="2"/>
  <c r="B272" i="2"/>
  <c r="C272" i="2"/>
  <c r="Q272" i="2"/>
  <c r="S272" i="2"/>
  <c r="B273" i="2"/>
  <c r="C273" i="2"/>
  <c r="Q273" i="2"/>
  <c r="S273" i="2"/>
  <c r="B274" i="2"/>
  <c r="C274" i="2"/>
  <c r="Q274" i="2"/>
  <c r="S274" i="2"/>
  <c r="B275" i="2"/>
  <c r="C275" i="2"/>
  <c r="S275" i="2"/>
  <c r="B276" i="2"/>
  <c r="C276" i="2"/>
  <c r="Q276" i="2"/>
  <c r="S276" i="2"/>
  <c r="B277" i="2"/>
  <c r="C277" i="2"/>
  <c r="Q277" i="2"/>
  <c r="S277" i="2"/>
  <c r="B278" i="2"/>
  <c r="C278" i="2"/>
  <c r="Q278" i="2"/>
  <c r="S278" i="2"/>
  <c r="B279" i="2"/>
  <c r="C279" i="2"/>
  <c r="Q279" i="2"/>
  <c r="S279" i="2"/>
  <c r="B280" i="2"/>
  <c r="C280" i="2"/>
  <c r="S280" i="2"/>
  <c r="B281" i="2"/>
  <c r="C281" i="2"/>
  <c r="Q281" i="2"/>
  <c r="S281" i="2"/>
  <c r="B282" i="2"/>
  <c r="C282" i="2"/>
  <c r="Q282" i="2"/>
  <c r="S282" i="2"/>
  <c r="B257" i="2"/>
  <c r="C257" i="2"/>
  <c r="Q257" i="2"/>
  <c r="S257" i="2"/>
  <c r="B258" i="2"/>
  <c r="C258" i="2"/>
  <c r="Q258" i="2"/>
  <c r="S258" i="2"/>
  <c r="B259" i="2"/>
  <c r="C259" i="2"/>
  <c r="Q259" i="2"/>
  <c r="S259" i="2"/>
  <c r="B260" i="2"/>
  <c r="C260" i="2"/>
  <c r="S260" i="2"/>
  <c r="B261" i="2"/>
  <c r="C261" i="2"/>
  <c r="Q261" i="2"/>
  <c r="S261" i="2"/>
  <c r="B262" i="2"/>
  <c r="C262" i="2"/>
  <c r="Q262" i="2"/>
  <c r="S262" i="2"/>
  <c r="B263" i="2"/>
  <c r="C263" i="2"/>
  <c r="Q263" i="2"/>
  <c r="S263" i="2"/>
  <c r="B264" i="2"/>
  <c r="C264" i="2"/>
  <c r="Q264" i="2"/>
  <c r="S264" i="2"/>
  <c r="B265" i="2"/>
  <c r="C265" i="2"/>
  <c r="S265" i="2"/>
  <c r="B266" i="2"/>
  <c r="C266" i="2"/>
  <c r="Q266" i="2"/>
  <c r="S266" i="2"/>
  <c r="B267" i="2"/>
  <c r="C267" i="2"/>
  <c r="Q267" i="2"/>
  <c r="S267" i="2"/>
  <c r="B268" i="2"/>
  <c r="C268" i="2"/>
  <c r="Q268" i="2"/>
  <c r="S268" i="2"/>
  <c r="B252" i="2"/>
  <c r="C252" i="2"/>
  <c r="Q252" i="2"/>
  <c r="S252" i="2"/>
  <c r="B253" i="2"/>
  <c r="C253" i="2"/>
  <c r="Q253" i="2"/>
  <c r="S253" i="2"/>
  <c r="B254" i="2"/>
  <c r="C254" i="2"/>
  <c r="Q254" i="2"/>
  <c r="S254" i="2"/>
  <c r="B255" i="2"/>
  <c r="C255" i="2"/>
  <c r="S255" i="2"/>
  <c r="B256" i="2"/>
  <c r="C256" i="2"/>
  <c r="Q256" i="2"/>
  <c r="S256" i="2"/>
  <c r="B249" i="2"/>
  <c r="C249" i="2"/>
  <c r="Q249" i="2"/>
  <c r="S249" i="2"/>
  <c r="B250" i="2"/>
  <c r="C250" i="2"/>
  <c r="Q250" i="2"/>
  <c r="S250" i="2"/>
  <c r="B251" i="2"/>
  <c r="C251" i="2"/>
  <c r="Q251" i="2"/>
  <c r="S251" i="2"/>
  <c r="B242" i="2"/>
  <c r="C242" i="2"/>
  <c r="Q242" i="2"/>
  <c r="S242" i="2"/>
  <c r="B243" i="2"/>
  <c r="C243" i="2"/>
  <c r="Q243" i="2"/>
  <c r="S243" i="2"/>
  <c r="B244" i="2"/>
  <c r="C244" i="2"/>
  <c r="Q244" i="2"/>
  <c r="S244" i="2"/>
  <c r="B245" i="2"/>
  <c r="C245" i="2"/>
  <c r="S245" i="2"/>
  <c r="B246" i="2"/>
  <c r="C246" i="2"/>
  <c r="Q246" i="2"/>
  <c r="S246" i="2"/>
  <c r="B247" i="2"/>
  <c r="C247" i="2"/>
  <c r="Q247" i="2"/>
  <c r="S247" i="2"/>
  <c r="B248" i="2"/>
  <c r="C248" i="2"/>
  <c r="Q248" i="2"/>
  <c r="S248" i="2"/>
  <c r="R238" i="6"/>
  <c r="R239" i="6"/>
  <c r="R240" i="6"/>
  <c r="R241" i="6"/>
  <c r="P238" i="6"/>
  <c r="P239" i="6"/>
  <c r="P240" i="6"/>
  <c r="P241" i="6"/>
  <c r="C238" i="5"/>
  <c r="D238" i="5"/>
  <c r="C239" i="5"/>
  <c r="D239" i="5"/>
  <c r="C240" i="5"/>
  <c r="D240" i="5"/>
  <c r="C241" i="5"/>
  <c r="D241" i="5"/>
  <c r="B238" i="2"/>
  <c r="C238" i="2"/>
  <c r="Q238" i="2"/>
  <c r="S238" i="2"/>
  <c r="B239" i="2"/>
  <c r="C239" i="2"/>
  <c r="Q239" i="2"/>
  <c r="S239" i="2"/>
  <c r="B240" i="2"/>
  <c r="C240" i="2"/>
  <c r="S240" i="2"/>
  <c r="B241" i="2"/>
  <c r="C241" i="2"/>
  <c r="Q241" i="2"/>
  <c r="S241" i="2"/>
  <c r="R169" i="6"/>
  <c r="R170" i="6"/>
  <c r="R171" i="6"/>
  <c r="R172" i="6"/>
  <c r="R173" i="6"/>
  <c r="R174" i="6"/>
  <c r="R175" i="6"/>
  <c r="R176" i="6"/>
  <c r="R177" i="6"/>
  <c r="R178" i="6"/>
  <c r="R179" i="6"/>
  <c r="R180" i="6"/>
  <c r="R181" i="6"/>
  <c r="R182" i="6"/>
  <c r="R183" i="6"/>
  <c r="R184" i="6"/>
  <c r="R185" i="6"/>
  <c r="R186" i="6"/>
  <c r="R187" i="6"/>
  <c r="R188" i="6"/>
  <c r="R189" i="6"/>
  <c r="R190" i="6"/>
  <c r="R191" i="6"/>
  <c r="R192" i="6"/>
  <c r="R193" i="6"/>
  <c r="R194" i="6"/>
  <c r="R195" i="6"/>
  <c r="R196" i="6"/>
  <c r="R197" i="6"/>
  <c r="R198" i="6"/>
  <c r="R199" i="6"/>
  <c r="R200" i="6"/>
  <c r="R201" i="6"/>
  <c r="R202" i="6"/>
  <c r="R203" i="6"/>
  <c r="R204" i="6"/>
  <c r="R205" i="6"/>
  <c r="R206" i="6"/>
  <c r="R207" i="6"/>
  <c r="R208" i="6"/>
  <c r="R209" i="6"/>
  <c r="R210" i="6"/>
  <c r="R211" i="6"/>
  <c r="R212" i="6"/>
  <c r="R213" i="6"/>
  <c r="R214" i="6"/>
  <c r="R215" i="6"/>
  <c r="R216" i="6"/>
  <c r="R217" i="6"/>
  <c r="R218" i="6"/>
  <c r="R219" i="6"/>
  <c r="R220" i="6"/>
  <c r="R221" i="6"/>
  <c r="R222" i="6"/>
  <c r="R223" i="6"/>
  <c r="R224" i="6"/>
  <c r="R225" i="6"/>
  <c r="R226" i="6"/>
  <c r="R227" i="6"/>
  <c r="R228" i="6"/>
  <c r="R229" i="6"/>
  <c r="R230" i="6"/>
  <c r="R231" i="6"/>
  <c r="R232" i="6"/>
  <c r="R233" i="6"/>
  <c r="R234" i="6"/>
  <c r="R235" i="6"/>
  <c r="R236" i="6"/>
  <c r="R237" i="6"/>
  <c r="P229" i="6"/>
  <c r="P230" i="6"/>
  <c r="P231" i="6"/>
  <c r="P232" i="6"/>
  <c r="P233" i="6"/>
  <c r="P234" i="6"/>
  <c r="P235" i="6"/>
  <c r="P236" i="6"/>
  <c r="P237" i="6"/>
  <c r="P216" i="6"/>
  <c r="P217" i="6"/>
  <c r="P218" i="6"/>
  <c r="P219" i="6"/>
  <c r="P220" i="6"/>
  <c r="P221" i="6"/>
  <c r="P222" i="6"/>
  <c r="P223" i="6"/>
  <c r="P224" i="6"/>
  <c r="P225" i="6"/>
  <c r="P226" i="6"/>
  <c r="P227" i="6"/>
  <c r="P228" i="6"/>
  <c r="P202" i="6"/>
  <c r="P203" i="6"/>
  <c r="P204" i="6"/>
  <c r="P205" i="6"/>
  <c r="P206" i="6"/>
  <c r="P207" i="6"/>
  <c r="P208" i="6"/>
  <c r="P209" i="6"/>
  <c r="P210" i="6"/>
  <c r="P211" i="6"/>
  <c r="P212" i="6"/>
  <c r="P213" i="6"/>
  <c r="P214" i="6"/>
  <c r="P215" i="6"/>
  <c r="P190" i="6"/>
  <c r="P191" i="6"/>
  <c r="P192" i="6"/>
  <c r="P193" i="6"/>
  <c r="P194" i="6"/>
  <c r="P195" i="6"/>
  <c r="P196" i="6"/>
  <c r="P197" i="6"/>
  <c r="P198" i="6"/>
  <c r="P199" i="6"/>
  <c r="P200" i="6"/>
  <c r="P201" i="6"/>
  <c r="P175" i="6"/>
  <c r="P176" i="6"/>
  <c r="P177" i="6"/>
  <c r="P178" i="6"/>
  <c r="P179" i="6"/>
  <c r="P180" i="6"/>
  <c r="P181" i="6"/>
  <c r="P182" i="6"/>
  <c r="P183" i="6"/>
  <c r="P184" i="6"/>
  <c r="P185" i="6"/>
  <c r="P186" i="6"/>
  <c r="P187" i="6"/>
  <c r="P188" i="6"/>
  <c r="P189" i="6"/>
  <c r="P171" i="6"/>
  <c r="P172" i="6"/>
  <c r="P173" i="6"/>
  <c r="P174" i="6"/>
  <c r="C234" i="5"/>
  <c r="D234" i="5"/>
  <c r="C235" i="5"/>
  <c r="D235" i="5"/>
  <c r="C236" i="5"/>
  <c r="D236" i="5"/>
  <c r="C237" i="5"/>
  <c r="D237" i="5"/>
  <c r="C224" i="5"/>
  <c r="D224" i="5"/>
  <c r="C225" i="5"/>
  <c r="D225" i="5"/>
  <c r="C226" i="5"/>
  <c r="D226" i="5"/>
  <c r="C227" i="5"/>
  <c r="D227" i="5"/>
  <c r="C228" i="5"/>
  <c r="D228" i="5"/>
  <c r="C229" i="5"/>
  <c r="D229" i="5"/>
  <c r="C230" i="5"/>
  <c r="D230" i="5"/>
  <c r="C231" i="5"/>
  <c r="D231" i="5"/>
  <c r="C232" i="5"/>
  <c r="D232" i="5"/>
  <c r="C233" i="5"/>
  <c r="D233" i="5"/>
  <c r="C216" i="5"/>
  <c r="D216" i="5"/>
  <c r="C217" i="5"/>
  <c r="D217" i="5"/>
  <c r="C218" i="5"/>
  <c r="D218" i="5"/>
  <c r="C219" i="5"/>
  <c r="D219" i="5"/>
  <c r="C220" i="5"/>
  <c r="D220" i="5"/>
  <c r="C221" i="5"/>
  <c r="D221" i="5"/>
  <c r="C222" i="5"/>
  <c r="D222" i="5"/>
  <c r="C223" i="5"/>
  <c r="D223" i="5"/>
  <c r="C202" i="5"/>
  <c r="D202" i="5"/>
  <c r="C203" i="5"/>
  <c r="D203" i="5"/>
  <c r="C204" i="5"/>
  <c r="D204" i="5"/>
  <c r="C205" i="5"/>
  <c r="D205" i="5"/>
  <c r="C206" i="5"/>
  <c r="D206" i="5"/>
  <c r="C207" i="5"/>
  <c r="D207" i="5"/>
  <c r="C208" i="5"/>
  <c r="D208" i="5"/>
  <c r="C209" i="5"/>
  <c r="D209" i="5"/>
  <c r="C210" i="5"/>
  <c r="D210" i="5"/>
  <c r="C211" i="5"/>
  <c r="D211" i="5"/>
  <c r="C212" i="5"/>
  <c r="D212" i="5"/>
  <c r="C213" i="5"/>
  <c r="D213" i="5"/>
  <c r="C214" i="5"/>
  <c r="D214" i="5"/>
  <c r="C215" i="5"/>
  <c r="D215" i="5"/>
  <c r="C188" i="5"/>
  <c r="D188" i="5"/>
  <c r="C189" i="5"/>
  <c r="D189" i="5"/>
  <c r="C190" i="5"/>
  <c r="D190" i="5"/>
  <c r="C191" i="5"/>
  <c r="D191" i="5"/>
  <c r="C192" i="5"/>
  <c r="D192" i="5"/>
  <c r="C193" i="5"/>
  <c r="D193" i="5"/>
  <c r="C194" i="5"/>
  <c r="D194" i="5"/>
  <c r="C195" i="5"/>
  <c r="D195" i="5"/>
  <c r="C196" i="5"/>
  <c r="D196" i="5"/>
  <c r="C197" i="5"/>
  <c r="D197" i="5"/>
  <c r="C198" i="5"/>
  <c r="D198" i="5"/>
  <c r="C199" i="5"/>
  <c r="D199" i="5"/>
  <c r="C200" i="5"/>
  <c r="D200" i="5"/>
  <c r="C201" i="5"/>
  <c r="D201" i="5"/>
  <c r="C162" i="5"/>
  <c r="D162" i="5"/>
  <c r="C163" i="5"/>
  <c r="D163" i="5"/>
  <c r="C164" i="5"/>
  <c r="D164" i="5"/>
  <c r="C165" i="5"/>
  <c r="D165" i="5"/>
  <c r="C166" i="5"/>
  <c r="D166" i="5"/>
  <c r="C167" i="5"/>
  <c r="D167" i="5"/>
  <c r="C168" i="5"/>
  <c r="D168" i="5"/>
  <c r="C169" i="5"/>
  <c r="D169" i="5"/>
  <c r="C170" i="5"/>
  <c r="D170" i="5"/>
  <c r="C171" i="5"/>
  <c r="D171" i="5"/>
  <c r="C172" i="5"/>
  <c r="D172" i="5"/>
  <c r="C173" i="5"/>
  <c r="D173" i="5"/>
  <c r="C174" i="5"/>
  <c r="D174" i="5"/>
  <c r="C175" i="5"/>
  <c r="D175" i="5"/>
  <c r="C176" i="5"/>
  <c r="D176" i="5"/>
  <c r="C177" i="5"/>
  <c r="D177" i="5"/>
  <c r="C178" i="5"/>
  <c r="D178" i="5"/>
  <c r="C179" i="5"/>
  <c r="D179" i="5"/>
  <c r="C180" i="5"/>
  <c r="D180" i="5"/>
  <c r="C181" i="5"/>
  <c r="D181" i="5"/>
  <c r="C182" i="5"/>
  <c r="D182" i="5"/>
  <c r="C183" i="5"/>
  <c r="D183" i="5"/>
  <c r="C184" i="5"/>
  <c r="D184" i="5"/>
  <c r="C185" i="5"/>
  <c r="D185" i="5"/>
  <c r="C186" i="5"/>
  <c r="D186" i="5"/>
  <c r="C187" i="5"/>
  <c r="D187" i="5"/>
  <c r="B211" i="2"/>
  <c r="C211" i="2"/>
  <c r="S211" i="2"/>
  <c r="B212" i="2"/>
  <c r="C212" i="2"/>
  <c r="Q212" i="2"/>
  <c r="S212" i="2"/>
  <c r="B213" i="2"/>
  <c r="C213" i="2"/>
  <c r="Q213" i="2"/>
  <c r="S213" i="2"/>
  <c r="B214" i="2"/>
  <c r="C214" i="2"/>
  <c r="Q214" i="2"/>
  <c r="S214" i="2"/>
  <c r="B215" i="2"/>
  <c r="C215" i="2"/>
  <c r="S215" i="2"/>
  <c r="B216" i="2"/>
  <c r="C216" i="2"/>
  <c r="Q216" i="2"/>
  <c r="S216" i="2"/>
  <c r="B217" i="2"/>
  <c r="C217" i="2"/>
  <c r="Q217" i="2"/>
  <c r="S217" i="2"/>
  <c r="B218" i="2"/>
  <c r="C218" i="2"/>
  <c r="Q218" i="2"/>
  <c r="S218" i="2"/>
  <c r="B219" i="2"/>
  <c r="C219" i="2"/>
  <c r="S219" i="2"/>
  <c r="B220" i="2"/>
  <c r="C220" i="2"/>
  <c r="Q220" i="2"/>
  <c r="S220" i="2"/>
  <c r="B221" i="2"/>
  <c r="C221" i="2"/>
  <c r="Q221" i="2"/>
  <c r="S221" i="2"/>
  <c r="B222" i="2"/>
  <c r="C222" i="2"/>
  <c r="Q222" i="2"/>
  <c r="S222" i="2"/>
  <c r="B223" i="2"/>
  <c r="C223" i="2"/>
  <c r="S223" i="2"/>
  <c r="B224" i="2"/>
  <c r="C224" i="2"/>
  <c r="Q224" i="2"/>
  <c r="S224" i="2"/>
  <c r="B225" i="2"/>
  <c r="C225" i="2"/>
  <c r="Q225" i="2"/>
  <c r="S225" i="2"/>
  <c r="B226" i="2"/>
  <c r="C226" i="2"/>
  <c r="Q226" i="2"/>
  <c r="S226" i="2"/>
  <c r="B227" i="2"/>
  <c r="C227" i="2"/>
  <c r="S227" i="2"/>
  <c r="B228" i="2"/>
  <c r="C228" i="2"/>
  <c r="Q228" i="2"/>
  <c r="S228" i="2"/>
  <c r="B229" i="2"/>
  <c r="C229" i="2"/>
  <c r="Q229" i="2"/>
  <c r="S229" i="2"/>
  <c r="B230" i="2"/>
  <c r="C230" i="2"/>
  <c r="Q230" i="2"/>
  <c r="S230" i="2"/>
  <c r="B231" i="2"/>
  <c r="C231" i="2"/>
  <c r="S231" i="2"/>
  <c r="B232" i="2"/>
  <c r="C232" i="2"/>
  <c r="Q232" i="2"/>
  <c r="S232" i="2"/>
  <c r="B233" i="2"/>
  <c r="C233" i="2"/>
  <c r="Q233" i="2"/>
  <c r="S233" i="2"/>
  <c r="B234" i="2"/>
  <c r="C234" i="2"/>
  <c r="Q234" i="2"/>
  <c r="S234" i="2"/>
  <c r="B235" i="2"/>
  <c r="C235" i="2"/>
  <c r="S235" i="2"/>
  <c r="B236" i="2"/>
  <c r="C236" i="2"/>
  <c r="Q236" i="2"/>
  <c r="S236" i="2"/>
  <c r="B237" i="2"/>
  <c r="C237" i="2"/>
  <c r="Q237" i="2"/>
  <c r="S237" i="2"/>
  <c r="B163" i="15"/>
  <c r="C163" i="15"/>
  <c r="B164" i="15"/>
  <c r="C164" i="15"/>
  <c r="B165" i="15"/>
  <c r="C165" i="15"/>
  <c r="B166" i="15"/>
  <c r="C166" i="15"/>
  <c r="B167" i="15"/>
  <c r="C167" i="15"/>
  <c r="B168" i="15"/>
  <c r="C168" i="15"/>
  <c r="B169" i="15"/>
  <c r="C169" i="15"/>
  <c r="B170" i="15"/>
  <c r="C170" i="15"/>
  <c r="B171" i="15"/>
  <c r="C171" i="15"/>
  <c r="B172" i="15"/>
  <c r="C172" i="15"/>
  <c r="B173" i="15"/>
  <c r="C173" i="15"/>
  <c r="B174" i="15"/>
  <c r="C174" i="15"/>
  <c r="B175" i="15"/>
  <c r="C175" i="15"/>
  <c r="B176" i="15"/>
  <c r="C176" i="15"/>
  <c r="B177" i="15"/>
  <c r="C177" i="15"/>
  <c r="B178" i="15"/>
  <c r="C178" i="15"/>
  <c r="B179" i="15"/>
  <c r="C179" i="15"/>
  <c r="B180" i="15"/>
  <c r="C180" i="15"/>
  <c r="B181" i="15"/>
  <c r="C181" i="15"/>
  <c r="B182" i="15"/>
  <c r="C182" i="15"/>
  <c r="B183" i="15"/>
  <c r="C183" i="15"/>
  <c r="B184" i="15"/>
  <c r="C184" i="15"/>
  <c r="B185" i="15"/>
  <c r="C185" i="15"/>
  <c r="B186" i="15"/>
  <c r="C186" i="15"/>
  <c r="B187" i="15"/>
  <c r="C187" i="15"/>
  <c r="B188" i="15"/>
  <c r="C188" i="15"/>
  <c r="B189" i="15"/>
  <c r="C189" i="15"/>
  <c r="B190" i="15"/>
  <c r="C190" i="15"/>
  <c r="B191" i="15"/>
  <c r="C191" i="15"/>
  <c r="B192" i="15"/>
  <c r="C192" i="15"/>
  <c r="B193" i="15"/>
  <c r="C193" i="15"/>
  <c r="B194" i="15"/>
  <c r="C194" i="15"/>
  <c r="B195" i="15"/>
  <c r="C195" i="15"/>
  <c r="B196" i="15"/>
  <c r="C196" i="15"/>
  <c r="B197" i="15"/>
  <c r="C197" i="15"/>
  <c r="B198" i="15"/>
  <c r="C198" i="15"/>
  <c r="B199" i="15"/>
  <c r="C199" i="15"/>
  <c r="B200" i="15"/>
  <c r="C200" i="15"/>
  <c r="B201" i="15"/>
  <c r="C201" i="15"/>
  <c r="B202" i="15"/>
  <c r="C202" i="15"/>
  <c r="B203" i="15"/>
  <c r="C203" i="15"/>
  <c r="B204" i="15"/>
  <c r="C204" i="15"/>
  <c r="B205" i="15"/>
  <c r="C205" i="15"/>
  <c r="B206" i="15"/>
  <c r="C206" i="15"/>
  <c r="B207" i="15"/>
  <c r="C207" i="15"/>
  <c r="B208" i="15"/>
  <c r="C208" i="15"/>
  <c r="B209" i="15"/>
  <c r="C209" i="15"/>
  <c r="B210" i="15"/>
  <c r="C210" i="15"/>
  <c r="B211" i="15"/>
  <c r="C211" i="15"/>
  <c r="B212" i="15"/>
  <c r="C212" i="15"/>
  <c r="B213" i="15"/>
  <c r="C213" i="15"/>
  <c r="B214" i="15"/>
  <c r="C214" i="15"/>
  <c r="B215" i="15"/>
  <c r="C215" i="15"/>
  <c r="B216" i="15"/>
  <c r="C216" i="15"/>
  <c r="B217" i="15"/>
  <c r="C217" i="15"/>
  <c r="B218" i="15"/>
  <c r="C218" i="15"/>
  <c r="B219" i="15"/>
  <c r="C219" i="15"/>
  <c r="B220" i="15"/>
  <c r="C220" i="15"/>
  <c r="B221" i="15"/>
  <c r="C221" i="15"/>
  <c r="B222" i="15"/>
  <c r="C222" i="15"/>
  <c r="B223" i="15"/>
  <c r="C223" i="15"/>
  <c r="B224" i="15"/>
  <c r="C224" i="15"/>
  <c r="B225" i="15"/>
  <c r="C225" i="15"/>
  <c r="B226" i="15"/>
  <c r="C226" i="15"/>
  <c r="B227" i="15"/>
  <c r="C227" i="15"/>
  <c r="B228" i="15"/>
  <c r="C228" i="15"/>
  <c r="B229" i="15"/>
  <c r="C229" i="15"/>
  <c r="B230" i="15"/>
  <c r="C230" i="15"/>
  <c r="B231" i="15"/>
  <c r="C231" i="15"/>
  <c r="B232" i="15"/>
  <c r="C232" i="15"/>
  <c r="B233" i="15"/>
  <c r="C233" i="15"/>
  <c r="B234" i="15"/>
  <c r="C234" i="15"/>
  <c r="B235" i="15"/>
  <c r="C235" i="15"/>
  <c r="B236" i="15"/>
  <c r="C236" i="15"/>
  <c r="B237" i="15"/>
  <c r="C237" i="15"/>
  <c r="B238" i="15"/>
  <c r="C238" i="15"/>
  <c r="B239" i="15"/>
  <c r="C239" i="15"/>
  <c r="B240" i="15"/>
  <c r="C240" i="15"/>
  <c r="B241" i="15"/>
  <c r="C241" i="15"/>
  <c r="B242" i="15"/>
  <c r="C242" i="15"/>
  <c r="B243" i="15"/>
  <c r="C243" i="15"/>
  <c r="B244" i="15"/>
  <c r="C244" i="15"/>
  <c r="B245" i="15"/>
  <c r="C245" i="15"/>
  <c r="B246" i="15"/>
  <c r="C246" i="15"/>
  <c r="B247" i="15"/>
  <c r="C247" i="15"/>
  <c r="B248" i="15"/>
  <c r="C248" i="15"/>
  <c r="B249" i="15"/>
  <c r="C249" i="15"/>
  <c r="B250" i="15"/>
  <c r="C250" i="15"/>
  <c r="B251" i="15"/>
  <c r="C251" i="15"/>
  <c r="B252" i="15"/>
  <c r="C252" i="15"/>
  <c r="B253" i="15"/>
  <c r="C253" i="15"/>
  <c r="B254" i="15"/>
  <c r="C254" i="15"/>
  <c r="B255" i="15"/>
  <c r="C255" i="15"/>
  <c r="B256" i="15"/>
  <c r="C256" i="15"/>
  <c r="B257" i="15"/>
  <c r="C257" i="15"/>
  <c r="B258" i="15"/>
  <c r="C258" i="15"/>
  <c r="B162" i="2"/>
  <c r="C162" i="2"/>
  <c r="Q162" i="2"/>
  <c r="S162" i="2"/>
  <c r="B163" i="2"/>
  <c r="C163" i="2"/>
  <c r="Q163" i="2"/>
  <c r="S163" i="2"/>
  <c r="B164" i="2"/>
  <c r="C164" i="2"/>
  <c r="Q164" i="2"/>
  <c r="S164" i="2"/>
  <c r="B165" i="2"/>
  <c r="C165" i="2"/>
  <c r="S165" i="2"/>
  <c r="B166" i="2"/>
  <c r="C166" i="2"/>
  <c r="Q166" i="2"/>
  <c r="S166" i="2"/>
  <c r="B167" i="2"/>
  <c r="C167" i="2"/>
  <c r="Q167" i="2"/>
  <c r="S167" i="2"/>
  <c r="B168" i="2"/>
  <c r="C168" i="2"/>
  <c r="Q168" i="2"/>
  <c r="S168" i="2"/>
  <c r="B169" i="2"/>
  <c r="C169" i="2"/>
  <c r="Q169" i="2"/>
  <c r="S169" i="2"/>
  <c r="B170" i="2"/>
  <c r="C170" i="2"/>
  <c r="Q170" i="2"/>
  <c r="S170" i="2"/>
  <c r="B171" i="2"/>
  <c r="C171" i="2"/>
  <c r="S171" i="2"/>
  <c r="B172" i="2"/>
  <c r="C172" i="2"/>
  <c r="Q172" i="2"/>
  <c r="S172" i="2"/>
  <c r="B173" i="2"/>
  <c r="C173" i="2"/>
  <c r="Q173" i="2"/>
  <c r="S173" i="2"/>
  <c r="B174" i="2"/>
  <c r="C174" i="2"/>
  <c r="Q174" i="2"/>
  <c r="S174" i="2"/>
  <c r="B175" i="2"/>
  <c r="C175" i="2"/>
  <c r="Q175" i="2"/>
  <c r="S175" i="2"/>
  <c r="B176" i="2"/>
  <c r="C176" i="2"/>
  <c r="Q176" i="2"/>
  <c r="S176" i="2"/>
  <c r="B177" i="2"/>
  <c r="C177" i="2"/>
  <c r="S177" i="2"/>
  <c r="B178" i="2"/>
  <c r="C178" i="2"/>
  <c r="Q178" i="2"/>
  <c r="S178" i="2"/>
  <c r="B179" i="2"/>
  <c r="C179" i="2"/>
  <c r="Q179" i="2"/>
  <c r="S179" i="2"/>
  <c r="B180" i="2"/>
  <c r="C180" i="2"/>
  <c r="Q180" i="2"/>
  <c r="S180" i="2"/>
  <c r="B181" i="2"/>
  <c r="C181" i="2"/>
  <c r="Q181" i="2"/>
  <c r="S181" i="2"/>
  <c r="B182" i="2"/>
  <c r="C182" i="2"/>
  <c r="Q182" i="2"/>
  <c r="S182" i="2"/>
  <c r="B183" i="2"/>
  <c r="C183" i="2"/>
  <c r="S183" i="2"/>
  <c r="B184" i="2"/>
  <c r="C184" i="2"/>
  <c r="Q184" i="2"/>
  <c r="S184" i="2"/>
  <c r="B185" i="2"/>
  <c r="C185" i="2"/>
  <c r="Q185" i="2"/>
  <c r="S185" i="2"/>
  <c r="B186" i="2"/>
  <c r="C186" i="2"/>
  <c r="Q186" i="2"/>
  <c r="S186" i="2"/>
  <c r="B187" i="2"/>
  <c r="C187" i="2"/>
  <c r="Q187" i="2"/>
  <c r="S187" i="2"/>
  <c r="B188" i="2"/>
  <c r="C188" i="2"/>
  <c r="Q188" i="2"/>
  <c r="S188" i="2"/>
  <c r="B189" i="2"/>
  <c r="C189" i="2"/>
  <c r="S189" i="2"/>
  <c r="B190" i="2"/>
  <c r="C190" i="2"/>
  <c r="Q190" i="2"/>
  <c r="S190" i="2"/>
  <c r="B191" i="2"/>
  <c r="C191" i="2"/>
  <c r="Q191" i="2"/>
  <c r="S191" i="2"/>
  <c r="B192" i="2"/>
  <c r="C192" i="2"/>
  <c r="Q192" i="2"/>
  <c r="S192" i="2"/>
  <c r="B193" i="2"/>
  <c r="C193" i="2"/>
  <c r="Q193" i="2"/>
  <c r="S193" i="2"/>
  <c r="B194" i="2"/>
  <c r="C194" i="2"/>
  <c r="Q194" i="2"/>
  <c r="S194" i="2"/>
  <c r="B195" i="2"/>
  <c r="C195" i="2"/>
  <c r="S195" i="2"/>
  <c r="B196" i="2"/>
  <c r="C196" i="2"/>
  <c r="Q196" i="2"/>
  <c r="S196" i="2"/>
  <c r="B197" i="2"/>
  <c r="C197" i="2"/>
  <c r="Q197" i="2"/>
  <c r="S197" i="2"/>
  <c r="B198" i="2"/>
  <c r="C198" i="2"/>
  <c r="Q198" i="2"/>
  <c r="S198" i="2"/>
  <c r="B199" i="2"/>
  <c r="C199" i="2"/>
  <c r="Q199" i="2"/>
  <c r="S199" i="2"/>
  <c r="B200" i="2"/>
  <c r="C200" i="2"/>
  <c r="Q200" i="2"/>
  <c r="S200" i="2"/>
  <c r="B201" i="2"/>
  <c r="C201" i="2"/>
  <c r="S201" i="2"/>
  <c r="B202" i="2"/>
  <c r="C202" i="2"/>
  <c r="Q202" i="2"/>
  <c r="S202" i="2"/>
  <c r="B203" i="2"/>
  <c r="C203" i="2"/>
  <c r="Q203" i="2"/>
  <c r="S203" i="2"/>
  <c r="B204" i="2"/>
  <c r="C204" i="2"/>
  <c r="Q204" i="2"/>
  <c r="S204" i="2"/>
  <c r="B205" i="2"/>
  <c r="C205" i="2"/>
  <c r="Q205" i="2"/>
  <c r="S205" i="2"/>
  <c r="B206" i="2"/>
  <c r="C206" i="2"/>
  <c r="Q206" i="2"/>
  <c r="S206" i="2"/>
  <c r="B207" i="2"/>
  <c r="C207" i="2"/>
  <c r="S207" i="2"/>
  <c r="B208" i="2"/>
  <c r="C208" i="2"/>
  <c r="Q208" i="2"/>
  <c r="S208" i="2"/>
  <c r="B209" i="2"/>
  <c r="C209" i="2"/>
  <c r="Q209" i="2"/>
  <c r="S209" i="2"/>
  <c r="B210" i="2"/>
  <c r="C210" i="2"/>
  <c r="Q210" i="2"/>
  <c r="S210" i="2"/>
  <c r="B162" i="15"/>
  <c r="C162" i="15"/>
  <c r="B64" i="24"/>
  <c r="C64" i="24"/>
  <c r="B65" i="24"/>
  <c r="C65" i="24"/>
  <c r="B66" i="24"/>
  <c r="C66" i="24"/>
  <c r="B67" i="24"/>
  <c r="C67" i="24"/>
  <c r="B68" i="24"/>
  <c r="C68" i="24"/>
  <c r="B69" i="24"/>
  <c r="C69" i="24"/>
  <c r="B70" i="24"/>
  <c r="C70" i="24"/>
  <c r="B71" i="24"/>
  <c r="C71" i="24"/>
  <c r="B72" i="24"/>
  <c r="C72" i="24"/>
  <c r="B73" i="24"/>
  <c r="C73" i="24"/>
  <c r="B74" i="24"/>
  <c r="C74" i="24"/>
  <c r="B6" i="23"/>
  <c r="C6" i="23"/>
  <c r="Q6" i="23"/>
  <c r="R6" i="23"/>
  <c r="S6" i="23"/>
  <c r="T6" i="23"/>
  <c r="U6" i="23"/>
  <c r="V6" i="23"/>
  <c r="X6" i="23"/>
  <c r="Y6" i="23"/>
  <c r="Z6" i="23"/>
  <c r="AA6" i="23"/>
  <c r="AC6" i="23"/>
  <c r="AD6" i="23"/>
  <c r="AE6" i="23"/>
  <c r="AF6" i="23"/>
  <c r="AH6" i="23"/>
  <c r="AI6" i="23"/>
  <c r="AJ6" i="23"/>
  <c r="AK6" i="23"/>
  <c r="AL6" i="23"/>
  <c r="AM6" i="23"/>
  <c r="AN6" i="23"/>
  <c r="AO6" i="23"/>
  <c r="AP6" i="23"/>
  <c r="B7" i="23"/>
  <c r="C7" i="23"/>
  <c r="Q7" i="23"/>
  <c r="R7" i="23"/>
  <c r="S7" i="23"/>
  <c r="T7" i="23"/>
  <c r="U7" i="23"/>
  <c r="V7" i="23"/>
  <c r="X7" i="23"/>
  <c r="Y7" i="23"/>
  <c r="Z7" i="23"/>
  <c r="AA7" i="23"/>
  <c r="AB7" i="23"/>
  <c r="AC7" i="23"/>
  <c r="AD7" i="23"/>
  <c r="AE7" i="23"/>
  <c r="AF7" i="23"/>
  <c r="AH7" i="23"/>
  <c r="AI7" i="23"/>
  <c r="AJ7" i="23"/>
  <c r="AK7" i="23"/>
  <c r="AL7" i="23"/>
  <c r="AM7" i="23"/>
  <c r="AN7" i="23"/>
  <c r="AO7" i="23"/>
  <c r="AP7" i="23"/>
  <c r="B8" i="23"/>
  <c r="C8" i="23"/>
  <c r="Q8" i="23"/>
  <c r="R8" i="23"/>
  <c r="S8" i="23"/>
  <c r="T8" i="23"/>
  <c r="U8" i="23"/>
  <c r="V8" i="23"/>
  <c r="X8" i="23"/>
  <c r="Y8" i="23"/>
  <c r="Z8" i="23"/>
  <c r="AA8" i="23"/>
  <c r="AB8" i="23"/>
  <c r="AC8" i="23"/>
  <c r="AD8" i="23"/>
  <c r="AE8" i="23"/>
  <c r="AF8" i="23"/>
  <c r="AH8" i="23"/>
  <c r="AI8" i="23"/>
  <c r="AJ8" i="23"/>
  <c r="AK8" i="23"/>
  <c r="AL8" i="23"/>
  <c r="AM8" i="23"/>
  <c r="AN8" i="23"/>
  <c r="AO8" i="23"/>
  <c r="AP8" i="23"/>
  <c r="B7" i="24"/>
  <c r="C7" i="24"/>
  <c r="B8" i="24"/>
  <c r="C8" i="24"/>
  <c r="B9" i="24"/>
  <c r="C9" i="24"/>
  <c r="B52" i="23"/>
  <c r="C52" i="23"/>
  <c r="Q52" i="23"/>
  <c r="R52" i="23"/>
  <c r="S52" i="23"/>
  <c r="T52" i="23"/>
  <c r="U52" i="23"/>
  <c r="V52" i="23"/>
  <c r="X52" i="23"/>
  <c r="Y52" i="23"/>
  <c r="Z52" i="23"/>
  <c r="AA52" i="23"/>
  <c r="AB52" i="23"/>
  <c r="AC52" i="23"/>
  <c r="AD52" i="23"/>
  <c r="AE52" i="23"/>
  <c r="AF52" i="23"/>
  <c r="AH52" i="23"/>
  <c r="AI52" i="23"/>
  <c r="AJ52" i="23"/>
  <c r="AK52" i="23"/>
  <c r="AL52" i="23"/>
  <c r="AM52" i="23"/>
  <c r="AN52" i="23"/>
  <c r="AO52" i="23"/>
  <c r="AP52" i="23"/>
  <c r="B53" i="23"/>
  <c r="C53" i="23"/>
  <c r="Q53" i="23"/>
  <c r="R53" i="23"/>
  <c r="S53" i="23"/>
  <c r="T53" i="23"/>
  <c r="U53" i="23"/>
  <c r="V53" i="23"/>
  <c r="X53" i="23"/>
  <c r="Y53" i="23"/>
  <c r="Z53" i="23"/>
  <c r="AA53" i="23"/>
  <c r="AB53" i="23"/>
  <c r="AC53" i="23"/>
  <c r="AD53" i="23"/>
  <c r="AE53" i="23"/>
  <c r="AF53" i="23"/>
  <c r="AH53" i="23"/>
  <c r="AI53" i="23"/>
  <c r="AJ53" i="23"/>
  <c r="AK53" i="23"/>
  <c r="AL53" i="23"/>
  <c r="AM53" i="23"/>
  <c r="AN53" i="23"/>
  <c r="AO53" i="23"/>
  <c r="AP53" i="23"/>
  <c r="B54" i="23"/>
  <c r="C54" i="23"/>
  <c r="Q54" i="23"/>
  <c r="R54" i="23"/>
  <c r="S54" i="23"/>
  <c r="T54" i="23"/>
  <c r="U54" i="23"/>
  <c r="V54" i="23"/>
  <c r="X54" i="23"/>
  <c r="Y54" i="23"/>
  <c r="Z54" i="23"/>
  <c r="AA54" i="23"/>
  <c r="AB54" i="23"/>
  <c r="AC54" i="23"/>
  <c r="AD54" i="23"/>
  <c r="AE54" i="23"/>
  <c r="AF54" i="23"/>
  <c r="AH54" i="23"/>
  <c r="AI54" i="23"/>
  <c r="AJ54" i="23"/>
  <c r="AK54" i="23"/>
  <c r="AL54" i="23"/>
  <c r="AM54" i="23"/>
  <c r="AN54" i="23"/>
  <c r="AO54" i="23"/>
  <c r="AP54" i="23"/>
  <c r="B55" i="23"/>
  <c r="C55" i="23"/>
  <c r="Q55" i="23"/>
  <c r="R55" i="23"/>
  <c r="S55" i="23"/>
  <c r="T55" i="23"/>
  <c r="U55" i="23"/>
  <c r="V55" i="23"/>
  <c r="X55" i="23"/>
  <c r="Y55" i="23"/>
  <c r="Z55" i="23"/>
  <c r="AA55" i="23"/>
  <c r="AB55" i="23"/>
  <c r="AC55" i="23"/>
  <c r="AD55" i="23"/>
  <c r="AE55" i="23"/>
  <c r="AF55" i="23"/>
  <c r="AH55" i="23"/>
  <c r="AI55" i="23"/>
  <c r="AJ55" i="23"/>
  <c r="AK55" i="23"/>
  <c r="AL55" i="23"/>
  <c r="AM55" i="23"/>
  <c r="AN55" i="23"/>
  <c r="AO55" i="23"/>
  <c r="AP55" i="23"/>
  <c r="B56" i="23"/>
  <c r="C56" i="23"/>
  <c r="Q56" i="23"/>
  <c r="R56" i="23"/>
  <c r="S56" i="23"/>
  <c r="T56" i="23"/>
  <c r="U56" i="23"/>
  <c r="V56" i="23"/>
  <c r="X56" i="23"/>
  <c r="Y56" i="23"/>
  <c r="Z56" i="23"/>
  <c r="AA56" i="23"/>
  <c r="AB56" i="23"/>
  <c r="AC56" i="23"/>
  <c r="AD56" i="23"/>
  <c r="AE56" i="23"/>
  <c r="AF56" i="23"/>
  <c r="AH56" i="23"/>
  <c r="AI56" i="23"/>
  <c r="AJ56" i="23"/>
  <c r="AK56" i="23"/>
  <c r="AL56" i="23"/>
  <c r="AM56" i="23"/>
  <c r="AN56" i="23"/>
  <c r="AO56" i="23"/>
  <c r="AP56" i="23"/>
  <c r="B57" i="23"/>
  <c r="C57" i="23"/>
  <c r="Q57" i="23"/>
  <c r="R57" i="23"/>
  <c r="S57" i="23"/>
  <c r="T57" i="23"/>
  <c r="U57" i="23"/>
  <c r="V57" i="23"/>
  <c r="X57" i="23"/>
  <c r="Y57" i="23"/>
  <c r="Z57" i="23"/>
  <c r="AA57" i="23"/>
  <c r="AB57" i="23"/>
  <c r="AC57" i="23"/>
  <c r="AD57" i="23"/>
  <c r="AE57" i="23"/>
  <c r="AF57" i="23"/>
  <c r="AH57" i="23"/>
  <c r="AI57" i="23"/>
  <c r="AJ57" i="23"/>
  <c r="AK57" i="23"/>
  <c r="AL57" i="23"/>
  <c r="AM57" i="23"/>
  <c r="AN57" i="23"/>
  <c r="AO57" i="23"/>
  <c r="AP57" i="23"/>
  <c r="B58" i="23"/>
  <c r="C58" i="23"/>
  <c r="Q58" i="23"/>
  <c r="R58" i="23"/>
  <c r="S58" i="23"/>
  <c r="T58" i="23"/>
  <c r="U58" i="23"/>
  <c r="V58" i="23"/>
  <c r="X58" i="23"/>
  <c r="Y58" i="23"/>
  <c r="Z58" i="23"/>
  <c r="AA58" i="23"/>
  <c r="AB58" i="23"/>
  <c r="AC58" i="23"/>
  <c r="AD58" i="23"/>
  <c r="AE58" i="23"/>
  <c r="AF58" i="23"/>
  <c r="AH58" i="23"/>
  <c r="AI58" i="23"/>
  <c r="AJ58" i="23"/>
  <c r="AK58" i="23"/>
  <c r="AL58" i="23"/>
  <c r="AM58" i="23"/>
  <c r="AN58" i="23"/>
  <c r="AO58" i="23"/>
  <c r="AP58" i="23"/>
  <c r="B59" i="23"/>
  <c r="C59" i="23"/>
  <c r="Q59" i="23"/>
  <c r="R59" i="23"/>
  <c r="S59" i="23"/>
  <c r="T59" i="23"/>
  <c r="U59" i="23"/>
  <c r="V59" i="23"/>
  <c r="X59" i="23"/>
  <c r="Y59" i="23"/>
  <c r="Z59" i="23"/>
  <c r="AA59" i="23"/>
  <c r="AB59" i="23"/>
  <c r="AC59" i="23"/>
  <c r="AD59" i="23"/>
  <c r="AE59" i="23"/>
  <c r="AF59" i="23"/>
  <c r="AH59" i="23"/>
  <c r="AI59" i="23"/>
  <c r="AJ59" i="23"/>
  <c r="AK59" i="23"/>
  <c r="AL59" i="23"/>
  <c r="AM59" i="23"/>
  <c r="AN59" i="23"/>
  <c r="AO59" i="23"/>
  <c r="AP59" i="23"/>
  <c r="B60" i="23"/>
  <c r="C60" i="23"/>
  <c r="Q60" i="23"/>
  <c r="R60" i="23"/>
  <c r="S60" i="23"/>
  <c r="T60" i="23"/>
  <c r="U60" i="23"/>
  <c r="V60" i="23"/>
  <c r="X60" i="23"/>
  <c r="Y60" i="23"/>
  <c r="Z60" i="23"/>
  <c r="AA60" i="23"/>
  <c r="AB60" i="23"/>
  <c r="AC60" i="23"/>
  <c r="AD60" i="23"/>
  <c r="AE60" i="23"/>
  <c r="AF60" i="23"/>
  <c r="AH60" i="23"/>
  <c r="AI60" i="23"/>
  <c r="AJ60" i="23"/>
  <c r="AK60" i="23"/>
  <c r="AL60" i="23"/>
  <c r="AM60" i="23"/>
  <c r="AN60" i="23"/>
  <c r="AO60" i="23"/>
  <c r="AP60" i="23"/>
  <c r="B61" i="23"/>
  <c r="C61" i="23"/>
  <c r="Q61" i="23"/>
  <c r="R61" i="23"/>
  <c r="S61" i="23"/>
  <c r="T61" i="23"/>
  <c r="U61" i="23"/>
  <c r="V61" i="23"/>
  <c r="X61" i="23"/>
  <c r="Y61" i="23"/>
  <c r="Z61" i="23"/>
  <c r="AA61" i="23"/>
  <c r="AB61" i="23"/>
  <c r="AC61" i="23"/>
  <c r="AD61" i="23"/>
  <c r="AE61" i="23"/>
  <c r="AF61" i="23"/>
  <c r="AH61" i="23"/>
  <c r="AI61" i="23"/>
  <c r="AJ61" i="23"/>
  <c r="AK61" i="23"/>
  <c r="AL61" i="23"/>
  <c r="AM61" i="23"/>
  <c r="AN61" i="23"/>
  <c r="AO61" i="23"/>
  <c r="AP61" i="23"/>
  <c r="B62" i="23"/>
  <c r="C62" i="23"/>
  <c r="Q62" i="23"/>
  <c r="R62" i="23"/>
  <c r="S62" i="23"/>
  <c r="T62" i="23"/>
  <c r="U62" i="23"/>
  <c r="V62" i="23"/>
  <c r="X62" i="23"/>
  <c r="Y62" i="23"/>
  <c r="Z62" i="23"/>
  <c r="AA62" i="23"/>
  <c r="AB62" i="23"/>
  <c r="AC62" i="23"/>
  <c r="AD62" i="23"/>
  <c r="AE62" i="23"/>
  <c r="AF62" i="23"/>
  <c r="AH62" i="23"/>
  <c r="AI62" i="23"/>
  <c r="AJ62" i="23"/>
  <c r="AK62" i="23"/>
  <c r="AL62" i="23"/>
  <c r="AM62" i="23"/>
  <c r="AN62" i="23"/>
  <c r="AO62" i="23"/>
  <c r="AP62" i="23"/>
  <c r="B63" i="23"/>
  <c r="C63" i="23"/>
  <c r="Q63" i="23"/>
  <c r="R63" i="23"/>
  <c r="S63" i="23"/>
  <c r="T63" i="23"/>
  <c r="U63" i="23"/>
  <c r="V63" i="23"/>
  <c r="X63" i="23"/>
  <c r="Y63" i="23"/>
  <c r="Z63" i="23"/>
  <c r="AA63" i="23"/>
  <c r="AB63" i="23"/>
  <c r="AC63" i="23"/>
  <c r="AD63" i="23"/>
  <c r="AE63" i="23"/>
  <c r="AF63" i="23"/>
  <c r="AH63" i="23"/>
  <c r="AI63" i="23"/>
  <c r="AJ63" i="23"/>
  <c r="AK63" i="23"/>
  <c r="AL63" i="23"/>
  <c r="AM63" i="23"/>
  <c r="AN63" i="23"/>
  <c r="AO63" i="23"/>
  <c r="AP63" i="23"/>
  <c r="B64" i="23"/>
  <c r="C64" i="23"/>
  <c r="Q64" i="23"/>
  <c r="R64" i="23"/>
  <c r="S64" i="23"/>
  <c r="T64" i="23"/>
  <c r="U64" i="23"/>
  <c r="V64" i="23"/>
  <c r="X64" i="23"/>
  <c r="Y64" i="23"/>
  <c r="Z64" i="23"/>
  <c r="AA64" i="23"/>
  <c r="AB64" i="23"/>
  <c r="AC64" i="23"/>
  <c r="AD64" i="23"/>
  <c r="AE64" i="23"/>
  <c r="AF64" i="23"/>
  <c r="AH64" i="23"/>
  <c r="AI64" i="23"/>
  <c r="AJ64" i="23"/>
  <c r="AK64" i="23"/>
  <c r="AL64" i="23"/>
  <c r="AM64" i="23"/>
  <c r="AN64" i="23"/>
  <c r="AO64" i="23"/>
  <c r="AP64" i="23"/>
  <c r="B65" i="23"/>
  <c r="C65" i="23"/>
  <c r="Q65" i="23"/>
  <c r="R65" i="23"/>
  <c r="S65" i="23"/>
  <c r="T65" i="23"/>
  <c r="U65" i="23"/>
  <c r="V65" i="23"/>
  <c r="X65" i="23"/>
  <c r="Y65" i="23"/>
  <c r="Z65" i="23"/>
  <c r="AA65" i="23"/>
  <c r="AB65" i="23"/>
  <c r="AC65" i="23"/>
  <c r="AD65" i="23"/>
  <c r="AE65" i="23"/>
  <c r="AF65" i="23"/>
  <c r="AH65" i="23"/>
  <c r="AI65" i="23"/>
  <c r="AJ65" i="23"/>
  <c r="AK65" i="23"/>
  <c r="AL65" i="23"/>
  <c r="AM65" i="23"/>
  <c r="AN65" i="23"/>
  <c r="AO65" i="23"/>
  <c r="AP65" i="23"/>
  <c r="B66" i="23"/>
  <c r="C66" i="23"/>
  <c r="Q66" i="23"/>
  <c r="R66" i="23"/>
  <c r="S66" i="23"/>
  <c r="T66" i="23"/>
  <c r="U66" i="23"/>
  <c r="V66" i="23"/>
  <c r="X66" i="23"/>
  <c r="Y66" i="23"/>
  <c r="Z66" i="23"/>
  <c r="AA66" i="23"/>
  <c r="AB66" i="23"/>
  <c r="AC66" i="23"/>
  <c r="AD66" i="23"/>
  <c r="AE66" i="23"/>
  <c r="AF66" i="23"/>
  <c r="AH66" i="23"/>
  <c r="AI66" i="23"/>
  <c r="AJ66" i="23"/>
  <c r="AK66" i="23"/>
  <c r="AL66" i="23"/>
  <c r="AM66" i="23"/>
  <c r="AN66" i="23"/>
  <c r="AO66" i="23"/>
  <c r="AP66" i="23"/>
  <c r="B67" i="23"/>
  <c r="C67" i="23"/>
  <c r="Q67" i="23"/>
  <c r="R67" i="23"/>
  <c r="S67" i="23"/>
  <c r="T67" i="23"/>
  <c r="U67" i="23"/>
  <c r="V67" i="23"/>
  <c r="X67" i="23"/>
  <c r="Y67" i="23"/>
  <c r="Z67" i="23"/>
  <c r="AA67" i="23"/>
  <c r="AB67" i="23"/>
  <c r="AC67" i="23"/>
  <c r="AD67" i="23"/>
  <c r="AE67" i="23"/>
  <c r="AF67" i="23"/>
  <c r="AH67" i="23"/>
  <c r="AI67" i="23"/>
  <c r="AJ67" i="23"/>
  <c r="AK67" i="23"/>
  <c r="AL67" i="23"/>
  <c r="AM67" i="23"/>
  <c r="AN67" i="23"/>
  <c r="AO67" i="23"/>
  <c r="AP67" i="23"/>
  <c r="B68" i="23"/>
  <c r="C68" i="23"/>
  <c r="Q68" i="23"/>
  <c r="R68" i="23"/>
  <c r="S68" i="23"/>
  <c r="T68" i="23"/>
  <c r="U68" i="23"/>
  <c r="V68" i="23"/>
  <c r="X68" i="23"/>
  <c r="Y68" i="23"/>
  <c r="Z68" i="23"/>
  <c r="AA68" i="23"/>
  <c r="AB68" i="23"/>
  <c r="AC68" i="23"/>
  <c r="AD68" i="23"/>
  <c r="AE68" i="23"/>
  <c r="AF68" i="23"/>
  <c r="AH68" i="23"/>
  <c r="AI68" i="23"/>
  <c r="AJ68" i="23"/>
  <c r="AK68" i="23"/>
  <c r="AL68" i="23"/>
  <c r="AM68" i="23"/>
  <c r="AN68" i="23"/>
  <c r="AO68" i="23"/>
  <c r="AP68" i="23"/>
  <c r="B69" i="23"/>
  <c r="C69" i="23"/>
  <c r="Q69" i="23"/>
  <c r="R69" i="23"/>
  <c r="S69" i="23"/>
  <c r="T69" i="23"/>
  <c r="U69" i="23"/>
  <c r="V69" i="23"/>
  <c r="X69" i="23"/>
  <c r="Y69" i="23"/>
  <c r="Z69" i="23"/>
  <c r="AA69" i="23"/>
  <c r="AB69" i="23"/>
  <c r="AC69" i="23"/>
  <c r="AD69" i="23"/>
  <c r="AE69" i="23"/>
  <c r="AF69" i="23"/>
  <c r="AH69" i="23"/>
  <c r="AI69" i="23"/>
  <c r="AJ69" i="23"/>
  <c r="AK69" i="23"/>
  <c r="AL69" i="23"/>
  <c r="AM69" i="23"/>
  <c r="AN69" i="23"/>
  <c r="AO69" i="23"/>
  <c r="AP69" i="23"/>
  <c r="B70" i="23"/>
  <c r="C70" i="23"/>
  <c r="Q70" i="23"/>
  <c r="R70" i="23"/>
  <c r="S70" i="23"/>
  <c r="T70" i="23"/>
  <c r="U70" i="23"/>
  <c r="V70" i="23"/>
  <c r="X70" i="23"/>
  <c r="Y70" i="23"/>
  <c r="Z70" i="23"/>
  <c r="AA70" i="23"/>
  <c r="AB70" i="23"/>
  <c r="AC70" i="23"/>
  <c r="AD70" i="23"/>
  <c r="AE70" i="23"/>
  <c r="AF70" i="23"/>
  <c r="AH70" i="23"/>
  <c r="AI70" i="23"/>
  <c r="AJ70" i="23"/>
  <c r="AK70" i="23"/>
  <c r="AL70" i="23"/>
  <c r="AM70" i="23"/>
  <c r="AN70" i="23"/>
  <c r="AO70" i="23"/>
  <c r="AP70" i="23"/>
  <c r="B71" i="23"/>
  <c r="C71" i="23"/>
  <c r="Q71" i="23"/>
  <c r="R71" i="23"/>
  <c r="S71" i="23"/>
  <c r="T71" i="23"/>
  <c r="U71" i="23"/>
  <c r="V71" i="23"/>
  <c r="X71" i="23"/>
  <c r="Y71" i="23"/>
  <c r="Z71" i="23"/>
  <c r="AA71" i="23"/>
  <c r="AB71" i="23"/>
  <c r="AC71" i="23"/>
  <c r="AD71" i="23"/>
  <c r="AE71" i="23"/>
  <c r="AF71" i="23"/>
  <c r="AH71" i="23"/>
  <c r="AI71" i="23"/>
  <c r="AJ71" i="23"/>
  <c r="AK71" i="23"/>
  <c r="AL71" i="23"/>
  <c r="AM71" i="23"/>
  <c r="AN71" i="23"/>
  <c r="AO71" i="23"/>
  <c r="AP71" i="23"/>
  <c r="B72" i="23"/>
  <c r="C72" i="23"/>
  <c r="Q72" i="23"/>
  <c r="R72" i="23"/>
  <c r="S72" i="23"/>
  <c r="T72" i="23"/>
  <c r="U72" i="23"/>
  <c r="V72" i="23"/>
  <c r="X72" i="23"/>
  <c r="Y72" i="23"/>
  <c r="Z72" i="23"/>
  <c r="AA72" i="23"/>
  <c r="AB72" i="23"/>
  <c r="AC72" i="23"/>
  <c r="AD72" i="23"/>
  <c r="AE72" i="23"/>
  <c r="AF72" i="23"/>
  <c r="AH72" i="23"/>
  <c r="AI72" i="23"/>
  <c r="AJ72" i="23"/>
  <c r="AK72" i="23"/>
  <c r="AL72" i="23"/>
  <c r="AM72" i="23"/>
  <c r="AN72" i="23"/>
  <c r="AO72" i="23"/>
  <c r="AP72" i="23"/>
  <c r="B73" i="23"/>
  <c r="C73" i="23"/>
  <c r="Q73" i="23"/>
  <c r="R73" i="23"/>
  <c r="S73" i="23"/>
  <c r="T73" i="23"/>
  <c r="U73" i="23"/>
  <c r="V73" i="23"/>
  <c r="X73" i="23"/>
  <c r="Y73" i="23"/>
  <c r="Z73" i="23"/>
  <c r="AA73" i="23"/>
  <c r="AB73" i="23"/>
  <c r="AC73" i="23"/>
  <c r="AD73" i="23"/>
  <c r="AE73" i="23"/>
  <c r="AF73" i="23"/>
  <c r="AH73" i="23"/>
  <c r="AI73" i="23"/>
  <c r="AJ73" i="23"/>
  <c r="AK73" i="23"/>
  <c r="AL73" i="23"/>
  <c r="AM73" i="23"/>
  <c r="AN73" i="23"/>
  <c r="AO73" i="23"/>
  <c r="AP73" i="23"/>
  <c r="B74" i="23"/>
  <c r="C74" i="23"/>
  <c r="Q74" i="23"/>
  <c r="R74" i="23"/>
  <c r="S74" i="23"/>
  <c r="T74" i="23"/>
  <c r="U74" i="23"/>
  <c r="V74" i="23"/>
  <c r="X74" i="23"/>
  <c r="Y74" i="23"/>
  <c r="Z74" i="23"/>
  <c r="AA74" i="23"/>
  <c r="AB74" i="23"/>
  <c r="AC74" i="23"/>
  <c r="AD74" i="23"/>
  <c r="AE74" i="23"/>
  <c r="AF74" i="23"/>
  <c r="AH74" i="23"/>
  <c r="AI74" i="23"/>
  <c r="AJ74" i="23"/>
  <c r="AK74" i="23"/>
  <c r="AL74" i="23"/>
  <c r="AM74" i="23"/>
  <c r="AN74" i="23"/>
  <c r="AO74" i="23"/>
  <c r="AP74" i="23"/>
  <c r="R162" i="6"/>
  <c r="R163" i="6"/>
  <c r="R164" i="6"/>
  <c r="R165" i="6"/>
  <c r="R166" i="6"/>
  <c r="R167" i="6"/>
  <c r="R168" i="6"/>
  <c r="R142" i="6"/>
  <c r="R143" i="6"/>
  <c r="R144" i="6"/>
  <c r="R145" i="6"/>
  <c r="R146" i="6"/>
  <c r="R147" i="6"/>
  <c r="R148" i="6"/>
  <c r="R149" i="6"/>
  <c r="R150" i="6"/>
  <c r="R151" i="6"/>
  <c r="R152" i="6"/>
  <c r="R153" i="6"/>
  <c r="R154" i="6"/>
  <c r="R155" i="6"/>
  <c r="R156" i="6"/>
  <c r="R157" i="6"/>
  <c r="R158" i="6"/>
  <c r="R159" i="6"/>
  <c r="R160" i="6"/>
  <c r="R161" i="6"/>
  <c r="B45" i="24"/>
  <c r="C45" i="24"/>
  <c r="B46" i="24"/>
  <c r="C46" i="24"/>
  <c r="B43" i="23"/>
  <c r="C43" i="23"/>
  <c r="Q43" i="23"/>
  <c r="R43" i="23"/>
  <c r="S43" i="23"/>
  <c r="T43" i="23"/>
  <c r="U43" i="23"/>
  <c r="V43" i="23"/>
  <c r="X43" i="23"/>
  <c r="Y43" i="23"/>
  <c r="Z43" i="23"/>
  <c r="AA43" i="23"/>
  <c r="AB43" i="23"/>
  <c r="AC43" i="23"/>
  <c r="AD43" i="23"/>
  <c r="AE43" i="23"/>
  <c r="AF43" i="23"/>
  <c r="AH43" i="23"/>
  <c r="AI43" i="23"/>
  <c r="AJ43" i="23"/>
  <c r="AK43" i="23"/>
  <c r="AL43" i="23"/>
  <c r="AM43" i="23"/>
  <c r="AN43" i="23"/>
  <c r="AO43" i="23"/>
  <c r="AP43" i="23"/>
  <c r="B44" i="23"/>
  <c r="C44" i="23"/>
  <c r="Q44" i="23"/>
  <c r="R44" i="23"/>
  <c r="S44" i="23"/>
  <c r="T44" i="23"/>
  <c r="U44" i="23"/>
  <c r="V44" i="23"/>
  <c r="X44" i="23"/>
  <c r="Y44" i="23"/>
  <c r="Z44" i="23"/>
  <c r="AA44" i="23"/>
  <c r="AB44" i="23"/>
  <c r="AC44" i="23"/>
  <c r="AD44" i="23"/>
  <c r="AE44" i="23"/>
  <c r="AF44" i="23"/>
  <c r="AH44" i="23"/>
  <c r="AI44" i="23"/>
  <c r="AJ44" i="23"/>
  <c r="AK44" i="23"/>
  <c r="AL44" i="23"/>
  <c r="AM44" i="23"/>
  <c r="AN44" i="23"/>
  <c r="AO44" i="23"/>
  <c r="AP44" i="23"/>
  <c r="B45" i="23"/>
  <c r="C45" i="23"/>
  <c r="Q45" i="23"/>
  <c r="R45" i="23"/>
  <c r="S45" i="23"/>
  <c r="T45" i="23"/>
  <c r="U45" i="23"/>
  <c r="V45" i="23"/>
  <c r="X45" i="23"/>
  <c r="Y45" i="23"/>
  <c r="Z45" i="23"/>
  <c r="AA45" i="23"/>
  <c r="AB45" i="23"/>
  <c r="AC45" i="23"/>
  <c r="AD45" i="23"/>
  <c r="AE45" i="23"/>
  <c r="AF45" i="23"/>
  <c r="AH45" i="23"/>
  <c r="AI45" i="23"/>
  <c r="AJ45" i="23"/>
  <c r="AK45" i="23"/>
  <c r="AL45" i="23"/>
  <c r="AM45" i="23"/>
  <c r="AN45" i="23"/>
  <c r="AO45" i="23"/>
  <c r="AP45" i="23"/>
  <c r="P154" i="6"/>
  <c r="P155" i="6"/>
  <c r="P156" i="6"/>
  <c r="P157" i="6"/>
  <c r="P158" i="6"/>
  <c r="P159" i="6"/>
  <c r="P160" i="6"/>
  <c r="P161" i="6"/>
  <c r="P162" i="6"/>
  <c r="P163" i="6"/>
  <c r="P164" i="6"/>
  <c r="P165" i="6"/>
  <c r="P166" i="6"/>
  <c r="P167" i="6"/>
  <c r="P168" i="6"/>
  <c r="P169" i="6"/>
  <c r="P170" i="6"/>
  <c r="D164" i="6"/>
  <c r="C143" i="5"/>
  <c r="D143" i="5"/>
  <c r="C144" i="5"/>
  <c r="D144" i="5"/>
  <c r="C145" i="5"/>
  <c r="D145" i="5"/>
  <c r="C146" i="5"/>
  <c r="D146" i="5"/>
  <c r="C147" i="5"/>
  <c r="D147" i="5"/>
  <c r="C148" i="5"/>
  <c r="D148" i="5"/>
  <c r="C149" i="5"/>
  <c r="D149" i="5"/>
  <c r="C150" i="5"/>
  <c r="D150" i="5"/>
  <c r="C151" i="5"/>
  <c r="D151" i="5"/>
  <c r="C152" i="5"/>
  <c r="D152" i="5"/>
  <c r="C153" i="5"/>
  <c r="D153" i="5"/>
  <c r="C154" i="5"/>
  <c r="D154" i="5"/>
  <c r="C155" i="5"/>
  <c r="D155" i="5"/>
  <c r="C156" i="5"/>
  <c r="D156" i="5"/>
  <c r="C157" i="5"/>
  <c r="D157" i="5"/>
  <c r="C158" i="5"/>
  <c r="D158" i="5"/>
  <c r="C159" i="5"/>
  <c r="D159" i="5"/>
  <c r="C160" i="5"/>
  <c r="D160" i="5"/>
  <c r="C161" i="5"/>
  <c r="D161" i="5"/>
  <c r="B160" i="15"/>
  <c r="C160" i="15"/>
  <c r="B161" i="15"/>
  <c r="C161" i="15"/>
  <c r="B160" i="2"/>
  <c r="C160" i="2"/>
  <c r="Q160" i="2"/>
  <c r="S160" i="2"/>
  <c r="B161" i="2"/>
  <c r="C161" i="2"/>
  <c r="Q161" i="2"/>
  <c r="S161" i="2"/>
  <c r="B142" i="15"/>
  <c r="C142" i="15"/>
  <c r="B143" i="15"/>
  <c r="C143" i="15"/>
  <c r="B144" i="15"/>
  <c r="C144" i="15"/>
  <c r="B145" i="15"/>
  <c r="C145" i="15"/>
  <c r="B146" i="15"/>
  <c r="C146" i="15"/>
  <c r="B147" i="15"/>
  <c r="C147" i="15"/>
  <c r="B148" i="15"/>
  <c r="C148" i="15"/>
  <c r="B149" i="15"/>
  <c r="C149" i="15"/>
  <c r="B150" i="15"/>
  <c r="C150" i="15"/>
  <c r="B151" i="15"/>
  <c r="C151" i="15"/>
  <c r="B152" i="15"/>
  <c r="C152" i="15"/>
  <c r="B153" i="15"/>
  <c r="C153" i="15"/>
  <c r="B154" i="15"/>
  <c r="C154" i="15"/>
  <c r="B155" i="15"/>
  <c r="C155" i="15"/>
  <c r="B156" i="15"/>
  <c r="C156" i="15"/>
  <c r="B157" i="15"/>
  <c r="C157" i="15"/>
  <c r="B158" i="15"/>
  <c r="C158" i="15"/>
  <c r="B159" i="15"/>
  <c r="C159" i="15"/>
  <c r="B141" i="2"/>
  <c r="C141" i="2"/>
  <c r="Q141" i="2"/>
  <c r="S141" i="2"/>
  <c r="B142" i="2"/>
  <c r="C142" i="2"/>
  <c r="Q142" i="2"/>
  <c r="S142" i="2"/>
  <c r="B143" i="2"/>
  <c r="C143" i="2"/>
  <c r="S143" i="2"/>
  <c r="B144" i="2"/>
  <c r="C144" i="2"/>
  <c r="S144" i="2"/>
  <c r="B145" i="2"/>
  <c r="C145" i="2"/>
  <c r="S145" i="2"/>
  <c r="B146" i="2"/>
  <c r="C146" i="2"/>
  <c r="Q146" i="2"/>
  <c r="S146" i="2"/>
  <c r="B147" i="2"/>
  <c r="C147" i="2"/>
  <c r="Q147" i="2"/>
  <c r="S147" i="2"/>
  <c r="B148" i="2"/>
  <c r="C148" i="2"/>
  <c r="Q148" i="2"/>
  <c r="S148" i="2"/>
  <c r="B149" i="2"/>
  <c r="C149" i="2"/>
  <c r="Q149" i="2"/>
  <c r="S149" i="2"/>
  <c r="B150" i="2"/>
  <c r="C150" i="2"/>
  <c r="Q150" i="2"/>
  <c r="S150" i="2"/>
  <c r="B151" i="2"/>
  <c r="C151" i="2"/>
  <c r="S151" i="2"/>
  <c r="B152" i="2"/>
  <c r="C152" i="2"/>
  <c r="S152" i="2"/>
  <c r="B153" i="2"/>
  <c r="C153" i="2"/>
  <c r="S153" i="2"/>
  <c r="B154" i="2"/>
  <c r="C154" i="2"/>
  <c r="Q154" i="2"/>
  <c r="S154" i="2"/>
  <c r="B155" i="2"/>
  <c r="C155" i="2"/>
  <c r="Q155" i="2"/>
  <c r="S155" i="2"/>
  <c r="B156" i="2"/>
  <c r="C156" i="2"/>
  <c r="Q156" i="2"/>
  <c r="S156" i="2"/>
  <c r="B157" i="2"/>
  <c r="C157" i="2"/>
  <c r="Q157" i="2"/>
  <c r="S157" i="2"/>
  <c r="B158" i="2"/>
  <c r="C158" i="2"/>
  <c r="Q158" i="2"/>
  <c r="S158" i="2"/>
  <c r="B159" i="2"/>
  <c r="C159" i="2"/>
  <c r="S159" i="2"/>
  <c r="C141" i="5"/>
  <c r="D141" i="5"/>
  <c r="C142" i="5"/>
  <c r="D142" i="5"/>
  <c r="P142" i="6"/>
  <c r="P143" i="6"/>
  <c r="P144" i="6"/>
  <c r="P145" i="6"/>
  <c r="P146" i="6"/>
  <c r="P147" i="6"/>
  <c r="P148" i="6"/>
  <c r="P149" i="6"/>
  <c r="P150" i="6"/>
  <c r="P151" i="6"/>
  <c r="P152" i="6"/>
  <c r="P153" i="6"/>
  <c r="B141" i="15"/>
  <c r="C141" i="15"/>
  <c r="P117" i="6"/>
  <c r="P120" i="6"/>
  <c r="P121" i="6"/>
  <c r="P122" i="6"/>
  <c r="P123" i="6"/>
  <c r="P124" i="6"/>
  <c r="P125" i="6"/>
  <c r="P126" i="6"/>
  <c r="P127" i="6"/>
  <c r="P128" i="6"/>
  <c r="P129" i="6"/>
  <c r="P130" i="6"/>
  <c r="P131" i="6"/>
  <c r="P132" i="6"/>
  <c r="P133" i="6"/>
  <c r="P134" i="6"/>
  <c r="P135" i="6"/>
  <c r="P136" i="6"/>
  <c r="P137" i="6"/>
  <c r="P138" i="6"/>
  <c r="P139" i="6"/>
  <c r="P140" i="6"/>
  <c r="P141" i="6"/>
  <c r="R120" i="6"/>
  <c r="R121" i="6"/>
  <c r="R122" i="6"/>
  <c r="R123" i="6"/>
  <c r="R124" i="6"/>
  <c r="R125" i="6"/>
  <c r="R126" i="6"/>
  <c r="R127" i="6"/>
  <c r="R128" i="6"/>
  <c r="R129" i="6"/>
  <c r="R130" i="6"/>
  <c r="R131" i="6"/>
  <c r="R132" i="6"/>
  <c r="R133" i="6"/>
  <c r="R134" i="6"/>
  <c r="R135" i="6"/>
  <c r="R136" i="6"/>
  <c r="R137" i="6"/>
  <c r="R138" i="6"/>
  <c r="R139" i="6"/>
  <c r="R140" i="6"/>
  <c r="R141" i="6"/>
  <c r="R96" i="6"/>
  <c r="R97" i="6"/>
  <c r="R98" i="6"/>
  <c r="R99" i="6"/>
  <c r="R100" i="6"/>
  <c r="R101" i="6"/>
  <c r="R102" i="6"/>
  <c r="R103" i="6"/>
  <c r="R104" i="6"/>
  <c r="R105" i="6"/>
  <c r="R106" i="6"/>
  <c r="R107" i="6"/>
  <c r="R108" i="6"/>
  <c r="R109" i="6"/>
  <c r="R110" i="6"/>
  <c r="R111" i="6"/>
  <c r="R112" i="6"/>
  <c r="R113" i="6"/>
  <c r="R114" i="6"/>
  <c r="R115" i="6"/>
  <c r="R116" i="6"/>
  <c r="R117" i="6"/>
  <c r="R118" i="6"/>
  <c r="R119" i="6"/>
  <c r="AH15" i="23"/>
  <c r="AI15" i="23"/>
  <c r="AJ15" i="23"/>
  <c r="AK15" i="23"/>
  <c r="AL15" i="23"/>
  <c r="AM15" i="23"/>
  <c r="AN15" i="23"/>
  <c r="AO15" i="23"/>
  <c r="AP15" i="23"/>
  <c r="AH16" i="23"/>
  <c r="AI16" i="23"/>
  <c r="AJ16" i="23"/>
  <c r="AK16" i="23"/>
  <c r="AL16" i="23"/>
  <c r="AM16" i="23"/>
  <c r="AN16" i="23"/>
  <c r="AO16" i="23"/>
  <c r="AP16" i="23"/>
  <c r="AH17" i="23"/>
  <c r="AI17" i="23"/>
  <c r="AJ17" i="23"/>
  <c r="AK17" i="23"/>
  <c r="AL17" i="23"/>
  <c r="AM17" i="23"/>
  <c r="AN17" i="23"/>
  <c r="AO17" i="23"/>
  <c r="AP17" i="23"/>
  <c r="AH18" i="23"/>
  <c r="AI18" i="23"/>
  <c r="AJ18" i="23"/>
  <c r="AK18" i="23"/>
  <c r="AL18" i="23"/>
  <c r="AM18" i="23"/>
  <c r="AN18" i="23"/>
  <c r="AO18" i="23"/>
  <c r="AP18" i="23"/>
  <c r="AH19" i="23"/>
  <c r="AI19" i="23"/>
  <c r="AJ19" i="23"/>
  <c r="AK19" i="23"/>
  <c r="AL19" i="23"/>
  <c r="AM19" i="23"/>
  <c r="AN19" i="23"/>
  <c r="AO19" i="23"/>
  <c r="AP19" i="23"/>
  <c r="AH20" i="23"/>
  <c r="AI20" i="23"/>
  <c r="AJ20" i="23"/>
  <c r="AK20" i="23"/>
  <c r="AL20" i="23"/>
  <c r="AM20" i="23"/>
  <c r="AN20" i="23"/>
  <c r="AO20" i="23"/>
  <c r="AP20" i="23"/>
  <c r="AH21" i="23"/>
  <c r="AI21" i="23"/>
  <c r="AJ21" i="23"/>
  <c r="AK21" i="23"/>
  <c r="AL21" i="23"/>
  <c r="AM21" i="23"/>
  <c r="AN21" i="23"/>
  <c r="AO21" i="23"/>
  <c r="AP21" i="23"/>
  <c r="AH22" i="23"/>
  <c r="AI22" i="23"/>
  <c r="AJ22" i="23"/>
  <c r="AK22" i="23"/>
  <c r="AL22" i="23"/>
  <c r="AM22" i="23"/>
  <c r="AN22" i="23"/>
  <c r="AO22" i="23"/>
  <c r="AP22" i="23"/>
  <c r="AH23" i="23"/>
  <c r="AI23" i="23"/>
  <c r="AJ23" i="23"/>
  <c r="AK23" i="23"/>
  <c r="AL23" i="23"/>
  <c r="AM23" i="23"/>
  <c r="AN23" i="23"/>
  <c r="AO23" i="23"/>
  <c r="AP23" i="23"/>
  <c r="AH24" i="23"/>
  <c r="AI24" i="23"/>
  <c r="AJ24" i="23"/>
  <c r="AK24" i="23"/>
  <c r="AL24" i="23"/>
  <c r="AM24" i="23"/>
  <c r="AN24" i="23"/>
  <c r="AO24" i="23"/>
  <c r="AP24" i="23"/>
  <c r="AH25" i="23"/>
  <c r="AI25" i="23"/>
  <c r="AJ25" i="23"/>
  <c r="AK25" i="23"/>
  <c r="AL25" i="23"/>
  <c r="AM25" i="23"/>
  <c r="AN25" i="23"/>
  <c r="AO25" i="23"/>
  <c r="AP25" i="23"/>
  <c r="AH26" i="23"/>
  <c r="AI26" i="23"/>
  <c r="AJ26" i="23"/>
  <c r="AK26" i="23"/>
  <c r="AL26" i="23"/>
  <c r="AM26" i="23"/>
  <c r="AN26" i="23"/>
  <c r="AO26" i="23"/>
  <c r="AP26" i="23"/>
  <c r="AH27" i="23"/>
  <c r="AI27" i="23"/>
  <c r="AJ27" i="23"/>
  <c r="AK27" i="23"/>
  <c r="AL27" i="23"/>
  <c r="AM27" i="23"/>
  <c r="AN27" i="23"/>
  <c r="AO27" i="23"/>
  <c r="AP27" i="23"/>
  <c r="AH28" i="23"/>
  <c r="AI28" i="23"/>
  <c r="AJ28" i="23"/>
  <c r="AK28" i="23"/>
  <c r="AL28" i="23"/>
  <c r="AM28" i="23"/>
  <c r="AN28" i="23"/>
  <c r="AO28" i="23"/>
  <c r="AP28" i="23"/>
  <c r="AH29" i="23"/>
  <c r="AI29" i="23"/>
  <c r="AJ29" i="23"/>
  <c r="AK29" i="23"/>
  <c r="AL29" i="23"/>
  <c r="AM29" i="23"/>
  <c r="AN29" i="23"/>
  <c r="AO29" i="23"/>
  <c r="AP29" i="23"/>
  <c r="AH30" i="23"/>
  <c r="AI30" i="23"/>
  <c r="AJ30" i="23"/>
  <c r="AK30" i="23"/>
  <c r="AL30" i="23"/>
  <c r="AM30" i="23"/>
  <c r="AN30" i="23"/>
  <c r="AO30" i="23"/>
  <c r="AP30" i="23"/>
  <c r="AH31" i="23"/>
  <c r="AI31" i="23"/>
  <c r="AJ31" i="23"/>
  <c r="AK31" i="23"/>
  <c r="AL31" i="23"/>
  <c r="AM31" i="23"/>
  <c r="AN31" i="23"/>
  <c r="AO31" i="23"/>
  <c r="AP31" i="23"/>
  <c r="AH32" i="23"/>
  <c r="AI32" i="23"/>
  <c r="AJ32" i="23"/>
  <c r="AK32" i="23"/>
  <c r="AL32" i="23"/>
  <c r="AM32" i="23"/>
  <c r="AN32" i="23"/>
  <c r="AO32" i="23"/>
  <c r="AP32" i="23"/>
  <c r="AH33" i="23"/>
  <c r="AI33" i="23"/>
  <c r="AJ33" i="23"/>
  <c r="AK33" i="23"/>
  <c r="AL33" i="23"/>
  <c r="AM33" i="23"/>
  <c r="AN33" i="23"/>
  <c r="AO33" i="23"/>
  <c r="AP33" i="23"/>
  <c r="AH34" i="23"/>
  <c r="AI34" i="23"/>
  <c r="AJ34" i="23"/>
  <c r="AK34" i="23"/>
  <c r="AL34" i="23"/>
  <c r="AM34" i="23"/>
  <c r="AN34" i="23"/>
  <c r="AO34" i="23"/>
  <c r="AP34" i="23"/>
  <c r="AH35" i="23"/>
  <c r="AI35" i="23"/>
  <c r="AJ35" i="23"/>
  <c r="AK35" i="23"/>
  <c r="AL35" i="23"/>
  <c r="AM35" i="23"/>
  <c r="AN35" i="23"/>
  <c r="AO35" i="23"/>
  <c r="AP35" i="23"/>
  <c r="AH36" i="23"/>
  <c r="AI36" i="23"/>
  <c r="AJ36" i="23"/>
  <c r="AK36" i="23"/>
  <c r="AL36" i="23"/>
  <c r="AM36" i="23"/>
  <c r="AN36" i="23"/>
  <c r="AO36" i="23"/>
  <c r="AP36" i="23"/>
  <c r="AH37" i="23"/>
  <c r="AI37" i="23"/>
  <c r="AJ37" i="23"/>
  <c r="AK37" i="23"/>
  <c r="AL37" i="23"/>
  <c r="AM37" i="23"/>
  <c r="AN37" i="23"/>
  <c r="AO37" i="23"/>
  <c r="AP37" i="23"/>
  <c r="AH38" i="23"/>
  <c r="AI38" i="23"/>
  <c r="AJ38" i="23"/>
  <c r="AK38" i="23"/>
  <c r="AL38" i="23"/>
  <c r="AM38" i="23"/>
  <c r="AN38" i="23"/>
  <c r="AO38" i="23"/>
  <c r="AP38" i="23"/>
  <c r="AH39" i="23"/>
  <c r="AI39" i="23"/>
  <c r="AJ39" i="23"/>
  <c r="AK39" i="23"/>
  <c r="AL39" i="23"/>
  <c r="AM39" i="23"/>
  <c r="AN39" i="23"/>
  <c r="AO39" i="23"/>
  <c r="AP39" i="23"/>
  <c r="AH40" i="23"/>
  <c r="AI40" i="23"/>
  <c r="AJ40" i="23"/>
  <c r="AK40" i="23"/>
  <c r="AL40" i="23"/>
  <c r="AM40" i="23"/>
  <c r="AN40" i="23"/>
  <c r="AO40" i="23"/>
  <c r="AP40" i="23"/>
  <c r="AH41" i="23"/>
  <c r="AI41" i="23"/>
  <c r="AJ41" i="23"/>
  <c r="AK41" i="23"/>
  <c r="AL41" i="23"/>
  <c r="AM41" i="23"/>
  <c r="AN41" i="23"/>
  <c r="AO41" i="23"/>
  <c r="AP41" i="23"/>
  <c r="AH42" i="23"/>
  <c r="AI42" i="23"/>
  <c r="AJ42" i="23"/>
  <c r="AK42" i="23"/>
  <c r="AL42" i="23"/>
  <c r="AM42" i="23"/>
  <c r="AN42" i="23"/>
  <c r="AO42" i="23"/>
  <c r="AP42" i="23"/>
  <c r="AH46" i="23"/>
  <c r="AI46" i="23"/>
  <c r="AJ46" i="23"/>
  <c r="AK46" i="23"/>
  <c r="AL46" i="23"/>
  <c r="AM46" i="23"/>
  <c r="AN46" i="23"/>
  <c r="AO46" i="23"/>
  <c r="AP46" i="23"/>
  <c r="AH47" i="23"/>
  <c r="AI47" i="23"/>
  <c r="AJ47" i="23"/>
  <c r="AK47" i="23"/>
  <c r="AL47" i="23"/>
  <c r="AM47" i="23"/>
  <c r="AN47" i="23"/>
  <c r="AO47" i="23"/>
  <c r="AP47" i="23"/>
  <c r="AH48" i="23"/>
  <c r="AI48" i="23"/>
  <c r="AJ48" i="23"/>
  <c r="AK48" i="23"/>
  <c r="AL48" i="23"/>
  <c r="AM48" i="23"/>
  <c r="AN48" i="23"/>
  <c r="AO48" i="23"/>
  <c r="AP48" i="23"/>
  <c r="AH49" i="23"/>
  <c r="AI49" i="23"/>
  <c r="AJ49" i="23"/>
  <c r="AK49" i="23"/>
  <c r="AL49" i="23"/>
  <c r="AM49" i="23"/>
  <c r="AN49" i="23"/>
  <c r="AO49" i="23"/>
  <c r="AP49" i="23"/>
  <c r="AH50" i="23"/>
  <c r="AI50" i="23"/>
  <c r="AJ50" i="23"/>
  <c r="AK50" i="23"/>
  <c r="AL50" i="23"/>
  <c r="AM50" i="23"/>
  <c r="AN50" i="23"/>
  <c r="AO50" i="23"/>
  <c r="AP50" i="23"/>
  <c r="AH75" i="23"/>
  <c r="AI75" i="23"/>
  <c r="AJ75" i="23"/>
  <c r="AK75" i="23"/>
  <c r="AL75" i="23"/>
  <c r="AM75" i="23"/>
  <c r="AN75" i="23"/>
  <c r="AO75" i="23"/>
  <c r="AP75" i="23"/>
  <c r="AH76" i="23"/>
  <c r="AI76" i="23"/>
  <c r="AJ76" i="23"/>
  <c r="AK76" i="23"/>
  <c r="AL76" i="23"/>
  <c r="AM76" i="23"/>
  <c r="AN76" i="23"/>
  <c r="AO76" i="23"/>
  <c r="AP76" i="23"/>
  <c r="AH77" i="23"/>
  <c r="AI77" i="23"/>
  <c r="AJ77" i="23"/>
  <c r="AK77" i="23"/>
  <c r="AL77" i="23"/>
  <c r="AM77" i="23"/>
  <c r="AN77" i="23"/>
  <c r="AO77" i="23"/>
  <c r="AP77" i="23"/>
  <c r="AH78" i="23"/>
  <c r="AI78" i="23"/>
  <c r="AJ78" i="23"/>
  <c r="AK78" i="23"/>
  <c r="AL78" i="23"/>
  <c r="AM78" i="23"/>
  <c r="AN78" i="23"/>
  <c r="AO78" i="23"/>
  <c r="AP78" i="23"/>
  <c r="AH79" i="23"/>
  <c r="AI79" i="23"/>
  <c r="AJ79" i="23"/>
  <c r="AK79" i="23"/>
  <c r="AL79" i="23"/>
  <c r="AM79" i="23"/>
  <c r="AN79" i="23"/>
  <c r="AO79" i="23"/>
  <c r="AP79" i="23"/>
  <c r="AH80" i="23"/>
  <c r="AI80" i="23"/>
  <c r="AJ80" i="23"/>
  <c r="AK80" i="23"/>
  <c r="AL80" i="23"/>
  <c r="AM80" i="23"/>
  <c r="AN80" i="23"/>
  <c r="AO80" i="23"/>
  <c r="AP80" i="23"/>
  <c r="AH81" i="23"/>
  <c r="AI81" i="23"/>
  <c r="AJ81" i="23"/>
  <c r="AK81" i="23"/>
  <c r="AL81" i="23"/>
  <c r="AM81" i="23"/>
  <c r="AN81" i="23"/>
  <c r="AO81" i="23"/>
  <c r="AP81" i="23"/>
  <c r="AH82" i="23"/>
  <c r="AI82" i="23"/>
  <c r="AJ82" i="23"/>
  <c r="AK82" i="23"/>
  <c r="AL82" i="23"/>
  <c r="AM82" i="23"/>
  <c r="AN82" i="23"/>
  <c r="AO82" i="23"/>
  <c r="AP82" i="23"/>
  <c r="AH83" i="23"/>
  <c r="AI83" i="23"/>
  <c r="AJ83" i="23"/>
  <c r="AK83" i="23"/>
  <c r="AL83" i="23"/>
  <c r="AM83" i="23"/>
  <c r="AN83" i="23"/>
  <c r="AO83" i="23"/>
  <c r="AP83" i="23"/>
  <c r="AH84" i="23"/>
  <c r="AI84" i="23"/>
  <c r="AJ84" i="23"/>
  <c r="AK84" i="23"/>
  <c r="AL84" i="23"/>
  <c r="AM84" i="23"/>
  <c r="AN84" i="23"/>
  <c r="AO84" i="23"/>
  <c r="AP84" i="23"/>
  <c r="AH85" i="23"/>
  <c r="AI85" i="23"/>
  <c r="AJ85" i="23"/>
  <c r="AK85" i="23"/>
  <c r="AL85" i="23"/>
  <c r="AM85" i="23"/>
  <c r="AN85" i="23"/>
  <c r="AO85" i="23"/>
  <c r="AP85" i="23"/>
  <c r="AH86" i="23"/>
  <c r="AI86" i="23"/>
  <c r="AJ86" i="23"/>
  <c r="AK86" i="23"/>
  <c r="AL86" i="23"/>
  <c r="AM86" i="23"/>
  <c r="AN86" i="23"/>
  <c r="AO86" i="23"/>
  <c r="AP86" i="23"/>
  <c r="AH87" i="23"/>
  <c r="AI87" i="23"/>
  <c r="AJ87" i="23"/>
  <c r="AK87" i="23"/>
  <c r="AL87" i="23"/>
  <c r="AM87" i="23"/>
  <c r="AN87" i="23"/>
  <c r="AO87" i="23"/>
  <c r="AP87" i="23"/>
  <c r="AH88" i="23"/>
  <c r="AI88" i="23"/>
  <c r="AJ88" i="23"/>
  <c r="AK88" i="23"/>
  <c r="AL88" i="23"/>
  <c r="AM88" i="23"/>
  <c r="AN88" i="23"/>
  <c r="AO88" i="23"/>
  <c r="AP88" i="23"/>
  <c r="AH89" i="23"/>
  <c r="AI89" i="23"/>
  <c r="AJ89" i="23"/>
  <c r="AK89" i="23"/>
  <c r="AL89" i="23"/>
  <c r="AM89" i="23"/>
  <c r="AN89" i="23"/>
  <c r="AO89" i="23"/>
  <c r="AP89" i="23"/>
  <c r="AH90" i="23"/>
  <c r="AI90" i="23"/>
  <c r="AJ90" i="23"/>
  <c r="AK90" i="23"/>
  <c r="AL90" i="23"/>
  <c r="AM90" i="23"/>
  <c r="AN90" i="23"/>
  <c r="AO90" i="23"/>
  <c r="AP90" i="23"/>
  <c r="AH91" i="23"/>
  <c r="AI91" i="23"/>
  <c r="AJ91" i="23"/>
  <c r="AK91" i="23"/>
  <c r="AL91" i="23"/>
  <c r="AM91" i="23"/>
  <c r="AN91" i="23"/>
  <c r="AO91" i="23"/>
  <c r="AP91" i="23"/>
  <c r="AH92" i="23"/>
  <c r="AI92" i="23"/>
  <c r="AJ92" i="23"/>
  <c r="AK92" i="23"/>
  <c r="AL92" i="23"/>
  <c r="AM92" i="23"/>
  <c r="AN92" i="23"/>
  <c r="AO92" i="23"/>
  <c r="AP92" i="23"/>
  <c r="AH93" i="23"/>
  <c r="AI93" i="23"/>
  <c r="AJ93" i="23"/>
  <c r="AK93" i="23"/>
  <c r="AL93" i="23"/>
  <c r="AM93" i="23"/>
  <c r="AN93" i="23"/>
  <c r="AO93" i="23"/>
  <c r="AP93" i="23"/>
  <c r="AO4" i="23"/>
  <c r="AP4" i="23"/>
  <c r="AO5" i="23"/>
  <c r="AP5" i="23"/>
  <c r="AO9" i="23"/>
  <c r="AP9" i="23"/>
  <c r="AO10" i="23"/>
  <c r="AP10" i="23"/>
  <c r="AO11" i="23"/>
  <c r="AP11" i="23"/>
  <c r="AO12" i="23"/>
  <c r="AP12" i="23"/>
  <c r="AO13" i="23"/>
  <c r="AP13" i="23"/>
  <c r="AO14" i="23"/>
  <c r="AP14" i="23"/>
  <c r="AP3" i="23"/>
  <c r="AH4" i="23"/>
  <c r="AI4" i="23"/>
  <c r="AJ4" i="23"/>
  <c r="AK4" i="23"/>
  <c r="AL4" i="23"/>
  <c r="AM4" i="23"/>
  <c r="AN4" i="23"/>
  <c r="AH5" i="23"/>
  <c r="AI5" i="23"/>
  <c r="AJ5" i="23"/>
  <c r="AK5" i="23"/>
  <c r="AL5" i="23"/>
  <c r="AM5" i="23"/>
  <c r="AN5" i="23"/>
  <c r="AH9" i="23"/>
  <c r="AI9" i="23"/>
  <c r="AJ9" i="23"/>
  <c r="AK9" i="23"/>
  <c r="AL9" i="23"/>
  <c r="AM9" i="23"/>
  <c r="AN9" i="23"/>
  <c r="AH10" i="23"/>
  <c r="AI10" i="23"/>
  <c r="AJ10" i="23"/>
  <c r="AK10" i="23"/>
  <c r="AL10" i="23"/>
  <c r="AM10" i="23"/>
  <c r="AN10" i="23"/>
  <c r="AH11" i="23"/>
  <c r="AI11" i="23"/>
  <c r="AJ11" i="23"/>
  <c r="AK11" i="23"/>
  <c r="AL11" i="23"/>
  <c r="AM11" i="23"/>
  <c r="AN11" i="23"/>
  <c r="AH12" i="23"/>
  <c r="AI12" i="23"/>
  <c r="AJ12" i="23"/>
  <c r="AK12" i="23"/>
  <c r="AL12" i="23"/>
  <c r="AM12" i="23"/>
  <c r="AN12" i="23"/>
  <c r="AH13" i="23"/>
  <c r="AI13" i="23"/>
  <c r="AJ13" i="23"/>
  <c r="AK13" i="23"/>
  <c r="AL13" i="23"/>
  <c r="AM13" i="23"/>
  <c r="AN13" i="23"/>
  <c r="AH14" i="23"/>
  <c r="AI14" i="23"/>
  <c r="AJ14" i="23"/>
  <c r="AK14" i="23"/>
  <c r="AL14" i="23"/>
  <c r="AM14" i="23"/>
  <c r="AN14" i="23"/>
  <c r="B20" i="24"/>
  <c r="C20" i="24"/>
  <c r="B21" i="24"/>
  <c r="C21" i="24"/>
  <c r="B22" i="24"/>
  <c r="C22" i="24"/>
  <c r="B23" i="24"/>
  <c r="C23" i="24"/>
  <c r="B24" i="24"/>
  <c r="C24" i="24"/>
  <c r="B25" i="24"/>
  <c r="C25" i="24"/>
  <c r="B26" i="24"/>
  <c r="C26" i="24"/>
  <c r="B27" i="24"/>
  <c r="C27" i="24"/>
  <c r="B28" i="24"/>
  <c r="C28" i="24"/>
  <c r="Q19" i="23"/>
  <c r="R19" i="23"/>
  <c r="S19" i="23"/>
  <c r="T19" i="23"/>
  <c r="U19" i="23"/>
  <c r="V19" i="23"/>
  <c r="X19" i="23"/>
  <c r="Y19" i="23"/>
  <c r="Z19" i="23"/>
  <c r="AA19" i="23"/>
  <c r="AB19" i="23"/>
  <c r="AC19" i="23"/>
  <c r="AD19" i="23"/>
  <c r="AE19" i="23"/>
  <c r="AF19" i="23"/>
  <c r="Q20" i="23"/>
  <c r="R20" i="23"/>
  <c r="S20" i="23"/>
  <c r="T20" i="23"/>
  <c r="U20" i="23"/>
  <c r="V20" i="23"/>
  <c r="X20" i="23"/>
  <c r="Y20" i="23"/>
  <c r="Z20" i="23"/>
  <c r="AA20" i="23"/>
  <c r="AB20" i="23"/>
  <c r="AC20" i="23"/>
  <c r="AD20" i="23"/>
  <c r="AE20" i="23"/>
  <c r="AF20" i="23"/>
  <c r="Q21" i="23"/>
  <c r="R21" i="23"/>
  <c r="S21" i="23"/>
  <c r="T21" i="23"/>
  <c r="U21" i="23"/>
  <c r="V21" i="23"/>
  <c r="X21" i="23"/>
  <c r="Y21" i="23"/>
  <c r="Z21" i="23"/>
  <c r="AA21" i="23"/>
  <c r="AB21" i="23"/>
  <c r="AC21" i="23"/>
  <c r="AD21" i="23"/>
  <c r="AE21" i="23"/>
  <c r="AF21" i="23"/>
  <c r="Q22" i="23"/>
  <c r="R22" i="23"/>
  <c r="S22" i="23"/>
  <c r="T22" i="23"/>
  <c r="U22" i="23"/>
  <c r="V22" i="23"/>
  <c r="X22" i="23"/>
  <c r="Y22" i="23"/>
  <c r="Z22" i="23"/>
  <c r="AA22" i="23"/>
  <c r="AB22" i="23"/>
  <c r="AC22" i="23"/>
  <c r="AD22" i="23"/>
  <c r="AE22" i="23"/>
  <c r="AF22" i="23"/>
  <c r="Q23" i="23"/>
  <c r="R23" i="23"/>
  <c r="S23" i="23"/>
  <c r="T23" i="23"/>
  <c r="U23" i="23"/>
  <c r="V23" i="23"/>
  <c r="X23" i="23"/>
  <c r="Y23" i="23"/>
  <c r="Z23" i="23"/>
  <c r="AA23" i="23"/>
  <c r="AB23" i="23"/>
  <c r="AC23" i="23"/>
  <c r="AD23" i="23"/>
  <c r="AE23" i="23"/>
  <c r="AF23" i="23"/>
  <c r="Q24" i="23"/>
  <c r="R24" i="23"/>
  <c r="S24" i="23"/>
  <c r="T24" i="23"/>
  <c r="U24" i="23"/>
  <c r="V24" i="23"/>
  <c r="X24" i="23"/>
  <c r="Y24" i="23"/>
  <c r="Z24" i="23"/>
  <c r="AA24" i="23"/>
  <c r="AB24" i="23"/>
  <c r="AC24" i="23"/>
  <c r="AD24" i="23"/>
  <c r="AE24" i="23"/>
  <c r="AF24" i="23"/>
  <c r="Q25" i="23"/>
  <c r="R25" i="23"/>
  <c r="S25" i="23"/>
  <c r="T25" i="23"/>
  <c r="U25" i="23"/>
  <c r="V25" i="23"/>
  <c r="X25" i="23"/>
  <c r="Y25" i="23"/>
  <c r="Z25" i="23"/>
  <c r="AA25" i="23"/>
  <c r="AB25" i="23"/>
  <c r="AC25" i="23"/>
  <c r="AD25" i="23"/>
  <c r="AE25" i="23"/>
  <c r="AF25" i="23"/>
  <c r="Q26" i="23"/>
  <c r="R26" i="23"/>
  <c r="S26" i="23"/>
  <c r="T26" i="23"/>
  <c r="U26" i="23"/>
  <c r="V26" i="23"/>
  <c r="X26" i="23"/>
  <c r="Y26" i="23"/>
  <c r="Z26" i="23"/>
  <c r="AA26" i="23"/>
  <c r="AB26" i="23"/>
  <c r="AC26" i="23"/>
  <c r="AD26" i="23"/>
  <c r="AE26" i="23"/>
  <c r="AF26" i="23"/>
  <c r="Q27" i="23"/>
  <c r="R27" i="23"/>
  <c r="S27" i="23"/>
  <c r="T27" i="23"/>
  <c r="U27" i="23"/>
  <c r="V27" i="23"/>
  <c r="X27" i="23"/>
  <c r="Y27" i="23"/>
  <c r="Z27" i="23"/>
  <c r="AA27" i="23"/>
  <c r="AB27" i="23"/>
  <c r="AC27" i="23"/>
  <c r="AD27" i="23"/>
  <c r="AE27" i="23"/>
  <c r="AF27" i="23"/>
  <c r="B20" i="23"/>
  <c r="C20" i="23"/>
  <c r="B21" i="23"/>
  <c r="C21" i="23"/>
  <c r="B22" i="23"/>
  <c r="C22" i="23"/>
  <c r="B23" i="23"/>
  <c r="C23" i="23"/>
  <c r="B24" i="23"/>
  <c r="C24" i="23"/>
  <c r="B25" i="23"/>
  <c r="C25" i="23"/>
  <c r="B26" i="23"/>
  <c r="C26" i="23"/>
  <c r="B27" i="23"/>
  <c r="C27" i="23"/>
  <c r="B28" i="23"/>
  <c r="C28" i="23"/>
  <c r="P22" i="25"/>
  <c r="P23" i="25"/>
  <c r="P24" i="25"/>
  <c r="P25" i="25"/>
  <c r="P26" i="25"/>
  <c r="P27" i="25"/>
  <c r="P13" i="25"/>
  <c r="P14" i="25"/>
  <c r="P15" i="25"/>
  <c r="P16" i="25"/>
  <c r="P17" i="25"/>
  <c r="P18" i="25"/>
  <c r="P19" i="25"/>
  <c r="P20" i="25"/>
  <c r="P21" i="25"/>
  <c r="P4" i="25"/>
  <c r="P5" i="25"/>
  <c r="P6" i="25"/>
  <c r="P7" i="25"/>
  <c r="P8" i="25"/>
  <c r="P9" i="25"/>
  <c r="P10" i="25"/>
  <c r="P11" i="25"/>
  <c r="P12" i="25"/>
  <c r="P3" i="25"/>
  <c r="D3" i="25"/>
  <c r="C131" i="5"/>
  <c r="D131" i="5"/>
  <c r="C132" i="5"/>
  <c r="D132" i="5"/>
  <c r="C133" i="5"/>
  <c r="D133" i="5"/>
  <c r="C134" i="5"/>
  <c r="D134" i="5"/>
  <c r="C135" i="5"/>
  <c r="D135" i="5"/>
  <c r="C136" i="5"/>
  <c r="D136" i="5"/>
  <c r="C137" i="5"/>
  <c r="D137" i="5"/>
  <c r="C138" i="5"/>
  <c r="D138" i="5"/>
  <c r="C139" i="5"/>
  <c r="D139" i="5"/>
  <c r="C140" i="5"/>
  <c r="D140" i="5"/>
  <c r="B131" i="15"/>
  <c r="C131" i="15"/>
  <c r="B132" i="15"/>
  <c r="C132" i="15"/>
  <c r="B133" i="15"/>
  <c r="C133" i="15"/>
  <c r="B134" i="15"/>
  <c r="C134" i="15"/>
  <c r="B135" i="15"/>
  <c r="C135" i="15"/>
  <c r="B136" i="15"/>
  <c r="C136" i="15"/>
  <c r="B137" i="15"/>
  <c r="C137" i="15"/>
  <c r="B138" i="15"/>
  <c r="C138" i="15"/>
  <c r="B139" i="15"/>
  <c r="C139" i="15"/>
  <c r="B140" i="15"/>
  <c r="C140" i="15"/>
  <c r="B131" i="2"/>
  <c r="C131" i="2"/>
  <c r="Q131" i="2"/>
  <c r="S131" i="2"/>
  <c r="B132" i="2"/>
  <c r="C132" i="2"/>
  <c r="Q132" i="2"/>
  <c r="S132" i="2"/>
  <c r="B133" i="2"/>
  <c r="C133" i="2"/>
  <c r="Q133" i="2"/>
  <c r="S133" i="2"/>
  <c r="B134" i="2"/>
  <c r="C134" i="2"/>
  <c r="Q134" i="2"/>
  <c r="S134" i="2"/>
  <c r="B135" i="2"/>
  <c r="C135" i="2"/>
  <c r="S135" i="2"/>
  <c r="B136" i="2"/>
  <c r="C136" i="2"/>
  <c r="S136" i="2"/>
  <c r="B137" i="2"/>
  <c r="C137" i="2"/>
  <c r="S137" i="2"/>
  <c r="B138" i="2"/>
  <c r="C138" i="2"/>
  <c r="Q138" i="2"/>
  <c r="S138" i="2"/>
  <c r="B139" i="2"/>
  <c r="C139" i="2"/>
  <c r="Q139" i="2"/>
  <c r="S139" i="2"/>
  <c r="B140" i="2"/>
  <c r="C140" i="2"/>
  <c r="Q140" i="2"/>
  <c r="S140" i="2"/>
  <c r="B130" i="15"/>
  <c r="C130" i="15"/>
  <c r="B115" i="15"/>
  <c r="C115" i="15"/>
  <c r="B116" i="15"/>
  <c r="C116" i="15"/>
  <c r="B117" i="15"/>
  <c r="C117" i="15"/>
  <c r="B118" i="15"/>
  <c r="C118" i="15"/>
  <c r="B119" i="15"/>
  <c r="C119" i="15"/>
  <c r="B120" i="15"/>
  <c r="C120" i="15"/>
  <c r="B121" i="15"/>
  <c r="C121" i="15"/>
  <c r="B122" i="15"/>
  <c r="C122" i="15"/>
  <c r="B123" i="15"/>
  <c r="C123" i="15"/>
  <c r="B124" i="15"/>
  <c r="C124" i="15"/>
  <c r="B125" i="15"/>
  <c r="C125" i="15"/>
  <c r="B126" i="15"/>
  <c r="C126" i="15"/>
  <c r="B127" i="15"/>
  <c r="C127" i="15"/>
  <c r="B128" i="15"/>
  <c r="C128" i="15"/>
  <c r="B129" i="15"/>
  <c r="C129" i="15"/>
  <c r="B112" i="2"/>
  <c r="C112" i="2"/>
  <c r="Q112" i="2"/>
  <c r="S112" i="2"/>
  <c r="B113" i="2"/>
  <c r="C113" i="2"/>
  <c r="Q113" i="2"/>
  <c r="S113" i="2"/>
  <c r="B114" i="2"/>
  <c r="C114" i="2"/>
  <c r="Q114" i="2"/>
  <c r="S114" i="2"/>
  <c r="B115" i="2"/>
  <c r="C115" i="2"/>
  <c r="Q115" i="2"/>
  <c r="S115" i="2"/>
  <c r="B116" i="2"/>
  <c r="C116" i="2"/>
  <c r="Q116" i="2"/>
  <c r="S116" i="2"/>
  <c r="B117" i="2"/>
  <c r="C117" i="2"/>
  <c r="Q117" i="2"/>
  <c r="S117" i="2"/>
  <c r="B118" i="2"/>
  <c r="C118" i="2"/>
  <c r="Q118" i="2"/>
  <c r="S118" i="2"/>
  <c r="B119" i="2"/>
  <c r="C119" i="2"/>
  <c r="Q119" i="2"/>
  <c r="S119" i="2"/>
  <c r="B120" i="2"/>
  <c r="C120" i="2"/>
  <c r="Q120" i="2"/>
  <c r="S120" i="2"/>
  <c r="B121" i="2"/>
  <c r="C121" i="2"/>
  <c r="Q121" i="2"/>
  <c r="S121" i="2"/>
  <c r="B122" i="2"/>
  <c r="C122" i="2"/>
  <c r="Q122" i="2"/>
  <c r="S122" i="2"/>
  <c r="B123" i="2"/>
  <c r="C123" i="2"/>
  <c r="Q123" i="2"/>
  <c r="S123" i="2"/>
  <c r="B124" i="2"/>
  <c r="C124" i="2"/>
  <c r="Q124" i="2"/>
  <c r="S124" i="2"/>
  <c r="B125" i="2"/>
  <c r="C125" i="2"/>
  <c r="Q125" i="2"/>
  <c r="S125" i="2"/>
  <c r="B126" i="2"/>
  <c r="C126" i="2"/>
  <c r="Q126" i="2"/>
  <c r="S126" i="2"/>
  <c r="B127" i="2"/>
  <c r="C127" i="2"/>
  <c r="Q127" i="2"/>
  <c r="S127" i="2"/>
  <c r="B128" i="2"/>
  <c r="C128" i="2"/>
  <c r="S128" i="2"/>
  <c r="B129" i="2"/>
  <c r="C129" i="2"/>
  <c r="S129" i="2"/>
  <c r="B130" i="2"/>
  <c r="C130" i="2"/>
  <c r="S130" i="2"/>
  <c r="C115" i="5"/>
  <c r="D115" i="5"/>
  <c r="C116" i="5"/>
  <c r="D116" i="5"/>
  <c r="C117" i="5"/>
  <c r="D117" i="5"/>
  <c r="C118" i="5"/>
  <c r="D118" i="5"/>
  <c r="C119" i="5"/>
  <c r="D119" i="5"/>
  <c r="C120" i="5"/>
  <c r="D120" i="5"/>
  <c r="C121" i="5"/>
  <c r="D121" i="5"/>
  <c r="C122" i="5"/>
  <c r="D122" i="5"/>
  <c r="C123" i="5"/>
  <c r="D123" i="5"/>
  <c r="C124" i="5"/>
  <c r="D124" i="5"/>
  <c r="C125" i="5"/>
  <c r="D125" i="5"/>
  <c r="C126" i="5"/>
  <c r="D126" i="5"/>
  <c r="C127" i="5"/>
  <c r="D127" i="5"/>
  <c r="C128" i="5"/>
  <c r="D128" i="5"/>
  <c r="C129" i="5"/>
  <c r="D129" i="5"/>
  <c r="C130" i="5"/>
  <c r="D130" i="5"/>
  <c r="AB4" i="17"/>
  <c r="X4" i="23"/>
  <c r="Y4" i="23"/>
  <c r="Z4" i="23"/>
  <c r="AA4" i="23"/>
  <c r="AB4" i="23"/>
  <c r="AC4" i="23"/>
  <c r="AD4" i="23"/>
  <c r="AE4" i="23"/>
  <c r="AF4" i="23"/>
  <c r="X5" i="23"/>
  <c r="Y5" i="23"/>
  <c r="Z5" i="23"/>
  <c r="AA5" i="23"/>
  <c r="AB5" i="23"/>
  <c r="AC5" i="23"/>
  <c r="AD5" i="23"/>
  <c r="AE5" i="23"/>
  <c r="AF5" i="23"/>
  <c r="X9" i="23"/>
  <c r="Y9" i="23"/>
  <c r="Z9" i="23"/>
  <c r="AA9" i="23"/>
  <c r="AB9" i="23"/>
  <c r="AC9" i="23"/>
  <c r="AD9" i="23"/>
  <c r="AE9" i="23"/>
  <c r="AF9" i="23"/>
  <c r="X10" i="23"/>
  <c r="Y10" i="23"/>
  <c r="Z10" i="23"/>
  <c r="AA10" i="23"/>
  <c r="AB10" i="23"/>
  <c r="AC10" i="23"/>
  <c r="AD10" i="23"/>
  <c r="AE10" i="23"/>
  <c r="AF10" i="23"/>
  <c r="X11" i="23"/>
  <c r="Y11" i="23"/>
  <c r="Z11" i="23"/>
  <c r="AA11" i="23"/>
  <c r="AC11" i="23"/>
  <c r="AD11" i="23"/>
  <c r="AE11" i="23"/>
  <c r="AF11" i="23"/>
  <c r="X12" i="23"/>
  <c r="Y12" i="23"/>
  <c r="Z12" i="23"/>
  <c r="AA12" i="23"/>
  <c r="AD12" i="23"/>
  <c r="AE12" i="23"/>
  <c r="AF12" i="23"/>
  <c r="X13" i="23"/>
  <c r="Y13" i="23"/>
  <c r="Z13" i="23"/>
  <c r="AA13" i="23"/>
  <c r="AB13" i="23"/>
  <c r="AC13" i="23"/>
  <c r="AD13" i="23"/>
  <c r="AE13" i="23"/>
  <c r="AF13" i="23"/>
  <c r="X14" i="23"/>
  <c r="Y14" i="23"/>
  <c r="Z14" i="23"/>
  <c r="AA14" i="23"/>
  <c r="AC14" i="23"/>
  <c r="AD14" i="23"/>
  <c r="AE14" i="23"/>
  <c r="AF14" i="23"/>
  <c r="X15" i="23"/>
  <c r="Y15" i="23"/>
  <c r="Z15" i="23"/>
  <c r="AA15" i="23"/>
  <c r="AB15" i="23"/>
  <c r="AC15" i="23"/>
  <c r="AD15" i="23"/>
  <c r="AE15" i="23"/>
  <c r="AF15" i="23"/>
  <c r="X16" i="23"/>
  <c r="Y16" i="23"/>
  <c r="Z16" i="23"/>
  <c r="AA16" i="23"/>
  <c r="AB16" i="23"/>
  <c r="AC16" i="23"/>
  <c r="AD16" i="23"/>
  <c r="AE16" i="23"/>
  <c r="AF16" i="23"/>
  <c r="X17" i="23"/>
  <c r="Y17" i="23"/>
  <c r="Z17" i="23"/>
  <c r="AA17" i="23"/>
  <c r="AB17" i="23"/>
  <c r="AC17" i="23"/>
  <c r="AD17" i="23"/>
  <c r="AE17" i="23"/>
  <c r="AF17" i="23"/>
  <c r="X18" i="23"/>
  <c r="Y18" i="23"/>
  <c r="Z18" i="23"/>
  <c r="AA18" i="23"/>
  <c r="AB18" i="23"/>
  <c r="AC18" i="23"/>
  <c r="AD18" i="23"/>
  <c r="AE18" i="23"/>
  <c r="AF18" i="23"/>
  <c r="X28" i="23"/>
  <c r="Y28" i="23"/>
  <c r="Z28" i="23"/>
  <c r="AA28" i="23"/>
  <c r="AB28" i="23"/>
  <c r="AC28" i="23"/>
  <c r="AD28" i="23"/>
  <c r="AE28" i="23"/>
  <c r="AF28" i="23"/>
  <c r="X29" i="23"/>
  <c r="Y29" i="23"/>
  <c r="Z29" i="23"/>
  <c r="AA29" i="23"/>
  <c r="AB29" i="23"/>
  <c r="AC29" i="23"/>
  <c r="AD29" i="23"/>
  <c r="AE29" i="23"/>
  <c r="AF29" i="23"/>
  <c r="X30" i="23"/>
  <c r="Y30" i="23"/>
  <c r="Z30" i="23"/>
  <c r="AA30" i="23"/>
  <c r="AB30" i="23"/>
  <c r="AC30" i="23"/>
  <c r="AD30" i="23"/>
  <c r="AE30" i="23"/>
  <c r="AF30" i="23"/>
  <c r="X31" i="23"/>
  <c r="Y31" i="23"/>
  <c r="Z31" i="23"/>
  <c r="AA31" i="23"/>
  <c r="AB31" i="23"/>
  <c r="AC31" i="23"/>
  <c r="AD31" i="23"/>
  <c r="AE31" i="23"/>
  <c r="AF31" i="23"/>
  <c r="X32" i="23"/>
  <c r="Y32" i="23"/>
  <c r="Z32" i="23"/>
  <c r="AA32" i="23"/>
  <c r="AB32" i="23"/>
  <c r="AC32" i="23"/>
  <c r="AD32" i="23"/>
  <c r="AE32" i="23"/>
  <c r="AF32" i="23"/>
  <c r="X33" i="23"/>
  <c r="Y33" i="23"/>
  <c r="Z33" i="23"/>
  <c r="AA33" i="23"/>
  <c r="AB33" i="23"/>
  <c r="AC33" i="23"/>
  <c r="AD33" i="23"/>
  <c r="AE33" i="23"/>
  <c r="AF33" i="23"/>
  <c r="X34" i="23"/>
  <c r="Y34" i="23"/>
  <c r="Z34" i="23"/>
  <c r="AA34" i="23"/>
  <c r="AB34" i="23"/>
  <c r="AC34" i="23"/>
  <c r="AD34" i="23"/>
  <c r="AE34" i="23"/>
  <c r="AF34" i="23"/>
  <c r="X35" i="23"/>
  <c r="Y35" i="23"/>
  <c r="Z35" i="23"/>
  <c r="AA35" i="23"/>
  <c r="AB35" i="23"/>
  <c r="AC35" i="23"/>
  <c r="AD35" i="23"/>
  <c r="AE35" i="23"/>
  <c r="AF35" i="23"/>
  <c r="X36" i="23"/>
  <c r="Y36" i="23"/>
  <c r="Z36" i="23"/>
  <c r="AA36" i="23"/>
  <c r="AB36" i="23"/>
  <c r="AC36" i="23"/>
  <c r="AD36" i="23"/>
  <c r="AE36" i="23"/>
  <c r="AF36" i="23"/>
  <c r="X37" i="23"/>
  <c r="Y37" i="23"/>
  <c r="Z37" i="23"/>
  <c r="AA37" i="23"/>
  <c r="AB37" i="23"/>
  <c r="AC37" i="23"/>
  <c r="AD37" i="23"/>
  <c r="AE37" i="23"/>
  <c r="AF37" i="23"/>
  <c r="X38" i="23"/>
  <c r="Y38" i="23"/>
  <c r="Z38" i="23"/>
  <c r="AA38" i="23"/>
  <c r="AB38" i="23"/>
  <c r="AC38" i="23"/>
  <c r="AD38" i="23"/>
  <c r="AE38" i="23"/>
  <c r="AF38" i="23"/>
  <c r="X39" i="23"/>
  <c r="Y39" i="23"/>
  <c r="Z39" i="23"/>
  <c r="AA39" i="23"/>
  <c r="AB39" i="23"/>
  <c r="AC39" i="23"/>
  <c r="AD39" i="23"/>
  <c r="AE39" i="23"/>
  <c r="AF39" i="23"/>
  <c r="X40" i="23"/>
  <c r="Y40" i="23"/>
  <c r="Z40" i="23"/>
  <c r="AA40" i="23"/>
  <c r="AB40" i="23"/>
  <c r="AC40" i="23"/>
  <c r="AD40" i="23"/>
  <c r="AE40" i="23"/>
  <c r="AF40" i="23"/>
  <c r="X41" i="23"/>
  <c r="Y41" i="23"/>
  <c r="Z41" i="23"/>
  <c r="AA41" i="23"/>
  <c r="AB41" i="23"/>
  <c r="AC41" i="23"/>
  <c r="AD41" i="23"/>
  <c r="AE41" i="23"/>
  <c r="AF41" i="23"/>
  <c r="X42" i="23"/>
  <c r="Y42" i="23"/>
  <c r="Z42" i="23"/>
  <c r="AA42" i="23"/>
  <c r="AB42" i="23"/>
  <c r="AC42" i="23"/>
  <c r="AD42" i="23"/>
  <c r="AE42" i="23"/>
  <c r="AF42" i="23"/>
  <c r="X46" i="23"/>
  <c r="Y46" i="23"/>
  <c r="Z46" i="23"/>
  <c r="AA46" i="23"/>
  <c r="AB46" i="23"/>
  <c r="AC46" i="23"/>
  <c r="AD46" i="23"/>
  <c r="AE46" i="23"/>
  <c r="AF46" i="23"/>
  <c r="X47" i="23"/>
  <c r="Y47" i="23"/>
  <c r="Z47" i="23"/>
  <c r="AA47" i="23"/>
  <c r="AB47" i="23"/>
  <c r="AC47" i="23"/>
  <c r="AD47" i="23"/>
  <c r="AE47" i="23"/>
  <c r="AF47" i="23"/>
  <c r="X48" i="23"/>
  <c r="Y48" i="23"/>
  <c r="Z48" i="23"/>
  <c r="AA48" i="23"/>
  <c r="AB48" i="23"/>
  <c r="AC48" i="23"/>
  <c r="AD48" i="23"/>
  <c r="AE48" i="23"/>
  <c r="AF48" i="23"/>
  <c r="X49" i="23"/>
  <c r="Y49" i="23"/>
  <c r="Z49" i="23"/>
  <c r="AA49" i="23"/>
  <c r="AB49" i="23"/>
  <c r="AC49" i="23"/>
  <c r="AD49" i="23"/>
  <c r="AE49" i="23"/>
  <c r="AF49" i="23"/>
  <c r="X50" i="23"/>
  <c r="Y50" i="23"/>
  <c r="Z50" i="23"/>
  <c r="AA50" i="23"/>
  <c r="AB50" i="23"/>
  <c r="AC50" i="23"/>
  <c r="AD50" i="23"/>
  <c r="AE50" i="23"/>
  <c r="AF50" i="23"/>
  <c r="X75" i="23"/>
  <c r="Y75" i="23"/>
  <c r="Z75" i="23"/>
  <c r="AA75" i="23"/>
  <c r="AB75" i="23"/>
  <c r="AC75" i="23"/>
  <c r="AD75" i="23"/>
  <c r="AE75" i="23"/>
  <c r="AF75" i="23"/>
  <c r="X76" i="23"/>
  <c r="Y76" i="23"/>
  <c r="Z76" i="23"/>
  <c r="AA76" i="23"/>
  <c r="AB76" i="23"/>
  <c r="AC76" i="23"/>
  <c r="AD76" i="23"/>
  <c r="AE76" i="23"/>
  <c r="AF76" i="23"/>
  <c r="X77" i="23"/>
  <c r="Y77" i="23"/>
  <c r="Z77" i="23"/>
  <c r="AA77" i="23"/>
  <c r="AB77" i="23"/>
  <c r="AC77" i="23"/>
  <c r="AD77" i="23"/>
  <c r="AE77" i="23"/>
  <c r="AF77" i="23"/>
  <c r="X78" i="23"/>
  <c r="Y78" i="23"/>
  <c r="Z78" i="23"/>
  <c r="AA78" i="23"/>
  <c r="AB78" i="23"/>
  <c r="AC78" i="23"/>
  <c r="AD78" i="23"/>
  <c r="AE78" i="23"/>
  <c r="AF78" i="23"/>
  <c r="X79" i="23"/>
  <c r="Y79" i="23"/>
  <c r="Z79" i="23"/>
  <c r="AA79" i="23"/>
  <c r="AB79" i="23"/>
  <c r="AC79" i="23"/>
  <c r="AD79" i="23"/>
  <c r="AE79" i="23"/>
  <c r="AF79" i="23"/>
  <c r="X80" i="23"/>
  <c r="Y80" i="23"/>
  <c r="Z80" i="23"/>
  <c r="AA80" i="23"/>
  <c r="AB80" i="23"/>
  <c r="AC80" i="23"/>
  <c r="AD80" i="23"/>
  <c r="AE80" i="23"/>
  <c r="AF80" i="23"/>
  <c r="X81" i="23"/>
  <c r="Y81" i="23"/>
  <c r="Z81" i="23"/>
  <c r="AA81" i="23"/>
  <c r="AB81" i="23"/>
  <c r="AC81" i="23"/>
  <c r="AD81" i="23"/>
  <c r="AE81" i="23"/>
  <c r="AF81" i="23"/>
  <c r="X82" i="23"/>
  <c r="Y82" i="23"/>
  <c r="Z82" i="23"/>
  <c r="AA82" i="23"/>
  <c r="AB82" i="23"/>
  <c r="AC82" i="23"/>
  <c r="AD82" i="23"/>
  <c r="AE82" i="23"/>
  <c r="AF82" i="23"/>
  <c r="X83" i="23"/>
  <c r="Y83" i="23"/>
  <c r="Z83" i="23"/>
  <c r="AA83" i="23"/>
  <c r="AB83" i="23"/>
  <c r="AC83" i="23"/>
  <c r="AD83" i="23"/>
  <c r="AE83" i="23"/>
  <c r="AF83" i="23"/>
  <c r="X84" i="23"/>
  <c r="Y84" i="23"/>
  <c r="Z84" i="23"/>
  <c r="AA84" i="23"/>
  <c r="AB84" i="23"/>
  <c r="AC84" i="23"/>
  <c r="AD84" i="23"/>
  <c r="AE84" i="23"/>
  <c r="AF84" i="23"/>
  <c r="X85" i="23"/>
  <c r="Y85" i="23"/>
  <c r="Z85" i="23"/>
  <c r="AA85" i="23"/>
  <c r="AB85" i="23"/>
  <c r="AC85" i="23"/>
  <c r="AD85" i="23"/>
  <c r="AE85" i="23"/>
  <c r="AF85" i="23"/>
  <c r="X86" i="23"/>
  <c r="Y86" i="23"/>
  <c r="Z86" i="23"/>
  <c r="AA86" i="23"/>
  <c r="AB86" i="23"/>
  <c r="AC86" i="23"/>
  <c r="AD86" i="23"/>
  <c r="AE86" i="23"/>
  <c r="AF86" i="23"/>
  <c r="X87" i="23"/>
  <c r="Y87" i="23"/>
  <c r="Z87" i="23"/>
  <c r="AA87" i="23"/>
  <c r="AB87" i="23"/>
  <c r="AC87" i="23"/>
  <c r="AD87" i="23"/>
  <c r="AE87" i="23"/>
  <c r="AF87" i="23"/>
  <c r="X88" i="23"/>
  <c r="Y88" i="23"/>
  <c r="Z88" i="23"/>
  <c r="AA88" i="23"/>
  <c r="AB88" i="23"/>
  <c r="AC88" i="23"/>
  <c r="AD88" i="23"/>
  <c r="AE88" i="23"/>
  <c r="AF88" i="23"/>
  <c r="X89" i="23"/>
  <c r="Y89" i="23"/>
  <c r="Z89" i="23"/>
  <c r="AA89" i="23"/>
  <c r="AB89" i="23"/>
  <c r="AC89" i="23"/>
  <c r="AD89" i="23"/>
  <c r="AE89" i="23"/>
  <c r="AF89" i="23"/>
  <c r="X90" i="23"/>
  <c r="Y90" i="23"/>
  <c r="Z90" i="23"/>
  <c r="AA90" i="23"/>
  <c r="AB90" i="23"/>
  <c r="AC90" i="23"/>
  <c r="AD90" i="23"/>
  <c r="AE90" i="23"/>
  <c r="AF90" i="23"/>
  <c r="X91" i="23"/>
  <c r="Y91" i="23"/>
  <c r="Z91" i="23"/>
  <c r="AA91" i="23"/>
  <c r="AB91" i="23"/>
  <c r="AC91" i="23"/>
  <c r="AD91" i="23"/>
  <c r="AE91" i="23"/>
  <c r="AF91" i="23"/>
  <c r="X92" i="23"/>
  <c r="Y92" i="23"/>
  <c r="Z92" i="23"/>
  <c r="AA92" i="23"/>
  <c r="AB92" i="23"/>
  <c r="AC92" i="23"/>
  <c r="AD92" i="23"/>
  <c r="AE92" i="23"/>
  <c r="AF92" i="23"/>
  <c r="X93" i="23"/>
  <c r="Y93" i="23"/>
  <c r="Z93" i="23"/>
  <c r="AA93" i="23"/>
  <c r="AB93" i="23"/>
  <c r="AC93" i="23"/>
  <c r="AD93" i="23"/>
  <c r="AE93" i="23"/>
  <c r="AF93" i="23"/>
  <c r="Y3" i="23"/>
  <c r="Z3" i="23"/>
  <c r="AA3" i="23"/>
  <c r="AB3" i="23"/>
  <c r="AC3" i="23"/>
  <c r="AD3" i="23"/>
  <c r="AE3" i="23"/>
  <c r="AF3" i="23"/>
  <c r="X3" i="23"/>
  <c r="B5" i="24"/>
  <c r="C5" i="24"/>
  <c r="B6" i="24"/>
  <c r="C6" i="24"/>
  <c r="B10" i="24"/>
  <c r="C10" i="24"/>
  <c r="B11" i="24"/>
  <c r="C11" i="24"/>
  <c r="B12" i="24"/>
  <c r="C12" i="24"/>
  <c r="B13" i="24"/>
  <c r="C13" i="24"/>
  <c r="B14" i="24"/>
  <c r="C14" i="24"/>
  <c r="B15" i="24"/>
  <c r="C15" i="24"/>
  <c r="B16" i="24"/>
  <c r="C16" i="24"/>
  <c r="B17" i="24"/>
  <c r="C17" i="24"/>
  <c r="B18" i="24"/>
  <c r="C18" i="24"/>
  <c r="B19" i="24"/>
  <c r="C19" i="24"/>
  <c r="B29" i="24"/>
  <c r="C29" i="24"/>
  <c r="B30" i="24"/>
  <c r="C30" i="24"/>
  <c r="B31" i="24"/>
  <c r="C31" i="24"/>
  <c r="B32" i="24"/>
  <c r="C32" i="24"/>
  <c r="B33" i="24"/>
  <c r="C33" i="24"/>
  <c r="B34" i="24"/>
  <c r="C34" i="24"/>
  <c r="B35" i="24"/>
  <c r="C35" i="24"/>
  <c r="B36" i="24"/>
  <c r="C36" i="24"/>
  <c r="B37" i="24"/>
  <c r="C37" i="24"/>
  <c r="B38" i="24"/>
  <c r="C38" i="24"/>
  <c r="B39" i="24"/>
  <c r="C39" i="24"/>
  <c r="B40" i="24"/>
  <c r="C40" i="24"/>
  <c r="B41" i="24"/>
  <c r="C41" i="24"/>
  <c r="B42" i="24"/>
  <c r="C42" i="24"/>
  <c r="B43" i="24"/>
  <c r="C43" i="24"/>
  <c r="B44" i="24"/>
  <c r="C44" i="24"/>
  <c r="B47" i="24"/>
  <c r="C47" i="24"/>
  <c r="B48" i="24"/>
  <c r="C48" i="24"/>
  <c r="B53" i="24"/>
  <c r="C53" i="24"/>
  <c r="B54" i="24"/>
  <c r="C54" i="24"/>
  <c r="B55" i="24"/>
  <c r="C55" i="24"/>
  <c r="B56" i="24"/>
  <c r="C56" i="24"/>
  <c r="B57" i="24"/>
  <c r="C57" i="24"/>
  <c r="B58" i="24"/>
  <c r="C58" i="24"/>
  <c r="B59" i="24"/>
  <c r="C59" i="24"/>
  <c r="B60" i="24"/>
  <c r="C60" i="24"/>
  <c r="B61" i="24"/>
  <c r="C61" i="24"/>
  <c r="B62" i="24"/>
  <c r="C62" i="24"/>
  <c r="B63" i="24"/>
  <c r="C63" i="24"/>
  <c r="B75" i="24"/>
  <c r="C75" i="24"/>
  <c r="B76" i="24"/>
  <c r="C76" i="24"/>
  <c r="B77" i="24"/>
  <c r="C77" i="24"/>
  <c r="B78" i="24"/>
  <c r="C78" i="24"/>
  <c r="B79" i="24"/>
  <c r="C79" i="24"/>
  <c r="B80" i="24"/>
  <c r="C80" i="24"/>
  <c r="B81" i="24"/>
  <c r="C81" i="24"/>
  <c r="B82" i="24"/>
  <c r="C82" i="24"/>
  <c r="B83" i="24"/>
  <c r="C83" i="24"/>
  <c r="B84" i="24"/>
  <c r="C84" i="24"/>
  <c r="B85" i="24"/>
  <c r="C85" i="24"/>
  <c r="B86" i="24"/>
  <c r="C86" i="24"/>
  <c r="B87" i="24"/>
  <c r="C87" i="24"/>
  <c r="B88" i="24"/>
  <c r="C88" i="24"/>
  <c r="B89" i="24"/>
  <c r="C89" i="24"/>
  <c r="B90" i="24"/>
  <c r="C90" i="24"/>
  <c r="B91" i="24"/>
  <c r="C91" i="24"/>
  <c r="B92" i="24"/>
  <c r="C92" i="24"/>
  <c r="B93" i="24"/>
  <c r="C93" i="24"/>
  <c r="B94" i="24"/>
  <c r="C94" i="24"/>
  <c r="B95" i="24"/>
  <c r="C95" i="24"/>
  <c r="B96" i="24"/>
  <c r="C96" i="24"/>
  <c r="B97" i="24"/>
  <c r="C97" i="24"/>
  <c r="B98" i="24"/>
  <c r="C98" i="24"/>
  <c r="B99" i="24"/>
  <c r="C99" i="24"/>
  <c r="D99" i="24"/>
  <c r="E99" i="24"/>
  <c r="F99" i="24"/>
  <c r="G99" i="24"/>
  <c r="J99" i="24"/>
  <c r="K99" i="24"/>
  <c r="B100" i="24"/>
  <c r="C100" i="24"/>
  <c r="D100" i="24"/>
  <c r="E100" i="24"/>
  <c r="F100" i="24"/>
  <c r="G100" i="24"/>
  <c r="J100" i="24"/>
  <c r="K100" i="24"/>
  <c r="B101" i="24"/>
  <c r="C101" i="24"/>
  <c r="D101" i="24"/>
  <c r="E101" i="24"/>
  <c r="F101" i="24"/>
  <c r="G101" i="24"/>
  <c r="J101" i="24"/>
  <c r="K101" i="24"/>
  <c r="B102" i="24"/>
  <c r="C102" i="24"/>
  <c r="D102" i="24"/>
  <c r="E102" i="24"/>
  <c r="F102" i="24"/>
  <c r="G102" i="24"/>
  <c r="J102" i="24"/>
  <c r="K102" i="24"/>
  <c r="B103" i="24"/>
  <c r="C103" i="24"/>
  <c r="D103" i="24"/>
  <c r="E103" i="24"/>
  <c r="F103" i="24"/>
  <c r="G103" i="24"/>
  <c r="J103" i="24"/>
  <c r="K103" i="24"/>
  <c r="B104" i="24"/>
  <c r="C104" i="24"/>
  <c r="D104" i="24"/>
  <c r="E104" i="24"/>
  <c r="F104" i="24"/>
  <c r="G104" i="24"/>
  <c r="J104" i="24"/>
  <c r="K104" i="24"/>
  <c r="B105" i="24"/>
  <c r="C105" i="24"/>
  <c r="D105" i="24"/>
  <c r="E105" i="24"/>
  <c r="F105" i="24"/>
  <c r="G105" i="24"/>
  <c r="J105" i="24"/>
  <c r="K105" i="24"/>
  <c r="B106" i="24"/>
  <c r="C106" i="24"/>
  <c r="D106" i="24"/>
  <c r="E106" i="24"/>
  <c r="F106" i="24"/>
  <c r="G106" i="24"/>
  <c r="J106" i="24"/>
  <c r="K106" i="24"/>
  <c r="B107" i="24"/>
  <c r="C107" i="24"/>
  <c r="D107" i="24"/>
  <c r="E107" i="24"/>
  <c r="F107" i="24"/>
  <c r="G107" i="24"/>
  <c r="J107" i="24"/>
  <c r="K107" i="24"/>
  <c r="B108" i="24"/>
  <c r="C108" i="24"/>
  <c r="D108" i="24"/>
  <c r="E108" i="24"/>
  <c r="F108" i="24"/>
  <c r="G108" i="24"/>
  <c r="J108" i="24"/>
  <c r="K108" i="24"/>
  <c r="B109" i="24"/>
  <c r="C109" i="24"/>
  <c r="D109" i="24"/>
  <c r="E109" i="24"/>
  <c r="F109" i="24"/>
  <c r="G109" i="24"/>
  <c r="J109" i="24"/>
  <c r="K109" i="24"/>
  <c r="B110" i="24"/>
  <c r="C110" i="24"/>
  <c r="D110" i="24"/>
  <c r="E110" i="24"/>
  <c r="F110" i="24"/>
  <c r="G110" i="24"/>
  <c r="J110" i="24"/>
  <c r="K110" i="24"/>
  <c r="B111" i="24"/>
  <c r="C111" i="24"/>
  <c r="D111" i="24"/>
  <c r="E111" i="24"/>
  <c r="F111" i="24"/>
  <c r="G111" i="24"/>
  <c r="J111" i="24"/>
  <c r="K111" i="24"/>
  <c r="B112" i="24"/>
  <c r="C112" i="24"/>
  <c r="D112" i="24"/>
  <c r="E112" i="24"/>
  <c r="F112" i="24"/>
  <c r="G112" i="24"/>
  <c r="J112" i="24"/>
  <c r="K112" i="24"/>
  <c r="B113" i="24"/>
  <c r="C113" i="24"/>
  <c r="D113" i="24"/>
  <c r="E113" i="24"/>
  <c r="F113" i="24"/>
  <c r="G113" i="24"/>
  <c r="J113" i="24"/>
  <c r="K113" i="24"/>
  <c r="B114" i="24"/>
  <c r="C114" i="24"/>
  <c r="D114" i="24"/>
  <c r="E114" i="24"/>
  <c r="F114" i="24"/>
  <c r="G114" i="24"/>
  <c r="J114" i="24"/>
  <c r="K114" i="24"/>
  <c r="B115" i="24"/>
  <c r="C115" i="24"/>
  <c r="D115" i="24"/>
  <c r="E115" i="24"/>
  <c r="F115" i="24"/>
  <c r="G115" i="24"/>
  <c r="J115" i="24"/>
  <c r="K115" i="24"/>
  <c r="B116" i="24"/>
  <c r="C116" i="24"/>
  <c r="D116" i="24"/>
  <c r="E116" i="24"/>
  <c r="F116" i="24"/>
  <c r="G116" i="24"/>
  <c r="J116" i="24"/>
  <c r="K116" i="24"/>
  <c r="B117" i="24"/>
  <c r="C117" i="24"/>
  <c r="D117" i="24"/>
  <c r="E117" i="24"/>
  <c r="F117" i="24"/>
  <c r="G117" i="24"/>
  <c r="J117" i="24"/>
  <c r="K117" i="24"/>
  <c r="B118" i="24"/>
  <c r="C118" i="24"/>
  <c r="D118" i="24"/>
  <c r="E118" i="24"/>
  <c r="F118" i="24"/>
  <c r="G118" i="24"/>
  <c r="J118" i="24"/>
  <c r="K118" i="24"/>
  <c r="B119" i="24"/>
  <c r="C119" i="24"/>
  <c r="D119" i="24"/>
  <c r="E119" i="24"/>
  <c r="F119" i="24"/>
  <c r="G119" i="24"/>
  <c r="J119" i="24"/>
  <c r="K119" i="24"/>
  <c r="B120" i="24"/>
  <c r="C120" i="24"/>
  <c r="D120" i="24"/>
  <c r="E120" i="24"/>
  <c r="F120" i="24"/>
  <c r="G120" i="24"/>
  <c r="J120" i="24"/>
  <c r="K120" i="24"/>
  <c r="B121" i="24"/>
  <c r="C121" i="24"/>
  <c r="D121" i="24"/>
  <c r="E121" i="24"/>
  <c r="F121" i="24"/>
  <c r="G121" i="24"/>
  <c r="J121" i="24"/>
  <c r="K121" i="24"/>
  <c r="B122" i="24"/>
  <c r="C122" i="24"/>
  <c r="D122" i="24"/>
  <c r="E122" i="24"/>
  <c r="F122" i="24"/>
  <c r="G122" i="24"/>
  <c r="J122" i="24"/>
  <c r="K122" i="24"/>
  <c r="B123" i="24"/>
  <c r="C123" i="24"/>
  <c r="D123" i="24"/>
  <c r="E123" i="24"/>
  <c r="F123" i="24"/>
  <c r="G123" i="24"/>
  <c r="J123" i="24"/>
  <c r="K123" i="24"/>
  <c r="B124" i="24"/>
  <c r="C124" i="24"/>
  <c r="D124" i="24"/>
  <c r="E124" i="24"/>
  <c r="F124" i="24"/>
  <c r="G124" i="24"/>
  <c r="J124" i="24"/>
  <c r="K124" i="24"/>
  <c r="B125" i="24"/>
  <c r="C125" i="24"/>
  <c r="D125" i="24"/>
  <c r="E125" i="24"/>
  <c r="F125" i="24"/>
  <c r="G125" i="24"/>
  <c r="J125" i="24"/>
  <c r="K125" i="24"/>
  <c r="B126" i="24"/>
  <c r="C126" i="24"/>
  <c r="D126" i="24"/>
  <c r="E126" i="24"/>
  <c r="F126" i="24"/>
  <c r="G126" i="24"/>
  <c r="J126" i="24"/>
  <c r="K126" i="24"/>
  <c r="B127" i="24"/>
  <c r="C127" i="24"/>
  <c r="D127" i="24"/>
  <c r="E127" i="24"/>
  <c r="F127" i="24"/>
  <c r="G127" i="24"/>
  <c r="J127" i="24"/>
  <c r="K127" i="24"/>
  <c r="B128" i="24"/>
  <c r="C128" i="24"/>
  <c r="D128" i="24"/>
  <c r="E128" i="24"/>
  <c r="F128" i="24"/>
  <c r="G128" i="24"/>
  <c r="J128" i="24"/>
  <c r="K128" i="24"/>
  <c r="B129" i="24"/>
  <c r="C129" i="24"/>
  <c r="D129" i="24"/>
  <c r="E129" i="24"/>
  <c r="F129" i="24"/>
  <c r="G129" i="24"/>
  <c r="J129" i="24"/>
  <c r="K129" i="24"/>
  <c r="B130" i="24"/>
  <c r="C130" i="24"/>
  <c r="D130" i="24"/>
  <c r="E130" i="24"/>
  <c r="F130" i="24"/>
  <c r="G130" i="24"/>
  <c r="J130" i="24"/>
  <c r="K130" i="24"/>
  <c r="B131" i="24"/>
  <c r="C131" i="24"/>
  <c r="D131" i="24"/>
  <c r="E131" i="24"/>
  <c r="F131" i="24"/>
  <c r="G131" i="24"/>
  <c r="J131" i="24"/>
  <c r="K131" i="24"/>
  <c r="B132" i="24"/>
  <c r="C132" i="24"/>
  <c r="D132" i="24"/>
  <c r="E132" i="24"/>
  <c r="F132" i="24"/>
  <c r="G132" i="24"/>
  <c r="J132" i="24"/>
  <c r="K132" i="24"/>
  <c r="B133" i="24"/>
  <c r="C133" i="24"/>
  <c r="D133" i="24"/>
  <c r="E133" i="24"/>
  <c r="F133" i="24"/>
  <c r="G133" i="24"/>
  <c r="J133" i="24"/>
  <c r="K133" i="24"/>
  <c r="B134" i="24"/>
  <c r="C134" i="24"/>
  <c r="D134" i="24"/>
  <c r="E134" i="24"/>
  <c r="F134" i="24"/>
  <c r="G134" i="24"/>
  <c r="J134" i="24"/>
  <c r="K134" i="24"/>
  <c r="B135" i="24"/>
  <c r="C135" i="24"/>
  <c r="D135" i="24"/>
  <c r="E135" i="24"/>
  <c r="F135" i="24"/>
  <c r="G135" i="24"/>
  <c r="J135" i="24"/>
  <c r="K135" i="24"/>
  <c r="B136" i="24"/>
  <c r="C136" i="24"/>
  <c r="D136" i="24"/>
  <c r="E136" i="24"/>
  <c r="F136" i="24"/>
  <c r="G136" i="24"/>
  <c r="J136" i="24"/>
  <c r="K136" i="24"/>
  <c r="B137" i="24"/>
  <c r="C137" i="24"/>
  <c r="D137" i="24"/>
  <c r="E137" i="24"/>
  <c r="F137" i="24"/>
  <c r="G137" i="24"/>
  <c r="J137" i="24"/>
  <c r="K137" i="24"/>
  <c r="B138" i="24"/>
  <c r="C138" i="24"/>
  <c r="D138" i="24"/>
  <c r="E138" i="24"/>
  <c r="F138" i="24"/>
  <c r="G138" i="24"/>
  <c r="J138" i="24"/>
  <c r="K138" i="24"/>
  <c r="B139" i="24"/>
  <c r="C139" i="24"/>
  <c r="D139" i="24"/>
  <c r="E139" i="24"/>
  <c r="F139" i="24"/>
  <c r="G139" i="24"/>
  <c r="J139" i="24"/>
  <c r="K139" i="24"/>
  <c r="B140" i="24"/>
  <c r="C140" i="24"/>
  <c r="D140" i="24"/>
  <c r="E140" i="24"/>
  <c r="F140" i="24"/>
  <c r="G140" i="24"/>
  <c r="J140" i="24"/>
  <c r="K140" i="24"/>
  <c r="B141" i="24"/>
  <c r="C141" i="24"/>
  <c r="D141" i="24"/>
  <c r="E141" i="24"/>
  <c r="F141" i="24"/>
  <c r="G141" i="24"/>
  <c r="J141" i="24"/>
  <c r="K141" i="24"/>
  <c r="B142" i="24"/>
  <c r="C142" i="24"/>
  <c r="D142" i="24"/>
  <c r="E142" i="24"/>
  <c r="F142" i="24"/>
  <c r="G142" i="24"/>
  <c r="J142" i="24"/>
  <c r="K142" i="24"/>
  <c r="B143" i="24"/>
  <c r="C143" i="24"/>
  <c r="D143" i="24"/>
  <c r="E143" i="24"/>
  <c r="F143" i="24"/>
  <c r="G143" i="24"/>
  <c r="J143" i="24"/>
  <c r="K143" i="24"/>
  <c r="B144" i="24"/>
  <c r="C144" i="24"/>
  <c r="D144" i="24"/>
  <c r="E144" i="24"/>
  <c r="F144" i="24"/>
  <c r="G144" i="24"/>
  <c r="J144" i="24"/>
  <c r="K144" i="24"/>
  <c r="B145" i="24"/>
  <c r="C145" i="24"/>
  <c r="D145" i="24"/>
  <c r="E145" i="24"/>
  <c r="F145" i="24"/>
  <c r="G145" i="24"/>
  <c r="J145" i="24"/>
  <c r="K145" i="24"/>
  <c r="B146" i="24"/>
  <c r="C146" i="24"/>
  <c r="B147" i="24"/>
  <c r="C147" i="24"/>
  <c r="B148" i="24"/>
  <c r="C148" i="24"/>
  <c r="D148" i="24"/>
  <c r="E148" i="24"/>
  <c r="F148" i="24"/>
  <c r="G148" i="24"/>
  <c r="J148" i="24"/>
  <c r="K148" i="24"/>
  <c r="B149" i="24"/>
  <c r="C149" i="24"/>
  <c r="D149" i="24"/>
  <c r="E149" i="24"/>
  <c r="F149" i="24"/>
  <c r="G149" i="24"/>
  <c r="J149" i="24"/>
  <c r="K149" i="24"/>
  <c r="B150" i="24"/>
  <c r="C150" i="24"/>
  <c r="D150" i="24"/>
  <c r="E150" i="24"/>
  <c r="F150" i="24"/>
  <c r="G150" i="24"/>
  <c r="J150" i="24"/>
  <c r="K150" i="24"/>
  <c r="B151" i="24"/>
  <c r="C151" i="24"/>
  <c r="D151" i="24"/>
  <c r="E151" i="24"/>
  <c r="F151" i="24"/>
  <c r="G151" i="24"/>
  <c r="J151" i="24"/>
  <c r="K151" i="24"/>
  <c r="B152" i="24"/>
  <c r="C152" i="24"/>
  <c r="D152" i="24"/>
  <c r="E152" i="24"/>
  <c r="F152" i="24"/>
  <c r="G152" i="24"/>
  <c r="J152" i="24"/>
  <c r="K152" i="24"/>
  <c r="B153" i="24"/>
  <c r="C153" i="24"/>
  <c r="D153" i="24"/>
  <c r="E153" i="24"/>
  <c r="F153" i="24"/>
  <c r="G153" i="24"/>
  <c r="J153" i="24"/>
  <c r="K153" i="24"/>
  <c r="B154" i="24"/>
  <c r="C154" i="24"/>
  <c r="D154" i="24"/>
  <c r="E154" i="24"/>
  <c r="F154" i="24"/>
  <c r="G154" i="24"/>
  <c r="J154" i="24"/>
  <c r="K154" i="24"/>
  <c r="B155" i="24"/>
  <c r="C155" i="24"/>
  <c r="D155" i="24"/>
  <c r="E155" i="24"/>
  <c r="F155" i="24"/>
  <c r="G155" i="24"/>
  <c r="J155" i="24"/>
  <c r="K155" i="24"/>
  <c r="B156" i="24"/>
  <c r="C156" i="24"/>
  <c r="D156" i="24"/>
  <c r="E156" i="24"/>
  <c r="F156" i="24"/>
  <c r="G156" i="24"/>
  <c r="J156" i="24"/>
  <c r="K156" i="24"/>
  <c r="B157" i="24"/>
  <c r="C157" i="24"/>
  <c r="D157" i="24"/>
  <c r="E157" i="24"/>
  <c r="F157" i="24"/>
  <c r="G157" i="24"/>
  <c r="J157" i="24"/>
  <c r="K157" i="24"/>
  <c r="B158" i="24"/>
  <c r="C158" i="24"/>
  <c r="D158" i="24"/>
  <c r="E158" i="24"/>
  <c r="F158" i="24"/>
  <c r="G158" i="24"/>
  <c r="J158" i="24"/>
  <c r="K158" i="24"/>
  <c r="B159" i="24"/>
  <c r="C159" i="24"/>
  <c r="D159" i="24"/>
  <c r="E159" i="24"/>
  <c r="F159" i="24"/>
  <c r="G159" i="24"/>
  <c r="I159" i="24" s="1"/>
  <c r="J159" i="24"/>
  <c r="K159" i="24"/>
  <c r="B160" i="24"/>
  <c r="C160" i="24"/>
  <c r="D160" i="24"/>
  <c r="E160" i="24"/>
  <c r="F160" i="24"/>
  <c r="G160" i="24"/>
  <c r="J160" i="24"/>
  <c r="K160" i="24"/>
  <c r="Q4" i="23"/>
  <c r="R4" i="23"/>
  <c r="S4" i="23"/>
  <c r="T4" i="23"/>
  <c r="U4" i="23"/>
  <c r="V4" i="23"/>
  <c r="Q5" i="23"/>
  <c r="R5" i="23"/>
  <c r="S5" i="23"/>
  <c r="T5" i="23"/>
  <c r="U5" i="23"/>
  <c r="V5" i="23"/>
  <c r="Q9" i="23"/>
  <c r="R9" i="23"/>
  <c r="S9" i="23"/>
  <c r="T9" i="23"/>
  <c r="U9" i="23"/>
  <c r="V9" i="23"/>
  <c r="Q10" i="23"/>
  <c r="R10" i="23"/>
  <c r="S10" i="23"/>
  <c r="T10" i="23"/>
  <c r="U10" i="23"/>
  <c r="V10" i="23"/>
  <c r="Q11" i="23"/>
  <c r="R11" i="23"/>
  <c r="S11" i="23"/>
  <c r="T11" i="23"/>
  <c r="U11" i="23"/>
  <c r="V11" i="23"/>
  <c r="Q12" i="23"/>
  <c r="R12" i="23"/>
  <c r="S12" i="23"/>
  <c r="T12" i="23"/>
  <c r="U12" i="23"/>
  <c r="V12" i="23"/>
  <c r="Q13" i="23"/>
  <c r="R13" i="23"/>
  <c r="S13" i="23"/>
  <c r="T13" i="23"/>
  <c r="U13" i="23"/>
  <c r="V13" i="23"/>
  <c r="Q14" i="23"/>
  <c r="R14" i="23"/>
  <c r="S14" i="23"/>
  <c r="T14" i="23"/>
  <c r="U14" i="23"/>
  <c r="V14" i="23"/>
  <c r="Q15" i="23"/>
  <c r="R15" i="23"/>
  <c r="S15" i="23"/>
  <c r="T15" i="23"/>
  <c r="U15" i="23"/>
  <c r="V15" i="23"/>
  <c r="Q16" i="23"/>
  <c r="R16" i="23"/>
  <c r="S16" i="23"/>
  <c r="T16" i="23"/>
  <c r="U16" i="23"/>
  <c r="V16" i="23"/>
  <c r="Q17" i="23"/>
  <c r="R17" i="23"/>
  <c r="S17" i="23"/>
  <c r="T17" i="23"/>
  <c r="U17" i="23"/>
  <c r="V17" i="23"/>
  <c r="Q18" i="23"/>
  <c r="R18" i="23"/>
  <c r="S18" i="23"/>
  <c r="T18" i="23"/>
  <c r="U18" i="23"/>
  <c r="V18" i="23"/>
  <c r="Q28" i="23"/>
  <c r="R28" i="23"/>
  <c r="S28" i="23"/>
  <c r="T28" i="23"/>
  <c r="U28" i="23"/>
  <c r="V28" i="23"/>
  <c r="Q29" i="23"/>
  <c r="R29" i="23"/>
  <c r="S29" i="23"/>
  <c r="T29" i="23"/>
  <c r="U29" i="23"/>
  <c r="V29" i="23"/>
  <c r="Q30" i="23"/>
  <c r="R30" i="23"/>
  <c r="S30" i="23"/>
  <c r="T30" i="23"/>
  <c r="U30" i="23"/>
  <c r="V30" i="23"/>
  <c r="Q31" i="23"/>
  <c r="R31" i="23"/>
  <c r="S31" i="23"/>
  <c r="T31" i="23"/>
  <c r="U31" i="23"/>
  <c r="V31" i="23"/>
  <c r="Q32" i="23"/>
  <c r="R32" i="23"/>
  <c r="S32" i="23"/>
  <c r="T32" i="23"/>
  <c r="U32" i="23"/>
  <c r="V32" i="23"/>
  <c r="Q33" i="23"/>
  <c r="R33" i="23"/>
  <c r="S33" i="23"/>
  <c r="T33" i="23"/>
  <c r="U33" i="23"/>
  <c r="V33" i="23"/>
  <c r="Q34" i="23"/>
  <c r="R34" i="23"/>
  <c r="S34" i="23"/>
  <c r="T34" i="23"/>
  <c r="U34" i="23"/>
  <c r="V34" i="23"/>
  <c r="Q35" i="23"/>
  <c r="R35" i="23"/>
  <c r="S35" i="23"/>
  <c r="T35" i="23"/>
  <c r="U35" i="23"/>
  <c r="V35" i="23"/>
  <c r="Q36" i="23"/>
  <c r="R36" i="23"/>
  <c r="S36" i="23"/>
  <c r="T36" i="23"/>
  <c r="U36" i="23"/>
  <c r="V36" i="23"/>
  <c r="Q37" i="23"/>
  <c r="R37" i="23"/>
  <c r="S37" i="23"/>
  <c r="T37" i="23"/>
  <c r="U37" i="23"/>
  <c r="V37" i="23"/>
  <c r="Q38" i="23"/>
  <c r="R38" i="23"/>
  <c r="S38" i="23"/>
  <c r="T38" i="23"/>
  <c r="U38" i="23"/>
  <c r="V38" i="23"/>
  <c r="Q39" i="23"/>
  <c r="R39" i="23"/>
  <c r="S39" i="23"/>
  <c r="T39" i="23"/>
  <c r="U39" i="23"/>
  <c r="V39" i="23"/>
  <c r="Q40" i="23"/>
  <c r="R40" i="23"/>
  <c r="S40" i="23"/>
  <c r="T40" i="23"/>
  <c r="U40" i="23"/>
  <c r="V40" i="23"/>
  <c r="Q41" i="23"/>
  <c r="R41" i="23"/>
  <c r="S41" i="23"/>
  <c r="T41" i="23"/>
  <c r="U41" i="23"/>
  <c r="V41" i="23"/>
  <c r="Q42" i="23"/>
  <c r="R42" i="23"/>
  <c r="S42" i="23"/>
  <c r="T42" i="23"/>
  <c r="U42" i="23"/>
  <c r="V42" i="23"/>
  <c r="Q46" i="23"/>
  <c r="R46" i="23"/>
  <c r="S46" i="23"/>
  <c r="T46" i="23"/>
  <c r="U46" i="23"/>
  <c r="V46" i="23"/>
  <c r="Q47" i="23"/>
  <c r="R47" i="23"/>
  <c r="S47" i="23"/>
  <c r="T47" i="23"/>
  <c r="U47" i="23"/>
  <c r="V47" i="23"/>
  <c r="Q48" i="23"/>
  <c r="R48" i="23"/>
  <c r="S48" i="23"/>
  <c r="T48" i="23"/>
  <c r="U48" i="23"/>
  <c r="V48" i="23"/>
  <c r="Q49" i="23"/>
  <c r="R49" i="23"/>
  <c r="S49" i="23"/>
  <c r="T49" i="23"/>
  <c r="U49" i="23"/>
  <c r="V49" i="23"/>
  <c r="Q50" i="23"/>
  <c r="R50" i="23"/>
  <c r="S50" i="23"/>
  <c r="T50" i="23"/>
  <c r="U50" i="23"/>
  <c r="V50" i="23"/>
  <c r="Q75" i="23"/>
  <c r="R75" i="23"/>
  <c r="S75" i="23"/>
  <c r="T75" i="23"/>
  <c r="U75" i="23"/>
  <c r="V75" i="23"/>
  <c r="Q76" i="23"/>
  <c r="R76" i="23"/>
  <c r="S76" i="23"/>
  <c r="T76" i="23"/>
  <c r="U76" i="23"/>
  <c r="V76" i="23"/>
  <c r="Q77" i="23"/>
  <c r="R77" i="23"/>
  <c r="S77" i="23"/>
  <c r="T77" i="23"/>
  <c r="U77" i="23"/>
  <c r="V77" i="23"/>
  <c r="Q78" i="23"/>
  <c r="R78" i="23"/>
  <c r="S78" i="23"/>
  <c r="T78" i="23"/>
  <c r="U78" i="23"/>
  <c r="V78" i="23"/>
  <c r="Q79" i="23"/>
  <c r="R79" i="23"/>
  <c r="S79" i="23"/>
  <c r="T79" i="23"/>
  <c r="U79" i="23"/>
  <c r="V79" i="23"/>
  <c r="Q80" i="23"/>
  <c r="R80" i="23"/>
  <c r="S80" i="23"/>
  <c r="T80" i="23"/>
  <c r="U80" i="23"/>
  <c r="V80" i="23"/>
  <c r="Q81" i="23"/>
  <c r="R81" i="23"/>
  <c r="S81" i="23"/>
  <c r="T81" i="23"/>
  <c r="U81" i="23"/>
  <c r="V81" i="23"/>
  <c r="Q82" i="23"/>
  <c r="R82" i="23"/>
  <c r="S82" i="23"/>
  <c r="T82" i="23"/>
  <c r="U82" i="23"/>
  <c r="V82" i="23"/>
  <c r="Q83" i="23"/>
  <c r="R83" i="23"/>
  <c r="S83" i="23"/>
  <c r="T83" i="23"/>
  <c r="U83" i="23"/>
  <c r="V83" i="23"/>
  <c r="Q84" i="23"/>
  <c r="R84" i="23"/>
  <c r="S84" i="23"/>
  <c r="T84" i="23"/>
  <c r="U84" i="23"/>
  <c r="V84" i="23"/>
  <c r="Q85" i="23"/>
  <c r="R85" i="23"/>
  <c r="S85" i="23"/>
  <c r="T85" i="23"/>
  <c r="U85" i="23"/>
  <c r="V85" i="23"/>
  <c r="Q86" i="23"/>
  <c r="R86" i="23"/>
  <c r="S86" i="23"/>
  <c r="T86" i="23"/>
  <c r="U86" i="23"/>
  <c r="V86" i="23"/>
  <c r="Q87" i="23"/>
  <c r="R87" i="23"/>
  <c r="S87" i="23"/>
  <c r="T87" i="23"/>
  <c r="U87" i="23"/>
  <c r="V87" i="23"/>
  <c r="Q88" i="23"/>
  <c r="R88" i="23"/>
  <c r="S88" i="23"/>
  <c r="T88" i="23"/>
  <c r="U88" i="23"/>
  <c r="V88" i="23"/>
  <c r="Q89" i="23"/>
  <c r="R89" i="23"/>
  <c r="S89" i="23"/>
  <c r="T89" i="23"/>
  <c r="U89" i="23"/>
  <c r="V89" i="23"/>
  <c r="Q90" i="23"/>
  <c r="R90" i="23"/>
  <c r="S90" i="23"/>
  <c r="T90" i="23"/>
  <c r="U90" i="23"/>
  <c r="V90" i="23"/>
  <c r="Q91" i="23"/>
  <c r="R91" i="23"/>
  <c r="S91" i="23"/>
  <c r="T91" i="23"/>
  <c r="U91" i="23"/>
  <c r="V91" i="23"/>
  <c r="Q92" i="23"/>
  <c r="R92" i="23"/>
  <c r="S92" i="23"/>
  <c r="T92" i="23"/>
  <c r="U92" i="23"/>
  <c r="V92" i="23"/>
  <c r="Q93" i="23"/>
  <c r="R93" i="23"/>
  <c r="S93" i="23"/>
  <c r="T93" i="23"/>
  <c r="U93" i="23"/>
  <c r="V93" i="23"/>
  <c r="B4" i="23"/>
  <c r="C4" i="23"/>
  <c r="B5" i="23"/>
  <c r="C5" i="23"/>
  <c r="B9" i="23"/>
  <c r="C9" i="23"/>
  <c r="B10" i="23"/>
  <c r="C10" i="23"/>
  <c r="B11" i="23"/>
  <c r="C11" i="23"/>
  <c r="B12" i="23"/>
  <c r="C12" i="23"/>
  <c r="B13" i="23"/>
  <c r="C13" i="23"/>
  <c r="B14" i="23"/>
  <c r="C14" i="23"/>
  <c r="B15" i="23"/>
  <c r="C15" i="23"/>
  <c r="B16" i="23"/>
  <c r="C16" i="23"/>
  <c r="B17" i="23"/>
  <c r="C17" i="23"/>
  <c r="B18" i="23"/>
  <c r="C18" i="23"/>
  <c r="B19" i="23"/>
  <c r="C19" i="23"/>
  <c r="B29" i="23"/>
  <c r="C29" i="23"/>
  <c r="B30" i="23"/>
  <c r="C30" i="23"/>
  <c r="B31" i="23"/>
  <c r="C31" i="23"/>
  <c r="B32" i="23"/>
  <c r="C32" i="23"/>
  <c r="B33" i="23"/>
  <c r="C33" i="23"/>
  <c r="B34" i="23"/>
  <c r="C34" i="23"/>
  <c r="B35" i="23"/>
  <c r="C35" i="23"/>
  <c r="B36" i="23"/>
  <c r="C36" i="23"/>
  <c r="B37" i="23"/>
  <c r="C37" i="23"/>
  <c r="B38" i="23"/>
  <c r="C38" i="23"/>
  <c r="B39" i="23"/>
  <c r="C39" i="23"/>
  <c r="B40" i="23"/>
  <c r="C40" i="23"/>
  <c r="B41" i="23"/>
  <c r="C41" i="23"/>
  <c r="B42" i="23"/>
  <c r="C42" i="23"/>
  <c r="B46" i="23"/>
  <c r="C46" i="23"/>
  <c r="B47" i="23"/>
  <c r="C47" i="23"/>
  <c r="B48" i="23"/>
  <c r="C48" i="23"/>
  <c r="B49" i="23"/>
  <c r="C49" i="23"/>
  <c r="B50" i="23"/>
  <c r="C50" i="23"/>
  <c r="B75" i="23"/>
  <c r="C75" i="23"/>
  <c r="B76" i="23"/>
  <c r="C76" i="23"/>
  <c r="B77" i="23"/>
  <c r="C77" i="23"/>
  <c r="B78" i="23"/>
  <c r="C78" i="23"/>
  <c r="B79" i="23"/>
  <c r="C79" i="23"/>
  <c r="B80" i="23"/>
  <c r="C80" i="23"/>
  <c r="B81" i="23"/>
  <c r="C81" i="23"/>
  <c r="B82" i="23"/>
  <c r="C82" i="23"/>
  <c r="B83" i="23"/>
  <c r="C83" i="23"/>
  <c r="B84" i="23"/>
  <c r="C84" i="23"/>
  <c r="B85" i="23"/>
  <c r="C85" i="23"/>
  <c r="B86" i="23"/>
  <c r="C86" i="23"/>
  <c r="B87" i="23"/>
  <c r="C87" i="23"/>
  <c r="B88" i="23"/>
  <c r="C88" i="23"/>
  <c r="B89" i="23"/>
  <c r="C89" i="23"/>
  <c r="B90" i="23"/>
  <c r="C90" i="23"/>
  <c r="B91" i="23"/>
  <c r="C91" i="23"/>
  <c r="B92" i="23"/>
  <c r="C92" i="23"/>
  <c r="B93" i="23"/>
  <c r="C93" i="23"/>
  <c r="B74" i="17"/>
  <c r="C74" i="17"/>
  <c r="B75" i="17"/>
  <c r="C75" i="17"/>
  <c r="B76" i="17"/>
  <c r="C76" i="17"/>
  <c r="B77" i="17"/>
  <c r="C77" i="17"/>
  <c r="B78" i="17"/>
  <c r="C78" i="17"/>
  <c r="B79" i="17"/>
  <c r="C79" i="17"/>
  <c r="B80" i="17"/>
  <c r="C80" i="17"/>
  <c r="B81" i="17"/>
  <c r="C81" i="17"/>
  <c r="B82" i="17"/>
  <c r="C82" i="17"/>
  <c r="B83" i="17"/>
  <c r="C83" i="17"/>
  <c r="B84" i="17"/>
  <c r="C84" i="17"/>
  <c r="D3" i="24"/>
  <c r="E3" i="24"/>
  <c r="F3" i="24"/>
  <c r="G3" i="24"/>
  <c r="J3" i="24"/>
  <c r="K3" i="24"/>
  <c r="C4" i="24"/>
  <c r="B4" i="24"/>
  <c r="C2" i="24"/>
  <c r="AH3" i="23"/>
  <c r="AI3" i="23"/>
  <c r="AJ3" i="23"/>
  <c r="AK3" i="23"/>
  <c r="AL3" i="23"/>
  <c r="AM3" i="23"/>
  <c r="AN3" i="23"/>
  <c r="AO3" i="23"/>
  <c r="V3" i="23"/>
  <c r="R3" i="23"/>
  <c r="S3" i="23"/>
  <c r="T3" i="23"/>
  <c r="U3" i="23"/>
  <c r="Q3" i="23"/>
  <c r="C3" i="23"/>
  <c r="B3" i="23"/>
  <c r="P96" i="6"/>
  <c r="P97" i="6"/>
  <c r="P98" i="6"/>
  <c r="P99" i="6"/>
  <c r="P100" i="6"/>
  <c r="P101" i="6"/>
  <c r="P102" i="6"/>
  <c r="P103" i="6"/>
  <c r="P104" i="6"/>
  <c r="P105" i="6"/>
  <c r="P106" i="6"/>
  <c r="P107" i="6"/>
  <c r="P108" i="6"/>
  <c r="P109" i="6"/>
  <c r="P110" i="6"/>
  <c r="P111" i="6"/>
  <c r="P112" i="6"/>
  <c r="P113" i="6"/>
  <c r="P114" i="6"/>
  <c r="P115" i="6"/>
  <c r="P116" i="6"/>
  <c r="P118" i="6"/>
  <c r="P119" i="6"/>
  <c r="D119" i="6"/>
  <c r="C101" i="5"/>
  <c r="D101" i="5"/>
  <c r="C102" i="5"/>
  <c r="D102" i="5"/>
  <c r="C103" i="5"/>
  <c r="D103" i="5"/>
  <c r="C104" i="5"/>
  <c r="D104" i="5"/>
  <c r="C105" i="5"/>
  <c r="D105" i="5"/>
  <c r="C106" i="5"/>
  <c r="D106" i="5"/>
  <c r="C107" i="5"/>
  <c r="D107" i="5"/>
  <c r="C108" i="5"/>
  <c r="D108" i="5"/>
  <c r="C109" i="5"/>
  <c r="D109" i="5"/>
  <c r="C110" i="5"/>
  <c r="D110" i="5"/>
  <c r="C111" i="5"/>
  <c r="D111" i="5"/>
  <c r="C112" i="5"/>
  <c r="D112" i="5"/>
  <c r="C113" i="5"/>
  <c r="D113" i="5"/>
  <c r="C114" i="5"/>
  <c r="D114" i="5"/>
  <c r="X56" i="17"/>
  <c r="X57" i="17"/>
  <c r="X58" i="17"/>
  <c r="X59" i="17"/>
  <c r="X60" i="17"/>
  <c r="X61" i="17"/>
  <c r="X62" i="17"/>
  <c r="X63" i="17"/>
  <c r="X64" i="17"/>
  <c r="X65" i="17"/>
  <c r="X66" i="17"/>
  <c r="X67" i="17"/>
  <c r="X68" i="17"/>
  <c r="X69" i="17"/>
  <c r="X70" i="17"/>
  <c r="X71" i="17"/>
  <c r="X72" i="17"/>
  <c r="X73" i="17"/>
  <c r="X74" i="17"/>
  <c r="X75" i="17"/>
  <c r="X76" i="17"/>
  <c r="B102" i="15"/>
  <c r="C102" i="15"/>
  <c r="B103" i="15"/>
  <c r="C103" i="15"/>
  <c r="B104" i="15"/>
  <c r="C104" i="15"/>
  <c r="B105" i="15"/>
  <c r="C105" i="15"/>
  <c r="B106" i="15"/>
  <c r="C106" i="15"/>
  <c r="B107" i="15"/>
  <c r="C107" i="15"/>
  <c r="B108" i="15"/>
  <c r="C108" i="15"/>
  <c r="B109" i="15"/>
  <c r="C109" i="15"/>
  <c r="B110" i="15"/>
  <c r="C110" i="15"/>
  <c r="B111" i="15"/>
  <c r="C111" i="15"/>
  <c r="B112" i="15"/>
  <c r="C112" i="15"/>
  <c r="B113" i="15"/>
  <c r="C113" i="15"/>
  <c r="B114" i="15"/>
  <c r="C114" i="15"/>
  <c r="Q110" i="2"/>
  <c r="S110" i="2"/>
  <c r="Q111" i="2"/>
  <c r="S111" i="2"/>
  <c r="B110" i="2"/>
  <c r="C110" i="2"/>
  <c r="B111" i="2"/>
  <c r="C111" i="2"/>
  <c r="B102" i="2"/>
  <c r="C102" i="2"/>
  <c r="B103" i="2"/>
  <c r="C103" i="2"/>
  <c r="B104" i="2"/>
  <c r="C104" i="2"/>
  <c r="B105" i="2"/>
  <c r="C105" i="2"/>
  <c r="B106" i="2"/>
  <c r="C106" i="2"/>
  <c r="B107" i="2"/>
  <c r="C107" i="2"/>
  <c r="B108" i="2"/>
  <c r="C108" i="2"/>
  <c r="B109" i="2"/>
  <c r="C109" i="2"/>
  <c r="P86" i="6"/>
  <c r="P87" i="6"/>
  <c r="P88" i="6"/>
  <c r="C96" i="5"/>
  <c r="D96" i="5"/>
  <c r="C97" i="5"/>
  <c r="D97" i="5"/>
  <c r="C98" i="5"/>
  <c r="D98" i="5"/>
  <c r="C99" i="5"/>
  <c r="D99" i="5"/>
  <c r="C100" i="5"/>
  <c r="D100" i="5"/>
  <c r="B96" i="15"/>
  <c r="C96" i="15"/>
  <c r="B97" i="15"/>
  <c r="C97" i="15"/>
  <c r="B98" i="15"/>
  <c r="C98" i="15"/>
  <c r="B99" i="15"/>
  <c r="C99" i="15"/>
  <c r="B100" i="15"/>
  <c r="C100" i="15"/>
  <c r="B101" i="15"/>
  <c r="C101" i="15"/>
  <c r="Q83" i="2"/>
  <c r="Q84" i="2"/>
  <c r="Q85" i="2"/>
  <c r="Q86" i="2"/>
  <c r="Q87" i="2"/>
  <c r="Q88" i="2"/>
  <c r="Q89" i="2"/>
  <c r="Q90" i="2"/>
  <c r="Q91" i="2"/>
  <c r="Q92" i="2"/>
  <c r="Q93" i="2"/>
  <c r="Q95" i="2"/>
  <c r="Q96" i="2"/>
  <c r="Q97" i="2"/>
  <c r="S97" i="2"/>
  <c r="Q98" i="2"/>
  <c r="Q99" i="2"/>
  <c r="S99" i="2"/>
  <c r="Q100" i="2"/>
  <c r="S100" i="2"/>
  <c r="Q103" i="2"/>
  <c r="S103" i="2"/>
  <c r="Q104" i="2"/>
  <c r="Q105" i="2"/>
  <c r="S105" i="2"/>
  <c r="Q106" i="2"/>
  <c r="S106" i="2"/>
  <c r="Q108" i="2"/>
  <c r="S108" i="2"/>
  <c r="Q109" i="2"/>
  <c r="S109" i="2"/>
  <c r="B96" i="2"/>
  <c r="C96" i="2"/>
  <c r="B97" i="2"/>
  <c r="C97" i="2"/>
  <c r="B98" i="2"/>
  <c r="C98" i="2"/>
  <c r="B99" i="2"/>
  <c r="C99" i="2"/>
  <c r="B100" i="2"/>
  <c r="C100" i="2"/>
  <c r="B101" i="2"/>
  <c r="C101" i="2"/>
  <c r="P82" i="6"/>
  <c r="P83" i="6"/>
  <c r="P84" i="6"/>
  <c r="P85" i="6"/>
  <c r="R86" i="6"/>
  <c r="R87" i="6"/>
  <c r="R88" i="6"/>
  <c r="R89" i="6"/>
  <c r="R90" i="6"/>
  <c r="R91" i="6"/>
  <c r="R92" i="6"/>
  <c r="R93" i="6"/>
  <c r="R94" i="6"/>
  <c r="R95" i="6"/>
  <c r="P94" i="6"/>
  <c r="P95" i="6"/>
  <c r="D86" i="5"/>
  <c r="D87" i="5"/>
  <c r="D88" i="5"/>
  <c r="D89" i="5"/>
  <c r="D90" i="5"/>
  <c r="D91" i="5"/>
  <c r="D92" i="5"/>
  <c r="D93" i="5"/>
  <c r="D94" i="5"/>
  <c r="D95" i="5"/>
  <c r="C86" i="5"/>
  <c r="C87" i="5"/>
  <c r="C88" i="5"/>
  <c r="C89" i="5"/>
  <c r="C90" i="5"/>
  <c r="C91" i="5"/>
  <c r="C92" i="5"/>
  <c r="C93" i="5"/>
  <c r="C94" i="5"/>
  <c r="C95" i="5"/>
  <c r="P89" i="6"/>
  <c r="P90" i="6"/>
  <c r="P91" i="6"/>
  <c r="P92" i="6"/>
  <c r="P93" i="6"/>
  <c r="B86" i="15"/>
  <c r="C86" i="15"/>
  <c r="B87" i="15"/>
  <c r="C87" i="15"/>
  <c r="B88" i="15"/>
  <c r="C88" i="15"/>
  <c r="B89" i="15"/>
  <c r="C89" i="15"/>
  <c r="B90" i="15"/>
  <c r="C90" i="15"/>
  <c r="B91" i="15"/>
  <c r="C91" i="15"/>
  <c r="B92" i="15"/>
  <c r="C92" i="15"/>
  <c r="B93" i="15"/>
  <c r="C93" i="15"/>
  <c r="B94" i="15"/>
  <c r="C94" i="15"/>
  <c r="B95" i="15"/>
  <c r="C95" i="15"/>
  <c r="S88" i="2"/>
  <c r="S91" i="2"/>
  <c r="Q94" i="2"/>
  <c r="S94" i="2"/>
  <c r="B86" i="2"/>
  <c r="C86" i="2"/>
  <c r="B87" i="2"/>
  <c r="C87" i="2"/>
  <c r="B88" i="2"/>
  <c r="C88" i="2"/>
  <c r="B89" i="2"/>
  <c r="C89" i="2"/>
  <c r="B90" i="2"/>
  <c r="C90" i="2"/>
  <c r="B91" i="2"/>
  <c r="C91" i="2"/>
  <c r="B92" i="2"/>
  <c r="C92" i="2"/>
  <c r="B93" i="2"/>
  <c r="C93" i="2"/>
  <c r="B94" i="2"/>
  <c r="C94" i="2"/>
  <c r="B95" i="2"/>
  <c r="C95" i="2"/>
  <c r="P82" i="20"/>
  <c r="P83" i="20"/>
  <c r="P84" i="20"/>
  <c r="P85" i="20"/>
  <c r="P86" i="20"/>
  <c r="P87" i="20"/>
  <c r="P88" i="20"/>
  <c r="P89" i="20"/>
  <c r="B24" i="18"/>
  <c r="C24" i="18"/>
  <c r="B25" i="18"/>
  <c r="C25" i="18"/>
  <c r="B26" i="18"/>
  <c r="C26" i="18"/>
  <c r="B27" i="18"/>
  <c r="C27" i="18"/>
  <c r="B28" i="18"/>
  <c r="C28" i="18"/>
  <c r="B29" i="18"/>
  <c r="C29" i="18"/>
  <c r="B30" i="18"/>
  <c r="C30" i="18"/>
  <c r="C83" i="5"/>
  <c r="D83" i="5"/>
  <c r="C84" i="5"/>
  <c r="D84" i="5"/>
  <c r="C85" i="5"/>
  <c r="D85" i="5"/>
  <c r="R82" i="6"/>
  <c r="R83" i="6"/>
  <c r="R84" i="6"/>
  <c r="R85" i="6"/>
  <c r="B84" i="15"/>
  <c r="C84" i="15"/>
  <c r="B85" i="15"/>
  <c r="C85" i="15"/>
  <c r="S84" i="2"/>
  <c r="S85" i="2"/>
  <c r="B85" i="2"/>
  <c r="C85" i="2"/>
  <c r="B84" i="2"/>
  <c r="C84" i="2"/>
  <c r="AH13" i="17"/>
  <c r="AI13" i="17"/>
  <c r="AJ13" i="17"/>
  <c r="AK13" i="17"/>
  <c r="AL13" i="17"/>
  <c r="AM13" i="17"/>
  <c r="AN13" i="17"/>
  <c r="AO13" i="17"/>
  <c r="AP13" i="17"/>
  <c r="AH14" i="17"/>
  <c r="AI14" i="17"/>
  <c r="AJ14" i="17"/>
  <c r="AK14" i="17"/>
  <c r="AL14" i="17"/>
  <c r="AM14" i="17"/>
  <c r="AN14" i="17"/>
  <c r="AO14" i="17"/>
  <c r="AP14" i="17"/>
  <c r="AH15" i="17"/>
  <c r="AI15" i="17"/>
  <c r="AJ15" i="17"/>
  <c r="AK15" i="17"/>
  <c r="AL15" i="17"/>
  <c r="AM15" i="17"/>
  <c r="AN15" i="17"/>
  <c r="AO15" i="17"/>
  <c r="AP15" i="17"/>
  <c r="AH16" i="17"/>
  <c r="AI16" i="17"/>
  <c r="AJ16" i="17"/>
  <c r="AK16" i="17"/>
  <c r="AL16" i="17"/>
  <c r="AM16" i="17"/>
  <c r="AN16" i="17"/>
  <c r="AO16" i="17"/>
  <c r="AP16" i="17"/>
  <c r="AH17" i="17"/>
  <c r="AI17" i="17"/>
  <c r="AJ17" i="17"/>
  <c r="AK17" i="17"/>
  <c r="AL17" i="17"/>
  <c r="AM17" i="17"/>
  <c r="AN17" i="17"/>
  <c r="AO17" i="17"/>
  <c r="AP17" i="17"/>
  <c r="AH18" i="17"/>
  <c r="AI18" i="17"/>
  <c r="AJ18" i="17"/>
  <c r="AK18" i="17"/>
  <c r="AL18" i="17"/>
  <c r="AM18" i="17"/>
  <c r="AN18" i="17"/>
  <c r="AO18" i="17"/>
  <c r="AP18" i="17"/>
  <c r="AH19" i="17"/>
  <c r="AI19" i="17"/>
  <c r="AJ19" i="17"/>
  <c r="AK19" i="17"/>
  <c r="AL19" i="17"/>
  <c r="AM19" i="17"/>
  <c r="AN19" i="17"/>
  <c r="AO19" i="17"/>
  <c r="AP19" i="17"/>
  <c r="AH20" i="17"/>
  <c r="AI20" i="17"/>
  <c r="AJ20" i="17"/>
  <c r="AK20" i="17"/>
  <c r="AL20" i="17"/>
  <c r="AM20" i="17"/>
  <c r="AN20" i="17"/>
  <c r="AO20" i="17"/>
  <c r="AP20" i="17"/>
  <c r="AH21" i="17"/>
  <c r="AI21" i="17"/>
  <c r="AJ21" i="17"/>
  <c r="AK21" i="17"/>
  <c r="AL21" i="17"/>
  <c r="AM21" i="17"/>
  <c r="AN21" i="17"/>
  <c r="AO21" i="17"/>
  <c r="AP21" i="17"/>
  <c r="AH22" i="17"/>
  <c r="AI22" i="17"/>
  <c r="AJ22" i="17"/>
  <c r="AK22" i="17"/>
  <c r="AL22" i="17"/>
  <c r="AM22" i="17"/>
  <c r="AN22" i="17"/>
  <c r="AO22" i="17"/>
  <c r="AP22" i="17"/>
  <c r="AH23" i="17"/>
  <c r="AI23" i="17"/>
  <c r="AJ23" i="17"/>
  <c r="AK23" i="17"/>
  <c r="AL23" i="17"/>
  <c r="AM23" i="17"/>
  <c r="AN23" i="17"/>
  <c r="AO23" i="17"/>
  <c r="AP23" i="17"/>
  <c r="AH24" i="17"/>
  <c r="AI24" i="17"/>
  <c r="AJ24" i="17"/>
  <c r="AK24" i="17"/>
  <c r="AL24" i="17"/>
  <c r="AM24" i="17"/>
  <c r="AN24" i="17"/>
  <c r="AO24" i="17"/>
  <c r="AP24" i="17"/>
  <c r="AH25" i="17"/>
  <c r="AI25" i="17"/>
  <c r="AJ25" i="17"/>
  <c r="AK25" i="17"/>
  <c r="AL25" i="17"/>
  <c r="AM25" i="17"/>
  <c r="AN25" i="17"/>
  <c r="AO25" i="17"/>
  <c r="AP25" i="17"/>
  <c r="AH26" i="17"/>
  <c r="AI26" i="17"/>
  <c r="AJ26" i="17"/>
  <c r="AK26" i="17"/>
  <c r="AL26" i="17"/>
  <c r="AM26" i="17"/>
  <c r="AN26" i="17"/>
  <c r="AO26" i="17"/>
  <c r="AP26" i="17"/>
  <c r="AH27" i="17"/>
  <c r="AI27" i="17"/>
  <c r="AJ27" i="17"/>
  <c r="AK27" i="17"/>
  <c r="AL27" i="17"/>
  <c r="AM27" i="17"/>
  <c r="AN27" i="17"/>
  <c r="AO27" i="17"/>
  <c r="AP27" i="17"/>
  <c r="AH28" i="17"/>
  <c r="AI28" i="17"/>
  <c r="AJ28" i="17"/>
  <c r="AK28" i="17"/>
  <c r="AL28" i="17"/>
  <c r="AM28" i="17"/>
  <c r="AN28" i="17"/>
  <c r="AO28" i="17"/>
  <c r="AP28" i="17"/>
  <c r="AH29" i="17"/>
  <c r="AI29" i="17"/>
  <c r="AJ29" i="17"/>
  <c r="AK29" i="17"/>
  <c r="AL29" i="17"/>
  <c r="AM29" i="17"/>
  <c r="AN29" i="17"/>
  <c r="AO29" i="17"/>
  <c r="AP29" i="17"/>
  <c r="AH30" i="17"/>
  <c r="AI30" i="17"/>
  <c r="AJ30" i="17"/>
  <c r="AK30" i="17"/>
  <c r="AL30" i="17"/>
  <c r="AM30" i="17"/>
  <c r="AN30" i="17"/>
  <c r="AO30" i="17"/>
  <c r="AP30" i="17"/>
  <c r="AH31" i="17"/>
  <c r="AI31" i="17"/>
  <c r="AJ31" i="17"/>
  <c r="AK31" i="17"/>
  <c r="AL31" i="17"/>
  <c r="AM31" i="17"/>
  <c r="AN31" i="17"/>
  <c r="AO31" i="17"/>
  <c r="AP31" i="17"/>
  <c r="AH32" i="17"/>
  <c r="AI32" i="17"/>
  <c r="AJ32" i="17"/>
  <c r="AK32" i="17"/>
  <c r="AL32" i="17"/>
  <c r="AM32" i="17"/>
  <c r="AN32" i="17"/>
  <c r="AO32" i="17"/>
  <c r="AP32" i="17"/>
  <c r="AH33" i="17"/>
  <c r="AI33" i="17"/>
  <c r="AJ33" i="17"/>
  <c r="AK33" i="17"/>
  <c r="AL33" i="17"/>
  <c r="AM33" i="17"/>
  <c r="AN33" i="17"/>
  <c r="AO33" i="17"/>
  <c r="AP33" i="17"/>
  <c r="AH34" i="17"/>
  <c r="AI34" i="17"/>
  <c r="AJ34" i="17"/>
  <c r="AK34" i="17"/>
  <c r="AL34" i="17"/>
  <c r="AM34" i="17"/>
  <c r="AN34" i="17"/>
  <c r="AO34" i="17"/>
  <c r="AP34" i="17"/>
  <c r="AH35" i="17"/>
  <c r="AI35" i="17"/>
  <c r="AJ35" i="17"/>
  <c r="AK35" i="17"/>
  <c r="AL35" i="17"/>
  <c r="AM35" i="17"/>
  <c r="AN35" i="17"/>
  <c r="AO35" i="17"/>
  <c r="AP35" i="17"/>
  <c r="AH36" i="17"/>
  <c r="AI36" i="17"/>
  <c r="AJ36" i="17"/>
  <c r="AK36" i="17"/>
  <c r="AL36" i="17"/>
  <c r="AM36" i="17"/>
  <c r="AN36" i="17"/>
  <c r="AO36" i="17"/>
  <c r="AP36" i="17"/>
  <c r="AH37" i="17"/>
  <c r="AI37" i="17"/>
  <c r="AJ37" i="17"/>
  <c r="AK37" i="17"/>
  <c r="AL37" i="17"/>
  <c r="AM37" i="17"/>
  <c r="AN37" i="17"/>
  <c r="AO37" i="17"/>
  <c r="AP37" i="17"/>
  <c r="AH38" i="17"/>
  <c r="AI38" i="17"/>
  <c r="AJ38" i="17"/>
  <c r="AK38" i="17"/>
  <c r="AL38" i="17"/>
  <c r="AM38" i="17"/>
  <c r="AN38" i="17"/>
  <c r="AO38" i="17"/>
  <c r="AP38" i="17"/>
  <c r="AH39" i="17"/>
  <c r="AI39" i="17"/>
  <c r="AJ39" i="17"/>
  <c r="AK39" i="17"/>
  <c r="AL39" i="17"/>
  <c r="AM39" i="17"/>
  <c r="AN39" i="17"/>
  <c r="AO39" i="17"/>
  <c r="AP39" i="17"/>
  <c r="AH40" i="17"/>
  <c r="AI40" i="17"/>
  <c r="AJ40" i="17"/>
  <c r="AK40" i="17"/>
  <c r="AL40" i="17"/>
  <c r="AM40" i="17"/>
  <c r="AN40" i="17"/>
  <c r="AO40" i="17"/>
  <c r="AP40" i="17"/>
  <c r="AH41" i="17"/>
  <c r="AI41" i="17"/>
  <c r="AJ41" i="17"/>
  <c r="AK41" i="17"/>
  <c r="AL41" i="17"/>
  <c r="AM41" i="17"/>
  <c r="AN41" i="17"/>
  <c r="AO41" i="17"/>
  <c r="AP41" i="17"/>
  <c r="AH42" i="17"/>
  <c r="AI42" i="17"/>
  <c r="AJ42" i="17"/>
  <c r="AK42" i="17"/>
  <c r="AL42" i="17"/>
  <c r="AM42" i="17"/>
  <c r="AN42" i="17"/>
  <c r="AO42" i="17"/>
  <c r="AP42" i="17"/>
  <c r="AH43" i="17"/>
  <c r="AI43" i="17"/>
  <c r="AJ43" i="17"/>
  <c r="AK43" i="17"/>
  <c r="AL43" i="17"/>
  <c r="AM43" i="17"/>
  <c r="AN43" i="17"/>
  <c r="AO43" i="17"/>
  <c r="AP43" i="17"/>
  <c r="AH44" i="17"/>
  <c r="AI44" i="17"/>
  <c r="AJ44" i="17"/>
  <c r="AK44" i="17"/>
  <c r="AL44" i="17"/>
  <c r="AM44" i="17"/>
  <c r="AN44" i="17"/>
  <c r="AO44" i="17"/>
  <c r="AP44" i="17"/>
  <c r="AH45" i="17"/>
  <c r="AI45" i="17"/>
  <c r="AJ45" i="17"/>
  <c r="AK45" i="17"/>
  <c r="AL45" i="17"/>
  <c r="AM45" i="17"/>
  <c r="AN45" i="17"/>
  <c r="AO45" i="17"/>
  <c r="AP45" i="17"/>
  <c r="AH46" i="17"/>
  <c r="AI46" i="17"/>
  <c r="AJ46" i="17"/>
  <c r="AK46" i="17"/>
  <c r="AL46" i="17"/>
  <c r="AM46" i="17"/>
  <c r="AN46" i="17"/>
  <c r="AO46" i="17"/>
  <c r="AP46" i="17"/>
  <c r="AH47" i="17"/>
  <c r="AI47" i="17"/>
  <c r="AJ47" i="17"/>
  <c r="AK47" i="17"/>
  <c r="AL47" i="17"/>
  <c r="AM47" i="17"/>
  <c r="AN47" i="17"/>
  <c r="AO47" i="17"/>
  <c r="AP47" i="17"/>
  <c r="AH48" i="17"/>
  <c r="AI48" i="17"/>
  <c r="AJ48" i="17"/>
  <c r="AK48" i="17"/>
  <c r="AL48" i="17"/>
  <c r="AM48" i="17"/>
  <c r="AN48" i="17"/>
  <c r="AO48" i="17"/>
  <c r="AP48" i="17"/>
  <c r="AH49" i="17"/>
  <c r="AI49" i="17"/>
  <c r="AJ49" i="17"/>
  <c r="AK49" i="17"/>
  <c r="AL49" i="17"/>
  <c r="AM49" i="17"/>
  <c r="AN49" i="17"/>
  <c r="AO49" i="17"/>
  <c r="AP49" i="17"/>
  <c r="AH50" i="17"/>
  <c r="AI50" i="17"/>
  <c r="AJ50" i="17"/>
  <c r="AK50" i="17"/>
  <c r="AL50" i="17"/>
  <c r="AM50" i="17"/>
  <c r="AN50" i="17"/>
  <c r="AO50" i="17"/>
  <c r="AP50" i="17"/>
  <c r="AH51" i="17"/>
  <c r="AI51" i="17"/>
  <c r="AJ51" i="17"/>
  <c r="AK51" i="17"/>
  <c r="AL51" i="17"/>
  <c r="AM51" i="17"/>
  <c r="AN51" i="17"/>
  <c r="AO51" i="17"/>
  <c r="AP51" i="17"/>
  <c r="AH52" i="17"/>
  <c r="AI52" i="17"/>
  <c r="AJ52" i="17"/>
  <c r="AK52" i="17"/>
  <c r="AL52" i="17"/>
  <c r="AM52" i="17"/>
  <c r="AN52" i="17"/>
  <c r="AO52" i="17"/>
  <c r="AP52" i="17"/>
  <c r="AH53" i="17"/>
  <c r="AI53" i="17"/>
  <c r="AJ53" i="17"/>
  <c r="AK53" i="17"/>
  <c r="AL53" i="17"/>
  <c r="AM53" i="17"/>
  <c r="AN53" i="17"/>
  <c r="AO53" i="17"/>
  <c r="AP53" i="17"/>
  <c r="AH54" i="17"/>
  <c r="AI54" i="17"/>
  <c r="AJ54" i="17"/>
  <c r="AK54" i="17"/>
  <c r="AL54" i="17"/>
  <c r="AM54" i="17"/>
  <c r="AN54" i="17"/>
  <c r="AO54" i="17"/>
  <c r="AP54" i="17"/>
  <c r="AH55" i="17"/>
  <c r="AI55" i="17"/>
  <c r="AJ55" i="17"/>
  <c r="AK55" i="17"/>
  <c r="AL55" i="17"/>
  <c r="AM55" i="17"/>
  <c r="AN55" i="17"/>
  <c r="AO55" i="17"/>
  <c r="AP55" i="17"/>
  <c r="AH56" i="17"/>
  <c r="AI56" i="17"/>
  <c r="AJ56" i="17"/>
  <c r="AK56" i="17"/>
  <c r="AL56" i="17"/>
  <c r="AM56" i="17"/>
  <c r="AN56" i="17"/>
  <c r="AO56" i="17"/>
  <c r="AP56" i="17"/>
  <c r="AH57" i="17"/>
  <c r="AI57" i="17"/>
  <c r="AJ57" i="17"/>
  <c r="AK57" i="17"/>
  <c r="AL57" i="17"/>
  <c r="AM57" i="17"/>
  <c r="AN57" i="17"/>
  <c r="AO57" i="17"/>
  <c r="AP57" i="17"/>
  <c r="AH58" i="17"/>
  <c r="AI58" i="17"/>
  <c r="AJ58" i="17"/>
  <c r="AK58" i="17"/>
  <c r="AL58" i="17"/>
  <c r="AM58" i="17"/>
  <c r="AN58" i="17"/>
  <c r="AO58" i="17"/>
  <c r="AP58" i="17"/>
  <c r="AH59" i="17"/>
  <c r="AI59" i="17"/>
  <c r="AJ59" i="17"/>
  <c r="AK59" i="17"/>
  <c r="AL59" i="17"/>
  <c r="AM59" i="17"/>
  <c r="AN59" i="17"/>
  <c r="AO59" i="17"/>
  <c r="AP59" i="17"/>
  <c r="AH60" i="17"/>
  <c r="AI60" i="17"/>
  <c r="AJ60" i="17"/>
  <c r="AK60" i="17"/>
  <c r="AL60" i="17"/>
  <c r="AM60" i="17"/>
  <c r="AN60" i="17"/>
  <c r="AO60" i="17"/>
  <c r="AP60" i="17"/>
  <c r="AH61" i="17"/>
  <c r="AI61" i="17"/>
  <c r="AJ61" i="17"/>
  <c r="AK61" i="17"/>
  <c r="AL61" i="17"/>
  <c r="AM61" i="17"/>
  <c r="AN61" i="17"/>
  <c r="AO61" i="17"/>
  <c r="AP61" i="17"/>
  <c r="AH62" i="17"/>
  <c r="AI62" i="17"/>
  <c r="AJ62" i="17"/>
  <c r="AK62" i="17"/>
  <c r="AL62" i="17"/>
  <c r="AM62" i="17"/>
  <c r="AN62" i="17"/>
  <c r="AO62" i="17"/>
  <c r="AP62" i="17"/>
  <c r="AH63" i="17"/>
  <c r="AI63" i="17"/>
  <c r="AJ63" i="17"/>
  <c r="AK63" i="17"/>
  <c r="AL63" i="17"/>
  <c r="AM63" i="17"/>
  <c r="AN63" i="17"/>
  <c r="AO63" i="17"/>
  <c r="AP63" i="17"/>
  <c r="AH64" i="17"/>
  <c r="AI64" i="17"/>
  <c r="AJ64" i="17"/>
  <c r="AK64" i="17"/>
  <c r="AL64" i="17"/>
  <c r="AM64" i="17"/>
  <c r="AN64" i="17"/>
  <c r="AO64" i="17"/>
  <c r="AP64" i="17"/>
  <c r="AH65" i="17"/>
  <c r="AI65" i="17"/>
  <c r="AJ65" i="17"/>
  <c r="AK65" i="17"/>
  <c r="AL65" i="17"/>
  <c r="AM65" i="17"/>
  <c r="AN65" i="17"/>
  <c r="AO65" i="17"/>
  <c r="AP65" i="17"/>
  <c r="AH66" i="17"/>
  <c r="AI66" i="17"/>
  <c r="AJ66" i="17"/>
  <c r="AK66" i="17"/>
  <c r="AL66" i="17"/>
  <c r="AM66" i="17"/>
  <c r="AN66" i="17"/>
  <c r="AO66" i="17"/>
  <c r="AP66" i="17"/>
  <c r="AH67" i="17"/>
  <c r="AI67" i="17"/>
  <c r="AJ67" i="17"/>
  <c r="AK67" i="17"/>
  <c r="AL67" i="17"/>
  <c r="AM67" i="17"/>
  <c r="AN67" i="17"/>
  <c r="AO67" i="17"/>
  <c r="AP67" i="17"/>
  <c r="AH68" i="17"/>
  <c r="AI68" i="17"/>
  <c r="AJ68" i="17"/>
  <c r="AK68" i="17"/>
  <c r="AL68" i="17"/>
  <c r="AM68" i="17"/>
  <c r="AN68" i="17"/>
  <c r="AO68" i="17"/>
  <c r="AP68" i="17"/>
  <c r="AH69" i="17"/>
  <c r="AI69" i="17"/>
  <c r="AJ69" i="17"/>
  <c r="AK69" i="17"/>
  <c r="AL69" i="17"/>
  <c r="AM69" i="17"/>
  <c r="AN69" i="17"/>
  <c r="AO69" i="17"/>
  <c r="AP69" i="17"/>
  <c r="AH70" i="17"/>
  <c r="AI70" i="17"/>
  <c r="AJ70" i="17"/>
  <c r="AK70" i="17"/>
  <c r="AL70" i="17"/>
  <c r="AM70" i="17"/>
  <c r="AN70" i="17"/>
  <c r="AO70" i="17"/>
  <c r="AP70" i="17"/>
  <c r="AH71" i="17"/>
  <c r="AI71" i="17"/>
  <c r="AJ71" i="17"/>
  <c r="AK71" i="17"/>
  <c r="AL71" i="17"/>
  <c r="AM71" i="17"/>
  <c r="AN71" i="17"/>
  <c r="AO71" i="17"/>
  <c r="AP71" i="17"/>
  <c r="AH72" i="17"/>
  <c r="AI72" i="17"/>
  <c r="AJ72" i="17"/>
  <c r="AK72" i="17"/>
  <c r="AL72" i="17"/>
  <c r="AM72" i="17"/>
  <c r="AN72" i="17"/>
  <c r="AO72" i="17"/>
  <c r="AP72" i="17"/>
  <c r="AH73" i="17"/>
  <c r="AI73" i="17"/>
  <c r="AJ73" i="17"/>
  <c r="AK73" i="17"/>
  <c r="AL73" i="17"/>
  <c r="AM73" i="17"/>
  <c r="AN73" i="17"/>
  <c r="AO73" i="17"/>
  <c r="AP73" i="17"/>
  <c r="AH74" i="17"/>
  <c r="AI74" i="17"/>
  <c r="AJ74" i="17"/>
  <c r="AK74" i="17"/>
  <c r="AL74" i="17"/>
  <c r="AM74" i="17"/>
  <c r="AN74" i="17"/>
  <c r="AO74" i="17"/>
  <c r="AP74" i="17"/>
  <c r="AH75" i="17"/>
  <c r="AI75" i="17"/>
  <c r="AJ75" i="17"/>
  <c r="AK75" i="17"/>
  <c r="AL75" i="17"/>
  <c r="AM75" i="17"/>
  <c r="AN75" i="17"/>
  <c r="AO75" i="17"/>
  <c r="AP75" i="17"/>
  <c r="AH76" i="17"/>
  <c r="AI76" i="17"/>
  <c r="AJ76" i="17"/>
  <c r="AK76" i="17"/>
  <c r="AL76" i="17"/>
  <c r="AM76" i="17"/>
  <c r="AN76" i="17"/>
  <c r="AO76" i="17"/>
  <c r="AP76" i="17"/>
  <c r="AH77" i="17"/>
  <c r="AI77" i="17"/>
  <c r="AJ77" i="17"/>
  <c r="AK77" i="17"/>
  <c r="AL77" i="17"/>
  <c r="AM77" i="17"/>
  <c r="AN77" i="17"/>
  <c r="AO77" i="17"/>
  <c r="AP77" i="17"/>
  <c r="AH78" i="17"/>
  <c r="AI78" i="17"/>
  <c r="AJ78" i="17"/>
  <c r="AK78" i="17"/>
  <c r="AL78" i="17"/>
  <c r="AM78" i="17"/>
  <c r="AN78" i="17"/>
  <c r="AO78" i="17"/>
  <c r="AP78" i="17"/>
  <c r="AH79" i="17"/>
  <c r="AI79" i="17"/>
  <c r="AJ79" i="17"/>
  <c r="AK79" i="17"/>
  <c r="AL79" i="17"/>
  <c r="AM79" i="17"/>
  <c r="AN79" i="17"/>
  <c r="AO79" i="17"/>
  <c r="AP79" i="17"/>
  <c r="AH80" i="17"/>
  <c r="AI80" i="17"/>
  <c r="AJ80" i="17"/>
  <c r="AK80" i="17"/>
  <c r="AL80" i="17"/>
  <c r="AM80" i="17"/>
  <c r="AN80" i="17"/>
  <c r="AO80" i="17"/>
  <c r="AP80" i="17"/>
  <c r="AH81" i="17"/>
  <c r="AI81" i="17"/>
  <c r="AJ81" i="17"/>
  <c r="AK81" i="17"/>
  <c r="AL81" i="17"/>
  <c r="AM81" i="17"/>
  <c r="AN81" i="17"/>
  <c r="AO81" i="17"/>
  <c r="AP81" i="17"/>
  <c r="AH82" i="17"/>
  <c r="AI82" i="17"/>
  <c r="AJ82" i="17"/>
  <c r="AK82" i="17"/>
  <c r="AL82" i="17"/>
  <c r="AM82" i="17"/>
  <c r="AN82" i="17"/>
  <c r="AO82" i="17"/>
  <c r="AP82" i="17"/>
  <c r="AH4" i="17"/>
  <c r="AI4" i="17"/>
  <c r="AJ4" i="17"/>
  <c r="AK4" i="17"/>
  <c r="AL4" i="17"/>
  <c r="AM4" i="17"/>
  <c r="AN4" i="17"/>
  <c r="AO4" i="17"/>
  <c r="AP4" i="17"/>
  <c r="AH5" i="17"/>
  <c r="AI5" i="17"/>
  <c r="AJ5" i="17"/>
  <c r="AK5" i="17"/>
  <c r="AL5" i="17"/>
  <c r="AM5" i="17"/>
  <c r="AN5" i="17"/>
  <c r="AO5" i="17"/>
  <c r="AP5" i="17"/>
  <c r="AH6" i="17"/>
  <c r="AI6" i="17"/>
  <c r="AJ6" i="17"/>
  <c r="AK6" i="17"/>
  <c r="AL6" i="17"/>
  <c r="AM6" i="17"/>
  <c r="AN6" i="17"/>
  <c r="AO6" i="17"/>
  <c r="AP6" i="17"/>
  <c r="AH7" i="17"/>
  <c r="AI7" i="17"/>
  <c r="AJ7" i="17"/>
  <c r="AK7" i="17"/>
  <c r="AL7" i="17"/>
  <c r="AM7" i="17"/>
  <c r="AN7" i="17"/>
  <c r="AO7" i="17"/>
  <c r="AP7" i="17"/>
  <c r="AH8" i="17"/>
  <c r="AI8" i="17"/>
  <c r="AJ8" i="17"/>
  <c r="AK8" i="17"/>
  <c r="AL8" i="17"/>
  <c r="AM8" i="17"/>
  <c r="AN8" i="17"/>
  <c r="AO8" i="17"/>
  <c r="AP8" i="17"/>
  <c r="AH9" i="17"/>
  <c r="AI9" i="17"/>
  <c r="AJ9" i="17"/>
  <c r="AK9" i="17"/>
  <c r="AL9" i="17"/>
  <c r="AM9" i="17"/>
  <c r="AN9" i="17"/>
  <c r="AO9" i="17"/>
  <c r="AP9" i="17"/>
  <c r="AH10" i="17"/>
  <c r="AI10" i="17"/>
  <c r="AJ10" i="17"/>
  <c r="AK10" i="17"/>
  <c r="AL10" i="17"/>
  <c r="AM10" i="17"/>
  <c r="AN10" i="17"/>
  <c r="AO10" i="17"/>
  <c r="AP10" i="17"/>
  <c r="AH11" i="17"/>
  <c r="AI11" i="17"/>
  <c r="AJ11" i="17"/>
  <c r="AK11" i="17"/>
  <c r="AL11" i="17"/>
  <c r="AM11" i="17"/>
  <c r="AN11" i="17"/>
  <c r="AO11" i="17"/>
  <c r="AP11" i="17"/>
  <c r="AH12" i="17"/>
  <c r="AI12" i="17"/>
  <c r="AJ12" i="17"/>
  <c r="AK12" i="17"/>
  <c r="AL12" i="17"/>
  <c r="AM12" i="17"/>
  <c r="AN12" i="17"/>
  <c r="AO12" i="17"/>
  <c r="AP12" i="17"/>
  <c r="AI3" i="17"/>
  <c r="AJ3" i="17"/>
  <c r="AK3" i="17"/>
  <c r="AL3" i="17"/>
  <c r="AM3" i="17"/>
  <c r="AN3" i="17"/>
  <c r="AO3" i="17"/>
  <c r="AP3" i="17"/>
  <c r="AH3" i="17"/>
  <c r="B15" i="17"/>
  <c r="C15" i="17"/>
  <c r="Q15" i="17"/>
  <c r="R15" i="17"/>
  <c r="S15" i="17"/>
  <c r="T15" i="17"/>
  <c r="U15" i="17"/>
  <c r="V15" i="17"/>
  <c r="X15" i="17"/>
  <c r="Y15" i="17"/>
  <c r="Z15" i="17"/>
  <c r="AA15" i="17"/>
  <c r="AB15" i="17"/>
  <c r="AC15" i="17"/>
  <c r="AD15" i="17"/>
  <c r="AE15" i="17"/>
  <c r="AF15" i="17"/>
  <c r="B16" i="17"/>
  <c r="C16" i="17"/>
  <c r="Q16" i="17"/>
  <c r="R16" i="17"/>
  <c r="S16" i="17"/>
  <c r="T16" i="17"/>
  <c r="U16" i="17"/>
  <c r="V16" i="17"/>
  <c r="X16" i="17"/>
  <c r="Y16" i="17"/>
  <c r="Z16" i="17"/>
  <c r="AA16" i="17"/>
  <c r="AB16" i="17"/>
  <c r="AC16" i="17"/>
  <c r="AD16" i="17"/>
  <c r="AE16" i="17"/>
  <c r="AF16" i="17"/>
  <c r="B17" i="17"/>
  <c r="C17" i="17"/>
  <c r="Q17" i="17"/>
  <c r="R17" i="17"/>
  <c r="S17" i="17"/>
  <c r="T17" i="17"/>
  <c r="U17" i="17"/>
  <c r="V17" i="17"/>
  <c r="X17" i="17"/>
  <c r="Y17" i="17"/>
  <c r="Z17" i="17"/>
  <c r="AA17" i="17"/>
  <c r="AB17" i="17"/>
  <c r="AC17" i="17"/>
  <c r="AD17" i="17"/>
  <c r="AE17" i="17"/>
  <c r="AF17" i="17"/>
  <c r="B18" i="17"/>
  <c r="C18" i="17"/>
  <c r="Q18" i="17"/>
  <c r="R18" i="17"/>
  <c r="S18" i="17"/>
  <c r="T18" i="17"/>
  <c r="U18" i="17"/>
  <c r="V18" i="17"/>
  <c r="X18" i="17"/>
  <c r="Y18" i="17"/>
  <c r="Z18" i="17"/>
  <c r="AA18" i="17"/>
  <c r="AB18" i="17"/>
  <c r="AC18" i="17"/>
  <c r="AD18" i="17"/>
  <c r="AE18" i="17"/>
  <c r="AF18" i="17"/>
  <c r="B19" i="17"/>
  <c r="C19" i="17"/>
  <c r="Q19" i="17"/>
  <c r="R19" i="17"/>
  <c r="S19" i="17"/>
  <c r="T19" i="17"/>
  <c r="U19" i="17"/>
  <c r="V19" i="17"/>
  <c r="X19" i="17"/>
  <c r="Y19" i="17"/>
  <c r="Z19" i="17"/>
  <c r="AA19" i="17"/>
  <c r="AB19" i="17"/>
  <c r="AC19" i="17"/>
  <c r="AD19" i="17"/>
  <c r="AE19" i="17"/>
  <c r="AF19" i="17"/>
  <c r="B20" i="17"/>
  <c r="C20" i="17"/>
  <c r="Q20" i="17"/>
  <c r="R20" i="17"/>
  <c r="S20" i="17"/>
  <c r="T20" i="17"/>
  <c r="U20" i="17"/>
  <c r="V20" i="17"/>
  <c r="X20" i="17"/>
  <c r="Y20" i="17"/>
  <c r="Z20" i="17"/>
  <c r="AA20" i="17"/>
  <c r="AB20" i="17"/>
  <c r="AC20" i="17"/>
  <c r="AD20" i="17"/>
  <c r="AE20" i="17"/>
  <c r="AF20" i="17"/>
  <c r="B21" i="17"/>
  <c r="C21" i="17"/>
  <c r="Q21" i="17"/>
  <c r="R21" i="17"/>
  <c r="S21" i="17"/>
  <c r="T21" i="17"/>
  <c r="U21" i="17"/>
  <c r="V21" i="17"/>
  <c r="X21" i="17"/>
  <c r="Y21" i="17"/>
  <c r="Z21" i="17"/>
  <c r="AA21" i="17"/>
  <c r="AB21" i="17"/>
  <c r="AC21" i="17"/>
  <c r="AD21" i="17"/>
  <c r="AE21" i="17"/>
  <c r="AF21" i="17"/>
  <c r="B22" i="17"/>
  <c r="C22" i="17"/>
  <c r="Q22" i="17"/>
  <c r="R22" i="17"/>
  <c r="S22" i="17"/>
  <c r="T22" i="17"/>
  <c r="U22" i="17"/>
  <c r="V22" i="17"/>
  <c r="X22" i="17"/>
  <c r="Y22" i="17"/>
  <c r="Z22" i="17"/>
  <c r="AA22" i="17"/>
  <c r="AB22" i="17"/>
  <c r="AC22" i="17"/>
  <c r="AD22" i="17"/>
  <c r="AE22" i="17"/>
  <c r="AF22" i="17"/>
  <c r="B23" i="17"/>
  <c r="C23" i="17"/>
  <c r="Q23" i="17"/>
  <c r="R23" i="17"/>
  <c r="S23" i="17"/>
  <c r="T23" i="17"/>
  <c r="U23" i="17"/>
  <c r="V23" i="17"/>
  <c r="X23" i="17"/>
  <c r="Y23" i="17"/>
  <c r="Z23" i="17"/>
  <c r="AA23" i="17"/>
  <c r="AB23" i="17"/>
  <c r="AC23" i="17"/>
  <c r="AD23" i="17"/>
  <c r="AE23" i="17"/>
  <c r="AF23" i="17"/>
  <c r="B24" i="17"/>
  <c r="C24" i="17"/>
  <c r="Q24" i="17"/>
  <c r="R24" i="17"/>
  <c r="S24" i="17"/>
  <c r="T24" i="17"/>
  <c r="U24" i="17"/>
  <c r="V24" i="17"/>
  <c r="X24" i="17"/>
  <c r="Y24" i="17"/>
  <c r="Z24" i="17"/>
  <c r="AA24" i="17"/>
  <c r="AB24" i="17"/>
  <c r="AC24" i="17"/>
  <c r="AD24" i="17"/>
  <c r="AE24" i="17"/>
  <c r="AF24" i="17"/>
  <c r="B25" i="17"/>
  <c r="C25" i="17"/>
  <c r="Q25" i="17"/>
  <c r="R25" i="17"/>
  <c r="S25" i="17"/>
  <c r="T25" i="17"/>
  <c r="U25" i="17"/>
  <c r="V25" i="17"/>
  <c r="X25" i="17"/>
  <c r="Y25" i="17"/>
  <c r="Z25" i="17"/>
  <c r="AA25" i="17"/>
  <c r="AB25" i="17"/>
  <c r="AC25" i="17"/>
  <c r="AD25" i="17"/>
  <c r="AE25" i="17"/>
  <c r="AF25" i="17"/>
  <c r="B26" i="17"/>
  <c r="C26" i="17"/>
  <c r="B27" i="17"/>
  <c r="C27" i="17"/>
  <c r="B17" i="18"/>
  <c r="C17" i="18"/>
  <c r="B18" i="18"/>
  <c r="C18" i="18"/>
  <c r="B19" i="18"/>
  <c r="C19" i="18"/>
  <c r="B20" i="18"/>
  <c r="C20" i="18"/>
  <c r="B21" i="18"/>
  <c r="C21" i="18"/>
  <c r="B22" i="18"/>
  <c r="C22" i="18"/>
  <c r="B23" i="18"/>
  <c r="C23" i="18"/>
  <c r="B31" i="18"/>
  <c r="C31" i="18"/>
  <c r="B32" i="18"/>
  <c r="C32" i="18"/>
  <c r="B33" i="18"/>
  <c r="C33" i="18"/>
  <c r="B34" i="18"/>
  <c r="C34" i="18"/>
  <c r="B35" i="18"/>
  <c r="C35" i="18"/>
  <c r="B36" i="18"/>
  <c r="C36" i="18"/>
  <c r="B37" i="18"/>
  <c r="C37" i="18"/>
  <c r="B38" i="18"/>
  <c r="C38" i="18"/>
  <c r="B39" i="18"/>
  <c r="C39" i="18"/>
  <c r="B40" i="18"/>
  <c r="C40" i="18"/>
  <c r="B41" i="18"/>
  <c r="C41" i="18"/>
  <c r="B42" i="18"/>
  <c r="C42" i="18"/>
  <c r="B43" i="18"/>
  <c r="C43" i="18"/>
  <c r="B44" i="18"/>
  <c r="C44" i="18"/>
  <c r="B45" i="18"/>
  <c r="C45" i="18"/>
  <c r="B46" i="18"/>
  <c r="C46" i="18"/>
  <c r="B47" i="18"/>
  <c r="C47" i="18"/>
  <c r="B48" i="18"/>
  <c r="C48" i="18"/>
  <c r="B49" i="18"/>
  <c r="C49" i="18"/>
  <c r="B50" i="18"/>
  <c r="C50" i="18"/>
  <c r="B51" i="18"/>
  <c r="C51" i="18"/>
  <c r="B52" i="18"/>
  <c r="C52" i="18"/>
  <c r="B53" i="18"/>
  <c r="C53" i="18"/>
  <c r="B54" i="18"/>
  <c r="C54" i="18"/>
  <c r="B55" i="18"/>
  <c r="C55" i="18"/>
  <c r="B56" i="18"/>
  <c r="C56" i="18"/>
  <c r="B57" i="18"/>
  <c r="C57" i="18"/>
  <c r="B58" i="18"/>
  <c r="C58" i="18"/>
  <c r="B59" i="18"/>
  <c r="C59" i="18"/>
  <c r="B60" i="18"/>
  <c r="C60" i="18"/>
  <c r="B61" i="18"/>
  <c r="C61" i="18"/>
  <c r="B62" i="18"/>
  <c r="C62" i="18"/>
  <c r="B63" i="18"/>
  <c r="C63" i="18"/>
  <c r="B64" i="18"/>
  <c r="C64" i="18"/>
  <c r="B65" i="18"/>
  <c r="C65" i="18"/>
  <c r="B66" i="18"/>
  <c r="C66" i="18"/>
  <c r="B67" i="18"/>
  <c r="C67" i="18"/>
  <c r="B68" i="18"/>
  <c r="C68" i="18"/>
  <c r="B69" i="18"/>
  <c r="C69" i="18"/>
  <c r="B70" i="18"/>
  <c r="C70" i="18"/>
  <c r="B71" i="18"/>
  <c r="C71" i="18"/>
  <c r="B72" i="18"/>
  <c r="C72" i="18"/>
  <c r="B73" i="18"/>
  <c r="C73" i="18"/>
  <c r="B74" i="18"/>
  <c r="C74" i="18"/>
  <c r="B75" i="18"/>
  <c r="C75" i="18"/>
  <c r="B76" i="18"/>
  <c r="C76" i="18"/>
  <c r="B77" i="18"/>
  <c r="C77" i="18"/>
  <c r="B78" i="18"/>
  <c r="C78" i="18"/>
  <c r="B79" i="18"/>
  <c r="C79" i="18"/>
  <c r="B80" i="18"/>
  <c r="C80" i="18"/>
  <c r="B81" i="18"/>
  <c r="C81" i="18"/>
  <c r="B82" i="18"/>
  <c r="C82" i="18"/>
  <c r="B83" i="18"/>
  <c r="C83" i="18"/>
  <c r="B84" i="18"/>
  <c r="C84" i="18"/>
  <c r="B85" i="18"/>
  <c r="C85" i="18"/>
  <c r="B86" i="18"/>
  <c r="C86" i="18"/>
  <c r="Q26" i="17"/>
  <c r="R26" i="17"/>
  <c r="S26" i="17"/>
  <c r="T26" i="17"/>
  <c r="U26" i="17"/>
  <c r="V26" i="17"/>
  <c r="X26" i="17"/>
  <c r="Y26" i="17"/>
  <c r="Z26" i="17"/>
  <c r="AA26" i="17"/>
  <c r="AB26" i="17"/>
  <c r="AC26" i="17"/>
  <c r="AD26" i="17"/>
  <c r="AE26" i="17"/>
  <c r="AF26" i="17"/>
  <c r="Q27" i="17"/>
  <c r="R27" i="17"/>
  <c r="S27" i="17"/>
  <c r="T27" i="17"/>
  <c r="U27" i="17"/>
  <c r="V27" i="17"/>
  <c r="X27" i="17"/>
  <c r="Y27" i="17"/>
  <c r="Z27" i="17"/>
  <c r="AA27" i="17"/>
  <c r="AB27" i="17"/>
  <c r="AC27" i="17"/>
  <c r="AD27" i="17"/>
  <c r="AE27" i="17"/>
  <c r="AF27" i="17"/>
  <c r="Q28" i="17"/>
  <c r="R28" i="17"/>
  <c r="S28" i="17"/>
  <c r="T28" i="17"/>
  <c r="U28" i="17"/>
  <c r="V28" i="17"/>
  <c r="X28" i="17"/>
  <c r="Y28" i="17"/>
  <c r="Z28" i="17"/>
  <c r="AA28" i="17"/>
  <c r="AB28" i="17"/>
  <c r="AC28" i="17"/>
  <c r="AD28" i="17"/>
  <c r="AE28" i="17"/>
  <c r="AF28" i="17"/>
  <c r="Q29" i="17"/>
  <c r="R29" i="17"/>
  <c r="S29" i="17"/>
  <c r="T29" i="17"/>
  <c r="U29" i="17"/>
  <c r="V29" i="17"/>
  <c r="X29" i="17"/>
  <c r="Y29" i="17"/>
  <c r="Z29" i="17"/>
  <c r="AA29" i="17"/>
  <c r="AB29" i="17"/>
  <c r="AC29" i="17"/>
  <c r="AD29" i="17"/>
  <c r="AE29" i="17"/>
  <c r="AF29" i="17"/>
  <c r="Q30" i="17"/>
  <c r="R30" i="17"/>
  <c r="S30" i="17"/>
  <c r="T30" i="17"/>
  <c r="U30" i="17"/>
  <c r="V30" i="17"/>
  <c r="X30" i="17"/>
  <c r="Y30" i="17"/>
  <c r="Z30" i="17"/>
  <c r="AA30" i="17"/>
  <c r="AB30" i="17"/>
  <c r="AC30" i="17"/>
  <c r="AD30" i="17"/>
  <c r="AE30" i="17"/>
  <c r="AF30" i="17"/>
  <c r="Q31" i="17"/>
  <c r="R31" i="17"/>
  <c r="S31" i="17"/>
  <c r="T31" i="17"/>
  <c r="U31" i="17"/>
  <c r="V31" i="17"/>
  <c r="X31" i="17"/>
  <c r="Y31" i="17"/>
  <c r="Z31" i="17"/>
  <c r="AA31" i="17"/>
  <c r="AB31" i="17"/>
  <c r="AC31" i="17"/>
  <c r="AD31" i="17"/>
  <c r="AE31" i="17"/>
  <c r="AF31" i="17"/>
  <c r="Q32" i="17"/>
  <c r="R32" i="17"/>
  <c r="S32" i="17"/>
  <c r="T32" i="17"/>
  <c r="U32" i="17"/>
  <c r="V32" i="17"/>
  <c r="X32" i="17"/>
  <c r="Y32" i="17"/>
  <c r="Z32" i="17"/>
  <c r="AA32" i="17"/>
  <c r="AB32" i="17"/>
  <c r="AC32" i="17"/>
  <c r="AD32" i="17"/>
  <c r="AE32" i="17"/>
  <c r="AF32" i="17"/>
  <c r="Q33" i="17"/>
  <c r="R33" i="17"/>
  <c r="S33" i="17"/>
  <c r="T33" i="17"/>
  <c r="U33" i="17"/>
  <c r="V33" i="17"/>
  <c r="X33" i="17"/>
  <c r="Y33" i="17"/>
  <c r="Z33" i="17"/>
  <c r="AA33" i="17"/>
  <c r="AB33" i="17"/>
  <c r="AC33" i="17"/>
  <c r="AD33" i="17"/>
  <c r="AE33" i="17"/>
  <c r="AF33" i="17"/>
  <c r="Q34" i="17"/>
  <c r="R34" i="17"/>
  <c r="S34" i="17"/>
  <c r="T34" i="17"/>
  <c r="U34" i="17"/>
  <c r="V34" i="17"/>
  <c r="X34" i="17"/>
  <c r="Y34" i="17"/>
  <c r="Z34" i="17"/>
  <c r="AA34" i="17"/>
  <c r="AB34" i="17"/>
  <c r="AC34" i="17"/>
  <c r="AD34" i="17"/>
  <c r="AE34" i="17"/>
  <c r="AF34" i="17"/>
  <c r="Q35" i="17"/>
  <c r="R35" i="17"/>
  <c r="S35" i="17"/>
  <c r="T35" i="17"/>
  <c r="U35" i="17"/>
  <c r="V35" i="17"/>
  <c r="X35" i="17"/>
  <c r="Y35" i="17"/>
  <c r="Z35" i="17"/>
  <c r="AA35" i="17"/>
  <c r="AB35" i="17"/>
  <c r="AC35" i="17"/>
  <c r="AD35" i="17"/>
  <c r="AE35" i="17"/>
  <c r="AF35" i="17"/>
  <c r="Q36" i="17"/>
  <c r="R36" i="17"/>
  <c r="S36" i="17"/>
  <c r="T36" i="17"/>
  <c r="U36" i="17"/>
  <c r="V36" i="17"/>
  <c r="X36" i="17"/>
  <c r="Y36" i="17"/>
  <c r="Z36" i="17"/>
  <c r="AA36" i="17"/>
  <c r="AB36" i="17"/>
  <c r="AC36" i="17"/>
  <c r="AD36" i="17"/>
  <c r="AE36" i="17"/>
  <c r="AF36" i="17"/>
  <c r="Q37" i="17"/>
  <c r="R37" i="17"/>
  <c r="S37" i="17"/>
  <c r="T37" i="17"/>
  <c r="U37" i="17"/>
  <c r="V37" i="17"/>
  <c r="X37" i="17"/>
  <c r="Y37" i="17"/>
  <c r="Z37" i="17"/>
  <c r="AA37" i="17"/>
  <c r="AB37" i="17"/>
  <c r="AC37" i="17"/>
  <c r="AD37" i="17"/>
  <c r="AE37" i="17"/>
  <c r="AF37" i="17"/>
  <c r="Q38" i="17"/>
  <c r="R38" i="17"/>
  <c r="S38" i="17"/>
  <c r="T38" i="17"/>
  <c r="U38" i="17"/>
  <c r="V38" i="17"/>
  <c r="X38" i="17"/>
  <c r="Y38" i="17"/>
  <c r="Z38" i="17"/>
  <c r="AA38" i="17"/>
  <c r="AB38" i="17"/>
  <c r="AC38" i="17"/>
  <c r="AD38" i="17"/>
  <c r="AE38" i="17"/>
  <c r="AF38" i="17"/>
  <c r="Q39" i="17"/>
  <c r="R39" i="17"/>
  <c r="S39" i="17"/>
  <c r="T39" i="17"/>
  <c r="U39" i="17"/>
  <c r="V39" i="17"/>
  <c r="X39" i="17"/>
  <c r="Y39" i="17"/>
  <c r="Z39" i="17"/>
  <c r="AA39" i="17"/>
  <c r="AB39" i="17"/>
  <c r="AC39" i="17"/>
  <c r="AD39" i="17"/>
  <c r="AE39" i="17"/>
  <c r="AF39" i="17"/>
  <c r="Q40" i="17"/>
  <c r="R40" i="17"/>
  <c r="S40" i="17"/>
  <c r="T40" i="17"/>
  <c r="U40" i="17"/>
  <c r="V40" i="17"/>
  <c r="X40" i="17"/>
  <c r="Y40" i="17"/>
  <c r="Z40" i="17"/>
  <c r="AA40" i="17"/>
  <c r="AB40" i="17"/>
  <c r="AC40" i="17"/>
  <c r="AD40" i="17"/>
  <c r="AE40" i="17"/>
  <c r="AF40" i="17"/>
  <c r="Q41" i="17"/>
  <c r="R41" i="17"/>
  <c r="S41" i="17"/>
  <c r="T41" i="17"/>
  <c r="U41" i="17"/>
  <c r="V41" i="17"/>
  <c r="X41" i="17"/>
  <c r="Y41" i="17"/>
  <c r="Z41" i="17"/>
  <c r="AA41" i="17"/>
  <c r="AB41" i="17"/>
  <c r="AC41" i="17"/>
  <c r="AD41" i="17"/>
  <c r="AE41" i="17"/>
  <c r="AF41" i="17"/>
  <c r="Q42" i="17"/>
  <c r="R42" i="17"/>
  <c r="S42" i="17"/>
  <c r="T42" i="17"/>
  <c r="U42" i="17"/>
  <c r="V42" i="17"/>
  <c r="X42" i="17"/>
  <c r="Y42" i="17"/>
  <c r="Z42" i="17"/>
  <c r="AA42" i="17"/>
  <c r="AB42" i="17"/>
  <c r="AC42" i="17"/>
  <c r="AD42" i="17"/>
  <c r="AE42" i="17"/>
  <c r="AF42" i="17"/>
  <c r="Q43" i="17"/>
  <c r="R43" i="17"/>
  <c r="S43" i="17"/>
  <c r="T43" i="17"/>
  <c r="U43" i="17"/>
  <c r="V43" i="17"/>
  <c r="X43" i="17"/>
  <c r="Y43" i="17"/>
  <c r="Z43" i="17"/>
  <c r="AA43" i="17"/>
  <c r="AB43" i="17"/>
  <c r="AC43" i="17"/>
  <c r="AD43" i="17"/>
  <c r="AE43" i="17"/>
  <c r="AF43" i="17"/>
  <c r="Q44" i="17"/>
  <c r="R44" i="17"/>
  <c r="S44" i="17"/>
  <c r="T44" i="17"/>
  <c r="U44" i="17"/>
  <c r="V44" i="17"/>
  <c r="X44" i="17"/>
  <c r="Y44" i="17"/>
  <c r="Z44" i="17"/>
  <c r="AA44" i="17"/>
  <c r="AB44" i="17"/>
  <c r="AC44" i="17"/>
  <c r="AD44" i="17"/>
  <c r="AE44" i="17"/>
  <c r="AF44" i="17"/>
  <c r="Q45" i="17"/>
  <c r="R45" i="17"/>
  <c r="S45" i="17"/>
  <c r="T45" i="17"/>
  <c r="U45" i="17"/>
  <c r="V45" i="17"/>
  <c r="X45" i="17"/>
  <c r="Y45" i="17"/>
  <c r="Z45" i="17"/>
  <c r="AA45" i="17"/>
  <c r="AB45" i="17"/>
  <c r="AC45" i="17"/>
  <c r="AD45" i="17"/>
  <c r="AE45" i="17"/>
  <c r="AF45" i="17"/>
  <c r="Q46" i="17"/>
  <c r="R46" i="17"/>
  <c r="S46" i="17"/>
  <c r="T46" i="17"/>
  <c r="U46" i="17"/>
  <c r="V46" i="17"/>
  <c r="X46" i="17"/>
  <c r="Y46" i="17"/>
  <c r="Z46" i="17"/>
  <c r="AA46" i="17"/>
  <c r="AB46" i="17"/>
  <c r="AC46" i="17"/>
  <c r="AD46" i="17"/>
  <c r="AE46" i="17"/>
  <c r="AF46" i="17"/>
  <c r="Q47" i="17"/>
  <c r="R47" i="17"/>
  <c r="S47" i="17"/>
  <c r="T47" i="17"/>
  <c r="U47" i="17"/>
  <c r="V47" i="17"/>
  <c r="X47" i="17"/>
  <c r="Y47" i="17"/>
  <c r="Z47" i="17"/>
  <c r="AA47" i="17"/>
  <c r="AB47" i="17"/>
  <c r="AC47" i="17"/>
  <c r="AD47" i="17"/>
  <c r="AE47" i="17"/>
  <c r="AF47" i="17"/>
  <c r="Q48" i="17"/>
  <c r="R48" i="17"/>
  <c r="S48" i="17"/>
  <c r="T48" i="17"/>
  <c r="U48" i="17"/>
  <c r="V48" i="17"/>
  <c r="X48" i="17"/>
  <c r="Y48" i="17"/>
  <c r="Z48" i="17"/>
  <c r="AA48" i="17"/>
  <c r="AB48" i="17"/>
  <c r="AC48" i="17"/>
  <c r="AD48" i="17"/>
  <c r="AE48" i="17"/>
  <c r="AF48" i="17"/>
  <c r="Q49" i="17"/>
  <c r="R49" i="17"/>
  <c r="S49" i="17"/>
  <c r="T49" i="17"/>
  <c r="U49" i="17"/>
  <c r="V49" i="17"/>
  <c r="X49" i="17"/>
  <c r="Y49" i="17"/>
  <c r="Z49" i="17"/>
  <c r="AA49" i="17"/>
  <c r="AB49" i="17"/>
  <c r="AC49" i="17"/>
  <c r="AD49" i="17"/>
  <c r="AE49" i="17"/>
  <c r="AF49" i="17"/>
  <c r="Q50" i="17"/>
  <c r="R50" i="17"/>
  <c r="S50" i="17"/>
  <c r="T50" i="17"/>
  <c r="U50" i="17"/>
  <c r="V50" i="17"/>
  <c r="X50" i="17"/>
  <c r="Y50" i="17"/>
  <c r="Z50" i="17"/>
  <c r="AA50" i="17"/>
  <c r="AB50" i="17"/>
  <c r="AC50" i="17"/>
  <c r="AD50" i="17"/>
  <c r="AE50" i="17"/>
  <c r="AF50" i="17"/>
  <c r="Q51" i="17"/>
  <c r="R51" i="17"/>
  <c r="S51" i="17"/>
  <c r="T51" i="17"/>
  <c r="U51" i="17"/>
  <c r="V51" i="17"/>
  <c r="X51" i="17"/>
  <c r="Y51" i="17"/>
  <c r="Z51" i="17"/>
  <c r="AA51" i="17"/>
  <c r="AB51" i="17"/>
  <c r="AC51" i="17"/>
  <c r="AD51" i="17"/>
  <c r="AE51" i="17"/>
  <c r="AF51" i="17"/>
  <c r="Q52" i="17"/>
  <c r="R52" i="17"/>
  <c r="S52" i="17"/>
  <c r="T52" i="17"/>
  <c r="U52" i="17"/>
  <c r="V52" i="17"/>
  <c r="X52" i="17"/>
  <c r="Y52" i="17"/>
  <c r="Z52" i="17"/>
  <c r="AA52" i="17"/>
  <c r="AB52" i="17"/>
  <c r="AC52" i="17"/>
  <c r="AD52" i="17"/>
  <c r="AE52" i="17"/>
  <c r="AF52" i="17"/>
  <c r="Q53" i="17"/>
  <c r="R53" i="17"/>
  <c r="S53" i="17"/>
  <c r="T53" i="17"/>
  <c r="U53" i="17"/>
  <c r="V53" i="17"/>
  <c r="X53" i="17"/>
  <c r="Y53" i="17"/>
  <c r="Z53" i="17"/>
  <c r="AA53" i="17"/>
  <c r="AB53" i="17"/>
  <c r="AC53" i="17"/>
  <c r="AD53" i="17"/>
  <c r="AE53" i="17"/>
  <c r="AF53" i="17"/>
  <c r="Q54" i="17"/>
  <c r="R54" i="17"/>
  <c r="S54" i="17"/>
  <c r="T54" i="17"/>
  <c r="U54" i="17"/>
  <c r="V54" i="17"/>
  <c r="X54" i="17"/>
  <c r="Y54" i="17"/>
  <c r="Z54" i="17"/>
  <c r="AA54" i="17"/>
  <c r="AB54" i="17"/>
  <c r="AC54" i="17"/>
  <c r="AD54" i="17"/>
  <c r="AE54" i="17"/>
  <c r="AF54" i="17"/>
  <c r="Q55" i="17"/>
  <c r="R55" i="17"/>
  <c r="S55" i="17"/>
  <c r="T55" i="17"/>
  <c r="U55" i="17"/>
  <c r="V55" i="17"/>
  <c r="X55" i="17"/>
  <c r="Y55" i="17"/>
  <c r="Z55" i="17"/>
  <c r="AA55" i="17"/>
  <c r="AB55" i="17"/>
  <c r="AC55" i="17"/>
  <c r="AD55" i="17"/>
  <c r="AE55" i="17"/>
  <c r="AF55" i="17"/>
  <c r="Q56" i="17"/>
  <c r="R56" i="17"/>
  <c r="S56" i="17"/>
  <c r="T56" i="17"/>
  <c r="U56" i="17"/>
  <c r="V56" i="17"/>
  <c r="Y56" i="17"/>
  <c r="Z56" i="17"/>
  <c r="AA56" i="17"/>
  <c r="AB56" i="17"/>
  <c r="AC56" i="17"/>
  <c r="AD56" i="17"/>
  <c r="AE56" i="17"/>
  <c r="AF56" i="17"/>
  <c r="Q57" i="17"/>
  <c r="R57" i="17"/>
  <c r="S57" i="17"/>
  <c r="T57" i="17"/>
  <c r="U57" i="17"/>
  <c r="V57" i="17"/>
  <c r="Y57" i="17"/>
  <c r="Z57" i="17"/>
  <c r="AA57" i="17"/>
  <c r="AB57" i="17"/>
  <c r="AC57" i="17"/>
  <c r="AD57" i="17"/>
  <c r="AE57" i="17"/>
  <c r="AF57" i="17"/>
  <c r="Q58" i="17"/>
  <c r="R58" i="17"/>
  <c r="S58" i="17"/>
  <c r="T58" i="17"/>
  <c r="U58" i="17"/>
  <c r="V58" i="17"/>
  <c r="Y58" i="17"/>
  <c r="Z58" i="17"/>
  <c r="AA58" i="17"/>
  <c r="AB58" i="17"/>
  <c r="AC58" i="17"/>
  <c r="AD58" i="17"/>
  <c r="AE58" i="17"/>
  <c r="AF58" i="17"/>
  <c r="Q59" i="17"/>
  <c r="R59" i="17"/>
  <c r="S59" i="17"/>
  <c r="T59" i="17"/>
  <c r="U59" i="17"/>
  <c r="V59" i="17"/>
  <c r="Y59" i="17"/>
  <c r="Z59" i="17"/>
  <c r="AA59" i="17"/>
  <c r="AB59" i="17"/>
  <c r="AC59" i="17"/>
  <c r="AD59" i="17"/>
  <c r="AE59" i="17"/>
  <c r="AF59" i="17"/>
  <c r="Q60" i="17"/>
  <c r="R60" i="17"/>
  <c r="S60" i="17"/>
  <c r="T60" i="17"/>
  <c r="U60" i="17"/>
  <c r="V60" i="17"/>
  <c r="Y60" i="17"/>
  <c r="Z60" i="17"/>
  <c r="AA60" i="17"/>
  <c r="AB60" i="17"/>
  <c r="AC60" i="17"/>
  <c r="AD60" i="17"/>
  <c r="AE60" i="17"/>
  <c r="AF60" i="17"/>
  <c r="Q61" i="17"/>
  <c r="R61" i="17"/>
  <c r="S61" i="17"/>
  <c r="T61" i="17"/>
  <c r="U61" i="17"/>
  <c r="V61" i="17"/>
  <c r="Y61" i="17"/>
  <c r="Z61" i="17"/>
  <c r="AA61" i="17"/>
  <c r="AB61" i="17"/>
  <c r="AC61" i="17"/>
  <c r="AD61" i="17"/>
  <c r="AE61" i="17"/>
  <c r="AF61" i="17"/>
  <c r="Q62" i="17"/>
  <c r="R62" i="17"/>
  <c r="S62" i="17"/>
  <c r="T62" i="17"/>
  <c r="U62" i="17"/>
  <c r="V62" i="17"/>
  <c r="Y62" i="17"/>
  <c r="Z62" i="17"/>
  <c r="AA62" i="17"/>
  <c r="AB62" i="17"/>
  <c r="AC62" i="17"/>
  <c r="AD62" i="17"/>
  <c r="AE62" i="17"/>
  <c r="AF62" i="17"/>
  <c r="Q63" i="17"/>
  <c r="R63" i="17"/>
  <c r="S63" i="17"/>
  <c r="T63" i="17"/>
  <c r="U63" i="17"/>
  <c r="V63" i="17"/>
  <c r="Y63" i="17"/>
  <c r="Z63" i="17"/>
  <c r="AA63" i="17"/>
  <c r="AB63" i="17"/>
  <c r="AC63" i="17"/>
  <c r="AD63" i="17"/>
  <c r="AE63" i="17"/>
  <c r="AF63" i="17"/>
  <c r="Q64" i="17"/>
  <c r="R64" i="17"/>
  <c r="S64" i="17"/>
  <c r="T64" i="17"/>
  <c r="U64" i="17"/>
  <c r="V64" i="17"/>
  <c r="Y64" i="17"/>
  <c r="Z64" i="17"/>
  <c r="AA64" i="17"/>
  <c r="AB64" i="17"/>
  <c r="AC64" i="17"/>
  <c r="AD64" i="17"/>
  <c r="AE64" i="17"/>
  <c r="AF64" i="17"/>
  <c r="Q65" i="17"/>
  <c r="R65" i="17"/>
  <c r="S65" i="17"/>
  <c r="T65" i="17"/>
  <c r="U65" i="17"/>
  <c r="V65" i="17"/>
  <c r="Y65" i="17"/>
  <c r="Z65" i="17"/>
  <c r="AA65" i="17"/>
  <c r="AB65" i="17"/>
  <c r="AC65" i="17"/>
  <c r="AD65" i="17"/>
  <c r="AE65" i="17"/>
  <c r="AF65" i="17"/>
  <c r="Q66" i="17"/>
  <c r="R66" i="17"/>
  <c r="S66" i="17"/>
  <c r="T66" i="17"/>
  <c r="U66" i="17"/>
  <c r="V66" i="17"/>
  <c r="Y66" i="17"/>
  <c r="Z66" i="17"/>
  <c r="AA66" i="17"/>
  <c r="AB66" i="17"/>
  <c r="AC66" i="17"/>
  <c r="AD66" i="17"/>
  <c r="AE66" i="17"/>
  <c r="AF66" i="17"/>
  <c r="Q67" i="17"/>
  <c r="R67" i="17"/>
  <c r="S67" i="17"/>
  <c r="T67" i="17"/>
  <c r="U67" i="17"/>
  <c r="V67" i="17"/>
  <c r="Y67" i="17"/>
  <c r="Z67" i="17"/>
  <c r="AA67" i="17"/>
  <c r="AB67" i="17"/>
  <c r="AC67" i="17"/>
  <c r="AD67" i="17"/>
  <c r="AE67" i="17"/>
  <c r="AF67" i="17"/>
  <c r="Q68" i="17"/>
  <c r="R68" i="17"/>
  <c r="S68" i="17"/>
  <c r="T68" i="17"/>
  <c r="U68" i="17"/>
  <c r="V68" i="17"/>
  <c r="Y68" i="17"/>
  <c r="Z68" i="17"/>
  <c r="AA68" i="17"/>
  <c r="AB68" i="17"/>
  <c r="AC68" i="17"/>
  <c r="AD68" i="17"/>
  <c r="AE68" i="17"/>
  <c r="AF68" i="17"/>
  <c r="Q69" i="17"/>
  <c r="R69" i="17"/>
  <c r="S69" i="17"/>
  <c r="T69" i="17"/>
  <c r="U69" i="17"/>
  <c r="V69" i="17"/>
  <c r="Y69" i="17"/>
  <c r="Z69" i="17"/>
  <c r="AA69" i="17"/>
  <c r="AB69" i="17"/>
  <c r="AC69" i="17"/>
  <c r="AD69" i="17"/>
  <c r="AE69" i="17"/>
  <c r="AF69" i="17"/>
  <c r="Q70" i="17"/>
  <c r="R70" i="17"/>
  <c r="S70" i="17"/>
  <c r="T70" i="17"/>
  <c r="U70" i="17"/>
  <c r="V70" i="17"/>
  <c r="Y70" i="17"/>
  <c r="Z70" i="17"/>
  <c r="AA70" i="17"/>
  <c r="AB70" i="17"/>
  <c r="AC70" i="17"/>
  <c r="AD70" i="17"/>
  <c r="AE70" i="17"/>
  <c r="AF70" i="17"/>
  <c r="Q71" i="17"/>
  <c r="R71" i="17"/>
  <c r="S71" i="17"/>
  <c r="T71" i="17"/>
  <c r="U71" i="17"/>
  <c r="V71" i="17"/>
  <c r="Y71" i="17"/>
  <c r="Z71" i="17"/>
  <c r="AA71" i="17"/>
  <c r="AB71" i="17"/>
  <c r="AC71" i="17"/>
  <c r="AD71" i="17"/>
  <c r="AE71" i="17"/>
  <c r="AF71" i="17"/>
  <c r="Q72" i="17"/>
  <c r="R72" i="17"/>
  <c r="S72" i="17"/>
  <c r="T72" i="17"/>
  <c r="U72" i="17"/>
  <c r="V72" i="17"/>
  <c r="Y72" i="17"/>
  <c r="Z72" i="17"/>
  <c r="AA72" i="17"/>
  <c r="AB72" i="17"/>
  <c r="AC72" i="17"/>
  <c r="AD72" i="17"/>
  <c r="AE72" i="17"/>
  <c r="AF72" i="17"/>
  <c r="Q73" i="17"/>
  <c r="R73" i="17"/>
  <c r="S73" i="17"/>
  <c r="T73" i="17"/>
  <c r="U73" i="17"/>
  <c r="V73" i="17"/>
  <c r="Y73" i="17"/>
  <c r="Z73" i="17"/>
  <c r="AA73" i="17"/>
  <c r="AB73" i="17"/>
  <c r="AC73" i="17"/>
  <c r="AD73" i="17"/>
  <c r="AE73" i="17"/>
  <c r="AF73" i="17"/>
  <c r="Q74" i="17"/>
  <c r="R74" i="17"/>
  <c r="S74" i="17"/>
  <c r="T74" i="17"/>
  <c r="U74" i="17"/>
  <c r="V74" i="17"/>
  <c r="Y74" i="17"/>
  <c r="Z74" i="17"/>
  <c r="AA74" i="17"/>
  <c r="AB74" i="17"/>
  <c r="AC74" i="17"/>
  <c r="AD74" i="17"/>
  <c r="AE74" i="17"/>
  <c r="AF74" i="17"/>
  <c r="Q75" i="17"/>
  <c r="R75" i="17"/>
  <c r="S75" i="17"/>
  <c r="T75" i="17"/>
  <c r="U75" i="17"/>
  <c r="V75" i="17"/>
  <c r="Y75" i="17"/>
  <c r="Z75" i="17"/>
  <c r="AA75" i="17"/>
  <c r="AB75" i="17"/>
  <c r="AC75" i="17"/>
  <c r="AD75" i="17"/>
  <c r="AE75" i="17"/>
  <c r="AF75" i="17"/>
  <c r="Q76" i="17"/>
  <c r="R76" i="17"/>
  <c r="S76" i="17"/>
  <c r="T76" i="17"/>
  <c r="U76" i="17"/>
  <c r="V76" i="17"/>
  <c r="Y76" i="17"/>
  <c r="Z76" i="17"/>
  <c r="AA76" i="17"/>
  <c r="AB76" i="17"/>
  <c r="AC76" i="17"/>
  <c r="AD76" i="17"/>
  <c r="AE76" i="17"/>
  <c r="AF76" i="17"/>
  <c r="Q77" i="17"/>
  <c r="R77" i="17"/>
  <c r="S77" i="17"/>
  <c r="T77" i="17"/>
  <c r="U77" i="17"/>
  <c r="V77" i="17"/>
  <c r="X77" i="17"/>
  <c r="Y77" i="17"/>
  <c r="Z77" i="17"/>
  <c r="AA77" i="17"/>
  <c r="AB77" i="17"/>
  <c r="AC77" i="17"/>
  <c r="AD77" i="17"/>
  <c r="AE77" i="17"/>
  <c r="AF77" i="17"/>
  <c r="Q78" i="17"/>
  <c r="R78" i="17"/>
  <c r="S78" i="17"/>
  <c r="T78" i="17"/>
  <c r="U78" i="17"/>
  <c r="V78" i="17"/>
  <c r="X78" i="17"/>
  <c r="Y78" i="17"/>
  <c r="Z78" i="17"/>
  <c r="AA78" i="17"/>
  <c r="AB78" i="17"/>
  <c r="AC78" i="17"/>
  <c r="AD78" i="17"/>
  <c r="AE78" i="17"/>
  <c r="AF78" i="17"/>
  <c r="Q79" i="17"/>
  <c r="R79" i="17"/>
  <c r="S79" i="17"/>
  <c r="T79" i="17"/>
  <c r="U79" i="17"/>
  <c r="V79" i="17"/>
  <c r="X79" i="17"/>
  <c r="Y79" i="17"/>
  <c r="Z79" i="17"/>
  <c r="AA79" i="17"/>
  <c r="AB79" i="17"/>
  <c r="AC79" i="17"/>
  <c r="AD79" i="17"/>
  <c r="AE79" i="17"/>
  <c r="AF79" i="17"/>
  <c r="Q80" i="17"/>
  <c r="R80" i="17"/>
  <c r="S80" i="17"/>
  <c r="T80" i="17"/>
  <c r="U80" i="17"/>
  <c r="V80" i="17"/>
  <c r="X80" i="17"/>
  <c r="Y80" i="17"/>
  <c r="Z80" i="17"/>
  <c r="AA80" i="17"/>
  <c r="AB80" i="17"/>
  <c r="AC80" i="17"/>
  <c r="AD80" i="17"/>
  <c r="AE80" i="17"/>
  <c r="AF80" i="17"/>
  <c r="Q81" i="17"/>
  <c r="R81" i="17"/>
  <c r="S81" i="17"/>
  <c r="T81" i="17"/>
  <c r="U81" i="17"/>
  <c r="V81" i="17"/>
  <c r="X81" i="17"/>
  <c r="Y81" i="17"/>
  <c r="Z81" i="17"/>
  <c r="AA81" i="17"/>
  <c r="AB81" i="17"/>
  <c r="AC81" i="17"/>
  <c r="AD81" i="17"/>
  <c r="AE81" i="17"/>
  <c r="AF81" i="17"/>
  <c r="Q82" i="17"/>
  <c r="R82" i="17"/>
  <c r="S82" i="17"/>
  <c r="T82" i="17"/>
  <c r="U82" i="17"/>
  <c r="V82" i="17"/>
  <c r="X82" i="17"/>
  <c r="Y82" i="17"/>
  <c r="Z82" i="17"/>
  <c r="AA82" i="17"/>
  <c r="AB82" i="17"/>
  <c r="AC82" i="17"/>
  <c r="AD82" i="17"/>
  <c r="AE82" i="17"/>
  <c r="AF82" i="17"/>
  <c r="Q83" i="17"/>
  <c r="R83" i="17"/>
  <c r="S83" i="17"/>
  <c r="T83" i="17"/>
  <c r="U83" i="17"/>
  <c r="V83" i="17"/>
  <c r="Q84" i="17"/>
  <c r="R84" i="17"/>
  <c r="S84" i="17"/>
  <c r="T84" i="17"/>
  <c r="U84" i="17"/>
  <c r="V84" i="17"/>
  <c r="B68" i="17"/>
  <c r="C68" i="17"/>
  <c r="B69" i="17"/>
  <c r="C69" i="17"/>
  <c r="B70" i="17"/>
  <c r="C70" i="17"/>
  <c r="B71" i="17"/>
  <c r="C71" i="17"/>
  <c r="B72" i="17"/>
  <c r="C72" i="17"/>
  <c r="B73" i="17"/>
  <c r="C73" i="17"/>
  <c r="B28" i="17"/>
  <c r="C28" i="17"/>
  <c r="B29" i="17"/>
  <c r="C29" i="17"/>
  <c r="B30" i="17"/>
  <c r="C30" i="17"/>
  <c r="B31" i="17"/>
  <c r="C31" i="17"/>
  <c r="B32" i="17"/>
  <c r="C32" i="17"/>
  <c r="B33" i="17"/>
  <c r="C33" i="17"/>
  <c r="B34" i="17"/>
  <c r="C34" i="17"/>
  <c r="B35" i="17"/>
  <c r="C35" i="17"/>
  <c r="B36" i="17"/>
  <c r="C36" i="17"/>
  <c r="B37" i="17"/>
  <c r="C37" i="17"/>
  <c r="B38" i="17"/>
  <c r="C38" i="17"/>
  <c r="B39" i="17"/>
  <c r="C39" i="17"/>
  <c r="B40" i="17"/>
  <c r="C40" i="17"/>
  <c r="B41" i="17"/>
  <c r="C41" i="17"/>
  <c r="B42" i="17"/>
  <c r="C42" i="17"/>
  <c r="B43" i="17"/>
  <c r="C43" i="17"/>
  <c r="B44" i="17"/>
  <c r="C44" i="17"/>
  <c r="B45" i="17"/>
  <c r="C45" i="17"/>
  <c r="B46" i="17"/>
  <c r="C46" i="17"/>
  <c r="B47" i="17"/>
  <c r="C47" i="17"/>
  <c r="B48" i="17"/>
  <c r="C48" i="17"/>
  <c r="B49" i="17"/>
  <c r="C49" i="17"/>
  <c r="B50" i="17"/>
  <c r="C50" i="17"/>
  <c r="B51" i="17"/>
  <c r="C51" i="17"/>
  <c r="B52" i="17"/>
  <c r="C52" i="17"/>
  <c r="B53" i="17"/>
  <c r="C53" i="17"/>
  <c r="B54" i="17"/>
  <c r="C54" i="17"/>
  <c r="B55" i="17"/>
  <c r="C55" i="17"/>
  <c r="B56" i="17"/>
  <c r="C56" i="17"/>
  <c r="B57" i="17"/>
  <c r="C57" i="17"/>
  <c r="B58" i="17"/>
  <c r="C58" i="17"/>
  <c r="B59" i="17"/>
  <c r="C59" i="17"/>
  <c r="B60" i="17"/>
  <c r="C60" i="17"/>
  <c r="B61" i="17"/>
  <c r="C61" i="17"/>
  <c r="B62" i="17"/>
  <c r="C62" i="17"/>
  <c r="B63" i="17"/>
  <c r="C63" i="17"/>
  <c r="B64" i="17"/>
  <c r="C64" i="17"/>
  <c r="B65" i="17"/>
  <c r="C65" i="17"/>
  <c r="B66" i="17"/>
  <c r="C66" i="17"/>
  <c r="B67" i="17"/>
  <c r="C67" i="17"/>
  <c r="B4" i="17"/>
  <c r="B5" i="17"/>
  <c r="B6" i="17"/>
  <c r="B7" i="17"/>
  <c r="B8" i="17"/>
  <c r="B9" i="17"/>
  <c r="B10" i="17"/>
  <c r="B11" i="17"/>
  <c r="B12" i="17"/>
  <c r="B13" i="17"/>
  <c r="B14" i="17"/>
  <c r="AG4" i="17"/>
  <c r="X14" i="17"/>
  <c r="Y14" i="17"/>
  <c r="Z14" i="17"/>
  <c r="AA14" i="17"/>
  <c r="AB14" i="17"/>
  <c r="AC14" i="17"/>
  <c r="AD14" i="17"/>
  <c r="AE14" i="17"/>
  <c r="AF14" i="17"/>
  <c r="Q14" i="17"/>
  <c r="R14" i="17"/>
  <c r="S14" i="17"/>
  <c r="T14" i="17"/>
  <c r="U14" i="17"/>
  <c r="V14" i="17"/>
  <c r="AF4" i="17"/>
  <c r="AF5" i="17"/>
  <c r="AF6" i="17"/>
  <c r="AF7" i="17"/>
  <c r="AF8" i="17"/>
  <c r="AF9" i="17"/>
  <c r="AF10" i="17"/>
  <c r="AF11" i="17"/>
  <c r="AF12" i="17"/>
  <c r="AF13" i="17"/>
  <c r="AF3" i="17"/>
  <c r="B15" i="18"/>
  <c r="C15" i="18"/>
  <c r="B16" i="18"/>
  <c r="C16" i="18"/>
  <c r="C14" i="17"/>
  <c r="B83" i="15"/>
  <c r="C83" i="15"/>
  <c r="B83" i="2"/>
  <c r="C83" i="2"/>
  <c r="P3" i="20"/>
  <c r="P4" i="20"/>
  <c r="P5" i="20"/>
  <c r="P6" i="20"/>
  <c r="P7" i="20"/>
  <c r="P8" i="20"/>
  <c r="P9" i="20"/>
  <c r="P10" i="20"/>
  <c r="P11" i="20"/>
  <c r="P12" i="20"/>
  <c r="P13" i="20"/>
  <c r="P14" i="20"/>
  <c r="P15" i="20"/>
  <c r="P16" i="20"/>
  <c r="P17" i="20"/>
  <c r="P18" i="20"/>
  <c r="P19" i="20"/>
  <c r="P20" i="20"/>
  <c r="P21" i="20"/>
  <c r="P22" i="20"/>
  <c r="P23" i="20"/>
  <c r="P24" i="20"/>
  <c r="P25" i="20"/>
  <c r="P26" i="20"/>
  <c r="P27" i="20"/>
  <c r="P28" i="20"/>
  <c r="P29" i="20"/>
  <c r="P30" i="20"/>
  <c r="P31" i="20"/>
  <c r="P32" i="20"/>
  <c r="P33" i="20"/>
  <c r="P34" i="20"/>
  <c r="P35" i="20"/>
  <c r="P36" i="20"/>
  <c r="P37" i="20"/>
  <c r="P38" i="20"/>
  <c r="P39" i="20"/>
  <c r="P40" i="20"/>
  <c r="P41" i="20"/>
  <c r="P42" i="20"/>
  <c r="P43" i="20"/>
  <c r="P44" i="20"/>
  <c r="P45" i="20"/>
  <c r="P46" i="20"/>
  <c r="P47" i="20"/>
  <c r="P48" i="20"/>
  <c r="P49" i="20"/>
  <c r="P50" i="20"/>
  <c r="P51" i="20"/>
  <c r="P52" i="20"/>
  <c r="P53" i="20"/>
  <c r="P54" i="20"/>
  <c r="P55" i="20"/>
  <c r="P56" i="20"/>
  <c r="P57" i="20"/>
  <c r="P58" i="20"/>
  <c r="P59" i="20"/>
  <c r="P60" i="20"/>
  <c r="P61" i="20"/>
  <c r="P62" i="20"/>
  <c r="P63" i="20"/>
  <c r="P64" i="20"/>
  <c r="P65" i="20"/>
  <c r="P66" i="20"/>
  <c r="P67" i="20"/>
  <c r="P68" i="20"/>
  <c r="P69" i="20"/>
  <c r="P70" i="20"/>
  <c r="P71" i="20"/>
  <c r="P72" i="20"/>
  <c r="P73" i="20"/>
  <c r="P74" i="20"/>
  <c r="P75" i="20"/>
  <c r="P76" i="20"/>
  <c r="P77" i="20"/>
  <c r="P78" i="20"/>
  <c r="P79" i="20"/>
  <c r="P80" i="20"/>
  <c r="P81" i="20"/>
  <c r="Q4" i="17"/>
  <c r="R4" i="17"/>
  <c r="S4" i="17"/>
  <c r="T4" i="17"/>
  <c r="U4" i="17"/>
  <c r="V4" i="17"/>
  <c r="Q5" i="17"/>
  <c r="R5" i="17"/>
  <c r="S5" i="17"/>
  <c r="T5" i="17"/>
  <c r="U5" i="17"/>
  <c r="V5" i="17"/>
  <c r="Q6" i="17"/>
  <c r="R6" i="17"/>
  <c r="S6" i="17"/>
  <c r="T6" i="17"/>
  <c r="U6" i="17"/>
  <c r="V6" i="17"/>
  <c r="Q7" i="17"/>
  <c r="R7" i="17"/>
  <c r="S7" i="17"/>
  <c r="T7" i="17"/>
  <c r="U7" i="17"/>
  <c r="V7" i="17"/>
  <c r="Q8" i="17"/>
  <c r="R8" i="17"/>
  <c r="S8" i="17"/>
  <c r="T8" i="17"/>
  <c r="U8" i="17"/>
  <c r="V8" i="17"/>
  <c r="Q9" i="17"/>
  <c r="R9" i="17"/>
  <c r="S9" i="17"/>
  <c r="T9" i="17"/>
  <c r="U9" i="17"/>
  <c r="V9" i="17"/>
  <c r="Q10" i="17"/>
  <c r="R10" i="17"/>
  <c r="S10" i="17"/>
  <c r="T10" i="17"/>
  <c r="U10" i="17"/>
  <c r="V10" i="17"/>
  <c r="Q11" i="17"/>
  <c r="R11" i="17"/>
  <c r="S11" i="17"/>
  <c r="T11" i="17"/>
  <c r="U11" i="17"/>
  <c r="V11" i="17"/>
  <c r="Q12" i="17"/>
  <c r="R12" i="17"/>
  <c r="S12" i="17"/>
  <c r="T12" i="17"/>
  <c r="U12" i="17"/>
  <c r="V12" i="17"/>
  <c r="Q13" i="17"/>
  <c r="R13" i="17"/>
  <c r="S13" i="17"/>
  <c r="T13" i="17"/>
  <c r="U13" i="17"/>
  <c r="V13" i="17"/>
  <c r="R3" i="17"/>
  <c r="S3" i="17"/>
  <c r="T3" i="17"/>
  <c r="U3" i="17"/>
  <c r="V3" i="17"/>
  <c r="Q3" i="17"/>
  <c r="Z4" i="17"/>
  <c r="C5" i="18"/>
  <c r="C6" i="18"/>
  <c r="C7" i="18"/>
  <c r="C8" i="18"/>
  <c r="C9" i="18"/>
  <c r="C10" i="18"/>
  <c r="C11" i="18"/>
  <c r="C12" i="18"/>
  <c r="C13" i="18"/>
  <c r="C14" i="18"/>
  <c r="C4" i="18"/>
  <c r="B5" i="18"/>
  <c r="B6" i="18"/>
  <c r="B7" i="18"/>
  <c r="B8" i="18"/>
  <c r="B9" i="18"/>
  <c r="B10" i="18"/>
  <c r="B11" i="18"/>
  <c r="B12" i="18"/>
  <c r="B13" i="18"/>
  <c r="B14" i="18"/>
  <c r="B4" i="18"/>
  <c r="AE4" i="17"/>
  <c r="AE5" i="17"/>
  <c r="AE6" i="17"/>
  <c r="AE7" i="17"/>
  <c r="AE8" i="17"/>
  <c r="AE9" i="17"/>
  <c r="AE10" i="17"/>
  <c r="AE11" i="17"/>
  <c r="AE12" i="17"/>
  <c r="AE13" i="17"/>
  <c r="AE3" i="17"/>
  <c r="AA4" i="17"/>
  <c r="AC4" i="17"/>
  <c r="AD4" i="17"/>
  <c r="AA5" i="17"/>
  <c r="AB5" i="17"/>
  <c r="AC5" i="17"/>
  <c r="AD5" i="17"/>
  <c r="AA6" i="17"/>
  <c r="AB6" i="17"/>
  <c r="AC6" i="17"/>
  <c r="AD6" i="17"/>
  <c r="AA7" i="17"/>
  <c r="AB7" i="17"/>
  <c r="AC7" i="17"/>
  <c r="AD7" i="17"/>
  <c r="AA8" i="17"/>
  <c r="AB8" i="17"/>
  <c r="AC8" i="17"/>
  <c r="AD8" i="17"/>
  <c r="AA9" i="17"/>
  <c r="AB9" i="17"/>
  <c r="AC9" i="17"/>
  <c r="AD9" i="17"/>
  <c r="AA10" i="17"/>
  <c r="AB10" i="17"/>
  <c r="AC10" i="17"/>
  <c r="AD10" i="17"/>
  <c r="AA11" i="17"/>
  <c r="AB11" i="17"/>
  <c r="AC11" i="17"/>
  <c r="AD11" i="17"/>
  <c r="AA12" i="17"/>
  <c r="AB12" i="17"/>
  <c r="AC12" i="17"/>
  <c r="AD12" i="17"/>
  <c r="AA13" i="17"/>
  <c r="AB13" i="17"/>
  <c r="AC13" i="17"/>
  <c r="AD13" i="17"/>
  <c r="Z5" i="17"/>
  <c r="Z6" i="17"/>
  <c r="Z7" i="17"/>
  <c r="Z8" i="17"/>
  <c r="Z9" i="17"/>
  <c r="Z10" i="17"/>
  <c r="Z11" i="17"/>
  <c r="Z12" i="17"/>
  <c r="Z13" i="17"/>
  <c r="AA3" i="17"/>
  <c r="AB3" i="17"/>
  <c r="AC3" i="17"/>
  <c r="AD3" i="17"/>
  <c r="Z3" i="17"/>
  <c r="Y6" i="17"/>
  <c r="Y7" i="17"/>
  <c r="Y8" i="17"/>
  <c r="Y10" i="17"/>
  <c r="Y11" i="17"/>
  <c r="Y12" i="17"/>
  <c r="Y13" i="17"/>
  <c r="Y3" i="17"/>
  <c r="X4" i="17"/>
  <c r="X5" i="17"/>
  <c r="X6" i="17"/>
  <c r="X7" i="17"/>
  <c r="X8" i="17"/>
  <c r="X9" i="17"/>
  <c r="X10" i="17"/>
  <c r="X11" i="17"/>
  <c r="X12" i="17"/>
  <c r="X13" i="17"/>
  <c r="X3" i="17"/>
  <c r="C7" i="17"/>
  <c r="C8" i="17"/>
  <c r="C9" i="17"/>
  <c r="C10" i="17"/>
  <c r="C11" i="17"/>
  <c r="C12" i="17"/>
  <c r="C13" i="17"/>
  <c r="C4" i="17"/>
  <c r="C5" i="17"/>
  <c r="C6" i="17"/>
  <c r="C3" i="17"/>
  <c r="B3" i="17"/>
  <c r="B8" i="2"/>
  <c r="C8" i="2"/>
  <c r="B9" i="2"/>
  <c r="C9" i="2"/>
  <c r="B12" i="2"/>
  <c r="C12" i="2"/>
  <c r="B11" i="2"/>
  <c r="C11" i="2"/>
  <c r="B10" i="2"/>
  <c r="C10" i="2"/>
  <c r="D15" i="5"/>
  <c r="D16" i="5"/>
  <c r="D17" i="5"/>
  <c r="D18" i="5"/>
  <c r="D19" i="5"/>
  <c r="D20" i="5"/>
  <c r="D21" i="5"/>
  <c r="D22" i="5"/>
  <c r="D23" i="5"/>
  <c r="D24" i="5"/>
  <c r="D25" i="5"/>
  <c r="D26" i="5"/>
  <c r="D27" i="5"/>
  <c r="D12" i="5"/>
  <c r="D13" i="5"/>
  <c r="D14" i="5"/>
  <c r="D7" i="5"/>
  <c r="D8" i="5"/>
  <c r="D9" i="5"/>
  <c r="D10" i="5"/>
  <c r="D11" i="5"/>
  <c r="C8" i="5"/>
  <c r="C9" i="5"/>
  <c r="C10" i="5"/>
  <c r="C11" i="5"/>
  <c r="C12" i="5"/>
  <c r="C13" i="5"/>
  <c r="B3" i="15"/>
  <c r="C3" i="15"/>
  <c r="B4" i="15"/>
  <c r="C4" i="15"/>
  <c r="B5" i="15"/>
  <c r="C5" i="15"/>
  <c r="B6" i="15"/>
  <c r="C6" i="15"/>
  <c r="B7" i="15"/>
  <c r="C7" i="15"/>
  <c r="B8" i="15"/>
  <c r="C8" i="15"/>
  <c r="B9" i="15"/>
  <c r="C9" i="15"/>
  <c r="B12" i="15"/>
  <c r="C12" i="15"/>
  <c r="B11" i="15"/>
  <c r="C11" i="15"/>
  <c r="B10" i="15"/>
  <c r="C10" i="15"/>
  <c r="B13" i="15"/>
  <c r="C13" i="15"/>
  <c r="B14" i="15"/>
  <c r="C14" i="15"/>
  <c r="B15" i="15"/>
  <c r="C15" i="15"/>
  <c r="B16" i="15"/>
  <c r="C16" i="15"/>
  <c r="B17" i="15"/>
  <c r="C17" i="15"/>
  <c r="B18" i="15"/>
  <c r="C18" i="15"/>
  <c r="B19" i="15"/>
  <c r="C19" i="15"/>
  <c r="B20" i="15"/>
  <c r="C20" i="15"/>
  <c r="B21" i="15"/>
  <c r="C21" i="15"/>
  <c r="B22" i="15"/>
  <c r="C22" i="15"/>
  <c r="B23" i="15"/>
  <c r="C23" i="15"/>
  <c r="B24" i="15"/>
  <c r="C24" i="15"/>
  <c r="B25" i="15"/>
  <c r="C25" i="15"/>
  <c r="B26" i="15"/>
  <c r="C26" i="15"/>
  <c r="B27" i="15"/>
  <c r="C27" i="15"/>
  <c r="B28" i="15"/>
  <c r="C28" i="15"/>
  <c r="B29" i="15"/>
  <c r="C29" i="15"/>
  <c r="B30" i="15"/>
  <c r="C30" i="15"/>
  <c r="B31" i="15"/>
  <c r="C31" i="15"/>
  <c r="B32" i="15"/>
  <c r="C32" i="15"/>
  <c r="B33" i="15"/>
  <c r="C33" i="15"/>
  <c r="B34" i="15"/>
  <c r="C34" i="15"/>
  <c r="B35" i="15"/>
  <c r="C35" i="15"/>
  <c r="B36" i="15"/>
  <c r="C36" i="15"/>
  <c r="B37" i="15"/>
  <c r="C37" i="15"/>
  <c r="B38" i="15"/>
  <c r="C38" i="15"/>
  <c r="B39" i="15"/>
  <c r="C39" i="15"/>
  <c r="B40" i="15"/>
  <c r="C40" i="15"/>
  <c r="B41" i="15"/>
  <c r="C41" i="15"/>
  <c r="B42" i="15"/>
  <c r="C42" i="15"/>
  <c r="B43" i="15"/>
  <c r="C43" i="15"/>
  <c r="B44" i="15"/>
  <c r="C44" i="15"/>
  <c r="B45" i="15"/>
  <c r="C45" i="15"/>
  <c r="B46" i="15"/>
  <c r="C46" i="15"/>
  <c r="B47" i="15"/>
  <c r="C47" i="15"/>
  <c r="B48" i="15"/>
  <c r="C48" i="15"/>
  <c r="B49" i="15"/>
  <c r="C49" i="15"/>
  <c r="B50" i="15"/>
  <c r="C50" i="15"/>
  <c r="B51" i="15"/>
  <c r="C51" i="15"/>
  <c r="B52" i="15"/>
  <c r="C52" i="15"/>
  <c r="B53" i="15"/>
  <c r="C53" i="15"/>
  <c r="B54" i="15"/>
  <c r="C54" i="15"/>
  <c r="B55" i="15"/>
  <c r="C55" i="15"/>
  <c r="B56" i="15"/>
  <c r="C56" i="15"/>
  <c r="B57" i="15"/>
  <c r="C57" i="15"/>
  <c r="B58" i="15"/>
  <c r="C58" i="15"/>
  <c r="B59" i="15"/>
  <c r="C59" i="15"/>
  <c r="B60" i="15"/>
  <c r="C60" i="15"/>
  <c r="B61" i="15"/>
  <c r="C61" i="15"/>
  <c r="B62" i="15"/>
  <c r="C62" i="15"/>
  <c r="B63" i="15"/>
  <c r="C63" i="15"/>
  <c r="B64" i="15"/>
  <c r="C64" i="15"/>
  <c r="B65" i="15"/>
  <c r="C65" i="15"/>
  <c r="B66" i="15"/>
  <c r="C66" i="15"/>
  <c r="B67" i="15"/>
  <c r="C67" i="15"/>
  <c r="B68" i="15"/>
  <c r="C68" i="15"/>
  <c r="B69" i="15"/>
  <c r="C69" i="15"/>
  <c r="B70" i="15"/>
  <c r="C70" i="15"/>
  <c r="B71" i="15"/>
  <c r="C71" i="15"/>
  <c r="B72" i="15"/>
  <c r="C72" i="15"/>
  <c r="B73" i="15"/>
  <c r="C73" i="15"/>
  <c r="B74" i="15"/>
  <c r="C74" i="15"/>
  <c r="B75" i="15"/>
  <c r="C75" i="15"/>
  <c r="B76" i="15"/>
  <c r="C76" i="15"/>
  <c r="B77" i="15"/>
  <c r="C77" i="15"/>
  <c r="B78" i="15"/>
  <c r="C78" i="15"/>
  <c r="B79" i="15"/>
  <c r="C79" i="15"/>
  <c r="B80" i="15"/>
  <c r="C80" i="15"/>
  <c r="B81" i="15"/>
  <c r="C81" i="15"/>
  <c r="B82" i="15"/>
  <c r="C82" i="15"/>
  <c r="C82" i="5"/>
  <c r="D82" i="5"/>
  <c r="B82" i="2"/>
  <c r="B83" i="4" s="1"/>
  <c r="C82" i="2"/>
  <c r="C83" i="4" s="1"/>
  <c r="Q82" i="2"/>
  <c r="S82" i="2"/>
  <c r="B76" i="2"/>
  <c r="B77" i="4" s="1"/>
  <c r="C76" i="2"/>
  <c r="C77" i="4" s="1"/>
  <c r="B77" i="2"/>
  <c r="B78" i="4" s="1"/>
  <c r="C77" i="2"/>
  <c r="C78" i="4" s="1"/>
  <c r="B78" i="2"/>
  <c r="B79" i="4" s="1"/>
  <c r="C78" i="2"/>
  <c r="C79" i="4" s="1"/>
  <c r="B79" i="2"/>
  <c r="B80" i="4" s="1"/>
  <c r="C79" i="2"/>
  <c r="C80" i="4" s="1"/>
  <c r="B80" i="2"/>
  <c r="B81" i="4" s="1"/>
  <c r="C80" i="2"/>
  <c r="C81" i="4" s="1"/>
  <c r="B81" i="2"/>
  <c r="B82" i="4" s="1"/>
  <c r="C81" i="2"/>
  <c r="C82" i="4" s="1"/>
  <c r="B57" i="2"/>
  <c r="B58" i="4" s="1"/>
  <c r="C57" i="2"/>
  <c r="C58" i="4" s="1"/>
  <c r="B58" i="2"/>
  <c r="B59" i="4" s="1"/>
  <c r="C58" i="2"/>
  <c r="C59" i="4" s="1"/>
  <c r="B59" i="2"/>
  <c r="B60" i="4" s="1"/>
  <c r="C59" i="2"/>
  <c r="C60" i="4" s="1"/>
  <c r="B60" i="2"/>
  <c r="B61" i="4" s="1"/>
  <c r="C60" i="2"/>
  <c r="C61" i="4" s="1"/>
  <c r="B61" i="2"/>
  <c r="B62" i="4" s="1"/>
  <c r="C61" i="2"/>
  <c r="C62" i="4" s="1"/>
  <c r="B62" i="2"/>
  <c r="B63" i="4" s="1"/>
  <c r="C62" i="2"/>
  <c r="C63" i="4" s="1"/>
  <c r="B63" i="2"/>
  <c r="B64" i="4" s="1"/>
  <c r="C63" i="2"/>
  <c r="C64" i="4" s="1"/>
  <c r="B64" i="2"/>
  <c r="B65" i="4" s="1"/>
  <c r="C64" i="2"/>
  <c r="C65" i="4" s="1"/>
  <c r="B65" i="2"/>
  <c r="B66" i="4" s="1"/>
  <c r="C65" i="2"/>
  <c r="C66" i="4" s="1"/>
  <c r="B66" i="2"/>
  <c r="B67" i="4" s="1"/>
  <c r="C66" i="2"/>
  <c r="C67" i="4" s="1"/>
  <c r="B67" i="2"/>
  <c r="B68" i="4" s="1"/>
  <c r="C67" i="2"/>
  <c r="C68" i="4" s="1"/>
  <c r="B68" i="2"/>
  <c r="B69" i="4" s="1"/>
  <c r="C68" i="2"/>
  <c r="C69" i="4" s="1"/>
  <c r="B69" i="2"/>
  <c r="B70" i="4" s="1"/>
  <c r="C69" i="2"/>
  <c r="C70" i="4" s="1"/>
  <c r="B70" i="2"/>
  <c r="B71" i="4" s="1"/>
  <c r="C70" i="2"/>
  <c r="C71" i="4" s="1"/>
  <c r="B71" i="2"/>
  <c r="B72" i="4" s="1"/>
  <c r="C71" i="2"/>
  <c r="C72" i="4" s="1"/>
  <c r="B72" i="2"/>
  <c r="B73" i="4" s="1"/>
  <c r="C72" i="2"/>
  <c r="C73" i="4" s="1"/>
  <c r="B73" i="2"/>
  <c r="B74" i="4" s="1"/>
  <c r="C73" i="2"/>
  <c r="C74" i="4" s="1"/>
  <c r="B74" i="2"/>
  <c r="B75" i="4" s="1"/>
  <c r="C74" i="2"/>
  <c r="C75" i="4" s="1"/>
  <c r="B75" i="2"/>
  <c r="B76" i="4" s="1"/>
  <c r="C75" i="2"/>
  <c r="C76" i="4" s="1"/>
  <c r="B36" i="2"/>
  <c r="B37" i="4" s="1"/>
  <c r="C36" i="2"/>
  <c r="C37" i="4" s="1"/>
  <c r="B37" i="2"/>
  <c r="B38" i="4" s="1"/>
  <c r="C37" i="2"/>
  <c r="C38" i="4" s="1"/>
  <c r="B38" i="2"/>
  <c r="B39" i="4" s="1"/>
  <c r="C38" i="2"/>
  <c r="C39" i="4" s="1"/>
  <c r="B39" i="2"/>
  <c r="B40" i="4" s="1"/>
  <c r="C39" i="2"/>
  <c r="C40" i="4" s="1"/>
  <c r="B40" i="2"/>
  <c r="B41" i="4" s="1"/>
  <c r="C40" i="2"/>
  <c r="C41" i="4" s="1"/>
  <c r="B41" i="2"/>
  <c r="B42" i="4" s="1"/>
  <c r="C41" i="2"/>
  <c r="C42" i="4" s="1"/>
  <c r="B42" i="2"/>
  <c r="B43" i="4" s="1"/>
  <c r="C42" i="2"/>
  <c r="C43" i="4" s="1"/>
  <c r="B43" i="2"/>
  <c r="B44" i="4" s="1"/>
  <c r="C43" i="2"/>
  <c r="C44" i="4" s="1"/>
  <c r="B44" i="2"/>
  <c r="B45" i="4" s="1"/>
  <c r="C44" i="2"/>
  <c r="C45" i="4" s="1"/>
  <c r="B45" i="2"/>
  <c r="B46" i="4" s="1"/>
  <c r="C45" i="2"/>
  <c r="C46" i="4" s="1"/>
  <c r="B46" i="2"/>
  <c r="B47" i="4" s="1"/>
  <c r="C46" i="2"/>
  <c r="C47" i="4" s="1"/>
  <c r="B47" i="2"/>
  <c r="B48" i="4" s="1"/>
  <c r="C47" i="2"/>
  <c r="C48" i="4" s="1"/>
  <c r="B48" i="2"/>
  <c r="B49" i="4" s="1"/>
  <c r="C48" i="2"/>
  <c r="C49" i="4" s="1"/>
  <c r="B49" i="2"/>
  <c r="B50" i="4" s="1"/>
  <c r="C49" i="2"/>
  <c r="C50" i="4" s="1"/>
  <c r="B50" i="2"/>
  <c r="B51" i="4" s="1"/>
  <c r="C50" i="2"/>
  <c r="C51" i="4" s="1"/>
  <c r="B51" i="2"/>
  <c r="B52" i="4" s="1"/>
  <c r="C51" i="2"/>
  <c r="C52" i="4" s="1"/>
  <c r="B52" i="2"/>
  <c r="B53" i="4" s="1"/>
  <c r="C52" i="2"/>
  <c r="C53" i="4" s="1"/>
  <c r="B53" i="2"/>
  <c r="B54" i="4" s="1"/>
  <c r="C53" i="2"/>
  <c r="C54" i="4" s="1"/>
  <c r="B54" i="2"/>
  <c r="B55" i="4" s="1"/>
  <c r="C54" i="2"/>
  <c r="C55" i="4" s="1"/>
  <c r="B55" i="2"/>
  <c r="B56" i="4" s="1"/>
  <c r="C55" i="2"/>
  <c r="C56" i="4" s="1"/>
  <c r="B56" i="2"/>
  <c r="B57" i="4" s="1"/>
  <c r="C56" i="2"/>
  <c r="C57" i="4" s="1"/>
  <c r="B27" i="2"/>
  <c r="B28" i="4" s="1"/>
  <c r="C27" i="2"/>
  <c r="C28" i="4" s="1"/>
  <c r="B28" i="2"/>
  <c r="B29" i="4" s="1"/>
  <c r="C28" i="2"/>
  <c r="C29" i="4" s="1"/>
  <c r="B29" i="2"/>
  <c r="B30" i="4" s="1"/>
  <c r="C29" i="2"/>
  <c r="C30" i="4" s="1"/>
  <c r="B30" i="2"/>
  <c r="B31" i="4" s="1"/>
  <c r="C30" i="2"/>
  <c r="C31" i="4" s="1"/>
  <c r="B31" i="2"/>
  <c r="B32" i="4" s="1"/>
  <c r="C31" i="2"/>
  <c r="C32" i="4" s="1"/>
  <c r="B32" i="2"/>
  <c r="B33" i="4" s="1"/>
  <c r="C32" i="2"/>
  <c r="C33" i="4" s="1"/>
  <c r="B33" i="2"/>
  <c r="B34" i="4" s="1"/>
  <c r="C33" i="2"/>
  <c r="C34" i="4" s="1"/>
  <c r="B34" i="2"/>
  <c r="B35" i="4" s="1"/>
  <c r="C34" i="2"/>
  <c r="C35" i="4" s="1"/>
  <c r="B35" i="2"/>
  <c r="B36" i="4" s="1"/>
  <c r="C35" i="2"/>
  <c r="C36" i="4" s="1"/>
  <c r="R58" i="6"/>
  <c r="R59" i="6"/>
  <c r="R60" i="6"/>
  <c r="R61" i="6"/>
  <c r="R62" i="6"/>
  <c r="R63" i="6"/>
  <c r="R64" i="6"/>
  <c r="R65" i="6"/>
  <c r="R66" i="6"/>
  <c r="R67" i="6"/>
  <c r="R68" i="6"/>
  <c r="R69" i="6"/>
  <c r="R70" i="6"/>
  <c r="R71" i="6"/>
  <c r="R72" i="6"/>
  <c r="R73" i="6"/>
  <c r="R74" i="6"/>
  <c r="R76" i="6"/>
  <c r="R77" i="6"/>
  <c r="R78" i="6"/>
  <c r="R79" i="6"/>
  <c r="R80" i="6"/>
  <c r="R81" i="6"/>
  <c r="P58" i="6"/>
  <c r="P59" i="6"/>
  <c r="P60" i="6"/>
  <c r="P61" i="6"/>
  <c r="P62" i="6"/>
  <c r="P63" i="6"/>
  <c r="P64" i="6"/>
  <c r="P65" i="6"/>
  <c r="P66" i="6"/>
  <c r="P67" i="6"/>
  <c r="P68" i="6"/>
  <c r="P69" i="6"/>
  <c r="P70" i="6"/>
  <c r="P71" i="6"/>
  <c r="P72" i="6"/>
  <c r="P73" i="6"/>
  <c r="P74" i="6"/>
  <c r="P75" i="6"/>
  <c r="P76" i="6"/>
  <c r="P77" i="6"/>
  <c r="P78" i="6"/>
  <c r="P79" i="6"/>
  <c r="P80" i="6"/>
  <c r="P81" i="6"/>
  <c r="Q58" i="2"/>
  <c r="S58" i="2"/>
  <c r="Q59" i="2"/>
  <c r="S59" i="2"/>
  <c r="Q60" i="2"/>
  <c r="S60" i="2"/>
  <c r="Q61" i="2"/>
  <c r="S61" i="2"/>
  <c r="Q62" i="2"/>
  <c r="S62" i="2"/>
  <c r="Q63" i="2"/>
  <c r="Q64" i="2"/>
  <c r="Q65" i="2"/>
  <c r="Q66" i="2"/>
  <c r="S66" i="2"/>
  <c r="Q67" i="2"/>
  <c r="S67" i="2"/>
  <c r="Q68" i="2"/>
  <c r="S68" i="2"/>
  <c r="Q69" i="2"/>
  <c r="S69" i="2"/>
  <c r="Q70" i="2"/>
  <c r="Q71" i="2"/>
  <c r="Q72" i="2"/>
  <c r="S72" i="2"/>
  <c r="Q73" i="2"/>
  <c r="S73" i="2"/>
  <c r="Q74" i="2"/>
  <c r="Q75" i="2"/>
  <c r="Q76" i="2"/>
  <c r="S76" i="2"/>
  <c r="Q77" i="2"/>
  <c r="S77" i="2"/>
  <c r="Q78" i="2"/>
  <c r="S78" i="2"/>
  <c r="Q79" i="2"/>
  <c r="S79" i="2"/>
  <c r="Q80" i="2"/>
  <c r="Q81" i="2"/>
  <c r="S81" i="2"/>
  <c r="C58" i="5"/>
  <c r="D58" i="5"/>
  <c r="C59" i="5"/>
  <c r="D59" i="5"/>
  <c r="C62" i="5"/>
  <c r="D62" i="5"/>
  <c r="C63" i="5"/>
  <c r="D63" i="5"/>
  <c r="C64" i="5"/>
  <c r="D64" i="5"/>
  <c r="C65" i="5"/>
  <c r="D65" i="5"/>
  <c r="C66" i="5"/>
  <c r="D66" i="5"/>
  <c r="C67" i="5"/>
  <c r="D67" i="5"/>
  <c r="C68" i="5"/>
  <c r="D68" i="5"/>
  <c r="C69" i="5"/>
  <c r="D69" i="5"/>
  <c r="C70" i="5"/>
  <c r="D70" i="5"/>
  <c r="C71" i="5"/>
  <c r="D71" i="5"/>
  <c r="C72" i="5"/>
  <c r="D72" i="5"/>
  <c r="C73" i="5"/>
  <c r="D73" i="5"/>
  <c r="C74" i="5"/>
  <c r="D74" i="5"/>
  <c r="C75" i="5"/>
  <c r="D75" i="5"/>
  <c r="C76" i="5"/>
  <c r="D76" i="5"/>
  <c r="C77" i="5"/>
  <c r="D77" i="5"/>
  <c r="C79" i="5"/>
  <c r="D79" i="5"/>
  <c r="C80" i="5"/>
  <c r="D80" i="5"/>
  <c r="C81" i="5"/>
  <c r="D81" i="5"/>
  <c r="W4" i="6"/>
  <c r="W5" i="6"/>
  <c r="W6" i="6"/>
  <c r="W7" i="6"/>
  <c r="W8" i="6"/>
  <c r="W9" i="6"/>
  <c r="W10" i="6"/>
  <c r="W11" i="6"/>
  <c r="W12" i="6"/>
  <c r="W13" i="6"/>
  <c r="W14" i="6"/>
  <c r="W15" i="6"/>
  <c r="W16" i="6"/>
  <c r="W17" i="6"/>
  <c r="W18" i="6"/>
  <c r="W19" i="6"/>
  <c r="W20" i="6"/>
  <c r="W21" i="6"/>
  <c r="W22" i="6"/>
  <c r="W23" i="6"/>
  <c r="W24" i="6"/>
  <c r="W25" i="6"/>
  <c r="W26" i="6"/>
  <c r="W27" i="6"/>
  <c r="W28" i="6"/>
  <c r="W29" i="6"/>
  <c r="W30" i="6"/>
  <c r="W31" i="6"/>
  <c r="W32" i="6"/>
  <c r="W33" i="6"/>
  <c r="W34" i="6"/>
  <c r="W3" i="6"/>
  <c r="R51" i="6"/>
  <c r="R52" i="6"/>
  <c r="R53" i="6"/>
  <c r="R54" i="6"/>
  <c r="R55" i="6"/>
  <c r="R56" i="6"/>
  <c r="R57" i="6"/>
  <c r="R33" i="6"/>
  <c r="R34" i="6"/>
  <c r="R35" i="6"/>
  <c r="R36" i="6"/>
  <c r="R38" i="6"/>
  <c r="R39" i="6"/>
  <c r="R40" i="6"/>
  <c r="R41" i="6"/>
  <c r="R42" i="6"/>
  <c r="R43" i="6"/>
  <c r="R44" i="6"/>
  <c r="R45" i="6"/>
  <c r="R46" i="6"/>
  <c r="R47" i="6"/>
  <c r="R48" i="6"/>
  <c r="R49" i="6"/>
  <c r="R50" i="6"/>
  <c r="R4" i="6"/>
  <c r="R5" i="6"/>
  <c r="R6" i="6"/>
  <c r="R7" i="6"/>
  <c r="R8" i="6"/>
  <c r="R9" i="6"/>
  <c r="R10" i="6"/>
  <c r="R11" i="6"/>
  <c r="R12" i="6"/>
  <c r="R13" i="6"/>
  <c r="R14" i="6"/>
  <c r="R15" i="6"/>
  <c r="R16" i="6"/>
  <c r="R17" i="6"/>
  <c r="R18" i="6"/>
  <c r="R19" i="6"/>
  <c r="R20" i="6"/>
  <c r="R21" i="6"/>
  <c r="R22" i="6"/>
  <c r="R23" i="6"/>
  <c r="R24" i="6"/>
  <c r="R25" i="6"/>
  <c r="R26" i="6"/>
  <c r="R27" i="6"/>
  <c r="R28" i="6"/>
  <c r="R29" i="6"/>
  <c r="R30" i="6"/>
  <c r="R31" i="6"/>
  <c r="R32" i="6"/>
  <c r="R3" i="6"/>
  <c r="D44" i="6"/>
  <c r="D33" i="6"/>
  <c r="D36" i="6"/>
  <c r="P51" i="6"/>
  <c r="P52" i="6"/>
  <c r="P53" i="6"/>
  <c r="P54" i="6"/>
  <c r="P55" i="6"/>
  <c r="P56" i="6"/>
  <c r="P57" i="6"/>
  <c r="P28" i="6"/>
  <c r="P29" i="6"/>
  <c r="P30" i="6"/>
  <c r="P31" i="6"/>
  <c r="P32" i="6"/>
  <c r="P33" i="6"/>
  <c r="P35" i="6"/>
  <c r="P36" i="6"/>
  <c r="P37" i="6"/>
  <c r="P38" i="6"/>
  <c r="P39" i="6"/>
  <c r="P40" i="6"/>
  <c r="P41" i="6"/>
  <c r="P42" i="6"/>
  <c r="P43" i="6"/>
  <c r="P44" i="6"/>
  <c r="P45" i="6"/>
  <c r="P46" i="6"/>
  <c r="P47" i="6"/>
  <c r="P48" i="6"/>
  <c r="P49" i="6"/>
  <c r="P50" i="6"/>
  <c r="C47" i="5"/>
  <c r="D47" i="5"/>
  <c r="C48" i="5"/>
  <c r="D48" i="5"/>
  <c r="C49" i="5"/>
  <c r="D49" i="5"/>
  <c r="C50" i="5"/>
  <c r="D50" i="5"/>
  <c r="C51" i="5"/>
  <c r="D51" i="5"/>
  <c r="C52" i="5"/>
  <c r="D52" i="5"/>
  <c r="C53" i="5"/>
  <c r="D53" i="5"/>
  <c r="C54" i="5"/>
  <c r="D54" i="5"/>
  <c r="C55" i="5"/>
  <c r="D55" i="5"/>
  <c r="C56" i="5"/>
  <c r="D56" i="5"/>
  <c r="C57" i="5"/>
  <c r="D57" i="5"/>
  <c r="Q56" i="2"/>
  <c r="S56" i="2"/>
  <c r="Q57" i="2"/>
  <c r="S57" i="2"/>
  <c r="Q47" i="2"/>
  <c r="S47" i="2"/>
  <c r="Q48" i="2"/>
  <c r="Q49" i="2"/>
  <c r="S49" i="2"/>
  <c r="Q50" i="2"/>
  <c r="S50" i="2"/>
  <c r="Q51" i="2"/>
  <c r="S51" i="2"/>
  <c r="Q52" i="2"/>
  <c r="S52" i="2"/>
  <c r="Q53" i="2"/>
  <c r="Q54" i="2"/>
  <c r="S54" i="2"/>
  <c r="Q55" i="2"/>
  <c r="S55" i="2"/>
  <c r="C28" i="5"/>
  <c r="D28" i="5"/>
  <c r="C29" i="5"/>
  <c r="D29" i="5"/>
  <c r="C30" i="5"/>
  <c r="D30" i="5"/>
  <c r="C31" i="5"/>
  <c r="D31" i="5"/>
  <c r="C32" i="5"/>
  <c r="D32" i="5"/>
  <c r="C33" i="5"/>
  <c r="D33" i="5"/>
  <c r="C36" i="5"/>
  <c r="D36" i="5"/>
  <c r="C37" i="5"/>
  <c r="D37" i="5"/>
  <c r="C38" i="5"/>
  <c r="D38" i="5"/>
  <c r="C42" i="5"/>
  <c r="D42" i="5"/>
  <c r="C43" i="5"/>
  <c r="D43" i="5"/>
  <c r="C44" i="5"/>
  <c r="D44" i="5"/>
  <c r="C45" i="5"/>
  <c r="D45" i="5"/>
  <c r="C46" i="5"/>
  <c r="D46" i="5"/>
  <c r="Q45" i="2"/>
  <c r="S45" i="2"/>
  <c r="Q46" i="2"/>
  <c r="S46" i="2"/>
  <c r="S29" i="2"/>
  <c r="Q30" i="2"/>
  <c r="S30" i="2"/>
  <c r="Q31" i="2"/>
  <c r="S31" i="2"/>
  <c r="Q32" i="2"/>
  <c r="S32" i="2"/>
  <c r="Q33" i="2"/>
  <c r="S33" i="2"/>
  <c r="Q34" i="2"/>
  <c r="S34" i="2"/>
  <c r="Q35" i="2"/>
  <c r="Q36" i="2"/>
  <c r="Q37" i="2"/>
  <c r="S37" i="2"/>
  <c r="S38" i="2"/>
  <c r="Q39" i="2"/>
  <c r="S39" i="2"/>
  <c r="Q40" i="2"/>
  <c r="S40" i="2"/>
  <c r="Q41" i="2"/>
  <c r="S41" i="2"/>
  <c r="Q42" i="2"/>
  <c r="S42" i="2"/>
  <c r="Q43" i="2"/>
  <c r="Q44" i="2"/>
  <c r="P27" i="6"/>
  <c r="C27" i="5"/>
  <c r="S27" i="2"/>
  <c r="Q27" i="2"/>
  <c r="D23" i="6"/>
  <c r="D24" i="6"/>
  <c r="D25" i="6"/>
  <c r="D26" i="6"/>
  <c r="D22" i="6"/>
  <c r="P26" i="6"/>
  <c r="B15" i="2"/>
  <c r="B16" i="4" s="1"/>
  <c r="C15" i="2"/>
  <c r="C16" i="4" s="1"/>
  <c r="B16" i="2"/>
  <c r="B17" i="4" s="1"/>
  <c r="C16" i="2"/>
  <c r="C17" i="4" s="1"/>
  <c r="B17" i="2"/>
  <c r="B18" i="4" s="1"/>
  <c r="C17" i="2"/>
  <c r="C18" i="4" s="1"/>
  <c r="B18" i="2"/>
  <c r="B19" i="4" s="1"/>
  <c r="C18" i="2"/>
  <c r="C19" i="4" s="1"/>
  <c r="B19" i="2"/>
  <c r="B20" i="4" s="1"/>
  <c r="C19" i="2"/>
  <c r="C20" i="4" s="1"/>
  <c r="B20" i="2"/>
  <c r="B21" i="4" s="1"/>
  <c r="C20" i="2"/>
  <c r="C21" i="4" s="1"/>
  <c r="B21" i="2"/>
  <c r="B22" i="4" s="1"/>
  <c r="C21" i="2"/>
  <c r="C22" i="4" s="1"/>
  <c r="B22" i="2"/>
  <c r="B23" i="4" s="1"/>
  <c r="C22" i="2"/>
  <c r="C23" i="4" s="1"/>
  <c r="B23" i="2"/>
  <c r="B24" i="4" s="1"/>
  <c r="C23" i="2"/>
  <c r="C24" i="4" s="1"/>
  <c r="B24" i="2"/>
  <c r="B25" i="4" s="1"/>
  <c r="C24" i="2"/>
  <c r="C25" i="4" s="1"/>
  <c r="B25" i="2"/>
  <c r="B26" i="4" s="1"/>
  <c r="C25" i="2"/>
  <c r="C26" i="4" s="1"/>
  <c r="B26" i="2"/>
  <c r="B27" i="4" s="1"/>
  <c r="C26" i="2"/>
  <c r="C27" i="4" s="1"/>
  <c r="C14" i="2"/>
  <c r="C15" i="4" s="1"/>
  <c r="B14" i="2"/>
  <c r="B15" i="4" s="1"/>
  <c r="Q4" i="2"/>
  <c r="Q5" i="2"/>
  <c r="Q6" i="2"/>
  <c r="Q7" i="2"/>
  <c r="Q8" i="2"/>
  <c r="Q9" i="2"/>
  <c r="Q12" i="2"/>
  <c r="Q11" i="2"/>
  <c r="Q10" i="2"/>
  <c r="Q13" i="2"/>
  <c r="Q14" i="2"/>
  <c r="Q15" i="2"/>
  <c r="Q16" i="2"/>
  <c r="Q17" i="2"/>
  <c r="Q18" i="2"/>
  <c r="Q19" i="2"/>
  <c r="Q20" i="2"/>
  <c r="Q21" i="2"/>
  <c r="Q22" i="2"/>
  <c r="Q23" i="2"/>
  <c r="Q24" i="2"/>
  <c r="Q25" i="2"/>
  <c r="Q26" i="2"/>
  <c r="Q3" i="2"/>
  <c r="S22" i="2"/>
  <c r="S23" i="2"/>
  <c r="S24" i="2"/>
  <c r="S25" i="2"/>
  <c r="S26" i="2"/>
  <c r="S4" i="2"/>
  <c r="S5" i="2"/>
  <c r="S6" i="2"/>
  <c r="S7" i="2"/>
  <c r="S8" i="2"/>
  <c r="S9" i="2"/>
  <c r="S12" i="2"/>
  <c r="S11" i="2"/>
  <c r="S10" i="2"/>
  <c r="S13" i="2"/>
  <c r="S14" i="2"/>
  <c r="S15" i="2"/>
  <c r="S16" i="2"/>
  <c r="S17" i="2"/>
  <c r="S18" i="2"/>
  <c r="S19" i="2"/>
  <c r="S20" i="2"/>
  <c r="S21" i="2"/>
  <c r="S3" i="2"/>
  <c r="D4" i="5"/>
  <c r="D5" i="5"/>
  <c r="D6" i="5"/>
  <c r="D3" i="5"/>
  <c r="C22" i="5"/>
  <c r="C23" i="5"/>
  <c r="C24" i="5"/>
  <c r="C25" i="5"/>
  <c r="C26" i="5"/>
  <c r="C21" i="5"/>
  <c r="P18" i="6"/>
  <c r="P19" i="6"/>
  <c r="P20" i="6"/>
  <c r="P21" i="6"/>
  <c r="P22" i="6"/>
  <c r="P23" i="6"/>
  <c r="P24" i="6"/>
  <c r="P25" i="6"/>
  <c r="P17" i="6"/>
  <c r="P16" i="6"/>
  <c r="C4" i="5"/>
  <c r="C5" i="5"/>
  <c r="C6" i="5"/>
  <c r="C7" i="5"/>
  <c r="C14" i="5"/>
  <c r="C15" i="5"/>
  <c r="C16" i="5"/>
  <c r="C17" i="5"/>
  <c r="C18" i="5"/>
  <c r="C19" i="5"/>
  <c r="C20" i="5"/>
  <c r="C3" i="5"/>
  <c r="C4" i="2"/>
  <c r="C5" i="2"/>
  <c r="C6" i="2"/>
  <c r="C7" i="2"/>
  <c r="C13" i="2"/>
  <c r="C3" i="2"/>
  <c r="P15" i="6"/>
  <c r="P14" i="6"/>
  <c r="P13" i="6"/>
  <c r="P12" i="6"/>
  <c r="P11" i="6"/>
  <c r="P10" i="6"/>
  <c r="P9" i="6"/>
  <c r="P8" i="6"/>
  <c r="P7" i="6"/>
  <c r="P6" i="6"/>
  <c r="P5" i="6"/>
  <c r="P4" i="6"/>
  <c r="P3" i="6"/>
  <c r="B4" i="2"/>
  <c r="B5" i="2"/>
  <c r="B3" i="2"/>
  <c r="B7" i="2"/>
  <c r="B13" i="2"/>
  <c r="B6" i="2"/>
  <c r="M319" i="20"/>
  <c r="M324" i="20"/>
  <c r="M103" i="20"/>
  <c r="M94" i="20"/>
  <c r="M92" i="20"/>
  <c r="M297" i="20"/>
  <c r="M261" i="20"/>
  <c r="M249" i="20"/>
  <c r="M241" i="20"/>
  <c r="M239" i="20"/>
  <c r="M238" i="20"/>
  <c r="M236" i="20"/>
  <c r="M230" i="20"/>
  <c r="M229" i="20"/>
  <c r="M223" i="20"/>
  <c r="M217" i="20"/>
  <c r="M216" i="20"/>
  <c r="M211" i="20"/>
  <c r="M210" i="20"/>
  <c r="M298" i="20"/>
  <c r="M215" i="20"/>
  <c r="M231" i="20"/>
  <c r="M273" i="20"/>
  <c r="M265" i="20"/>
  <c r="M301" i="20"/>
  <c r="M240" i="20"/>
  <c r="M295" i="20"/>
  <c r="M291" i="20"/>
  <c r="M288" i="20"/>
  <c r="M283" i="20"/>
  <c r="M280" i="20"/>
  <c r="M270" i="20"/>
  <c r="M268" i="20"/>
  <c r="M245" i="20"/>
  <c r="M242" i="20"/>
  <c r="M195" i="20"/>
  <c r="M179" i="20"/>
  <c r="M116" i="20"/>
  <c r="M113" i="20"/>
  <c r="M154" i="20"/>
  <c r="M73" i="20"/>
  <c r="M61" i="20"/>
  <c r="M146" i="20"/>
  <c r="M189" i="20"/>
  <c r="M177" i="20"/>
  <c r="M176" i="20"/>
  <c r="M180" i="20"/>
  <c r="M139" i="20"/>
  <c r="M71" i="20"/>
  <c r="M65" i="20"/>
  <c r="M172" i="20"/>
  <c r="M171" i="20"/>
  <c r="M170" i="20"/>
  <c r="M168" i="20"/>
  <c r="M167" i="20"/>
  <c r="M165" i="20"/>
  <c r="M161" i="20"/>
  <c r="M148" i="20"/>
  <c r="M136" i="20"/>
  <c r="M135" i="20"/>
  <c r="M131" i="20"/>
  <c r="M130" i="20"/>
  <c r="M126" i="20"/>
  <c r="M124" i="20"/>
  <c r="M122" i="20"/>
  <c r="M121" i="20"/>
  <c r="M119" i="20"/>
  <c r="M118" i="20"/>
  <c r="M88" i="20"/>
  <c r="M87" i="20"/>
  <c r="M83" i="20"/>
  <c r="M82" i="20"/>
  <c r="M60" i="20"/>
  <c r="M58" i="20"/>
  <c r="M57" i="20"/>
  <c r="M175" i="20"/>
  <c r="M140" i="20"/>
  <c r="M123" i="20"/>
  <c r="M63" i="20"/>
  <c r="M62" i="20"/>
  <c r="M107" i="20"/>
  <c r="M100" i="20"/>
  <c r="M80" i="20"/>
  <c r="M79" i="20"/>
  <c r="M78" i="20"/>
  <c r="M77" i="20"/>
  <c r="M76" i="20"/>
  <c r="M75" i="20"/>
  <c r="M157" i="20"/>
  <c r="M55" i="20"/>
  <c r="M51" i="20"/>
  <c r="M47" i="20"/>
  <c r="M50" i="20"/>
  <c r="M48" i="20"/>
  <c r="M38" i="20"/>
  <c r="M36" i="20"/>
  <c r="M45" i="20"/>
  <c r="I151" i="24"/>
  <c r="I145" i="24"/>
  <c r="I141" i="24"/>
  <c r="I133" i="24"/>
  <c r="I129" i="24"/>
  <c r="I125" i="24"/>
  <c r="I117" i="24"/>
  <c r="I113" i="24"/>
  <c r="I109" i="24"/>
  <c r="H344" i="15"/>
  <c r="H335" i="15"/>
  <c r="N335" i="2"/>
  <c r="I29" i="24"/>
  <c r="M33" i="20"/>
  <c r="M32" i="20"/>
  <c r="M31" i="20"/>
  <c r="M70" i="20"/>
  <c r="M69" i="20"/>
  <c r="M68" i="20"/>
  <c r="M66" i="20"/>
  <c r="I65" i="24"/>
  <c r="M92" i="23"/>
  <c r="N68" i="23"/>
  <c r="M68" i="23"/>
  <c r="O68" i="23" s="1"/>
  <c r="N67" i="23"/>
  <c r="N64" i="23"/>
  <c r="M59" i="23"/>
  <c r="N5" i="23"/>
  <c r="M5" i="23"/>
  <c r="N324" i="2"/>
  <c r="H319" i="15"/>
  <c r="H317" i="15"/>
  <c r="H312" i="15"/>
  <c r="N308" i="2"/>
  <c r="N304" i="2"/>
  <c r="H342" i="15"/>
  <c r="H340" i="15"/>
  <c r="N336" i="2"/>
  <c r="I57" i="24"/>
  <c r="I42" i="24"/>
  <c r="I31" i="24"/>
  <c r="M37" i="20"/>
  <c r="I71" i="24"/>
  <c r="I67" i="24"/>
  <c r="N90" i="23"/>
  <c r="M78" i="23"/>
  <c r="N60" i="23"/>
  <c r="M60" i="23"/>
  <c r="N59" i="23"/>
  <c r="N58" i="23"/>
  <c r="N44" i="23"/>
  <c r="M41" i="23"/>
  <c r="H324" i="15"/>
  <c r="M323" i="6"/>
  <c r="M320" i="6"/>
  <c r="N320" i="2"/>
  <c r="H315" i="15"/>
  <c r="M314" i="6"/>
  <c r="H313" i="15"/>
  <c r="H308" i="15"/>
  <c r="H306" i="15"/>
  <c r="H304" i="15"/>
  <c r="M331" i="6"/>
  <c r="H236" i="15"/>
  <c r="N343" i="2"/>
  <c r="H336" i="15"/>
  <c r="I82" i="24"/>
  <c r="I79" i="24"/>
  <c r="M56" i="20"/>
  <c r="N79" i="23"/>
  <c r="O79" i="23" s="1"/>
  <c r="M79" i="23"/>
  <c r="N78" i="23"/>
  <c r="N77" i="23"/>
  <c r="N72" i="23"/>
  <c r="N48" i="23"/>
  <c r="M48" i="23"/>
  <c r="N46" i="23"/>
  <c r="N38" i="23"/>
  <c r="M33" i="23"/>
  <c r="N32" i="23"/>
  <c r="M31" i="23"/>
  <c r="H327" i="15"/>
  <c r="M326" i="6"/>
  <c r="H320" i="15"/>
  <c r="M319" i="6"/>
  <c r="N316" i="2"/>
  <c r="H311" i="15"/>
  <c r="M310" i="6"/>
  <c r="H309" i="15"/>
  <c r="H172" i="15"/>
  <c r="I103" i="24"/>
  <c r="H232" i="15"/>
  <c r="H231" i="15"/>
  <c r="H228" i="15"/>
  <c r="H224" i="15"/>
  <c r="H210" i="15"/>
  <c r="H168" i="15"/>
  <c r="H167" i="15"/>
  <c r="H148" i="15"/>
  <c r="H146" i="15"/>
  <c r="H97" i="15"/>
  <c r="H88" i="15"/>
  <c r="H74" i="15"/>
  <c r="H72" i="15"/>
  <c r="H23" i="15"/>
  <c r="H22" i="15"/>
  <c r="H20" i="15"/>
  <c r="H15" i="15"/>
  <c r="H329" i="15"/>
  <c r="M320" i="2"/>
  <c r="O320" i="2" s="1"/>
  <c r="H280" i="15"/>
  <c r="H279" i="15"/>
  <c r="H276" i="15"/>
  <c r="H272" i="15"/>
  <c r="H258" i="15"/>
  <c r="H256" i="15"/>
  <c r="H216" i="15"/>
  <c r="H215" i="15"/>
  <c r="H212" i="15"/>
  <c r="H208" i="15"/>
  <c r="H194" i="15"/>
  <c r="H152" i="15"/>
  <c r="H151" i="15"/>
  <c r="H144" i="15"/>
  <c r="H130" i="15"/>
  <c r="H78" i="15"/>
  <c r="H77" i="15"/>
  <c r="H75" i="15"/>
  <c r="H70" i="15"/>
  <c r="H54" i="15"/>
  <c r="H50" i="15"/>
  <c r="M291" i="6"/>
  <c r="M272" i="6"/>
  <c r="M270" i="6"/>
  <c r="M264" i="6"/>
  <c r="M262" i="6"/>
  <c r="M243" i="6"/>
  <c r="M241" i="6"/>
  <c r="M239" i="6"/>
  <c r="M235" i="6"/>
  <c r="M230" i="6"/>
  <c r="M224" i="6"/>
  <c r="M222" i="6"/>
  <c r="M220" i="6"/>
  <c r="M218" i="6"/>
  <c r="M196" i="6"/>
  <c r="M189" i="6"/>
  <c r="M181" i="6"/>
  <c r="M174" i="6"/>
  <c r="M164" i="6"/>
  <c r="M152" i="6"/>
  <c r="M145" i="6"/>
  <c r="M128" i="6"/>
  <c r="M126" i="6"/>
  <c r="M96" i="6"/>
  <c r="M94" i="6"/>
  <c r="M64" i="6"/>
  <c r="M62" i="6"/>
  <c r="M31" i="6"/>
  <c r="M29" i="6"/>
  <c r="M326" i="2"/>
  <c r="M325" i="2"/>
  <c r="M323" i="2"/>
  <c r="M262" i="2"/>
  <c r="M261" i="2"/>
  <c r="M259" i="2"/>
  <c r="M258" i="2"/>
  <c r="M254" i="2"/>
  <c r="M240" i="2"/>
  <c r="M198" i="2"/>
  <c r="M197" i="2"/>
  <c r="M195" i="2"/>
  <c r="M194" i="2"/>
  <c r="M190" i="2"/>
  <c r="M176" i="2"/>
  <c r="M134" i="2"/>
  <c r="M133" i="2"/>
  <c r="M131" i="2"/>
  <c r="M130" i="2"/>
  <c r="M126" i="2"/>
  <c r="M112" i="2"/>
  <c r="M89" i="2"/>
  <c r="M65" i="2"/>
  <c r="W65" i="6" s="1"/>
  <c r="M62" i="2"/>
  <c r="W62" i="6" s="1"/>
  <c r="M59" i="2"/>
  <c r="N289" i="2"/>
  <c r="N285" i="2"/>
  <c r="N281" i="2"/>
  <c r="N267" i="2"/>
  <c r="N246" i="2"/>
  <c r="N225" i="2"/>
  <c r="N221" i="2"/>
  <c r="N217" i="2"/>
  <c r="N203" i="2"/>
  <c r="N182" i="2"/>
  <c r="N162" i="2"/>
  <c r="N161" i="2"/>
  <c r="N157" i="2"/>
  <c r="N154" i="2"/>
  <c r="N118" i="2"/>
  <c r="N106" i="2"/>
  <c r="N105" i="2"/>
  <c r="N101" i="2"/>
  <c r="N77" i="2"/>
  <c r="O77" i="2" s="1"/>
  <c r="N75" i="2"/>
  <c r="N56" i="2"/>
  <c r="N52" i="2"/>
  <c r="N35" i="2"/>
  <c r="M116" i="17"/>
  <c r="O116" i="17" s="1"/>
  <c r="N81" i="17"/>
  <c r="N56" i="17"/>
  <c r="N54" i="17"/>
  <c r="M36" i="17"/>
  <c r="O36" i="17" s="1"/>
  <c r="N33" i="17"/>
  <c r="I88" i="18"/>
  <c r="I85" i="18"/>
  <c r="I68" i="18"/>
  <c r="I24" i="18"/>
  <c r="I123" i="18"/>
  <c r="I147" i="18"/>
  <c r="I145" i="18"/>
  <c r="M301" i="17"/>
  <c r="N290" i="17"/>
  <c r="M290" i="17"/>
  <c r="M231" i="17"/>
  <c r="N228" i="17"/>
  <c r="I320" i="18"/>
  <c r="I265" i="18"/>
  <c r="M290" i="20"/>
  <c r="M305" i="2"/>
  <c r="M303" i="2"/>
  <c r="M288" i="2"/>
  <c r="M246" i="2"/>
  <c r="M245" i="2"/>
  <c r="M243" i="2"/>
  <c r="M224" i="2"/>
  <c r="M182" i="2"/>
  <c r="M181" i="2"/>
  <c r="M179" i="2"/>
  <c r="M178" i="2"/>
  <c r="M174" i="2"/>
  <c r="M160" i="2"/>
  <c r="M118" i="2"/>
  <c r="M117" i="2"/>
  <c r="M115" i="2"/>
  <c r="M114" i="2"/>
  <c r="M110" i="2"/>
  <c r="M96" i="2"/>
  <c r="M71" i="2"/>
  <c r="W71" i="6" s="1"/>
  <c r="M49" i="2"/>
  <c r="M46" i="2"/>
  <c r="W46" i="6" s="1"/>
  <c r="M43" i="2"/>
  <c r="W43" i="6" s="1"/>
  <c r="N273" i="2"/>
  <c r="N269" i="2"/>
  <c r="N265" i="2"/>
  <c r="N251" i="2"/>
  <c r="N230" i="2"/>
  <c r="N209" i="2"/>
  <c r="N205" i="2"/>
  <c r="N201" i="2"/>
  <c r="N187" i="2"/>
  <c r="N166" i="2"/>
  <c r="N146" i="2"/>
  <c r="N145" i="2"/>
  <c r="N141" i="2"/>
  <c r="N138" i="2"/>
  <c r="N110" i="2"/>
  <c r="N90" i="2"/>
  <c r="N89" i="2"/>
  <c r="N85" i="2"/>
  <c r="N59" i="2"/>
  <c r="M72" i="17"/>
  <c r="M60" i="17"/>
  <c r="I115" i="18"/>
  <c r="I96" i="18"/>
  <c r="I95" i="18"/>
  <c r="I51" i="18"/>
  <c r="I32" i="18"/>
  <c r="I31" i="18"/>
  <c r="I127" i="18"/>
  <c r="M302" i="17"/>
  <c r="M193" i="17"/>
  <c r="I288" i="18"/>
  <c r="I229" i="18"/>
  <c r="I225" i="18"/>
  <c r="I224" i="18"/>
  <c r="I223" i="18"/>
  <c r="H307" i="15"/>
  <c r="M306" i="6"/>
  <c r="H305" i="15"/>
  <c r="N302" i="2"/>
  <c r="N331" i="2"/>
  <c r="H290" i="15"/>
  <c r="H248" i="15"/>
  <c r="H247" i="15"/>
  <c r="H244" i="15"/>
  <c r="H240" i="15"/>
  <c r="H226" i="15"/>
  <c r="H184" i="15"/>
  <c r="H183" i="15"/>
  <c r="H164" i="15"/>
  <c r="H162" i="15"/>
  <c r="H120" i="15"/>
  <c r="H108" i="15"/>
  <c r="H93" i="15"/>
  <c r="H91" i="15"/>
  <c r="H40" i="15"/>
  <c r="H39" i="15"/>
  <c r="H37" i="15"/>
  <c r="H31" i="15"/>
  <c r="H19" i="15"/>
  <c r="H17" i="15"/>
  <c r="H59" i="15"/>
  <c r="H61" i="15"/>
  <c r="H62" i="15"/>
  <c r="H10" i="15"/>
  <c r="H7" i="15"/>
  <c r="H115" i="15"/>
  <c r="H109" i="15"/>
  <c r="H102" i="15"/>
  <c r="M292" i="6"/>
  <c r="M280" i="6"/>
  <c r="M273" i="6"/>
  <c r="M261" i="6"/>
  <c r="M251" i="6"/>
  <c r="M229" i="6"/>
  <c r="M221" i="6"/>
  <c r="M213" i="6"/>
  <c r="M207" i="6"/>
  <c r="M203" i="6"/>
  <c r="M195" i="6"/>
  <c r="M190" i="6"/>
  <c r="M188" i="6"/>
  <c r="M186" i="6"/>
  <c r="M184" i="6"/>
  <c r="M163" i="6"/>
  <c r="M155" i="6"/>
  <c r="M144" i="6"/>
  <c r="M142" i="6"/>
  <c r="M112" i="6"/>
  <c r="M110" i="6"/>
  <c r="M80" i="6"/>
  <c r="M78" i="6"/>
  <c r="M48" i="6"/>
  <c r="M46" i="6"/>
  <c r="M15" i="6"/>
  <c r="M13" i="6"/>
  <c r="M294" i="2"/>
  <c r="M293" i="2"/>
  <c r="M291" i="2"/>
  <c r="M272" i="2"/>
  <c r="M230" i="2"/>
  <c r="M229" i="2"/>
  <c r="M227" i="2"/>
  <c r="M208" i="2"/>
  <c r="M166" i="2"/>
  <c r="M165" i="2"/>
  <c r="M163" i="2"/>
  <c r="M162" i="2"/>
  <c r="M158" i="2"/>
  <c r="M144" i="2"/>
  <c r="M102" i="2"/>
  <c r="M101" i="2"/>
  <c r="M99" i="2"/>
  <c r="M98" i="2"/>
  <c r="M93" i="2"/>
  <c r="M55" i="2"/>
  <c r="W55" i="6" s="1"/>
  <c r="N299" i="2"/>
  <c r="N278" i="2"/>
  <c r="N257" i="2"/>
  <c r="N253" i="2"/>
  <c r="N249" i="2"/>
  <c r="N235" i="2"/>
  <c r="N214" i="2"/>
  <c r="N193" i="2"/>
  <c r="N189" i="2"/>
  <c r="N185" i="2"/>
  <c r="N150" i="2"/>
  <c r="N130" i="2"/>
  <c r="N129" i="2"/>
  <c r="N125" i="2"/>
  <c r="N122" i="2"/>
  <c r="N94" i="2"/>
  <c r="N67" i="2"/>
  <c r="N66" i="2"/>
  <c r="N64" i="2"/>
  <c r="N63" i="2"/>
  <c r="N45" i="2"/>
  <c r="N77" i="17"/>
  <c r="N76" i="17"/>
  <c r="M66" i="17"/>
  <c r="N61" i="17"/>
  <c r="N28" i="17"/>
  <c r="I117" i="18"/>
  <c r="I100" i="18"/>
  <c r="I56" i="18"/>
  <c r="I36" i="18"/>
  <c r="M53" i="23"/>
  <c r="M82" i="2"/>
  <c r="M155" i="17"/>
  <c r="I5" i="18"/>
  <c r="I4" i="18"/>
  <c r="M156" i="20"/>
  <c r="I133" i="18"/>
  <c r="I131" i="18"/>
  <c r="N282" i="17"/>
  <c r="M282" i="17"/>
  <c r="N276" i="17"/>
  <c r="O276" i="17"/>
  <c r="N271" i="17"/>
  <c r="O271" i="17"/>
  <c r="N258" i="17"/>
  <c r="M258" i="17"/>
  <c r="N253" i="17"/>
  <c r="N240" i="17"/>
  <c r="O240" i="17" s="1"/>
  <c r="N203" i="17"/>
  <c r="O203" i="17" s="1"/>
  <c r="M202" i="17"/>
  <c r="I323" i="18"/>
  <c r="I304" i="18"/>
  <c r="I281" i="18"/>
  <c r="I260" i="18"/>
  <c r="I259" i="18"/>
  <c r="I258" i="18"/>
  <c r="I252" i="18"/>
  <c r="I230" i="18"/>
  <c r="I209" i="18"/>
  <c r="I208" i="18"/>
  <c r="I205" i="18"/>
  <c r="I203" i="18"/>
  <c r="I176" i="18"/>
  <c r="I175" i="18"/>
  <c r="I170" i="18"/>
  <c r="I169" i="18"/>
  <c r="I167" i="18"/>
  <c r="I246" i="18"/>
  <c r="I245" i="18"/>
  <c r="I200" i="18"/>
  <c r="M193" i="20"/>
  <c r="M282" i="20"/>
  <c r="M278" i="20"/>
  <c r="M266" i="20"/>
  <c r="M302" i="20"/>
  <c r="M333" i="20"/>
  <c r="M350" i="20"/>
  <c r="M346" i="6"/>
  <c r="M342" i="6"/>
  <c r="M338" i="6"/>
  <c r="M334" i="6"/>
  <c r="N353" i="2"/>
  <c r="H353" i="15"/>
  <c r="H350" i="15"/>
  <c r="I9" i="24"/>
  <c r="I13" i="24"/>
  <c r="I20" i="24"/>
  <c r="N20" i="23"/>
  <c r="N24" i="23"/>
  <c r="I25" i="24"/>
  <c r="N26" i="23"/>
  <c r="N45" i="23"/>
  <c r="I85" i="24"/>
  <c r="M88" i="23"/>
  <c r="O88" i="23" s="1"/>
  <c r="M87" i="23"/>
  <c r="M85" i="23"/>
  <c r="M62" i="23"/>
  <c r="M22" i="23"/>
  <c r="N305" i="23"/>
  <c r="O305" i="23" s="1"/>
  <c r="M305" i="23"/>
  <c r="N302" i="23"/>
  <c r="N301" i="23"/>
  <c r="M291" i="23"/>
  <c r="M283" i="23"/>
  <c r="N259" i="23"/>
  <c r="M257" i="23"/>
  <c r="O257" i="23" s="1"/>
  <c r="M252" i="23"/>
  <c r="M248" i="23"/>
  <c r="N246" i="23"/>
  <c r="N245" i="23"/>
  <c r="M240" i="23"/>
  <c r="N235" i="23"/>
  <c r="N231" i="23"/>
  <c r="M231" i="23"/>
  <c r="O231" i="23" s="1"/>
  <c r="M229" i="23"/>
  <c r="N228" i="23"/>
  <c r="O228" i="23"/>
  <c r="N217" i="23"/>
  <c r="M208" i="23"/>
  <c r="N203" i="23"/>
  <c r="N199" i="23"/>
  <c r="M199" i="23"/>
  <c r="O199" i="23" s="1"/>
  <c r="M197" i="23"/>
  <c r="N196" i="23"/>
  <c r="O196" i="23"/>
  <c r="N173" i="23"/>
  <c r="N159" i="23"/>
  <c r="O159" i="23" s="1"/>
  <c r="M153" i="23"/>
  <c r="M141" i="23"/>
  <c r="M135" i="23"/>
  <c r="N124" i="23"/>
  <c r="N123" i="23"/>
  <c r="M117" i="23"/>
  <c r="M113" i="23"/>
  <c r="O113" i="23" s="1"/>
  <c r="M111" i="23"/>
  <c r="N96" i="23"/>
  <c r="M146" i="23"/>
  <c r="N3" i="17"/>
  <c r="N336" i="17"/>
  <c r="N298" i="17"/>
  <c r="N296" i="17"/>
  <c r="N277" i="17"/>
  <c r="O277" i="17" s="1"/>
  <c r="N275" i="17"/>
  <c r="O275" i="17" s="1"/>
  <c r="N239" i="17"/>
  <c r="N237" i="17"/>
  <c r="N236" i="17"/>
  <c r="N235" i="17"/>
  <c r="N234" i="17"/>
  <c r="N232" i="17"/>
  <c r="N230" i="17"/>
  <c r="N229" i="17"/>
  <c r="N227" i="17"/>
  <c r="N226" i="17"/>
  <c r="O226" i="17"/>
  <c r="N225" i="17"/>
  <c r="N223" i="17"/>
  <c r="N221" i="17"/>
  <c r="N219" i="17"/>
  <c r="O219" i="17" s="1"/>
  <c r="N217" i="17"/>
  <c r="N216" i="17"/>
  <c r="N213" i="17"/>
  <c r="N211" i="17"/>
  <c r="N210" i="17"/>
  <c r="N209" i="17"/>
  <c r="N208" i="17"/>
  <c r="N207" i="17"/>
  <c r="N206" i="17"/>
  <c r="M214" i="20"/>
  <c r="M203" i="20"/>
  <c r="M263" i="20"/>
  <c r="M251" i="20"/>
  <c r="M292" i="20"/>
  <c r="M284" i="20"/>
  <c r="M276" i="20"/>
  <c r="M317" i="20"/>
  <c r="M316" i="20"/>
  <c r="M343" i="20"/>
  <c r="M339" i="20"/>
  <c r="M324" i="17"/>
  <c r="I327" i="18"/>
  <c r="I326" i="18"/>
  <c r="M351" i="6"/>
  <c r="M347" i="6"/>
  <c r="M348" i="6"/>
  <c r="N347" i="2"/>
  <c r="N8" i="23"/>
  <c r="I97" i="24"/>
  <c r="M27" i="23"/>
  <c r="M26" i="23"/>
  <c r="M25" i="23"/>
  <c r="M19" i="23"/>
  <c r="M6" i="23"/>
  <c r="M299" i="23"/>
  <c r="N286" i="23"/>
  <c r="N285" i="23"/>
  <c r="M272" i="23"/>
  <c r="N270" i="23"/>
  <c r="N269" i="23"/>
  <c r="N251" i="23"/>
  <c r="M249" i="23"/>
  <c r="M244" i="23"/>
  <c r="N242" i="23"/>
  <c r="M242" i="23"/>
  <c r="M232" i="23"/>
  <c r="N227" i="23"/>
  <c r="N223" i="23"/>
  <c r="M223" i="23"/>
  <c r="M221" i="23"/>
  <c r="N220" i="23"/>
  <c r="O220" i="23" s="1"/>
  <c r="N209" i="23"/>
  <c r="M200" i="23"/>
  <c r="N195" i="23"/>
  <c r="N191" i="23"/>
  <c r="M191" i="23"/>
  <c r="M189" i="23"/>
  <c r="M188" i="23"/>
  <c r="M187" i="23"/>
  <c r="N186" i="23"/>
  <c r="O186" i="23" s="1"/>
  <c r="N167" i="23"/>
  <c r="M167" i="23"/>
  <c r="N166" i="23"/>
  <c r="O166" i="23" s="1"/>
  <c r="M161" i="23"/>
  <c r="N158" i="23"/>
  <c r="M143" i="23"/>
  <c r="M139" i="23"/>
  <c r="N136" i="23"/>
  <c r="N116" i="23"/>
  <c r="N115" i="23"/>
  <c r="M109" i="23"/>
  <c r="M105" i="23"/>
  <c r="M103" i="23"/>
  <c r="O103" i="23" s="1"/>
  <c r="M86" i="23"/>
  <c r="N330" i="17"/>
  <c r="N285" i="17"/>
  <c r="N280" i="17"/>
  <c r="O280" i="17" s="1"/>
  <c r="N274" i="17"/>
  <c r="N220" i="17"/>
  <c r="N218" i="17"/>
  <c r="N188" i="17"/>
  <c r="O188" i="17" s="1"/>
  <c r="I315" i="18"/>
  <c r="I314" i="18"/>
  <c r="I313" i="18"/>
  <c r="I311" i="18"/>
  <c r="I291" i="18"/>
  <c r="I268" i="18"/>
  <c r="I241" i="18"/>
  <c r="I240" i="18"/>
  <c r="I239" i="18"/>
  <c r="I237" i="18"/>
  <c r="I217" i="18"/>
  <c r="I192" i="18"/>
  <c r="I164" i="18"/>
  <c r="I185" i="18"/>
  <c r="M212" i="20"/>
  <c r="N338" i="17"/>
  <c r="M338" i="17"/>
  <c r="M335" i="17"/>
  <c r="M328" i="17"/>
  <c r="M327" i="17"/>
  <c r="M343" i="6"/>
  <c r="M339" i="6"/>
  <c r="M335" i="6"/>
  <c r="N40" i="23"/>
  <c r="N91" i="23"/>
  <c r="M43" i="23"/>
  <c r="M11" i="23"/>
  <c r="M10" i="23"/>
  <c r="M8" i="23"/>
  <c r="N306" i="23"/>
  <c r="N298" i="23"/>
  <c r="M275" i="23"/>
  <c r="N273" i="23"/>
  <c r="M268" i="23"/>
  <c r="M264" i="23"/>
  <c r="O264" i="23" s="1"/>
  <c r="N262" i="23"/>
  <c r="N261" i="23"/>
  <c r="N243" i="23"/>
  <c r="N233" i="23"/>
  <c r="M224" i="23"/>
  <c r="N219" i="23"/>
  <c r="N215" i="23"/>
  <c r="M215" i="23"/>
  <c r="M213" i="23"/>
  <c r="N212" i="23"/>
  <c r="O212" i="23"/>
  <c r="N201" i="23"/>
  <c r="M192" i="23"/>
  <c r="N185" i="23"/>
  <c r="M183" i="23"/>
  <c r="M174" i="23"/>
  <c r="O174" i="23" s="1"/>
  <c r="M172" i="23"/>
  <c r="M170" i="23"/>
  <c r="M168" i="23"/>
  <c r="N163" i="23"/>
  <c r="N152" i="23"/>
  <c r="N151" i="23"/>
  <c r="O151" i="23"/>
  <c r="N138" i="23"/>
  <c r="M129" i="23"/>
  <c r="M127" i="23"/>
  <c r="N108" i="23"/>
  <c r="N107" i="23"/>
  <c r="M101" i="23"/>
  <c r="N94" i="23"/>
  <c r="N305" i="17"/>
  <c r="M99" i="17"/>
  <c r="N205" i="17"/>
  <c r="N204" i="17"/>
  <c r="N200" i="17"/>
  <c r="N199" i="17"/>
  <c r="N198" i="17"/>
  <c r="N197" i="17"/>
  <c r="N196" i="17"/>
  <c r="O196" i="17" s="1"/>
  <c r="N195" i="17"/>
  <c r="N194" i="17"/>
  <c r="N192" i="17"/>
  <c r="N191" i="17"/>
  <c r="O191" i="17" s="1"/>
  <c r="N190" i="17"/>
  <c r="N187" i="17"/>
  <c r="N186" i="17"/>
  <c r="N185" i="17"/>
  <c r="O185" i="17" s="1"/>
  <c r="N184" i="17"/>
  <c r="N183" i="17"/>
  <c r="N182" i="17"/>
  <c r="N181" i="17"/>
  <c r="N180" i="17"/>
  <c r="N179" i="17"/>
  <c r="N178" i="17"/>
  <c r="N177" i="17"/>
  <c r="N176" i="17"/>
  <c r="O176" i="17" s="1"/>
  <c r="N175" i="17"/>
  <c r="N174" i="17"/>
  <c r="N173" i="17"/>
  <c r="N172" i="17"/>
  <c r="N171" i="17"/>
  <c r="N170" i="17"/>
  <c r="N169" i="17"/>
  <c r="N168" i="17"/>
  <c r="N167" i="17"/>
  <c r="N166" i="17"/>
  <c r="N165" i="17"/>
  <c r="N164" i="17"/>
  <c r="N163" i="17"/>
  <c r="N162" i="17"/>
  <c r="N161" i="17"/>
  <c r="N160" i="17"/>
  <c r="O160" i="17" s="1"/>
  <c r="N159" i="17"/>
  <c r="N158" i="17"/>
  <c r="N157" i="17"/>
  <c r="N153" i="17"/>
  <c r="N152" i="17"/>
  <c r="N151" i="17"/>
  <c r="N150" i="17"/>
  <c r="N149" i="17"/>
  <c r="N148" i="17"/>
  <c r="N147" i="17"/>
  <c r="N145" i="17"/>
  <c r="N144" i="17"/>
  <c r="O144" i="17"/>
  <c r="N143" i="17"/>
  <c r="N142" i="17"/>
  <c r="N141" i="17"/>
  <c r="N140" i="17"/>
  <c r="O140" i="17"/>
  <c r="N138" i="17"/>
  <c r="N137" i="17"/>
  <c r="N136" i="17"/>
  <c r="N135" i="17"/>
  <c r="N134" i="17"/>
  <c r="N133" i="17"/>
  <c r="N132" i="17"/>
  <c r="N131" i="17"/>
  <c r="N130" i="17"/>
  <c r="N129" i="17"/>
  <c r="N128" i="17"/>
  <c r="N127" i="17"/>
  <c r="O127" i="17" s="1"/>
  <c r="N126" i="17"/>
  <c r="N125" i="17"/>
  <c r="N124" i="17"/>
  <c r="N122" i="17"/>
  <c r="N121" i="17"/>
  <c r="N120" i="17"/>
  <c r="N119" i="17"/>
  <c r="N118" i="17"/>
  <c r="N117" i="17"/>
  <c r="N115" i="17"/>
  <c r="N114" i="17"/>
  <c r="N112" i="17"/>
  <c r="N111" i="17"/>
  <c r="N110" i="17"/>
  <c r="N109" i="17"/>
  <c r="N107" i="17"/>
  <c r="N106" i="17"/>
  <c r="M242" i="17"/>
  <c r="N105" i="17"/>
  <c r="N104" i="17"/>
  <c r="N103" i="17"/>
  <c r="N102" i="17"/>
  <c r="N101" i="17"/>
  <c r="N100" i="17"/>
  <c r="N99" i="17"/>
  <c r="O99" i="17"/>
  <c r="N98" i="17"/>
  <c r="N97" i="17"/>
  <c r="N96" i="17"/>
  <c r="N95" i="17"/>
  <c r="N94" i="17"/>
  <c r="N93" i="17"/>
  <c r="N92" i="17"/>
  <c r="N91" i="17"/>
  <c r="N90" i="17"/>
  <c r="N89" i="17"/>
  <c r="N88" i="17"/>
  <c r="N87" i="17"/>
  <c r="N86" i="17"/>
  <c r="N85" i="17"/>
  <c r="N84" i="17"/>
  <c r="N83" i="17"/>
  <c r="O83" i="17" s="1"/>
  <c r="N82" i="17"/>
  <c r="N67" i="17"/>
  <c r="N62" i="17"/>
  <c r="N59" i="17"/>
  <c r="N55" i="17"/>
  <c r="N52" i="17"/>
  <c r="N51" i="17"/>
  <c r="N49" i="17"/>
  <c r="N47" i="17"/>
  <c r="N45" i="17"/>
  <c r="N43" i="17"/>
  <c r="N42" i="17"/>
  <c r="N41" i="17"/>
  <c r="N40" i="17"/>
  <c r="N39" i="17"/>
  <c r="N29" i="17"/>
  <c r="N27" i="17"/>
  <c r="N26" i="17"/>
  <c r="N25" i="17"/>
  <c r="N24" i="17"/>
  <c r="N23" i="17"/>
  <c r="N22" i="17"/>
  <c r="N21" i="17"/>
  <c r="O21" i="17" s="1"/>
  <c r="N20" i="17"/>
  <c r="N19" i="17"/>
  <c r="N18" i="17"/>
  <c r="N17" i="17"/>
  <c r="N16" i="17"/>
  <c r="N15" i="17"/>
  <c r="N14" i="17"/>
  <c r="N13" i="17"/>
  <c r="N12" i="17"/>
  <c r="N11" i="17"/>
  <c r="N10" i="17"/>
  <c r="N9" i="17"/>
  <c r="N8" i="17"/>
  <c r="N7" i="17"/>
  <c r="N6" i="17"/>
  <c r="O6" i="17" s="1"/>
  <c r="N5" i="17"/>
  <c r="N4" i="17"/>
  <c r="M336" i="17"/>
  <c r="M295" i="17"/>
  <c r="M237" i="17"/>
  <c r="M236" i="17"/>
  <c r="M235" i="17"/>
  <c r="M234" i="17"/>
  <c r="M232" i="17"/>
  <c r="M181" i="17"/>
  <c r="M153" i="17"/>
  <c r="M152" i="17"/>
  <c r="M151" i="17"/>
  <c r="M150" i="17"/>
  <c r="M149" i="17"/>
  <c r="M135" i="17"/>
  <c r="M103" i="17"/>
  <c r="N353" i="23"/>
  <c r="M353" i="23"/>
  <c r="I257" i="24"/>
  <c r="M305" i="17"/>
  <c r="M304" i="17"/>
  <c r="O304" i="17" s="1"/>
  <c r="M303" i="17"/>
  <c r="M300" i="17"/>
  <c r="M299" i="17"/>
  <c r="M268" i="17"/>
  <c r="O268" i="17" s="1"/>
  <c r="M211" i="17"/>
  <c r="M210" i="17"/>
  <c r="M209" i="17"/>
  <c r="M208" i="17"/>
  <c r="M207" i="17"/>
  <c r="M164" i="17"/>
  <c r="M131" i="17"/>
  <c r="M118" i="17"/>
  <c r="M63" i="17"/>
  <c r="M16" i="17"/>
  <c r="N326" i="23"/>
  <c r="M325" i="23"/>
  <c r="M315" i="23"/>
  <c r="N333" i="23"/>
  <c r="M333" i="23"/>
  <c r="N330" i="23"/>
  <c r="M320" i="17"/>
  <c r="M256" i="17"/>
  <c r="O256" i="17" s="1"/>
  <c r="M255" i="17"/>
  <c r="M254" i="17"/>
  <c r="M252" i="17"/>
  <c r="M250" i="17"/>
  <c r="O250" i="17" s="1"/>
  <c r="M200" i="17"/>
  <c r="M172" i="17"/>
  <c r="M171" i="17"/>
  <c r="M170" i="17"/>
  <c r="M169" i="17"/>
  <c r="M168" i="17"/>
  <c r="M91" i="17"/>
  <c r="M87" i="17"/>
  <c r="O87" i="17" s="1"/>
  <c r="M86" i="17"/>
  <c r="M85" i="17"/>
  <c r="M40" i="17"/>
  <c r="M29" i="17"/>
  <c r="M9" i="17"/>
  <c r="N319" i="23"/>
  <c r="O319" i="23"/>
  <c r="I348" i="18"/>
  <c r="N337" i="23"/>
  <c r="M337" i="23"/>
  <c r="N334" i="23"/>
  <c r="I335" i="24"/>
  <c r="I334" i="24"/>
  <c r="I327" i="24"/>
  <c r="I326" i="24"/>
  <c r="I325" i="24"/>
  <c r="I324" i="24"/>
  <c r="I271" i="24"/>
  <c r="I270" i="24"/>
  <c r="I269" i="24"/>
  <c r="I260" i="24"/>
  <c r="I249" i="24"/>
  <c r="I246" i="24"/>
  <c r="I226" i="24"/>
  <c r="I225" i="24"/>
  <c r="I224" i="24"/>
  <c r="I218" i="24"/>
  <c r="I206" i="24"/>
  <c r="N349" i="17"/>
  <c r="M346" i="17"/>
  <c r="M333" i="25"/>
  <c r="M317" i="25"/>
  <c r="M4" i="20"/>
  <c r="M7" i="20"/>
  <c r="M274" i="20"/>
  <c r="M264" i="20"/>
  <c r="M219" i="20"/>
  <c r="M163" i="20"/>
  <c r="I242" i="24"/>
  <c r="N241" i="23"/>
  <c r="M144" i="25"/>
  <c r="M141" i="25"/>
  <c r="M101" i="25"/>
  <c r="M98" i="25"/>
  <c r="M95" i="25"/>
  <c r="I299" i="24"/>
  <c r="I291" i="24"/>
  <c r="I252" i="24"/>
  <c r="I244" i="24"/>
  <c r="I210" i="24"/>
  <c r="I209" i="24"/>
  <c r="I208" i="24"/>
  <c r="I202" i="24"/>
  <c r="I190" i="24"/>
  <c r="I167" i="24"/>
  <c r="M353" i="17"/>
  <c r="I346" i="18"/>
  <c r="I345" i="18"/>
  <c r="I342" i="18"/>
  <c r="M309" i="25"/>
  <c r="M347" i="25"/>
  <c r="M339" i="25"/>
  <c r="M327" i="25"/>
  <c r="M307" i="25"/>
  <c r="M303" i="25"/>
  <c r="M295" i="25"/>
  <c r="M283" i="25"/>
  <c r="M259" i="25"/>
  <c r="M255" i="25"/>
  <c r="M247" i="25"/>
  <c r="M235" i="25"/>
  <c r="M231" i="25"/>
  <c r="M227" i="25"/>
  <c r="M223" i="25"/>
  <c r="M215" i="25"/>
  <c r="M107" i="17"/>
  <c r="M95" i="17"/>
  <c r="M42" i="17"/>
  <c r="M14" i="17"/>
  <c r="M323" i="23"/>
  <c r="N314" i="23"/>
  <c r="M314" i="23"/>
  <c r="M312" i="23"/>
  <c r="N311" i="23"/>
  <c r="O311" i="23"/>
  <c r="N351" i="23"/>
  <c r="M346" i="23"/>
  <c r="I303" i="24"/>
  <c r="I302" i="24"/>
  <c r="I301" i="24"/>
  <c r="I295" i="24"/>
  <c r="I294" i="24"/>
  <c r="I293" i="24"/>
  <c r="I292" i="24"/>
  <c r="I238" i="24"/>
  <c r="I194" i="24"/>
  <c r="I193" i="24"/>
  <c r="I192" i="24"/>
  <c r="I174" i="24"/>
  <c r="I353" i="18"/>
  <c r="I349" i="18"/>
  <c r="M191" i="25"/>
  <c r="M171" i="25"/>
  <c r="M349" i="25"/>
  <c r="M301" i="25"/>
  <c r="M271" i="25"/>
  <c r="M278" i="25"/>
  <c r="M266" i="25"/>
  <c r="M262" i="25"/>
  <c r="M250" i="25"/>
  <c r="M218" i="25"/>
  <c r="M206" i="25"/>
  <c r="M198" i="25"/>
  <c r="M190" i="25"/>
  <c r="M186" i="25"/>
  <c r="M178" i="25"/>
  <c r="M174" i="25"/>
  <c r="M166" i="25"/>
  <c r="M158" i="25"/>
  <c r="M154" i="25"/>
  <c r="M116" i="25"/>
  <c r="M323" i="20"/>
  <c r="M313" i="20"/>
  <c r="M260" i="20"/>
  <c r="M256" i="20"/>
  <c r="M209" i="20"/>
  <c r="M208" i="20"/>
  <c r="M207" i="20"/>
  <c r="M205" i="20"/>
  <c r="M198" i="20"/>
  <c r="M160" i="20"/>
  <c r="M153" i="20"/>
  <c r="M152" i="20"/>
  <c r="M151" i="20"/>
  <c r="M117" i="20"/>
  <c r="M115" i="20"/>
  <c r="M114" i="20"/>
  <c r="M111" i="20"/>
  <c r="M106" i="20"/>
  <c r="M41" i="20"/>
  <c r="M136" i="25"/>
  <c r="M135" i="25"/>
  <c r="M87" i="25"/>
  <c r="O124" i="28"/>
  <c r="O148" i="28"/>
  <c r="O177" i="28"/>
  <c r="M281" i="25"/>
  <c r="M241" i="25"/>
  <c r="M309" i="20"/>
  <c r="M305" i="20"/>
  <c r="M304" i="20"/>
  <c r="M303" i="20"/>
  <c r="M300" i="20"/>
  <c r="M287" i="20"/>
  <c r="M248" i="20"/>
  <c r="M244" i="20"/>
  <c r="M225" i="20"/>
  <c r="M194" i="20"/>
  <c r="M191" i="20"/>
  <c r="M190" i="20"/>
  <c r="M187" i="20"/>
  <c r="M186" i="20"/>
  <c r="M185" i="20"/>
  <c r="M183" i="20"/>
  <c r="M173" i="20"/>
  <c r="M145" i="20"/>
  <c r="M143" i="20"/>
  <c r="M141" i="20"/>
  <c r="M127" i="20"/>
  <c r="M102" i="20"/>
  <c r="M99" i="20"/>
  <c r="M98" i="20"/>
  <c r="M97" i="20"/>
  <c r="M95" i="20"/>
  <c r="M90" i="20"/>
  <c r="M84" i="20"/>
  <c r="M23" i="20"/>
  <c r="M21" i="20"/>
  <c r="M19" i="20"/>
  <c r="M10" i="20"/>
  <c r="N162" i="23"/>
  <c r="M130" i="25"/>
  <c r="M129" i="25"/>
  <c r="M128" i="25"/>
  <c r="M122" i="25"/>
  <c r="M115" i="25"/>
  <c r="M107" i="25"/>
  <c r="O155" i="28"/>
  <c r="O140" i="28"/>
  <c r="O153" i="28"/>
  <c r="O185" i="28"/>
  <c r="O98" i="28"/>
  <c r="O90" i="28"/>
  <c r="O207" i="28"/>
  <c r="O111" i="28"/>
  <c r="O83" i="28"/>
  <c r="O123" i="28"/>
  <c r="O169" i="28"/>
  <c r="O210" i="28"/>
  <c r="O168" i="28"/>
  <c r="O192" i="28"/>
  <c r="O157" i="28"/>
  <c r="O88" i="28"/>
  <c r="O171" i="28"/>
  <c r="O107" i="28"/>
  <c r="O122" i="28"/>
  <c r="O91" i="28"/>
  <c r="O213" i="28"/>
  <c r="O219" i="28"/>
  <c r="O135" i="28"/>
  <c r="O115" i="28"/>
  <c r="O217" i="28"/>
  <c r="O137" i="28"/>
  <c r="O150" i="28"/>
  <c r="O138" i="28"/>
  <c r="O82" i="28"/>
  <c r="O136" i="28"/>
  <c r="O152" i="28"/>
  <c r="O106" i="28"/>
  <c r="O172" i="28"/>
  <c r="O188" i="28"/>
  <c r="O165" i="28"/>
  <c r="O167" i="28"/>
  <c r="O174" i="28"/>
  <c r="O184" i="28"/>
  <c r="O175" i="28"/>
  <c r="O180" i="28"/>
  <c r="O161" i="28"/>
  <c r="O146" i="28"/>
  <c r="O176" i="28"/>
  <c r="O84" i="28"/>
  <c r="O100" i="28"/>
  <c r="O182" i="28"/>
  <c r="O143" i="28"/>
  <c r="O193" i="28"/>
  <c r="O191" i="28"/>
  <c r="O179" i="28"/>
  <c r="O187" i="28"/>
  <c r="K2" i="5"/>
  <c r="O141" i="28"/>
  <c r="O144" i="28"/>
  <c r="O149" i="28"/>
  <c r="O147" i="28"/>
  <c r="O133" i="28"/>
  <c r="O129" i="28"/>
  <c r="O127" i="28"/>
  <c r="O126" i="28"/>
  <c r="O114" i="28"/>
  <c r="O86" i="28"/>
  <c r="O96" i="28"/>
  <c r="O125" i="28"/>
  <c r="O102" i="28"/>
  <c r="O99" i="28"/>
  <c r="O131" i="28"/>
  <c r="O94" i="28"/>
  <c r="O105" i="28"/>
  <c r="O104" i="28"/>
  <c r="O97" i="28"/>
  <c r="I160" i="24"/>
  <c r="I158" i="24"/>
  <c r="I156" i="24"/>
  <c r="I154" i="24"/>
  <c r="I152" i="24"/>
  <c r="I150" i="24"/>
  <c r="I148" i="24"/>
  <c r="I144" i="24"/>
  <c r="I142" i="24"/>
  <c r="I140" i="24"/>
  <c r="I138" i="24"/>
  <c r="I136" i="24"/>
  <c r="I134" i="24"/>
  <c r="I132" i="24"/>
  <c r="I130" i="24"/>
  <c r="I128" i="24"/>
  <c r="I126" i="24"/>
  <c r="I124" i="24"/>
  <c r="I122" i="24"/>
  <c r="I120" i="24"/>
  <c r="I118" i="24"/>
  <c r="I116" i="24"/>
  <c r="I114" i="24"/>
  <c r="I112" i="24"/>
  <c r="I110" i="24"/>
  <c r="I108" i="24"/>
  <c r="I106" i="24"/>
  <c r="I104" i="24"/>
  <c r="I101" i="24"/>
  <c r="I3" i="24"/>
  <c r="I157" i="24"/>
  <c r="I153" i="24"/>
  <c r="I149" i="24"/>
  <c r="I143" i="24"/>
  <c r="I139" i="24"/>
  <c r="I135" i="24"/>
  <c r="I131" i="24"/>
  <c r="I127" i="24"/>
  <c r="I123" i="24"/>
  <c r="I119" i="24"/>
  <c r="I115" i="24"/>
  <c r="I111" i="24"/>
  <c r="I107" i="24"/>
  <c r="I102" i="24"/>
  <c r="I100" i="24"/>
  <c r="I99" i="24"/>
  <c r="N345" i="2"/>
  <c r="M344" i="2"/>
  <c r="N341" i="2"/>
  <c r="H338" i="15"/>
  <c r="N338" i="2"/>
  <c r="N337" i="2"/>
  <c r="I80" i="24"/>
  <c r="I77" i="24"/>
  <c r="I61" i="24"/>
  <c r="I56" i="24"/>
  <c r="I36" i="24"/>
  <c r="I34" i="24"/>
  <c r="M35" i="20"/>
  <c r="M28" i="20"/>
  <c r="M81" i="20"/>
  <c r="M74" i="20"/>
  <c r="M72" i="20"/>
  <c r="I10" i="24"/>
  <c r="I73" i="24"/>
  <c r="I70" i="24"/>
  <c r="I68" i="24"/>
  <c r="I62" i="24"/>
  <c r="M90" i="23"/>
  <c r="O90" i="23" s="1"/>
  <c r="N89" i="23"/>
  <c r="O89" i="23"/>
  <c r="N81" i="23"/>
  <c r="M80" i="23"/>
  <c r="M77" i="23"/>
  <c r="O77" i="23"/>
  <c r="N76" i="23"/>
  <c r="O76" i="23" s="1"/>
  <c r="M69" i="23"/>
  <c r="M64" i="23"/>
  <c r="O64" i="23" s="1"/>
  <c r="N61" i="23"/>
  <c r="O61" i="23" s="1"/>
  <c r="M58" i="23"/>
  <c r="O58" i="23" s="1"/>
  <c r="N57" i="23"/>
  <c r="O57" i="23" s="1"/>
  <c r="N56" i="23"/>
  <c r="M55" i="23"/>
  <c r="M38" i="23"/>
  <c r="O38" i="23" s="1"/>
  <c r="N37" i="23"/>
  <c r="O37" i="23" s="1"/>
  <c r="N36" i="23"/>
  <c r="M35" i="23"/>
  <c r="M30" i="23"/>
  <c r="O30" i="23" s="1"/>
  <c r="N29" i="23"/>
  <c r="O29" i="23" s="1"/>
  <c r="N28" i="23"/>
  <c r="M9" i="23"/>
  <c r="M328" i="6"/>
  <c r="N326" i="2"/>
  <c r="M324" i="6"/>
  <c r="N322" i="2"/>
  <c r="N318" i="2"/>
  <c r="M316" i="6"/>
  <c r="N314" i="2"/>
  <c r="M312" i="6"/>
  <c r="N310" i="2"/>
  <c r="M308" i="6"/>
  <c r="M307" i="6"/>
  <c r="N306" i="2"/>
  <c r="M304" i="6"/>
  <c r="H302" i="15"/>
  <c r="H287" i="15"/>
  <c r="H282" i="15"/>
  <c r="H271" i="15"/>
  <c r="H255" i="15"/>
  <c r="H250" i="15"/>
  <c r="H239" i="15"/>
  <c r="H234" i="15"/>
  <c r="H223" i="15"/>
  <c r="H218" i="15"/>
  <c r="H207" i="15"/>
  <c r="H202" i="15"/>
  <c r="H191" i="15"/>
  <c r="H186" i="15"/>
  <c r="H175" i="15"/>
  <c r="H159" i="15"/>
  <c r="H154" i="15"/>
  <c r="H143" i="15"/>
  <c r="H138" i="15"/>
  <c r="H127" i="15"/>
  <c r="H122" i="15"/>
  <c r="H106" i="15"/>
  <c r="H103" i="15"/>
  <c r="H99" i="15"/>
  <c r="H87" i="15"/>
  <c r="H85" i="15"/>
  <c r="H80" i="15"/>
  <c r="H69" i="15"/>
  <c r="H67" i="15"/>
  <c r="H64" i="15"/>
  <c r="H47" i="15"/>
  <c r="H45" i="15"/>
  <c r="H42" i="15"/>
  <c r="H30" i="15"/>
  <c r="H28" i="15"/>
  <c r="H25" i="15"/>
  <c r="H14" i="15"/>
  <c r="H11" i="15"/>
  <c r="H5" i="15"/>
  <c r="H114" i="15"/>
  <c r="M322" i="2"/>
  <c r="M321" i="2"/>
  <c r="M319" i="2"/>
  <c r="M318" i="2"/>
  <c r="O318" i="2" s="1"/>
  <c r="M290" i="2"/>
  <c r="M286" i="2"/>
  <c r="M226" i="2"/>
  <c r="M222" i="2"/>
  <c r="M345" i="2"/>
  <c r="N342" i="2"/>
  <c r="M341" i="2"/>
  <c r="M336" i="2"/>
  <c r="M335" i="2"/>
  <c r="I93" i="24"/>
  <c r="I81" i="24"/>
  <c r="I75" i="24"/>
  <c r="I59" i="24"/>
  <c r="I58" i="24"/>
  <c r="I49" i="24"/>
  <c r="I39" i="24"/>
  <c r="I35" i="24"/>
  <c r="I33" i="24"/>
  <c r="I32" i="24"/>
  <c r="I30" i="24"/>
  <c r="I69" i="24"/>
  <c r="I66" i="24"/>
  <c r="I60" i="24"/>
  <c r="I91" i="24"/>
  <c r="M81" i="23"/>
  <c r="N80" i="23"/>
  <c r="M74" i="23"/>
  <c r="O74" i="23" s="1"/>
  <c r="M70" i="23"/>
  <c r="O70" i="23" s="1"/>
  <c r="N69" i="23"/>
  <c r="M56" i="23"/>
  <c r="N55" i="23"/>
  <c r="M46" i="23"/>
  <c r="O46" i="23" s="1"/>
  <c r="M36" i="23"/>
  <c r="N35" i="23"/>
  <c r="M28" i="23"/>
  <c r="O28" i="23" s="1"/>
  <c r="N9" i="23"/>
  <c r="O9" i="23" s="1"/>
  <c r="H330" i="15"/>
  <c r="N330" i="2"/>
  <c r="M325" i="6"/>
  <c r="N323" i="2"/>
  <c r="M321" i="6"/>
  <c r="N319" i="2"/>
  <c r="M317" i="6"/>
  <c r="N315" i="2"/>
  <c r="M313" i="6"/>
  <c r="N311" i="2"/>
  <c r="M309" i="6"/>
  <c r="N307" i="2"/>
  <c r="M305" i="6"/>
  <c r="H331" i="15"/>
  <c r="H299" i="15"/>
  <c r="H297" i="15"/>
  <c r="H294" i="15"/>
  <c r="H283" i="15"/>
  <c r="H278" i="15"/>
  <c r="H267" i="15"/>
  <c r="H251" i="15"/>
  <c r="H246" i="15"/>
  <c r="H235" i="15"/>
  <c r="H230" i="15"/>
  <c r="H219" i="15"/>
  <c r="H214" i="15"/>
  <c r="H203" i="15"/>
  <c r="H198" i="15"/>
  <c r="H187" i="15"/>
  <c r="H182" i="15"/>
  <c r="H171" i="15"/>
  <c r="H155" i="15"/>
  <c r="H150" i="15"/>
  <c r="H139" i="15"/>
  <c r="H134" i="15"/>
  <c r="H123" i="15"/>
  <c r="H117" i="15"/>
  <c r="H100" i="15"/>
  <c r="H95" i="15"/>
  <c r="H81" i="15"/>
  <c r="H79" i="15"/>
  <c r="H76" i="15"/>
  <c r="H65" i="15"/>
  <c r="H60" i="15"/>
  <c r="H56" i="15"/>
  <c r="H43" i="15"/>
  <c r="H41" i="15"/>
  <c r="H38" i="15"/>
  <c r="H26" i="15"/>
  <c r="H24" i="15"/>
  <c r="H21" i="15"/>
  <c r="H6" i="15"/>
  <c r="M301" i="6"/>
  <c r="M275" i="6"/>
  <c r="M268" i="6"/>
  <c r="M266" i="6"/>
  <c r="M257" i="6"/>
  <c r="M255" i="6"/>
  <c r="M246" i="6"/>
  <c r="M237" i="6"/>
  <c r="M211" i="6"/>
  <c r="M204" i="6"/>
  <c r="M202" i="6"/>
  <c r="M193" i="6"/>
  <c r="M191" i="6"/>
  <c r="M182" i="6"/>
  <c r="M173" i="6"/>
  <c r="M147" i="6"/>
  <c r="M140" i="6"/>
  <c r="M138" i="6"/>
  <c r="M129" i="6"/>
  <c r="M108" i="6"/>
  <c r="M106" i="6"/>
  <c r="M97" i="6"/>
  <c r="M76" i="6"/>
  <c r="M74" i="6"/>
  <c r="M65" i="6"/>
  <c r="M44" i="6"/>
  <c r="M42" i="6"/>
  <c r="M32" i="6"/>
  <c r="M7" i="6"/>
  <c r="M5" i="6"/>
  <c r="M304" i="2"/>
  <c r="M300" i="2"/>
  <c r="M274" i="2"/>
  <c r="M270" i="2"/>
  <c r="M210" i="2"/>
  <c r="O210" i="2" s="1"/>
  <c r="O78" i="23"/>
  <c r="O75" i="23"/>
  <c r="O67" i="23"/>
  <c r="O60" i="23"/>
  <c r="O59" i="23"/>
  <c r="O48" i="23"/>
  <c r="O34" i="23"/>
  <c r="O33" i="23"/>
  <c r="O5" i="23"/>
  <c r="H83" i="15"/>
  <c r="H51" i="15"/>
  <c r="H8" i="15"/>
  <c r="H119" i="15"/>
  <c r="M302" i="2"/>
  <c r="M343" i="2"/>
  <c r="N340" i="2"/>
  <c r="M339" i="2"/>
  <c r="I90" i="24"/>
  <c r="I76" i="24"/>
  <c r="I38" i="24"/>
  <c r="I37" i="24"/>
  <c r="M46" i="20"/>
  <c r="M44" i="20"/>
  <c r="M64" i="20"/>
  <c r="M54" i="20"/>
  <c r="M53" i="20"/>
  <c r="I45" i="24"/>
  <c r="I6" i="24"/>
  <c r="I72" i="24"/>
  <c r="N92" i="23"/>
  <c r="O92" i="23" s="1"/>
  <c r="M72" i="23"/>
  <c r="O72" i="23"/>
  <c r="N71" i="23"/>
  <c r="O71" i="23" s="1"/>
  <c r="M66" i="23"/>
  <c r="N65" i="23"/>
  <c r="O65" i="23" s="1"/>
  <c r="M44" i="23"/>
  <c r="O44" i="23" s="1"/>
  <c r="N41" i="23"/>
  <c r="O41" i="23" s="1"/>
  <c r="M32" i="23"/>
  <c r="N31" i="23"/>
  <c r="O31" i="23"/>
  <c r="N325" i="2"/>
  <c r="M322" i="6"/>
  <c r="N321" i="2"/>
  <c r="M318" i="6"/>
  <c r="N317" i="2"/>
  <c r="N313" i="2"/>
  <c r="N309" i="2"/>
  <c r="N305" i="2"/>
  <c r="H291" i="15"/>
  <c r="H286" i="15"/>
  <c r="H275" i="15"/>
  <c r="H270" i="15"/>
  <c r="H254" i="15"/>
  <c r="H243" i="15"/>
  <c r="H238" i="15"/>
  <c r="H227" i="15"/>
  <c r="H222" i="15"/>
  <c r="H211" i="15"/>
  <c r="H206" i="15"/>
  <c r="H195" i="15"/>
  <c r="H190" i="15"/>
  <c r="H179" i="15"/>
  <c r="H174" i="15"/>
  <c r="H158" i="15"/>
  <c r="H147" i="15"/>
  <c r="H142" i="15"/>
  <c r="H131" i="15"/>
  <c r="H126" i="15"/>
  <c r="H112" i="15"/>
  <c r="H104" i="15"/>
  <c r="H92" i="15"/>
  <c r="H89" i="15"/>
  <c r="H86" i="15"/>
  <c r="H73" i="15"/>
  <c r="H71" i="15"/>
  <c r="H68" i="15"/>
  <c r="H53" i="15"/>
  <c r="H49" i="15"/>
  <c r="H46" i="15"/>
  <c r="H35" i="15"/>
  <c r="H32" i="15"/>
  <c r="H29" i="15"/>
  <c r="H18" i="15"/>
  <c r="H16" i="15"/>
  <c r="H13" i="15"/>
  <c r="H12" i="15"/>
  <c r="H82" i="15"/>
  <c r="H63" i="15"/>
  <c r="H105" i="15"/>
  <c r="H295" i="15"/>
  <c r="M300" i="6"/>
  <c r="M298" i="6"/>
  <c r="M289" i="6"/>
  <c r="M278" i="6"/>
  <c r="M269" i="6"/>
  <c r="M236" i="6"/>
  <c r="M234" i="6"/>
  <c r="M225" i="6"/>
  <c r="M223" i="6"/>
  <c r="M214" i="6"/>
  <c r="M205" i="6"/>
  <c r="M179" i="6"/>
  <c r="M172" i="6"/>
  <c r="M170" i="6"/>
  <c r="M161" i="6"/>
  <c r="M159" i="6"/>
  <c r="M150" i="6"/>
  <c r="M124" i="6"/>
  <c r="M122" i="6"/>
  <c r="M113" i="6"/>
  <c r="M92" i="6"/>
  <c r="M90" i="6"/>
  <c r="M81" i="6"/>
  <c r="M60" i="6"/>
  <c r="M58" i="6"/>
  <c r="M49" i="6"/>
  <c r="M27" i="6"/>
  <c r="M25" i="6"/>
  <c r="M16" i="6"/>
  <c r="M316" i="2"/>
  <c r="M242" i="2"/>
  <c r="M238" i="2"/>
  <c r="M141" i="6"/>
  <c r="M134" i="6"/>
  <c r="M125" i="6"/>
  <c r="M118" i="6"/>
  <c r="M109" i="6"/>
  <c r="M102" i="6"/>
  <c r="M93" i="6"/>
  <c r="M86" i="6"/>
  <c r="M77" i="6"/>
  <c r="M70" i="6"/>
  <c r="M61" i="6"/>
  <c r="M54" i="6"/>
  <c r="M45" i="6"/>
  <c r="M38" i="6"/>
  <c r="M28" i="6"/>
  <c r="M21" i="6"/>
  <c r="M8" i="6"/>
  <c r="M11" i="6"/>
  <c r="M331" i="2"/>
  <c r="M328" i="2"/>
  <c r="M317" i="2"/>
  <c r="M315" i="2"/>
  <c r="O315" i="2" s="1"/>
  <c r="M312" i="2"/>
  <c r="M301" i="2"/>
  <c r="M299" i="2"/>
  <c r="M296" i="2"/>
  <c r="M285" i="2"/>
  <c r="O285" i="2" s="1"/>
  <c r="M283" i="2"/>
  <c r="M280" i="2"/>
  <c r="M269" i="2"/>
  <c r="M267" i="2"/>
  <c r="M264" i="2"/>
  <c r="M253" i="2"/>
  <c r="M251" i="2"/>
  <c r="M248" i="2"/>
  <c r="M237" i="2"/>
  <c r="M235" i="2"/>
  <c r="M232" i="2"/>
  <c r="M221" i="2"/>
  <c r="M219" i="2"/>
  <c r="M216" i="2"/>
  <c r="M205" i="2"/>
  <c r="O205" i="2" s="1"/>
  <c r="M203" i="2"/>
  <c r="M200" i="2"/>
  <c r="M189" i="2"/>
  <c r="O189" i="2" s="1"/>
  <c r="M187" i="2"/>
  <c r="M184" i="2"/>
  <c r="M173" i="2"/>
  <c r="M171" i="2"/>
  <c r="M168" i="2"/>
  <c r="M157" i="2"/>
  <c r="M155" i="2"/>
  <c r="M152" i="2"/>
  <c r="M141" i="2"/>
  <c r="M139" i="2"/>
  <c r="M136" i="2"/>
  <c r="M125" i="2"/>
  <c r="M123" i="2"/>
  <c r="M120" i="2"/>
  <c r="M109" i="2"/>
  <c r="M107" i="2"/>
  <c r="M104" i="2"/>
  <c r="M92" i="2"/>
  <c r="M85" i="2"/>
  <c r="M74" i="2"/>
  <c r="W74" i="6" s="1"/>
  <c r="M67" i="2"/>
  <c r="M58" i="2"/>
  <c r="M51" i="2"/>
  <c r="W51" i="6" s="1"/>
  <c r="M42" i="2"/>
  <c r="M35" i="2"/>
  <c r="N297" i="2"/>
  <c r="N293" i="2"/>
  <c r="N291" i="2"/>
  <c r="N286" i="2"/>
  <c r="N275" i="2"/>
  <c r="N270" i="2"/>
  <c r="N259" i="2"/>
  <c r="N254" i="2"/>
  <c r="N243" i="2"/>
  <c r="N238" i="2"/>
  <c r="N227" i="2"/>
  <c r="N222" i="2"/>
  <c r="N211" i="2"/>
  <c r="N206" i="2"/>
  <c r="N195" i="2"/>
  <c r="N190" i="2"/>
  <c r="N174" i="2"/>
  <c r="N169" i="2"/>
  <c r="N158" i="2"/>
  <c r="N153" i="2"/>
  <c r="N142" i="2"/>
  <c r="N137" i="2"/>
  <c r="N126" i="2"/>
  <c r="N121" i="2"/>
  <c r="N111" i="2"/>
  <c r="N100" i="2"/>
  <c r="N98" i="2"/>
  <c r="O98" i="2" s="1"/>
  <c r="N97" i="2"/>
  <c r="N86" i="2"/>
  <c r="N60" i="2"/>
  <c r="N43" i="2"/>
  <c r="N36" i="2"/>
  <c r="N116" i="17"/>
  <c r="N68" i="17"/>
  <c r="N66" i="17"/>
  <c r="N37" i="17"/>
  <c r="N36" i="17"/>
  <c r="I104" i="18"/>
  <c r="I101" i="18"/>
  <c r="I72" i="18"/>
  <c r="I40" i="18"/>
  <c r="I11" i="18"/>
  <c r="N123" i="17"/>
  <c r="M123" i="17"/>
  <c r="I140" i="18"/>
  <c r="N154" i="17"/>
  <c r="M154" i="17"/>
  <c r="O154" i="17" s="1"/>
  <c r="I153" i="18"/>
  <c r="I152" i="18"/>
  <c r="M224" i="20"/>
  <c r="M299" i="6"/>
  <c r="M295" i="6"/>
  <c r="M290" i="6"/>
  <c r="M283" i="6"/>
  <c r="M281" i="6"/>
  <c r="M279" i="6"/>
  <c r="M274" i="6"/>
  <c r="M265" i="6"/>
  <c r="M263" i="6"/>
  <c r="M258" i="6"/>
  <c r="M249" i="6"/>
  <c r="M245" i="6"/>
  <c r="M242" i="6"/>
  <c r="M233" i="6"/>
  <c r="M231" i="6"/>
  <c r="M226" i="6"/>
  <c r="M217" i="6"/>
  <c r="M215" i="6"/>
  <c r="M210" i="6"/>
  <c r="M201" i="6"/>
  <c r="M199" i="6"/>
  <c r="M194" i="6"/>
  <c r="M185" i="6"/>
  <c r="M183" i="6"/>
  <c r="M178" i="6"/>
  <c r="M169" i="6"/>
  <c r="M167" i="6"/>
  <c r="M162" i="6"/>
  <c r="M153" i="6"/>
  <c r="M151" i="6"/>
  <c r="M146" i="6"/>
  <c r="M137" i="6"/>
  <c r="M135" i="6"/>
  <c r="M130" i="6"/>
  <c r="M121" i="6"/>
  <c r="M119" i="6"/>
  <c r="M114" i="6"/>
  <c r="M105" i="6"/>
  <c r="M103" i="6"/>
  <c r="M98" i="6"/>
  <c r="M89" i="6"/>
  <c r="M87" i="6"/>
  <c r="M82" i="6"/>
  <c r="M73" i="6"/>
  <c r="M71" i="6"/>
  <c r="M66" i="6"/>
  <c r="M57" i="6"/>
  <c r="M55" i="6"/>
  <c r="M50" i="6"/>
  <c r="M41" i="6"/>
  <c r="M39" i="6"/>
  <c r="M33" i="6"/>
  <c r="M24" i="6"/>
  <c r="M22" i="6"/>
  <c r="M17" i="6"/>
  <c r="M4" i="6"/>
  <c r="M12" i="6"/>
  <c r="M329" i="2"/>
  <c r="M327" i="2"/>
  <c r="M324" i="2"/>
  <c r="M313" i="2"/>
  <c r="O313" i="2" s="1"/>
  <c r="M311" i="2"/>
  <c r="M308" i="2"/>
  <c r="M297" i="2"/>
  <c r="M295" i="2"/>
  <c r="M292" i="2"/>
  <c r="M281" i="2"/>
  <c r="M279" i="2"/>
  <c r="M276" i="2"/>
  <c r="M265" i="2"/>
  <c r="M263" i="2"/>
  <c r="M260" i="2"/>
  <c r="M249" i="2"/>
  <c r="M247" i="2"/>
  <c r="M244" i="2"/>
  <c r="M233" i="2"/>
  <c r="M231" i="2"/>
  <c r="M228" i="2"/>
  <c r="M217" i="2"/>
  <c r="M215" i="2"/>
  <c r="M212" i="2"/>
  <c r="M201" i="2"/>
  <c r="M199" i="2"/>
  <c r="M196" i="2"/>
  <c r="M185" i="2"/>
  <c r="M183" i="2"/>
  <c r="M180" i="2"/>
  <c r="M169" i="2"/>
  <c r="O169" i="2" s="1"/>
  <c r="M167" i="2"/>
  <c r="M164" i="2"/>
  <c r="M153" i="2"/>
  <c r="M151" i="2"/>
  <c r="M148" i="2"/>
  <c r="M137" i="2"/>
  <c r="M135" i="2"/>
  <c r="M132" i="2"/>
  <c r="M121" i="2"/>
  <c r="M119" i="2"/>
  <c r="M116" i="2"/>
  <c r="M105" i="2"/>
  <c r="M103" i="2"/>
  <c r="M100" i="2"/>
  <c r="M87" i="2"/>
  <c r="M86" i="2"/>
  <c r="M84" i="2"/>
  <c r="M79" i="2"/>
  <c r="W79" i="6" s="1"/>
  <c r="M69" i="2"/>
  <c r="W69" i="6" s="1"/>
  <c r="M68" i="2"/>
  <c r="M66" i="2"/>
  <c r="M63" i="2"/>
  <c r="W63" i="6" s="1"/>
  <c r="M53" i="2"/>
  <c r="M52" i="2"/>
  <c r="M50" i="2"/>
  <c r="O50" i="2" s="1"/>
  <c r="M47" i="2"/>
  <c r="W47" i="6" s="1"/>
  <c r="M37" i="2"/>
  <c r="M36" i="2"/>
  <c r="W36" i="6" s="1"/>
  <c r="N294" i="2"/>
  <c r="N287" i="2"/>
  <c r="N282" i="2"/>
  <c r="N271" i="2"/>
  <c r="N266" i="2"/>
  <c r="N255" i="2"/>
  <c r="N250" i="2"/>
  <c r="N239" i="2"/>
  <c r="N234" i="2"/>
  <c r="N223" i="2"/>
  <c r="N218" i="2"/>
  <c r="N207" i="2"/>
  <c r="N202" i="2"/>
  <c r="N191" i="2"/>
  <c r="N186" i="2"/>
  <c r="N180" i="2"/>
  <c r="N175" i="2"/>
  <c r="N164" i="2"/>
  <c r="N159" i="2"/>
  <c r="N148" i="2"/>
  <c r="N143" i="2"/>
  <c r="N132" i="2"/>
  <c r="N127" i="2"/>
  <c r="N116" i="2"/>
  <c r="N114" i="2"/>
  <c r="N113" i="2"/>
  <c r="N102" i="2"/>
  <c r="N76" i="2"/>
  <c r="N71" i="2"/>
  <c r="N61" i="2"/>
  <c r="N50" i="2"/>
  <c r="N48" i="2"/>
  <c r="N47" i="2"/>
  <c r="M76" i="17"/>
  <c r="O76" i="17"/>
  <c r="N72" i="17"/>
  <c r="O72" i="17" s="1"/>
  <c r="N69" i="17"/>
  <c r="M69" i="17"/>
  <c r="M54" i="17"/>
  <c r="O54" i="17" s="1"/>
  <c r="N48" i="17"/>
  <c r="N38" i="17"/>
  <c r="M38" i="17"/>
  <c r="I116" i="18"/>
  <c r="I111" i="18"/>
  <c r="I107" i="18"/>
  <c r="I106" i="18"/>
  <c r="I84" i="18"/>
  <c r="I79" i="18"/>
  <c r="I75" i="18"/>
  <c r="I74" i="18"/>
  <c r="I52" i="18"/>
  <c r="I47" i="18"/>
  <c r="I43" i="18"/>
  <c r="I42" i="18"/>
  <c r="I20" i="18"/>
  <c r="I15" i="18"/>
  <c r="I10" i="18"/>
  <c r="I8" i="18"/>
  <c r="I54" i="24"/>
  <c r="N321" i="17"/>
  <c r="M284" i="17"/>
  <c r="M222" i="17"/>
  <c r="M214" i="17"/>
  <c r="M212" i="17"/>
  <c r="I330" i="18"/>
  <c r="I307" i="18"/>
  <c r="I284" i="18"/>
  <c r="I233" i="18"/>
  <c r="I188" i="18"/>
  <c r="I166" i="18"/>
  <c r="I286" i="18"/>
  <c r="M289" i="2"/>
  <c r="M287" i="2"/>
  <c r="M284" i="2"/>
  <c r="M273" i="2"/>
  <c r="M271" i="2"/>
  <c r="M268" i="2"/>
  <c r="M257" i="2"/>
  <c r="O257" i="2" s="1"/>
  <c r="M255" i="2"/>
  <c r="M252" i="2"/>
  <c r="M241" i="2"/>
  <c r="M239" i="2"/>
  <c r="M236" i="2"/>
  <c r="M225" i="2"/>
  <c r="M223" i="2"/>
  <c r="M220" i="2"/>
  <c r="M209" i="2"/>
  <c r="M207" i="2"/>
  <c r="M204" i="2"/>
  <c r="M193" i="2"/>
  <c r="M191" i="2"/>
  <c r="M188" i="2"/>
  <c r="M177" i="2"/>
  <c r="M175" i="2"/>
  <c r="M172" i="2"/>
  <c r="M161" i="2"/>
  <c r="M159" i="2"/>
  <c r="O159" i="2" s="1"/>
  <c r="M156" i="2"/>
  <c r="M145" i="2"/>
  <c r="M143" i="2"/>
  <c r="M140" i="2"/>
  <c r="O140" i="2" s="1"/>
  <c r="M129" i="2"/>
  <c r="M127" i="2"/>
  <c r="M124" i="2"/>
  <c r="M113" i="2"/>
  <c r="M111" i="2"/>
  <c r="M108" i="2"/>
  <c r="M97" i="2"/>
  <c r="M95" i="2"/>
  <c r="O95" i="2" s="1"/>
  <c r="M91" i="2"/>
  <c r="M77" i="2"/>
  <c r="W77" i="6" s="1"/>
  <c r="M73" i="2"/>
  <c r="W73" i="6" s="1"/>
  <c r="M61" i="2"/>
  <c r="W61" i="6" s="1"/>
  <c r="M57" i="2"/>
  <c r="M45" i="2"/>
  <c r="W45" i="6" s="1"/>
  <c r="M41" i="2"/>
  <c r="W41" i="6" s="1"/>
  <c r="N290" i="2"/>
  <c r="N279" i="2"/>
  <c r="N274" i="2"/>
  <c r="N263" i="2"/>
  <c r="N258" i="2"/>
  <c r="N247" i="2"/>
  <c r="N242" i="2"/>
  <c r="N231" i="2"/>
  <c r="N226" i="2"/>
  <c r="N215" i="2"/>
  <c r="N210" i="2"/>
  <c r="N199" i="2"/>
  <c r="N194" i="2"/>
  <c r="N183" i="2"/>
  <c r="N172" i="2"/>
  <c r="N167" i="2"/>
  <c r="N156" i="2"/>
  <c r="N151" i="2"/>
  <c r="N140" i="2"/>
  <c r="N135" i="2"/>
  <c r="N124" i="2"/>
  <c r="N119" i="2"/>
  <c r="N95" i="2"/>
  <c r="N84" i="2"/>
  <c r="N80" i="2"/>
  <c r="O80" i="2" s="1"/>
  <c r="N79" i="2"/>
  <c r="N68" i="2"/>
  <c r="N78" i="17"/>
  <c r="O78" i="17" s="1"/>
  <c r="M78" i="17"/>
  <c r="N57" i="17"/>
  <c r="O57" i="17" s="1"/>
  <c r="M57" i="17"/>
  <c r="N30" i="17"/>
  <c r="M30" i="17"/>
  <c r="I91" i="18"/>
  <c r="I90" i="18"/>
  <c r="I59" i="18"/>
  <c r="I58" i="18"/>
  <c r="I27" i="18"/>
  <c r="I26" i="18"/>
  <c r="N54" i="23"/>
  <c r="N49" i="23"/>
  <c r="I137" i="18"/>
  <c r="I148" i="18"/>
  <c r="I141" i="18"/>
  <c r="I149" i="18"/>
  <c r="N308" i="17"/>
  <c r="M308" i="17"/>
  <c r="N301" i="17"/>
  <c r="O301" i="17" s="1"/>
  <c r="M263" i="17"/>
  <c r="M233" i="17"/>
  <c r="M201" i="17"/>
  <c r="M189" i="17"/>
  <c r="I295" i="18"/>
  <c r="I272" i="18"/>
  <c r="I221" i="18"/>
  <c r="I197" i="18"/>
  <c r="I193" i="18"/>
  <c r="N55" i="2"/>
  <c r="N44" i="2"/>
  <c r="N39" i="2"/>
  <c r="M79" i="17"/>
  <c r="O79" i="17" s="1"/>
  <c r="M70" i="17"/>
  <c r="O70" i="17" s="1"/>
  <c r="M58" i="17"/>
  <c r="M44" i="17"/>
  <c r="M31" i="17"/>
  <c r="O31" i="17" s="1"/>
  <c r="I114" i="18"/>
  <c r="I109" i="18"/>
  <c r="I98" i="18"/>
  <c r="I93" i="18"/>
  <c r="I82" i="18"/>
  <c r="I66" i="18"/>
  <c r="I50" i="18"/>
  <c r="I34" i="18"/>
  <c r="I18" i="18"/>
  <c r="N83" i="2"/>
  <c r="I128" i="18"/>
  <c r="I122" i="18"/>
  <c r="I121" i="18"/>
  <c r="I119" i="18"/>
  <c r="I134" i="18"/>
  <c r="I132" i="18"/>
  <c r="I143" i="18"/>
  <c r="N156" i="17"/>
  <c r="N155" i="17"/>
  <c r="I150" i="18"/>
  <c r="O3" i="2"/>
  <c r="M341" i="17"/>
  <c r="N340" i="17"/>
  <c r="M318" i="17"/>
  <c r="N317" i="17"/>
  <c r="N315" i="17"/>
  <c r="M315" i="17"/>
  <c r="N302" i="17"/>
  <c r="O302" i="17" s="1"/>
  <c r="M294" i="17"/>
  <c r="N292" i="17"/>
  <c r="N284" i="17"/>
  <c r="N278" i="17"/>
  <c r="O278" i="17" s="1"/>
  <c r="M278" i="17"/>
  <c r="N272" i="17"/>
  <c r="N265" i="17"/>
  <c r="O265" i="17" s="1"/>
  <c r="N251" i="17"/>
  <c r="N233" i="17"/>
  <c r="N231" i="17"/>
  <c r="N224" i="17"/>
  <c r="O224" i="17" s="1"/>
  <c r="N222" i="17"/>
  <c r="M215" i="17"/>
  <c r="N201" i="17"/>
  <c r="I337" i="18"/>
  <c r="I324" i="18"/>
  <c r="I318" i="18"/>
  <c r="I308" i="18"/>
  <c r="I302" i="18"/>
  <c r="I292" i="18"/>
  <c r="I285" i="18"/>
  <c r="I279" i="18"/>
  <c r="I269" i="18"/>
  <c r="I263" i="18"/>
  <c r="I244" i="18"/>
  <c r="I234" i="18"/>
  <c r="I228" i="18"/>
  <c r="I218" i="18"/>
  <c r="I212" i="18"/>
  <c r="I198" i="18"/>
  <c r="I189" i="18"/>
  <c r="I250" i="18"/>
  <c r="I195" i="18"/>
  <c r="I183" i="18"/>
  <c r="M202" i="20"/>
  <c r="M228" i="20"/>
  <c r="M294" i="20"/>
  <c r="M331" i="17"/>
  <c r="N328" i="17"/>
  <c r="O328" i="17" s="1"/>
  <c r="M350" i="2"/>
  <c r="H348" i="15"/>
  <c r="N3" i="23"/>
  <c r="I4" i="24"/>
  <c r="M318" i="20"/>
  <c r="M344" i="20"/>
  <c r="M340" i="20"/>
  <c r="M352" i="2"/>
  <c r="M348" i="2"/>
  <c r="O348" i="2" s="1"/>
  <c r="N21" i="23"/>
  <c r="I40" i="24"/>
  <c r="N73" i="23"/>
  <c r="N88" i="23"/>
  <c r="I335" i="18"/>
  <c r="I329" i="18"/>
  <c r="I316" i="18"/>
  <c r="I310" i="18"/>
  <c r="I300" i="18"/>
  <c r="I294" i="18"/>
  <c r="I277" i="18"/>
  <c r="I271" i="18"/>
  <c r="I261" i="18"/>
  <c r="I251" i="18"/>
  <c r="I242" i="18"/>
  <c r="I236" i="18"/>
  <c r="I226" i="18"/>
  <c r="I220" i="18"/>
  <c r="I210" i="18"/>
  <c r="I202" i="18"/>
  <c r="I191" i="18"/>
  <c r="I165" i="18"/>
  <c r="I247" i="18"/>
  <c r="I199" i="18"/>
  <c r="I179" i="18"/>
  <c r="I163" i="18"/>
  <c r="M233" i="20"/>
  <c r="M220" i="20"/>
  <c r="M253" i="20"/>
  <c r="M271" i="20"/>
  <c r="M307" i="20"/>
  <c r="M325" i="20"/>
  <c r="N25" i="23"/>
  <c r="N85" i="23"/>
  <c r="N108" i="2"/>
  <c r="N103" i="2"/>
  <c r="N92" i="2"/>
  <c r="N87" i="2"/>
  <c r="N74" i="2"/>
  <c r="N69" i="2"/>
  <c r="O69" i="2" s="1"/>
  <c r="N58" i="2"/>
  <c r="N53" i="2"/>
  <c r="N42" i="2"/>
  <c r="N37" i="2"/>
  <c r="O37" i="2" s="1"/>
  <c r="N113" i="17"/>
  <c r="N108" i="17"/>
  <c r="M77" i="17"/>
  <c r="O77" i="17" s="1"/>
  <c r="N75" i="17"/>
  <c r="N74" i="17"/>
  <c r="M68" i="17"/>
  <c r="O68" i="17" s="1"/>
  <c r="N65" i="17"/>
  <c r="N64" i="17"/>
  <c r="M56" i="17"/>
  <c r="O56" i="17" s="1"/>
  <c r="N53" i="17"/>
  <c r="N50" i="17"/>
  <c r="M37" i="17"/>
  <c r="O37" i="17" s="1"/>
  <c r="N35" i="17"/>
  <c r="N34" i="17"/>
  <c r="M28" i="17"/>
  <c r="O28" i="17" s="1"/>
  <c r="I108" i="18"/>
  <c r="I103" i="18"/>
  <c r="I92" i="18"/>
  <c r="I87" i="18"/>
  <c r="I76" i="18"/>
  <c r="I71" i="18"/>
  <c r="I60" i="18"/>
  <c r="I55" i="18"/>
  <c r="I44" i="18"/>
  <c r="I39" i="18"/>
  <c r="I28" i="18"/>
  <c r="I23" i="18"/>
  <c r="I12" i="18"/>
  <c r="I9" i="18"/>
  <c r="I53" i="24"/>
  <c r="N52" i="23"/>
  <c r="M50" i="23"/>
  <c r="I126" i="18"/>
  <c r="I125" i="18"/>
  <c r="I138" i="18"/>
  <c r="M146" i="17"/>
  <c r="I146" i="18"/>
  <c r="I159" i="18"/>
  <c r="I155" i="18"/>
  <c r="I154" i="18"/>
  <c r="H4" i="15"/>
  <c r="M155" i="20"/>
  <c r="N341" i="17"/>
  <c r="M321" i="17"/>
  <c r="O321" i="17" s="1"/>
  <c r="M319" i="17"/>
  <c r="M316" i="17"/>
  <c r="N307" i="17"/>
  <c r="M307" i="17"/>
  <c r="N294" i="17"/>
  <c r="M281" i="17"/>
  <c r="N273" i="17"/>
  <c r="N266" i="17"/>
  <c r="M253" i="17"/>
  <c r="M228" i="17"/>
  <c r="M218" i="17"/>
  <c r="N215" i="17"/>
  <c r="N212" i="17"/>
  <c r="N202" i="17"/>
  <c r="O202" i="17"/>
  <c r="N189" i="17"/>
  <c r="I331" i="18"/>
  <c r="I322" i="18"/>
  <c r="I312" i="18"/>
  <c r="I306" i="18"/>
  <c r="I296" i="18"/>
  <c r="I290" i="18"/>
  <c r="I283" i="18"/>
  <c r="I273" i="18"/>
  <c r="I267" i="18"/>
  <c r="I254" i="18"/>
  <c r="I238" i="18"/>
  <c r="I232" i="18"/>
  <c r="I222" i="18"/>
  <c r="I216" i="18"/>
  <c r="I204" i="18"/>
  <c r="I194" i="18"/>
  <c r="I181" i="18"/>
  <c r="I174" i="18"/>
  <c r="I168" i="18"/>
  <c r="I257" i="18"/>
  <c r="I256" i="18"/>
  <c r="I206" i="18"/>
  <c r="I187" i="18"/>
  <c r="I186" i="18"/>
  <c r="I171" i="18"/>
  <c r="M188" i="20"/>
  <c r="M218" i="20"/>
  <c r="M201" i="20"/>
  <c r="M222" i="20"/>
  <c r="M258" i="20"/>
  <c r="M281" i="20"/>
  <c r="M272" i="20"/>
  <c r="M308" i="20"/>
  <c r="M315" i="20"/>
  <c r="M346" i="20"/>
  <c r="M342" i="20"/>
  <c r="M332" i="17"/>
  <c r="M352" i="6"/>
  <c r="O85" i="23"/>
  <c r="O26" i="23"/>
  <c r="O10" i="23"/>
  <c r="O290" i="23"/>
  <c r="O282" i="23"/>
  <c r="O242" i="23"/>
  <c r="O239" i="23"/>
  <c r="O223" i="23"/>
  <c r="O215" i="23"/>
  <c r="O207" i="23"/>
  <c r="O191" i="23"/>
  <c r="M337" i="20"/>
  <c r="M332" i="20"/>
  <c r="M349" i="20"/>
  <c r="N339" i="17"/>
  <c r="M334" i="17"/>
  <c r="N332" i="17"/>
  <c r="M325" i="17"/>
  <c r="N324" i="17"/>
  <c r="O324" i="17" s="1"/>
  <c r="M337" i="6"/>
  <c r="M344" i="6"/>
  <c r="M340" i="6"/>
  <c r="M336" i="6"/>
  <c r="M332" i="6"/>
  <c r="M349" i="6"/>
  <c r="N352" i="2"/>
  <c r="N350" i="2"/>
  <c r="M349" i="2"/>
  <c r="M347" i="2"/>
  <c r="H352" i="15"/>
  <c r="H351" i="15"/>
  <c r="N12" i="23"/>
  <c r="N17" i="23"/>
  <c r="I46" i="24"/>
  <c r="N51" i="23"/>
  <c r="N84" i="23"/>
  <c r="O84" i="23" s="1"/>
  <c r="M82" i="23"/>
  <c r="M45" i="23"/>
  <c r="M16" i="23"/>
  <c r="M4" i="23"/>
  <c r="O4" i="23" s="1"/>
  <c r="M298" i="23"/>
  <c r="O298" i="23" s="1"/>
  <c r="M295" i="23"/>
  <c r="M292" i="23"/>
  <c r="N288" i="23"/>
  <c r="M284" i="23"/>
  <c r="N280" i="23"/>
  <c r="N278" i="23"/>
  <c r="M278" i="23"/>
  <c r="N275" i="23"/>
  <c r="O275" i="23" s="1"/>
  <c r="M273" i="23"/>
  <c r="N272" i="23"/>
  <c r="O272" i="23" s="1"/>
  <c r="M270" i="23"/>
  <c r="M267" i="23"/>
  <c r="O267" i="23" s="1"/>
  <c r="N264" i="23"/>
  <c r="M262" i="23"/>
  <c r="O262" i="23" s="1"/>
  <c r="M259" i="23"/>
  <c r="O259" i="23" s="1"/>
  <c r="N256" i="23"/>
  <c r="O256" i="23"/>
  <c r="M254" i="23"/>
  <c r="M251" i="23"/>
  <c r="O251" i="23" s="1"/>
  <c r="N248" i="23"/>
  <c r="O248" i="23" s="1"/>
  <c r="M246" i="23"/>
  <c r="M243" i="23"/>
  <c r="O243" i="23"/>
  <c r="M238" i="23"/>
  <c r="N234" i="23"/>
  <c r="M230" i="23"/>
  <c r="N226" i="23"/>
  <c r="M222" i="23"/>
  <c r="N218" i="23"/>
  <c r="M214" i="23"/>
  <c r="N210" i="23"/>
  <c r="M206" i="23"/>
  <c r="N202" i="23"/>
  <c r="M198" i="23"/>
  <c r="N194" i="23"/>
  <c r="M190" i="23"/>
  <c r="N183" i="23"/>
  <c r="N181" i="23"/>
  <c r="O181" i="23"/>
  <c r="M181" i="23"/>
  <c r="M180" i="23"/>
  <c r="N178" i="23"/>
  <c r="N172" i="23"/>
  <c r="O172" i="23" s="1"/>
  <c r="N165" i="23"/>
  <c r="N148" i="23"/>
  <c r="M148" i="23"/>
  <c r="N143" i="23"/>
  <c r="O143" i="23" s="1"/>
  <c r="N140" i="23"/>
  <c r="M138" i="23"/>
  <c r="O138" i="23" s="1"/>
  <c r="N137" i="23"/>
  <c r="M133" i="23"/>
  <c r="N130" i="23"/>
  <c r="M130" i="23"/>
  <c r="O130" i="23" s="1"/>
  <c r="N129" i="23"/>
  <c r="O129" i="23" s="1"/>
  <c r="N126" i="23"/>
  <c r="M124" i="23"/>
  <c r="O124" i="23" s="1"/>
  <c r="M122" i="23"/>
  <c r="N121" i="23"/>
  <c r="O121" i="23"/>
  <c r="N118" i="23"/>
  <c r="M116" i="23"/>
  <c r="O116" i="23" s="1"/>
  <c r="M114" i="23"/>
  <c r="N113" i="23"/>
  <c r="N110" i="23"/>
  <c r="M108" i="23"/>
  <c r="O108" i="23" s="1"/>
  <c r="M106" i="23"/>
  <c r="N105" i="23"/>
  <c r="O105" i="23"/>
  <c r="N102" i="23"/>
  <c r="M100" i="23"/>
  <c r="O100" i="23" s="1"/>
  <c r="M98" i="23"/>
  <c r="N95" i="23"/>
  <c r="M145" i="23"/>
  <c r="N303" i="17"/>
  <c r="O303" i="17"/>
  <c r="N293" i="17"/>
  <c r="N288" i="17"/>
  <c r="O288" i="17" s="1"/>
  <c r="I89" i="24"/>
  <c r="N93" i="23"/>
  <c r="I96" i="24"/>
  <c r="M51" i="23"/>
  <c r="O51" i="23"/>
  <c r="M47" i="23"/>
  <c r="M23" i="23"/>
  <c r="M18" i="23"/>
  <c r="M17" i="23"/>
  <c r="O17" i="23" s="1"/>
  <c r="M306" i="23"/>
  <c r="O306" i="23" s="1"/>
  <c r="M303" i="23"/>
  <c r="M300" i="23"/>
  <c r="N296" i="23"/>
  <c r="N291" i="23"/>
  <c r="O291" i="23" s="1"/>
  <c r="N289" i="23"/>
  <c r="O289" i="23" s="1"/>
  <c r="M289" i="23"/>
  <c r="N283" i="23"/>
  <c r="O283" i="23"/>
  <c r="N281" i="23"/>
  <c r="M281" i="23"/>
  <c r="N277" i="23"/>
  <c r="M269" i="23"/>
  <c r="O269" i="23" s="1"/>
  <c r="N266" i="23"/>
  <c r="O266" i="23" s="1"/>
  <c r="N265" i="23"/>
  <c r="O265" i="23" s="1"/>
  <c r="M261" i="23"/>
  <c r="O261" i="23" s="1"/>
  <c r="N258" i="23"/>
  <c r="N257" i="23"/>
  <c r="M253" i="23"/>
  <c r="N250" i="23"/>
  <c r="N249" i="23"/>
  <c r="O249" i="23" s="1"/>
  <c r="M245" i="23"/>
  <c r="N240" i="23"/>
  <c r="O240" i="23" s="1"/>
  <c r="N237" i="23"/>
  <c r="O237" i="23"/>
  <c r="M235" i="23"/>
  <c r="O235" i="23" s="1"/>
  <c r="M233" i="23"/>
  <c r="N232" i="23"/>
  <c r="O232" i="23" s="1"/>
  <c r="N229" i="23"/>
  <c r="O229" i="23" s="1"/>
  <c r="M227" i="23"/>
  <c r="O227" i="23"/>
  <c r="M225" i="23"/>
  <c r="N224" i="23"/>
  <c r="O224" i="23"/>
  <c r="N221" i="23"/>
  <c r="O221" i="23" s="1"/>
  <c r="M219" i="23"/>
  <c r="O219" i="23"/>
  <c r="M217" i="23"/>
  <c r="N216" i="23"/>
  <c r="O216" i="23" s="1"/>
  <c r="N213" i="23"/>
  <c r="O213" i="23"/>
  <c r="M211" i="23"/>
  <c r="O211" i="23" s="1"/>
  <c r="M209" i="23"/>
  <c r="N208" i="23"/>
  <c r="O208" i="23" s="1"/>
  <c r="N205" i="23"/>
  <c r="O205" i="23"/>
  <c r="M203" i="23"/>
  <c r="O203" i="23" s="1"/>
  <c r="M201" i="23"/>
  <c r="N200" i="23"/>
  <c r="O200" i="23" s="1"/>
  <c r="N197" i="23"/>
  <c r="O197" i="23" s="1"/>
  <c r="M195" i="23"/>
  <c r="O195" i="23"/>
  <c r="M193" i="23"/>
  <c r="N192" i="23"/>
  <c r="O192" i="23"/>
  <c r="N189" i="23"/>
  <c r="O189" i="23" s="1"/>
  <c r="N187" i="23"/>
  <c r="O187" i="23"/>
  <c r="N184" i="23"/>
  <c r="O184" i="23" s="1"/>
  <c r="M179" i="23"/>
  <c r="O179" i="23"/>
  <c r="N177" i="23"/>
  <c r="M177" i="23"/>
  <c r="N164" i="23"/>
  <c r="O164" i="23"/>
  <c r="N161" i="23"/>
  <c r="N156" i="23"/>
  <c r="M156" i="23"/>
  <c r="O156" i="23" s="1"/>
  <c r="M149" i="23"/>
  <c r="M147" i="23"/>
  <c r="N142" i="23"/>
  <c r="M142" i="23"/>
  <c r="N141" i="23"/>
  <c r="M136" i="23"/>
  <c r="O136" i="23"/>
  <c r="N135" i="23"/>
  <c r="N132" i="23"/>
  <c r="O132" i="23"/>
  <c r="N127" i="23"/>
  <c r="O127" i="23" s="1"/>
  <c r="M123" i="23"/>
  <c r="N119" i="23"/>
  <c r="O119" i="23"/>
  <c r="M115" i="23"/>
  <c r="N111" i="23"/>
  <c r="O111" i="23"/>
  <c r="M107" i="23"/>
  <c r="N103" i="23"/>
  <c r="M99" i="23"/>
  <c r="M96" i="23"/>
  <c r="O96" i="23" s="1"/>
  <c r="M94" i="23"/>
  <c r="O94" i="23"/>
  <c r="I146" i="24"/>
  <c r="N145" i="23"/>
  <c r="N320" i="17"/>
  <c r="O320" i="17"/>
  <c r="N313" i="17"/>
  <c r="N304" i="17"/>
  <c r="N299" i="17"/>
  <c r="O299" i="17" s="1"/>
  <c r="N264" i="17"/>
  <c r="N255" i="17"/>
  <c r="N254" i="17"/>
  <c r="O254" i="17" s="1"/>
  <c r="N250" i="17"/>
  <c r="N249" i="17"/>
  <c r="O249" i="17" s="1"/>
  <c r="M334" i="20"/>
  <c r="M347" i="20"/>
  <c r="M339" i="17"/>
  <c r="N333" i="17"/>
  <c r="O333" i="17"/>
  <c r="N331" i="17"/>
  <c r="M329" i="17"/>
  <c r="N351" i="2"/>
  <c r="M351" i="2"/>
  <c r="N348" i="2"/>
  <c r="M346" i="2"/>
  <c r="N7" i="23"/>
  <c r="I17" i="24"/>
  <c r="N18" i="23"/>
  <c r="N39" i="23"/>
  <c r="N47" i="23"/>
  <c r="M24" i="23"/>
  <c r="N304" i="23"/>
  <c r="N299" i="23"/>
  <c r="O299" i="23" s="1"/>
  <c r="N297" i="23"/>
  <c r="M297" i="23"/>
  <c r="N294" i="23"/>
  <c r="O294" i="23" s="1"/>
  <c r="N293" i="23"/>
  <c r="M277" i="23"/>
  <c r="O277" i="23" s="1"/>
  <c r="M276" i="23"/>
  <c r="M274" i="23"/>
  <c r="O274" i="23" s="1"/>
  <c r="M271" i="23"/>
  <c r="O271" i="23"/>
  <c r="N268" i="23"/>
  <c r="M266" i="23"/>
  <c r="M263" i="23"/>
  <c r="O263" i="23" s="1"/>
  <c r="N260" i="23"/>
  <c r="O260" i="23"/>
  <c r="M258" i="23"/>
  <c r="O258" i="23" s="1"/>
  <c r="M255" i="23"/>
  <c r="O255" i="23"/>
  <c r="N252" i="23"/>
  <c r="O252" i="23" s="1"/>
  <c r="M250" i="23"/>
  <c r="O250" i="23"/>
  <c r="M247" i="23"/>
  <c r="O247" i="23" s="1"/>
  <c r="N244" i="23"/>
  <c r="O244" i="23"/>
  <c r="N238" i="23"/>
  <c r="M234" i="23"/>
  <c r="O234" i="23" s="1"/>
  <c r="N230" i="23"/>
  <c r="O230" i="23" s="1"/>
  <c r="M226" i="23"/>
  <c r="O226" i="23" s="1"/>
  <c r="N222" i="23"/>
  <c r="M218" i="23"/>
  <c r="O218" i="23"/>
  <c r="N214" i="23"/>
  <c r="M210" i="23"/>
  <c r="O210" i="23"/>
  <c r="N206" i="23"/>
  <c r="M202" i="23"/>
  <c r="O202" i="23" s="1"/>
  <c r="N198" i="23"/>
  <c r="O198" i="23" s="1"/>
  <c r="M194" i="23"/>
  <c r="O194" i="23" s="1"/>
  <c r="N190" i="23"/>
  <c r="M182" i="23"/>
  <c r="M178" i="23"/>
  <c r="O178" i="23" s="1"/>
  <c r="M176" i="23"/>
  <c r="M175" i="23"/>
  <c r="N174" i="23"/>
  <c r="N169" i="23"/>
  <c r="M169" i="23"/>
  <c r="O169" i="23" s="1"/>
  <c r="N160" i="23"/>
  <c r="M157" i="23"/>
  <c r="M155" i="23"/>
  <c r="O155" i="23" s="1"/>
  <c r="M154" i="23"/>
  <c r="O154" i="23" s="1"/>
  <c r="N153" i="23"/>
  <c r="O153" i="23" s="1"/>
  <c r="N150" i="23"/>
  <c r="N144" i="23"/>
  <c r="N139" i="23"/>
  <c r="O139" i="23" s="1"/>
  <c r="M137" i="23"/>
  <c r="O137" i="23"/>
  <c r="M128" i="23"/>
  <c r="O128" i="23" s="1"/>
  <c r="M126" i="23"/>
  <c r="O126" i="23" s="1"/>
  <c r="N125" i="23"/>
  <c r="O125" i="23" s="1"/>
  <c r="N122" i="23"/>
  <c r="O122" i="23" s="1"/>
  <c r="M120" i="23"/>
  <c r="O120" i="23" s="1"/>
  <c r="M118" i="23"/>
  <c r="O118" i="23"/>
  <c r="N117" i="23"/>
  <c r="N114" i="23"/>
  <c r="M112" i="23"/>
  <c r="O112" i="23"/>
  <c r="M110" i="23"/>
  <c r="O110" i="23" s="1"/>
  <c r="N109" i="23"/>
  <c r="O109" i="23" s="1"/>
  <c r="N106" i="23"/>
  <c r="M104" i="23"/>
  <c r="O104" i="23"/>
  <c r="M102" i="23"/>
  <c r="O102" i="23" s="1"/>
  <c r="N101" i="23"/>
  <c r="O101" i="23"/>
  <c r="N98" i="23"/>
  <c r="M97" i="23"/>
  <c r="M95" i="23"/>
  <c r="O95" i="23"/>
  <c r="I147" i="24"/>
  <c r="N146" i="23"/>
  <c r="N314" i="17"/>
  <c r="N311" i="17"/>
  <c r="O311" i="17"/>
  <c r="N283" i="17"/>
  <c r="O283" i="17" s="1"/>
  <c r="N279" i="17"/>
  <c r="O279" i="17" s="1"/>
  <c r="N268" i="17"/>
  <c r="N267" i="17"/>
  <c r="N261" i="17"/>
  <c r="O261" i="17" s="1"/>
  <c r="N259" i="17"/>
  <c r="N242" i="17"/>
  <c r="O242" i="17" s="1"/>
  <c r="N73" i="17"/>
  <c r="N63" i="17"/>
  <c r="O63" i="17"/>
  <c r="M310" i="17"/>
  <c r="O310" i="17" s="1"/>
  <c r="M309" i="17"/>
  <c r="M306" i="17"/>
  <c r="O306" i="17"/>
  <c r="M287" i="17"/>
  <c r="O287" i="17" s="1"/>
  <c r="M286" i="17"/>
  <c r="O286" i="17" s="1"/>
  <c r="M285" i="17"/>
  <c r="O285" i="17" s="1"/>
  <c r="M260" i="17"/>
  <c r="O260" i="17"/>
  <c r="M259" i="17"/>
  <c r="M257" i="17"/>
  <c r="M241" i="17"/>
  <c r="M239" i="17"/>
  <c r="O239" i="17"/>
  <c r="M238" i="17"/>
  <c r="M217" i="17"/>
  <c r="M216" i="17"/>
  <c r="M213" i="17"/>
  <c r="M195" i="17"/>
  <c r="M194" i="17"/>
  <c r="M192" i="17"/>
  <c r="M175" i="17"/>
  <c r="M174" i="17"/>
  <c r="M173" i="17"/>
  <c r="M159" i="17"/>
  <c r="M158" i="17"/>
  <c r="M157" i="17"/>
  <c r="M138" i="17"/>
  <c r="M137" i="17"/>
  <c r="M136" i="17"/>
  <c r="M102" i="17"/>
  <c r="M101" i="17"/>
  <c r="M100" i="17"/>
  <c r="M96" i="17"/>
  <c r="O107" i="17"/>
  <c r="O103" i="17"/>
  <c r="O95" i="17"/>
  <c r="O42" i="17"/>
  <c r="O40" i="17"/>
  <c r="O26" i="17"/>
  <c r="O16" i="17"/>
  <c r="O14" i="17"/>
  <c r="O9" i="17"/>
  <c r="M134" i="17"/>
  <c r="M133" i="17"/>
  <c r="M132" i="17"/>
  <c r="O132" i="17" s="1"/>
  <c r="M117" i="17"/>
  <c r="M115" i="17"/>
  <c r="M114" i="17"/>
  <c r="M98" i="17"/>
  <c r="O98" i="17" s="1"/>
  <c r="M97" i="17"/>
  <c r="M92" i="17"/>
  <c r="M82" i="17"/>
  <c r="M73" i="17"/>
  <c r="O73" i="17" s="1"/>
  <c r="M52" i="17"/>
  <c r="M43" i="17"/>
  <c r="M39" i="17"/>
  <c r="M22" i="17"/>
  <c r="O22" i="17" s="1"/>
  <c r="M17" i="17"/>
  <c r="M13" i="17"/>
  <c r="N309" i="23"/>
  <c r="M338" i="23"/>
  <c r="I351" i="24"/>
  <c r="I350" i="24"/>
  <c r="I319" i="24"/>
  <c r="I318" i="24"/>
  <c r="I317" i="24"/>
  <c r="I312" i="24"/>
  <c r="I287" i="24"/>
  <c r="I286" i="24"/>
  <c r="I285" i="24"/>
  <c r="I280" i="24"/>
  <c r="I186" i="24"/>
  <c r="M282" i="25"/>
  <c r="M246" i="25"/>
  <c r="M214" i="25"/>
  <c r="M194" i="25"/>
  <c r="M182" i="25"/>
  <c r="M162" i="25"/>
  <c r="N248" i="17"/>
  <c r="M330" i="17"/>
  <c r="O330" i="17"/>
  <c r="M323" i="17"/>
  <c r="O323" i="17" s="1"/>
  <c r="M322" i="17"/>
  <c r="O322" i="17" s="1"/>
  <c r="M298" i="17"/>
  <c r="O298" i="17"/>
  <c r="M297" i="17"/>
  <c r="M296" i="17"/>
  <c r="O296" i="17"/>
  <c r="M274" i="17"/>
  <c r="O274" i="17" s="1"/>
  <c r="M270" i="17"/>
  <c r="M269" i="17"/>
  <c r="O269" i="17" s="1"/>
  <c r="M249" i="17"/>
  <c r="M248" i="17"/>
  <c r="M247" i="17"/>
  <c r="M230" i="17"/>
  <c r="M229" i="17"/>
  <c r="M227" i="17"/>
  <c r="M206" i="17"/>
  <c r="O206" i="17" s="1"/>
  <c r="M205" i="17"/>
  <c r="M204" i="17"/>
  <c r="M184" i="17"/>
  <c r="M183" i="17"/>
  <c r="O183" i="17" s="1"/>
  <c r="M182" i="17"/>
  <c r="M167" i="17"/>
  <c r="M166" i="17"/>
  <c r="M165" i="17"/>
  <c r="O165" i="17" s="1"/>
  <c r="M148" i="17"/>
  <c r="M147" i="17"/>
  <c r="M145" i="17"/>
  <c r="M130" i="17"/>
  <c r="O130" i="17" s="1"/>
  <c r="M129" i="17"/>
  <c r="M128" i="17"/>
  <c r="M111" i="17"/>
  <c r="M94" i="17"/>
  <c r="M93" i="17"/>
  <c r="O93" i="17" s="1"/>
  <c r="M88" i="17"/>
  <c r="M62" i="17"/>
  <c r="M59" i="17"/>
  <c r="M45" i="17"/>
  <c r="O45" i="17" s="1"/>
  <c r="M25" i="17"/>
  <c r="M24" i="17"/>
  <c r="M18" i="17"/>
  <c r="M8" i="17"/>
  <c r="O8" i="17" s="1"/>
  <c r="M326" i="23"/>
  <c r="N323" i="23"/>
  <c r="O323" i="23"/>
  <c r="M321" i="23"/>
  <c r="M318" i="23"/>
  <c r="M316" i="23"/>
  <c r="N315" i="23"/>
  <c r="O315" i="23" s="1"/>
  <c r="M307" i="23"/>
  <c r="N352" i="23"/>
  <c r="O352" i="23" s="1"/>
  <c r="N345" i="23"/>
  <c r="M345" i="23"/>
  <c r="N342" i="23"/>
  <c r="O342" i="23"/>
  <c r="M332" i="23"/>
  <c r="I343" i="24"/>
  <c r="I342" i="24"/>
  <c r="I311" i="24"/>
  <c r="I310" i="24"/>
  <c r="I309" i="24"/>
  <c r="I279" i="24"/>
  <c r="I278" i="24"/>
  <c r="I277" i="24"/>
  <c r="I234" i="24"/>
  <c r="I170" i="24"/>
  <c r="M290" i="25"/>
  <c r="M274" i="25"/>
  <c r="N323" i="17"/>
  <c r="N309" i="17"/>
  <c r="O309" i="17"/>
  <c r="N297" i="17"/>
  <c r="O297" i="17" s="1"/>
  <c r="N286" i="17"/>
  <c r="N270" i="17"/>
  <c r="N245" i="17"/>
  <c r="N244" i="17"/>
  <c r="M314" i="17"/>
  <c r="M313" i="17"/>
  <c r="M312" i="17"/>
  <c r="M293" i="17"/>
  <c r="M291" i="17"/>
  <c r="M289" i="17"/>
  <c r="O289" i="17"/>
  <c r="M267" i="17"/>
  <c r="M264" i="17"/>
  <c r="M262" i="17"/>
  <c r="O262" i="17"/>
  <c r="M245" i="17"/>
  <c r="M244" i="17"/>
  <c r="M243" i="17"/>
  <c r="M225" i="17"/>
  <c r="O225" i="17" s="1"/>
  <c r="M223" i="17"/>
  <c r="M221" i="17"/>
  <c r="M199" i="17"/>
  <c r="O199" i="17" s="1"/>
  <c r="M198" i="17"/>
  <c r="O198" i="17" s="1"/>
  <c r="M197" i="17"/>
  <c r="M180" i="17"/>
  <c r="M178" i="17"/>
  <c r="O178" i="17" s="1"/>
  <c r="M177" i="17"/>
  <c r="M163" i="17"/>
  <c r="M162" i="17"/>
  <c r="M161" i="17"/>
  <c r="O161" i="17" s="1"/>
  <c r="M143" i="17"/>
  <c r="M142" i="17"/>
  <c r="M141" i="17"/>
  <c r="M126" i="17"/>
  <c r="O126" i="17" s="1"/>
  <c r="M125" i="17"/>
  <c r="M124" i="17"/>
  <c r="M106" i="17"/>
  <c r="M105" i="17"/>
  <c r="O105" i="17" s="1"/>
  <c r="M104" i="17"/>
  <c r="M90" i="17"/>
  <c r="M89" i="17"/>
  <c r="M84" i="17"/>
  <c r="M49" i="17"/>
  <c r="M47" i="17"/>
  <c r="O47" i="17" s="1"/>
  <c r="M20" i="17"/>
  <c r="O20" i="17" s="1"/>
  <c r="M19" i="17"/>
  <c r="O19" i="17" s="1"/>
  <c r="M10" i="17"/>
  <c r="M5" i="17"/>
  <c r="M4" i="17"/>
  <c r="O4" i="17" s="1"/>
  <c r="M3" i="17"/>
  <c r="O3" i="17"/>
  <c r="N325" i="23"/>
  <c r="N322" i="23"/>
  <c r="M322" i="23"/>
  <c r="N320" i="23"/>
  <c r="N321" i="23"/>
  <c r="N313" i="23"/>
  <c r="N310" i="23"/>
  <c r="M310" i="23"/>
  <c r="N307" i="23"/>
  <c r="M352" i="23"/>
  <c r="M349" i="23"/>
  <c r="N346" i="23"/>
  <c r="O346" i="23" s="1"/>
  <c r="M340" i="23"/>
  <c r="O340" i="23" s="1"/>
  <c r="N336" i="23"/>
  <c r="I346" i="24"/>
  <c r="I345" i="24"/>
  <c r="I344" i="24"/>
  <c r="I340" i="24"/>
  <c r="I330" i="24"/>
  <c r="I329" i="24"/>
  <c r="I314" i="24"/>
  <c r="I313" i="24"/>
  <c r="I308" i="24"/>
  <c r="I298" i="24"/>
  <c r="I297" i="24"/>
  <c r="I296" i="24"/>
  <c r="I282" i="24"/>
  <c r="I281" i="24"/>
  <c r="I276" i="24"/>
  <c r="I264" i="24"/>
  <c r="I263" i="24"/>
  <c r="I253" i="24"/>
  <c r="I248" i="24"/>
  <c r="I247" i="24"/>
  <c r="I237" i="24"/>
  <c r="I236" i="24"/>
  <c r="I221" i="24"/>
  <c r="I220" i="24"/>
  <c r="I205" i="24"/>
  <c r="I204" i="24"/>
  <c r="I189" i="24"/>
  <c r="I188" i="24"/>
  <c r="I173" i="24"/>
  <c r="I172" i="24"/>
  <c r="I162" i="24"/>
  <c r="M352" i="17"/>
  <c r="M345" i="17"/>
  <c r="N342" i="17"/>
  <c r="M342" i="17"/>
  <c r="I350" i="18"/>
  <c r="I341" i="18"/>
  <c r="I340" i="18"/>
  <c r="I339" i="18"/>
  <c r="M351" i="20"/>
  <c r="M207" i="25"/>
  <c r="M199" i="25"/>
  <c r="M187" i="25"/>
  <c r="M167" i="25"/>
  <c r="M155" i="25"/>
  <c r="M330" i="25"/>
  <c r="M298" i="25"/>
  <c r="M255" i="20"/>
  <c r="M196" i="20"/>
  <c r="M149" i="20"/>
  <c r="M104" i="20"/>
  <c r="M40" i="20"/>
  <c r="I272" i="24"/>
  <c r="I268" i="24"/>
  <c r="I254" i="24"/>
  <c r="I233" i="24"/>
  <c r="I232" i="24"/>
  <c r="I217" i="24"/>
  <c r="I216" i="24"/>
  <c r="I201" i="24"/>
  <c r="I200" i="24"/>
  <c r="I185" i="24"/>
  <c r="I184" i="24"/>
  <c r="I169" i="24"/>
  <c r="I168" i="24"/>
  <c r="M351" i="17"/>
  <c r="O351" i="17" s="1"/>
  <c r="N348" i="17"/>
  <c r="M348" i="17"/>
  <c r="M344" i="17"/>
  <c r="N343" i="17"/>
  <c r="I352" i="18"/>
  <c r="I351" i="18"/>
  <c r="M195" i="25"/>
  <c r="M175" i="25"/>
  <c r="M163" i="25"/>
  <c r="M338" i="25"/>
  <c r="M306" i="25"/>
  <c r="N317" i="23"/>
  <c r="O317" i="23" s="1"/>
  <c r="M309" i="23"/>
  <c r="O309" i="23" s="1"/>
  <c r="M351" i="23"/>
  <c r="N350" i="23"/>
  <c r="O350" i="23" s="1"/>
  <c r="N344" i="23"/>
  <c r="N341" i="23"/>
  <c r="M341" i="23"/>
  <c r="N338" i="23"/>
  <c r="N335" i="23"/>
  <c r="M335" i="23"/>
  <c r="N332" i="23"/>
  <c r="N329" i="23"/>
  <c r="M329" i="23"/>
  <c r="I338" i="24"/>
  <c r="I322" i="24"/>
  <c r="I321" i="24"/>
  <c r="I320" i="24"/>
  <c r="I316" i="24"/>
  <c r="I306" i="24"/>
  <c r="I305" i="24"/>
  <c r="I304" i="24"/>
  <c r="I300" i="24"/>
  <c r="I290" i="24"/>
  <c r="I289" i="24"/>
  <c r="I288" i="24"/>
  <c r="I284" i="24"/>
  <c r="I274" i="24"/>
  <c r="I273" i="24"/>
  <c r="I261" i="24"/>
  <c r="I256" i="24"/>
  <c r="I255" i="24"/>
  <c r="I245" i="24"/>
  <c r="I229" i="24"/>
  <c r="I228" i="24"/>
  <c r="I213" i="24"/>
  <c r="I212" i="24"/>
  <c r="I197" i="24"/>
  <c r="I196" i="24"/>
  <c r="I181" i="24"/>
  <c r="I180" i="24"/>
  <c r="I165" i="24"/>
  <c r="M350" i="17"/>
  <c r="M347" i="17"/>
  <c r="I344" i="18"/>
  <c r="M346" i="25"/>
  <c r="M314" i="25"/>
  <c r="M331" i="25"/>
  <c r="M323" i="25"/>
  <c r="M299" i="25"/>
  <c r="M291" i="25"/>
  <c r="M251" i="25"/>
  <c r="M219" i="25"/>
  <c r="M134" i="25"/>
  <c r="M258" i="25"/>
  <c r="M242" i="25"/>
  <c r="M226" i="25"/>
  <c r="M353" i="25"/>
  <c r="M285" i="25"/>
  <c r="M277" i="25"/>
  <c r="M269" i="25"/>
  <c r="M261" i="25"/>
  <c r="M253" i="25"/>
  <c r="M245" i="25"/>
  <c r="M237" i="25"/>
  <c r="M229" i="25"/>
  <c r="M221" i="25"/>
  <c r="M213" i="25"/>
  <c r="M5" i="20"/>
  <c r="M6" i="20"/>
  <c r="M336" i="20"/>
  <c r="M293" i="20"/>
  <c r="M286" i="20"/>
  <c r="M254" i="20"/>
  <c r="M252" i="20"/>
  <c r="M237" i="20"/>
  <c r="M226" i="20"/>
  <c r="M206" i="20"/>
  <c r="M181" i="20"/>
  <c r="M144" i="20"/>
  <c r="M138" i="20"/>
  <c r="M128" i="20"/>
  <c r="M112" i="20"/>
  <c r="M91" i="20"/>
  <c r="M86" i="20"/>
  <c r="M85" i="20"/>
  <c r="M39" i="20"/>
  <c r="M29" i="20"/>
  <c r="M27" i="20"/>
  <c r="M22" i="20"/>
  <c r="M17" i="20"/>
  <c r="M152" i="25"/>
  <c r="M142" i="25"/>
  <c r="M127" i="25"/>
  <c r="M102" i="25"/>
  <c r="M97" i="25"/>
  <c r="M96" i="25"/>
  <c r="O118" i="28"/>
  <c r="O183" i="28"/>
  <c r="O158" i="28"/>
  <c r="O200" i="28"/>
  <c r="O162" i="28"/>
  <c r="O134" i="28"/>
  <c r="M350" i="25"/>
  <c r="M342" i="25"/>
  <c r="M334" i="25"/>
  <c r="M326" i="25"/>
  <c r="M318" i="25"/>
  <c r="M310" i="25"/>
  <c r="M302" i="25"/>
  <c r="M294" i="25"/>
  <c r="M286" i="25"/>
  <c r="M270" i="25"/>
  <c r="M254" i="25"/>
  <c r="M238" i="25"/>
  <c r="M222" i="25"/>
  <c r="M9" i="20"/>
  <c r="I163" i="24"/>
  <c r="O110" i="28"/>
  <c r="O119" i="28"/>
  <c r="O154" i="28"/>
  <c r="O186" i="28"/>
  <c r="O212" i="28"/>
  <c r="O87" i="28"/>
  <c r="O95" i="28"/>
  <c r="O204" i="28"/>
  <c r="O199" i="28"/>
  <c r="M320" i="20"/>
  <c r="M279" i="20"/>
  <c r="M277" i="20"/>
  <c r="M275" i="20"/>
  <c r="M267" i="20"/>
  <c r="M259" i="20"/>
  <c r="M246" i="20"/>
  <c r="M235" i="20"/>
  <c r="M234" i="20"/>
  <c r="M200" i="20"/>
  <c r="M184" i="20"/>
  <c r="M164" i="20"/>
  <c r="M159" i="20"/>
  <c r="M158" i="20"/>
  <c r="M134" i="20"/>
  <c r="M133" i="20"/>
  <c r="M109" i="20"/>
  <c r="M52" i="20"/>
  <c r="M43" i="20"/>
  <c r="M13" i="20"/>
  <c r="M12" i="20"/>
  <c r="M11" i="20"/>
  <c r="M148" i="25"/>
  <c r="M147" i="25"/>
  <c r="M124" i="25"/>
  <c r="O116" i="28"/>
  <c r="O142" i="28"/>
  <c r="O205" i="28"/>
  <c r="O163" i="28"/>
  <c r="O128" i="28"/>
  <c r="O226" i="28"/>
  <c r="O166" i="28"/>
  <c r="O178" i="28"/>
  <c r="O92" i="28"/>
  <c r="O130" i="28"/>
  <c r="N97" i="23"/>
  <c r="O97" i="23"/>
  <c r="O139" i="28"/>
  <c r="O159" i="28"/>
  <c r="O170" i="28"/>
  <c r="N353" i="28"/>
  <c r="M250" i="28"/>
  <c r="M45" i="28"/>
  <c r="N281" i="28"/>
  <c r="N265" i="28"/>
  <c r="M35" i="28"/>
  <c r="M31" i="28"/>
  <c r="M29" i="28"/>
  <c r="M27" i="28"/>
  <c r="M258" i="28"/>
  <c r="N257" i="28"/>
  <c r="M257" i="28"/>
  <c r="N253" i="28"/>
  <c r="M253" i="28"/>
  <c r="N250" i="28"/>
  <c r="O250" i="28"/>
  <c r="N249" i="28"/>
  <c r="N67" i="28"/>
  <c r="M60" i="28"/>
  <c r="M54" i="28"/>
  <c r="M346" i="28"/>
  <c r="M310" i="28"/>
  <c r="N308" i="28"/>
  <c r="M286" i="28"/>
  <c r="I14" i="29"/>
  <c r="I21" i="29"/>
  <c r="M73" i="28"/>
  <c r="M41" i="28"/>
  <c r="M350" i="28"/>
  <c r="M342" i="28"/>
  <c r="M322" i="28"/>
  <c r="M320" i="28"/>
  <c r="M319" i="28"/>
  <c r="M314" i="28"/>
  <c r="N272" i="28"/>
  <c r="M270" i="28"/>
  <c r="M80" i="28"/>
  <c r="M278" i="28"/>
  <c r="M274" i="28"/>
  <c r="I11" i="29"/>
  <c r="I8" i="29"/>
  <c r="M13" i="28"/>
  <c r="M5" i="28"/>
  <c r="N26" i="28"/>
  <c r="M26" i="28"/>
  <c r="N22" i="28"/>
  <c r="M22" i="28"/>
  <c r="N16" i="28"/>
  <c r="M16" i="28"/>
  <c r="N14" i="28"/>
  <c r="M4" i="28"/>
  <c r="N78" i="28"/>
  <c r="M50" i="28"/>
  <c r="N46" i="28"/>
  <c r="M46" i="28"/>
  <c r="M44" i="28"/>
  <c r="N329" i="28"/>
  <c r="N301" i="28"/>
  <c r="N286" i="28"/>
  <c r="M238" i="28"/>
  <c r="N237" i="28"/>
  <c r="I5" i="29"/>
  <c r="N74" i="28"/>
  <c r="M72" i="28"/>
  <c r="M68" i="28"/>
  <c r="N66" i="28"/>
  <c r="N65" i="28"/>
  <c r="M48" i="28"/>
  <c r="N41" i="28"/>
  <c r="M40" i="28"/>
  <c r="N34" i="28"/>
  <c r="M34" i="28"/>
  <c r="N31" i="28"/>
  <c r="M348" i="28"/>
  <c r="M347" i="28"/>
  <c r="N336" i="28"/>
  <c r="N325" i="28"/>
  <c r="M325" i="28"/>
  <c r="N322" i="28"/>
  <c r="O322" i="28" s="1"/>
  <c r="M311" i="28"/>
  <c r="M306" i="28"/>
  <c r="M302" i="28"/>
  <c r="N300" i="28"/>
  <c r="N299" i="28"/>
  <c r="M290" i="28"/>
  <c r="M266" i="28"/>
  <c r="N264" i="28"/>
  <c r="N263" i="28"/>
  <c r="M262" i="28"/>
  <c r="N260" i="28"/>
  <c r="N238" i="28"/>
  <c r="I17" i="29"/>
  <c r="I16" i="29"/>
  <c r="M10" i="28"/>
  <c r="M75" i="28"/>
  <c r="N71" i="28"/>
  <c r="M69" i="28"/>
  <c r="M64" i="28"/>
  <c r="N57" i="28"/>
  <c r="M57" i="28"/>
  <c r="N54" i="28"/>
  <c r="M51" i="28"/>
  <c r="M37" i="28"/>
  <c r="N350" i="28"/>
  <c r="M338" i="28"/>
  <c r="M334" i="28"/>
  <c r="M330" i="28"/>
  <c r="N328" i="28"/>
  <c r="N327" i="28"/>
  <c r="N317" i="28"/>
  <c r="M317" i="28"/>
  <c r="N314" i="28"/>
  <c r="M298" i="28"/>
  <c r="M294" i="28"/>
  <c r="M292" i="28"/>
  <c r="M291" i="28"/>
  <c r="N277" i="28"/>
  <c r="M277" i="28"/>
  <c r="N274" i="28"/>
  <c r="M267" i="28"/>
  <c r="N244" i="28"/>
  <c r="M242" i="28"/>
  <c r="N233" i="28"/>
  <c r="M233" i="28"/>
  <c r="I25" i="29"/>
  <c r="I19" i="29"/>
  <c r="M11" i="28"/>
  <c r="M79" i="28"/>
  <c r="N77" i="28"/>
  <c r="N76" i="28"/>
  <c r="M58" i="28"/>
  <c r="N349" i="28"/>
  <c r="N345" i="28"/>
  <c r="M345" i="28"/>
  <c r="N342" i="28"/>
  <c r="N333" i="28"/>
  <c r="M326" i="28"/>
  <c r="M318" i="28"/>
  <c r="N313" i="28"/>
  <c r="N305" i="28"/>
  <c r="M305" i="28"/>
  <c r="N297" i="28"/>
  <c r="N285" i="28"/>
  <c r="M283" i="28"/>
  <c r="M282" i="28"/>
  <c r="N280" i="28"/>
  <c r="N279" i="28"/>
  <c r="M255" i="28"/>
  <c r="N352" i="28"/>
  <c r="M352" i="28"/>
  <c r="I23" i="29"/>
  <c r="I20" i="29"/>
  <c r="I18" i="29"/>
  <c r="I13" i="29"/>
  <c r="I4" i="29"/>
  <c r="M25" i="28"/>
  <c r="M21" i="28"/>
  <c r="I9" i="29"/>
  <c r="M78" i="28"/>
  <c r="N75" i="28"/>
  <c r="N72" i="28"/>
  <c r="M70" i="28"/>
  <c r="M67" i="28"/>
  <c r="O67" i="28" s="1"/>
  <c r="N64" i="28"/>
  <c r="M63" i="28"/>
  <c r="M52" i="28"/>
  <c r="N38" i="28"/>
  <c r="M38" i="28"/>
  <c r="N35" i="28"/>
  <c r="I28" i="29"/>
  <c r="I26" i="29"/>
  <c r="I10" i="29"/>
  <c r="N13" i="28"/>
  <c r="N11" i="28"/>
  <c r="N10" i="28"/>
  <c r="N5" i="28"/>
  <c r="M15" i="28"/>
  <c r="M23" i="28"/>
  <c r="N18" i="28"/>
  <c r="M18" i="28"/>
  <c r="N4" i="28"/>
  <c r="M6" i="28"/>
  <c r="N6" i="28"/>
  <c r="M17" i="28"/>
  <c r="N17" i="28"/>
  <c r="N79" i="28"/>
  <c r="M77" i="28"/>
  <c r="M74" i="28"/>
  <c r="M71" i="28"/>
  <c r="N68" i="28"/>
  <c r="M66" i="28"/>
  <c r="N62" i="28"/>
  <c r="M62" i="28"/>
  <c r="M59" i="28"/>
  <c r="N56" i="28"/>
  <c r="N55" i="28"/>
  <c r="N53" i="28"/>
  <c r="M53" i="28"/>
  <c r="N50" i="28"/>
  <c r="N44" i="28"/>
  <c r="N30" i="28"/>
  <c r="M30" i="28"/>
  <c r="I27" i="29"/>
  <c r="I24" i="29"/>
  <c r="I22" i="29"/>
  <c r="I12" i="29"/>
  <c r="M3" i="28"/>
  <c r="I6" i="29"/>
  <c r="N24" i="28"/>
  <c r="M24" i="28"/>
  <c r="M19" i="28"/>
  <c r="I15" i="29"/>
  <c r="M8" i="28"/>
  <c r="N80" i="28"/>
  <c r="M76" i="28"/>
  <c r="N70" i="28"/>
  <c r="N69" i="28"/>
  <c r="M65" i="28"/>
  <c r="N61" i="28"/>
  <c r="M61" i="28"/>
  <c r="N58" i="28"/>
  <c r="M56" i="28"/>
  <c r="N49" i="28"/>
  <c r="M49" i="28"/>
  <c r="N47" i="28"/>
  <c r="M47" i="28"/>
  <c r="N43" i="28"/>
  <c r="M43" i="28"/>
  <c r="N39" i="28"/>
  <c r="M39" i="28"/>
  <c r="M33" i="28"/>
  <c r="N48" i="28"/>
  <c r="N37" i="28"/>
  <c r="N36" i="28"/>
  <c r="M32" i="28"/>
  <c r="N29" i="28"/>
  <c r="N28" i="28"/>
  <c r="N42" i="28"/>
  <c r="N344" i="28"/>
  <c r="N343" i="28"/>
  <c r="N341" i="28"/>
  <c r="M341" i="28"/>
  <c r="N338" i="28"/>
  <c r="O338" i="28"/>
  <c r="M336" i="28"/>
  <c r="M335" i="28"/>
  <c r="M333" i="28"/>
  <c r="N330" i="28"/>
  <c r="M327" i="28"/>
  <c r="N324" i="28"/>
  <c r="N321" i="28"/>
  <c r="M321" i="28"/>
  <c r="N316" i="28"/>
  <c r="N315" i="28"/>
  <c r="M308" i="28"/>
  <c r="M307" i="28"/>
  <c r="N302" i="28"/>
  <c r="M299" i="28"/>
  <c r="M297" i="28"/>
  <c r="N294" i="28"/>
  <c r="N288" i="28"/>
  <c r="N269" i="28"/>
  <c r="M269" i="28"/>
  <c r="N266" i="28"/>
  <c r="O266" i="28"/>
  <c r="M246" i="28"/>
  <c r="M244" i="28"/>
  <c r="M351" i="28"/>
  <c r="M349" i="28"/>
  <c r="O349" i="28"/>
  <c r="N346" i="28"/>
  <c r="M343" i="28"/>
  <c r="N340" i="28"/>
  <c r="N337" i="28"/>
  <c r="M337" i="28"/>
  <c r="N332" i="28"/>
  <c r="N331" i="28"/>
  <c r="M324" i="28"/>
  <c r="M323" i="28"/>
  <c r="N318" i="28"/>
  <c r="M315" i="28"/>
  <c r="M313" i="28"/>
  <c r="N310" i="28"/>
  <c r="N304" i="28"/>
  <c r="N296" i="28"/>
  <c r="N295" i="28"/>
  <c r="N293" i="28"/>
  <c r="M293" i="28"/>
  <c r="N290" i="28"/>
  <c r="M288" i="28"/>
  <c r="N60" i="28"/>
  <c r="N59" i="28"/>
  <c r="M55" i="28"/>
  <c r="N52" i="28"/>
  <c r="N51" i="28"/>
  <c r="M36" i="28"/>
  <c r="N33" i="28"/>
  <c r="N32" i="28"/>
  <c r="O32" i="28" s="1"/>
  <c r="M28" i="28"/>
  <c r="N348" i="28"/>
  <c r="M340" i="28"/>
  <c r="M339" i="28"/>
  <c r="N334" i="28"/>
  <c r="M331" i="28"/>
  <c r="M329" i="28"/>
  <c r="N326" i="28"/>
  <c r="N320" i="28"/>
  <c r="N312" i="28"/>
  <c r="O312" i="28" s="1"/>
  <c r="N311" i="28"/>
  <c r="N309" i="28"/>
  <c r="M309" i="28"/>
  <c r="N306" i="28"/>
  <c r="M304" i="28"/>
  <c r="M303" i="28"/>
  <c r="M301" i="28"/>
  <c r="N298" i="28"/>
  <c r="M295" i="28"/>
  <c r="N292" i="28"/>
  <c r="N289" i="28"/>
  <c r="M289" i="28"/>
  <c r="N284" i="28"/>
  <c r="N283" i="28"/>
  <c r="M281" i="28"/>
  <c r="N278" i="28"/>
  <c r="M272" i="28"/>
  <c r="M271" i="28"/>
  <c r="N261" i="28"/>
  <c r="M261" i="28"/>
  <c r="N258" i="28"/>
  <c r="O258" i="28" s="1"/>
  <c r="M256" i="28"/>
  <c r="M254" i="28"/>
  <c r="N252" i="28"/>
  <c r="N251" i="28"/>
  <c r="N241" i="28"/>
  <c r="M241" i="28"/>
  <c r="M239" i="28"/>
  <c r="N236" i="28"/>
  <c r="N235" i="28"/>
  <c r="M234" i="28"/>
  <c r="M287" i="28"/>
  <c r="M285" i="28"/>
  <c r="N282" i="28"/>
  <c r="M279" i="28"/>
  <c r="N276" i="28"/>
  <c r="N273" i="28"/>
  <c r="M273" i="28"/>
  <c r="N268" i="28"/>
  <c r="N267" i="28"/>
  <c r="M260" i="28"/>
  <c r="N254" i="28"/>
  <c r="M249" i="28"/>
  <c r="N246" i="28"/>
  <c r="N240" i="28"/>
  <c r="M235" i="28"/>
  <c r="M353" i="28"/>
  <c r="M276" i="28"/>
  <c r="O276" i="28" s="1"/>
  <c r="M275" i="28"/>
  <c r="N270" i="28"/>
  <c r="M265" i="28"/>
  <c r="N262" i="28"/>
  <c r="O262" i="28"/>
  <c r="N256" i="28"/>
  <c r="M251" i="28"/>
  <c r="N248" i="28"/>
  <c r="N247" i="28"/>
  <c r="N245" i="28"/>
  <c r="M245" i="28"/>
  <c r="N242" i="28"/>
  <c r="M240" i="28"/>
  <c r="M237" i="28"/>
  <c r="N234" i="28"/>
  <c r="O81" i="23"/>
  <c r="O56" i="23"/>
  <c r="O36" i="23"/>
  <c r="O66" i="23"/>
  <c r="O32" i="23"/>
  <c r="H285" i="15"/>
  <c r="H269" i="15"/>
  <c r="H253" i="15"/>
  <c r="H237" i="15"/>
  <c r="H221" i="15"/>
  <c r="H205" i="15"/>
  <c r="H189" i="15"/>
  <c r="H173" i="15"/>
  <c r="H157" i="15"/>
  <c r="H141" i="15"/>
  <c r="H125" i="15"/>
  <c r="H281" i="15"/>
  <c r="H265" i="15"/>
  <c r="H249" i="15"/>
  <c r="H233" i="15"/>
  <c r="H217" i="15"/>
  <c r="H201" i="15"/>
  <c r="H185" i="15"/>
  <c r="H169" i="15"/>
  <c r="H153" i="15"/>
  <c r="H137" i="15"/>
  <c r="H121" i="15"/>
  <c r="H98" i="15"/>
  <c r="H293" i="15"/>
  <c r="H277" i="15"/>
  <c r="H261" i="15"/>
  <c r="H245" i="15"/>
  <c r="H229" i="15"/>
  <c r="H213" i="15"/>
  <c r="H197" i="15"/>
  <c r="H181" i="15"/>
  <c r="H165" i="15"/>
  <c r="H149" i="15"/>
  <c r="H133" i="15"/>
  <c r="H116" i="15"/>
  <c r="H94" i="15"/>
  <c r="H289" i="15"/>
  <c r="H273" i="15"/>
  <c r="H257" i="15"/>
  <c r="H241" i="15"/>
  <c r="H225" i="15"/>
  <c r="H209" i="15"/>
  <c r="H193" i="15"/>
  <c r="H177" i="15"/>
  <c r="H161" i="15"/>
  <c r="H145" i="15"/>
  <c r="H129" i="15"/>
  <c r="H110" i="15"/>
  <c r="M90" i="2"/>
  <c r="O90" i="2" s="1"/>
  <c r="M72" i="2"/>
  <c r="W72" i="6" s="1"/>
  <c r="M56" i="2"/>
  <c r="W56" i="6" s="1"/>
  <c r="M40" i="2"/>
  <c r="W40" i="6" s="1"/>
  <c r="N292" i="2"/>
  <c r="N284" i="2"/>
  <c r="N276" i="2"/>
  <c r="N268" i="2"/>
  <c r="N260" i="2"/>
  <c r="N252" i="2"/>
  <c r="N244" i="2"/>
  <c r="N236" i="2"/>
  <c r="N228" i="2"/>
  <c r="N220" i="2"/>
  <c r="N212" i="2"/>
  <c r="N204" i="2"/>
  <c r="N196" i="2"/>
  <c r="N188" i="2"/>
  <c r="I81" i="18"/>
  <c r="I73" i="18"/>
  <c r="I65" i="18"/>
  <c r="I57" i="18"/>
  <c r="I49" i="18"/>
  <c r="I41" i="18"/>
  <c r="I33" i="18"/>
  <c r="I25" i="18"/>
  <c r="I17" i="18"/>
  <c r="I6" i="18"/>
  <c r="G2" i="5"/>
  <c r="N337" i="17"/>
  <c r="M94" i="2"/>
  <c r="M76" i="2"/>
  <c r="M60" i="2"/>
  <c r="O60" i="2" s="1"/>
  <c r="M44" i="2"/>
  <c r="O44" i="2" s="1"/>
  <c r="N296" i="2"/>
  <c r="O81" i="17"/>
  <c r="O61" i="17"/>
  <c r="O48" i="17"/>
  <c r="O33" i="17"/>
  <c r="I55" i="24"/>
  <c r="N50" i="23"/>
  <c r="O50" i="23"/>
  <c r="M49" i="23"/>
  <c r="O49" i="23" s="1"/>
  <c r="N139" i="17"/>
  <c r="M139" i="17"/>
  <c r="O139" i="17" s="1"/>
  <c r="I135" i="18"/>
  <c r="I130" i="18"/>
  <c r="I142" i="18"/>
  <c r="I151" i="18"/>
  <c r="M340" i="17"/>
  <c r="O340" i="17"/>
  <c r="O317" i="17"/>
  <c r="O315" i="17"/>
  <c r="M272" i="17"/>
  <c r="O272" i="17"/>
  <c r="M266" i="17"/>
  <c r="O266" i="17" s="1"/>
  <c r="O258" i="17"/>
  <c r="M251" i="17"/>
  <c r="O251" i="17" s="1"/>
  <c r="O231" i="17"/>
  <c r="M220" i="17"/>
  <c r="O220" i="17"/>
  <c r="O218" i="17"/>
  <c r="I328" i="18"/>
  <c r="I309" i="18"/>
  <c r="I293" i="18"/>
  <c r="I270" i="18"/>
  <c r="I248" i="18"/>
  <c r="I235" i="18"/>
  <c r="I219" i="18"/>
  <c r="I201" i="18"/>
  <c r="I190" i="18"/>
  <c r="I249" i="18"/>
  <c r="I182" i="18"/>
  <c r="O338" i="17"/>
  <c r="O329" i="17"/>
  <c r="N327" i="17"/>
  <c r="I8" i="24"/>
  <c r="O25" i="23"/>
  <c r="O8" i="23"/>
  <c r="M80" i="2"/>
  <c r="M64" i="2"/>
  <c r="M48" i="2"/>
  <c r="N300" i="2"/>
  <c r="N288" i="2"/>
  <c r="N280" i="2"/>
  <c r="O280" i="2" s="1"/>
  <c r="N272" i="2"/>
  <c r="O272" i="2" s="1"/>
  <c r="N264" i="2"/>
  <c r="N256" i="2"/>
  <c r="N248" i="2"/>
  <c r="N240" i="2"/>
  <c r="N232" i="2"/>
  <c r="N224" i="2"/>
  <c r="N216" i="2"/>
  <c r="O216" i="2" s="1"/>
  <c r="N208" i="2"/>
  <c r="O208" i="2" s="1"/>
  <c r="N200" i="2"/>
  <c r="N192" i="2"/>
  <c r="N184" i="2"/>
  <c r="N176" i="2"/>
  <c r="N168" i="2"/>
  <c r="N160" i="2"/>
  <c r="N152" i="2"/>
  <c r="N144" i="2"/>
  <c r="N136" i="2"/>
  <c r="N128" i="2"/>
  <c r="N120" i="2"/>
  <c r="N112" i="2"/>
  <c r="N104" i="2"/>
  <c r="N96" i="2"/>
  <c r="N88" i="2"/>
  <c r="N78" i="2"/>
  <c r="N70" i="2"/>
  <c r="N62" i="2"/>
  <c r="N54" i="2"/>
  <c r="N46" i="2"/>
  <c r="N38" i="2"/>
  <c r="M108" i="17"/>
  <c r="O108" i="17"/>
  <c r="N79" i="17"/>
  <c r="M74" i="17"/>
  <c r="O74" i="17" s="1"/>
  <c r="N70" i="17"/>
  <c r="M64" i="17"/>
  <c r="O64" i="17"/>
  <c r="N58" i="17"/>
  <c r="O58" i="17"/>
  <c r="M50" i="17"/>
  <c r="O50" i="17"/>
  <c r="N44" i="17"/>
  <c r="O44" i="17"/>
  <c r="M34" i="17"/>
  <c r="O34" i="17"/>
  <c r="N31" i="17"/>
  <c r="I118" i="18"/>
  <c r="I110" i="18"/>
  <c r="I102" i="18"/>
  <c r="I94" i="18"/>
  <c r="I86" i="18"/>
  <c r="I78" i="18"/>
  <c r="I77" i="18"/>
  <c r="I70" i="18"/>
  <c r="I69" i="18"/>
  <c r="I62" i="18"/>
  <c r="I61" i="18"/>
  <c r="I54" i="18"/>
  <c r="I53" i="18"/>
  <c r="I46" i="18"/>
  <c r="I45" i="18"/>
  <c r="I38" i="18"/>
  <c r="I37" i="18"/>
  <c r="I30" i="18"/>
  <c r="I29" i="18"/>
  <c r="I22" i="18"/>
  <c r="I21" i="18"/>
  <c r="I14" i="18"/>
  <c r="I13" i="18"/>
  <c r="I7" i="18"/>
  <c r="N53" i="23"/>
  <c r="O53" i="23" s="1"/>
  <c r="M52" i="23"/>
  <c r="O52" i="23"/>
  <c r="I129" i="18"/>
  <c r="I124" i="18"/>
  <c r="I120" i="18"/>
  <c r="N146" i="17"/>
  <c r="O146" i="17"/>
  <c r="I160" i="18"/>
  <c r="M156" i="17"/>
  <c r="O156" i="17"/>
  <c r="O155" i="17"/>
  <c r="H3" i="15"/>
  <c r="N319" i="17"/>
  <c r="O319" i="17"/>
  <c r="M292" i="17"/>
  <c r="O292" i="17" s="1"/>
  <c r="N263" i="17"/>
  <c r="O263" i="17"/>
  <c r="O253" i="17"/>
  <c r="M224" i="17"/>
  <c r="O222" i="17"/>
  <c r="O215" i="17"/>
  <c r="N214" i="17"/>
  <c r="O214" i="17"/>
  <c r="I321" i="18"/>
  <c r="I305" i="18"/>
  <c r="I289" i="18"/>
  <c r="I282" i="18"/>
  <c r="I266" i="18"/>
  <c r="I231" i="18"/>
  <c r="I215" i="18"/>
  <c r="I180" i="18"/>
  <c r="I172" i="18"/>
  <c r="I207" i="18"/>
  <c r="I173" i="18"/>
  <c r="O327" i="17"/>
  <c r="H349" i="15"/>
  <c r="I7" i="24"/>
  <c r="N179" i="2"/>
  <c r="O179" i="2" s="1"/>
  <c r="N171" i="2"/>
  <c r="N163" i="2"/>
  <c r="N155" i="2"/>
  <c r="O155" i="2" s="1"/>
  <c r="N147" i="2"/>
  <c r="N139" i="2"/>
  <c r="N131" i="2"/>
  <c r="N123" i="2"/>
  <c r="N115" i="2"/>
  <c r="N107" i="2"/>
  <c r="N99" i="2"/>
  <c r="N91" i="2"/>
  <c r="N81" i="2"/>
  <c r="N73" i="2"/>
  <c r="N65" i="2"/>
  <c r="N57" i="2"/>
  <c r="N49" i="2"/>
  <c r="N41" i="2"/>
  <c r="M108" i="20"/>
  <c r="M113" i="17"/>
  <c r="O113" i="17" s="1"/>
  <c r="N80" i="17"/>
  <c r="O80" i="17"/>
  <c r="M75" i="17"/>
  <c r="O75" i="17" s="1"/>
  <c r="N71" i="17"/>
  <c r="O71" i="17"/>
  <c r="M65" i="17"/>
  <c r="O65" i="17" s="1"/>
  <c r="N60" i="17"/>
  <c r="O60" i="17"/>
  <c r="M53" i="17"/>
  <c r="O53" i="17" s="1"/>
  <c r="N46" i="17"/>
  <c r="O46" i="17"/>
  <c r="M35" i="17"/>
  <c r="O35" i="17" s="1"/>
  <c r="N32" i="17"/>
  <c r="O32" i="17"/>
  <c r="I113" i="18"/>
  <c r="I105" i="18"/>
  <c r="I97" i="18"/>
  <c r="I89" i="18"/>
  <c r="M54" i="23"/>
  <c r="O54" i="23" s="1"/>
  <c r="I50" i="24"/>
  <c r="N82" i="2"/>
  <c r="I139" i="18"/>
  <c r="I136" i="18"/>
  <c r="I7" i="29"/>
  <c r="N318" i="17"/>
  <c r="O318" i="17" s="1"/>
  <c r="O316" i="17"/>
  <c r="O308" i="17"/>
  <c r="O290" i="17"/>
  <c r="O282" i="17"/>
  <c r="N281" i="17"/>
  <c r="O281" i="17"/>
  <c r="M273" i="17"/>
  <c r="O273" i="17" s="1"/>
  <c r="M265" i="17"/>
  <c r="O228" i="17"/>
  <c r="N193" i="17"/>
  <c r="O193" i="17" s="1"/>
  <c r="I336" i="18"/>
  <c r="I317" i="18"/>
  <c r="I301" i="18"/>
  <c r="I278" i="18"/>
  <c r="I262" i="18"/>
  <c r="I243" i="18"/>
  <c r="I227" i="18"/>
  <c r="I211" i="18"/>
  <c r="I196" i="18"/>
  <c r="M14" i="28"/>
  <c r="O339" i="17"/>
  <c r="M328" i="20"/>
  <c r="M337" i="17"/>
  <c r="O337" i="17" s="1"/>
  <c r="N334" i="17"/>
  <c r="O334" i="17"/>
  <c r="N325" i="17"/>
  <c r="O325" i="17" s="1"/>
  <c r="I325" i="18"/>
  <c r="N6" i="23"/>
  <c r="O6" i="23" s="1"/>
  <c r="I15" i="24"/>
  <c r="I18" i="24"/>
  <c r="N19" i="23"/>
  <c r="O19" i="23" s="1"/>
  <c r="I23" i="24"/>
  <c r="I26" i="24"/>
  <c r="N27" i="23"/>
  <c r="O27" i="23" s="1"/>
  <c r="I43" i="24"/>
  <c r="I48" i="24"/>
  <c r="N62" i="23"/>
  <c r="O62" i="23" s="1"/>
  <c r="I83" i="24"/>
  <c r="I87" i="24"/>
  <c r="I92" i="24"/>
  <c r="I98" i="24"/>
  <c r="M12" i="28"/>
  <c r="N12" i="28"/>
  <c r="M91" i="23"/>
  <c r="O91" i="23" s="1"/>
  <c r="M63" i="23"/>
  <c r="O63" i="23"/>
  <c r="M39" i="23"/>
  <c r="O39" i="23" s="1"/>
  <c r="M20" i="23"/>
  <c r="O20" i="23"/>
  <c r="M12" i="23"/>
  <c r="O12" i="23" s="1"/>
  <c r="N3" i="28"/>
  <c r="N15" i="28"/>
  <c r="N25" i="28"/>
  <c r="N23" i="28"/>
  <c r="N21" i="28"/>
  <c r="N19" i="28"/>
  <c r="N8" i="28"/>
  <c r="M329" i="20"/>
  <c r="N335" i="17"/>
  <c r="O335" i="17"/>
  <c r="M353" i="2"/>
  <c r="I5" i="24"/>
  <c r="N11" i="23"/>
  <c r="O11" i="23" s="1"/>
  <c r="N14" i="23"/>
  <c r="O14" i="23"/>
  <c r="N22" i="23"/>
  <c r="O22" i="23" s="1"/>
  <c r="N42" i="23"/>
  <c r="O42" i="23"/>
  <c r="N82" i="23"/>
  <c r="O82" i="23" s="1"/>
  <c r="N83" i="23"/>
  <c r="N86" i="23"/>
  <c r="O86" i="23"/>
  <c r="I95" i="24"/>
  <c r="M9" i="28"/>
  <c r="N9" i="28"/>
  <c r="M93" i="23"/>
  <c r="O93" i="23" s="1"/>
  <c r="O83" i="23"/>
  <c r="M73" i="23"/>
  <c r="O73" i="23"/>
  <c r="M40" i="23"/>
  <c r="O40" i="23" s="1"/>
  <c r="M21" i="23"/>
  <c r="O21" i="23"/>
  <c r="M13" i="23"/>
  <c r="O13" i="23" s="1"/>
  <c r="M3" i="23"/>
  <c r="O3" i="23"/>
  <c r="M304" i="23"/>
  <c r="O304" i="23" s="1"/>
  <c r="M301" i="23"/>
  <c r="O301" i="23"/>
  <c r="N300" i="23"/>
  <c r="M296" i="23"/>
  <c r="O296" i="23"/>
  <c r="M293" i="23"/>
  <c r="O293" i="23" s="1"/>
  <c r="N292" i="23"/>
  <c r="O292" i="23"/>
  <c r="M288" i="23"/>
  <c r="O288" i="23" s="1"/>
  <c r="M285" i="23"/>
  <c r="O285" i="23"/>
  <c r="N284" i="23"/>
  <c r="O284" i="23" s="1"/>
  <c r="M280" i="23"/>
  <c r="O280" i="23"/>
  <c r="O273" i="23"/>
  <c r="O270" i="23"/>
  <c r="O254" i="23"/>
  <c r="O246" i="23"/>
  <c r="O222" i="23"/>
  <c r="O214" i="23"/>
  <c r="O190" i="23"/>
  <c r="N346" i="2"/>
  <c r="H347" i="15"/>
  <c r="I11" i="24"/>
  <c r="I14" i="24"/>
  <c r="N15" i="23"/>
  <c r="O15" i="23"/>
  <c r="I19" i="24"/>
  <c r="I22" i="24"/>
  <c r="N23" i="23"/>
  <c r="O23" i="23"/>
  <c r="I27" i="24"/>
  <c r="I41" i="24"/>
  <c r="N43" i="23"/>
  <c r="O43" i="23"/>
  <c r="I52" i="24"/>
  <c r="I74" i="24"/>
  <c r="I86" i="24"/>
  <c r="N87" i="23"/>
  <c r="O87" i="23"/>
  <c r="I94" i="24"/>
  <c r="M7" i="28"/>
  <c r="N7" i="28"/>
  <c r="M20" i="28"/>
  <c r="N20" i="28"/>
  <c r="O20" i="28" s="1"/>
  <c r="M84" i="23"/>
  <c r="O45" i="23"/>
  <c r="O24" i="23"/>
  <c r="O16" i="23"/>
  <c r="M7" i="23"/>
  <c r="O7" i="23"/>
  <c r="N303" i="23"/>
  <c r="O303" i="23" s="1"/>
  <c r="O302" i="23"/>
  <c r="N295" i="23"/>
  <c r="O295" i="23"/>
  <c r="N287" i="23"/>
  <c r="O287" i="23"/>
  <c r="O286" i="23"/>
  <c r="N279" i="23"/>
  <c r="O279" i="23"/>
  <c r="N276" i="23"/>
  <c r="O276" i="23" s="1"/>
  <c r="O253" i="23"/>
  <c r="O245" i="23"/>
  <c r="O233" i="23"/>
  <c r="O225" i="23"/>
  <c r="O217" i="23"/>
  <c r="O209" i="23"/>
  <c r="O201" i="23"/>
  <c r="O193" i="23"/>
  <c r="N188" i="23"/>
  <c r="O188" i="23" s="1"/>
  <c r="M185" i="23"/>
  <c r="O185" i="23"/>
  <c r="O175" i="23"/>
  <c r="O167" i="23"/>
  <c r="O183" i="23"/>
  <c r="O177" i="23"/>
  <c r="O148" i="23"/>
  <c r="O142" i="23"/>
  <c r="N180" i="23"/>
  <c r="O180" i="23"/>
  <c r="N176" i="23"/>
  <c r="O176" i="23" s="1"/>
  <c r="M171" i="23"/>
  <c r="O171" i="23"/>
  <c r="N168" i="23"/>
  <c r="O168" i="23" s="1"/>
  <c r="M163" i="23"/>
  <c r="O163" i="23"/>
  <c r="M158" i="23"/>
  <c r="O158" i="23" s="1"/>
  <c r="N155" i="23"/>
  <c r="M150" i="23"/>
  <c r="O150" i="23"/>
  <c r="N147" i="23"/>
  <c r="O147" i="23"/>
  <c r="M140" i="23"/>
  <c r="O140" i="23"/>
  <c r="O114" i="23"/>
  <c r="O106" i="23"/>
  <c r="M173" i="23"/>
  <c r="O173" i="23"/>
  <c r="N170" i="23"/>
  <c r="O170" i="23" s="1"/>
  <c r="M165" i="23"/>
  <c r="O165" i="23"/>
  <c r="M160" i="23"/>
  <c r="O160" i="23" s="1"/>
  <c r="N157" i="23"/>
  <c r="O157" i="23"/>
  <c r="M152" i="23"/>
  <c r="O152" i="23" s="1"/>
  <c r="N149" i="23"/>
  <c r="O149" i="23"/>
  <c r="M144" i="23"/>
  <c r="O144" i="23" s="1"/>
  <c r="N133" i="23"/>
  <c r="O133" i="23"/>
  <c r="O123" i="23"/>
  <c r="O115" i="23"/>
  <c r="O107" i="23"/>
  <c r="O146" i="23"/>
  <c r="O145" i="23"/>
  <c r="N27" i="28"/>
  <c r="O255" i="17"/>
  <c r="O236" i="17"/>
  <c r="O235" i="17"/>
  <c r="O234" i="17"/>
  <c r="O210" i="17"/>
  <c r="O209" i="17"/>
  <c r="O208" i="17"/>
  <c r="O190" i="17"/>
  <c r="O187" i="17"/>
  <c r="O186" i="17"/>
  <c r="O171" i="17"/>
  <c r="O170" i="17"/>
  <c r="O169" i="17"/>
  <c r="O152" i="17"/>
  <c r="O151" i="17"/>
  <c r="O150" i="17"/>
  <c r="O134" i="17"/>
  <c r="O133" i="17"/>
  <c r="O117" i="17"/>
  <c r="O115" i="17"/>
  <c r="O114" i="17"/>
  <c r="O97" i="17"/>
  <c r="O92" i="17"/>
  <c r="O82" i="17"/>
  <c r="O52" i="17"/>
  <c r="O43" i="17"/>
  <c r="O39" i="17"/>
  <c r="O17" i="17"/>
  <c r="O13" i="17"/>
  <c r="N63" i="28"/>
  <c r="N40" i="28"/>
  <c r="N257" i="17"/>
  <c r="O257" i="17"/>
  <c r="N252" i="17"/>
  <c r="O252" i="17"/>
  <c r="N247" i="17"/>
  <c r="N243" i="17"/>
  <c r="O230" i="17"/>
  <c r="O229" i="17"/>
  <c r="O227" i="17"/>
  <c r="O205" i="17"/>
  <c r="O204" i="17"/>
  <c r="O184" i="17"/>
  <c r="O182" i="17"/>
  <c r="O167" i="17"/>
  <c r="O166" i="17"/>
  <c r="O148" i="17"/>
  <c r="O147" i="17"/>
  <c r="O145" i="17"/>
  <c r="O129" i="17"/>
  <c r="O128" i="17"/>
  <c r="O111" i="17"/>
  <c r="O110" i="17"/>
  <c r="O109" i="17"/>
  <c r="O94" i="17"/>
  <c r="O88" i="17"/>
  <c r="O62" i="17"/>
  <c r="O59" i="17"/>
  <c r="O25" i="17"/>
  <c r="O24" i="17"/>
  <c r="O18" i="17"/>
  <c r="N73" i="28"/>
  <c r="N45" i="28"/>
  <c r="N241" i="17"/>
  <c r="O245" i="17"/>
  <c r="O223" i="17"/>
  <c r="O221" i="17"/>
  <c r="O197" i="17"/>
  <c r="O180" i="17"/>
  <c r="O177" i="17"/>
  <c r="O163" i="17"/>
  <c r="O162" i="17"/>
  <c r="O143" i="17"/>
  <c r="O142" i="17"/>
  <c r="O141" i="17"/>
  <c r="O125" i="17"/>
  <c r="O124" i="17"/>
  <c r="O106" i="17"/>
  <c r="O104" i="17"/>
  <c r="O90" i="17"/>
  <c r="O89" i="17"/>
  <c r="O84" i="17"/>
  <c r="O49" i="17"/>
  <c r="O10" i="17"/>
  <c r="O5" i="17"/>
  <c r="N238" i="17"/>
  <c r="O238" i="17" s="1"/>
  <c r="O241" i="17"/>
  <c r="O217" i="17"/>
  <c r="O216" i="17"/>
  <c r="O213" i="17"/>
  <c r="O195" i="17"/>
  <c r="O194" i="17"/>
  <c r="O192" i="17"/>
  <c r="O175" i="17"/>
  <c r="O174" i="17"/>
  <c r="O173" i="17"/>
  <c r="O159" i="17"/>
  <c r="O158" i="17"/>
  <c r="O157" i="17"/>
  <c r="O138" i="17"/>
  <c r="O137" i="17"/>
  <c r="O136" i="17"/>
  <c r="O121" i="17"/>
  <c r="O120" i="17"/>
  <c r="O119" i="17"/>
  <c r="O102" i="17"/>
  <c r="O101" i="17"/>
  <c r="O100" i="17"/>
  <c r="O96" i="17"/>
  <c r="O86" i="17"/>
  <c r="O85" i="17"/>
  <c r="O29" i="17"/>
  <c r="M55" i="17"/>
  <c r="O55" i="17"/>
  <c r="M23" i="17"/>
  <c r="O23" i="17"/>
  <c r="M12" i="17"/>
  <c r="O12" i="17"/>
  <c r="M11" i="17"/>
  <c r="O11" i="17"/>
  <c r="O322" i="23"/>
  <c r="O353" i="23"/>
  <c r="O337" i="23"/>
  <c r="O335" i="23"/>
  <c r="M27" i="17"/>
  <c r="O27" i="17"/>
  <c r="O326" i="23"/>
  <c r="N324" i="23"/>
  <c r="O324" i="23" s="1"/>
  <c r="M320" i="23"/>
  <c r="O320" i="23"/>
  <c r="M313" i="23"/>
  <c r="O313" i="23"/>
  <c r="O310" i="23"/>
  <c r="N308" i="23"/>
  <c r="M308" i="23"/>
  <c r="O351" i="23"/>
  <c r="M344" i="23"/>
  <c r="O344" i="23"/>
  <c r="O341" i="23"/>
  <c r="N339" i="23"/>
  <c r="I341" i="24"/>
  <c r="I336" i="24"/>
  <c r="M41" i="17"/>
  <c r="O41" i="17"/>
  <c r="M15" i="17"/>
  <c r="O15" i="17"/>
  <c r="M7" i="17"/>
  <c r="O7" i="17"/>
  <c r="N326" i="17"/>
  <c r="M326" i="17"/>
  <c r="M42" i="28"/>
  <c r="N328" i="23"/>
  <c r="M324" i="23"/>
  <c r="O314" i="23"/>
  <c r="N312" i="23"/>
  <c r="M348" i="23"/>
  <c r="O345" i="23"/>
  <c r="N343" i="23"/>
  <c r="M339" i="23"/>
  <c r="O339" i="23" s="1"/>
  <c r="O329" i="23"/>
  <c r="I353" i="24"/>
  <c r="I352" i="24"/>
  <c r="I337" i="24"/>
  <c r="I332" i="24"/>
  <c r="M328" i="23"/>
  <c r="O328" i="23"/>
  <c r="N316" i="23"/>
  <c r="O316" i="23" s="1"/>
  <c r="O312" i="23"/>
  <c r="N347" i="23"/>
  <c r="M347" i="23"/>
  <c r="M343" i="23"/>
  <c r="O343" i="23" s="1"/>
  <c r="M336" i="23"/>
  <c r="O336" i="23"/>
  <c r="O333" i="23"/>
  <c r="N331" i="23"/>
  <c r="O331" i="23" s="1"/>
  <c r="M331" i="23"/>
  <c r="I349" i="24"/>
  <c r="I348" i="24"/>
  <c r="I333" i="24"/>
  <c r="I258" i="24"/>
  <c r="I250" i="24"/>
  <c r="I267" i="24"/>
  <c r="I266" i="24"/>
  <c r="I259" i="24"/>
  <c r="I251" i="24"/>
  <c r="I243" i="24"/>
  <c r="I235" i="24"/>
  <c r="I227" i="24"/>
  <c r="I219" i="24"/>
  <c r="I211" i="24"/>
  <c r="I203" i="24"/>
  <c r="I195" i="24"/>
  <c r="I187" i="24"/>
  <c r="I179" i="24"/>
  <c r="I171" i="24"/>
  <c r="I164" i="24"/>
  <c r="M344" i="28"/>
  <c r="O344" i="28" s="1"/>
  <c r="O343" i="28"/>
  <c r="M328" i="28"/>
  <c r="O328" i="28" s="1"/>
  <c r="O327" i="28"/>
  <c r="M312" i="28"/>
  <c r="M296" i="28"/>
  <c r="M280" i="28"/>
  <c r="M264" i="28"/>
  <c r="O264" i="28" s="1"/>
  <c r="M259" i="28"/>
  <c r="M248" i="28"/>
  <c r="M243" i="28"/>
  <c r="N351" i="28"/>
  <c r="N335" i="28"/>
  <c r="M332" i="28"/>
  <c r="O332" i="28" s="1"/>
  <c r="N319" i="28"/>
  <c r="O319" i="28" s="1"/>
  <c r="M316" i="28"/>
  <c r="N303" i="28"/>
  <c r="M300" i="28"/>
  <c r="N287" i="28"/>
  <c r="O287" i="28" s="1"/>
  <c r="M284" i="28"/>
  <c r="N271" i="28"/>
  <c r="M268" i="28"/>
  <c r="M263" i="28"/>
  <c r="N255" i="28"/>
  <c r="M252" i="28"/>
  <c r="M247" i="28"/>
  <c r="N239" i="28"/>
  <c r="O239" i="28" s="1"/>
  <c r="M236" i="28"/>
  <c r="I239" i="24"/>
  <c r="I231" i="24"/>
  <c r="I223" i="24"/>
  <c r="I215" i="24"/>
  <c r="I207" i="24"/>
  <c r="I199" i="24"/>
  <c r="I191" i="24"/>
  <c r="I183" i="24"/>
  <c r="I175" i="24"/>
  <c r="I161" i="24"/>
  <c r="N339" i="28"/>
  <c r="O339" i="28" s="1"/>
  <c r="N323" i="28"/>
  <c r="N307" i="28"/>
  <c r="N291" i="28"/>
  <c r="O291" i="28"/>
  <c r="N275" i="28"/>
  <c r="N259" i="28"/>
  <c r="N243" i="28"/>
  <c r="N353" i="17"/>
  <c r="O353" i="17" s="1"/>
  <c r="N351" i="17"/>
  <c r="N346" i="17"/>
  <c r="O346" i="17" s="1"/>
  <c r="N344" i="17"/>
  <c r="O344" i="17" s="1"/>
  <c r="M343" i="17"/>
  <c r="O343" i="17" s="1"/>
  <c r="I338" i="18"/>
  <c r="M257" i="20"/>
  <c r="M101" i="20"/>
  <c r="M299" i="20"/>
  <c r="M132" i="20"/>
  <c r="M117" i="25"/>
  <c r="N352" i="17"/>
  <c r="O352" i="17" s="1"/>
  <c r="N350" i="17"/>
  <c r="O350" i="17" s="1"/>
  <c r="M349" i="17"/>
  <c r="O349" i="17" s="1"/>
  <c r="N347" i="17"/>
  <c r="O347" i="17" s="1"/>
  <c r="N345" i="17"/>
  <c r="O345" i="17" s="1"/>
  <c r="I354" i="18"/>
  <c r="M352" i="20"/>
  <c r="M209" i="25"/>
  <c r="M205" i="25"/>
  <c r="M201" i="25"/>
  <c r="M197" i="25"/>
  <c r="M193" i="25"/>
  <c r="M189" i="25"/>
  <c r="M185" i="25"/>
  <c r="M181" i="25"/>
  <c r="M177" i="25"/>
  <c r="M173" i="25"/>
  <c r="M169" i="25"/>
  <c r="M165" i="25"/>
  <c r="M161" i="25"/>
  <c r="M157" i="25"/>
  <c r="M153" i="25"/>
  <c r="M113" i="25"/>
  <c r="M174" i="20"/>
  <c r="M146" i="25"/>
  <c r="I343" i="18"/>
  <c r="M330" i="20"/>
  <c r="M285" i="20"/>
  <c r="M232" i="20"/>
  <c r="M192" i="20"/>
  <c r="M150" i="20"/>
  <c r="M120" i="20"/>
  <c r="M67" i="20"/>
  <c r="M16" i="20"/>
  <c r="M133" i="25"/>
  <c r="I347" i="18"/>
  <c r="M306" i="20"/>
  <c r="M250" i="20"/>
  <c r="M213" i="20"/>
  <c r="M169" i="20"/>
  <c r="M137" i="20"/>
  <c r="M96" i="20"/>
  <c r="M42" i="20"/>
  <c r="M241" i="23"/>
  <c r="O241" i="23" s="1"/>
  <c r="M151" i="25"/>
  <c r="M109" i="25"/>
  <c r="M312" i="20"/>
  <c r="M289" i="20"/>
  <c r="M262" i="20"/>
  <c r="M243" i="20"/>
  <c r="M221" i="20"/>
  <c r="M197" i="20"/>
  <c r="M178" i="20"/>
  <c r="M162" i="20"/>
  <c r="M142" i="20"/>
  <c r="M125" i="20"/>
  <c r="M105" i="20"/>
  <c r="M89" i="20"/>
  <c r="M49" i="20"/>
  <c r="M20" i="20"/>
  <c r="M138" i="25"/>
  <c r="M121" i="25"/>
  <c r="M100" i="25"/>
  <c r="M322" i="20"/>
  <c r="M296" i="20"/>
  <c r="M269" i="20"/>
  <c r="M247" i="20"/>
  <c r="M227" i="20"/>
  <c r="M204" i="20"/>
  <c r="M182" i="20"/>
  <c r="M166" i="20"/>
  <c r="M147" i="20"/>
  <c r="M129" i="20"/>
  <c r="M110" i="20"/>
  <c r="M93" i="20"/>
  <c r="M59" i="20"/>
  <c r="M24" i="20"/>
  <c r="M162" i="23"/>
  <c r="O162" i="23"/>
  <c r="M143" i="25"/>
  <c r="M125" i="25"/>
  <c r="M105" i="25"/>
  <c r="M86" i="25"/>
  <c r="O342" i="17"/>
  <c r="O38" i="17"/>
  <c r="O69" i="17"/>
  <c r="O118" i="17"/>
  <c r="O131" i="17"/>
  <c r="O135" i="17"/>
  <c r="O149" i="17"/>
  <c r="O153" i="17"/>
  <c r="O164" i="17"/>
  <c r="O168" i="17"/>
  <c r="O172" i="17"/>
  <c r="O207" i="17"/>
  <c r="O211" i="17"/>
  <c r="O232" i="17"/>
  <c r="O237" i="17"/>
  <c r="O181" i="17"/>
  <c r="O200" i="17"/>
  <c r="O127" i="2"/>
  <c r="O336" i="17"/>
  <c r="W59" i="6"/>
  <c r="O270" i="17"/>
  <c r="O91" i="17"/>
  <c r="O305" i="17"/>
  <c r="O80" i="28"/>
  <c r="O50" i="28"/>
  <c r="O252" i="28"/>
  <c r="O270" i="28"/>
  <c r="O78" i="28"/>
  <c r="O54" i="28"/>
  <c r="O335" i="28"/>
  <c r="O260" i="28"/>
  <c r="O297" i="28"/>
  <c r="O281" i="28"/>
  <c r="O301" i="28"/>
  <c r="O320" i="28"/>
  <c r="O333" i="28"/>
  <c r="O76" i="28"/>
  <c r="O280" i="28"/>
  <c r="O35" i="28"/>
  <c r="O268" i="28"/>
  <c r="O45" i="28"/>
  <c r="O248" i="28"/>
  <c r="O4" i="28"/>
  <c r="O274" i="28"/>
  <c r="O283" i="28"/>
  <c r="O316" i="28"/>
  <c r="O310" i="28"/>
  <c r="O296" i="28"/>
  <c r="O315" i="28"/>
  <c r="O269" i="28"/>
  <c r="O341" i="28"/>
  <c r="O314" i="17"/>
  <c r="O332" i="17"/>
  <c r="O294" i="17"/>
  <c r="O201" i="17"/>
  <c r="O183" i="2"/>
  <c r="W58" i="6"/>
  <c r="O35" i="23"/>
  <c r="O55" i="23"/>
  <c r="O348" i="17"/>
  <c r="O338" i="23"/>
  <c r="O259" i="17"/>
  <c r="O18" i="23"/>
  <c r="O233" i="17"/>
  <c r="O80" i="23"/>
  <c r="O340" i="28"/>
  <c r="O52" i="28"/>
  <c r="O332" i="23"/>
  <c r="O313" i="17"/>
  <c r="O284" i="17"/>
  <c r="O123" i="17"/>
  <c r="O69" i="23"/>
  <c r="O330" i="28"/>
  <c r="O72" i="28"/>
  <c r="O353" i="28"/>
  <c r="O244" i="17"/>
  <c r="O307" i="23"/>
  <c r="O321" i="23"/>
  <c r="O248" i="17"/>
  <c r="O267" i="17"/>
  <c r="O297" i="23"/>
  <c r="O264" i="17"/>
  <c r="O281" i="23"/>
  <c r="O293" i="17"/>
  <c r="O331" i="17"/>
  <c r="O341" i="17"/>
  <c r="O189" i="17"/>
  <c r="O30" i="17"/>
  <c r="O172" i="2"/>
  <c r="O212" i="17"/>
  <c r="W37" i="6"/>
  <c r="W53" i="6"/>
  <c r="O87" i="2"/>
  <c r="O300" i="28"/>
  <c r="O42" i="28"/>
  <c r="O65" i="28"/>
  <c r="O255" i="28"/>
  <c r="O25" i="28"/>
  <c r="O334" i="28"/>
  <c r="O294" i="28"/>
  <c r="O68" i="28"/>
  <c r="O304" i="28"/>
  <c r="O289" i="28"/>
  <c r="O321" i="28"/>
  <c r="O79" i="28"/>
  <c r="O317" i="28"/>
  <c r="O16" i="28"/>
  <c r="O253" i="28"/>
  <c r="O261" i="28"/>
  <c r="O293" i="28"/>
  <c r="O33" i="28"/>
  <c r="O265" i="28"/>
  <c r="O28" i="28"/>
  <c r="O331" i="28"/>
  <c r="O29" i="28"/>
  <c r="O18" i="28"/>
  <c r="O242" i="28"/>
  <c r="O11" i="28"/>
  <c r="O284" i="28"/>
  <c r="O55" i="28"/>
  <c r="O59" i="28"/>
  <c r="O305" i="28"/>
  <c r="O329" i="28"/>
  <c r="O247" i="28"/>
  <c r="O63" i="28"/>
  <c r="O285" i="28"/>
  <c r="O313" i="28"/>
  <c r="O236" i="28"/>
  <c r="O351" i="28"/>
  <c r="O8" i="28"/>
  <c r="O237" i="28"/>
  <c r="O241" i="28"/>
  <c r="O292" i="28"/>
  <c r="O303" i="28"/>
  <c r="O309" i="28"/>
  <c r="O295" i="28"/>
  <c r="O337" i="28"/>
  <c r="O41" i="28"/>
  <c r="O46" i="28"/>
  <c r="O26" i="28"/>
  <c r="O249" i="28"/>
  <c r="O323" i="28"/>
  <c r="O279" i="28"/>
  <c r="O277" i="28"/>
  <c r="O57" i="28"/>
  <c r="O325" i="28"/>
  <c r="O286" i="28"/>
  <c r="O19" i="28"/>
  <c r="O15" i="28"/>
  <c r="O69" i="28"/>
  <c r="O66" i="28"/>
  <c r="O77" i="28"/>
  <c r="O271" i="28"/>
  <c r="O73" i="28"/>
  <c r="O3" i="28"/>
  <c r="O272" i="28"/>
  <c r="O60" i="28"/>
  <c r="O308" i="28"/>
  <c r="O37" i="28"/>
  <c r="O75" i="28"/>
  <c r="O352" i="28"/>
  <c r="O34" i="28"/>
  <c r="O275" i="28"/>
  <c r="O27" i="28"/>
  <c r="O278" i="28"/>
  <c r="O298" i="28"/>
  <c r="O348" i="28"/>
  <c r="O244" i="28"/>
  <c r="O48" i="28"/>
  <c r="O24" i="28"/>
  <c r="O345" i="28"/>
  <c r="O233" i="28"/>
  <c r="O299" i="28"/>
  <c r="O311" i="28"/>
  <c r="O22" i="28"/>
  <c r="O257" i="28"/>
  <c r="O245" i="28"/>
  <c r="O273" i="28"/>
  <c r="O302" i="28"/>
  <c r="O58" i="28"/>
  <c r="O23" i="28"/>
  <c r="O14" i="28"/>
  <c r="O282" i="28"/>
  <c r="O346" i="28"/>
  <c r="O336" i="28"/>
  <c r="O44" i="28"/>
  <c r="O350" i="28"/>
  <c r="O263" i="28"/>
  <c r="O40" i="28"/>
  <c r="O267" i="28"/>
  <c r="O51" i="28"/>
  <c r="O290" i="28"/>
  <c r="O13" i="28"/>
  <c r="O31" i="28"/>
  <c r="O307" i="28"/>
  <c r="O21" i="28"/>
  <c r="O71" i="28"/>
  <c r="O5" i="28"/>
  <c r="O342" i="28"/>
  <c r="O306" i="28"/>
  <c r="O318" i="28"/>
  <c r="O326" i="28"/>
  <c r="O10" i="28"/>
  <c r="O74" i="28"/>
  <c r="O238" i="28"/>
  <c r="O64" i="28"/>
  <c r="O288" i="28"/>
  <c r="O62" i="28"/>
  <c r="O17" i="28"/>
  <c r="O235" i="28"/>
  <c r="O70" i="28"/>
  <c r="O234" i="28"/>
  <c r="O254" i="28"/>
  <c r="O6" i="28"/>
  <c r="O240" i="28"/>
  <c r="O39" i="28"/>
  <c r="O47" i="28"/>
  <c r="O56" i="28"/>
  <c r="O53" i="28"/>
  <c r="O9" i="28"/>
  <c r="O251" i="28"/>
  <c r="O256" i="28"/>
  <c r="O36" i="28"/>
  <c r="O324" i="28"/>
  <c r="O246" i="28"/>
  <c r="O43" i="28"/>
  <c r="O49" i="28"/>
  <c r="O61" i="28"/>
  <c r="O30" i="28"/>
  <c r="O38" i="28"/>
  <c r="W48" i="6"/>
  <c r="O12" i="28"/>
  <c r="O259" i="28"/>
  <c r="O347" i="23"/>
  <c r="O308" i="23"/>
  <c r="O7" i="28"/>
  <c r="W80" i="6"/>
  <c r="O243" i="28"/>
  <c r="O326" i="17"/>
  <c r="W76" i="6"/>
  <c r="J120" i="28"/>
  <c r="N120" i="28"/>
  <c r="O120" i="28" s="1"/>
  <c r="O91" i="2" l="1"/>
  <c r="O151" i="2"/>
  <c r="O62" i="2"/>
  <c r="O96" i="2"/>
  <c r="O224" i="2"/>
  <c r="O53" i="2"/>
  <c r="O58" i="2"/>
  <c r="O238" i="2"/>
  <c r="O270" i="2"/>
  <c r="O79" i="2"/>
  <c r="O220" i="2"/>
  <c r="O350" i="2"/>
  <c r="O124" i="2"/>
  <c r="O156" i="2"/>
  <c r="O226" i="2"/>
  <c r="O113" i="2"/>
  <c r="O223" i="2"/>
  <c r="O287" i="2"/>
  <c r="O294" i="2"/>
  <c r="O84" i="2"/>
  <c r="O121" i="2"/>
  <c r="O148" i="2"/>
  <c r="O249" i="2"/>
  <c r="O43" i="2"/>
  <c r="O126" i="2"/>
  <c r="O158" i="2"/>
  <c r="O291" i="2"/>
  <c r="O42" i="2"/>
  <c r="O251" i="2"/>
  <c r="O269" i="2"/>
  <c r="O296" i="2"/>
  <c r="O316" i="2"/>
  <c r="O305" i="2"/>
  <c r="O293" i="2"/>
  <c r="O64" i="2"/>
  <c r="O215" i="2"/>
  <c r="H322" i="15"/>
  <c r="W42" i="6"/>
  <c r="O120" i="2"/>
  <c r="O184" i="2"/>
  <c r="O135" i="2"/>
  <c r="O199" i="2"/>
  <c r="O263" i="2"/>
  <c r="O116" i="2"/>
  <c r="O180" i="2"/>
  <c r="O86" i="2"/>
  <c r="O297" i="2"/>
  <c r="O324" i="2"/>
  <c r="O290" i="2"/>
  <c r="O338" i="2"/>
  <c r="N334" i="2"/>
  <c r="M275" i="2"/>
  <c r="M266" i="2"/>
  <c r="O266" i="2" s="1"/>
  <c r="O340" i="2"/>
  <c r="W50" i="6"/>
  <c r="O115" i="2"/>
  <c r="O136" i="2"/>
  <c r="O200" i="2"/>
  <c r="O264" i="2"/>
  <c r="O92" i="2"/>
  <c r="O63" i="2"/>
  <c r="O119" i="2"/>
  <c r="O164" i="2"/>
  <c r="O201" i="2"/>
  <c r="O265" i="2"/>
  <c r="O311" i="2"/>
  <c r="O254" i="2"/>
  <c r="O286" i="2"/>
  <c r="O35" i="2"/>
  <c r="O67" i="2"/>
  <c r="O168" i="2"/>
  <c r="O331" i="2"/>
  <c r="O242" i="2"/>
  <c r="O317" i="2"/>
  <c r="O302" i="2"/>
  <c r="O274" i="2"/>
  <c r="O166" i="2"/>
  <c r="O110" i="2"/>
  <c r="O118" i="2"/>
  <c r="O182" i="2"/>
  <c r="H334" i="15"/>
  <c r="M334" i="2"/>
  <c r="H333" i="15"/>
  <c r="N333" i="2"/>
  <c r="H321" i="15"/>
  <c r="H318" i="15"/>
  <c r="O103" i="2"/>
  <c r="O289" i="2"/>
  <c r="O132" i="2"/>
  <c r="O99" i="2"/>
  <c r="H140" i="15"/>
  <c r="H113" i="15"/>
  <c r="M54" i="2"/>
  <c r="W54" i="6" s="1"/>
  <c r="W67" i="6"/>
  <c r="O352" i="2"/>
  <c r="O97" i="2"/>
  <c r="O143" i="2"/>
  <c r="O225" i="2"/>
  <c r="O252" i="2"/>
  <c r="O105" i="2"/>
  <c r="O279" i="2"/>
  <c r="O235" i="2"/>
  <c r="O326" i="2"/>
  <c r="O336" i="2"/>
  <c r="O304" i="2"/>
  <c r="W44" i="6"/>
  <c r="O36" i="2"/>
  <c r="O47" i="2"/>
  <c r="O353" i="2"/>
  <c r="O131" i="2"/>
  <c r="O163" i="2"/>
  <c r="O112" i="2"/>
  <c r="O144" i="2"/>
  <c r="O176" i="2"/>
  <c r="O191" i="2"/>
  <c r="O255" i="2"/>
  <c r="O102" i="2"/>
  <c r="O319" i="2"/>
  <c r="O344" i="2"/>
  <c r="O130" i="2"/>
  <c r="O101" i="2"/>
  <c r="O162" i="2"/>
  <c r="O343" i="2"/>
  <c r="H200" i="15"/>
  <c r="H196" i="15"/>
  <c r="H192" i="15"/>
  <c r="H188" i="15"/>
  <c r="M150" i="2"/>
  <c r="M142" i="2"/>
  <c r="O142" i="2" s="1"/>
  <c r="M70" i="2"/>
  <c r="O171" i="2"/>
  <c r="O222" i="2"/>
  <c r="O203" i="2"/>
  <c r="O248" i="2"/>
  <c r="O325" i="2"/>
  <c r="O150" i="2"/>
  <c r="N332" i="2"/>
  <c r="H345" i="15"/>
  <c r="H316" i="15"/>
  <c r="H52" i="15"/>
  <c r="H107" i="15"/>
  <c r="H90" i="15"/>
  <c r="M330" i="2"/>
  <c r="O330" i="2" s="1"/>
  <c r="W52" i="6"/>
  <c r="O52" i="2"/>
  <c r="O152" i="2"/>
  <c r="W60" i="6"/>
  <c r="W35" i="6"/>
  <c r="O227" i="2"/>
  <c r="O74" i="2"/>
  <c r="O61" i="2"/>
  <c r="O48" i="2"/>
  <c r="O188" i="2"/>
  <c r="W49" i="6"/>
  <c r="O49" i="2"/>
  <c r="O114" i="2"/>
  <c r="W66" i="6"/>
  <c r="O66" i="2"/>
  <c r="O167" i="2"/>
  <c r="O231" i="2"/>
  <c r="O41" i="2"/>
  <c r="O65" i="2"/>
  <c r="O123" i="2"/>
  <c r="O46" i="2"/>
  <c r="O288" i="2"/>
  <c r="O76" i="2"/>
  <c r="O45" i="2"/>
  <c r="O108" i="2"/>
  <c r="O209" i="2"/>
  <c r="O236" i="2"/>
  <c r="O273" i="2"/>
  <c r="O308" i="2"/>
  <c r="O85" i="2"/>
  <c r="O253" i="2"/>
  <c r="O299" i="2"/>
  <c r="O56" i="2"/>
  <c r="O89" i="2"/>
  <c r="O258" i="2"/>
  <c r="O342" i="2"/>
  <c r="H268" i="15"/>
  <c r="H266" i="15"/>
  <c r="H262" i="15"/>
  <c r="H259" i="15"/>
  <c r="H220" i="15"/>
  <c r="H180" i="15"/>
  <c r="H176" i="15"/>
  <c r="H170" i="15"/>
  <c r="H166" i="15"/>
  <c r="H163" i="15"/>
  <c r="H160" i="15"/>
  <c r="H156" i="15"/>
  <c r="H136" i="15"/>
  <c r="H132" i="15"/>
  <c r="H118" i="15"/>
  <c r="H96" i="15"/>
  <c r="M310" i="2"/>
  <c r="O310" i="2" s="1"/>
  <c r="M298" i="2"/>
  <c r="N283" i="2"/>
  <c r="O283" i="2" s="1"/>
  <c r="N181" i="2"/>
  <c r="O181" i="2" s="1"/>
  <c r="N170" i="2"/>
  <c r="O82" i="2"/>
  <c r="O107" i="2"/>
  <c r="O104" i="2"/>
  <c r="O240" i="2"/>
  <c r="O94" i="2"/>
  <c r="O204" i="2"/>
  <c r="O351" i="2"/>
  <c r="O55" i="2"/>
  <c r="O129" i="2"/>
  <c r="O175" i="2"/>
  <c r="O193" i="2"/>
  <c r="O239" i="2"/>
  <c r="O284" i="2"/>
  <c r="O100" i="2"/>
  <c r="O137" i="2"/>
  <c r="O247" i="2"/>
  <c r="O174" i="2"/>
  <c r="O243" i="2"/>
  <c r="O275" i="2"/>
  <c r="O157" i="2"/>
  <c r="O327" i="2"/>
  <c r="O345" i="2"/>
  <c r="O322" i="2"/>
  <c r="O246" i="2"/>
  <c r="O59" i="2"/>
  <c r="H332" i="15"/>
  <c r="H292" i="15"/>
  <c r="H284" i="15"/>
  <c r="H274" i="15"/>
  <c r="M314" i="2"/>
  <c r="O314" i="2" s="1"/>
  <c r="H9" i="15"/>
  <c r="M122" i="2"/>
  <c r="O122" i="2" s="1"/>
  <c r="N198" i="2"/>
  <c r="O198" i="2" s="1"/>
  <c r="M83" i="2"/>
  <c r="O83" i="2" s="1"/>
  <c r="H44" i="15"/>
  <c r="H36" i="15"/>
  <c r="M211" i="2"/>
  <c r="O211" i="2" s="1"/>
  <c r="M128" i="2"/>
  <c r="O128" i="2" s="1"/>
  <c r="M75" i="2"/>
  <c r="W75" i="6" s="1"/>
  <c r="N237" i="2"/>
  <c r="O237" i="2" s="1"/>
  <c r="N165" i="2"/>
  <c r="O165" i="2" s="1"/>
  <c r="N149" i="2"/>
  <c r="N134" i="2"/>
  <c r="O134" i="2" s="1"/>
  <c r="N93" i="2"/>
  <c r="O93" i="2" s="1"/>
  <c r="O125" i="2"/>
  <c r="O232" i="2"/>
  <c r="O267" i="2"/>
  <c r="O160" i="2"/>
  <c r="O334" i="2"/>
  <c r="E2" i="5"/>
  <c r="M333" i="2"/>
  <c r="O333" i="2" s="1"/>
  <c r="O185" i="2"/>
  <c r="O190" i="2"/>
  <c r="O73" i="2"/>
  <c r="O139" i="2"/>
  <c r="O145" i="2"/>
  <c r="O207" i="2"/>
  <c r="O268" i="2"/>
  <c r="O71" i="2"/>
  <c r="O321" i="2"/>
  <c r="O300" i="2"/>
  <c r="O323" i="2"/>
  <c r="O335" i="2"/>
  <c r="O341" i="2"/>
  <c r="O230" i="2"/>
  <c r="M332" i="2"/>
  <c r="O332" i="2" s="1"/>
  <c r="H301" i="15"/>
  <c r="H242" i="15"/>
  <c r="O347" i="2"/>
  <c r="O194" i="2"/>
  <c r="O161" i="2"/>
  <c r="O153" i="2"/>
  <c r="O217" i="2"/>
  <c r="O281" i="2"/>
  <c r="O195" i="2"/>
  <c r="O259" i="2"/>
  <c r="O141" i="2"/>
  <c r="O187" i="2"/>
  <c r="O221" i="2"/>
  <c r="H55" i="15"/>
  <c r="H337" i="15"/>
  <c r="H323" i="15"/>
  <c r="H303" i="15"/>
  <c r="N303" i="2"/>
  <c r="O303" i="2" s="1"/>
  <c r="H300" i="15"/>
  <c r="H263" i="15"/>
  <c r="H260" i="15"/>
  <c r="H252" i="15"/>
  <c r="H178" i="15"/>
  <c r="H124" i="15"/>
  <c r="H66" i="15"/>
  <c r="M307" i="2"/>
  <c r="O307" i="2" s="1"/>
  <c r="M306" i="2"/>
  <c r="O306" i="2" s="1"/>
  <c r="M278" i="2"/>
  <c r="O278" i="2" s="1"/>
  <c r="M277" i="2"/>
  <c r="M218" i="2"/>
  <c r="O218" i="2" s="1"/>
  <c r="M170" i="2"/>
  <c r="M147" i="2"/>
  <c r="O147" i="2" s="1"/>
  <c r="M146" i="2"/>
  <c r="O146" i="2" s="1"/>
  <c r="M88" i="2"/>
  <c r="O88" i="2" s="1"/>
  <c r="M39" i="2"/>
  <c r="W39" i="6" s="1"/>
  <c r="M38" i="2"/>
  <c r="N197" i="2"/>
  <c r="O197" i="2" s="1"/>
  <c r="N178" i="2"/>
  <c r="O178" i="2" s="1"/>
  <c r="N117" i="2"/>
  <c r="O117" i="2" s="1"/>
  <c r="N109" i="2"/>
  <c r="O109" i="2" s="1"/>
  <c r="N51" i="2"/>
  <c r="O51" i="2" s="1"/>
  <c r="N40" i="2"/>
  <c r="O40" i="2" s="1"/>
  <c r="H346" i="15"/>
  <c r="H341" i="15"/>
  <c r="N339" i="2"/>
  <c r="O339" i="2" s="1"/>
  <c r="H314" i="15"/>
  <c r="N312" i="2"/>
  <c r="O312" i="2" s="1"/>
  <c r="N329" i="2"/>
  <c r="O329" i="2" s="1"/>
  <c r="H135" i="15"/>
  <c r="H128" i="15"/>
  <c r="H84" i="15"/>
  <c r="H48" i="15"/>
  <c r="H27" i="15"/>
  <c r="M250" i="2"/>
  <c r="O250" i="2" s="1"/>
  <c r="M234" i="2"/>
  <c r="O234" i="2" s="1"/>
  <c r="M106" i="2"/>
  <c r="O106" i="2" s="1"/>
  <c r="N261" i="2"/>
  <c r="O261" i="2" s="1"/>
  <c r="N328" i="2"/>
  <c r="O328" i="2" s="1"/>
  <c r="H326" i="15"/>
  <c r="H310" i="15"/>
  <c r="H298" i="15"/>
  <c r="H296" i="15"/>
  <c r="H288" i="15"/>
  <c r="H264" i="15"/>
  <c r="H204" i="15"/>
  <c r="H199" i="15"/>
  <c r="H111" i="15"/>
  <c r="H101" i="15"/>
  <c r="H58" i="15"/>
  <c r="H57" i="15"/>
  <c r="H33" i="15"/>
  <c r="M309" i="2"/>
  <c r="O309" i="2" s="1"/>
  <c r="M282" i="2"/>
  <c r="O282" i="2" s="1"/>
  <c r="M256" i="2"/>
  <c r="O256" i="2" s="1"/>
  <c r="M214" i="2"/>
  <c r="O214" i="2" s="1"/>
  <c r="M213" i="2"/>
  <c r="M149" i="2"/>
  <c r="O149" i="2" s="1"/>
  <c r="M138" i="2"/>
  <c r="O138" i="2" s="1"/>
  <c r="M81" i="2"/>
  <c r="N301" i="2"/>
  <c r="O301" i="2" s="1"/>
  <c r="N298" i="2"/>
  <c r="O298" i="2" s="1"/>
  <c r="N277" i="2"/>
  <c r="N233" i="2"/>
  <c r="O233" i="2" s="1"/>
  <c r="N177" i="2"/>
  <c r="O177" i="2" s="1"/>
  <c r="N173" i="2"/>
  <c r="O173" i="2" s="1"/>
  <c r="N133" i="2"/>
  <c r="O133" i="2" s="1"/>
  <c r="N72" i="2"/>
  <c r="O72" i="2" s="1"/>
  <c r="O4" i="2"/>
  <c r="N349" i="2"/>
  <c r="O349" i="2" s="1"/>
  <c r="O212" i="2"/>
  <c r="O276" i="2"/>
  <c r="O300" i="23"/>
  <c r="O307" i="17"/>
  <c r="O271" i="2"/>
  <c r="W68" i="6"/>
  <c r="O68" i="2"/>
  <c r="O196" i="2"/>
  <c r="O260" i="2"/>
  <c r="O325" i="23"/>
  <c r="O161" i="23"/>
  <c r="O135" i="23"/>
  <c r="O314" i="28"/>
  <c r="O247" i="17"/>
  <c r="O346" i="2"/>
  <c r="O206" i="23"/>
  <c r="O238" i="23"/>
  <c r="W57" i="6"/>
  <c r="O57" i="2"/>
  <c r="O111" i="2"/>
  <c r="O244" i="2"/>
  <c r="O268" i="23"/>
  <c r="O117" i="23"/>
  <c r="O141" i="23"/>
  <c r="W64" i="6"/>
  <c r="O243" i="17"/>
  <c r="O47" i="23"/>
  <c r="O98" i="23"/>
  <c r="O278" i="23"/>
  <c r="O228" i="2"/>
  <c r="O292" i="2"/>
  <c r="O66" i="17"/>
  <c r="I155" i="24"/>
  <c r="I137" i="24"/>
  <c r="I121" i="24"/>
  <c r="I105" i="24"/>
  <c r="M154" i="2"/>
  <c r="O154" i="2" s="1"/>
  <c r="N262" i="2"/>
  <c r="O262" i="2" s="1"/>
  <c r="N213" i="2"/>
  <c r="N245" i="2"/>
  <c r="O245" i="2" s="1"/>
  <c r="N241" i="2"/>
  <c r="O241" i="2" s="1"/>
  <c r="M186" i="2"/>
  <c r="O186" i="2" s="1"/>
  <c r="N295" i="2"/>
  <c r="O295" i="2" s="1"/>
  <c r="N229" i="2"/>
  <c r="O229" i="2" s="1"/>
  <c r="N219" i="2"/>
  <c r="O219" i="2" s="1"/>
  <c r="M206" i="2"/>
  <c r="O206" i="2" s="1"/>
  <c r="M202" i="2"/>
  <c r="O202" i="2" s="1"/>
  <c r="M192" i="2"/>
  <c r="O192" i="2" s="1"/>
  <c r="M78" i="2"/>
  <c r="N99" i="23"/>
  <c r="O99" i="23" s="1"/>
  <c r="N291" i="17"/>
  <c r="O291" i="17" s="1"/>
  <c r="N182" i="23"/>
  <c r="O182" i="23" s="1"/>
  <c r="N300" i="17"/>
  <c r="O300" i="17" s="1"/>
  <c r="N295" i="17"/>
  <c r="O295" i="17" s="1"/>
  <c r="O246" i="17"/>
  <c r="M134" i="23"/>
  <c r="O134" i="23" s="1"/>
  <c r="N312" i="17"/>
  <c r="O312" i="17" s="1"/>
  <c r="M67" i="17"/>
  <c r="O67" i="17" s="1"/>
  <c r="M51" i="17"/>
  <c r="O51" i="17" s="1"/>
  <c r="M179" i="17"/>
  <c r="O179" i="17" s="1"/>
  <c r="N318" i="23"/>
  <c r="O318" i="23" s="1"/>
  <c r="N348" i="23"/>
  <c r="O348" i="23" s="1"/>
  <c r="I315" i="24"/>
  <c r="I265" i="24"/>
  <c r="I214" i="24"/>
  <c r="I177" i="24"/>
  <c r="M112" i="17"/>
  <c r="O112" i="17" s="1"/>
  <c r="N349" i="23"/>
  <c r="O349" i="23" s="1"/>
  <c r="M334" i="23"/>
  <c r="O334" i="23" s="1"/>
  <c r="M330" i="23"/>
  <c r="O330" i="23" s="1"/>
  <c r="M289" i="25"/>
  <c r="O173" i="28"/>
  <c r="M122" i="17"/>
  <c r="O122" i="17" s="1"/>
  <c r="M232" i="25"/>
  <c r="M287" i="25"/>
  <c r="M272" i="25"/>
  <c r="O222" i="28"/>
  <c r="O201" i="28"/>
  <c r="O190" i="28"/>
  <c r="O189" i="28"/>
  <c r="O160" i="28"/>
  <c r="O151" i="28"/>
  <c r="O145" i="28"/>
  <c r="M315" i="25"/>
  <c r="M26" i="20"/>
  <c r="M111" i="25"/>
  <c r="N232" i="28"/>
  <c r="O232" i="28" s="1"/>
  <c r="M231" i="28"/>
  <c r="N230" i="28"/>
  <c r="O230" i="28" s="1"/>
  <c r="N229" i="28"/>
  <c r="M229" i="28"/>
  <c r="N228" i="28"/>
  <c r="M228" i="28"/>
  <c r="O228" i="28" s="1"/>
  <c r="N227" i="28"/>
  <c r="N225" i="28"/>
  <c r="M225" i="28"/>
  <c r="N220" i="28"/>
  <c r="O220" i="28" s="1"/>
  <c r="M216" i="28"/>
  <c r="O216" i="28" s="1"/>
  <c r="M214" i="28"/>
  <c r="O214" i="28" s="1"/>
  <c r="M208" i="28"/>
  <c r="O208" i="28" s="1"/>
  <c r="M206" i="28"/>
  <c r="O206" i="28" s="1"/>
  <c r="M203" i="28"/>
  <c r="O203" i="28" s="1"/>
  <c r="N202" i="28"/>
  <c r="M202" i="28"/>
  <c r="N198" i="28"/>
  <c r="O198" i="28" s="1"/>
  <c r="N196" i="28"/>
  <c r="O196" i="28" s="1"/>
  <c r="M195" i="28"/>
  <c r="O195" i="28" s="1"/>
  <c r="M257" i="25"/>
  <c r="M314" i="20"/>
  <c r="M335" i="25"/>
  <c r="M273" i="25"/>
  <c r="M145" i="25"/>
  <c r="M126" i="25"/>
  <c r="M227" i="28"/>
  <c r="O227" i="28" s="1"/>
  <c r="M223" i="28"/>
  <c r="M215" i="28"/>
  <c r="O215" i="28" s="1"/>
  <c r="N211" i="28"/>
  <c r="O211" i="28" s="1"/>
  <c r="M224" i="28"/>
  <c r="O224" i="28" s="1"/>
  <c r="N218" i="28"/>
  <c r="O218" i="28" s="1"/>
  <c r="N197" i="28"/>
  <c r="O197" i="28" s="1"/>
  <c r="N194" i="28"/>
  <c r="O194" i="28" s="1"/>
  <c r="N231" i="28"/>
  <c r="N223" i="28"/>
  <c r="N221" i="28"/>
  <c r="O221" i="28" s="1"/>
  <c r="O75" i="2" l="1"/>
  <c r="O54" i="2"/>
  <c r="W70" i="6"/>
  <c r="O70" i="2"/>
  <c r="O277" i="2"/>
  <c r="O170" i="2"/>
  <c r="W38" i="6"/>
  <c r="O38" i="2"/>
  <c r="O213" i="2"/>
  <c r="W81" i="6"/>
  <c r="O81" i="2"/>
  <c r="O39" i="2"/>
  <c r="O202" i="28"/>
  <c r="O225" i="28"/>
  <c r="O231" i="28"/>
  <c r="W78" i="6"/>
  <c r="O78" i="2"/>
  <c r="O223" i="28"/>
  <c r="O229" i="28"/>
</calcChain>
</file>

<file path=xl/sharedStrings.xml><?xml version="1.0" encoding="utf-8"?>
<sst xmlns="http://schemas.openxmlformats.org/spreadsheetml/2006/main" count="38565" uniqueCount="5209">
  <si>
    <t>RespondentID</t>
  </si>
  <si>
    <t>CollectorID</t>
  </si>
  <si>
    <t>StartDate</t>
  </si>
  <si>
    <t>EndDate</t>
  </si>
  <si>
    <t>IP Address</t>
  </si>
  <si>
    <t>Email Address</t>
  </si>
  <si>
    <t>First Name</t>
  </si>
  <si>
    <t>LastName</t>
  </si>
  <si>
    <t>Custom Data</t>
  </si>
  <si>
    <t>Participant information</t>
  </si>
  <si>
    <t>P1</t>
  </si>
  <si>
    <t>P2</t>
  </si>
  <si>
    <t>P3</t>
  </si>
  <si>
    <t>P4</t>
  </si>
  <si>
    <t>P5</t>
  </si>
  <si>
    <t>P6</t>
  </si>
  <si>
    <t>P7 - Other events might have occurred to you in the past year (and affected you in a positive or negative manner) but were not included in the questionnaire. If there were such events, please list them below and rate them accordingly.</t>
  </si>
  <si>
    <t>_x0000_</t>
  </si>
  <si>
    <t>Name:</t>
  </si>
  <si>
    <t>Student Number:</t>
  </si>
  <si>
    <t>Todays Date:</t>
  </si>
  <si>
    <t>Session number: &lt;br /&gt;(Put 1 if completing this questionnaire for the first time).</t>
  </si>
  <si>
    <t>Preferred email Address:</t>
  </si>
  <si>
    <t>Telephone Number:</t>
  </si>
  <si>
    <t>Male/Female:</t>
  </si>
  <si>
    <t>Age:</t>
  </si>
  <si>
    <t>Main Sport:</t>
  </si>
  <si>
    <t>Current competitive level (e.g., university, county, national, international):</t>
  </si>
  <si>
    <t>Highest achieved competitive level (e.g., university, county, national, international):</t>
  </si>
  <si>
    <t>Currently, how many &lt;em&gt;&lt;strong&gt;hours&lt;/strong&gt;&lt;/em&gt; do you &lt;em&gt;&lt;strong&gt;train and compete&lt;/strong&gt;&lt;/em&gt; per week?</t>
  </si>
  <si>
    <t>In general, how many &lt;em&gt;&lt;strong&gt;hours&lt;/strong&gt;&lt;/em&gt; do you &lt;em&gt;&lt;strong&gt;train&lt;/strong&gt;&lt;/em&gt; per week?</t>
  </si>
  <si>
    <t>In general, how many &lt;em&gt;&lt;strong&gt;days&lt;/strong&gt;&lt;/em&gt; do you &lt;em&gt;&lt;strong&gt;compete&lt;/strong&gt;&lt;/em&gt; per week?</t>
  </si>
  <si>
    <t>In general, how many &lt;em&gt;&lt;strong&gt;hours&lt;/strong&gt;&lt;/em&gt; do you &lt;em&gt;&lt;strong&gt;compete&lt;/strong&gt;&lt;/em&gt; per week?</t>
  </si>
  <si>
    <t>Have you completed any training session withinin the last 24 hours (Yes/No)? If so give details on duration and intensity.</t>
  </si>
  <si>
    <t>Have you consumed any alcohol within the last 24 hours (Yes/No)? If so how much (approximately).</t>
  </si>
  <si>
    <t>Are you currently taking any medication (Yes/No)? If yes, please list.</t>
  </si>
  <si>
    <t>Marriage</t>
  </si>
  <si>
    <t>Death of mate (boyfriend, girlfriend, spouse, significant other)</t>
  </si>
  <si>
    <t>Major change in sleeping habits (increase or decrease in amount of sleep)</t>
  </si>
  <si>
    <t>Death of a close family member(s) - Specify below:</t>
  </si>
  <si>
    <t>               Father</t>
  </si>
  <si>
    <t>               Mother</t>
  </si>
  <si>
    <t>               Brother</t>
  </si>
  <si>
    <t>               Sister</t>
  </si>
  <si>
    <t>               Grandfather</t>
  </si>
  <si>
    <t>               Grandmother</t>
  </si>
  <si>
    <t>               Other</t>
  </si>
  <si>
    <t>Death of close friend(s)</t>
  </si>
  <si>
    <t>Outstanding personal achievement</t>
  </si>
  <si>
    <t>Male: mate pregnant</t>
  </si>
  <si>
    <t>Female: becoming pregnant</t>
  </si>
  <si>
    <t>Sexual difficulties</t>
  </si>
  <si>
    <t>Being fired from job</t>
  </si>
  <si>
    <t>Being apart from mate (boy/girlfriend, spouse, etc) due to sport</t>
  </si>
  <si>
    <t>Serious injury or illness to close family member(s) - Specify below:</t>
  </si>
  <si>
    <t>              Father</t>
  </si>
  <si>
    <t>              Mother</t>
  </si>
  <si>
    <t>              Brother</t>
  </si>
  <si>
    <t>              Sister</t>
  </si>
  <si>
    <t>              Grandfather</t>
  </si>
  <si>
    <t>              Grandmother</t>
  </si>
  <si>
    <t>              Other</t>
  </si>
  <si>
    <t>Major change in the number (more/less) of arguments with mate</t>
  </si>
  <si>
    <t>Major personal injury or illness</t>
  </si>
  <si>
    <t>Major change in the frequency (increased or decreased) of social activities due to participation in sport</t>
  </si>
  <si>
    <t>Serious injury or illness to close friend</t>
  </si>
  <si>
    <t>Breaking up with mate (boy/girlfriend, etc)</t>
  </si>
  <si>
    <t>Beginning a new school experience (beginning college, transferring college etc)</t>
  </si>
  <si>
    <t>Engagement</t>
  </si>
  <si>
    <t>Academic probation/ineligibility</t>
  </si>
  <si>
    <t>Being dismissed from dorm or other residence</t>
  </si>
  <si>
    <t>Failing an important exam</t>
  </si>
  <si>
    <t>Major change in relationship with coach (better or worse)</t>
  </si>
  <si>
    <t>Failing a course</t>
  </si>
  <si>
    <t>Major change in the length and/or conditions of practice/training (better or worse)</t>
  </si>
  <si>
    <t>Financial problems concerning school</t>
  </si>
  <si>
    <t>Major change in relationship with family member(s) (better or worse)</t>
  </si>
  <si>
    <t>Conflict with roommate</t>
  </si>
  <si>
    <t>Male: mate having an abortion</t>
  </si>
  <si>
    <t>Female: having an abortion</t>
  </si>
  <si>
    <t>Major change in the amount (more or less) of academic activity (home work, class time, etc)</t>
  </si>
  <si>
    <t>Pressure to gain/lose weight-due to participation in sport</t>
  </si>
  <si>
    <t>Discrimination from teammates/coaches</t>
  </si>
  <si>
    <t>Major change in relationship(s) with team-mate(s) (better /worse)</t>
  </si>
  <si>
    <t>Suspended from team for non-academic reasons</t>
  </si>
  <si>
    <t>Trouble with academic counsellor</t>
  </si>
  <si>
    <t>Major change in use of alcohol/drugs (increased or decreased)</t>
  </si>
  <si>
    <t>Beginning sexual activity</t>
  </si>
  <si>
    <t>Major change in relationship(s) with friend(s) (better or worse)</t>
  </si>
  <si>
    <t>Recovery from illness/injury/operation</t>
  </si>
  <si>
    <t>Major change in level of athletic performance in actual competition (better or worse)</t>
  </si>
  <si>
    <t>Divorce or separation of your parents</t>
  </si>
  <si>
    <t>Major change in level of responsibility on team (increased/decreased)</t>
  </si>
  <si>
    <t>Receiving an athletic scholarship</t>
  </si>
  <si>
    <t>Not attaining personal goals in sport</t>
  </si>
  <si>
    <t>Major change in playing status on team</t>
  </si>
  <si>
    <t>Injury to team-mates</t>
  </si>
  <si>
    <t>Being absent from school (classes) because of participation in sport</t>
  </si>
  <si>
    <t>Troubles with athletic association and/or athletic director</t>
  </si>
  <si>
    <t>Difficulties with trainer/physician</t>
  </si>
  <si>
    <t>Major change in playing time (playing more or less) – due to injury</t>
  </si>
  <si>
    <t>Major errors/mistakes in actual competition</t>
  </si>
  <si>
    <t>Losing your athletic scholarship</t>
  </si>
  <si>
    <t>No recognition/praise of accomplishments from coaching staff</t>
  </si>
  <si>
    <t>Pressure from family to perform well</t>
  </si>
  <si>
    <t>Loss of confidence due to injury</t>
  </si>
  <si>
    <t>Unable to find a job</t>
  </si>
  <si>
    <t>Change in coaching staff</t>
  </si>
  <si>
    <t>Female: menstrual period/PMS</t>
  </si>
  <si>
    <t>Major change in level of academic performance (doing better or worse)</t>
  </si>
  <si>
    <t>Making career decisions (applying to graduate school, interviewing for jobs, etc)</t>
  </si>
  <si>
    <t>Being cut/dropped from the team</t>
  </si>
  <si>
    <t>Continual poor performance of team</t>
  </si>
  <si>
    <t>Change in graduation schedule</t>
  </si>
  <si>
    <t>Major change in family finances (increased or decreased)</t>
  </si>
  <si>
    <t>Major change in attitude toward sport (like/enjoy more or less)</t>
  </si>
  <si>
    <t>Victim of harassment/abuse (sexual, emotional, physical)</t>
  </si>
  <si>
    <t>Victim of personal attack (rape, robbery, assault, etc)</t>
  </si>
  <si>
    <t>Other A</t>
  </si>
  <si>
    <t>Other (please specify)</t>
  </si>
  <si>
    <t>Other B</t>
  </si>
  <si>
    <t>Other C</t>
  </si>
  <si>
    <t>Other D</t>
  </si>
  <si>
    <t>Other E</t>
  </si>
  <si>
    <t>I feel sad when I suffer even minor setbacks.</t>
  </si>
  <si>
    <t>I am often preoccupied with unpleasant thoughts.</t>
  </si>
  <si>
    <t>Sometimes even little things in life can give me great pleasure.</t>
  </si>
  <si>
    <t>I am especially sensitive to reward.</t>
  </si>
  <si>
    <t>I put in a big effort to accomplish important goals in my life.</t>
  </si>
  <si>
    <t>I sometimes feel ‘blue’ for no good reason.</t>
  </si>
  <si>
    <t>When feeling ‘down’, I tend to stay away from people.</t>
  </si>
  <si>
    <t>I often experience a surge of pleasure running through my body.</t>
  </si>
  <si>
    <t>I would be frozen to the spot by the sight of a snake or spider.</t>
  </si>
  <si>
    <t>I have often spent a lot of time on my own to “get away from it all”.</t>
  </si>
  <si>
    <t>I am a very active person.</t>
  </si>
  <si>
    <t>I’m motivated to be successful in my personal life.</t>
  </si>
  <si>
    <t>I am always ‘on the go’.</t>
  </si>
  <si>
    <t>I regularly try new activities just to see if I enjoy them.</t>
  </si>
  <si>
    <t>I get carried away by new projects.</t>
  </si>
  <si>
    <t>Good news makes me feel over-joyed.</t>
  </si>
  <si>
    <t>The thought of mistakes in my work worries me.</t>
  </si>
  <si>
    <t>When nervous, I sometimes find my thoughts are interrupted.</t>
  </si>
  <si>
    <t>I would run quickly if fire alarms in a shopping mall started ringing.</t>
  </si>
  <si>
    <t>I often overcome hurdles to achieve my ambitions.</t>
  </si>
  <si>
    <t>I often feel depressed.</t>
  </si>
  <si>
    <t>I think I should ‘stop and think’ more instead of jumping into things too quickly.</t>
  </si>
  <si>
    <t>I often feel that I am on an emotional ‘high’.</t>
  </si>
  <si>
    <t>I love winning competitions.</t>
  </si>
  <si>
    <t>I get a special thrill when I am praised for something I’ve done well.</t>
  </si>
  <si>
    <t>I take a great deal of interest in hobbies.</t>
  </si>
  <si>
    <t>I sometimes cannot stop myself talking when I know I should keep my mouth closed.</t>
  </si>
  <si>
    <t>I often do risky things without thinking of the consequences.</t>
  </si>
  <si>
    <t>My mind is sometimes dominated by thoughts of the bad things I’ve done.</t>
  </si>
  <si>
    <t>I get very excited when I get what I want.</t>
  </si>
  <si>
    <t>I feel driven to succeed in my chosen career.</t>
  </si>
  <si>
    <t>I’m always finding new and interesting things to do.</t>
  </si>
  <si>
    <t>I’m always weighing-up the risk of bad things happening in my life.</t>
  </si>
  <si>
    <t>People are often telling me not to worry.</t>
  </si>
  <si>
    <t>I am very open to new experiences in life.</t>
  </si>
  <si>
    <t>I always celebrate when I accomplish something important.</t>
  </si>
  <si>
    <t>I find myself reacting strongly to pleasurable things in life.</t>
  </si>
  <si>
    <t>I find myself doing things on the spur of the moment.</t>
  </si>
  <si>
    <t>I would instantly freeze if I opened the door to find a stranger in the house.</t>
  </si>
  <si>
    <t>I’m always buying things on impulse.</t>
  </si>
  <si>
    <t>I am very persistent in achieving my goals.</t>
  </si>
  <si>
    <t>When trying to make a decision, I find myself constantly chewing it over.</t>
  </si>
  <si>
    <t>I often worry about letting down other people.</t>
  </si>
  <si>
    <t>I would go on a holiday at the last minute.</t>
  </si>
  <si>
    <t>I would run fast if I knew someone was following me late at night.</t>
  </si>
  <si>
    <t>I would leave the park if I saw a group of dogs running around barking at people.</t>
  </si>
  <si>
    <t>I worry a lot.</t>
  </si>
  <si>
    <t>I would freeze if I was on a turbulent aircraft.</t>
  </si>
  <si>
    <t>My behavior is easily interrupted.</t>
  </si>
  <si>
    <t>It’s difficult to get some things out of my mind.</t>
  </si>
  <si>
    <t>I think the best nights out are unplanned.</t>
  </si>
  <si>
    <t>There are some things that I simply cannot go near.</t>
  </si>
  <si>
    <t>If I see something I want, I act straight away.</t>
  </si>
  <si>
    <t>I think it is necessary to make plans in order to get what you want in life.</t>
  </si>
  <si>
    <t>When nervous, I find it hard to say the right words.</t>
  </si>
  <si>
    <t>I find myself thinking about the same thing over and over again.</t>
  </si>
  <si>
    <t>I often wake up with many thoughts running through my mind.</t>
  </si>
  <si>
    <t>I would not hold a snake or spider.</t>
  </si>
  <si>
    <t>Looking down from a great height makes me freeze.</t>
  </si>
  <si>
    <t>I often find myself ‘going into my shell’.</t>
  </si>
  <si>
    <t>My mind is dominated by recurring thoughts.</t>
  </si>
  <si>
    <t>I am the sort of person who easily freezes-up when scared.</t>
  </si>
  <si>
    <t>I take a long time to make decisions.</t>
  </si>
  <si>
    <t>I often find myself lost for words.</t>
  </si>
  <si>
    <t>I will actively put plans in place to accomplish goals in my life.</t>
  </si>
  <si>
    <t>193.62.97.116</t>
  </si>
  <si>
    <t>st20086555</t>
  </si>
  <si>
    <t>charlieja@googlemail.com</t>
  </si>
  <si>
    <t xml:space="preserve">Male </t>
  </si>
  <si>
    <t>International</t>
  </si>
  <si>
    <t>Yes - 1.5hours, hill session, moderate to high intensity</t>
  </si>
  <si>
    <t>No.</t>
  </si>
  <si>
    <t>st20056345</t>
  </si>
  <si>
    <t>jamartey@rocketmail.com</t>
  </si>
  <si>
    <t>male</t>
  </si>
  <si>
    <t>Athletics</t>
  </si>
  <si>
    <t>national</t>
  </si>
  <si>
    <t>National</t>
  </si>
  <si>
    <t>yes, 2hours 5x250s 3 min recovery high intensity</t>
  </si>
  <si>
    <t>no</t>
  </si>
  <si>
    <t>sgrizzers@hotmail.co.uk</t>
  </si>
  <si>
    <t>Male</t>
  </si>
  <si>
    <t>Rugby</t>
  </si>
  <si>
    <t>Club</t>
  </si>
  <si>
    <t xml:space="preserve">yes, rugby training session (60 mins), moderate intensity </t>
  </si>
  <si>
    <t>No</t>
  </si>
  <si>
    <t>White Collar Boxing</t>
  </si>
  <si>
    <t>rossall3n@hotmail.co.uk</t>
  </si>
  <si>
    <t>athletics</t>
  </si>
  <si>
    <t>club</t>
  </si>
  <si>
    <t>national championships semi final</t>
  </si>
  <si>
    <t>yes</t>
  </si>
  <si>
    <t>achilles- 8 weeks before returning to full training</t>
  </si>
  <si>
    <t>making more commission at work in my sales role</t>
  </si>
  <si>
    <t>st20062014</t>
  </si>
  <si>
    <t>dan.trueman21@gmail.com</t>
  </si>
  <si>
    <t>yes-1 1/2 hours, high intensity/sprinting</t>
  </si>
  <si>
    <t>Hip injury-4 months out</t>
  </si>
  <si>
    <t>st20101930</t>
  </si>
  <si>
    <t>seanpenalver@hotmail.com</t>
  </si>
  <si>
    <t>university</t>
  </si>
  <si>
    <t>ST02002496</t>
  </si>
  <si>
    <t>emorchard@hotmail.com</t>
  </si>
  <si>
    <t>Female</t>
  </si>
  <si>
    <t>University</t>
  </si>
  <si>
    <t>Yes - 2x6x200m 32s/45s(10min)</t>
  </si>
  <si>
    <t>193.62.97.115</t>
  </si>
  <si>
    <t>st20095454</t>
  </si>
  <si>
    <t>elliot.scott98@yahoo.co.uk</t>
  </si>
  <si>
    <t>Yes - 8x200m Hard</t>
  </si>
  <si>
    <t>st20057560</t>
  </si>
  <si>
    <t>niall_teamsouthampton@hotmail.com</t>
  </si>
  <si>
    <t>BUCS</t>
  </si>
  <si>
    <t>Interval training session/moderate/high intensity</t>
  </si>
  <si>
    <t>ST20026186</t>
  </si>
  <si>
    <t>jon.rendell8@googlemail.com</t>
  </si>
  <si>
    <t>county</t>
  </si>
  <si>
    <t>2 cans of fosters</t>
  </si>
  <si>
    <t xml:space="preserve">being between homes for a period having to commute </t>
  </si>
  <si>
    <t xml:space="preserve">Jobs getting in the way of training due to commuting around the country </t>
  </si>
  <si>
    <t xml:space="preserve">starting new job and starting to establish routine </t>
  </si>
  <si>
    <t>getting promoted to more high pressure roe</t>
  </si>
  <si>
    <t>st20019889</t>
  </si>
  <si>
    <t>leahb137@live.com</t>
  </si>
  <si>
    <t>Less than 1</t>
  </si>
  <si>
    <t>Lack of money to afford rent/lifestyle</t>
  </si>
  <si>
    <t>Moving in with partner</t>
  </si>
  <si>
    <t>Name</t>
  </si>
  <si>
    <t>Totals</t>
  </si>
  <si>
    <t>Total</t>
  </si>
  <si>
    <t>Pevirous injury</t>
  </si>
  <si>
    <t>Reward interest</t>
  </si>
  <si>
    <t xml:space="preserve">Goal drive persistence </t>
  </si>
  <si>
    <t xml:space="preserve">Reward reactivity </t>
  </si>
  <si>
    <t>Impulsivity</t>
  </si>
  <si>
    <t>FFFS</t>
  </si>
  <si>
    <t>BIS</t>
  </si>
  <si>
    <t>BAS</t>
  </si>
  <si>
    <t>st20042527</t>
  </si>
  <si>
    <t>st20042527@outlook.cardiffmet.ac.uk</t>
  </si>
  <si>
    <t>Athletics - sprinting</t>
  </si>
  <si>
    <t>University/National</t>
  </si>
  <si>
    <t>Yes - moderate strain to right hip flexors. Took 2 weeks of light training before returning to normal training</t>
  </si>
  <si>
    <t>Custom 1</t>
  </si>
  <si>
    <t>In the last month, have you sustained a sports related injury?</t>
  </si>
  <si>
    <t>If yes, did the injury cause you to miss or modify your usual training routine for a period of &lt;em&gt;&lt;span style="text-decoration: underline;"&gt;&lt;strong&gt;two weeks &lt;/strong&gt;&lt;/span&gt;&lt;/em&gt;or more?</t>
  </si>
  <si>
    <t>Was the injury located on your lower body (below your waist)?</t>
  </si>
  <si>
    <t>Response</t>
  </si>
  <si>
    <t>Leah</t>
  </si>
  <si>
    <t>Bitchell</t>
  </si>
  <si>
    <t>Jonathan</t>
  </si>
  <si>
    <t>Rendell</t>
  </si>
  <si>
    <t>Niall</t>
  </si>
  <si>
    <t>Holt</t>
  </si>
  <si>
    <t>Elliot</t>
  </si>
  <si>
    <t>Scott</t>
  </si>
  <si>
    <t>Emily</t>
  </si>
  <si>
    <t>Brown</t>
  </si>
  <si>
    <t>Sean</t>
  </si>
  <si>
    <t>Penalver</t>
  </si>
  <si>
    <t>Dan</t>
  </si>
  <si>
    <t>Trueman</t>
  </si>
  <si>
    <t>Ross</t>
  </si>
  <si>
    <t>Allen</t>
  </si>
  <si>
    <t>Jason</t>
  </si>
  <si>
    <t>Amartey</t>
  </si>
  <si>
    <t>Charles</t>
  </si>
  <si>
    <t>Joslin-Allen</t>
  </si>
  <si>
    <t>Simon</t>
  </si>
  <si>
    <t>Grisman</t>
  </si>
  <si>
    <t>Participant #</t>
  </si>
  <si>
    <t>DC1</t>
  </si>
  <si>
    <t>DC2</t>
  </si>
  <si>
    <t>DC3</t>
  </si>
  <si>
    <t>sm71724</t>
  </si>
  <si>
    <t>vimeah@cardiffmet.ac.uk</t>
  </si>
  <si>
    <t>None</t>
  </si>
  <si>
    <t>County</t>
  </si>
  <si>
    <t xml:space="preserve">Yes, yesterday morning, 30 minutes steady spin at moderate intensity, followed by 45 minutes yoga. </t>
  </si>
  <si>
    <t>Moving into own home</t>
  </si>
  <si>
    <t>Deadline to finish PhD</t>
  </si>
  <si>
    <t>Participant</t>
  </si>
  <si>
    <t>Dominant leg</t>
  </si>
  <si>
    <t>Pattern</t>
  </si>
  <si>
    <t>Date of test</t>
  </si>
  <si>
    <t>Stable 
Total</t>
  </si>
  <si>
    <t>NSDL</t>
  </si>
  <si>
    <t>NSNDL</t>
  </si>
  <si>
    <t>NST</t>
  </si>
  <si>
    <t>Unstable 
Total</t>
  </si>
  <si>
    <t>Grand total</t>
  </si>
  <si>
    <t>R</t>
  </si>
  <si>
    <t>L</t>
  </si>
  <si>
    <t>Morgan</t>
  </si>
  <si>
    <t>Jones</t>
  </si>
  <si>
    <t>Victoria</t>
  </si>
  <si>
    <t>Meah</t>
  </si>
  <si>
    <t>Fisrt</t>
  </si>
  <si>
    <t>N/A</t>
  </si>
  <si>
    <t>liv.108108@gmail.com</t>
  </si>
  <si>
    <t>Athletics (hurdles)</t>
  </si>
  <si>
    <t xml:space="preserve">No </t>
  </si>
  <si>
    <t xml:space="preserve">Paracetamol </t>
  </si>
  <si>
    <t>Anxiety</t>
  </si>
  <si>
    <t>st20110423</t>
  </si>
  <si>
    <t>georgina.sunderland@gmail.com</t>
  </si>
  <si>
    <t>female</t>
  </si>
  <si>
    <t>english schools</t>
  </si>
  <si>
    <t>competed yesterday</t>
  </si>
  <si>
    <t>Olivia</t>
  </si>
  <si>
    <t>Walker</t>
  </si>
  <si>
    <t>Georgina</t>
  </si>
  <si>
    <t>Sunderland</t>
  </si>
  <si>
    <t>st20104690</t>
  </si>
  <si>
    <t>Rhodwill@virginmedia.com</t>
  </si>
  <si>
    <t xml:space="preserve">international </t>
  </si>
  <si>
    <t>yes, low intensity for 1 hour and high intensity for 1 hour and 30 minutes</t>
  </si>
  <si>
    <t xml:space="preserve">yes, left hamstring, 5 months </t>
  </si>
  <si>
    <t>st20104800</t>
  </si>
  <si>
    <t>michaelwilson97@hotmail.com</t>
  </si>
  <si>
    <t>Yes. Medium intensity for about 1 hour.</t>
  </si>
  <si>
    <t>Yes. Damage to right ankle ligaments. Approximately 8 weeks</t>
  </si>
  <si>
    <t>sophie.hay1408@googlemail.com</t>
  </si>
  <si>
    <t>Sprint Hurdles</t>
  </si>
  <si>
    <t>yes, pulled hamstring (reoccurring problem - rehab for 2/3 weeks)</t>
  </si>
  <si>
    <t>Rhodri</t>
  </si>
  <si>
    <t>Williams</t>
  </si>
  <si>
    <t>Michael</t>
  </si>
  <si>
    <t>Wilson</t>
  </si>
  <si>
    <t>Sophie</t>
  </si>
  <si>
    <t>Hay</t>
  </si>
  <si>
    <t>sm21593</t>
  </si>
  <si>
    <t>tdawkins@cardiffmet.ac.uk</t>
  </si>
  <si>
    <t>Squash</t>
  </si>
  <si>
    <t xml:space="preserve">County </t>
  </si>
  <si>
    <t>Yes - high intensity squash match 45 mins</t>
  </si>
  <si>
    <t>Yes - left shoulder injury - 4 weeks recovery</t>
  </si>
  <si>
    <t>Change of sport due to injury</t>
  </si>
  <si>
    <t>Tony</t>
  </si>
  <si>
    <t>Dawkins</t>
  </si>
  <si>
    <t>195.194.132.151</t>
  </si>
  <si>
    <t>georgiapickles@btinternet.com</t>
  </si>
  <si>
    <t>Pole Vault</t>
  </si>
  <si>
    <t xml:space="preserve">Yes, 2 hour weights session </t>
  </si>
  <si>
    <t xml:space="preserve">Introduction into another sport at a National level </t>
  </si>
  <si>
    <t>sarah.mckeever95@gmail.com</t>
  </si>
  <si>
    <t>Yes - weights session and Pole Vault Circuit (2 hours moderate intensity)</t>
  </si>
  <si>
    <t>laurenoreilly@live.com</t>
  </si>
  <si>
    <t xml:space="preserve">International </t>
  </si>
  <si>
    <t xml:space="preserve">no </t>
  </si>
  <si>
    <t xml:space="preserve">Best Friend visa expired moved back to iraq </t>
  </si>
  <si>
    <t xml:space="preserve">Moved house (further from training facility) </t>
  </si>
  <si>
    <t xml:space="preserve">Medication made it difficult to train (loss of fitness) </t>
  </si>
  <si>
    <t xml:space="preserve">New job - change in shift pattern on regular basis </t>
  </si>
  <si>
    <t>st20062609</t>
  </si>
  <si>
    <t>davidcamp166@hotmail.co.uk</t>
  </si>
  <si>
    <t>Tibialis Posterior Tendon, 6 months</t>
  </si>
  <si>
    <t>Yes</t>
  </si>
  <si>
    <t>h.hillman98@gmail.com</t>
  </si>
  <si>
    <t>07952 072498</t>
  </si>
  <si>
    <t>Athletics (Decathlon)</t>
  </si>
  <si>
    <t>Yes. Moderate intensity for 3hrs</t>
  </si>
  <si>
    <t>Lumbar spine. Parrs Defect. 12 weeks</t>
  </si>
  <si>
    <t>Georgia</t>
  </si>
  <si>
    <t>Pickles</t>
  </si>
  <si>
    <t>Sarah</t>
  </si>
  <si>
    <t>Mckeever`</t>
  </si>
  <si>
    <t>Lauren</t>
  </si>
  <si>
    <t>David</t>
  </si>
  <si>
    <t>Campbell</t>
  </si>
  <si>
    <t>Harry</t>
  </si>
  <si>
    <t>Hillman</t>
  </si>
  <si>
    <t>Currently injured?</t>
  </si>
  <si>
    <t>O'Reilly</t>
  </si>
  <si>
    <t>lily.edmonds@btinternet.com</t>
  </si>
  <si>
    <t>Ankle, eversion injury 2 months irrelgular training, 3 weeks off training</t>
  </si>
  <si>
    <t>Lily</t>
  </si>
  <si>
    <t>Edmonds</t>
  </si>
  <si>
    <t>Month 1</t>
  </si>
  <si>
    <t>Month 2</t>
  </si>
  <si>
    <t>.</t>
  </si>
  <si>
    <t>Shawn</t>
  </si>
  <si>
    <t>Howard</t>
  </si>
  <si>
    <t>st20078922</t>
  </si>
  <si>
    <t>howard_2@live.co.uk</t>
  </si>
  <si>
    <t xml:space="preserve">Rugby </t>
  </si>
  <si>
    <t xml:space="preserve">Regional Age Grade </t>
  </si>
  <si>
    <t>yes - rugby game (20 minutes)</t>
  </si>
  <si>
    <t xml:space="preserve">yes - anti-depressant </t>
  </si>
  <si>
    <t xml:space="preserve">yes </t>
  </si>
  <si>
    <t>Charlotte</t>
  </si>
  <si>
    <t>Cooper</t>
  </si>
  <si>
    <t>ST20077516</t>
  </si>
  <si>
    <t>charlotte_cooper21@hotmail.co.uk</t>
  </si>
  <si>
    <t>Football</t>
  </si>
  <si>
    <t>Semi-pro (national)</t>
  </si>
  <si>
    <t>yes - 1 and a half hours maximal interval sprints (10 X 40m) and a conditioning circuit</t>
  </si>
  <si>
    <t>twice a week</t>
  </si>
  <si>
    <t>yes - 1.5 units</t>
  </si>
  <si>
    <t>ACL/MCL/LCL fully rupture</t>
  </si>
  <si>
    <t xml:space="preserve">ACL/MCL/LCL rupture a week before flying out on a scholarship </t>
  </si>
  <si>
    <t>Joseph</t>
  </si>
  <si>
    <t>Craggs</t>
  </si>
  <si>
    <t>joecraggs13@gmail.com</t>
  </si>
  <si>
    <t>trampoline/basketball</t>
  </si>
  <si>
    <t xml:space="preserve">yes 1hr 30min moderate </t>
  </si>
  <si>
    <t>yes ankle 2 weeks</t>
  </si>
  <si>
    <t>Freya</t>
  </si>
  <si>
    <t>Abbott</t>
  </si>
  <si>
    <t>freyaabbott95@hotmail.co.uk</t>
  </si>
  <si>
    <t>Netball</t>
  </si>
  <si>
    <t>Roseann</t>
  </si>
  <si>
    <t>roseanncharles@gmail.com</t>
  </si>
  <si>
    <t xml:space="preserve">female </t>
  </si>
  <si>
    <t xml:space="preserve">Running - long distance </t>
  </si>
  <si>
    <t xml:space="preserve">National </t>
  </si>
  <si>
    <t xml:space="preserve">Ankle, broken. 1 year back to trainning </t>
  </si>
  <si>
    <t>Cassidie</t>
  </si>
  <si>
    <t>Mills</t>
  </si>
  <si>
    <t>st20077969</t>
  </si>
  <si>
    <t>cassmills90@gmail.com</t>
  </si>
  <si>
    <t>football</t>
  </si>
  <si>
    <t>grassroots</t>
  </si>
  <si>
    <t>ankle endoscopy surgey- still effects performance now</t>
  </si>
  <si>
    <t>Dominic</t>
  </si>
  <si>
    <t>domcoman@gmail.com</t>
  </si>
  <si>
    <t>Powerlifter</t>
  </si>
  <si>
    <t>n/a</t>
  </si>
  <si>
    <t>Emma</t>
  </si>
  <si>
    <t>Parry</t>
  </si>
  <si>
    <t>emmaparry.18@gmail.com</t>
  </si>
  <si>
    <t>Cerys</t>
  </si>
  <si>
    <t>Bierton</t>
  </si>
  <si>
    <t>cerysbierton@hotmail.co.uk</t>
  </si>
  <si>
    <t>Dolan</t>
  </si>
  <si>
    <t>charlied.1@hotmail.co.uk</t>
  </si>
  <si>
    <t>80 mins Rugby game</t>
  </si>
  <si>
    <t>4 pints</t>
  </si>
  <si>
    <t>Anna</t>
  </si>
  <si>
    <t>Goggin</t>
  </si>
  <si>
    <t>annarosegoggin@gmail.com</t>
  </si>
  <si>
    <t>University/ County</t>
  </si>
  <si>
    <t>Yes, football warm up</t>
  </si>
  <si>
    <t>No not really</t>
  </si>
  <si>
    <t>Yes, one pint</t>
  </si>
  <si>
    <t>Yes, eczema cream, hayfever tablets</t>
  </si>
  <si>
    <t>Yes, cartilage damage, 3 months before returning to football, one month to cycling/ linear exercise</t>
  </si>
  <si>
    <t>Megan</t>
  </si>
  <si>
    <t>Felton</t>
  </si>
  <si>
    <t>st20078665</t>
  </si>
  <si>
    <t>m.felton@hotmail.co.uk</t>
  </si>
  <si>
    <t>Taekwondo</t>
  </si>
  <si>
    <t xml:space="preserve">Emma </t>
  </si>
  <si>
    <t>Godman</t>
  </si>
  <si>
    <t xml:space="preserve">ems535@hotmail.co.uk </t>
  </si>
  <si>
    <t>Cricket</t>
  </si>
  <si>
    <t>England u19 development programme trials</t>
  </si>
  <si>
    <t xml:space="preserve">Yes </t>
  </si>
  <si>
    <t>yes, one pint</t>
  </si>
  <si>
    <t xml:space="preserve">yes, Shin splints, have been training regularly but a lighter intensity </t>
  </si>
  <si>
    <t>Rebecca</t>
  </si>
  <si>
    <t>St20081400</t>
  </si>
  <si>
    <t>rebeccahall2302@gmail.com</t>
  </si>
  <si>
    <t>Dance</t>
  </si>
  <si>
    <t>County/ university</t>
  </si>
  <si>
    <t xml:space="preserve">County/ university </t>
  </si>
  <si>
    <t xml:space="preserve">No except Lacrosse training </t>
  </si>
  <si>
    <t xml:space="preserve">Yes/ No </t>
  </si>
  <si>
    <t>My shoulder muscles, sport massage/ physio therapy</t>
  </si>
  <si>
    <t>Gareth</t>
  </si>
  <si>
    <t>Griffiths</t>
  </si>
  <si>
    <t>gklgriffiths@gmail.com</t>
  </si>
  <si>
    <t>Athletics/endurance running</t>
  </si>
  <si>
    <t>4 mile morning jog very easy</t>
  </si>
  <si>
    <t>once per week</t>
  </si>
  <si>
    <t>only asthma medication</t>
  </si>
  <si>
    <t>Living with somebody difficult</t>
  </si>
  <si>
    <t>Tom</t>
  </si>
  <si>
    <t>Edwards</t>
  </si>
  <si>
    <t>st20078804</t>
  </si>
  <si>
    <t>st20078804@outlook.ac.uk</t>
  </si>
  <si>
    <t>swimming</t>
  </si>
  <si>
    <t>univeristy</t>
  </si>
  <si>
    <t>Jamie</t>
  </si>
  <si>
    <t>Howells</t>
  </si>
  <si>
    <t>st20080867</t>
  </si>
  <si>
    <t>jamie-howells@outlook.com</t>
  </si>
  <si>
    <t>Local</t>
  </si>
  <si>
    <t>Yes, 10km run</t>
  </si>
  <si>
    <t xml:space="preserve">Natalie </t>
  </si>
  <si>
    <t xml:space="preserve">Heal </t>
  </si>
  <si>
    <t>st20078855</t>
  </si>
  <si>
    <t>tillyheal@hotmail.co.uk</t>
  </si>
  <si>
    <t xml:space="preserve">Athletics </t>
  </si>
  <si>
    <t xml:space="preserve">University </t>
  </si>
  <si>
    <t xml:space="preserve">Shin splints - 2 weeks </t>
  </si>
  <si>
    <t>holly</t>
  </si>
  <si>
    <t>jones</t>
  </si>
  <si>
    <t>07hsjone@gmail.com</t>
  </si>
  <si>
    <t>Showjumping</t>
  </si>
  <si>
    <t>yes, 40mins flatwork medium intensity</t>
  </si>
  <si>
    <t>Balance</t>
  </si>
  <si>
    <t>Have you completed any training session &lt;em&gt;&lt;strong&gt;today&lt;/strong&gt;&lt;/em&gt;&lt;strong&gt;&lt;/strong&gt; (Yes/No)?</t>
  </si>
  <si>
    <t>Have you ingested any caffeine within the &lt;em&gt;&lt;strong&gt;last 2 hours&lt;/strong&gt;&lt;/em&gt;? Yes/No?</t>
  </si>
  <si>
    <t>Alex</t>
  </si>
  <si>
    <t>Montgomery</t>
  </si>
  <si>
    <t>st20084367</t>
  </si>
  <si>
    <t>alex.montgomery64@blueyonder.co.uk</t>
  </si>
  <si>
    <t>not currently playing due Injured for a long duration</t>
  </si>
  <si>
    <t>Currently trying to add in balance exercises on my injured leg</t>
  </si>
  <si>
    <t>Ruptured ACL on right knee, happened in august 2016 awaiting surgery before returning back to the sport. Looking at a time around august 2017.</t>
  </si>
  <si>
    <t>Zachariah</t>
  </si>
  <si>
    <t>Perrin</t>
  </si>
  <si>
    <t>st20081121</t>
  </si>
  <si>
    <t>zakperrin@yahoo.co.uk</t>
  </si>
  <si>
    <t>hobby</t>
  </si>
  <si>
    <t xml:space="preserve">sunday leauge - amature </t>
  </si>
  <si>
    <t xml:space="preserve">yes - gym sesstion for around an hour </t>
  </si>
  <si>
    <t xml:space="preserve">Leaving secound job to have more time for acedemic studies and sport </t>
  </si>
  <si>
    <t xml:space="preserve">Playing more sports </t>
  </si>
  <si>
    <t>Ryan</t>
  </si>
  <si>
    <t>Passmore</t>
  </si>
  <si>
    <t>passmorer11@hotmail.co.uk</t>
  </si>
  <si>
    <t>Hockey</t>
  </si>
  <si>
    <t>University BUCS</t>
  </si>
  <si>
    <t>Yes, 50% sub maximal cycle ergometer test three 6 minute sets</t>
  </si>
  <si>
    <t xml:space="preserve">Yes, 1 daily cetirizine antihistamine  </t>
  </si>
  <si>
    <t>Morfey</t>
  </si>
  <si>
    <t>t_g_m@hotmail.co.uk</t>
  </si>
  <si>
    <t>Running</t>
  </si>
  <si>
    <t>Recreational</t>
  </si>
  <si>
    <t>NA</t>
  </si>
  <si>
    <t>harvey</t>
  </si>
  <si>
    <t>st20057372</t>
  </si>
  <si>
    <t>harveyscott29@gmail.com</t>
  </si>
  <si>
    <t>rugby</t>
  </si>
  <si>
    <t>university 1st team</t>
  </si>
  <si>
    <t>George</t>
  </si>
  <si>
    <t>Simpson</t>
  </si>
  <si>
    <t>st20076558</t>
  </si>
  <si>
    <t>simpsongeorge777@gmail.com</t>
  </si>
  <si>
    <t>LONDON &amp; SOUTH EAST ENGLAND</t>
  </si>
  <si>
    <t>yes epiliem</t>
  </si>
  <si>
    <t>yes,torn upper bicep was not fully training for 4 weeks</t>
  </si>
  <si>
    <t>Philpot</t>
  </si>
  <si>
    <t>philpot_harry@yahoo.co.uk</t>
  </si>
  <si>
    <t>Local Team</t>
  </si>
  <si>
    <t>Daniel</t>
  </si>
  <si>
    <t>st20085526</t>
  </si>
  <si>
    <t>danwalker9698@gmail.com</t>
  </si>
  <si>
    <t>yes - fractured jaw in 3 places, about 2 months</t>
  </si>
  <si>
    <t>Alexander</t>
  </si>
  <si>
    <t>Taylor</t>
  </si>
  <si>
    <t>alexjtaylor1997@gmail.com</t>
  </si>
  <si>
    <t>University/ Club</t>
  </si>
  <si>
    <t>1 Hour, Heavy Legs session</t>
  </si>
  <si>
    <t>Yes, Shoulder injury. 8 months before normal training</t>
  </si>
  <si>
    <t>Kieran</t>
  </si>
  <si>
    <t>Latchford</t>
  </si>
  <si>
    <t>kieran.latchford@btinternet.com</t>
  </si>
  <si>
    <t>Ice Hockey</t>
  </si>
  <si>
    <t>Semi-Professional</t>
  </si>
  <si>
    <t>2 coors light bottles</t>
  </si>
  <si>
    <t>yes, antibiotics</t>
  </si>
  <si>
    <t>Yes, pulled shoulder and 1 month</t>
  </si>
  <si>
    <t>beckslwilliams@icloud.com</t>
  </si>
  <si>
    <t>Equestrian</t>
  </si>
  <si>
    <t>Balance training?</t>
  </si>
  <si>
    <t>Previous injury</t>
  </si>
  <si>
    <t xml:space="preserve">Time-Domain Results           </t>
  </si>
  <si>
    <t xml:space="preserve">  Mean RR  (ms):              </t>
  </si>
  <si>
    <t xml:space="preserve">  STD RR (ms):                </t>
  </si>
  <si>
    <t xml:space="preserve">  Mean HR (beats/min):        </t>
  </si>
  <si>
    <t xml:space="preserve">  STD HR (beats/min):         </t>
  </si>
  <si>
    <t xml:space="preserve">  Min HR (beats/min):         </t>
  </si>
  <si>
    <t xml:space="preserve">  Max HR (beats/min):         </t>
  </si>
  <si>
    <t xml:space="preserve">  RMSSD (ms):                 </t>
  </si>
  <si>
    <t>Muscle tone (Fz)</t>
  </si>
  <si>
    <t>Muscle stiffness (n/M)</t>
  </si>
  <si>
    <t>Left</t>
  </si>
  <si>
    <t>Right</t>
  </si>
  <si>
    <t>% diff</t>
  </si>
  <si>
    <t>%diff</t>
  </si>
  <si>
    <t>Quadricep</t>
  </si>
  <si>
    <t>Hamstring</t>
  </si>
  <si>
    <t>Outside calf</t>
  </si>
  <si>
    <t>Inside calf</t>
  </si>
  <si>
    <t>Non-Dominant Leg</t>
  </si>
  <si>
    <t>Tandem</t>
  </si>
  <si>
    <t>Stable surface</t>
  </si>
  <si>
    <t>Non-stable surface</t>
  </si>
  <si>
    <t>Sub Total</t>
  </si>
  <si>
    <t>Total balance score:</t>
  </si>
  <si>
    <t>10 (Stable + non-stable)</t>
  </si>
  <si>
    <t>Ollie</t>
  </si>
  <si>
    <t>Critchley</t>
  </si>
  <si>
    <t>st20059327</t>
  </si>
  <si>
    <t>olliecritchley@hotmail.com</t>
  </si>
  <si>
    <t>Academy</t>
  </si>
  <si>
    <t>Yes, - medium intensity, heavy weights chest session</t>
  </si>
  <si>
    <t>Concussion - Original knock didn't think was concussed second knock 3 days later was concussed badly, out for 4 weeks. Wrist injury, out for 3 weeks.</t>
  </si>
  <si>
    <t>Sam</t>
  </si>
  <si>
    <t>Cochrane</t>
  </si>
  <si>
    <t>st20084297@outlook.com</t>
  </si>
  <si>
    <t>Yes, Played a rugby match yesterday for 65 mins</t>
  </si>
  <si>
    <t>Yes, partial tear on ACL and MCL</t>
  </si>
  <si>
    <t>Ben</t>
  </si>
  <si>
    <t>st20078087</t>
  </si>
  <si>
    <t>bencooper10@live.co.uk</t>
  </si>
  <si>
    <t>Yes, rugby game 40mins yesterday</t>
  </si>
  <si>
    <t>James</t>
  </si>
  <si>
    <t>st20081500</t>
  </si>
  <si>
    <t>james.airey@yahoo.co.uk</t>
  </si>
  <si>
    <t xml:space="preserve">Broken wrist - 8 weeks out </t>
  </si>
  <si>
    <t xml:space="preserve">Harry </t>
  </si>
  <si>
    <t>St20083185</t>
  </si>
  <si>
    <t>HarryA.72@hotmail.co.uk</t>
  </si>
  <si>
    <t xml:space="preserve">Yes, played a Rugby match. 80 minutes at high intensity. </t>
  </si>
  <si>
    <t xml:space="preserve">Once per week. </t>
  </si>
  <si>
    <t>Dickenson</t>
  </si>
  <si>
    <t>ST20081281</t>
  </si>
  <si>
    <t>st20081281@cardiffmet.ac.uk</t>
  </si>
  <si>
    <t>Yes played a game this time yesterday</t>
  </si>
  <si>
    <t>Tinashe</t>
  </si>
  <si>
    <t>Chiguvare</t>
  </si>
  <si>
    <t>st20086560@cardiffmet.ac.uk</t>
  </si>
  <si>
    <t>M</t>
  </si>
  <si>
    <t>Yes- Interval 30 seconds work One minute rest. 60rpm on a cycle ergometer.</t>
  </si>
  <si>
    <t>clara</t>
  </si>
  <si>
    <t>clara-mountfordjones1@hotmail.com</t>
  </si>
  <si>
    <t>weightlifting</t>
  </si>
  <si>
    <t xml:space="preserve">university </t>
  </si>
  <si>
    <t xml:space="preserve">yes, 30 mins high intensity </t>
  </si>
  <si>
    <t xml:space="preserve">Losing weight </t>
  </si>
  <si>
    <t>Jennifer</t>
  </si>
  <si>
    <t>Baker</t>
  </si>
  <si>
    <t>st20081779</t>
  </si>
  <si>
    <t>jenn.baker427@gmail.com</t>
  </si>
  <si>
    <t>Eventing - equestrian</t>
  </si>
  <si>
    <t>yes - overuse shoulder injury - four months off</t>
  </si>
  <si>
    <t>Millie</t>
  </si>
  <si>
    <t>Anderson</t>
  </si>
  <si>
    <t>andersonmillie1@sky.com</t>
  </si>
  <si>
    <t>golf</t>
  </si>
  <si>
    <t xml:space="preserve">yes match yesterday 4hrs </t>
  </si>
  <si>
    <t>lucy</t>
  </si>
  <si>
    <t>brewer</t>
  </si>
  <si>
    <t>st20083974</t>
  </si>
  <si>
    <t>st20083974@cardiffmet.ac.uk</t>
  </si>
  <si>
    <t xml:space="preserve">rugby </t>
  </si>
  <si>
    <t xml:space="preserve">yes, played 70 minutes of rugby as a prop forward at a high intensity </t>
  </si>
  <si>
    <t xml:space="preserve">yes, broken wrist. wasnt able to train for around 3.5 months </t>
  </si>
  <si>
    <t>Blackmore</t>
  </si>
  <si>
    <t>st20077029</t>
  </si>
  <si>
    <t>st200770292@cardiffmet.ac.uk</t>
  </si>
  <si>
    <t>hockey</t>
  </si>
  <si>
    <t>university first team</t>
  </si>
  <si>
    <t>yes, a full game</t>
  </si>
  <si>
    <t>Conor Robert</t>
  </si>
  <si>
    <t>Lees</t>
  </si>
  <si>
    <t>conor_lees@hotmail.com</t>
  </si>
  <si>
    <t>Trampolining</t>
  </si>
  <si>
    <t>Yes, 440ml Cider</t>
  </si>
  <si>
    <t>Michal</t>
  </si>
  <si>
    <t>Grabowiecki</t>
  </si>
  <si>
    <t>TMmichalG38@gmail.com</t>
  </si>
  <si>
    <t>Trampolin</t>
  </si>
  <si>
    <t xml:space="preserve">2nd in Welsh nationals </t>
  </si>
  <si>
    <t xml:space="preserve">yes, 1,5 hour normall trainign session </t>
  </si>
  <si>
    <t xml:space="preserve">yes, cup of tea </t>
  </si>
  <si>
    <t>Kyle</t>
  </si>
  <si>
    <t>Gibbs-Hartley</t>
  </si>
  <si>
    <t>st20084290</t>
  </si>
  <si>
    <t>kylegibbshartley@yahoo.co.uk</t>
  </si>
  <si>
    <t>None - injured</t>
  </si>
  <si>
    <t>Yes - 2 hour Lower Body Strength session</t>
  </si>
  <si>
    <t>Yes - 4 pints of ale and a Dissarano on the rocks</t>
  </si>
  <si>
    <t>Yes - 1 Coffee 1 Tea</t>
  </si>
  <si>
    <t>Lewis</t>
  </si>
  <si>
    <t>Plece</t>
  </si>
  <si>
    <t>st20077979</t>
  </si>
  <si>
    <t>Lplece@hotmail.co.uk</t>
  </si>
  <si>
    <t>yes, 1 hour gym session, high intesnity</t>
  </si>
  <si>
    <t>surgery on left knee, 8 months ago only just returning now</t>
  </si>
  <si>
    <t>Jack</t>
  </si>
  <si>
    <t>Rogers</t>
  </si>
  <si>
    <t>st200791482@cardiffmet.ac.uk</t>
  </si>
  <si>
    <t>College</t>
  </si>
  <si>
    <t>Yes 4 pints and dissarano</t>
  </si>
  <si>
    <t>Ellis</t>
  </si>
  <si>
    <t>Evans</t>
  </si>
  <si>
    <t>st20081167</t>
  </si>
  <si>
    <t>ellisrvevans@btinternet.com</t>
  </si>
  <si>
    <t>Matthew</t>
  </si>
  <si>
    <t>Dight</t>
  </si>
  <si>
    <t>m.dight@hotmail.co.uk</t>
  </si>
  <si>
    <t>university, county</t>
  </si>
  <si>
    <t>Rob</t>
  </si>
  <si>
    <t>Sanderson</t>
  </si>
  <si>
    <t>rob26_sanderson@hotmail.co.uk</t>
  </si>
  <si>
    <t xml:space="preserve">Gaelic Football </t>
  </si>
  <si>
    <t>Yes. Approx 12 units</t>
  </si>
  <si>
    <t>Craig</t>
  </si>
  <si>
    <t>Ferns</t>
  </si>
  <si>
    <t>st20080179</t>
  </si>
  <si>
    <t>craigferns14@gmail.com</t>
  </si>
  <si>
    <t>Nathan</t>
  </si>
  <si>
    <t>Hill</t>
  </si>
  <si>
    <t>st20076269</t>
  </si>
  <si>
    <t>nathanhill7@hotmail.com</t>
  </si>
  <si>
    <t>07876 827917</t>
  </si>
  <si>
    <t xml:space="preserve">Amatuer </t>
  </si>
  <si>
    <t xml:space="preserve">not participating due to failing a trial. </t>
  </si>
  <si>
    <t>Aled</t>
  </si>
  <si>
    <t>Hughes</t>
  </si>
  <si>
    <t>ST20057580</t>
  </si>
  <si>
    <t>aled_hughes1995@hotmail.com</t>
  </si>
  <si>
    <t>Johansen</t>
  </si>
  <si>
    <t>st20081359</t>
  </si>
  <si>
    <t>jack.johansen@btinternet.com</t>
  </si>
  <si>
    <t>local</t>
  </si>
  <si>
    <t>yes, a lot</t>
  </si>
  <si>
    <t>not getting into the uni team</t>
  </si>
  <si>
    <t>JAN</t>
  </si>
  <si>
    <t>FEB</t>
  </si>
  <si>
    <t>MAR</t>
  </si>
  <si>
    <t>APR</t>
  </si>
  <si>
    <t>MAY</t>
  </si>
  <si>
    <t>JUN</t>
  </si>
  <si>
    <t>JUL</t>
  </si>
  <si>
    <t>AUG</t>
  </si>
  <si>
    <t>SEP</t>
  </si>
  <si>
    <t>OCT</t>
  </si>
  <si>
    <t>NOV</t>
  </si>
  <si>
    <t>DEC</t>
  </si>
  <si>
    <t>End</t>
  </si>
  <si>
    <t>Group 4 (October start)</t>
  </si>
  <si>
    <t>Group 1 (n=11)</t>
  </si>
  <si>
    <t>Group 2 (n=14)</t>
  </si>
  <si>
    <t>Group 3 (n=54)</t>
  </si>
  <si>
    <t>Term 1</t>
  </si>
  <si>
    <t>Term 2</t>
  </si>
  <si>
    <t>Term 3</t>
  </si>
  <si>
    <t>Christmas</t>
  </si>
  <si>
    <t>Easter</t>
  </si>
  <si>
    <t>Summer</t>
  </si>
  <si>
    <t>RF</t>
  </si>
  <si>
    <t>BF</t>
  </si>
  <si>
    <t>MG</t>
  </si>
  <si>
    <t>LG</t>
  </si>
  <si>
    <t>Emil</t>
  </si>
  <si>
    <t>Moesle</t>
  </si>
  <si>
    <t>emilmoesle.44@gmail.com</t>
  </si>
  <si>
    <t>yes, 2hrs weight session</t>
  </si>
  <si>
    <t>yes, last evening one glass of wine</t>
  </si>
  <si>
    <t>yes, tendonitis reoccuring one week</t>
  </si>
  <si>
    <t>increased</t>
  </si>
  <si>
    <t>same</t>
  </si>
  <si>
    <t>no contact</t>
  </si>
  <si>
    <t>overuse</t>
  </si>
  <si>
    <t>overuse injury built up over time</t>
  </si>
  <si>
    <t>tendonitis</t>
  </si>
  <si>
    <t>yes, rehab exercises</t>
  </si>
  <si>
    <t>now cross training</t>
  </si>
  <si>
    <t>decreased</t>
  </si>
  <si>
    <t>Coordination based gym work, although not necessarily balance related.</t>
  </si>
  <si>
    <t>Yes - 9mi run yesterday afternoon, 11mi total volume of 10 x 2minute repetitions</t>
  </si>
  <si>
    <t>More intensity, more volume</t>
  </si>
  <si>
    <t>Higher, more consistent training volume.</t>
  </si>
  <si>
    <t>No change.</t>
  </si>
  <si>
    <t>yes, weights</t>
  </si>
  <si>
    <t>speed</t>
  </si>
  <si>
    <t>remained the same</t>
  </si>
  <si>
    <t>Increased speed and power</t>
  </si>
  <si>
    <t>Increased</t>
  </si>
  <si>
    <t>Remained the same</t>
  </si>
  <si>
    <t>A little</t>
  </si>
  <si>
    <t>non-contact</t>
  </si>
  <si>
    <t>unknown</t>
  </si>
  <si>
    <t>tendon strain</t>
  </si>
  <si>
    <t>hip</t>
  </si>
  <si>
    <t>yes, ventolin inhaler</t>
  </si>
  <si>
    <t>yes, 2 hour gym</t>
  </si>
  <si>
    <t>dan.trueman1gmail.com</t>
  </si>
  <si>
    <t>yes, 1 hour, upper body deload</t>
  </si>
  <si>
    <t>Stayed the same</t>
  </si>
  <si>
    <t>yes, 20hrs ago i did a high intensity weights session</t>
  </si>
  <si>
    <t>strength based to speed/ speed endurance based</t>
  </si>
  <si>
    <t>Are you still currently injured (Yes / No)?</t>
  </si>
  <si>
    <t>Was the injury contact or non-contact (i.e. did contact with another player / object lead to the injury or was there no external contact)?</t>
  </si>
  <si>
    <t>Was the injury acute or overuse in nature (i.e. did the injury occur suddenly, or did it happen gradually over a period of days)?</t>
  </si>
  <si>
    <t>How did you sustain the injury (i.e. what activity were you doing at the time of the injury)?</t>
  </si>
  <si>
    <t>Approximately how many days did the injury cause you to miss/modify your usual training routine?</t>
  </si>
  <si>
    <t>Approximate date of the injury occurence?</t>
  </si>
  <si>
    <t>Type of injury (e.g. muscle strain)</t>
  </si>
  <si>
    <t>Have you consumed any alcohol within the &lt;em&gt;&lt;strong&gt;last 24 hours&lt;/strong&gt;&lt;/em&gt; (Yes/No)? If yes, how much (approximately).</t>
  </si>
  <si>
    <t>Have you performed any balance training since the last data collection session?</t>
  </si>
  <si>
    <t>Have you completed any training session within the &lt;em&gt;&lt;strong&gt;last 24 hours&lt;/strong&gt;&lt;/em&gt; (Yes/No)? If yes, give details on duration and intensity.</t>
  </si>
  <si>
    <t>Has the &lt;em&gt;&lt;strong&gt;type&lt;/strong&gt;&lt;/em&gt; of your training changed, or remained the same (for example, change in training from strength based to speed based training)?</t>
  </si>
  <si>
    <t>Has your training &lt;strong&gt;&lt;em&gt;intensity:&lt;/em&gt;&lt;/strong&gt; increased, decreased or remained the same?</t>
  </si>
  <si>
    <t>Has your training &lt;strong&gt;&lt;em&gt;volume:&lt;/em&gt;&lt;/strong&gt; increased, decreased or remained the same?</t>
  </si>
  <si>
    <t>Has your training &lt;em&gt;&lt;strong&gt;frequency&lt;/strong&gt;&lt;/em&gt; increased, decreased or remained the same?</t>
  </si>
  <si>
    <t>Has there been a change in your training since the first data collection session (Yes/No)?</t>
  </si>
  <si>
    <t>Has there been any change in your competitive level since the first data collection session? (For example, getting selected for county, national or international team for the first time).</t>
  </si>
  <si>
    <t>Last Name:</t>
  </si>
  <si>
    <t>First Name:</t>
  </si>
  <si>
    <t>Injury 3</t>
  </si>
  <si>
    <t>Injury 2</t>
  </si>
  <si>
    <t>Injury 1</t>
  </si>
  <si>
    <t>Participant information:</t>
  </si>
  <si>
    <t xml:space="preserve">changed </t>
  </si>
  <si>
    <t>yes 6 bottles of lager</t>
  </si>
  <si>
    <t>calfs</t>
  </si>
  <si>
    <t>tightness</t>
  </si>
  <si>
    <t>running slowly up a hill</t>
  </si>
  <si>
    <t>gradually</t>
  </si>
  <si>
    <t>Where</t>
  </si>
  <si>
    <t>What</t>
  </si>
  <si>
    <t>date</t>
  </si>
  <si>
    <t>How long?</t>
  </si>
  <si>
    <t>How</t>
  </si>
  <si>
    <t>C vs NC</t>
  </si>
  <si>
    <t>Still injured?</t>
  </si>
  <si>
    <t>the same</t>
  </si>
  <si>
    <t>yes, 90 mins, high intensity</t>
  </si>
  <si>
    <t>not sure</t>
  </si>
  <si>
    <t>EN</t>
  </si>
  <si>
    <t>N</t>
  </si>
  <si>
    <t>MN</t>
  </si>
  <si>
    <t>SN</t>
  </si>
  <si>
    <t>SP</t>
  </si>
  <si>
    <t>MP</t>
  </si>
  <si>
    <t>P</t>
  </si>
  <si>
    <t>EP</t>
  </si>
  <si>
    <t>Ctype</t>
  </si>
  <si>
    <t>Clevel</t>
  </si>
  <si>
    <t>Cfreq</t>
  </si>
  <si>
    <t>Cvolume</t>
  </si>
  <si>
    <t>Cinten</t>
  </si>
  <si>
    <t>T</t>
  </si>
  <si>
    <t>Ctraing</t>
  </si>
  <si>
    <t>Side</t>
  </si>
  <si>
    <t>both</t>
  </si>
  <si>
    <t>right</t>
  </si>
  <si>
    <t>O vs A</t>
  </si>
  <si>
    <t>SD</t>
  </si>
  <si>
    <t>SND</t>
  </si>
  <si>
    <t>ST</t>
  </si>
  <si>
    <t>DT</t>
  </si>
  <si>
    <t>NDT</t>
  </si>
  <si>
    <t>TT</t>
  </si>
  <si>
    <t>Final</t>
  </si>
  <si>
    <t>Justin</t>
  </si>
  <si>
    <t>Tarrant</t>
  </si>
  <si>
    <t>St20077036</t>
  </si>
  <si>
    <t>st20077036@cardiffmet.ac.uk</t>
  </si>
  <si>
    <t>University and National</t>
  </si>
  <si>
    <t xml:space="preserve">Christams break </t>
  </si>
  <si>
    <t xml:space="preserve">Change in training facilities </t>
  </si>
  <si>
    <t>Injured site (e.g. hamstring)</t>
  </si>
  <si>
    <t>Injured side (e.g. left, right or both sides)</t>
  </si>
  <si>
    <t>1. Marriage</t>
  </si>
  <si>
    <t>Event start date and number of days of event occurrence</t>
  </si>
  <si>
    <t>2. Death of mate (boyfriend, girlfriend, spouse, significant other)</t>
  </si>
  <si>
    <t>3. Major change in sleeping habits (increase or decrease in amount of sleep)</t>
  </si>
  <si>
    <t>           4. Father</t>
  </si>
  <si>
    <t>           5. Mother</t>
  </si>
  <si>
    <t>           6. Brother</t>
  </si>
  <si>
    <t>           7. Sister</t>
  </si>
  <si>
    <t>           8. Grandfather</t>
  </si>
  <si>
    <t>           9. Grandmother</t>
  </si>
  <si>
    <t>          10. Other</t>
  </si>
  <si>
    <t>11. Death of close friend(s)</t>
  </si>
  <si>
    <t>12. Outstanding personal achievement</t>
  </si>
  <si>
    <t>13. Male: mate pregnant</t>
  </si>
  <si>
    <t>14. Female: becoming pregnant</t>
  </si>
  <si>
    <t>15. Sexual difficulties</t>
  </si>
  <si>
    <t>16. Being fired from job</t>
  </si>
  <si>
    <t>17. Being apart from mate (boy/girlfriend, spouse, etc) due to sport</t>
  </si>
  <si>
    <t>        18. Father</t>
  </si>
  <si>
    <t>        19. Mother</t>
  </si>
  <si>
    <t>        20. Brother</t>
  </si>
  <si>
    <t>        21. Sister</t>
  </si>
  <si>
    <t>        22. Grandfather</t>
  </si>
  <si>
    <t>        23. Grandmother</t>
  </si>
  <si>
    <t>        25. Other</t>
  </si>
  <si>
    <t>26. Major change in the number (more/less) of arguments with mate</t>
  </si>
  <si>
    <t>27. Major personal injury or illness</t>
  </si>
  <si>
    <t>28. Major change in the frequency (increased or decreased) of social activities due to participation in sport</t>
  </si>
  <si>
    <t>29. Serious injury or illness to close friend</t>
  </si>
  <si>
    <t>30. Breaking up with mate (boy/girlfriend, etc)</t>
  </si>
  <si>
    <t>31. Beginning a new university experience (beginning university, transferring univeristy etc)</t>
  </si>
  <si>
    <t>32. Engagement</t>
  </si>
  <si>
    <t>33.Academic probation/ineligibility</t>
  </si>
  <si>
    <t>34. Being dismissed from halls or other residence</t>
  </si>
  <si>
    <t>35. Failing an important exam</t>
  </si>
  <si>
    <t>36. Major change in relationship with coach (better or worse)</t>
  </si>
  <si>
    <t>37. Failing a course</t>
  </si>
  <si>
    <t>38. Major change in the length and/or conditions of practice/training (better or worse)</t>
  </si>
  <si>
    <t>39. Financial problems concerning school</t>
  </si>
  <si>
    <t>40. Major change in relationship with family member(s) (better or worse)</t>
  </si>
  <si>
    <t>41. Conflict with roommate</t>
  </si>
  <si>
    <t>42. Male: mate having an abortion</t>
  </si>
  <si>
    <t>43. Female: having an abortion</t>
  </si>
  <si>
    <t>44. Major change in the amount (more or less) of academic activity (home work, class time, etc)</t>
  </si>
  <si>
    <t>45. Pressure to gain/lose weight-due to participation in sport</t>
  </si>
  <si>
    <t>46. Discrimination from teammates/coaches</t>
  </si>
  <si>
    <t>47. Major change in relationship(s) with team-mate(s) (better /worse)</t>
  </si>
  <si>
    <t>48. Suspended from team for non-academic reasons</t>
  </si>
  <si>
    <t>49. Trouble with academic counsellor</t>
  </si>
  <si>
    <t>50. Major change in use of alcohol/drugs (increased or decreased)</t>
  </si>
  <si>
    <t>51. Beginning sexual activity</t>
  </si>
  <si>
    <t>52. Major change in relationship(s) with friend(s) (better or worse)</t>
  </si>
  <si>
    <t>53. Recovery from illness/injury/operation</t>
  </si>
  <si>
    <t>54. Major change in level of athletic performance in actual competition (better or worse)</t>
  </si>
  <si>
    <t>55. Divorce or separation of your parents</t>
  </si>
  <si>
    <t>56. Major change in level of responsibility on team (increased/decreased)</t>
  </si>
  <si>
    <t>57. Receiving an athletic scholarship</t>
  </si>
  <si>
    <t>58. Not attaining personal goals in sport</t>
  </si>
  <si>
    <t>59. Major change in playing status on team</t>
  </si>
  <si>
    <t>60. Injury to team-mates</t>
  </si>
  <si>
    <t>61. Being absent from university (classes) because of participation in sport</t>
  </si>
  <si>
    <t>62. Troubles with athletic association and/or athletic director</t>
  </si>
  <si>
    <t>63. Difficulties with trainer/physician</t>
  </si>
  <si>
    <t>64. Major change in playing time (playing more or less) – due to injury</t>
  </si>
  <si>
    <t>65. Major errors/mistakes in actual competition</t>
  </si>
  <si>
    <t>66. Losing your athletic scholarship</t>
  </si>
  <si>
    <t>67. No recognition/praise of accomplishments from coaching staff</t>
  </si>
  <si>
    <t>68. Pressure from family to perform well</t>
  </si>
  <si>
    <t>69. Loss of confidence due to injury</t>
  </si>
  <si>
    <t>70. Unable to find a job</t>
  </si>
  <si>
    <t>71. Change in coaching staff</t>
  </si>
  <si>
    <t>72. Female: menstrual period/PMS</t>
  </si>
  <si>
    <t>73. Major change in level of academic performance (doing better or worse)</t>
  </si>
  <si>
    <t>74. Making career decisions (applying for Masters course, interviewing for jobs, etc)</t>
  </si>
  <si>
    <t>75. Being cut/dropped from the team</t>
  </si>
  <si>
    <t>Event start date and number of days of event occurance</t>
  </si>
  <si>
    <t>76. Continual poor performance of team</t>
  </si>
  <si>
    <t>77. Change in graduation schedule</t>
  </si>
  <si>
    <t>78. Major change in family finances (increased or decreased)</t>
  </si>
  <si>
    <t>79. Major change in attitude toward sport (like/enjoy more or less)</t>
  </si>
  <si>
    <t>80. Victim of harassment/abuse (sexual, emotional, physical)</t>
  </si>
  <si>
    <t>81. Victim of personal attack (rape, robbery, assault, etc)</t>
  </si>
  <si>
    <t>82. Other A</t>
  </si>
  <si>
    <t>Other (please specify). Include start date and number of days of event occurrence</t>
  </si>
  <si>
    <t>83. Other B</t>
  </si>
  <si>
    <t>84. Other C</t>
  </si>
  <si>
    <t>85. Other D</t>
  </si>
  <si>
    <t>86. Other E</t>
  </si>
  <si>
    <t>st02002496</t>
  </si>
  <si>
    <t>Same</t>
  </si>
  <si>
    <t>Decreased</t>
  </si>
  <si>
    <t>Mileage to Speed</t>
  </si>
  <si>
    <t>Ankle</t>
  </si>
  <si>
    <t>Ligaments</t>
  </si>
  <si>
    <t>Running Cross Country</t>
  </si>
  <si>
    <t>Acute</t>
  </si>
  <si>
    <t>Non-Contact</t>
  </si>
  <si>
    <t>Calf</t>
  </si>
  <si>
    <t>Calf Strain</t>
  </si>
  <si>
    <t>On a Long Run</t>
  </si>
  <si>
    <t>30/03/2017</t>
  </si>
  <si>
    <t>ST20081281@cardiffmet.ac.uk</t>
  </si>
  <si>
    <t>Got selected for cardiff district</t>
  </si>
  <si>
    <t>changed</t>
  </si>
  <si>
    <t>Yes 40 minutes moderate carido</t>
  </si>
  <si>
    <t>26/04/2017</t>
  </si>
  <si>
    <t>lplece@hotmail.co.uk</t>
  </si>
  <si>
    <t>changed towards more strength</t>
  </si>
  <si>
    <t xml:space="preserve">yes, 1.5 hours high intensity weight </t>
  </si>
  <si>
    <t>knee</t>
  </si>
  <si>
    <t>left</t>
  </si>
  <si>
    <t>bursitis</t>
  </si>
  <si>
    <t>acute</t>
  </si>
  <si>
    <t>contact</t>
  </si>
  <si>
    <t>ST2077516</t>
  </si>
  <si>
    <t>27/04/2017</t>
  </si>
  <si>
    <t>Shoulder</t>
  </si>
  <si>
    <t>Dislocation</t>
  </si>
  <si>
    <t>Occurred suddenly</t>
  </si>
  <si>
    <t>Non-contact</t>
  </si>
  <si>
    <t>13th March</t>
  </si>
  <si>
    <t xml:space="preserve">decreased </t>
  </si>
  <si>
    <t xml:space="preserve">same </t>
  </si>
  <si>
    <t>Yes - small amount</t>
  </si>
  <si>
    <t>04/04/17. 23 days &amp; still going</t>
  </si>
  <si>
    <t>02/04/17. 1 day</t>
  </si>
  <si>
    <t>02/04/17. 14 days</t>
  </si>
  <si>
    <t>Alex.montgomery64@blueyonder.co.uk</t>
  </si>
  <si>
    <t>04/04/17 around 2 weeks</t>
  </si>
  <si>
    <t>31/03/17- 24/04/17</t>
  </si>
  <si>
    <t>09/04/17 till now</t>
  </si>
  <si>
    <t>24/04/17 till now</t>
  </si>
  <si>
    <t>Holly</t>
  </si>
  <si>
    <t>back</t>
  </si>
  <si>
    <t>muscle strain</t>
  </si>
  <si>
    <t>carrying and running with heavy bags</t>
  </si>
  <si>
    <t>19th April, 1day</t>
  </si>
  <si>
    <t xml:space="preserve">usually lasts 2-3 days </t>
  </si>
  <si>
    <t>st20077971</t>
  </si>
  <si>
    <t>yes, strength training for 40mins</t>
  </si>
  <si>
    <t>ems535@hotmail.co.uk</t>
  </si>
  <si>
    <t>Yes, one hour gym session low weight high rep</t>
  </si>
  <si>
    <t>Shin Splints</t>
  </si>
  <si>
    <t>both shins</t>
  </si>
  <si>
    <t>Repetitive strain injury</t>
  </si>
  <si>
    <t>Running on the 3G for football training, repetitive</t>
  </si>
  <si>
    <t>non contact</t>
  </si>
  <si>
    <t>was in hospital 18th march- 22nd</t>
  </si>
  <si>
    <t>16th March, named as Somerset opening batter</t>
  </si>
  <si>
    <t>18th april during cricket match</t>
  </si>
  <si>
    <t xml:space="preserve">St20081400 </t>
  </si>
  <si>
    <t xml:space="preserve">rebeccahall2302@gmail.com </t>
  </si>
  <si>
    <t xml:space="preserve">Remained the same </t>
  </si>
  <si>
    <t>Young</t>
  </si>
  <si>
    <t>tom.young@southwales.ac.uk</t>
  </si>
  <si>
    <t>regional</t>
  </si>
  <si>
    <t>Yes- cycling at moderate intensity for an hour</t>
  </si>
  <si>
    <t>Yes- Citalopram</t>
  </si>
  <si>
    <t>Being diagnosed with anxiety</t>
  </si>
  <si>
    <t>st20105599</t>
  </si>
  <si>
    <t>Decreases</t>
  </si>
  <si>
    <t>Yes-Stopped Tramadol+Codeine last week.</t>
  </si>
  <si>
    <t>Labral Tear Repair</t>
  </si>
  <si>
    <t>Both</t>
  </si>
  <si>
    <t>Contact</t>
  </si>
  <si>
    <t>3/04/17- Surgery-to now</t>
  </si>
  <si>
    <t>Not training any more</t>
  </si>
  <si>
    <t>Training for a higher team</t>
  </si>
  <si>
    <t>strength based, mainly gym work</t>
  </si>
  <si>
    <t>Yes, moderate intensity</t>
  </si>
  <si>
    <t>Lower back</t>
  </si>
  <si>
    <t>Left side</t>
  </si>
  <si>
    <t xml:space="preserve">muscle soreness, reduced mobility </t>
  </si>
  <si>
    <t>Overworking during strength and conditioning practical</t>
  </si>
  <si>
    <t xml:space="preserve">No, but not fully recovered </t>
  </si>
  <si>
    <t>Changed from speed endurance to power/speed</t>
  </si>
  <si>
    <t>Yes, 30 minute, recovery/mobility session</t>
  </si>
  <si>
    <t>28/03/2017. 2 day event - achieving PBs in 100 m and 200 m</t>
  </si>
  <si>
    <t>February - ongoing. Becoming closer with coach as time passes</t>
  </si>
  <si>
    <t>March - ongoing. Lighter and warmer in evenings when training</t>
  </si>
  <si>
    <t>07/02/2107 - 2 months - had to work more days to pay for tuition fees</t>
  </si>
  <si>
    <t>01/04/2017- 1 month - increase in assignments</t>
  </si>
  <si>
    <t>February - ongoing - training group becoming closer as time passes</t>
  </si>
  <si>
    <t>28/03/2017 - saw improvements in first competition</t>
  </si>
  <si>
    <t>25/03/2017 - 10 days missed due to competition abroad</t>
  </si>
  <si>
    <t>February - ongoing - enjoyment of event increased following good performances</t>
  </si>
  <si>
    <t>SM71724</t>
  </si>
  <si>
    <t>NO</t>
  </si>
  <si>
    <t>Yoga, 45 minutes</t>
  </si>
  <si>
    <t>NO - nothing outside of yoga, which I was completing anyway prior to last data collection</t>
  </si>
  <si>
    <t>01/05/2017 - ongoing</t>
  </si>
  <si>
    <t>Since 1 April - full time write up for PhD</t>
  </si>
  <si>
    <t>Quit job due to high stress levels, resigned 1 March, finished work 31 March</t>
  </si>
  <si>
    <t>Yes, Yoga Session, low intensity</t>
  </si>
  <si>
    <t>Yoga</t>
  </si>
  <si>
    <t>General increase in sleep</t>
  </si>
  <si>
    <t>February 2nd - my boss took his own life so affected the school community for a couple of months significantly</t>
  </si>
  <si>
    <t>More sprint based training since end of February</t>
  </si>
  <si>
    <t xml:space="preserve">March 24th </t>
  </si>
  <si>
    <t>January</t>
  </si>
  <si>
    <t>February</t>
  </si>
  <si>
    <t>March</t>
  </si>
  <si>
    <t>Uncertainty at work following death of boss, having to help children in school deal with their own grief whilst working through my own and the grief of colleagues</t>
  </si>
  <si>
    <t>no change</t>
  </si>
  <si>
    <t>St20104690</t>
  </si>
  <si>
    <t>Quad</t>
  </si>
  <si>
    <t xml:space="preserve">torn muscle </t>
  </si>
  <si>
    <t>passing drills in Football APT</t>
  </si>
  <si>
    <t xml:space="preserve">non </t>
  </si>
  <si>
    <t>january 28th and is still on going</t>
  </si>
  <si>
    <t>28th january and is still on going</t>
  </si>
  <si>
    <t>april and still on going</t>
  </si>
  <si>
    <t>end of january and is still on going</t>
  </si>
  <si>
    <t xml:space="preserve">start of february and is still on going  </t>
  </si>
  <si>
    <t>st20104800@outlook.cardiffmet.ac.uk</t>
  </si>
  <si>
    <t>30/4/17. 1 Day</t>
  </si>
  <si>
    <t xml:space="preserve">31/1/17. Ongoing </t>
  </si>
  <si>
    <t>sophie.hay1408@gmail.com</t>
  </si>
  <si>
    <t xml:space="preserve">increased </t>
  </si>
  <si>
    <t>more longer speed work, speed endurance increased</t>
  </si>
  <si>
    <t>24/04/17 - 01/05/17</t>
  </si>
  <si>
    <t>Around march - ongoing</t>
  </si>
  <si>
    <t>stress fracture</t>
  </si>
  <si>
    <t>January - ongoing</t>
  </si>
  <si>
    <t>12/04/17 ongoing</t>
  </si>
  <si>
    <t>April - ongoing</t>
  </si>
  <si>
    <t>Achilles</t>
  </si>
  <si>
    <t>Slight Strain</t>
  </si>
  <si>
    <t>Pole Vaulting / Running / General impact</t>
  </si>
  <si>
    <t>Shin</t>
  </si>
  <si>
    <t>Unsure</t>
  </si>
  <si>
    <t>Impact</t>
  </si>
  <si>
    <t>Overuse</t>
  </si>
  <si>
    <t xml:space="preserve">25th March </t>
  </si>
  <si>
    <t>1st April</t>
  </si>
  <si>
    <t>1st April - 2/3 weeks</t>
  </si>
  <si>
    <t>February - ongoing</t>
  </si>
  <si>
    <t>March - ongoing</t>
  </si>
  <si>
    <t>1st May - few days</t>
  </si>
  <si>
    <t xml:space="preserve">1st May - a day </t>
  </si>
  <si>
    <t>April 20th</t>
  </si>
  <si>
    <t>Mckeever</t>
  </si>
  <si>
    <t>Remained same</t>
  </si>
  <si>
    <t>Lower Tibial cortex</t>
  </si>
  <si>
    <t>micro stress fracture</t>
  </si>
  <si>
    <t>17/03/2017</t>
  </si>
  <si>
    <t>23/02/2017</t>
  </si>
  <si>
    <t>14/04/2017</t>
  </si>
  <si>
    <t>Continual family issues whilst I am away at university.</t>
  </si>
  <si>
    <t xml:space="preserve">Yes Sprained ribs (not from training) </t>
  </si>
  <si>
    <t>Sprained ribs</t>
  </si>
  <si>
    <t xml:space="preserve">left </t>
  </si>
  <si>
    <t xml:space="preserve">sprain </t>
  </si>
  <si>
    <t xml:space="preserve">Pole Dancing </t>
  </si>
  <si>
    <t xml:space="preserve">contact </t>
  </si>
  <si>
    <t xml:space="preserve">Sprained ankle </t>
  </si>
  <si>
    <t xml:space="preserve">right </t>
  </si>
  <si>
    <t>sprain</t>
  </si>
  <si>
    <t xml:space="preserve">hiking / running in brecon beacons </t>
  </si>
  <si>
    <t xml:space="preserve">rolled ankle </t>
  </si>
  <si>
    <t xml:space="preserve">non contact </t>
  </si>
  <si>
    <t xml:space="preserve">9th jan - split shifts up to 4x per week </t>
  </si>
  <si>
    <t>feb reduced amount of training due to work commitments</t>
  </si>
  <si>
    <t xml:space="preserve">april </t>
  </si>
  <si>
    <t xml:space="preserve">on going </t>
  </si>
  <si>
    <t xml:space="preserve">feb and april </t>
  </si>
  <si>
    <t>Lloyd-Perks</t>
  </si>
  <si>
    <t>slloydperks95@gmail.com</t>
  </si>
  <si>
    <t xml:space="preserve">Running </t>
  </si>
  <si>
    <t>yes, high intensity track session (8 miles in total)</t>
  </si>
  <si>
    <t>26/05/2017</t>
  </si>
  <si>
    <t>st20078804@outlook.cardiffmet.ac.uk</t>
  </si>
  <si>
    <t xml:space="preserve">no longer competing </t>
  </si>
  <si>
    <t>yes, less swimming, more gym work</t>
  </si>
  <si>
    <t>strength based now</t>
  </si>
  <si>
    <t>yes, 1 hour strength</t>
  </si>
  <si>
    <t>speed training as its track season</t>
  </si>
  <si>
    <t>yes. track session 5x400m fast. then 7 miles recovery this morning.</t>
  </si>
  <si>
    <t>March 30th. First international race.</t>
  </si>
  <si>
    <t>Throughout university.</t>
  </si>
  <si>
    <t>Column1</t>
  </si>
  <si>
    <t>ST20062609</t>
  </si>
  <si>
    <t>Yes, 2 small glasses of red wine</t>
  </si>
  <si>
    <t>Yes, Fraying of tibialis posterior tendon due to previous surgery metalwork</t>
  </si>
  <si>
    <t>Tibialis Posterior tendon and medial malleolus of tibia</t>
  </si>
  <si>
    <t>Fraying of tendon due to previous surgery on broken tibia and fibula</t>
  </si>
  <si>
    <t>Surgery</t>
  </si>
  <si>
    <t>01/06/2017 - ongoing</t>
  </si>
  <si>
    <t>18/05/2017 - 15</t>
  </si>
  <si>
    <t>22/05/2017 - 10</t>
  </si>
  <si>
    <t>08/05/2017 - 25</t>
  </si>
  <si>
    <t>01/04/2017 - 64</t>
  </si>
  <si>
    <t>22/3/2017 - 7</t>
  </si>
  <si>
    <t>08/05/2017 - 10</t>
  </si>
  <si>
    <t>14/03/2017 - 6</t>
  </si>
  <si>
    <t>Terrorist attack close to home - 22/05/2017 - 10</t>
  </si>
  <si>
    <t>194.66.206.5</t>
  </si>
  <si>
    <t xml:space="preserve">Daniel </t>
  </si>
  <si>
    <t>Kennett</t>
  </si>
  <si>
    <t>St20102615</t>
  </si>
  <si>
    <t>14/08/2017</t>
  </si>
  <si>
    <t>danielkennett123@hotmail.co.uk</t>
  </si>
  <si>
    <t xml:space="preserve">Univeristy </t>
  </si>
  <si>
    <t>yes, todays session gym and outdoor training and yesterdays training the same</t>
  </si>
  <si>
    <t>Mark</t>
  </si>
  <si>
    <t>Desogus</t>
  </si>
  <si>
    <t>st20079662</t>
  </si>
  <si>
    <t>st20079662@outlook.cardiffmet.ac.uk</t>
  </si>
  <si>
    <t>Yes - 5-6 hours over gym + field sessions</t>
  </si>
  <si>
    <t>Honour</t>
  </si>
  <si>
    <t>14/08/17</t>
  </si>
  <si>
    <t>thomas.honour1@gmail.com</t>
  </si>
  <si>
    <t xml:space="preserve">academy </t>
  </si>
  <si>
    <t xml:space="preserve">Alex </t>
  </si>
  <si>
    <t>Dombrandt</t>
  </si>
  <si>
    <t>alexdombrandt97@gmail.com</t>
  </si>
  <si>
    <t>international</t>
  </si>
  <si>
    <t>Harrison</t>
  </si>
  <si>
    <t>Dobbs</t>
  </si>
  <si>
    <t>harri.dobbs96@hotmail.com</t>
  </si>
  <si>
    <t>yes, strained mcl ligament in knee 3-4 weeks</t>
  </si>
  <si>
    <t>corey</t>
  </si>
  <si>
    <t>lewis</t>
  </si>
  <si>
    <t>coreylewis2424@yahoo.co.uk</t>
  </si>
  <si>
    <t>academy</t>
  </si>
  <si>
    <t>Samuel</t>
  </si>
  <si>
    <t>st20100648</t>
  </si>
  <si>
    <t>jackmsamuel@gmail.com</t>
  </si>
  <si>
    <t xml:space="preserve">male </t>
  </si>
  <si>
    <t>Luke</t>
  </si>
  <si>
    <t>Northmore</t>
  </si>
  <si>
    <t>st20085867</t>
  </si>
  <si>
    <t>st20085867@cardiffmet.ac.uk</t>
  </si>
  <si>
    <t>International students</t>
  </si>
  <si>
    <t>yes- strength training x2 and rugby sessions x2</t>
  </si>
  <si>
    <t>yes, ibuprofen and paracetamol</t>
  </si>
  <si>
    <t>Euan</t>
  </si>
  <si>
    <t>Fay</t>
  </si>
  <si>
    <t>euanfay@yahoo.com</t>
  </si>
  <si>
    <t>yes, very intense</t>
  </si>
  <si>
    <t xml:space="preserve">yes, broken ankle, September 2016, out for around 5-6 months. </t>
  </si>
  <si>
    <t>Ewan</t>
  </si>
  <si>
    <t>Watson</t>
  </si>
  <si>
    <t>ewanwatson1@gmail.com</t>
  </si>
  <si>
    <t>University, academy</t>
  </si>
  <si>
    <t>Yes, rugby training, high intensity</t>
  </si>
  <si>
    <t>Concusion, out for 2 weeks long</t>
  </si>
  <si>
    <t>sam</t>
  </si>
  <si>
    <t>cochrane</t>
  </si>
  <si>
    <t>st20084297@outlook.cardiffmet.ac.uk</t>
  </si>
  <si>
    <t>yes, 4 - 5 hours intense</t>
  </si>
  <si>
    <t>yes a little bit</t>
  </si>
  <si>
    <t xml:space="preserve">infection on leg, two weeks </t>
  </si>
  <si>
    <t>june 2-3 days</t>
  </si>
  <si>
    <t>change in coach from august</t>
  </si>
  <si>
    <t>August till september</t>
  </si>
  <si>
    <t>June till August</t>
  </si>
  <si>
    <t>August</t>
  </si>
  <si>
    <t>June</t>
  </si>
  <si>
    <t xml:space="preserve">August </t>
  </si>
  <si>
    <t>August - september</t>
  </si>
  <si>
    <t>St20085078</t>
  </si>
  <si>
    <t>17/8/2017</t>
  </si>
  <si>
    <t>Aled_ponty@hotmail.co.uk</t>
  </si>
  <si>
    <t>yes. high intensity</t>
  </si>
  <si>
    <t>Jac</t>
  </si>
  <si>
    <t>Arthur</t>
  </si>
  <si>
    <t>st20101041</t>
  </si>
  <si>
    <t>17/8/17</t>
  </si>
  <si>
    <t>jacarthur2@outlook.com</t>
  </si>
  <si>
    <t xml:space="preserve">Yes. High intensity fitness training </t>
  </si>
  <si>
    <t>Damaged AC joint</t>
  </si>
  <si>
    <t>Adam</t>
  </si>
  <si>
    <t>Dove</t>
  </si>
  <si>
    <t>17/08/2017</t>
  </si>
  <si>
    <t>ad.dove@btinternet.com</t>
  </si>
  <si>
    <t>Yes - 2 units</t>
  </si>
  <si>
    <t>Accepted into pre season</t>
  </si>
  <si>
    <t>st20086652</t>
  </si>
  <si>
    <t>benjaminholt27@outlook.com</t>
  </si>
  <si>
    <t>Yes high intense gym/training/fitness</t>
  </si>
  <si>
    <t>miles</t>
  </si>
  <si>
    <t>moorhouse</t>
  </si>
  <si>
    <t>st20090582</t>
  </si>
  <si>
    <t>17/08/17</t>
  </si>
  <si>
    <t>milesm_123@hotmail.com</t>
  </si>
  <si>
    <t>yes, 5 hours, very intense</t>
  </si>
  <si>
    <t>Thomas</t>
  </si>
  <si>
    <t>st20057240</t>
  </si>
  <si>
    <t>17th August 2017</t>
  </si>
  <si>
    <t>tommorgan8@btinternet.com</t>
  </si>
  <si>
    <t>Rugby Union</t>
  </si>
  <si>
    <t xml:space="preserve">International Age Group </t>
  </si>
  <si>
    <t>yes, high intensity gym and running sessions</t>
  </si>
  <si>
    <t>Yes, torn MCL in the left knee</t>
  </si>
  <si>
    <t>Delaney</t>
  </si>
  <si>
    <t>hdelaney4@gmail.com</t>
  </si>
  <si>
    <t>Yes, hard gym and conditioning sessions as well as onfield sessions.</t>
  </si>
  <si>
    <t>Yes, tear in hip flexor, 7 weeks</t>
  </si>
  <si>
    <t xml:space="preserve">Matt </t>
  </si>
  <si>
    <t xml:space="preserve">Marsh </t>
  </si>
  <si>
    <t xml:space="preserve">marsh.mgm11@yahoo.co.uk </t>
  </si>
  <si>
    <t xml:space="preserve">Yes, hard conditioining sessions and field sessions with gym </t>
  </si>
  <si>
    <t xml:space="preserve">yes, labral tear to left shoulder was out for 6 weeks </t>
  </si>
  <si>
    <t>Dawid</t>
  </si>
  <si>
    <t>Rubasniak</t>
  </si>
  <si>
    <t>dawidrubasniak@yahoo.com</t>
  </si>
  <si>
    <t xml:space="preserve">Yes- Gym and a hard conditioning session- high intensity </t>
  </si>
  <si>
    <t>Ward</t>
  </si>
  <si>
    <t>st20097999</t>
  </si>
  <si>
    <t>aled_ward@hotmail.co.uk</t>
  </si>
  <si>
    <t xml:space="preserve">Rugby Union </t>
  </si>
  <si>
    <t>Mistake in game</t>
  </si>
  <si>
    <t xml:space="preserve">Scott </t>
  </si>
  <si>
    <t>Griffith</t>
  </si>
  <si>
    <t>st20098551</t>
  </si>
  <si>
    <t>scott-griffith-1998@hotmail.com</t>
  </si>
  <si>
    <t>07920 447241</t>
  </si>
  <si>
    <t xml:space="preserve">yes. knee operation </t>
  </si>
  <si>
    <t>Edoardo</t>
  </si>
  <si>
    <t>Balocco</t>
  </si>
  <si>
    <t>st20104951</t>
  </si>
  <si>
    <t>st20104951@outlook.cardiffmet.ac.uk</t>
  </si>
  <si>
    <t>Harvey</t>
  </si>
  <si>
    <t>yes- 6 hours training today</t>
  </si>
  <si>
    <t>during preseason sleeping early and getting up earlier- start of august</t>
  </si>
  <si>
    <t>passed 2nd year uni- june</t>
  </si>
  <si>
    <t xml:space="preserve">decreased recently as preseason has started- start of august </t>
  </si>
  <si>
    <t>failed 1 exam but still passed the year -june</t>
  </si>
  <si>
    <t xml:space="preserve">better </t>
  </si>
  <si>
    <t>struggling to get out of overdraft - current time</t>
  </si>
  <si>
    <t>as second year finished work load increase- may time</t>
  </si>
  <si>
    <t>from june - current period</t>
  </si>
  <si>
    <t>august- more a professional attituted</t>
  </si>
  <si>
    <t>Jordan</t>
  </si>
  <si>
    <t>Hogan</t>
  </si>
  <si>
    <t>st20039038</t>
  </si>
  <si>
    <t>09/03/1995</t>
  </si>
  <si>
    <t>J_Hogan95@live.co.uk</t>
  </si>
  <si>
    <t>yes training throughout the day 8am-2pm, medium intensity</t>
  </si>
  <si>
    <t>yes, mirtazapine</t>
  </si>
  <si>
    <t>yes, pulled outer right hamstring, 3 weeks until full return to activity</t>
  </si>
  <si>
    <t>loss of fitness due to illness</t>
  </si>
  <si>
    <t>Rhys</t>
  </si>
  <si>
    <t>Gealy</t>
  </si>
  <si>
    <t>01/01/1997</t>
  </si>
  <si>
    <t>rhysroosendaal@gmail.com</t>
  </si>
  <si>
    <t>yes , training throughout the day at low to medium intensity</t>
  </si>
  <si>
    <t xml:space="preserve">posterior ankle ligament , achilles tendonitis (Right foot) </t>
  </si>
  <si>
    <t xml:space="preserve">seeing past teammates achieving higher success </t>
  </si>
  <si>
    <t>alex</t>
  </si>
  <si>
    <t>dewhurst</t>
  </si>
  <si>
    <t>22/12/1998</t>
  </si>
  <si>
    <t>alexdewhurstchapman@gmail.com</t>
  </si>
  <si>
    <t>uni</t>
  </si>
  <si>
    <t>semi pro</t>
  </si>
  <si>
    <t>Fenton</t>
  </si>
  <si>
    <t>13/02/1994</t>
  </si>
  <si>
    <t>fenton10@hotmail.co.uk</t>
  </si>
  <si>
    <t xml:space="preserve">Semi professional </t>
  </si>
  <si>
    <t>left quad minor tear</t>
  </si>
  <si>
    <t xml:space="preserve"> Coming back from living abroad.</t>
  </si>
  <si>
    <t>Josh</t>
  </si>
  <si>
    <t>22/12/97</t>
  </si>
  <si>
    <t>josh.jones777@yahoo.com</t>
  </si>
  <si>
    <t>Wales U16</t>
  </si>
  <si>
    <t>Strained Abdominal Muscle / Strained AC shoudlder ligament (Right side)</t>
  </si>
  <si>
    <t>Seward</t>
  </si>
  <si>
    <t>21/09/1997</t>
  </si>
  <si>
    <t>harry.seward@hotmail.co.uk</t>
  </si>
  <si>
    <t>maLE</t>
  </si>
  <si>
    <t>RUGBY</t>
  </si>
  <si>
    <t>UNIVERSITY</t>
  </si>
  <si>
    <t>YES</t>
  </si>
  <si>
    <t>Corey</t>
  </si>
  <si>
    <t>Whane</t>
  </si>
  <si>
    <t>25/11/96</t>
  </si>
  <si>
    <t>Corey.Whane@gmail.com</t>
  </si>
  <si>
    <t xml:space="preserve">Yes. High intensity gym session, 2 hours. </t>
  </si>
  <si>
    <t>tom</t>
  </si>
  <si>
    <t xml:space="preserve">benjamin </t>
  </si>
  <si>
    <t>10/08/1997</t>
  </si>
  <si>
    <t>tom.benjamin12@LIVE.COM</t>
  </si>
  <si>
    <t xml:space="preserve">national </t>
  </si>
  <si>
    <t>yes - rugby training and gym</t>
  </si>
  <si>
    <t>Benjamin</t>
  </si>
  <si>
    <t>02/03/1996</t>
  </si>
  <si>
    <t>bendywills@hotmail.co.uk</t>
  </si>
  <si>
    <t>yes, inhalers</t>
  </si>
  <si>
    <t xml:space="preserve">George </t>
  </si>
  <si>
    <t>st20076558"outlook.cardiffmet.ac.uk</t>
  </si>
  <si>
    <t xml:space="preserve">got selected for professional premiership sevens team </t>
  </si>
  <si>
    <t>increase</t>
  </si>
  <si>
    <t xml:space="preserve">more </t>
  </si>
  <si>
    <t>yes lower body upper body and two field fitness session all very intense</t>
  </si>
  <si>
    <t xml:space="preserve">yes, zonsimide,sodium valporate,tyterylycin </t>
  </si>
  <si>
    <t>groin</t>
  </si>
  <si>
    <t xml:space="preserve">went too deep on a squat and did a lot of running in one day </t>
  </si>
  <si>
    <t xml:space="preserve">gradually </t>
  </si>
  <si>
    <t xml:space="preserve">26th may onwards till now </t>
  </si>
  <si>
    <t>picked for premiership sevens ( Singha sevens)</t>
  </si>
  <si>
    <t>18th-25th July</t>
  </si>
  <si>
    <t>1st august till now</t>
  </si>
  <si>
    <t>1st of august till now</t>
  </si>
  <si>
    <t>1st of agust till now</t>
  </si>
  <si>
    <t>Avery</t>
  </si>
  <si>
    <t>Oitomen</t>
  </si>
  <si>
    <t>26/08/1999</t>
  </si>
  <si>
    <t>aoitomen@gmail.com</t>
  </si>
  <si>
    <t xml:space="preserve">Acl, Mcl, Meniscus right knee. 6 months </t>
  </si>
  <si>
    <t>Max</t>
  </si>
  <si>
    <t>Llewellyn</t>
  </si>
  <si>
    <t>13/01/990</t>
  </si>
  <si>
    <t>maxllewellyn123@hotmail.com</t>
  </si>
  <si>
    <t>yes, duration 12 hours and intensity fairly light</t>
  </si>
  <si>
    <t>yes, broken finger out for 5 weeks</t>
  </si>
  <si>
    <t>Respondent ID</t>
  </si>
  <si>
    <t>Collector ID</t>
  </si>
  <si>
    <t>Start Date</t>
  </si>
  <si>
    <t>End Date</t>
  </si>
  <si>
    <t>Last Name</t>
  </si>
  <si>
    <t>Custom Data 1</t>
  </si>
  <si>
    <t>Has your training frequency increased, decreased or remained the same?</t>
  </si>
  <si>
    <t>Has your training volume: increased, decreased or remained the same?</t>
  </si>
  <si>
    <t>Has your training intensity: increased, decreased or remained the same?</t>
  </si>
  <si>
    <t>Has the type of your training changed, or remained the same (for example, change in training from strength based to speed based training)?</t>
  </si>
  <si>
    <t>Have you completed any training session today (Yes/No)?</t>
  </si>
  <si>
    <t>Have you completed any training session within the last 24 hours (Yes/No)? If yes, give details on duration and intensity.</t>
  </si>
  <si>
    <t>Have you consumed any alcohol within the last 24 hours (Yes/No)? If yes, how much (approximately).</t>
  </si>
  <si>
    <t>Have you ingested any caffeine within the last 2 hours? Yes/No?</t>
  </si>
  <si>
    <t>* IMPORTANT* If you were injured at the last data collection session and have now recovered from that injury - approximately how many days did the injury cause you to miss or modify your training?</t>
  </si>
  <si>
    <t>* IMPORTANT* Have you still got an injury which you sustained before either the first or second data collection session (Yes/No?) If Yes, specify side (left/right) loaction and number of days missed.</t>
  </si>
  <si>
    <t>Please list any minor injuries which you sustained since the last data collection, causing you to miss less than two weeks of your regular training routine. Specify side (left/right) loaction and number of days missed.</t>
  </si>
  <si>
    <t>4. Father</t>
  </si>
  <si>
    <t>5. Mother</t>
  </si>
  <si>
    <t>6. Brother</t>
  </si>
  <si>
    <t>7. Sister</t>
  </si>
  <si>
    <t>8. Grandfather</t>
  </si>
  <si>
    <t>9. Grandmother</t>
  </si>
  <si>
    <t>10. Other</t>
  </si>
  <si>
    <t>18. Father</t>
  </si>
  <si>
    <t>19. Mother</t>
  </si>
  <si>
    <t>20. Brother</t>
  </si>
  <si>
    <t>21. Sister</t>
  </si>
  <si>
    <t>22. Grandfather</t>
  </si>
  <si>
    <t>23. Grandmother</t>
  </si>
  <si>
    <t>25. Other</t>
  </si>
  <si>
    <t>07/09/2017</t>
  </si>
  <si>
    <t xml:space="preserve">changed to boxing </t>
  </si>
  <si>
    <t>change in training from speed based to strength based</t>
  </si>
  <si>
    <t>4 months from may top september</t>
  </si>
  <si>
    <t xml:space="preserve">last few weeksn august september </t>
  </si>
  <si>
    <t>4 months may until september</t>
  </si>
  <si>
    <t xml:space="preserve">4 months may until september </t>
  </si>
  <si>
    <t>last 2 weeks daily</t>
  </si>
  <si>
    <t>last 3 weeks daily</t>
  </si>
  <si>
    <t>may one day</t>
  </si>
  <si>
    <t>july one day</t>
  </si>
  <si>
    <t>may until august daily</t>
  </si>
  <si>
    <t>may until september daily</t>
  </si>
  <si>
    <t xml:space="preserve">may until september daily </t>
  </si>
  <si>
    <t>may until july 3 times a week</t>
  </si>
  <si>
    <t>yes - power yoga last night 1 hour 30 mins</t>
  </si>
  <si>
    <t>May - 3 months</t>
  </si>
  <si>
    <t>Beginning of June - 2 months</t>
  </si>
  <si>
    <t>11/8/17 - 28 days</t>
  </si>
  <si>
    <t>12/7/17 - 2 days</t>
  </si>
  <si>
    <t>Financial despair - unable to pay bills independently. 20th July - ongoing</t>
  </si>
  <si>
    <t>08/09/2017</t>
  </si>
  <si>
    <t>Decrease</t>
  </si>
  <si>
    <t>Yes, Rugby, 90mins, medium intensity</t>
  </si>
  <si>
    <t>Impingement</t>
  </si>
  <si>
    <t>Gradually</t>
  </si>
  <si>
    <t>Non contact</t>
  </si>
  <si>
    <t>3/9/2017 5days</t>
  </si>
  <si>
    <t>2/9/2017</t>
  </si>
  <si>
    <t>Sudden onset</t>
  </si>
  <si>
    <t>Spencer</t>
  </si>
  <si>
    <t>st20007855</t>
  </si>
  <si>
    <t>19/05/1993</t>
  </si>
  <si>
    <t>dspencer@cardiffmet.ac.uk</t>
  </si>
  <si>
    <t>yes, left hamstring grade 2/3 tear, 2 months and then re-injured 3 times since, each time out for 2weeks - 1 month</t>
  </si>
  <si>
    <t>St20086701</t>
  </si>
  <si>
    <t>08/02/1997</t>
  </si>
  <si>
    <t>St20086701@cardiffmet.ac.uk</t>
  </si>
  <si>
    <t xml:space="preserve">left shoulder/tricep, 2 weeks. Left Groin, 4 weeks. </t>
  </si>
  <si>
    <t>Aaron</t>
  </si>
  <si>
    <t>ST20084729</t>
  </si>
  <si>
    <t>15/11/1996</t>
  </si>
  <si>
    <t>Aaaronjames159@hotmail.com</t>
  </si>
  <si>
    <t xml:space="preserve">Left Knee, Inside meniscus tear. Out of training for 1 year then gradually started training again before i strained the meniscus again and put me out for another 6 months </t>
  </si>
  <si>
    <t>Bradley</t>
  </si>
  <si>
    <t>Woolridge</t>
  </si>
  <si>
    <t>sm74056</t>
  </si>
  <si>
    <t>16/12/1992</t>
  </si>
  <si>
    <t>bradwoolridge4@gmail.com</t>
  </si>
  <si>
    <t>University/National league</t>
  </si>
  <si>
    <t>National league</t>
  </si>
  <si>
    <t>Yes, inhalers</t>
  </si>
  <si>
    <t>Yes, right shoulder injury. I was out of action for 4 weeks post the injury, which was a sub-dislocation.</t>
  </si>
  <si>
    <t>Granted an academic scholarship</t>
  </si>
  <si>
    <t>Rhydian</t>
  </si>
  <si>
    <t>rhyds.99@outlook.com</t>
  </si>
  <si>
    <t>Harri</t>
  </si>
  <si>
    <t>Lloyd</t>
  </si>
  <si>
    <t>st20082673</t>
  </si>
  <si>
    <t>harrilloyd1@outlook.com</t>
  </si>
  <si>
    <t>Chris</t>
  </si>
  <si>
    <t>sm21940</t>
  </si>
  <si>
    <t>29/11/1993</t>
  </si>
  <si>
    <t>cbaker@cardiffmet.ac.uk</t>
  </si>
  <si>
    <t>Professional Academy</t>
  </si>
  <si>
    <t>Yes- 4 pints, large glass of red wine</t>
  </si>
  <si>
    <t>Yes-  tear to right calf muscle- 4 weeks</t>
  </si>
  <si>
    <t>Charlie</t>
  </si>
  <si>
    <t>Corsby</t>
  </si>
  <si>
    <t>sm20418</t>
  </si>
  <si>
    <t>14/10/1991</t>
  </si>
  <si>
    <t>ccorsby@cardiffmet.ac.uk</t>
  </si>
  <si>
    <t>Patella tendinopathy, 6 weeks out</t>
  </si>
  <si>
    <t>Joel</t>
  </si>
  <si>
    <t>18.8.1991</t>
  </si>
  <si>
    <t>joelyedwards@hotmail.co.uk</t>
  </si>
  <si>
    <t xml:space="preserve">Professional </t>
  </si>
  <si>
    <t>yes 1-2 units</t>
  </si>
  <si>
    <t xml:space="preserve">patella tendonapathy </t>
  </si>
  <si>
    <t>right knee, 2/3 weeks</t>
  </si>
  <si>
    <t>Bowler</t>
  </si>
  <si>
    <t>st20038974</t>
  </si>
  <si>
    <t>12/03/1995</t>
  </si>
  <si>
    <t>st20038974@outlook.cardiffmet.ac.uk</t>
  </si>
  <si>
    <t>yes, gym lower body</t>
  </si>
  <si>
    <t xml:space="preserve">yes, dead leg 4 weeks </t>
  </si>
  <si>
    <t>Will</t>
  </si>
  <si>
    <t>Fuller</t>
  </si>
  <si>
    <t>SM73594</t>
  </si>
  <si>
    <t>07/07/1993</t>
  </si>
  <si>
    <t>wfuller@cardiffmet.ac.uk</t>
  </si>
  <si>
    <t>-</t>
  </si>
  <si>
    <t>Dylan</t>
  </si>
  <si>
    <t>Rees</t>
  </si>
  <si>
    <t>st20085348</t>
  </si>
  <si>
    <t>17/09/1996</t>
  </si>
  <si>
    <t>dylanrees2012@hotmail.co.uk</t>
  </si>
  <si>
    <t>Professional</t>
  </si>
  <si>
    <t>jog 20 mins</t>
  </si>
  <si>
    <t>Sister moving to Austrialia</t>
  </si>
  <si>
    <t xml:space="preserve">Jordan </t>
  </si>
  <si>
    <t>Lam</t>
  </si>
  <si>
    <t>st20022360</t>
  </si>
  <si>
    <t>16/08/1994</t>
  </si>
  <si>
    <t>jordylam@hotmail.co.uk</t>
  </si>
  <si>
    <t xml:space="preserve">Sprained right ankle. Out for 3 weeks starting early August.  </t>
  </si>
  <si>
    <t>Owen</t>
  </si>
  <si>
    <t>15/02/1996</t>
  </si>
  <si>
    <t>harry-owen96@hotmail.co.uk</t>
  </si>
  <si>
    <t>st20101089</t>
  </si>
  <si>
    <t>30/12/1997</t>
  </si>
  <si>
    <t>rhysthomas029@gmail.com</t>
  </si>
  <si>
    <t>yes 1 hour 30 mins high</t>
  </si>
  <si>
    <t>yes hamstring right 3 weeks</t>
  </si>
  <si>
    <t>Gwion</t>
  </si>
  <si>
    <t>Howell</t>
  </si>
  <si>
    <t>12/02/1997</t>
  </si>
  <si>
    <t>gwion_howell@hotmail.co.uk</t>
  </si>
  <si>
    <t>st20077942</t>
  </si>
  <si>
    <t>01/07/1997</t>
  </si>
  <si>
    <t>st20077942@cardiffmet.ac.uk</t>
  </si>
  <si>
    <t>07980 739641</t>
  </si>
  <si>
    <t>Yes, 1hr 30min high</t>
  </si>
  <si>
    <t>Yes, left ankle, five weeks</t>
  </si>
  <si>
    <t>Tim</t>
  </si>
  <si>
    <t>Parker</t>
  </si>
  <si>
    <t>st20077000</t>
  </si>
  <si>
    <t>19/03/1996</t>
  </si>
  <si>
    <t>parker.t@hotmail.co.uk</t>
  </si>
  <si>
    <t xml:space="preserve">Yes, 2 hours </t>
  </si>
  <si>
    <t>Yes, Hamstring</t>
  </si>
  <si>
    <t>Emlyn</t>
  </si>
  <si>
    <t>ST20055734</t>
  </si>
  <si>
    <t>14/06/1996</t>
  </si>
  <si>
    <t>emlyn.lewis@btconnect.com</t>
  </si>
  <si>
    <t>Eliot</t>
  </si>
  <si>
    <t>ST10001398</t>
  </si>
  <si>
    <t>26/11/1991</t>
  </si>
  <si>
    <t>eliotevans2611@gmail.com</t>
  </si>
  <si>
    <t>McCarthy</t>
  </si>
  <si>
    <t>12/04/1993</t>
  </si>
  <si>
    <t>kylem_11@live.com</t>
  </si>
  <si>
    <t xml:space="preserve">Punctured skin around achilles </t>
  </si>
  <si>
    <t>Barnett</t>
  </si>
  <si>
    <t>30/10/1992</t>
  </si>
  <si>
    <t>joshjamiebarnett@gmail.com</t>
  </si>
  <si>
    <t>4 units</t>
  </si>
  <si>
    <t>justinthedustbin96@gmail.com</t>
  </si>
  <si>
    <t>strenght and endurance based now</t>
  </si>
  <si>
    <t>yes, plyometrics 20 min and fartleck running session 30 min</t>
  </si>
  <si>
    <t>1/09/17 to present</t>
  </si>
  <si>
    <t>1/09/17</t>
  </si>
  <si>
    <t>26/08/17 to present</t>
  </si>
  <si>
    <t xml:space="preserve">09/09/17 to present </t>
  </si>
  <si>
    <t>09/09/17</t>
  </si>
  <si>
    <t xml:space="preserve">01/07/17 </t>
  </si>
  <si>
    <t>3 weeks off training and competition</t>
  </si>
  <si>
    <t>14/09/2017</t>
  </si>
  <si>
    <t>change to strength based</t>
  </si>
  <si>
    <t>Yes: Citalopram</t>
  </si>
  <si>
    <t>Knee</t>
  </si>
  <si>
    <t>Sprain</t>
  </si>
  <si>
    <t>Playing cricket</t>
  </si>
  <si>
    <t>28/08/2017, a week after</t>
  </si>
  <si>
    <t>5/08/2017 3 weeks</t>
  </si>
  <si>
    <t>15/07/2017 5 weeks</t>
  </si>
  <si>
    <t xml:space="preserve">01/07/2017 8 weeks </t>
  </si>
  <si>
    <t>yes. high intensity (weights)</t>
  </si>
  <si>
    <t xml:space="preserve">yes blocks  </t>
  </si>
  <si>
    <t xml:space="preserve">yes 2 of them </t>
  </si>
  <si>
    <t xml:space="preserve">yes 3 glasses of wine </t>
  </si>
  <si>
    <t xml:space="preserve">Ross </t>
  </si>
  <si>
    <t>more speed based</t>
  </si>
  <si>
    <t xml:space="preserve">  no</t>
  </si>
  <si>
    <t>none</t>
  </si>
  <si>
    <t>slightly left of my spine</t>
  </si>
  <si>
    <t>noticeable joint stiffness</t>
  </si>
  <si>
    <t>athletics, i think its a repetitive injury</t>
  </si>
  <si>
    <t>injury is still noticeable but I can train</t>
  </si>
  <si>
    <t>since sept 1st sleep has decreased</t>
  </si>
  <si>
    <t>sales increasing at work</t>
  </si>
  <si>
    <t>july- getting frustrated with his level of coaching</t>
  </si>
  <si>
    <t>trained a lot less than usual since july</t>
  </si>
  <si>
    <t>i used to compete alot early this summer and currently not at all</t>
  </si>
  <si>
    <t>didnt attain my goals this summer in athletics</t>
  </si>
  <si>
    <t>starting not to like his coaching style</t>
  </si>
  <si>
    <t>almost every week having to make major career decisions since May due to my job. each decision can have a big implication on my job security.</t>
  </si>
  <si>
    <t>vimeah@hotmail.co.uk</t>
  </si>
  <si>
    <t>Relatively the same, added 1-2 CV based sessions</t>
  </si>
  <si>
    <t>1 hour, strength based leg session</t>
  </si>
  <si>
    <t>Not specifically, just as part of yoga</t>
  </si>
  <si>
    <t>Knee - minor injury to ligament (not diagnosed)</t>
  </si>
  <si>
    <t>ligament strain</t>
  </si>
  <si>
    <t>Completing full time PhD write up since April 2017</t>
  </si>
  <si>
    <t>Missed PhD hand in deadline of Aug 2017</t>
  </si>
  <si>
    <t>Planning for Post Doc in Canada starting Feb 2018</t>
  </si>
  <si>
    <t>Sold family home, parents and siblings no longer living in Cardiff</t>
  </si>
  <si>
    <t>More gym classes participated in</t>
  </si>
  <si>
    <t xml:space="preserve">Yes, couple of hours, tempo running and extended warm up </t>
  </si>
  <si>
    <t>Yes - yoga</t>
  </si>
  <si>
    <t>Diet pepsi</t>
  </si>
  <si>
    <t>Not really</t>
  </si>
  <si>
    <t xml:space="preserve">yes, remained the same until summer. Decreased over summer </t>
  </si>
  <si>
    <t>yes- yesterday 6-8. 7x100 and throws</t>
  </si>
  <si>
    <t>yes- coffee</t>
  </si>
  <si>
    <t>lower back</t>
  </si>
  <si>
    <t xml:space="preserve">muscle strain </t>
  </si>
  <si>
    <t xml:space="preserve">was gradual, wasn't doing anything specifically </t>
  </si>
  <si>
    <t>gradually over a few months</t>
  </si>
  <si>
    <t>went away for 6 weeks and struggled to sleep the whole time</t>
  </si>
  <si>
    <t>May 26th</t>
  </si>
  <si>
    <t>still affecting training</t>
  </si>
  <si>
    <t>no, just starting training again with in the last two weeks</t>
  </si>
  <si>
    <t>yes - yea</t>
  </si>
  <si>
    <t>3 months</t>
  </si>
  <si>
    <t>August, 3 weeks</t>
  </si>
  <si>
    <t xml:space="preserve">June - current </t>
  </si>
  <si>
    <t>April - current</t>
  </si>
  <si>
    <t>September</t>
  </si>
  <si>
    <t>20/09/2017</t>
  </si>
  <si>
    <t>more mileage and volume based rather than speed or strength</t>
  </si>
  <si>
    <t>yes - 15miles yesterday with 8mi in 5:17 pace avg and 10miles today</t>
  </si>
  <si>
    <t>18/09/2017 - 1 night</t>
  </si>
  <si>
    <t>20/09/2015 - 2 years</t>
  </si>
  <si>
    <t>1/6/2017 1 year 3 months</t>
  </si>
  <si>
    <t>1/7/2017</t>
  </si>
  <si>
    <t>15/8/2017 - 1 month</t>
  </si>
  <si>
    <t>1/2/2017</t>
  </si>
  <si>
    <t>3/2/2017 - 6 months</t>
  </si>
  <si>
    <t>morgan-j0nes@hotmail.com</t>
  </si>
  <si>
    <t>Beginning winter training after 2 weeks rest and 2 weeks of reduced training frequency</t>
  </si>
  <si>
    <t>Volume has increased as a result of reduced frequency</t>
  </si>
  <si>
    <t>Reduced</t>
  </si>
  <si>
    <t xml:space="preserve">Changed from speed and power to strength development </t>
  </si>
  <si>
    <t>Yes - 2 hour general warm up, drills, low intensity sprints and core circuits</t>
  </si>
  <si>
    <t>Weights</t>
  </si>
  <si>
    <t>overuse - occurred as a response to restarting weightas training after 2 weeks of no training</t>
  </si>
  <si>
    <t>inflamation of upper hamstring and tendon</t>
  </si>
  <si>
    <t>01/08/2017</t>
  </si>
  <si>
    <t>Sprints training</t>
  </si>
  <si>
    <t>01/09/2017</t>
  </si>
  <si>
    <t>15/08/2017</t>
  </si>
  <si>
    <t>15/08/2017 2 weeks</t>
  </si>
  <si>
    <t xml:space="preserve">01/07/2017 2 weeks </t>
  </si>
  <si>
    <t>01/08/2017 ongoing</t>
  </si>
  <si>
    <t>Matt</t>
  </si>
  <si>
    <t>Swindlehurst</t>
  </si>
  <si>
    <t>21/03/1996</t>
  </si>
  <si>
    <t>matt_s96@live.com</t>
  </si>
  <si>
    <t xml:space="preserve">Swollen Ankle </t>
  </si>
  <si>
    <t>changed to more speed based over the summer</t>
  </si>
  <si>
    <t>yes, easy 7 mile run</t>
  </si>
  <si>
    <t>yes asthma inhalers</t>
  </si>
  <si>
    <t>doing an interval session on grass</t>
  </si>
  <si>
    <t>ongoing until june</t>
  </si>
  <si>
    <t>Less work/stress over summer</t>
  </si>
  <si>
    <t>throughout summer</t>
  </si>
  <si>
    <t>over the summer</t>
  </si>
  <si>
    <t>from may-september</t>
  </si>
  <si>
    <t>8th july- august</t>
  </si>
  <si>
    <t>ongoing</t>
  </si>
  <si>
    <t xml:space="preserve">Tom </t>
  </si>
  <si>
    <t>21/09/2017</t>
  </si>
  <si>
    <t xml:space="preserve">no training </t>
  </si>
  <si>
    <t>July 2017</t>
  </si>
  <si>
    <t>14 July 2017</t>
  </si>
  <si>
    <t>23/09/2017</t>
  </si>
  <si>
    <t>Speed to Endurance</t>
  </si>
  <si>
    <t>Yes - 30min Run &amp; 3x2lap;1lap Grass Session</t>
  </si>
  <si>
    <t>Yes - Pilates</t>
  </si>
  <si>
    <t>08/2017 1</t>
  </si>
  <si>
    <t>All Outdoor Season</t>
  </si>
  <si>
    <t>06/2017 - Continuing</t>
  </si>
  <si>
    <t>Read</t>
  </si>
  <si>
    <t>st20096954</t>
  </si>
  <si>
    <t>31/12/1997</t>
  </si>
  <si>
    <t>emilyvread@hotmail.co.uk</t>
  </si>
  <si>
    <t>yes- 1 hour high intensity court session</t>
  </si>
  <si>
    <t xml:space="preserve">Bethan </t>
  </si>
  <si>
    <t>Nesham</t>
  </si>
  <si>
    <t>16/11/1996</t>
  </si>
  <si>
    <t>bethnesham@hotmail.co.uk</t>
  </si>
  <si>
    <t>F</t>
  </si>
  <si>
    <t>County / Hub</t>
  </si>
  <si>
    <t xml:space="preserve">Yes     1 Hour of S&amp;C curcit </t>
  </si>
  <si>
    <t>Amy</t>
  </si>
  <si>
    <t>Preece</t>
  </si>
  <si>
    <t>14/10/1997</t>
  </si>
  <si>
    <t>amyloupreece@icloud.com</t>
  </si>
  <si>
    <t xml:space="preserve">Netball </t>
  </si>
  <si>
    <t>Melissa</t>
  </si>
  <si>
    <t>Mundell</t>
  </si>
  <si>
    <t>st20084234</t>
  </si>
  <si>
    <t>24/01/1996</t>
  </si>
  <si>
    <t>melissa.mundell@btinternet.com</t>
  </si>
  <si>
    <t>An hour high intensity</t>
  </si>
  <si>
    <t xml:space="preserve">Yes  </t>
  </si>
  <si>
    <t>Keira</t>
  </si>
  <si>
    <t>Davies</t>
  </si>
  <si>
    <t>st20097896</t>
  </si>
  <si>
    <t>27/08/1997</t>
  </si>
  <si>
    <t>keiraleigh27@hotmail.co.uk</t>
  </si>
  <si>
    <t>netball</t>
  </si>
  <si>
    <t>yes - strength and conditioning</t>
  </si>
  <si>
    <t>yes - 6 units</t>
  </si>
  <si>
    <t>yes - dislocated elbow, 6 weeks before back training</t>
  </si>
  <si>
    <t>Yasmin</t>
  </si>
  <si>
    <t>Hodge-England</t>
  </si>
  <si>
    <t>st20079082</t>
  </si>
  <si>
    <t>13/12/1995</t>
  </si>
  <si>
    <t>yasmin779@hotmail.co.uk</t>
  </si>
  <si>
    <t xml:space="preserve">yes - gym session high intensity </t>
  </si>
  <si>
    <t>Rhianydd</t>
  </si>
  <si>
    <t>Reynolds</t>
  </si>
  <si>
    <t>st20098731</t>
  </si>
  <si>
    <t>10/12/1997</t>
  </si>
  <si>
    <t>rsr1012@googlemail.com</t>
  </si>
  <si>
    <t>University/County</t>
  </si>
  <si>
    <t>Lower back, out for 3 weeks</t>
  </si>
  <si>
    <t>Gwenan</t>
  </si>
  <si>
    <t>13/01/1998</t>
  </si>
  <si>
    <t>gwenanmon@hotmail.co.uk</t>
  </si>
  <si>
    <t>21/01/1997</t>
  </si>
  <si>
    <t>Yes Moderate Intensity</t>
  </si>
  <si>
    <t>Brittany</t>
  </si>
  <si>
    <t>Johnson</t>
  </si>
  <si>
    <t>st20100836</t>
  </si>
  <si>
    <t>13/07/1998</t>
  </si>
  <si>
    <t>st20100836@cardiffmet.ac.uk</t>
  </si>
  <si>
    <t xml:space="preserve">univeristy </t>
  </si>
  <si>
    <t xml:space="preserve">yes, pulled ligaments in ankle </t>
  </si>
  <si>
    <t>Ella</t>
  </si>
  <si>
    <t>hadfield</t>
  </si>
  <si>
    <t>st20098650</t>
  </si>
  <si>
    <t>13/10/1997</t>
  </si>
  <si>
    <t>ellahadfield@aol.com</t>
  </si>
  <si>
    <t>Regional</t>
  </si>
  <si>
    <t>yes, netball trial- court session at high intensity for 1 hour</t>
  </si>
  <si>
    <t>Eleri</t>
  </si>
  <si>
    <t>Richards</t>
  </si>
  <si>
    <t>22/11/97</t>
  </si>
  <si>
    <t>eleri.r53@gmail.com</t>
  </si>
  <si>
    <t>yes an hour, high intensity</t>
  </si>
  <si>
    <t>Jade</t>
  </si>
  <si>
    <t>Bolderson</t>
  </si>
  <si>
    <t>st20116364</t>
  </si>
  <si>
    <t>05/06/1999</t>
  </si>
  <si>
    <t>st20116364@cardiffmet.ac.uk</t>
  </si>
  <si>
    <t xml:space="preserve">Yes, 2 hours of netball last night with mid intensity. </t>
  </si>
  <si>
    <t>Rebekah</t>
  </si>
  <si>
    <t>Smith</t>
  </si>
  <si>
    <t>05/11/1997</t>
  </si>
  <si>
    <t>rebekahcsmith97@gmail.com</t>
  </si>
  <si>
    <t>Yes, medium intensity, medium duration (1hr 15 min)</t>
  </si>
  <si>
    <t>Bethan</t>
  </si>
  <si>
    <t>Moore</t>
  </si>
  <si>
    <t>st20082631</t>
  </si>
  <si>
    <t>01/06/1997</t>
  </si>
  <si>
    <t>bethanmoore97@hotmail.co.uk</t>
  </si>
  <si>
    <t>Yes, 3 sessions. S&amp;C for 1 hour. 2, 1 hour netball sessions</t>
  </si>
  <si>
    <t>Yes. Shin Splints</t>
  </si>
  <si>
    <t>Chloe</t>
  </si>
  <si>
    <t>08/01/1997</t>
  </si>
  <si>
    <t>chloej622@googlemail.com</t>
  </si>
  <si>
    <t xml:space="preserve">Yes. 1 training. 1 trial </t>
  </si>
  <si>
    <t xml:space="preserve">Yes. Iron Tablets </t>
  </si>
  <si>
    <t>st20078122</t>
  </si>
  <si>
    <t>07/12/1996</t>
  </si>
  <si>
    <t>emilyedwardsss@icloud.com</t>
  </si>
  <si>
    <t>yes - trials 2 hours</t>
  </si>
  <si>
    <t>Laura</t>
  </si>
  <si>
    <t>st20093082</t>
  </si>
  <si>
    <t>26/11/1996</t>
  </si>
  <si>
    <t>laurathomas-23@hotmail.co.uk</t>
  </si>
  <si>
    <t xml:space="preserve">University, club </t>
  </si>
  <si>
    <t>Welsh High performance Hub - West Hub</t>
  </si>
  <si>
    <t>Yes - strength and conditioning morning (weights) and netball trials in evening</t>
  </si>
  <si>
    <t>Yes - tore my quad muscle 1 month ago just trained upper body for 3 weeks</t>
  </si>
  <si>
    <t>Adrian</t>
  </si>
  <si>
    <t>Clive</t>
  </si>
  <si>
    <t>st20098999</t>
  </si>
  <si>
    <t>24/08/1998</t>
  </si>
  <si>
    <t>teddyclive24@gmail.com</t>
  </si>
  <si>
    <t>Yes - s&amp;c conditioning yesterday morning (weights based) and netball trials last night for 1 hour</t>
  </si>
  <si>
    <t>Kristie</t>
  </si>
  <si>
    <t>st20078272</t>
  </si>
  <si>
    <t>19/09/1996</t>
  </si>
  <si>
    <t>kristieannjones@hotmail.co.uk</t>
  </si>
  <si>
    <t>ankle - torn ligament</t>
  </si>
  <si>
    <t>end of may- end september</t>
  </si>
  <si>
    <t xml:space="preserve">yes, 2 vodka lemonade </t>
  </si>
  <si>
    <t>competed internationally</t>
  </si>
  <si>
    <t>changed to cardio based</t>
  </si>
  <si>
    <t>yes, football training last night 5.30-7</t>
  </si>
  <si>
    <t>still have ongoing shin splints, which increase in pain with training volume</t>
  </si>
  <si>
    <t>start of pre season, 23/08/17, better team cohesion</t>
  </si>
  <si>
    <t>28/09/2017</t>
  </si>
  <si>
    <t xml:space="preserve">Stayed the same </t>
  </si>
  <si>
    <t>Changed to strength based training</t>
  </si>
  <si>
    <t>Yes, an easy 5 mile run (36 minutes)</t>
  </si>
  <si>
    <t xml:space="preserve">remained the same </t>
  </si>
  <si>
    <t>yes (15 units)</t>
  </si>
  <si>
    <t xml:space="preserve">Sophie </t>
  </si>
  <si>
    <t xml:space="preserve">Lewis </t>
  </si>
  <si>
    <t>remained same</t>
  </si>
  <si>
    <t>yes, high intensity, 1 hr 30</t>
  </si>
  <si>
    <t>came back from injury for summer, then reinjured first training session back</t>
  </si>
  <si>
    <t>hamstring</t>
  </si>
  <si>
    <t>muscle tear</t>
  </si>
  <si>
    <t>rugby, sprinting</t>
  </si>
  <si>
    <t>acute, suddenly happened</t>
  </si>
  <si>
    <t>a 2 week period of not being able to sleep end of august into september</t>
  </si>
  <si>
    <t>10th june, still on going</t>
  </si>
  <si>
    <t>10th june-</t>
  </si>
  <si>
    <t>may- september</t>
  </si>
  <si>
    <t>60 days, mid june</t>
  </si>
  <si>
    <t>10th june, 90 days</t>
  </si>
  <si>
    <t>10 th june, 90-100 days</t>
  </si>
  <si>
    <t>1 september 30 days</t>
  </si>
  <si>
    <t>september 15th 15 days</t>
  </si>
  <si>
    <t>jdnewark@btinternet.com</t>
  </si>
  <si>
    <t>20/09/17</t>
  </si>
  <si>
    <t>12/09/17 40 days</t>
  </si>
  <si>
    <t>13/07/17 1 day</t>
  </si>
  <si>
    <t>decreased slightly</t>
  </si>
  <si>
    <t>increased intensity</t>
  </si>
  <si>
    <t>yes, duration 1 hour, high intensity</t>
  </si>
  <si>
    <t>achilles</t>
  </si>
  <si>
    <t>slight strain</t>
  </si>
  <si>
    <t>sprinting whilst warming up</t>
  </si>
  <si>
    <t>over a gradual period.</t>
  </si>
  <si>
    <t>start of summer-end of summer</t>
  </si>
  <si>
    <t>april-sept</t>
  </si>
  <si>
    <t>20th june - a month period</t>
  </si>
  <si>
    <t>stayed the same</t>
  </si>
  <si>
    <t>september 2016</t>
  </si>
  <si>
    <t>july 2016</t>
  </si>
  <si>
    <t>better, november 2016</t>
  </si>
  <si>
    <t>july 2017</t>
  </si>
  <si>
    <t>better feburary 2017</t>
  </si>
  <si>
    <t>march 2017</t>
  </si>
  <si>
    <t>April 2017</t>
  </si>
  <si>
    <t>april 2017</t>
  </si>
  <si>
    <t>june 2017   4 days</t>
  </si>
  <si>
    <t xml:space="preserve">May 2017  </t>
  </si>
  <si>
    <t>january 2017</t>
  </si>
  <si>
    <t>May 2017</t>
  </si>
  <si>
    <t>worse, march 2017</t>
  </si>
  <si>
    <t>ben</t>
  </si>
  <si>
    <t>harris</t>
  </si>
  <si>
    <t>30/12/1996</t>
  </si>
  <si>
    <t>benharris96@hotmail.co.uk</t>
  </si>
  <si>
    <t>recreational</t>
  </si>
  <si>
    <t>Increasing as of September 1st</t>
  </si>
  <si>
    <t>Yes - Pole Vault and Weights yesterday</t>
  </si>
  <si>
    <t>N/a</t>
  </si>
  <si>
    <t>Shins</t>
  </si>
  <si>
    <t>Intense running sessions</t>
  </si>
  <si>
    <t xml:space="preserve">Non-contact </t>
  </si>
  <si>
    <t xml:space="preserve">August/September </t>
  </si>
  <si>
    <t xml:space="preserve">Ongoing </t>
  </si>
  <si>
    <t>03/10/2017</t>
  </si>
  <si>
    <t>yes, warm up only 30mins, low intensity</t>
  </si>
  <si>
    <t>yes, right tib post tendon, since before first data collection, est 1 year</t>
  </si>
  <si>
    <t>14th July - ongoing</t>
  </si>
  <si>
    <t>mid june - late august</t>
  </si>
  <si>
    <t>28th September - ongoing</t>
  </si>
  <si>
    <t>4th August - ongoing</t>
  </si>
  <si>
    <t>1st October - 1 day</t>
  </si>
  <si>
    <t xml:space="preserve">Ojay </t>
  </si>
  <si>
    <t>Akharume</t>
  </si>
  <si>
    <t>12/03/1999</t>
  </si>
  <si>
    <t>ohijieakharume@gmail.com</t>
  </si>
  <si>
    <t xml:space="preserve">Sprinting </t>
  </si>
  <si>
    <t xml:space="preserve">none </t>
  </si>
  <si>
    <t xml:space="preserve">I had a hamstring sprain </t>
  </si>
  <si>
    <t>Russell</t>
  </si>
  <si>
    <t>Burford</t>
  </si>
  <si>
    <t>st20095189</t>
  </si>
  <si>
    <t>26/10/1994</t>
  </si>
  <si>
    <t>russb94@gmail.com</t>
  </si>
  <si>
    <t>Basketball</t>
  </si>
  <si>
    <t xml:space="preserve">Tear in my right knee cartilage </t>
  </si>
  <si>
    <t>Butcher</t>
  </si>
  <si>
    <t>17/05/1997</t>
  </si>
  <si>
    <t>owenb1997@gmail.com</t>
  </si>
  <si>
    <t>Yes, sprained ankle and back injury</t>
  </si>
  <si>
    <t>Catherine</t>
  </si>
  <si>
    <t>Hardy</t>
  </si>
  <si>
    <t>St20100991</t>
  </si>
  <si>
    <t>05/01/1998</t>
  </si>
  <si>
    <t>cjfhardy@btinternet.com</t>
  </si>
  <si>
    <t>Athletics- 100/200m sprint</t>
  </si>
  <si>
    <t>High national/ low international</t>
  </si>
  <si>
    <t>Yes- warm up was 30 mins, session was 3 sets of 4x60 metres at tempo pace with 45 seconds recovery between runs and 8-10 minutes between sets.</t>
  </si>
  <si>
    <t>Yes- obtained neural issue on left hamstring (outside of hamstring on back) originating from upper back. Also found I have a small micro-tear in one of the discs in my lower back. Began December 2016- interfered with training throughout the year and caused a lot of stress. Was fine every few weeks but came along sometimes and it'd keep me out for a month or so. Ran 2 personal bests throughout the year but was still in pain when I trained.</t>
  </si>
  <si>
    <t>Allsopp</t>
  </si>
  <si>
    <t>st20103055</t>
  </si>
  <si>
    <t>08/07/1998</t>
  </si>
  <si>
    <t>nathanallsopp14@gmail.com</t>
  </si>
  <si>
    <t>Chubb</t>
  </si>
  <si>
    <t>31/08/1998</t>
  </si>
  <si>
    <t>st20095635@outlook.cardiffmet.ac.uk</t>
  </si>
  <si>
    <t>Yes, 90 minute game</t>
  </si>
  <si>
    <t xml:space="preserve">left ankle </t>
  </si>
  <si>
    <t>Stress from exams</t>
  </si>
  <si>
    <t>Constant injury problems</t>
  </si>
  <si>
    <t>Financial problems</t>
  </si>
  <si>
    <t>Jazzelle</t>
  </si>
  <si>
    <t>Frame</t>
  </si>
  <si>
    <t>04/09/1997</t>
  </si>
  <si>
    <t>st20100322@cardiffmet.ac.uk</t>
  </si>
  <si>
    <t>kickboxing</t>
  </si>
  <si>
    <t>british champion</t>
  </si>
  <si>
    <t>Grace</t>
  </si>
  <si>
    <t>Gear</t>
  </si>
  <si>
    <t>02/07/1998</t>
  </si>
  <si>
    <t>st20111203@cardiffmet.ac.uk</t>
  </si>
  <si>
    <t>Yes, high intensity and low intensity</t>
  </si>
  <si>
    <t>Tennis elbow (right arm), rolled ankle (right)</t>
  </si>
  <si>
    <t>Aiden</t>
  </si>
  <si>
    <t>Cook</t>
  </si>
  <si>
    <t>ST20102009</t>
  </si>
  <si>
    <t>02/09/1996</t>
  </si>
  <si>
    <t>st20102009@cardiffmet.ac.uk</t>
  </si>
  <si>
    <t>Boxing</t>
  </si>
  <si>
    <t>European Level Tournament</t>
  </si>
  <si>
    <t>Yes, high intensity for 2.5 hours</t>
  </si>
  <si>
    <t>Right shoulder rotator cuff strain took 4 weeks to heal</t>
  </si>
  <si>
    <t>Megan Grace</t>
  </si>
  <si>
    <t>st20095627</t>
  </si>
  <si>
    <t>st20095627@cardiffmet.ac.uk</t>
  </si>
  <si>
    <t>Ellie</t>
  </si>
  <si>
    <t>Gardner</t>
  </si>
  <si>
    <t>st20111227</t>
  </si>
  <si>
    <t>17/02/1998</t>
  </si>
  <si>
    <t>elliesiangardner@gmail.com</t>
  </si>
  <si>
    <t>Tennis</t>
  </si>
  <si>
    <t>Hawker</t>
  </si>
  <si>
    <t>st20100845</t>
  </si>
  <si>
    <t>25/03/1998</t>
  </si>
  <si>
    <t>megan.hawker@me.com</t>
  </si>
  <si>
    <t>Knee problems</t>
  </si>
  <si>
    <t>Donnelly-Gallagher</t>
  </si>
  <si>
    <t>st20103004</t>
  </si>
  <si>
    <t>becky_gallagher@sky.com</t>
  </si>
  <si>
    <t>BUCS University Hockey</t>
  </si>
  <si>
    <t xml:space="preserve">Yes, 70 minute match. </t>
  </si>
  <si>
    <t>Yes 14 units</t>
  </si>
  <si>
    <t xml:space="preserve">Switching between 1st team selection and 2nd team selection. </t>
  </si>
  <si>
    <t>Being away from home</t>
  </si>
  <si>
    <t>Chandler</t>
  </si>
  <si>
    <t>st20099722</t>
  </si>
  <si>
    <t>18/03/98</t>
  </si>
  <si>
    <t>st20099722@cardiffmet.ac.uk</t>
  </si>
  <si>
    <t>Endurance running</t>
  </si>
  <si>
    <t>2 hours of cardio and strength and conditioning</t>
  </si>
  <si>
    <t>once a week</t>
  </si>
  <si>
    <t>yes, 2 glasses last night</t>
  </si>
  <si>
    <t>aaron</t>
  </si>
  <si>
    <t>duthie</t>
  </si>
  <si>
    <t>01/05/1998</t>
  </si>
  <si>
    <t>alduthie1@gmail.com</t>
  </si>
  <si>
    <t>yes - lower back injury</t>
  </si>
  <si>
    <t>Calwyn</t>
  </si>
  <si>
    <t>Fry</t>
  </si>
  <si>
    <t>21/02/1997</t>
  </si>
  <si>
    <t>calwynfry1997@hotmail.co.uk</t>
  </si>
  <si>
    <t>Yes, 90 minute training match</t>
  </si>
  <si>
    <t>Yes, right ankle on multiple occasions, usually 2/3 weeks before returning to regular training</t>
  </si>
  <si>
    <t>Arnold</t>
  </si>
  <si>
    <t>st20095990</t>
  </si>
  <si>
    <t>01/10/1996</t>
  </si>
  <si>
    <t>ben.arnold96@hotmail.com</t>
  </si>
  <si>
    <t>Yes- high intensity (hill sprints and weights)</t>
  </si>
  <si>
    <t>Yes- 4 months</t>
  </si>
  <si>
    <t>Interrailing round Europe over summer</t>
  </si>
  <si>
    <t>Richard</t>
  </si>
  <si>
    <t>Ashley-Smith</t>
  </si>
  <si>
    <t>14/07/1997</t>
  </si>
  <si>
    <t>richard-ashleysmith@live.co.uk</t>
  </si>
  <si>
    <t>Yes, 8 cans of lager 4.0%</t>
  </si>
  <si>
    <t>Yes lower left back. Very central, just off to the side of the spine. Physio seen, diagnosed as muscle spasm. This issue has been on and off for over 4 years. Injury severity can range, can stop me playing all together or it can be manageable and still play.</t>
  </si>
  <si>
    <t>Higham</t>
  </si>
  <si>
    <t>st20095429</t>
  </si>
  <si>
    <t>21/04/1998</t>
  </si>
  <si>
    <t>georgia_higham@hotmail.com</t>
  </si>
  <si>
    <t>Field Hockey</t>
  </si>
  <si>
    <t>Univeristy</t>
  </si>
  <si>
    <t>Yes- Match (20 mins)</t>
  </si>
  <si>
    <t>Yes- a few pints</t>
  </si>
  <si>
    <t xml:space="preserve">Shin Splints- both legs </t>
  </si>
  <si>
    <t>Gapper</t>
  </si>
  <si>
    <t>25/11/1997</t>
  </si>
  <si>
    <t>alexgapper@gmail.com</t>
  </si>
  <si>
    <t xml:space="preserve">Academy </t>
  </si>
  <si>
    <t>Yes, gym based, medium intensity, 1.5hours</t>
  </si>
  <si>
    <t>Fahy</t>
  </si>
  <si>
    <t>18/05/1998</t>
  </si>
  <si>
    <t>st20096477@outlook.cardiffmet.ac.uk</t>
  </si>
  <si>
    <t>Dont play</t>
  </si>
  <si>
    <t>Ruptured ACL</t>
  </si>
  <si>
    <t>Greenwell</t>
  </si>
  <si>
    <t>08/05/1998</t>
  </si>
  <si>
    <t>greenwelljack8@gmail.com</t>
  </si>
  <si>
    <t>Athletics - Sprinter</t>
  </si>
  <si>
    <t>Yes - 1 hour, moderate intensity</t>
  </si>
  <si>
    <t>Yes - Moderate amount</t>
  </si>
  <si>
    <t>Draper</t>
  </si>
  <si>
    <t>st20097410</t>
  </si>
  <si>
    <t>28/03/1998</t>
  </si>
  <si>
    <t>st20097410@outlook.cardiffmet.ac.uk</t>
  </si>
  <si>
    <t>Southwest 1, just below National</t>
  </si>
  <si>
    <t>Yes, High/moderate intensity gym session</t>
  </si>
  <si>
    <t xml:space="preserve">Yes, a fair amount </t>
  </si>
  <si>
    <t xml:space="preserve">Yes, Torn PTFl and ATFL as well as torn MCL grade 1 </t>
  </si>
  <si>
    <t>Zach</t>
  </si>
  <si>
    <t>Harrop</t>
  </si>
  <si>
    <t>st20101922</t>
  </si>
  <si>
    <t>05/05/1998</t>
  </si>
  <si>
    <t>st20101922@outlook.cardiffmet.ac.uk</t>
  </si>
  <si>
    <t>Bond</t>
  </si>
  <si>
    <t>St20101542</t>
  </si>
  <si>
    <t>14/03/1998</t>
  </si>
  <si>
    <t>st20101542@outlook.cardiffmet.ac.uk</t>
  </si>
  <si>
    <t>Yes, Medium intensity olympic lifting and general gym work for 1 hour</t>
  </si>
  <si>
    <t>Ronan</t>
  </si>
  <si>
    <t>Boyle</t>
  </si>
  <si>
    <t>27/05/1997</t>
  </si>
  <si>
    <t>boyle_ronan@yahoo.co.uk</t>
  </si>
  <si>
    <t>Sunday League</t>
  </si>
  <si>
    <t>Yes, moderate intensity, 1 hour</t>
  </si>
  <si>
    <t>Yes, 8 units</t>
  </si>
  <si>
    <t>Brazier</t>
  </si>
  <si>
    <t>st20111068</t>
  </si>
  <si>
    <t>03/02/1997</t>
  </si>
  <si>
    <t>st20111068@cardiffmet.ac.uk</t>
  </si>
  <si>
    <t>Ankle Surgery to repair tendon issues</t>
  </si>
  <si>
    <t>Yvan</t>
  </si>
  <si>
    <t>Grant</t>
  </si>
  <si>
    <t>st20097447</t>
  </si>
  <si>
    <t>08/02/1998</t>
  </si>
  <si>
    <t>yvangrant1@gmail.com</t>
  </si>
  <si>
    <t>Yes- 4 hours</t>
  </si>
  <si>
    <t>Yes- Lemsip</t>
  </si>
  <si>
    <t>groin strain,  pinched shoulder nerve</t>
  </si>
  <si>
    <t>Wesley</t>
  </si>
  <si>
    <t>Hayes</t>
  </si>
  <si>
    <t>19/10/1997</t>
  </si>
  <si>
    <t>hayes.wesley@googlemail.com</t>
  </si>
  <si>
    <t>Yes - High intensity shoulders gym session for 1 hour today and 2 hours high intensity chest, triceps and core session.</t>
  </si>
  <si>
    <t>Yes, Asthma inhalers (symbicort and ventolin)</t>
  </si>
  <si>
    <t>Shin splints in both legs.</t>
  </si>
  <si>
    <t>Hunt</t>
  </si>
  <si>
    <t>st20098507</t>
  </si>
  <si>
    <t>30/07/98</t>
  </si>
  <si>
    <t>emhunt30@gmail.com</t>
  </si>
  <si>
    <t>Lacrosse</t>
  </si>
  <si>
    <t xml:space="preserve">Yes- hour match </t>
  </si>
  <si>
    <t>yes- 20 units</t>
  </si>
  <si>
    <t>Connor</t>
  </si>
  <si>
    <t>Macdonald</t>
  </si>
  <si>
    <t>03/12/1997</t>
  </si>
  <si>
    <t>connormaccyd@hotmail.com</t>
  </si>
  <si>
    <t>County Trials</t>
  </si>
  <si>
    <t>Yes - training game vs freshers yesterday (20 mins), upper body gym session this morning 40 minutes</t>
  </si>
  <si>
    <t>Yes - 330ml</t>
  </si>
  <si>
    <t>Jake</t>
  </si>
  <si>
    <t>McCloskey</t>
  </si>
  <si>
    <t>st20098842</t>
  </si>
  <si>
    <t>20/05/1998</t>
  </si>
  <si>
    <t>jake20598@gmail.com</t>
  </si>
  <si>
    <t>st20096103</t>
  </si>
  <si>
    <t>07/05/1998</t>
  </si>
  <si>
    <t>iwanj98@outlook.com</t>
  </si>
  <si>
    <t>Maynard</t>
  </si>
  <si>
    <t>st20096597</t>
  </si>
  <si>
    <t>19/02/96</t>
  </si>
  <si>
    <t>st20096597@outlook.cardiffmet.ac.uk</t>
  </si>
  <si>
    <t>Rygby</t>
  </si>
  <si>
    <t xml:space="preserve">Yes Shouolder disloation </t>
  </si>
  <si>
    <t>29/10/1997</t>
  </si>
  <si>
    <t>thomasahill97@gmail.com</t>
  </si>
  <si>
    <t>Recreational/Amateur</t>
  </si>
  <si>
    <t>School/Amateur</t>
  </si>
  <si>
    <t>Yes. Football match</t>
  </si>
  <si>
    <t>Yes. 20 units</t>
  </si>
  <si>
    <t>Phillips</t>
  </si>
  <si>
    <t>ST20107260</t>
  </si>
  <si>
    <t>13/01/1996</t>
  </si>
  <si>
    <t>thomasphilly201@yahoo.com</t>
  </si>
  <si>
    <t>Pemberton</t>
  </si>
  <si>
    <t>st20100351</t>
  </si>
  <si>
    <t>06/01/1998</t>
  </si>
  <si>
    <t>st20100351@cardiffmet.ac.uk</t>
  </si>
  <si>
    <t>Uni</t>
  </si>
  <si>
    <t>Yes, low intensity skill based training</t>
  </si>
  <si>
    <t xml:space="preserve">Yes, quite a lot </t>
  </si>
  <si>
    <t xml:space="preserve">Dominic </t>
  </si>
  <si>
    <t>King</t>
  </si>
  <si>
    <t>st20098399</t>
  </si>
  <si>
    <t>28/02/1998</t>
  </si>
  <si>
    <t>dominic.m.j.king@gmail.com</t>
  </si>
  <si>
    <t>MALE</t>
  </si>
  <si>
    <t>Powerlifting</t>
  </si>
  <si>
    <t>international/national</t>
  </si>
  <si>
    <t>3rd in Britian</t>
  </si>
  <si>
    <t>yes, 3hrs, high intensity</t>
  </si>
  <si>
    <t>Glandular Fever 8 weeks off training</t>
  </si>
  <si>
    <t>11/10/1996</t>
  </si>
  <si>
    <t>alexmarch@hotmail.co.uk</t>
  </si>
  <si>
    <t xml:space="preserve">40 minutes playing contact match </t>
  </si>
  <si>
    <t>15 Units</t>
  </si>
  <si>
    <t>Medium inflammation Patellar Tendonitis for last two years</t>
  </si>
  <si>
    <t>Finley</t>
  </si>
  <si>
    <t>Hook</t>
  </si>
  <si>
    <t>10/02/1998</t>
  </si>
  <si>
    <t>finleyhook@outlook.com</t>
  </si>
  <si>
    <t xml:space="preserve">Football </t>
  </si>
  <si>
    <t>daniel</t>
  </si>
  <si>
    <t>mather</t>
  </si>
  <si>
    <t>29/04/1998</t>
  </si>
  <si>
    <t>st20096200@cardiffmet.ac.uk</t>
  </si>
  <si>
    <t>badminton</t>
  </si>
  <si>
    <t>Kate</t>
  </si>
  <si>
    <t>Lutchmaya</t>
  </si>
  <si>
    <t>ST20110450</t>
  </si>
  <si>
    <t>26/09/96</t>
  </si>
  <si>
    <t>ST20110450@cardiffmet.ac.uk</t>
  </si>
  <si>
    <t>Rugby match, 40 minutes</t>
  </si>
  <si>
    <t>Right index finger, dislocated/broken</t>
  </si>
  <si>
    <t>Leech</t>
  </si>
  <si>
    <t>st20111065</t>
  </si>
  <si>
    <t>26/03/17</t>
  </si>
  <si>
    <t>ellie.leech1@virginmedia.com</t>
  </si>
  <si>
    <t>Rowing/Golf</t>
  </si>
  <si>
    <t>yes, lacrosse match and training approx 1 hour</t>
  </si>
  <si>
    <t>yes, a bottle of wine, 8 sourz shots, 6 pints, 2 VKs, 2 tequilla shots, 1 glass of prosecco and a vodka lemonade</t>
  </si>
  <si>
    <t>yes, cold and flu tablets</t>
  </si>
  <si>
    <t>Rachel</t>
  </si>
  <si>
    <t>st20095916</t>
  </si>
  <si>
    <t>10/09/1997</t>
  </si>
  <si>
    <t>rachel_100997@hotmail.co.uk</t>
  </si>
  <si>
    <t xml:space="preserve">Yes - 1 hour netball game </t>
  </si>
  <si>
    <t>Yes - 5 vodkas and a shot</t>
  </si>
  <si>
    <t>Yes - tear in right LCL - stopped exercise for two months</t>
  </si>
  <si>
    <t>Jessica</t>
  </si>
  <si>
    <t>Jaques</t>
  </si>
  <si>
    <t>st20103282</t>
  </si>
  <si>
    <t>15/04/1996</t>
  </si>
  <si>
    <t>jess.jaques96@outlook.com</t>
  </si>
  <si>
    <t xml:space="preserve">Cross Country Running </t>
  </si>
  <si>
    <t xml:space="preserve">Yes - 4 Vodkas </t>
  </si>
  <si>
    <t xml:space="preserve">Yes, Sertraline 100mg </t>
  </si>
  <si>
    <t xml:space="preserve">Yes, Torn tendon in right hip, 2 months </t>
  </si>
  <si>
    <t>Louis</t>
  </si>
  <si>
    <t>Molloy</t>
  </si>
  <si>
    <t>02/03/1998</t>
  </si>
  <si>
    <t>louismolloy97@gmail.com</t>
  </si>
  <si>
    <t>Yes - broken finger, required surgery and metal screw inserted to hold bone together.</t>
  </si>
  <si>
    <t xml:space="preserve">Cristy </t>
  </si>
  <si>
    <t>Nash</t>
  </si>
  <si>
    <t>st20111319</t>
  </si>
  <si>
    <t>st20111319@outlook.cardiffmet.ac.uk</t>
  </si>
  <si>
    <t>Karate</t>
  </si>
  <si>
    <t xml:space="preserve">National and International </t>
  </si>
  <si>
    <t>Yes, roughly 80 minutes, medium to high intensity - varied</t>
  </si>
  <si>
    <t>Yes, pulled inner thigh muscle of left leg. About a week off training</t>
  </si>
  <si>
    <t>Kylie</t>
  </si>
  <si>
    <t>Nolan</t>
  </si>
  <si>
    <t>st20099990</t>
  </si>
  <si>
    <t>27/06/1998</t>
  </si>
  <si>
    <t>kylietnolan@gmail.com</t>
  </si>
  <si>
    <t>Yes, ACL injury</t>
  </si>
  <si>
    <t>james</t>
  </si>
  <si>
    <t>meaker</t>
  </si>
  <si>
    <t>22/06/1993</t>
  </si>
  <si>
    <t>james.meaker1@gmail.com</t>
  </si>
  <si>
    <t>Bucs</t>
  </si>
  <si>
    <t>3 hours mod intensity</t>
  </si>
  <si>
    <t>3+ p week</t>
  </si>
  <si>
    <t>hayfever / cold + flu</t>
  </si>
  <si>
    <t>Broken big toe (left) no real change. pulled / strained MCL (right) 1 month</t>
  </si>
  <si>
    <t>Yuvraj</t>
  </si>
  <si>
    <t>Odedra</t>
  </si>
  <si>
    <t>02/11/1997</t>
  </si>
  <si>
    <t>yuvrajodedra02@gmail.com</t>
  </si>
  <si>
    <t>Yes, one and a half hours, leg session.</t>
  </si>
  <si>
    <t>torn oblique, cracked rib-6 week recovery</t>
  </si>
  <si>
    <t>Rayan</t>
  </si>
  <si>
    <t>Osman</t>
  </si>
  <si>
    <t>30/04/1997</t>
  </si>
  <si>
    <t>rayanosman8@gmail.com</t>
  </si>
  <si>
    <t>Shoulder, Yes</t>
  </si>
  <si>
    <t>Karlo</t>
  </si>
  <si>
    <t>oro</t>
  </si>
  <si>
    <t>st20100418</t>
  </si>
  <si>
    <t>st20100418@outlook.cardiffmet.ac.uk</t>
  </si>
  <si>
    <t>yes, 1 hour, moderate intensity</t>
  </si>
  <si>
    <t>Pritchard</t>
  </si>
  <si>
    <t>24/09/1996</t>
  </si>
  <si>
    <t>vlukedp@gmail.com</t>
  </si>
  <si>
    <t>O'Sullivan</t>
  </si>
  <si>
    <t>st20109932</t>
  </si>
  <si>
    <t>11/06/1997</t>
  </si>
  <si>
    <t>barkants14@gmail.com</t>
  </si>
  <si>
    <t>yes, Clean and Snatch session (achieved new PB's)</t>
  </si>
  <si>
    <t>Keetan</t>
  </si>
  <si>
    <t>Patel</t>
  </si>
  <si>
    <t>21/10/1997</t>
  </si>
  <si>
    <t>keetan@hotmail.co.uk</t>
  </si>
  <si>
    <t>basketball</t>
  </si>
  <si>
    <t>yes, hour and a half running and strength training</t>
  </si>
  <si>
    <t>Callum</t>
  </si>
  <si>
    <t>O'Neill</t>
  </si>
  <si>
    <t>st20111186</t>
  </si>
  <si>
    <t>15/05/1998</t>
  </si>
  <si>
    <t>st20111186@cardiffmet.ac.uk</t>
  </si>
  <si>
    <t>Yes, 90 minutes, strength training session</t>
  </si>
  <si>
    <t>04/12/1997</t>
  </si>
  <si>
    <t>st20101504@cardiffmet.ac.uk</t>
  </si>
  <si>
    <t>Not Compeating</t>
  </si>
  <si>
    <t>Schools</t>
  </si>
  <si>
    <t>Ventallin, Clenil Modulite</t>
  </si>
  <si>
    <t>Brogan</t>
  </si>
  <si>
    <t>03/11/1997</t>
  </si>
  <si>
    <t>broganowen97@icloud.com</t>
  </si>
  <si>
    <t>University, National and International</t>
  </si>
  <si>
    <t xml:space="preserve">yes - 3 hours intense </t>
  </si>
  <si>
    <t>20/09/1997</t>
  </si>
  <si>
    <t>chlorichards23@gmail.com</t>
  </si>
  <si>
    <t>University, national and international</t>
  </si>
  <si>
    <t>Yes - 1.5 hours / High intensity</t>
  </si>
  <si>
    <t xml:space="preserve">Yes - ankle sprain - 2/3 weeks </t>
  </si>
  <si>
    <t>roohi</t>
  </si>
  <si>
    <t>st20100204</t>
  </si>
  <si>
    <t>18/05/98</t>
  </si>
  <si>
    <t>jamesroohi@hotmail.co.uk</t>
  </si>
  <si>
    <t>Tomos</t>
  </si>
  <si>
    <t>st20104127</t>
  </si>
  <si>
    <t>26/10/1997</t>
  </si>
  <si>
    <t>tomosrogers16@gmail.com</t>
  </si>
  <si>
    <t>Training for tennis, low intensity</t>
  </si>
  <si>
    <t>training for tennis, low intensity</t>
  </si>
  <si>
    <t>yes, amioxicyllin throat infection, 5 day course</t>
  </si>
  <si>
    <t>left, Knee ligament pull, 1-3 months</t>
  </si>
  <si>
    <t>Rhys-Brown</t>
  </si>
  <si>
    <t>st20104238</t>
  </si>
  <si>
    <t>16/07/1998</t>
  </si>
  <si>
    <t>jackrb49@googlemail.com</t>
  </si>
  <si>
    <t>County/University</t>
  </si>
  <si>
    <t>Yes. 1 hour of intense weight training focused on upper body.</t>
  </si>
  <si>
    <t>Yes, Phenomoxypenicillin</t>
  </si>
  <si>
    <t>Pullen</t>
  </si>
  <si>
    <t>st20098383</t>
  </si>
  <si>
    <t>28/01/1998</t>
  </si>
  <si>
    <t>adam_pullen@outlook.com</t>
  </si>
  <si>
    <t>Redman</t>
  </si>
  <si>
    <t>st20024183</t>
  </si>
  <si>
    <t>11/12/1992</t>
  </si>
  <si>
    <t>joelredman58@gmail.com</t>
  </si>
  <si>
    <t>Long Distance Running</t>
  </si>
  <si>
    <t>Uni/County</t>
  </si>
  <si>
    <t>YES. this a.m. cross train 30min tempo. yesterday 2hour aerobic cross trainer</t>
  </si>
  <si>
    <t>1 current metatarsal stress fracture, stress fracture again in june</t>
  </si>
  <si>
    <t>Rae</t>
  </si>
  <si>
    <t>05/02/1998</t>
  </si>
  <si>
    <t>jackrae_@hotmail.co.uk</t>
  </si>
  <si>
    <t>Yes. Rugby training for 1 hour at a high intensity</t>
  </si>
  <si>
    <t>Sian</t>
  </si>
  <si>
    <t>Rosewarne</t>
  </si>
  <si>
    <t>st120101132</t>
  </si>
  <si>
    <t>25/09/97</t>
  </si>
  <si>
    <t>st20101132@outlook.cardiffmet.ac.uk</t>
  </si>
  <si>
    <t>Yes, pitch session Thursday evening. Upper body gym Friday morning.</t>
  </si>
  <si>
    <t xml:space="preserve">Jonathan </t>
  </si>
  <si>
    <t>Royall</t>
  </si>
  <si>
    <t>st20098682</t>
  </si>
  <si>
    <t>13/12/1997</t>
  </si>
  <si>
    <t>jj.r97@live.co.uk</t>
  </si>
  <si>
    <t xml:space="preserve">National, University </t>
  </si>
  <si>
    <t>Yes. Hour and a half. High intensity q</t>
  </si>
  <si>
    <t xml:space="preserve">Proximal Hamstring Tendonopathy </t>
  </si>
  <si>
    <t>Tobin</t>
  </si>
  <si>
    <t>st20104012</t>
  </si>
  <si>
    <t>28/11/1996</t>
  </si>
  <si>
    <t>mattobin@hotmail.co.uk</t>
  </si>
  <si>
    <t>Swimming</t>
  </si>
  <si>
    <t>unervisity</t>
  </si>
  <si>
    <t>Making 'focus' team for swimming</t>
  </si>
  <si>
    <t>Alasdair</t>
  </si>
  <si>
    <t>Walters</t>
  </si>
  <si>
    <t>ST20111071</t>
  </si>
  <si>
    <t>22/09/1997</t>
  </si>
  <si>
    <t>alasdair.walters@gmail.com</t>
  </si>
  <si>
    <t>Yes, Lower back muscular injury. Central. Stopped me from bowling all season.</t>
  </si>
  <si>
    <t>Yahya</t>
  </si>
  <si>
    <t>Touray</t>
  </si>
  <si>
    <t>st20104293</t>
  </si>
  <si>
    <t>20/05/1995</t>
  </si>
  <si>
    <t>63 Monthermer rd</t>
  </si>
  <si>
    <t>university and amateu league</t>
  </si>
  <si>
    <t xml:space="preserve">football training fixtured of low and moderate intensity </t>
  </si>
  <si>
    <t>Went to London spent lot of money that has affected not turning up to work, and it subsequently caused to leave my position</t>
  </si>
  <si>
    <t xml:space="preserve">Family issues </t>
  </si>
  <si>
    <t>Tainty</t>
  </si>
  <si>
    <t>st20098788</t>
  </si>
  <si>
    <t>02/05/1998</t>
  </si>
  <si>
    <t>victoria.tainty@hotmail.co.uk</t>
  </si>
  <si>
    <t>county/regional</t>
  </si>
  <si>
    <t>Weaver</t>
  </si>
  <si>
    <t>st20096346</t>
  </si>
  <si>
    <t>09/04/1998</t>
  </si>
  <si>
    <t>lily.weaver@hotmail.co.uk</t>
  </si>
  <si>
    <t>Cheerleading/gymnastics</t>
  </si>
  <si>
    <t>st20131838</t>
  </si>
  <si>
    <t>08/11/1933</t>
  </si>
  <si>
    <t>luke.w1993@hotmail.co.uk</t>
  </si>
  <si>
    <t>st20101803</t>
  </si>
  <si>
    <t>20/09/1996</t>
  </si>
  <si>
    <t>jessica-weaver@hotmail.co.uk</t>
  </si>
  <si>
    <t>dance</t>
  </si>
  <si>
    <t xml:space="preserve">intermediate certificate  </t>
  </si>
  <si>
    <t>yes, 1.5 hours</t>
  </si>
  <si>
    <t>darius</t>
  </si>
  <si>
    <t>vahdati</t>
  </si>
  <si>
    <t>31/03/1997</t>
  </si>
  <si>
    <t>dariusvahdati@gmail.com</t>
  </si>
  <si>
    <t>yes test set in swimming 90%</t>
  </si>
  <si>
    <t xml:space="preserve">yes 6 beers </t>
  </si>
  <si>
    <t xml:space="preserve">left leg light patella tendonitis, am training normally does not affect my swimming, am training normally with a rehab programme, </t>
  </si>
  <si>
    <t>joining a new swim team and swimming with like minded people close to my age severeing all ties with ex coach who was a dick</t>
  </si>
  <si>
    <t>06/10/2017</t>
  </si>
  <si>
    <t xml:space="preserve">Increased </t>
  </si>
  <si>
    <t xml:space="preserve">Increaed </t>
  </si>
  <si>
    <t xml:space="preserve">Yes. 1 hour 15mins of rugby training. Moderate intensity </t>
  </si>
  <si>
    <t>Right Ankle</t>
  </si>
  <si>
    <t>Both sides</t>
  </si>
  <si>
    <t xml:space="preserve">Ligament </t>
  </si>
  <si>
    <t>20/7/17. 1 month</t>
  </si>
  <si>
    <t>increased. 12/8/17. 2 months</t>
  </si>
  <si>
    <t>12/8/17</t>
  </si>
  <si>
    <t>15/8/17. 2 weeks</t>
  </si>
  <si>
    <t>st20083185@outlook.cardiffmet.ac.uk</t>
  </si>
  <si>
    <t>Some (small amount)</t>
  </si>
  <si>
    <t>Tendon irritation</t>
  </si>
  <si>
    <t>Playing rugby</t>
  </si>
  <si>
    <t>With contact</t>
  </si>
  <si>
    <t>Muscle strain</t>
  </si>
  <si>
    <t>25/09/17. 1 week</t>
  </si>
  <si>
    <t>Alexandra</t>
  </si>
  <si>
    <t>Hull</t>
  </si>
  <si>
    <t>st20020015</t>
  </si>
  <si>
    <t>22/10/1993</t>
  </si>
  <si>
    <t>ahull@cardiffmet.ac.uk</t>
  </si>
  <si>
    <t xml:space="preserve">Female </t>
  </si>
  <si>
    <t xml:space="preserve">Yes - tennis training 1hr moderate </t>
  </si>
  <si>
    <t>Wright</t>
  </si>
  <si>
    <t>06/12/1997</t>
  </si>
  <si>
    <t>alw0612@hotmail.com</t>
  </si>
  <si>
    <t>Yes, 1 hour and a half medium/high training</t>
  </si>
  <si>
    <t xml:space="preserve">Hannah </t>
  </si>
  <si>
    <t xml:space="preserve">Russell </t>
  </si>
  <si>
    <t>ST20081320</t>
  </si>
  <si>
    <t>hannah.russell97@hotmail.co.uk</t>
  </si>
  <si>
    <t xml:space="preserve">Tennis </t>
  </si>
  <si>
    <t xml:space="preserve">1.5 hours high intensity </t>
  </si>
  <si>
    <t>right knee - hoffa fat pad impingement</t>
  </si>
  <si>
    <t>lee</t>
  </si>
  <si>
    <t>tribe</t>
  </si>
  <si>
    <t>leetribe234@gmail.com</t>
  </si>
  <si>
    <t>tennis</t>
  </si>
  <si>
    <t>yes 730-9am</t>
  </si>
  <si>
    <t>no`</t>
  </si>
  <si>
    <t>broken scafoid</t>
  </si>
  <si>
    <t>sophie</t>
  </si>
  <si>
    <t>hay`</t>
  </si>
  <si>
    <t>05/10/2017</t>
  </si>
  <si>
    <t>same, more speed endurance for the winter</t>
  </si>
  <si>
    <t>26/09/17</t>
  </si>
  <si>
    <t>Batty</t>
  </si>
  <si>
    <t>St20101716</t>
  </si>
  <si>
    <t>23/09/1997</t>
  </si>
  <si>
    <t>danbatty10@gmail.com</t>
  </si>
  <si>
    <t xml:space="preserve">uni national championship team </t>
  </si>
  <si>
    <t xml:space="preserve">yes, match played 50 minutes at high intensity </t>
  </si>
  <si>
    <t>yes (ankle rehab)</t>
  </si>
  <si>
    <t>yes (few beers)</t>
  </si>
  <si>
    <t>right shoulder / sprained ac joint (5 weeks)</t>
  </si>
  <si>
    <t>Rafael</t>
  </si>
  <si>
    <t>Avraamides</t>
  </si>
  <si>
    <t>st20083637</t>
  </si>
  <si>
    <t>08/05/1995</t>
  </si>
  <si>
    <t>r.avraamides@gmail.com</t>
  </si>
  <si>
    <t>powerlifting</t>
  </si>
  <si>
    <t>20 min steady state cardio</t>
  </si>
  <si>
    <t>panadol</t>
  </si>
  <si>
    <t>Beazer</t>
  </si>
  <si>
    <t>ST20111114</t>
  </si>
  <si>
    <t>09/01/1998</t>
  </si>
  <si>
    <t>harrybeazer9@gmail.com</t>
  </si>
  <si>
    <t>Yes - quite a few beers</t>
  </si>
  <si>
    <t>Right shoulder and Right ankle</t>
  </si>
  <si>
    <t>Hannah</t>
  </si>
  <si>
    <t>St20098016</t>
  </si>
  <si>
    <t>25/06/1998</t>
  </si>
  <si>
    <t>hannah.whu98@hotmail.com</t>
  </si>
  <si>
    <t>Yes-two matches</t>
  </si>
  <si>
    <t>charlotte</t>
  </si>
  <si>
    <t>cross</t>
  </si>
  <si>
    <t>st20096598</t>
  </si>
  <si>
    <t>15/12/1997</t>
  </si>
  <si>
    <t>char151297@yahoo.co.uk</t>
  </si>
  <si>
    <t>Stephanie</t>
  </si>
  <si>
    <t>Beardsmore</t>
  </si>
  <si>
    <t>st20102972</t>
  </si>
  <si>
    <t>13/05/1998</t>
  </si>
  <si>
    <t>stephaniebeardsmore@hotmail.co.uk</t>
  </si>
  <si>
    <t xml:space="preserve">Athletics - Sprinting </t>
  </si>
  <si>
    <t>No - antibiotics</t>
  </si>
  <si>
    <t xml:space="preserve">Yes , both sides, sacroiliac joint, 7 months </t>
  </si>
  <si>
    <t>Budenis</t>
  </si>
  <si>
    <t>st20103417</t>
  </si>
  <si>
    <t>17/01/97</t>
  </si>
  <si>
    <t>Charlotte.budenis@sky.com</t>
  </si>
  <si>
    <t xml:space="preserve">not applicable </t>
  </si>
  <si>
    <t>yes- hour weights session, 30 min run</t>
  </si>
  <si>
    <t>Clifff</t>
  </si>
  <si>
    <t>st20096098</t>
  </si>
  <si>
    <t>megan_cliff@hotmail.co.uk</t>
  </si>
  <si>
    <t>Rowing</t>
  </si>
  <si>
    <t>Yes, ACL rupture</t>
  </si>
  <si>
    <t>20/11/1997</t>
  </si>
  <si>
    <t>michael_davies64@yahoo.co.uk</t>
  </si>
  <si>
    <t>Tyler</t>
  </si>
  <si>
    <t>Churchill</t>
  </si>
  <si>
    <t>ST20099178</t>
  </si>
  <si>
    <t>14/08/1996</t>
  </si>
  <si>
    <t>tylerchurchill@icloud.com</t>
  </si>
  <si>
    <t>Yes, BUCS game yesterday.</t>
  </si>
  <si>
    <t>Yes 2 pints</t>
  </si>
  <si>
    <t>Martha</t>
  </si>
  <si>
    <t>Carlisle</t>
  </si>
  <si>
    <t>26/12/1997</t>
  </si>
  <si>
    <t>st20096291@outlook.cardiffmet.ac.uk</t>
  </si>
  <si>
    <t>Yes, a few pints</t>
  </si>
  <si>
    <t>Stress fracture left foot, 6 months. Burcytys left foot, 7 weeks.</t>
  </si>
  <si>
    <t>Sara</t>
  </si>
  <si>
    <t>saramai98@hotmail.com</t>
  </si>
  <si>
    <t>injured</t>
  </si>
  <si>
    <t>Yes, 30 mins aerobic</t>
  </si>
  <si>
    <t xml:space="preserve">During rehab yes </t>
  </si>
  <si>
    <t>Yes - ACL Reconstruction left knee</t>
  </si>
  <si>
    <t>michael</t>
  </si>
  <si>
    <t>green</t>
  </si>
  <si>
    <t>st20098701</t>
  </si>
  <si>
    <t>02/10/1997</t>
  </si>
  <si>
    <t>greener123@hotmail.co.uk</t>
  </si>
  <si>
    <t>rugby union</t>
  </si>
  <si>
    <t>yes hour weight training session</t>
  </si>
  <si>
    <t>yes - 10 pints</t>
  </si>
  <si>
    <t>right leg and knee, meniscus tear, 5 weeks out of training</t>
  </si>
  <si>
    <t>Esson</t>
  </si>
  <si>
    <t>04/10/1996</t>
  </si>
  <si>
    <t>daniel_esson@outlook.com</t>
  </si>
  <si>
    <t>Yes, Torn ACL on right leg</t>
  </si>
  <si>
    <t>Christian</t>
  </si>
  <si>
    <t>Easson</t>
  </si>
  <si>
    <t>st20102228</t>
  </si>
  <si>
    <t>01/09/1995</t>
  </si>
  <si>
    <t>christianeasson@gmail.com</t>
  </si>
  <si>
    <t>Olympic Weightlifting</t>
  </si>
  <si>
    <t>McMillan</t>
  </si>
  <si>
    <t>st20096223</t>
  </si>
  <si>
    <t>31/10/96</t>
  </si>
  <si>
    <t>rossmcmillan10@gmail.com</t>
  </si>
  <si>
    <t>yes, statins</t>
  </si>
  <si>
    <t>Yes hamstring followed by ankle out for a month, began training 2 weeks ago</t>
  </si>
  <si>
    <t>Marta</t>
  </si>
  <si>
    <t>Henares</t>
  </si>
  <si>
    <t>st20131056</t>
  </si>
  <si>
    <t>19/01/1996</t>
  </si>
  <si>
    <t>martahenares19@gmail.com</t>
  </si>
  <si>
    <t>This morning I did strenght circuit during 30 minutes with rests</t>
  </si>
  <si>
    <t>yes, contraceptive</t>
  </si>
  <si>
    <t>st20099897</t>
  </si>
  <si>
    <t>24/09/1997</t>
  </si>
  <si>
    <t>ljparry249@gmail.com</t>
  </si>
  <si>
    <t>Yes, low intensity, high volume, hour long</t>
  </si>
  <si>
    <t>Torn Meniscus, Right Knee, Month and 2 weeks away from regular training</t>
  </si>
  <si>
    <t>Price</t>
  </si>
  <si>
    <t>sian.price@yahoo.co.uk</t>
  </si>
  <si>
    <t>45 minutes HIT session</t>
  </si>
  <si>
    <t>Perrodou</t>
  </si>
  <si>
    <t>st20096604</t>
  </si>
  <si>
    <t>29/01/1998</t>
  </si>
  <si>
    <t>st20096604@cardiffmet.ac.uk</t>
  </si>
  <si>
    <t>yes, 1 hour gym session</t>
  </si>
  <si>
    <t>Perrett</t>
  </si>
  <si>
    <t>st20096018</t>
  </si>
  <si>
    <t>19/04/1998</t>
  </si>
  <si>
    <t>benperrett01@gmail.com</t>
  </si>
  <si>
    <t>Very light</t>
  </si>
  <si>
    <t>John</t>
  </si>
  <si>
    <t>st20110192</t>
  </si>
  <si>
    <t>28/09/1996</t>
  </si>
  <si>
    <t>johnparker028@gmail.com</t>
  </si>
  <si>
    <t>Yes, 1 hour football training, high intensity</t>
  </si>
  <si>
    <t>Yes, Left ankle ligament damage , Right ankle inversion sprain</t>
  </si>
  <si>
    <t>Tedridge</t>
  </si>
  <si>
    <t>st20080135</t>
  </si>
  <si>
    <t>15/05/1997</t>
  </si>
  <si>
    <t>craigtedridge@btinternet.com</t>
  </si>
  <si>
    <t>Yes - Gym 1 Hour Moderate</t>
  </si>
  <si>
    <t>Yes - Pregablin</t>
  </si>
  <si>
    <t>Groin Strain</t>
  </si>
  <si>
    <t>Shaunna</t>
  </si>
  <si>
    <t>st20096186</t>
  </si>
  <si>
    <t>26/09/1997</t>
  </si>
  <si>
    <t>shaunna1997@live.co.uk</t>
  </si>
  <si>
    <t>Tae Kwon Dp</t>
  </si>
  <si>
    <t>Yes - Gym 40minutes moderate and Tae Kwon Do lesson 80 minutes moderate</t>
  </si>
  <si>
    <t>Plumley</t>
  </si>
  <si>
    <t>st20096521</t>
  </si>
  <si>
    <t>30/09/1997</t>
  </si>
  <si>
    <t>st20096521@cardiffmet.ac.uk</t>
  </si>
  <si>
    <t>yes swimming apt</t>
  </si>
  <si>
    <t>Rutland-Lawes</t>
  </si>
  <si>
    <t>01/11/1996</t>
  </si>
  <si>
    <t>st20081038@cardiffmet.ac.uk</t>
  </si>
  <si>
    <t>Calisthenics</t>
  </si>
  <si>
    <t>Rusling</t>
  </si>
  <si>
    <t>19/04/1997</t>
  </si>
  <si>
    <t>st20101157@cardiffmet.ac.uk</t>
  </si>
  <si>
    <t>Miguel</t>
  </si>
  <si>
    <t>Silva</t>
  </si>
  <si>
    <t>27/05/1998</t>
  </si>
  <si>
    <t>miguelgames@hotmail.co.uk</t>
  </si>
  <si>
    <t>Yes - 60 minutes</t>
  </si>
  <si>
    <t>Callan</t>
  </si>
  <si>
    <t>Stone</t>
  </si>
  <si>
    <t>31/10/1996</t>
  </si>
  <si>
    <t>cal724@yahoo.com</t>
  </si>
  <si>
    <t>molly</t>
  </si>
  <si>
    <t>smith</t>
  </si>
  <si>
    <t>st20084511</t>
  </si>
  <si>
    <t>13/05/1997</t>
  </si>
  <si>
    <t>mollys45@hotmail.co.uk</t>
  </si>
  <si>
    <t xml:space="preserve">yes  3 pints </t>
  </si>
  <si>
    <t>yes - antibiotics</t>
  </si>
  <si>
    <t>Hope</t>
  </si>
  <si>
    <t>Stanger</t>
  </si>
  <si>
    <t>st20076550</t>
  </si>
  <si>
    <t>11/08/1997</t>
  </si>
  <si>
    <t>hopestanger@hotmail.co.uk</t>
  </si>
  <si>
    <t>Yes, yesterday evening I had a test set</t>
  </si>
  <si>
    <t>Austin</t>
  </si>
  <si>
    <t>16/09/97</t>
  </si>
  <si>
    <t>ascott@live.co.uk</t>
  </si>
  <si>
    <t>left hamstring pull, 6 weeks out</t>
  </si>
  <si>
    <t>Robbins</t>
  </si>
  <si>
    <t>st20078913</t>
  </si>
  <si>
    <t>10/11/1995</t>
  </si>
  <si>
    <t>connorrobbins@btinternet.com</t>
  </si>
  <si>
    <t>ACL Tear - right knee - 6 weeks</t>
  </si>
  <si>
    <t>Jacob</t>
  </si>
  <si>
    <t>Whitaker</t>
  </si>
  <si>
    <t>st20078279</t>
  </si>
  <si>
    <t>18/07/1997</t>
  </si>
  <si>
    <t>jcwhitaker18@icloud.com</t>
  </si>
  <si>
    <t>Yes, 30 of high intensity interval training</t>
  </si>
  <si>
    <t>Pet becoming ill</t>
  </si>
  <si>
    <t>Webb</t>
  </si>
  <si>
    <t>ST20103347</t>
  </si>
  <si>
    <t>alexwebb1998@gmail.com</t>
  </si>
  <si>
    <t xml:space="preserve">Symonds </t>
  </si>
  <si>
    <t>16/05/1998</t>
  </si>
  <si>
    <t>jamie.symonds03@gmail.com</t>
  </si>
  <si>
    <t xml:space="preserve">Badminton </t>
  </si>
  <si>
    <t xml:space="preserve">University, national </t>
  </si>
  <si>
    <t>Joe</t>
  </si>
  <si>
    <t>Wood</t>
  </si>
  <si>
    <t>st20101377</t>
  </si>
  <si>
    <t>joewood123@msn.com</t>
  </si>
  <si>
    <t>Futsal</t>
  </si>
  <si>
    <t>Wong</t>
  </si>
  <si>
    <t>st20061119</t>
  </si>
  <si>
    <t>29/11/1995</t>
  </si>
  <si>
    <t>wongtzechun@hotmail.com</t>
  </si>
  <si>
    <t>Archery</t>
  </si>
  <si>
    <t>Yes, sprains on both ankles, 1 week</t>
  </si>
  <si>
    <t>Beginning a new relationship</t>
  </si>
  <si>
    <t>New relationship with someone that lives 3000 miles away</t>
  </si>
  <si>
    <t>chloe</t>
  </si>
  <si>
    <t>williams</t>
  </si>
  <si>
    <t>st20099433</t>
  </si>
  <si>
    <t>20/12/1996</t>
  </si>
  <si>
    <t>chloewilliams@talktalk.net</t>
  </si>
  <si>
    <t>Jenna</t>
  </si>
  <si>
    <t>st20096688</t>
  </si>
  <si>
    <t>jennawood234@yahoo.co.uk</t>
  </si>
  <si>
    <t>Fitness-based</t>
  </si>
  <si>
    <t>Yes - low intensity (fitness class teaching)</t>
  </si>
  <si>
    <t>jack</t>
  </si>
  <si>
    <t>stokes</t>
  </si>
  <si>
    <t>st20096529</t>
  </si>
  <si>
    <t>15/09/1997</t>
  </si>
  <si>
    <t>st20096529@cardiffmet.ac.uk</t>
  </si>
  <si>
    <t>not playing</t>
  </si>
  <si>
    <t>yes - not very intense, tactical</t>
  </si>
  <si>
    <t>McKeever</t>
  </si>
  <si>
    <t>decreased then back to normal training</t>
  </si>
  <si>
    <t>decreased then back to normal</t>
  </si>
  <si>
    <t>change in weight programme</t>
  </si>
  <si>
    <t>yes (3 glasses of wine)</t>
  </si>
  <si>
    <t>not injured</t>
  </si>
  <si>
    <t>ankle</t>
  </si>
  <si>
    <t>pole vault</t>
  </si>
  <si>
    <t>september</t>
  </si>
  <si>
    <t>national selection</t>
  </si>
  <si>
    <t>sprained ankle july</t>
  </si>
  <si>
    <t>july - september training decreased</t>
  </si>
  <si>
    <t>gmat September</t>
  </si>
  <si>
    <t>Gmat September</t>
  </si>
  <si>
    <t>change of training location/coach</t>
  </si>
  <si>
    <t>saving for university in america</t>
  </si>
  <si>
    <t>relationship with father</t>
  </si>
  <si>
    <t>September - no longer at university</t>
  </si>
  <si>
    <t>personal pressure to lose weight</t>
  </si>
  <si>
    <t>August - less alcohol consumption</t>
  </si>
  <si>
    <t>recovering from injury</t>
  </si>
  <si>
    <t>bad outdoor season compared to indoors</t>
  </si>
  <si>
    <t>july - parents seperated</t>
  </si>
  <si>
    <t>July - recieved an sports scholarship for america</t>
  </si>
  <si>
    <t>September - missing CWG standard by 3cm</t>
  </si>
  <si>
    <t>No longer university athlete</t>
  </si>
  <si>
    <t>change in coach - September</t>
  </si>
  <si>
    <t>July - injury altered training</t>
  </si>
  <si>
    <t>July - pressure to qualify for CWG</t>
  </si>
  <si>
    <t>July</t>
  </si>
  <si>
    <t>July - added stress</t>
  </si>
  <si>
    <t>July - new training environment</t>
  </si>
  <si>
    <t>August - stressful application process</t>
  </si>
  <si>
    <t>july - father unemployed</t>
  </si>
  <si>
    <t>September - change in training regime has made training less enjoyable</t>
  </si>
  <si>
    <t xml:space="preserve">23/10/2017 </t>
  </si>
  <si>
    <t xml:space="preserve">laurenoreilly@live.com </t>
  </si>
  <si>
    <t xml:space="preserve">decreased due to holiday </t>
  </si>
  <si>
    <t xml:space="preserve">decreased social life due to work commitments </t>
  </si>
  <si>
    <t xml:space="preserve">less time with coach due to work commitments on both sides </t>
  </si>
  <si>
    <t xml:space="preserve">Change in circumstance regarding living arrangements - looking for somewhere to rent or buy </t>
  </si>
  <si>
    <t xml:space="preserve">Pressure from partner to double salary in order to help with savings towards a house  </t>
  </si>
  <si>
    <t>had the surgery for my injury and now at the research stage</t>
  </si>
  <si>
    <t>10/08/17 until 24/08/17</t>
  </si>
  <si>
    <t>15/05/17 until 21/09/17</t>
  </si>
  <si>
    <t>10/08/17 until 10/09/17</t>
  </si>
  <si>
    <t>Lennie</t>
  </si>
  <si>
    <t>Norris</t>
  </si>
  <si>
    <t>st20122967</t>
  </si>
  <si>
    <t>10/02/1997</t>
  </si>
  <si>
    <t>lennienorris@outlook.com</t>
  </si>
  <si>
    <t>Yes - 1 hour and half - moderate</t>
  </si>
  <si>
    <t>Yes - inhaler</t>
  </si>
  <si>
    <t>bradley</t>
  </si>
  <si>
    <t>abrahams</t>
  </si>
  <si>
    <t>st20124358</t>
  </si>
  <si>
    <t>01/12/1998</t>
  </si>
  <si>
    <t>bradley.l.abrahams@gmail.com</t>
  </si>
  <si>
    <t>National / University</t>
  </si>
  <si>
    <t>(no slide, months [2]) and broken elbow</t>
  </si>
  <si>
    <t>Breaking My Elbow</t>
  </si>
  <si>
    <t>Ian</t>
  </si>
  <si>
    <t>15/07/1991</t>
  </si>
  <si>
    <t>i.dobbs@outlook.cardiffmet.ac.uk</t>
  </si>
  <si>
    <t>Nikos</t>
  </si>
  <si>
    <t>Apostolakos</t>
  </si>
  <si>
    <t>st20108856</t>
  </si>
  <si>
    <t>06/11/1991</t>
  </si>
  <si>
    <t>nickapostolakos@yahoo.gr</t>
  </si>
  <si>
    <t>yes light weights</t>
  </si>
  <si>
    <t>Kinder</t>
  </si>
  <si>
    <t>st20086395</t>
  </si>
  <si>
    <t>07/04/1997</t>
  </si>
  <si>
    <t>jake.kinder123@gmail.com</t>
  </si>
  <si>
    <t>University, County</t>
  </si>
  <si>
    <t>Regional, South West England</t>
  </si>
  <si>
    <t xml:space="preserve">Yes, 2.5 hours moderate intensity </t>
  </si>
  <si>
    <t>Yes, sprained right ankle, patella tendonitis left knee</t>
  </si>
  <si>
    <t xml:space="preserve">Kieran </t>
  </si>
  <si>
    <t>Horrigan</t>
  </si>
  <si>
    <t>st20131763</t>
  </si>
  <si>
    <t>16/03/1999</t>
  </si>
  <si>
    <t>kieran.horrigan01@gmail.com</t>
  </si>
  <si>
    <t>University, National, International</t>
  </si>
  <si>
    <t>Yes, 3 hours, 2 hours yesterday medium intensity, 1 today low intensity</t>
  </si>
  <si>
    <t xml:space="preserve">Yes, Back injury, out for a month but still have problems on and off </t>
  </si>
  <si>
    <t>Jared</t>
  </si>
  <si>
    <t>Garcia</t>
  </si>
  <si>
    <t>28/09/1998</t>
  </si>
  <si>
    <t>jaredrgarcia98@gmail.com</t>
  </si>
  <si>
    <t>Yes-  3 hours , 1hour 30 yesterday medium intensity, 1 hour 30 today light intensity</t>
  </si>
  <si>
    <t>Left patellar tendonitis, ankle sprain left ankle</t>
  </si>
  <si>
    <t>Jamal</t>
  </si>
  <si>
    <t>Brownbill</t>
  </si>
  <si>
    <t>29/12/1996</t>
  </si>
  <si>
    <t>truejay24@googlemail.com</t>
  </si>
  <si>
    <t>University, National</t>
  </si>
  <si>
    <t>Yes / 3 hours / Intense</t>
  </si>
  <si>
    <t>Yes / left / Achilles / 2 weeks</t>
  </si>
  <si>
    <t xml:space="preserve">kurt </t>
  </si>
  <si>
    <t>phillips</t>
  </si>
  <si>
    <t>st20105418</t>
  </si>
  <si>
    <t>www.kurt.phillips96@gmail.com</t>
  </si>
  <si>
    <t xml:space="preserve">pulled groin, chondromalacia patella. 2 weeks, on and off monitoring </t>
  </si>
  <si>
    <t>charlie</t>
  </si>
  <si>
    <t>charlie.bbjones@gmail.com</t>
  </si>
  <si>
    <t>division 4</t>
  </si>
  <si>
    <t>ankle sprain</t>
  </si>
  <si>
    <t>anxiety</t>
  </si>
  <si>
    <t>depression</t>
  </si>
  <si>
    <t>Strong</t>
  </si>
  <si>
    <t>st20121704</t>
  </si>
  <si>
    <t>12/10/1998</t>
  </si>
  <si>
    <t>lukestrong649@gmail.com</t>
  </si>
  <si>
    <t>Basketball training, light workout</t>
  </si>
  <si>
    <t>Yes, 2-3 units</t>
  </si>
  <si>
    <t>Yes, Fractured Scaphoid. Stopped training for 6 weeks.</t>
  </si>
  <si>
    <t>William</t>
  </si>
  <si>
    <t>East</t>
  </si>
  <si>
    <t>willeast01@gmail.com</t>
  </si>
  <si>
    <t xml:space="preserve">3 hours </t>
  </si>
  <si>
    <t>ni</t>
  </si>
  <si>
    <t>100m race</t>
  </si>
  <si>
    <t>suddenly</t>
  </si>
  <si>
    <t>90.215.83.253</t>
  </si>
  <si>
    <t>Maree</t>
  </si>
  <si>
    <t>22/11/1971</t>
  </si>
  <si>
    <t>MLThomas7@yahoo.co.uk</t>
  </si>
  <si>
    <t>Welsh Masters</t>
  </si>
  <si>
    <t>Pull hamstring Left leg 3 weeks</t>
  </si>
  <si>
    <t>Katie</t>
  </si>
  <si>
    <t>Butler</t>
  </si>
  <si>
    <t>23/06/1971</t>
  </si>
  <si>
    <t>butler8.kb@googlemail.com</t>
  </si>
  <si>
    <t>yes - achillies tendonopathy 1 month</t>
  </si>
  <si>
    <t>Leigh</t>
  </si>
  <si>
    <t>Francis</t>
  </si>
  <si>
    <t>07/12/1971</t>
  </si>
  <si>
    <t>leofrancis2011@hotmail.co.uk</t>
  </si>
  <si>
    <t>welsh masters</t>
  </si>
  <si>
    <t>Home life</t>
  </si>
  <si>
    <t>Work life</t>
  </si>
  <si>
    <t>Tracy</t>
  </si>
  <si>
    <t>Bow</t>
  </si>
  <si>
    <t>21/5/1970</t>
  </si>
  <si>
    <t>tracy_bow@yahoo.co.uk</t>
  </si>
  <si>
    <t>Welsh masters</t>
  </si>
  <si>
    <t>yes match</t>
  </si>
  <si>
    <t xml:space="preserve">Torn quad 3 weeks </t>
  </si>
  <si>
    <t>major change in eating habits</t>
  </si>
  <si>
    <t>Heather</t>
  </si>
  <si>
    <t>Wale</t>
  </si>
  <si>
    <t>01/08/1973</t>
  </si>
  <si>
    <t>heatherwale@yahoo.co.uk</t>
  </si>
  <si>
    <t>yes - repetitive knee injuries and blisters</t>
  </si>
  <si>
    <t>Boyd</t>
  </si>
  <si>
    <t>02/06/1972</t>
  </si>
  <si>
    <t>boyd.sarah@yahoo.co.uk</t>
  </si>
  <si>
    <t>Joy</t>
  </si>
  <si>
    <t>Howels</t>
  </si>
  <si>
    <t>13/11/1972</t>
  </si>
  <si>
    <t>j.howel1972@hscali.co.uk</t>
  </si>
  <si>
    <t>running</t>
  </si>
  <si>
    <t>Nici</t>
  </si>
  <si>
    <t>Gelder</t>
  </si>
  <si>
    <t>20/04/1970</t>
  </si>
  <si>
    <t>nici.g1@gmail.com</t>
  </si>
  <si>
    <t>eating habits</t>
  </si>
  <si>
    <t>Nicola</t>
  </si>
  <si>
    <t>Robinson</t>
  </si>
  <si>
    <t>29/4/1973</t>
  </si>
  <si>
    <t>nicksterr14@yahoo.co.uk</t>
  </si>
  <si>
    <t>match yesterday</t>
  </si>
  <si>
    <t>Fractured Left shoulder 3 months</t>
  </si>
  <si>
    <t>Eluned</t>
  </si>
  <si>
    <t>15/06/1971</t>
  </si>
  <si>
    <t>elunedwyn@hotmail.co.uk</t>
  </si>
  <si>
    <t>Cancer</t>
  </si>
  <si>
    <t>Menopause due to tablets</t>
  </si>
  <si>
    <t>Mari</t>
  </si>
  <si>
    <t>16/03/1969</t>
  </si>
  <si>
    <t>mw@bromorgannug.org.uk</t>
  </si>
  <si>
    <t>Carolyn</t>
  </si>
  <si>
    <t>29/01/1969</t>
  </si>
  <si>
    <t>carolynallen15@gmail.com</t>
  </si>
  <si>
    <t>Deb</t>
  </si>
  <si>
    <t>Painter</t>
  </si>
  <si>
    <t>15/03/1973</t>
  </si>
  <si>
    <t>painter606@btinternet.com</t>
  </si>
  <si>
    <t>east premiership</t>
  </si>
  <si>
    <t>ankle sprain 10 days</t>
  </si>
  <si>
    <t>Family argument</t>
  </si>
  <si>
    <t>Kirsten</t>
  </si>
  <si>
    <t>Tedder</t>
  </si>
  <si>
    <t>11/11/1969</t>
  </si>
  <si>
    <t>kirsten/tedder@btinternet.com</t>
  </si>
  <si>
    <t xml:space="preserve">Hamstring pull x 2 8 weeks and 2 weeks </t>
  </si>
  <si>
    <t>Julie-Ann</t>
  </si>
  <si>
    <t>Redfern</t>
  </si>
  <si>
    <t>01/01/1969</t>
  </si>
  <si>
    <t>julieann.redfern@gmail.com</t>
  </si>
  <si>
    <t>Achilles, hip joint right side, neck/disc issue - ongoing 5 months</t>
  </si>
  <si>
    <t>Student suicide</t>
  </si>
  <si>
    <t>partner finding job</t>
  </si>
  <si>
    <t>Lesley</t>
  </si>
  <si>
    <t>Phillps</t>
  </si>
  <si>
    <t>30/08/1972</t>
  </si>
  <si>
    <t>lelloa1@yahoo.co.uk</t>
  </si>
  <si>
    <t>south wales prem 1</t>
  </si>
  <si>
    <t>Pulled ligament in left knee 3 weeks</t>
  </si>
  <si>
    <t>Gaynor</t>
  </si>
  <si>
    <t>Jackson</t>
  </si>
  <si>
    <t>26/10/1971</t>
  </si>
  <si>
    <t>jackson.317@btinternet.com</t>
  </si>
  <si>
    <t>Lower back pain 8 weeks</t>
  </si>
  <si>
    <t>20/07/1997</t>
  </si>
  <si>
    <t>montykeith@armlacltd.co.uk</t>
  </si>
  <si>
    <t>26/07/1997</t>
  </si>
  <si>
    <t>tchiradzei@gmail.com</t>
  </si>
  <si>
    <t>yes, right elbow, left leg ankle</t>
  </si>
  <si>
    <t>danpyle9@hotmail.co.uk</t>
  </si>
  <si>
    <t>Pulled Quadricep, Inflamed back muscle.</t>
  </si>
  <si>
    <t>Edmundson</t>
  </si>
  <si>
    <t>19/11/1996</t>
  </si>
  <si>
    <t>st20080624@cardiffmet.ac.uk</t>
  </si>
  <si>
    <t>Prince</t>
  </si>
  <si>
    <t>st20081994@cardiffmet.ac.uk</t>
  </si>
  <si>
    <t>Edgcombe</t>
  </si>
  <si>
    <t>st20124382</t>
  </si>
  <si>
    <t>25/06/1999</t>
  </si>
  <si>
    <t>emzedge@hotmail.com</t>
  </si>
  <si>
    <t>cricket</t>
  </si>
  <si>
    <t xml:space="preserve">regional </t>
  </si>
  <si>
    <t>Caitlin</t>
  </si>
  <si>
    <t>Burnett</t>
  </si>
  <si>
    <t>01/08/1999</t>
  </si>
  <si>
    <t>cburnett@hotmail.co.uk</t>
  </si>
  <si>
    <t>Gibson</t>
  </si>
  <si>
    <t>st20097087</t>
  </si>
  <si>
    <t>01/11/1997</t>
  </si>
  <si>
    <t>laura.gibbo@hotmail.co.uk</t>
  </si>
  <si>
    <t xml:space="preserve">cricket </t>
  </si>
  <si>
    <t>st20116105</t>
  </si>
  <si>
    <t>26/05/98</t>
  </si>
  <si>
    <t>willwallis6@gmail.com</t>
  </si>
  <si>
    <t>yes, lower back, multiple side strains, 8 months</t>
  </si>
  <si>
    <t>14/03/1997</t>
  </si>
  <si>
    <t>yes, 8 pints</t>
  </si>
  <si>
    <t>yes, left side of lower back stress fracture, out of anything for 6 months</t>
  </si>
  <si>
    <t>george</t>
  </si>
  <si>
    <t>heldreich</t>
  </si>
  <si>
    <t>st20119794</t>
  </si>
  <si>
    <t>01/02/1999</t>
  </si>
  <si>
    <t>george@badinghamrectory.com</t>
  </si>
  <si>
    <t>yes, rowing water session</t>
  </si>
  <si>
    <t>bullying from team mates</t>
  </si>
  <si>
    <t>Rattle</t>
  </si>
  <si>
    <t>st20117577</t>
  </si>
  <si>
    <t>12/01/1999</t>
  </si>
  <si>
    <t>st20117577@outlook.cardiffmet.ac.uk</t>
  </si>
  <si>
    <t>Regional (South-East)</t>
  </si>
  <si>
    <t>Within a bowling drill...</t>
  </si>
  <si>
    <t>Bicep Tendonitis - inflamation (start of 2017 season)</t>
  </si>
  <si>
    <t>Start of a Relationship</t>
  </si>
  <si>
    <t>13/10/1996</t>
  </si>
  <si>
    <t>Left knee, quad tear, bone bruise and slight MCL tear-4 months</t>
  </si>
  <si>
    <t>Oliver</t>
  </si>
  <si>
    <t>01/09/1998</t>
  </si>
  <si>
    <t>ollybrown9@gmail.com</t>
  </si>
  <si>
    <t>Yes, left, lower back 7/10 pain during activity,</t>
  </si>
  <si>
    <t>st20102632</t>
  </si>
  <si>
    <t>30/10/1996</t>
  </si>
  <si>
    <t>st20102632@outlook.cardiffmet.ac.uk</t>
  </si>
  <si>
    <t>Becoming 21</t>
  </si>
  <si>
    <t>oliver</t>
  </si>
  <si>
    <t>paull</t>
  </si>
  <si>
    <t>st20116256</t>
  </si>
  <si>
    <t>ollypaull@hotmail.com</t>
  </si>
  <si>
    <t>1 hour - med/high</t>
  </si>
  <si>
    <t>yes - not much</t>
  </si>
  <si>
    <t>yes - isotretinoin</t>
  </si>
  <si>
    <t>yes - left side lower back - 4 weeks - still mild pain</t>
  </si>
  <si>
    <t>matthew</t>
  </si>
  <si>
    <t>skewes</t>
  </si>
  <si>
    <t>16/09/1997</t>
  </si>
  <si>
    <t>mattskewes@outlook.com</t>
  </si>
  <si>
    <t>07807 236509</t>
  </si>
  <si>
    <t>yes- quite a lot</t>
  </si>
  <si>
    <t>Daanish</t>
  </si>
  <si>
    <t>Hashmi</t>
  </si>
  <si>
    <t>st20094736</t>
  </si>
  <si>
    <t>23/04/1990</t>
  </si>
  <si>
    <t>daanishsabihh@hotmail.com</t>
  </si>
  <si>
    <t>23/02/98</t>
  </si>
  <si>
    <t>jsmith79@live.com</t>
  </si>
  <si>
    <t>Univesity</t>
  </si>
  <si>
    <t>Yes- nerve problem in upper back</t>
  </si>
  <si>
    <t>Janes</t>
  </si>
  <si>
    <t>st20084795</t>
  </si>
  <si>
    <t>07/04/1996</t>
  </si>
  <si>
    <t>4dja0704@gmail.com</t>
  </si>
  <si>
    <t xml:space="preserve">Yes-Medium/High intensity </t>
  </si>
  <si>
    <t>Yes- Knee (1 Month) Back- (3 weeks)</t>
  </si>
  <si>
    <t>Eating habits</t>
  </si>
  <si>
    <t>Eating habit</t>
  </si>
  <si>
    <t>November</t>
  </si>
  <si>
    <t>october</t>
  </si>
  <si>
    <t>In a tackle</t>
  </si>
  <si>
    <t>Ligament tear</t>
  </si>
  <si>
    <t xml:space="preserve">knee </t>
  </si>
  <si>
    <t>remained the sameq</t>
  </si>
  <si>
    <t>lukenorthmore@aol.com</t>
  </si>
  <si>
    <t>27/11/2017</t>
  </si>
  <si>
    <t xml:space="preserve">playing better </t>
  </si>
  <si>
    <t xml:space="preserve">start of second year </t>
  </si>
  <si>
    <t>20/9/17</t>
  </si>
  <si>
    <t xml:space="preserve">all year </t>
  </si>
  <si>
    <t xml:space="preserve">not testing but exercises </t>
  </si>
  <si>
    <t xml:space="preserve">yes, gym session medium intensity </t>
  </si>
  <si>
    <t>mainly strength and power</t>
  </si>
  <si>
    <t xml:space="preserve">Acute </t>
  </si>
  <si>
    <t xml:space="preserve">during a rugby match </t>
  </si>
  <si>
    <t xml:space="preserve">Contact </t>
  </si>
  <si>
    <t xml:space="preserve">acute </t>
  </si>
  <si>
    <t>Contact game play</t>
  </si>
  <si>
    <t>AC joint</t>
  </si>
  <si>
    <t xml:space="preserve">Shoulder </t>
  </si>
  <si>
    <t xml:space="preserve">No external contact </t>
  </si>
  <si>
    <t>Acute- suddenly</t>
  </si>
  <si>
    <t>During game play</t>
  </si>
  <si>
    <t xml:space="preserve">Muscle strain </t>
  </si>
  <si>
    <t xml:space="preserve">Hamstring </t>
  </si>
  <si>
    <t>Change to strength from fitness</t>
  </si>
  <si>
    <t>National team selection</t>
  </si>
  <si>
    <t>29/9/11</t>
  </si>
  <si>
    <t>10/917</t>
  </si>
  <si>
    <t xml:space="preserve">suddenly </t>
  </si>
  <si>
    <t>light jogging</t>
  </si>
  <si>
    <t xml:space="preserve">muscle </t>
  </si>
  <si>
    <t>aled_ponty@hotmail.co.uk</t>
  </si>
  <si>
    <t>23rd October 2017</t>
  </si>
  <si>
    <t>23rd October, 2017</t>
  </si>
  <si>
    <t>In game, sprinting</t>
  </si>
  <si>
    <t>grade 1 muscle tear</t>
  </si>
  <si>
    <t>Yes, 1 hour, moderate</t>
  </si>
  <si>
    <t>august to current</t>
  </si>
  <si>
    <t>september 6th, recovery from operation for 2 weeks</t>
  </si>
  <si>
    <t>external contact</t>
  </si>
  <si>
    <t>playing</t>
  </si>
  <si>
    <t>griffith</t>
  </si>
  <si>
    <t>scott</t>
  </si>
  <si>
    <t xml:space="preserve">Injuries thoughout seson </t>
  </si>
  <si>
    <t>begining of september, lasted 8 weeks for a muscle strain</t>
  </si>
  <si>
    <t xml:space="preserve">September onwards </t>
  </si>
  <si>
    <t xml:space="preserve">Unaware </t>
  </si>
  <si>
    <t xml:space="preserve">Non contact </t>
  </si>
  <si>
    <t>Happened suddenly (accute)</t>
  </si>
  <si>
    <t xml:space="preserve">Running during a rugby match for both injuries </t>
  </si>
  <si>
    <t xml:space="preserve">muscle strains </t>
  </si>
  <si>
    <t xml:space="preserve">left hamstring </t>
  </si>
  <si>
    <t xml:space="preserve">hamstring </t>
  </si>
  <si>
    <t xml:space="preserve">Changed to strength base training </t>
  </si>
  <si>
    <t xml:space="preserve">Decreased </t>
  </si>
  <si>
    <t xml:space="preserve">september 2017 1/2 days </t>
  </si>
  <si>
    <t>september 2017</t>
  </si>
  <si>
    <t>0ctober 2017</t>
  </si>
  <si>
    <t>8th november 2017</t>
  </si>
  <si>
    <t>1 november 2017</t>
  </si>
  <si>
    <t>yes, a drill in the warm up</t>
  </si>
  <si>
    <t>in the gym, training changed from a strength block in the gym to a speed block</t>
  </si>
  <si>
    <t>2 months</t>
  </si>
  <si>
    <t>8/11/2017</t>
  </si>
  <si>
    <t>1 month - 27/10/2017</t>
  </si>
  <si>
    <t>Suddenly</t>
  </si>
  <si>
    <t>Playing - ran into another head</t>
  </si>
  <si>
    <t>Cut</t>
  </si>
  <si>
    <t>Top right</t>
  </si>
  <si>
    <t>Head</t>
  </si>
  <si>
    <t>Yes - 2 beers</t>
  </si>
  <si>
    <t>yes - 1 bottle</t>
  </si>
  <si>
    <t>m-j-desogus@hotmail.co.uk</t>
  </si>
  <si>
    <t>yes, 1 hour in the gym</t>
  </si>
  <si>
    <t>04/10/17</t>
  </si>
  <si>
    <t>25/08/17</t>
  </si>
  <si>
    <t>3/11/17</t>
  </si>
  <si>
    <t>6/09/17</t>
  </si>
  <si>
    <t>14/11/17</t>
  </si>
  <si>
    <t>1/10/17 5/6 weeks</t>
  </si>
  <si>
    <t>4/9/17 date until now</t>
  </si>
  <si>
    <t>15/10/17</t>
  </si>
  <si>
    <t>yes 1 hr 30 mins weights whole body</t>
  </si>
  <si>
    <t>October</t>
  </si>
  <si>
    <t xml:space="preserve">18th september </t>
  </si>
  <si>
    <t>10th October</t>
  </si>
  <si>
    <t>18th September</t>
  </si>
  <si>
    <t>10th November</t>
  </si>
  <si>
    <t>yes, gym session, full body, high intensity</t>
  </si>
  <si>
    <t>data</t>
  </si>
  <si>
    <t>na</t>
  </si>
  <si>
    <t xml:space="preserve">been starting more often </t>
  </si>
  <si>
    <t>2 weeks 8th nov</t>
  </si>
  <si>
    <t xml:space="preserve">1st of november roughly </t>
  </si>
  <si>
    <t>increased work load</t>
  </si>
  <si>
    <t>this term</t>
  </si>
  <si>
    <t>in a rugby match</t>
  </si>
  <si>
    <t>cut</t>
  </si>
  <si>
    <t>chin</t>
  </si>
  <si>
    <t>yes 1 hour</t>
  </si>
  <si>
    <t>yes selcection for 1st team</t>
  </si>
  <si>
    <t xml:space="preserve">Harvey </t>
  </si>
  <si>
    <t>max</t>
  </si>
  <si>
    <t>Yes, selected to play for Cardiff Blues in British and Irish cup and Anglo welshCup</t>
  </si>
  <si>
    <t xml:space="preserve">7th of November, 14 days </t>
  </si>
  <si>
    <t xml:space="preserve">01/10/17 to present </t>
  </si>
  <si>
    <t>01/11/17</t>
  </si>
  <si>
    <t>07/11/17 - 21/11/17</t>
  </si>
  <si>
    <t>29/11/2017</t>
  </si>
  <si>
    <t>st20119792@cardiffmet.ac.uk</t>
  </si>
  <si>
    <t>going down from 1st team to playing with freshers</t>
  </si>
  <si>
    <t>shoulder</t>
  </si>
  <si>
    <t>tackling</t>
  </si>
  <si>
    <t>2 uncles have cancer and was told on the 11th</t>
  </si>
  <si>
    <t>17th september</t>
  </si>
  <si>
    <t xml:space="preserve">no change </t>
  </si>
  <si>
    <t xml:space="preserve">stayed the same </t>
  </si>
  <si>
    <t xml:space="preserve">yes, penicillin </t>
  </si>
  <si>
    <t xml:space="preserve">ac joint </t>
  </si>
  <si>
    <t xml:space="preserve">contact training drill </t>
  </si>
  <si>
    <t xml:space="preserve">head </t>
  </si>
  <si>
    <t xml:space="preserve">concussion </t>
  </si>
  <si>
    <t xml:space="preserve">playing a rugby match </t>
  </si>
  <si>
    <t xml:space="preserve">15th of November- 22nd November  </t>
  </si>
  <si>
    <t xml:space="preserve">I am doing a lot more conditioning due to injury </t>
  </si>
  <si>
    <t xml:space="preserve">yes, i completed a 45 minute conditioning session this morning and yesterday morning </t>
  </si>
  <si>
    <t>Neck</t>
  </si>
  <si>
    <t xml:space="preserve">central and left and right </t>
  </si>
  <si>
    <t xml:space="preserve">Muscle </t>
  </si>
  <si>
    <t>9th September 2017</t>
  </si>
  <si>
    <t xml:space="preserve">I was in a scrum </t>
  </si>
  <si>
    <t xml:space="preserve">Immediately after my injury on the 9th September </t>
  </si>
  <si>
    <t>Since injury (09/09/2017</t>
  </si>
  <si>
    <t>BUCS Super rugby, National training squad</t>
  </si>
  <si>
    <t xml:space="preserve">Same </t>
  </si>
  <si>
    <t>Changed</t>
  </si>
  <si>
    <t xml:space="preserve">Yes, 45 minutes and sharp intensity </t>
  </si>
  <si>
    <t>Not enjoying job</t>
  </si>
  <si>
    <t>*IMPORTANT* If you were injured at the first data collection, but have since recovered - how many days did the injury cause you to  miss or modify your usual training in total?</t>
  </si>
  <si>
    <t>*IMPORTANT* Have you still got an injury which you sustained before the first data collection session (Yes/No?) If Yes, specify side (left/right) loaction and number of days missed.</t>
  </si>
  <si>
    <t>yes,left groin playing rugby in summer</t>
  </si>
  <si>
    <t>left groin missed 4 days</t>
  </si>
  <si>
    <t>slight quad strain 2 months again</t>
  </si>
  <si>
    <t>02/06/2017</t>
  </si>
  <si>
    <t>06/05/17</t>
  </si>
  <si>
    <t>01/2017</t>
  </si>
  <si>
    <t>04/2017</t>
  </si>
  <si>
    <t>03/2017</t>
  </si>
  <si>
    <t>05/2017</t>
  </si>
  <si>
    <t>01/05/2017</t>
  </si>
  <si>
    <t>08/05/2017</t>
  </si>
  <si>
    <t>04/05/2017</t>
  </si>
  <si>
    <t>04.05.2017</t>
  </si>
  <si>
    <t>03/05/2017</t>
  </si>
  <si>
    <t>3/04/17</t>
  </si>
  <si>
    <t>Not able to attend warm weather training due to finances</t>
  </si>
  <si>
    <t>aunty and gran both in hospital</t>
  </si>
  <si>
    <t>30/11/2017</t>
  </si>
  <si>
    <t>st20076451@cardiffmet.ac.uk</t>
  </si>
  <si>
    <t xml:space="preserve">Yes high intensity match </t>
  </si>
  <si>
    <t>Broken jaw</t>
  </si>
  <si>
    <t>break</t>
  </si>
  <si>
    <t>3 weeks</t>
  </si>
  <si>
    <t xml:space="preserve">Rugby match </t>
  </si>
  <si>
    <t>1/11/17 4weeks</t>
  </si>
  <si>
    <t xml:space="preserve">1/9/17 3 months </t>
  </si>
  <si>
    <t>22/9/17 2 months</t>
  </si>
  <si>
    <t>11/11/17 3 days</t>
  </si>
  <si>
    <t>Marsh</t>
  </si>
  <si>
    <t>marsh.mgm11@yahoo.co.uk</t>
  </si>
  <si>
    <t>yes, played a match yesterday</t>
  </si>
  <si>
    <t>less</t>
  </si>
  <si>
    <t xml:space="preserve">yes - Paracetamol, ibuprofen </t>
  </si>
  <si>
    <t xml:space="preserve"> Adductor </t>
  </si>
  <si>
    <t xml:space="preserve">Right </t>
  </si>
  <si>
    <t>Tear</t>
  </si>
  <si>
    <t xml:space="preserve">non-contact </t>
  </si>
  <si>
    <t>25/09/17</t>
  </si>
  <si>
    <t>15/9/2017</t>
  </si>
  <si>
    <t>25/09/2017</t>
  </si>
  <si>
    <t>30th July</t>
  </si>
  <si>
    <t>30th September</t>
  </si>
  <si>
    <t>20th Sep</t>
  </si>
  <si>
    <t xml:space="preserve">Avery </t>
  </si>
  <si>
    <t xml:space="preserve">8/10 intensity </t>
  </si>
  <si>
    <t xml:space="preserve">naproxin occasionally </t>
  </si>
  <si>
    <t>ACL</t>
  </si>
  <si>
    <t xml:space="preserve">agility test </t>
  </si>
  <si>
    <t>benjamin</t>
  </si>
  <si>
    <t>tom.benjamin12@live.com</t>
  </si>
  <si>
    <t xml:space="preserve">  yes</t>
  </si>
  <si>
    <t xml:space="preserve">changed, into strength block </t>
  </si>
  <si>
    <t xml:space="preserve">yes- played yesterday </t>
  </si>
  <si>
    <t xml:space="preserve">yes - 4 units </t>
  </si>
  <si>
    <t xml:space="preserve">groin </t>
  </si>
  <si>
    <t xml:space="preserve">playing in a game </t>
  </si>
  <si>
    <t xml:space="preserve">more worrk in second year </t>
  </si>
  <si>
    <t>Column2</t>
  </si>
  <si>
    <t>Column3</t>
  </si>
  <si>
    <t>Column4</t>
  </si>
  <si>
    <t>Column5</t>
  </si>
  <si>
    <t>Column6</t>
  </si>
  <si>
    <t>Column7</t>
  </si>
  <si>
    <t>Column8</t>
  </si>
  <si>
    <t>Column9</t>
  </si>
  <si>
    <t>Column10</t>
  </si>
  <si>
    <t>Column11</t>
  </si>
  <si>
    <t>Column12</t>
  </si>
  <si>
    <t>Column13</t>
  </si>
  <si>
    <t>Column14</t>
  </si>
  <si>
    <t>Column15</t>
  </si>
  <si>
    <t>Column16</t>
  </si>
  <si>
    <t>st20084492@gmail.com</t>
  </si>
  <si>
    <t>09/2017-present</t>
  </si>
  <si>
    <t xml:space="preserve">11/2017 present </t>
  </si>
  <si>
    <t xml:space="preserve">10/2017-present </t>
  </si>
  <si>
    <t>11/2017</t>
  </si>
  <si>
    <t xml:space="preserve">09/2017 </t>
  </si>
  <si>
    <t>10/2017</t>
  </si>
  <si>
    <t xml:space="preserve">11/2017 </t>
  </si>
  <si>
    <t>09/2017-10/2017</t>
  </si>
  <si>
    <t xml:space="preserve">Trouble with police (11/2017- present) </t>
  </si>
  <si>
    <t>mother needed serious operation 07/2017 (2 months )</t>
  </si>
  <si>
    <t>Satisfaction with Life Scale</t>
  </si>
  <si>
    <t>Has there been any change in your competitive level since the last data collection session you attened? (For example, getting selected for county, national or international team for the first time).</t>
  </si>
  <si>
    <t>Has there been a change in your training since the last data collection session (Yes/No)?</t>
  </si>
  <si>
    <t>* IMPORTANT* Have you still got an injury which you sustained before either the first, second or third data collection session (Yes/No?) If Yes, specify side (left/right) loaction and current number of days missed.</t>
  </si>
  <si>
    <t>In most ways my life is close to my ideal.</t>
  </si>
  <si>
    <t>The conditions of my life ar e excellent.</t>
  </si>
  <si>
    <t>I am satisfied with my life.</t>
  </si>
  <si>
    <t>So far I have gotten the important things I want in life</t>
  </si>
  <si>
    <t>If I could live my life over, I would change almost nothing</t>
  </si>
  <si>
    <t>16/10/17 - ongoing</t>
  </si>
  <si>
    <t>5/12/17 - ongoing</t>
  </si>
  <si>
    <t>20/9/17 - 2 months</t>
  </si>
  <si>
    <t>4/11/17 - 2 months</t>
  </si>
  <si>
    <t>12/9/17 - 2 weeks</t>
  </si>
  <si>
    <t>Change in personal finances. 15/9/17 - a day</t>
  </si>
  <si>
    <t>Spending time with family pet. 23/9/17 - 2 weeks</t>
  </si>
  <si>
    <t>SCORE</t>
  </si>
  <si>
    <t>Shoulder - AC Joint</t>
  </si>
  <si>
    <t>Playing netball</t>
  </si>
  <si>
    <t>17/11/2017</t>
  </si>
  <si>
    <t>October 2016</t>
  </si>
  <si>
    <t>16/10/2017</t>
  </si>
  <si>
    <t>01/10/2017 56 days</t>
  </si>
  <si>
    <t>01/11/2017</t>
  </si>
  <si>
    <t>1/10/2017</t>
  </si>
  <si>
    <t xml:space="preserve">Emil </t>
  </si>
  <si>
    <t>08/12/2017</t>
  </si>
  <si>
    <t>Yes been chosen to compete in a fight</t>
  </si>
  <si>
    <t xml:space="preserve">remained </t>
  </si>
  <si>
    <t xml:space="preserve">yes weigth training 1 hour and 40 min </t>
  </si>
  <si>
    <t>03/12/17 1 day</t>
  </si>
  <si>
    <t>31/10/17 until today</t>
  </si>
  <si>
    <t xml:space="preserve">01/11/17 30 days </t>
  </si>
  <si>
    <t>17/11/17 21 days</t>
  </si>
  <si>
    <t xml:space="preserve">yes, now on speed </t>
  </si>
  <si>
    <t>yes, 3x200m sprints</t>
  </si>
  <si>
    <t>achillies tendinopathy</t>
  </si>
  <si>
    <t>tendinopathy</t>
  </si>
  <si>
    <t>jumping</t>
  </si>
  <si>
    <t>september 1 st</t>
  </si>
  <si>
    <t>8/12/2017</t>
  </si>
  <si>
    <t>More strength based</t>
  </si>
  <si>
    <t>Yes-leg day high intensity hour</t>
  </si>
  <si>
    <t>1/11/2017</t>
  </si>
  <si>
    <t>2/12/2017</t>
  </si>
  <si>
    <t>Toby</t>
  </si>
  <si>
    <t>Brook</t>
  </si>
  <si>
    <t>St20076819</t>
  </si>
  <si>
    <t>14/09/1996</t>
  </si>
  <si>
    <t>st20076819@outlook.cardiffmet.ac.uk</t>
  </si>
  <si>
    <t>Rugby League</t>
  </si>
  <si>
    <t>Yes, 1RM testing and RST test</t>
  </si>
  <si>
    <t>Yes, right knee and 6 weeks</t>
  </si>
  <si>
    <t>Kayleigh</t>
  </si>
  <si>
    <t>st20098506</t>
  </si>
  <si>
    <t>07/08/1998</t>
  </si>
  <si>
    <t>kayleighphillips8@outlook.com</t>
  </si>
  <si>
    <t>Yes - High Intesnity - 45 minutes - Gym</t>
  </si>
  <si>
    <t>Natalka</t>
  </si>
  <si>
    <t>Leszniwskyj</t>
  </si>
  <si>
    <t>st20095110</t>
  </si>
  <si>
    <t>07/06/1998</t>
  </si>
  <si>
    <t>Natlesz@hotmail.com</t>
  </si>
  <si>
    <t>Joining a new team</t>
  </si>
  <si>
    <t xml:space="preserve">Ffion </t>
  </si>
  <si>
    <t>Targett</t>
  </si>
  <si>
    <t>st20097941</t>
  </si>
  <si>
    <t>18/03/1998</t>
  </si>
  <si>
    <t>ffion_targett@hotmail.co.uk</t>
  </si>
  <si>
    <t xml:space="preserve">Yes, 1.5 hours high intensity strength and conditioning session </t>
  </si>
  <si>
    <t>Christopher</t>
  </si>
  <si>
    <t>Helou Decos</t>
  </si>
  <si>
    <t>04/02/1997</t>
  </si>
  <si>
    <t>st20104221@cardiffmet.ac.uk</t>
  </si>
  <si>
    <t>Gymnastics</t>
  </si>
  <si>
    <t>Yes; duration: 2 hours, Intensity (RPE): 7</t>
  </si>
  <si>
    <t>Not regularly, rarely</t>
  </si>
  <si>
    <t>pain on the lateral side of my left knee; the pain is aggravated when i flex the knee and internally rotate my femur - this started last week and has not been getting better. In training for my sport (gymnastics), it only hurts when i do forwards tumbling; backwards tumbling feels normal and no modifications needed</t>
  </si>
  <si>
    <t>Travelling (Bus/coach, Plane, train)</t>
  </si>
  <si>
    <t>Culture shock</t>
  </si>
  <si>
    <t>ST20099430</t>
  </si>
  <si>
    <t>emma.williams25@hotmail.co.uk</t>
  </si>
  <si>
    <t>gymnastics</t>
  </si>
  <si>
    <t>yes, moderate intenisty on bars</t>
  </si>
  <si>
    <t>Lucy</t>
  </si>
  <si>
    <t>st20103010</t>
  </si>
  <si>
    <t>10/01/1998</t>
  </si>
  <si>
    <t>119 moy road , Cardiff</t>
  </si>
  <si>
    <t xml:space="preserve">Yes modarate intensity </t>
  </si>
  <si>
    <t xml:space="preserve">Eloise </t>
  </si>
  <si>
    <t>06/02/1998</t>
  </si>
  <si>
    <t>eloisemaesmith73@gmail.com</t>
  </si>
  <si>
    <t>Yes, moderate 1 hour.</t>
  </si>
  <si>
    <t>parents divorce</t>
  </si>
  <si>
    <t>08/01/1998</t>
  </si>
  <si>
    <t>ben.williams5@outlook.com</t>
  </si>
  <si>
    <t>Rugby union</t>
  </si>
  <si>
    <t>yes, insulin and thyroxine</t>
  </si>
  <si>
    <t>Concussion (6 weeks no training)</t>
  </si>
  <si>
    <t>st20102628</t>
  </si>
  <si>
    <t>07/01/1998</t>
  </si>
  <si>
    <t>JackPhillips98@hotmail.com</t>
  </si>
  <si>
    <t xml:space="preserve">Yes, was a hour and a half weightlifting gym workout. 60-70% intensity </t>
  </si>
  <si>
    <t>st20111260</t>
  </si>
  <si>
    <t>06/08/1998</t>
  </si>
  <si>
    <t>sian.phillips1@aol.com</t>
  </si>
  <si>
    <t>Brian</t>
  </si>
  <si>
    <t>st20111736</t>
  </si>
  <si>
    <t>17/081994</t>
  </si>
  <si>
    <t>brian.hughes1994@yahoo.co.uk</t>
  </si>
  <si>
    <t>Tight IT band</t>
  </si>
  <si>
    <t>Gibbons</t>
  </si>
  <si>
    <t>12/05/1998</t>
  </si>
  <si>
    <t>olliegibbons98@gmail.com</t>
  </si>
  <si>
    <t>rowing</t>
  </si>
  <si>
    <t>university/national</t>
  </si>
  <si>
    <t>yes, right arm, snapped ulna nerve syndrome</t>
  </si>
  <si>
    <t>Suffered with depression</t>
  </si>
  <si>
    <t>st20100102</t>
  </si>
  <si>
    <t>23/08/1996</t>
  </si>
  <si>
    <t>s20100102@cardiffmet.ac.uk</t>
  </si>
  <si>
    <t>TaeKwon-Do</t>
  </si>
  <si>
    <t xml:space="preserve">yes, high intensity, for 3 hours. </t>
  </si>
  <si>
    <t xml:space="preserve">yes, </t>
  </si>
  <si>
    <t>yes, concusion and weaknes in glutues mediius on the right causing pain i front of hip</t>
  </si>
  <si>
    <t>Yes, Low intensity Gym session lasting for 40 minutes</t>
  </si>
  <si>
    <t>Hip</t>
  </si>
  <si>
    <t>Fracture, ligament damage, cartilage damage</t>
  </si>
  <si>
    <t>Was during a match</t>
  </si>
  <si>
    <t>September 11th, 140</t>
  </si>
  <si>
    <t>October 31st</t>
  </si>
  <si>
    <t>September 11th</t>
  </si>
  <si>
    <t xml:space="preserve">Eleri </t>
  </si>
  <si>
    <t>13/12/2017</t>
  </si>
  <si>
    <t>yes, thyroxine</t>
  </si>
  <si>
    <t>no injuries</t>
  </si>
  <si>
    <t>Yes. I am not doing pre-season anymore, into the competitive season. I am not doing s&amp;c 4 times a week, just the once now.</t>
  </si>
  <si>
    <t xml:space="preserve">Decreased. I train 3 times a week rather than 4. </t>
  </si>
  <si>
    <t>Decreased.</t>
  </si>
  <si>
    <t xml:space="preserve">Decreased. </t>
  </si>
  <si>
    <t>Moved away from s&amp;c focuses. More court and game based drills and activities.</t>
  </si>
  <si>
    <t>Yes. 4 pints</t>
  </si>
  <si>
    <t>Yes, no longer in pre-season, now into the competitive season</t>
  </si>
  <si>
    <t>Yes, no longer strength and conditioning focus, more on court training sessions</t>
  </si>
  <si>
    <t>Yes, antibiotics for tonsilitis</t>
  </si>
  <si>
    <t xml:space="preserve">Emily </t>
  </si>
  <si>
    <t>No- still international</t>
  </si>
  <si>
    <t>Yes- club netball training for 1.5 hours of moderate intensity</t>
  </si>
  <si>
    <t>October to present</t>
  </si>
  <si>
    <t>Start of term</t>
  </si>
  <si>
    <t>Start of season</t>
  </si>
  <si>
    <t>15/11/17- lasting 3+ weeks</t>
  </si>
  <si>
    <t>Strength, agility</t>
  </si>
  <si>
    <t>Sudden</t>
  </si>
  <si>
    <t>started 27th of november till current</t>
  </si>
  <si>
    <t xml:space="preserve">from the start of the season in november til current </t>
  </si>
  <si>
    <t>every wednesday miss lectures because of bucs</t>
  </si>
  <si>
    <t xml:space="preserve">constant </t>
  </si>
  <si>
    <t>every month 23rd</t>
  </si>
  <si>
    <t xml:space="preserve">adding strength </t>
  </si>
  <si>
    <t xml:space="preserve">Yes, 2 cans </t>
  </si>
  <si>
    <t>no - national</t>
  </si>
  <si>
    <t>yes - decreased as I was overtrained</t>
  </si>
  <si>
    <t>decrease</t>
  </si>
  <si>
    <t>no - injured</t>
  </si>
  <si>
    <t>muscle spazms/ tightness or sciatica</t>
  </si>
  <si>
    <t xml:space="preserve">lifting heavy weights </t>
  </si>
  <si>
    <t>gradual</t>
  </si>
  <si>
    <t>2 or 3 days when I was in serious pain with my back</t>
  </si>
  <si>
    <t>on going</t>
  </si>
  <si>
    <t>september - on going</t>
  </si>
  <si>
    <t>decreased - september - on going</t>
  </si>
  <si>
    <t>st20100836@outlook.cardiffmet.com</t>
  </si>
  <si>
    <t xml:space="preserve">October 11th continuous </t>
  </si>
  <si>
    <t>Ella`</t>
  </si>
  <si>
    <t>Hadfield</t>
  </si>
  <si>
    <t>no.</t>
  </si>
  <si>
    <t>netball match play</t>
  </si>
  <si>
    <t>suddenly.</t>
  </si>
  <si>
    <t>01/11/17 4 weeks</t>
  </si>
  <si>
    <t xml:space="preserve">From S&amp;C  (pre season) to court based sessions </t>
  </si>
  <si>
    <t>Start of term (Dissertation) 25/09/2017</t>
  </si>
  <si>
    <t>Finnishing uni, thought of career decisions (01/11/2017)</t>
  </si>
  <si>
    <t>Hodge-england</t>
  </si>
  <si>
    <t>Selected for Severn Stars Netball Superleague</t>
  </si>
  <si>
    <t>yes - high intensity</t>
  </si>
  <si>
    <t>not specific balance training</t>
  </si>
  <si>
    <t xml:space="preserve"> ankle</t>
  </si>
  <si>
    <t xml:space="preserve">Ankle (ligaments) </t>
  </si>
  <si>
    <t xml:space="preserve">Ankle </t>
  </si>
  <si>
    <t xml:space="preserve">Ankle (rolled on someones foot) </t>
  </si>
  <si>
    <t xml:space="preserve">right hamstring </t>
  </si>
  <si>
    <t>playing netball</t>
  </si>
  <si>
    <t xml:space="preserve">Accute </t>
  </si>
  <si>
    <t xml:space="preserve">passed on 9th Novemeber, fineral on 21st november </t>
  </si>
  <si>
    <t xml:space="preserve">Early October </t>
  </si>
  <si>
    <t>08/12/17 back in the gym training to full intensity</t>
  </si>
  <si>
    <t xml:space="preserve">End of September </t>
  </si>
  <si>
    <t>September 2017 (outside of university sport)</t>
  </si>
  <si>
    <t xml:space="preserve">Balocco </t>
  </si>
  <si>
    <t>14/12/2017</t>
  </si>
  <si>
    <t xml:space="preserve">Corey </t>
  </si>
  <si>
    <t xml:space="preserve">Whane </t>
  </si>
  <si>
    <t xml:space="preserve">corey.wahne@gmail.com </t>
  </si>
  <si>
    <t>15/11/17</t>
  </si>
  <si>
    <t>01/12/17</t>
  </si>
  <si>
    <t>2.122.60.203</t>
  </si>
  <si>
    <t xml:space="preserve">More strength </t>
  </si>
  <si>
    <t xml:space="preserve">90 days </t>
  </si>
  <si>
    <t>Toe</t>
  </si>
  <si>
    <t>Tendonitis</t>
  </si>
  <si>
    <t>01/10</t>
  </si>
  <si>
    <t>Gym work</t>
  </si>
  <si>
    <t xml:space="preserve">Overuse </t>
  </si>
  <si>
    <t>13/08</t>
  </si>
  <si>
    <t>30/10</t>
  </si>
  <si>
    <t>10/10</t>
  </si>
  <si>
    <t>15/09</t>
  </si>
  <si>
    <t>2.121.149.48</t>
  </si>
  <si>
    <t>Knee Pain</t>
  </si>
  <si>
    <t>Muscular / potentially RSI</t>
  </si>
  <si>
    <t>06/11/17</t>
  </si>
  <si>
    <t>First indoor track session (time trial)</t>
  </si>
  <si>
    <t>Acute (but potentially overuse)</t>
  </si>
  <si>
    <t>Yes - not in full training</t>
  </si>
  <si>
    <t>Foot</t>
  </si>
  <si>
    <t>Blister</t>
  </si>
  <si>
    <t>Running - from orthotics in trainers, potentially due to change in style from knee pain or need to change prescription</t>
  </si>
  <si>
    <t>Contact with orthotics</t>
  </si>
  <si>
    <t>24/11/17 - 3 Weeks</t>
  </si>
  <si>
    <t>06/11/17 - 6 weeks</t>
  </si>
  <si>
    <t>21/10/17 - 06/11/17</t>
  </si>
  <si>
    <t>21/10/17</t>
  </si>
  <si>
    <t>02/10/17</t>
  </si>
  <si>
    <t>September, due to lack of contact from NGB on results</t>
  </si>
  <si>
    <t>92.18.109.197</t>
  </si>
  <si>
    <t>Remained similar</t>
  </si>
  <si>
    <t xml:space="preserve">Remained similar </t>
  </si>
  <si>
    <t>Small strain</t>
  </si>
  <si>
    <t>Explosive starts in indoor track</t>
  </si>
  <si>
    <t xml:space="preserve">Accumulation of tight adjacent muscles. </t>
  </si>
  <si>
    <t>81.152.198.8</t>
  </si>
  <si>
    <t>109.156.224.170</t>
  </si>
  <si>
    <t xml:space="preserve">Grisman </t>
  </si>
  <si>
    <t xml:space="preserve">Shoulder separation </t>
  </si>
  <si>
    <t xml:space="preserve">Rugby training </t>
  </si>
  <si>
    <t>October, 21 days</t>
  </si>
  <si>
    <t>8 months</t>
  </si>
  <si>
    <t>209.93.132.198</t>
  </si>
  <si>
    <t xml:space="preserve">Trueman </t>
  </si>
  <si>
    <t>Change to low level strength</t>
  </si>
  <si>
    <t>3/4 weeks following surgery currently. 2months prior to surgery</t>
  </si>
  <si>
    <t>Yes. Both sides of hip following surgery. 3 weeks missed</t>
  </si>
  <si>
    <t xml:space="preserve">Gilmore's groin </t>
  </si>
  <si>
    <t>Sprinting</t>
  </si>
  <si>
    <t>13th December 2017. 3 weeks</t>
  </si>
  <si>
    <t>2015-2017</t>
  </si>
  <si>
    <t>2016-current</t>
  </si>
  <si>
    <t>December 2017. 3 weeks</t>
  </si>
  <si>
    <t>05/01/2018</t>
  </si>
  <si>
    <t>Remained</t>
  </si>
  <si>
    <t>New job occupation</t>
  </si>
  <si>
    <t>01/09/2017 until November 2017</t>
  </si>
  <si>
    <t>04/01/2018</t>
  </si>
  <si>
    <t>martt_s96@live.com</t>
  </si>
  <si>
    <t xml:space="preserve">Yes, hour and a half, moderate </t>
  </si>
  <si>
    <t>Not injured</t>
  </si>
  <si>
    <t>Calves</t>
  </si>
  <si>
    <t xml:space="preserve">No, still playing in same league. </t>
  </si>
  <si>
    <t xml:space="preserve">No, although we have been playing a lot more over the xmas period </t>
  </si>
  <si>
    <t>No remained the same</t>
  </si>
  <si>
    <t xml:space="preserve">Yes, Gym based session </t>
  </si>
  <si>
    <t>Yes, we trained last night. 1 hour 45 minutes, quite intense but manageable</t>
  </si>
  <si>
    <t xml:space="preserve">Quadricep </t>
  </si>
  <si>
    <t xml:space="preserve">Left </t>
  </si>
  <si>
    <t xml:space="preserve">Muscle tear </t>
  </si>
  <si>
    <t xml:space="preserve">Didn't score for whole season, but scored last weekend </t>
  </si>
  <si>
    <t xml:space="preserve">Lot of top players injured </t>
  </si>
  <si>
    <t xml:space="preserve">Throughout life, but always seen as welcomed </t>
  </si>
  <si>
    <t xml:space="preserve">Since injury and return to sport. Slowly getting it back now though </t>
  </si>
  <si>
    <t xml:space="preserve">After return to sport, regular starter now  </t>
  </si>
  <si>
    <t>st20086701"cardiffmet.ac.uk</t>
  </si>
  <si>
    <t xml:space="preserve">changed from fitness to more technical </t>
  </si>
  <si>
    <t>yes; 2 hours technical and fitness</t>
  </si>
  <si>
    <t xml:space="preserve">yes GK sessions </t>
  </si>
  <si>
    <t>josh</t>
  </si>
  <si>
    <t>barnett</t>
  </si>
  <si>
    <t>Yes, standard session.</t>
  </si>
  <si>
    <t>Half a bottle of wine</t>
  </si>
  <si>
    <t>bbowler@cardiffmet.ac.uk</t>
  </si>
  <si>
    <t>yes gym and training session</t>
  </si>
  <si>
    <t>Brad</t>
  </si>
  <si>
    <t>bwoolridge@cardiffmet.ac.uk</t>
  </si>
  <si>
    <t>Yes, swimming and treadmill for 45 minutes.</t>
  </si>
  <si>
    <t>Torn cartilage</t>
  </si>
  <si>
    <t>Playing a football match</t>
  </si>
  <si>
    <t>Ligament strain</t>
  </si>
  <si>
    <t>01.09.17 started my PhD, so from start date until present</t>
  </si>
  <si>
    <t>16.12.17 for 10 days</t>
  </si>
  <si>
    <t>20.12.17 until present</t>
  </si>
  <si>
    <t>16.12.17 until present</t>
  </si>
  <si>
    <t>October 2017 - current</t>
  </si>
  <si>
    <t>September 2017 - current</t>
  </si>
  <si>
    <t>November 2017 - current</t>
  </si>
  <si>
    <t>December 2017 - current</t>
  </si>
  <si>
    <t>yes (gym session)</t>
  </si>
  <si>
    <t xml:space="preserve">yes short &amp; sharp </t>
  </si>
  <si>
    <t>left knee, (ongoing)</t>
  </si>
  <si>
    <t>feel it slighty</t>
  </si>
  <si>
    <t>hamstring/glute</t>
  </si>
  <si>
    <t>over stretching for the football</t>
  </si>
  <si>
    <t>1/9/17</t>
  </si>
  <si>
    <t>1/9/17  120</t>
  </si>
  <si>
    <t>9/1/17  100</t>
  </si>
  <si>
    <t>20/9/17    20</t>
  </si>
  <si>
    <t>1/9/17   120</t>
  </si>
  <si>
    <t>04/01/2017</t>
  </si>
  <si>
    <t>st20055734@cardiffmet.ac.uk</t>
  </si>
  <si>
    <t>Yes. Low intensity Rehab</t>
  </si>
  <si>
    <t>Yes. Right ankle injury. Missed 15 days.</t>
  </si>
  <si>
    <t>Ligament Tear</t>
  </si>
  <si>
    <t>20/12/17</t>
  </si>
  <si>
    <t>Playing</t>
  </si>
  <si>
    <t>09/12/17</t>
  </si>
  <si>
    <t xml:space="preserve">Harri </t>
  </si>
  <si>
    <t xml:space="preserve">have done more separate strength training </t>
  </si>
  <si>
    <t xml:space="preserve">cheekbone </t>
  </si>
  <si>
    <t xml:space="preserve">fracture </t>
  </si>
  <si>
    <t xml:space="preserve">18th october </t>
  </si>
  <si>
    <t xml:space="preserve">playing football match </t>
  </si>
  <si>
    <t xml:space="preserve">18th october - 50/60days </t>
  </si>
  <si>
    <t xml:space="preserve">10th december </t>
  </si>
  <si>
    <t xml:space="preserve">18th october - 50-60days </t>
  </si>
  <si>
    <t xml:space="preserve">18th october - 50-60 days </t>
  </si>
  <si>
    <t xml:space="preserve">10th september - until present date </t>
  </si>
  <si>
    <t xml:space="preserve">10th september until current day </t>
  </si>
  <si>
    <t xml:space="preserve">Rhydian </t>
  </si>
  <si>
    <t>03/01/2018</t>
  </si>
  <si>
    <t>Rhyds.99@outlook.com</t>
  </si>
  <si>
    <t xml:space="preserve">yes 1 Pint </t>
  </si>
  <si>
    <t>Bad Tonsilitis Dec1st-5th</t>
  </si>
  <si>
    <t>smae</t>
  </si>
  <si>
    <t>upper body weight session</t>
  </si>
  <si>
    <t>yes - wiegh training moderate intensity</t>
  </si>
  <si>
    <t xml:space="preserve">back and fourth over the christmas break missing social events </t>
  </si>
  <si>
    <t>constantly getting to know eachother better</t>
  </si>
  <si>
    <t>as key players are missing potentially weakening the side</t>
  </si>
  <si>
    <t>Yes, low intensity 45 minutes</t>
  </si>
  <si>
    <t>82.9.103.96</t>
  </si>
  <si>
    <t>Small change in I train less hours</t>
  </si>
  <si>
    <t xml:space="preserve">More weight training rather than running training </t>
  </si>
  <si>
    <t>86.161.129.253</t>
  </si>
  <si>
    <t xml:space="preserve">Charlie </t>
  </si>
  <si>
    <t xml:space="preserve">No - still International </t>
  </si>
  <si>
    <t>More volume based e.g. running more miles</t>
  </si>
  <si>
    <t xml:space="preserve">Not applicable </t>
  </si>
  <si>
    <t>November 2017-present</t>
  </si>
  <si>
    <t>11/12/17 to Jan 2018</t>
  </si>
  <si>
    <t>11/01/2018</t>
  </si>
  <si>
    <t>Shoulder - acl joint</t>
  </si>
  <si>
    <t>ligament</t>
  </si>
  <si>
    <t>26th December</t>
  </si>
  <si>
    <t>Football match</t>
  </si>
  <si>
    <t>Accute</t>
  </si>
  <si>
    <t>Contact with another player</t>
  </si>
  <si>
    <t>Yes - 50 minutes upper body gym session</t>
  </si>
  <si>
    <t>toe</t>
  </si>
  <si>
    <t>DOB</t>
  </si>
  <si>
    <t>HPW</t>
  </si>
  <si>
    <t>Last few months - Reduced</t>
  </si>
  <si>
    <t>PhD submission (Oct 2017) and completion of viva (Jan 8 2018)</t>
  </si>
  <si>
    <t>More academic work in run up to submission and viva</t>
  </si>
  <si>
    <t>Worse - workload reduced social activities</t>
  </si>
  <si>
    <t>Pressure of completing PhD in order to start new job, coupled with applying for immigration visa</t>
  </si>
  <si>
    <t>Groin</t>
  </si>
  <si>
    <t>Game- goal kick</t>
  </si>
  <si>
    <t>Days missed</t>
  </si>
  <si>
    <t>Date</t>
  </si>
  <si>
    <t>Type</t>
  </si>
  <si>
    <t>Site</t>
  </si>
  <si>
    <t xml:space="preserve">NO </t>
  </si>
  <si>
    <t xml:space="preserve">YES NO CONTACT DRILLS HAVE BEEN COMPLETED </t>
  </si>
  <si>
    <t xml:space="preserve">I HAVE SOME SHINS PROBLEMS </t>
  </si>
  <si>
    <t>YES - SHOULDER INJURY STOPS RUGBY TRAINING/PLAYING</t>
  </si>
  <si>
    <t>KNEE PAIN, NOT DIAGNOSED.</t>
  </si>
  <si>
    <t>SUFFERING WITH SHOULDER PAINS IN BOTH SHOULDERS (CURRENTLY TRAINING ALONG WITH PHYSIO AND REHAB / LOW SEVERITY)</t>
  </si>
  <si>
    <t>YES LIGAMENT DAMAGE IN ANKLE</t>
  </si>
  <si>
    <t>YES, SLIGHT CONCUSSION, 6 DAYS</t>
  </si>
  <si>
    <t xml:space="preserve">STILL IN TRAINING BUT SUFFERING FROM LOWER ABDOMINAL STRAIN </t>
  </si>
  <si>
    <t>YES, OUTER RIGHT HAMSTRING, JUST RETURNED TO FULL TRAINING TODAY</t>
  </si>
  <si>
    <t xml:space="preserve">RIGHT KNEE. TO BE DETERMINED </t>
  </si>
  <si>
    <t xml:space="preserve">YES, HOWEVER, NEARLY RETURNED TO FULL MATCH FITNESS. </t>
  </si>
  <si>
    <t>YES, LEFT HEEL, PLAYING ON WITH IT</t>
  </si>
  <si>
    <t>CYNCOED CAMPUS 6 WEEKS</t>
  </si>
  <si>
    <t xml:space="preserve">YES, ANKLE, WEEKS </t>
  </si>
  <si>
    <t>RIGHT ANKLE- TORN LIGAMENTS</t>
  </si>
  <si>
    <t>SAME AS ABOVE</t>
  </si>
  <si>
    <t>BOTH RIGHT SIDE</t>
  </si>
  <si>
    <t>STILL INJURED NOW BUT NOT AS BAD. SEEN THE PHYSIO AND S&amp;C SPECIALISTS TO STRENGTHEN THE HAMSTRING AGAIN AND IMPROVE MY POSTURE (I HAVE A NATURALLY ARCHED BACK). TRAINING IS CAUTIOUS AND NOT READY TO RUN IN SPIKES YET. HOPING FOR IT TO BE BETTER WITHIN NEXT 6 WEEKS SO I CAN UP THE INTENSITY OF TRAINING.</t>
  </si>
  <si>
    <t>MOSTLY RIGHT KNEE, SORTING OUT SHIN SPINTS BY CHRISTMAS</t>
  </si>
  <si>
    <t>YES - KNEES INJURED, NO STRENIOUS LEG WORK</t>
  </si>
  <si>
    <t>YES, RIGHT ANKLE, 2 WEEKS</t>
  </si>
  <si>
    <t>LEFT HAMSTRING LEVEL 2 TEAR</t>
  </si>
  <si>
    <t xml:space="preserve">INJURY AS MENTIONED ABOVE, CURRENTLY BEEN OUT OF ALL TENNIS FOR 14 DAYS, EXPECTING ANOTHER 7 DAYS BEFORE FULL LEVEL TRAINING. </t>
  </si>
  <si>
    <t xml:space="preserve">YES-ACL TO THE RIGHT KNEE, DATE OF RETURN UNKNOWN </t>
  </si>
  <si>
    <t>STILL GOING THROUGH PHYSIO ON RIGHT ANKLE</t>
  </si>
  <si>
    <t>GROIN STRAIN</t>
  </si>
  <si>
    <t xml:space="preserve">REPEAT SHOULDER DISLOACTION OF THE RIGHT SHOULDER </t>
  </si>
  <si>
    <t xml:space="preserve">LEFT, 4 MONTHS </t>
  </si>
  <si>
    <t>4TH METATARSAL, 3RD METARSAL RIGHT FOOT</t>
  </si>
  <si>
    <t>AS ABOVE</t>
  </si>
  <si>
    <t>YES , BOTH SIDES, SACROILIAC JOINT, 7 MONTH</t>
  </si>
  <si>
    <t>YES, ACL REHABILITATION</t>
  </si>
  <si>
    <t xml:space="preserve">GETTING TO THE END OF RECOVERY, STARTING TO GET BACK INTO TRAINING ROUTINE WITH NETBALL AND STRENGTHENING </t>
  </si>
  <si>
    <t>RIGBY LEG ABD KNEE, UNABLE TO RUN OR COMPETE IN RUGBY TRAINING, 5 WEEKS</t>
  </si>
  <si>
    <t>YES, RECOVERING FROM ACL RECONSTRUCTION ON MY RIGHT KNEE. RETURN TO SPORT IN A FEW WEEKS.</t>
  </si>
  <si>
    <t>CURRENTLY IN REHABILITATION FOLLOWING TORN MENISCUS.</t>
  </si>
  <si>
    <t>RIGHT AND LEFT ANKLE LIGAMENTS, ROUGHLY 6 - 10 WEEKS</t>
  </si>
  <si>
    <t>3 WEEKS ANKLE, 1 YEAR KNEE BUT SOMETIMES FLARES UP AGAIN</t>
  </si>
  <si>
    <t>YES, CENTRAL LOWER BACK</t>
  </si>
  <si>
    <t>LEFT PATELLAR TENDONITIS</t>
  </si>
  <si>
    <t>YES / STILL DOING REHAB &amp; STRENGHTENING / TRAINING AT 70% EFFORT</t>
  </si>
  <si>
    <t>TODAY</t>
  </si>
  <si>
    <t xml:space="preserve">RIGHT ANKLE INJURY </t>
  </si>
  <si>
    <t>PULLED HAMSTRING (SAME LEG)</t>
  </si>
  <si>
    <t>TORN CALF - CURRENTLY 2 WEEKS</t>
  </si>
  <si>
    <t>YES - AS ABOVE ONGOING</t>
  </si>
  <si>
    <t>BRUISE ON LEFT HEEL</t>
  </si>
  <si>
    <t xml:space="preserve">HIP AWAITING PHYSIO REFERRAL </t>
  </si>
  <si>
    <t>TIGHTNESS IN HAMSTRING ACHILLES</t>
  </si>
  <si>
    <t>LEFT HIP / KNEE GETTING ON WITH IT</t>
  </si>
  <si>
    <t>LEFT LOWER BACK</t>
  </si>
  <si>
    <t>NO, BUT IVE ONLY COME BACK INTO FULL TRAINING IN THE LAST WEEK</t>
  </si>
  <si>
    <t>NO, BUT STILL BUILDING UP SLOWLY POST STRESS FRACTURE</t>
  </si>
  <si>
    <t>YES, LEFT, LOWER BACK 7/10 PAIN DURING ACTIVITY</t>
  </si>
  <si>
    <t>YES, MISSING CERTAIN PARTS OF STRENGTH AND CONDITIONING TRAINING DUE TO INJURED KNEE</t>
  </si>
  <si>
    <t>YES, LEFT KNEE AND 1 MORE WEEK UNTIL REGULAR TRAINING</t>
  </si>
  <si>
    <t>RIGHT NOW I FEEL PAIN ON THE LATERAL SIDE OF MY LEFT KNEE; THE PAIN IS AGGRAVATED WHEN I FLEX THE KNEE AND INTERNALLY ROTATE MY FEMUR - THIS STARTED LAST WEEK (5-12-2017) AND HAS NOT BEEN GETTING BETTER. AMOUT OF TIME EXPECTED BEFORE RETURNING TO NORMAL TRAINING IS CURRENTLY UNKNOWN</t>
  </si>
  <si>
    <t>YES SAME AS ABOVE</t>
  </si>
  <si>
    <t xml:space="preserve">yes- 1 hour of tennis mid intensity </t>
  </si>
  <si>
    <t>Sept to December</t>
  </si>
  <si>
    <t>December 2016 onwards</t>
  </si>
  <si>
    <t>September onwards</t>
  </si>
  <si>
    <t>Start of january onwards</t>
  </si>
  <si>
    <t>November onwards</t>
  </si>
  <si>
    <t>October to December</t>
  </si>
  <si>
    <t>19/01/2018</t>
  </si>
  <si>
    <t>20 days</t>
  </si>
  <si>
    <t>ahlibra22@live.com</t>
  </si>
  <si>
    <t xml:space="preserve">december </t>
  </si>
  <si>
    <t xml:space="preserve">January first week back </t>
  </si>
  <si>
    <t>decreased over december</t>
  </si>
  <si>
    <t>more strength based training</t>
  </si>
  <si>
    <t>mid january</t>
  </si>
  <si>
    <t>treatment to happen for two years</t>
  </si>
  <si>
    <t>december 30th</t>
  </si>
  <si>
    <t>october/november time forever</t>
  </si>
  <si>
    <t>less work over christmas</t>
  </si>
  <si>
    <t xml:space="preserve">perform academically over christmas </t>
  </si>
  <si>
    <t>18/01/2018</t>
  </si>
  <si>
    <t>01/10/2017</t>
  </si>
  <si>
    <t>10/12/2017</t>
  </si>
  <si>
    <t>01/01/2018</t>
  </si>
  <si>
    <t>01/10/2017- 30 days</t>
  </si>
  <si>
    <t>01/12/2017- 50 days</t>
  </si>
  <si>
    <t>86.6.164.106</t>
  </si>
  <si>
    <t>Change from squash to rehab</t>
  </si>
  <si>
    <t xml:space="preserve">Yes 0 Left Shoulder Surgery  </t>
  </si>
  <si>
    <t>Surgery (stabilisation)</t>
  </si>
  <si>
    <t>21/12/17</t>
  </si>
  <si>
    <t>surgery</t>
  </si>
  <si>
    <t xml:space="preserve">(originally acute injury) </t>
  </si>
  <si>
    <t xml:space="preserve">21/12/17 </t>
  </si>
  <si>
    <t>85.255.236.168</t>
  </si>
  <si>
    <t>14/1/18</t>
  </si>
  <si>
    <t xml:space="preserve">Hurdles race </t>
  </si>
  <si>
    <t>Happened suddenly</t>
  </si>
  <si>
    <t xml:space="preserve">Phillips </t>
  </si>
  <si>
    <t>24/01/2018</t>
  </si>
  <si>
    <t>kurt.phillips96@gmail.com</t>
  </si>
  <si>
    <t xml:space="preserve">increased  </t>
  </si>
  <si>
    <t xml:space="preserve">ongoing injury has been affected for a long period of time </t>
  </si>
  <si>
    <t xml:space="preserve">uyes torn ligaments in left thigh and torn cruciate ligament in right knee </t>
  </si>
  <si>
    <t xml:space="preserve">family member illness/ Mother </t>
  </si>
  <si>
    <t>Yes, basketball practice</t>
  </si>
  <si>
    <t>Yes, 5-6 units</t>
  </si>
  <si>
    <t>Ankle injury, missed two weeks</t>
  </si>
  <si>
    <t>Muscle Sprain</t>
  </si>
  <si>
    <t>Basketball practice, stepped on someone's foot.</t>
  </si>
  <si>
    <t>December</t>
  </si>
  <si>
    <t>Less</t>
  </si>
  <si>
    <t>lennie.norris@yahoo.com</t>
  </si>
  <si>
    <t>Not yet</t>
  </si>
  <si>
    <t>No training sessions but had a game</t>
  </si>
  <si>
    <t>Landing heavy, slipping and rolling</t>
  </si>
  <si>
    <t>I still feel it</t>
  </si>
  <si>
    <t>nope</t>
  </si>
  <si>
    <t xml:space="preserve">Horrigan </t>
  </si>
  <si>
    <t>Increased slightly</t>
  </si>
  <si>
    <t>Illness for 2 weeks from 2nd of Jan</t>
  </si>
  <si>
    <t>10/12/17, still on going</t>
  </si>
  <si>
    <t>2.121.45.75</t>
  </si>
  <si>
    <t>7 days</t>
  </si>
  <si>
    <t>Yes left achillies</t>
  </si>
  <si>
    <t xml:space="preserve">Both </t>
  </si>
  <si>
    <t>195.194.132.162</t>
  </si>
  <si>
    <t>7th January</t>
  </si>
  <si>
    <t xml:space="preserve">11th December </t>
  </si>
  <si>
    <t>86.129.137.112</t>
  </si>
  <si>
    <t>Selected for commonwealth games - first international games</t>
  </si>
  <si>
    <t>Slight shift towards speed away from speed endurance</t>
  </si>
  <si>
    <t xml:space="preserve">January - on going </t>
  </si>
  <si>
    <t xml:space="preserve">September - on going </t>
  </si>
  <si>
    <t xml:space="preserve">November- on going </t>
  </si>
  <si>
    <t>December - on going negotiation to defer course</t>
  </si>
  <si>
    <t>ijdobbs@cardiffmet.ac.uk</t>
  </si>
  <si>
    <t>Homesickness</t>
  </si>
  <si>
    <t>25/01/2018</t>
  </si>
  <si>
    <t>Yes, resistance training, 60min</t>
  </si>
  <si>
    <t>marthacarlisle@hotmail.com</t>
  </si>
  <si>
    <t>increase in endurance</t>
  </si>
  <si>
    <t>yes, low intensity, 20 minutes</t>
  </si>
  <si>
    <t>yes, 1 hour of intervals training</t>
  </si>
  <si>
    <t>returning to university after christams</t>
  </si>
  <si>
    <t>st20102972@cardiffmet.ac.uk</t>
  </si>
  <si>
    <t>still i</t>
  </si>
  <si>
    <t>yes, left and right sacroilliac joint, 300 days</t>
  </si>
  <si>
    <t>every month</t>
  </si>
  <si>
    <t>budenis</t>
  </si>
  <si>
    <t>charlotte.budenis@sky.com</t>
  </si>
  <si>
    <t>Cliff</t>
  </si>
  <si>
    <t>yes- lots more strength</t>
  </si>
  <si>
    <t xml:space="preserve">Yes. WattBike sprints, 40s on, 60s off x 10. </t>
  </si>
  <si>
    <t>Yes, ACL injury still in rehabilitation. Missing 2hrs of training a week due to inability to run</t>
  </si>
  <si>
    <t>11/11/2018- new job with the RFU</t>
  </si>
  <si>
    <t>Pneumonia- 24/11/2017- 6/12/2017 (returned to training)</t>
  </si>
  <si>
    <t>7/11/2017- training increased</t>
  </si>
  <si>
    <t>1/12/2017</t>
  </si>
  <si>
    <t>6/12/2017</t>
  </si>
  <si>
    <t>12/2017</t>
  </si>
  <si>
    <t>12/12/2017</t>
  </si>
  <si>
    <t>11/2018</t>
  </si>
  <si>
    <t>Boyfriend being deployed with the Navy for 6 months</t>
  </si>
  <si>
    <t xml:space="preserve">charlotte </t>
  </si>
  <si>
    <t>Yes- 15 Units</t>
  </si>
  <si>
    <t>megangraceevans@hotmail.com</t>
  </si>
  <si>
    <t>1hr bike (low intensity</t>
  </si>
  <si>
    <t>squash</t>
  </si>
  <si>
    <t>over use</t>
  </si>
  <si>
    <t>Yes: strength training</t>
  </si>
  <si>
    <t xml:space="preserve">Mild ankle/leg stability training </t>
  </si>
  <si>
    <t>Green</t>
  </si>
  <si>
    <t>yes - 40 minuites high intensity</t>
  </si>
  <si>
    <t>8/1/18 - 10/1/18</t>
  </si>
  <si>
    <t>15/1/18 - present</t>
  </si>
  <si>
    <t>december - present</t>
  </si>
  <si>
    <t>yes, a game of 1st team university hockey</t>
  </si>
  <si>
    <t>yes, and alot 8+ pints</t>
  </si>
  <si>
    <t>mwdraper98@btinternet.com</t>
  </si>
  <si>
    <t>remainded same</t>
  </si>
  <si>
    <t>yes, 1 hour 30 minutes, high intensity</t>
  </si>
  <si>
    <t>yes, 10 pints</t>
  </si>
  <si>
    <t>29/12/2017, 14 days</t>
  </si>
  <si>
    <t>fahys98@outlook.com</t>
  </si>
  <si>
    <t>Yes-crate of beer</t>
  </si>
  <si>
    <t>st20102228@outlook.cardiffmet.ac.uk</t>
  </si>
  <si>
    <t>more aerobic</t>
  </si>
  <si>
    <t>yes, 20 minute bike ride, moderate</t>
  </si>
  <si>
    <t>11/11/2017</t>
  </si>
  <si>
    <t>st20096520@outlook.cardiffmet.ac.uk</t>
  </si>
  <si>
    <t>2 weeks</t>
  </si>
  <si>
    <t>Duthie</t>
  </si>
  <si>
    <t>st20096678@outlook.cardiffmet.ac.uk</t>
  </si>
  <si>
    <t xml:space="preserve">yes - 1 hour powerlifting </t>
  </si>
  <si>
    <t>yes - L4 - L5</t>
  </si>
  <si>
    <t>non</t>
  </si>
  <si>
    <t>st20100194@outlook.cardiffmet.ac.uk</t>
  </si>
  <si>
    <t>Recovered - about 600 days</t>
  </si>
  <si>
    <t>Alexgapps123@hotmail.co.uk</t>
  </si>
  <si>
    <t xml:space="preserve">more plyometrics </t>
  </si>
  <si>
    <t>yes, gym for 1.5 hours</t>
  </si>
  <si>
    <t>yes, single leg exercises</t>
  </si>
  <si>
    <t>Yes, quite a bit</t>
  </si>
  <si>
    <t>low intensity - 20mins</t>
  </si>
  <si>
    <t>mattpemberton999@gmail.com</t>
  </si>
  <si>
    <t xml:space="preserve">Yes...... erm a lot </t>
  </si>
  <si>
    <t>0`</t>
  </si>
  <si>
    <t xml:space="preserve">Yes, 1 hour netball game </t>
  </si>
  <si>
    <t>Meniscus damage</t>
  </si>
  <si>
    <t xml:space="preserve">30th October, ongoing </t>
  </si>
  <si>
    <t>yes, strength training</t>
  </si>
  <si>
    <t>yes, cold capsules, strepsils, ventolin and clenil modulite inhaler 3 times a day</t>
  </si>
  <si>
    <t>Beginning a relationship</t>
  </si>
  <si>
    <t xml:space="preserve">Yes- 10 units </t>
  </si>
  <si>
    <t>st20081646@cardiffmet.ac.uk</t>
  </si>
  <si>
    <t>slightly increased</t>
  </si>
  <si>
    <t>20th december, 2-3 weeks</t>
  </si>
  <si>
    <t>st20099111@cardiffmet.outlook.ac.uk</t>
  </si>
  <si>
    <t>Changed - more cardio based now</t>
  </si>
  <si>
    <t xml:space="preserve">16th of january to 23rd </t>
  </si>
  <si>
    <t>Doing mainly cardio and strength</t>
  </si>
  <si>
    <t>Yes 5 mile run</t>
  </si>
  <si>
    <t>Hospitalised 07.12.17 for 3 weeks</t>
  </si>
  <si>
    <t>10/01/2018</t>
  </si>
  <si>
    <t>Cristy</t>
  </si>
  <si>
    <t>26/01/2018</t>
  </si>
  <si>
    <t>st20111319@cardiffmet.outlook.ac.uk</t>
  </si>
  <si>
    <t>More fitness based</t>
  </si>
  <si>
    <t>Meaker</t>
  </si>
  <si>
    <t>yes 3 hours in total. mod intensity</t>
  </si>
  <si>
    <t>Death of step grand mother 12/12/2017</t>
  </si>
  <si>
    <t>start of year</t>
  </si>
  <si>
    <t>got a job</t>
  </si>
  <si>
    <t>last game before christmas</t>
  </si>
  <si>
    <t>like sport less</t>
  </si>
  <si>
    <t>disappointment with team mates not turning up to training / games</t>
  </si>
  <si>
    <t xml:space="preserve">David </t>
  </si>
  <si>
    <t>st20109932@outlook.cardiffmet.ac.uk</t>
  </si>
  <si>
    <t xml:space="preserve">From olympic lifting and strength to core and stability work </t>
  </si>
  <si>
    <t xml:space="preserve">yes, 35 min high intensity fitness session </t>
  </si>
  <si>
    <t xml:space="preserve">L4 </t>
  </si>
  <si>
    <t>L4 pars interarticularis</t>
  </si>
  <si>
    <t xml:space="preserve">Stress fracture </t>
  </si>
  <si>
    <t>Bowling (cricket)</t>
  </si>
  <si>
    <t xml:space="preserve">8 months </t>
  </si>
  <si>
    <t>6 months</t>
  </si>
  <si>
    <t xml:space="preserve">8 weeks </t>
  </si>
  <si>
    <t xml:space="preserve">4 weeks </t>
  </si>
  <si>
    <t xml:space="preserve">3 weeks </t>
  </si>
  <si>
    <t xml:space="preserve">5 weeks </t>
  </si>
  <si>
    <t xml:space="preserve">2 weeks </t>
  </si>
  <si>
    <t>st20100815@outlook.cardiffmet.ac.uk</t>
  </si>
  <si>
    <t>Yes, left shoulder</t>
  </si>
  <si>
    <t>mattyp.98@hotmail.co.uk</t>
  </si>
  <si>
    <t>Middle</t>
  </si>
  <si>
    <t>Basketball training</t>
  </si>
  <si>
    <t>Nope</t>
  </si>
  <si>
    <t>07/01/18</t>
  </si>
  <si>
    <t>21/12/2017</t>
  </si>
  <si>
    <t>Yes - Strength Training</t>
  </si>
  <si>
    <t>1/12/2017 = 28 days</t>
  </si>
  <si>
    <t>st20098383@cardiffmet.ac.uk</t>
  </si>
  <si>
    <t>stength, crossfit</t>
  </si>
  <si>
    <t>01/01/18</t>
  </si>
  <si>
    <t>yes bucs cross country a team</t>
  </si>
  <si>
    <t xml:space="preserve">yes cross training to running </t>
  </si>
  <si>
    <t>No just cycle to university</t>
  </si>
  <si>
    <t>`1 hour Steady run 24hours ago</t>
  </si>
  <si>
    <t>no but glute/hip strengthening exercises</t>
  </si>
  <si>
    <t>28days</t>
  </si>
  <si>
    <t>achilles tendon</t>
  </si>
  <si>
    <t xml:space="preserve">tendinitis </t>
  </si>
  <si>
    <t>overuse running</t>
  </si>
  <si>
    <t>20/12/17 14 days</t>
  </si>
  <si>
    <t>25/12/17</t>
  </si>
  <si>
    <t>11/12/2017 14days</t>
  </si>
  <si>
    <t xml:space="preserve">austin </t>
  </si>
  <si>
    <t>change from endurance to strength</t>
  </si>
  <si>
    <t xml:space="preserve">- </t>
  </si>
  <si>
    <t xml:space="preserve">18/01/18 - present </t>
  </si>
  <si>
    <t xml:space="preserve">28/12/17 - present </t>
  </si>
  <si>
    <t>Yes I no longer compete in the BUCS league. I now compete occasionally in the herefordshire ladies league division 2.</t>
  </si>
  <si>
    <t>Yes I only train twice a week now.</t>
  </si>
  <si>
    <t>Since the end of December till now</t>
  </si>
  <si>
    <t>Since leaving BUCS so end of October</t>
  </si>
  <si>
    <t xml:space="preserve">Moved out of the family Home 01/01/18 till present. </t>
  </si>
  <si>
    <t>st20103347@cardiffmet.ac.uk</t>
  </si>
  <si>
    <t>Remained the same.</t>
  </si>
  <si>
    <t>st20061119@cardiffmet.ac.uk</t>
  </si>
  <si>
    <t>November- ~90 days</t>
  </si>
  <si>
    <t>Finding out I don't have to live with my ex next year.</t>
  </si>
  <si>
    <t xml:space="preserve">More Strength and Power </t>
  </si>
  <si>
    <t>Yes, 2, 30 mins and 1 hour</t>
  </si>
  <si>
    <t>Oct 17, 3 weeks</t>
  </si>
  <si>
    <t>September, but transfer has been good</t>
  </si>
  <si>
    <t xml:space="preserve">Darius </t>
  </si>
  <si>
    <t xml:space="preserve">Vahdati </t>
  </si>
  <si>
    <t>incresed</t>
  </si>
  <si>
    <t xml:space="preserve">patella tendonitis in the knee, positive because it taught me about my body </t>
  </si>
  <si>
    <t xml:space="preserve">Yahya </t>
  </si>
  <si>
    <t>yahya.live1@outlook.com</t>
  </si>
  <si>
    <t>The Gambia</t>
  </si>
  <si>
    <t xml:space="preserve">the same </t>
  </si>
  <si>
    <t xml:space="preserve">has not changed </t>
  </si>
  <si>
    <t xml:space="preserve">december to january </t>
  </si>
  <si>
    <t>december 11 onwards</t>
  </si>
  <si>
    <t xml:space="preserve">the exams schedule </t>
  </si>
  <si>
    <t>Failing exam</t>
  </si>
  <si>
    <t>decreased, less cardio (running)</t>
  </si>
  <si>
    <t xml:space="preserve">yes, 1 hour mederate </t>
  </si>
  <si>
    <t xml:space="preserve">undiagnosed </t>
  </si>
  <si>
    <t xml:space="preserve">running </t>
  </si>
  <si>
    <t xml:space="preserve">overtime </t>
  </si>
  <si>
    <t xml:space="preserve">19/01/18 </t>
  </si>
  <si>
    <t>3/01/18</t>
  </si>
  <si>
    <t>82.9.93.221</t>
  </si>
  <si>
    <t>1st november to present</t>
  </si>
  <si>
    <t>82.9.91.43</t>
  </si>
  <si>
    <t>95.150.72.2</t>
  </si>
  <si>
    <t>Gina</t>
  </si>
  <si>
    <t>1 weeks worth of training</t>
  </si>
  <si>
    <t>Yes, left side. 2 weeks</t>
  </si>
  <si>
    <t>4 weeks</t>
  </si>
  <si>
    <t>Hurdling</t>
  </si>
  <si>
    <t>26/05/2016</t>
  </si>
  <si>
    <t>small decrease</t>
  </si>
  <si>
    <t>1/1/2018 until 20/1/2018</t>
  </si>
  <si>
    <t>last academic year</t>
  </si>
  <si>
    <t>BROKEN WRIST LEFT</t>
  </si>
  <si>
    <t>RIGHT  quad strain</t>
  </si>
  <si>
    <t>Gym training</t>
  </si>
  <si>
    <t xml:space="preserve"> </t>
  </si>
  <si>
    <t>Strength to power</t>
  </si>
  <si>
    <t>Yes, 1 hour gym session</t>
  </si>
  <si>
    <t>Ojay</t>
  </si>
  <si>
    <t>Ohijieakharume@gmail.com</t>
  </si>
  <si>
    <t>22-12-17 - 7-01-2018</t>
  </si>
  <si>
    <t xml:space="preserve">wrongly accused;24-28 </t>
  </si>
  <si>
    <t xml:space="preserve">Nathan </t>
  </si>
  <si>
    <t>01/02/2018</t>
  </si>
  <si>
    <t>yes. Powerlifting training yesterday, 30 min of cardio 45 min ago</t>
  </si>
  <si>
    <t>yes - a lot to be fair</t>
  </si>
  <si>
    <t>yes - fluxotine</t>
  </si>
  <si>
    <t>31/12/17</t>
  </si>
  <si>
    <t>31.12.17</t>
  </si>
  <si>
    <t xml:space="preserve">from november to january </t>
  </si>
  <si>
    <t>1.12.17 - 6 weeks</t>
  </si>
  <si>
    <t>1.11.17 - 4 weeks</t>
  </si>
  <si>
    <t>mattchubb69@gmail.com</t>
  </si>
  <si>
    <t>Yes, football game</t>
  </si>
  <si>
    <t xml:space="preserve">yes, asthma </t>
  </si>
  <si>
    <t xml:space="preserve"> Aiden</t>
  </si>
  <si>
    <t>Yes, Olympic Lifting session for 1 hour at 75% of 1RM</t>
  </si>
  <si>
    <t>December 2017</t>
  </si>
  <si>
    <t>January 2018</t>
  </si>
  <si>
    <t>From rugby specific to gym-based strength</t>
  </si>
  <si>
    <t>Yes, 1 and 1/2 hours, high intensity legs</t>
  </si>
  <si>
    <t>Regular</t>
  </si>
  <si>
    <t xml:space="preserve">Dan </t>
  </si>
  <si>
    <t xml:space="preserve">Batty </t>
  </si>
  <si>
    <t xml:space="preserve">yes, a lot </t>
  </si>
  <si>
    <t>`</t>
  </si>
  <si>
    <t>01.02.2018</t>
  </si>
  <si>
    <t xml:space="preserve">Sustained injury after data collection </t>
  </si>
  <si>
    <t>Back and neck</t>
  </si>
  <si>
    <t>muscle</t>
  </si>
  <si>
    <t>8 weeks</t>
  </si>
  <si>
    <t>Horse riding accident</t>
  </si>
  <si>
    <t xml:space="preserve">06.12.2017 6 weeks </t>
  </si>
  <si>
    <t>jazzellefrane@hotmail.com</t>
  </si>
  <si>
    <t>go to the gym more</t>
  </si>
  <si>
    <t>more cardio</t>
  </si>
  <si>
    <t>yes 2 units</t>
  </si>
  <si>
    <t>04/12/2017</t>
  </si>
  <si>
    <t>September 3 months</t>
  </si>
  <si>
    <t xml:space="preserve">Becky </t>
  </si>
  <si>
    <t>Gallagher</t>
  </si>
  <si>
    <t>yes, a hockey match, 70mins</t>
  </si>
  <si>
    <t>yes, n/a</t>
  </si>
  <si>
    <t>yes, tea</t>
  </si>
  <si>
    <t>6/12/17 4weeks</t>
  </si>
  <si>
    <t>Better, 18/10/17, ongoing</t>
  </si>
  <si>
    <t>31/10/17- 7days</t>
  </si>
  <si>
    <t>01/11/2017- 30days</t>
  </si>
  <si>
    <t>playing more. 16/01/17</t>
  </si>
  <si>
    <t>16/01/17 7days</t>
  </si>
  <si>
    <t>16/01/18 60 days</t>
  </si>
  <si>
    <t>Yes- 2 hours duration, 3 sets of 120m, 90m, 60m</t>
  </si>
  <si>
    <t>Haven't recovered since last data collection</t>
  </si>
  <si>
    <t xml:space="preserve">Yes- right and left hamstrings- not training as much </t>
  </si>
  <si>
    <t>Neural (sciatic nerve from back to hamstring)</t>
  </si>
  <si>
    <t>Sudden injury</t>
  </si>
  <si>
    <t>Grandma- Around october time? occurred for just over a month</t>
  </si>
  <si>
    <t>Reoccurrence of the same injury- occurred in December</t>
  </si>
  <si>
    <t>Worse impact- since mid december when re-injury occurred</t>
  </si>
  <si>
    <t>Since i became injurred in December until present</t>
  </si>
  <si>
    <t>Since mid-december occurred until present</t>
  </si>
  <si>
    <t>Since December 2017- present</t>
  </si>
  <si>
    <t>From Beginning of January 2018</t>
  </si>
  <si>
    <t>Training less- from mid-December  to present</t>
  </si>
  <si>
    <t>Massive impact- since mid-december 2017</t>
  </si>
  <si>
    <t>mid-december to present</t>
  </si>
  <si>
    <t>Enjoy it less- beginning of January to present</t>
  </si>
  <si>
    <t xml:space="preserve">  Remained same</t>
  </si>
  <si>
    <t xml:space="preserve">Yes, a 90 Minute Lacrosse Match- very aerobic </t>
  </si>
  <si>
    <t>Yes, Penicillin for tonsilittis.</t>
  </si>
  <si>
    <t xml:space="preserve">Yes, shin splints in both legs. </t>
  </si>
  <si>
    <t xml:space="preserve">All days since 10,01,2018. </t>
  </si>
  <si>
    <t xml:space="preserve">yvan </t>
  </si>
  <si>
    <t>grant</t>
  </si>
  <si>
    <t>yes/ left groin</t>
  </si>
  <si>
    <t>torn groin</t>
  </si>
  <si>
    <t>86.188.186.92</t>
  </si>
  <si>
    <t>01.02.18</t>
  </si>
  <si>
    <t>Yes slightly</t>
  </si>
  <si>
    <t>No, weights, 20 minutes</t>
  </si>
  <si>
    <t>Yes some</t>
  </si>
  <si>
    <t>Yes, symbicort inhaler for Asthma</t>
  </si>
  <si>
    <t>Jan - audit in work so no training</t>
  </si>
  <si>
    <t>82.132.229.175</t>
  </si>
  <si>
    <t>30/01/2018</t>
  </si>
  <si>
    <t>Hiit session and hockey training</t>
  </si>
  <si>
    <t>21 November 2017 until present</t>
  </si>
  <si>
    <t>March 2017 until present</t>
  </si>
  <si>
    <t>August 2017 until present</t>
  </si>
  <si>
    <t>14 January 2018 present</t>
  </si>
  <si>
    <t>Monthly</t>
  </si>
  <si>
    <t>Ongoing</t>
  </si>
  <si>
    <t>82.132.238.135</t>
  </si>
  <si>
    <t>Mlthomas7@yahoo.co.uk</t>
  </si>
  <si>
    <t>Decreaed</t>
  </si>
  <si>
    <t>Recovering from an injury at present so resting for a few weeks</t>
  </si>
  <si>
    <t>Grade 1 tear</t>
  </si>
  <si>
    <t xml:space="preserve">Hockey training </t>
  </si>
  <si>
    <t>Acute initially but didn’t go to Physio for another week as rested it then thought it was better played on it which made it worse.</t>
  </si>
  <si>
    <t>15th Jan about 15days</t>
  </si>
  <si>
    <t>Yes, 1 hour this morning starting at 11:30, last night 1 hour 8:30-9:30</t>
  </si>
  <si>
    <t xml:space="preserve">07/01/18 till present </t>
  </si>
  <si>
    <t xml:space="preserve">Occurs irregularly on a Wednesday morning for early away game </t>
  </si>
  <si>
    <t>No Injury at First or Second Test</t>
  </si>
  <si>
    <t>01/02/1998</t>
  </si>
  <si>
    <t>3hrs strength/power session High intersity (Powerlifting)</t>
  </si>
  <si>
    <t>four weeks</t>
  </si>
  <si>
    <t>20th jan</t>
  </si>
  <si>
    <t>24th august 2016 - since then average 4x a week</t>
  </si>
  <si>
    <t>5th November 2017 2months</t>
  </si>
  <si>
    <t xml:space="preserve">December 16th till now, improvement </t>
  </si>
  <si>
    <t xml:space="preserve">Jaques </t>
  </si>
  <si>
    <t>yes - 1hr, weights and row 2k</t>
  </si>
  <si>
    <t>yes, mirtazapine 15mg</t>
  </si>
  <si>
    <t xml:space="preserve">October - now </t>
  </si>
  <si>
    <t xml:space="preserve">16/01/2018 </t>
  </si>
  <si>
    <t>01.01.18</t>
  </si>
  <si>
    <t>yes. approximately 15 units</t>
  </si>
  <si>
    <t>August 2017</t>
  </si>
  <si>
    <t>August 2017. Approximately 2 weeks. Recovery from neumathorax</t>
  </si>
  <si>
    <t>ryan1996maynard@googlemail.com</t>
  </si>
  <si>
    <t>Ssame</t>
  </si>
  <si>
    <t xml:space="preserve">Yes (Volume hypertrophy 85% intensity </t>
  </si>
  <si>
    <t xml:space="preserve">Yes re-dislocated right shoulder  </t>
  </si>
  <si>
    <t>15/01/17</t>
  </si>
  <si>
    <t>03/07/17</t>
  </si>
  <si>
    <t>15/09/16</t>
  </si>
  <si>
    <t>03/10/15</t>
  </si>
  <si>
    <t>13/10/16    03/07/17</t>
  </si>
  <si>
    <t>94.13.174.139</t>
  </si>
  <si>
    <t>speed based</t>
  </si>
  <si>
    <t>3 moths</t>
  </si>
  <si>
    <t>December - now</t>
  </si>
  <si>
    <t xml:space="preserve">January </t>
  </si>
  <si>
    <t>November - now</t>
  </si>
  <si>
    <t>November - January</t>
  </si>
  <si>
    <t>82.132.243.142</t>
  </si>
  <si>
    <t>South Glamorgan</t>
  </si>
  <si>
    <t>86.3.42.197</t>
  </si>
  <si>
    <t>Change from strength to hypertrophy</t>
  </si>
  <si>
    <t>Yes, Right side, end stage recovery</t>
  </si>
  <si>
    <t>15 Jan 18, ongoing</t>
  </si>
  <si>
    <t>15th Jan 18, ongoing</t>
  </si>
  <si>
    <t>Family home broken into, sentimental items stolen</t>
  </si>
  <si>
    <t>2/2/18</t>
  </si>
  <si>
    <t>More weights based</t>
  </si>
  <si>
    <t>quadricep</t>
  </si>
  <si>
    <t>playing hockey</t>
  </si>
  <si>
    <t>contact other player</t>
  </si>
  <si>
    <t>02/02/18</t>
  </si>
  <si>
    <t>jamie.r.l9955@gmail.com</t>
  </si>
  <si>
    <t>No change</t>
  </si>
  <si>
    <t>Yes, 90 minutes</t>
  </si>
  <si>
    <t>from nothing to strength</t>
  </si>
  <si>
    <t>yes. 50 mins moderate intensity</t>
  </si>
  <si>
    <t>January 15</t>
  </si>
  <si>
    <t>Jan until now</t>
  </si>
  <si>
    <t>December until now</t>
  </si>
  <si>
    <t>Jan to now</t>
  </si>
  <si>
    <t>2nd Feb 2018</t>
  </si>
  <si>
    <t>change from cardio to strength</t>
  </si>
  <si>
    <t xml:space="preserve">yes, 1hr high intensity </t>
  </si>
  <si>
    <t xml:space="preserve">citrolopram </t>
  </si>
  <si>
    <t>hamstrings, calfs, quads</t>
  </si>
  <si>
    <t>fibromyalgia</t>
  </si>
  <si>
    <t>medically induced</t>
  </si>
  <si>
    <t xml:space="preserve">accute and gradualy increase </t>
  </si>
  <si>
    <t>3rd december 2017</t>
  </si>
  <si>
    <t>december 2017</t>
  </si>
  <si>
    <t>december/january</t>
  </si>
  <si>
    <t>january</t>
  </si>
  <si>
    <t>jan 22nd 2018</t>
  </si>
  <si>
    <t>31st december 2018</t>
  </si>
  <si>
    <t>2/02/18</t>
  </si>
  <si>
    <t>The same</t>
  </si>
  <si>
    <t>Back</t>
  </si>
  <si>
    <t>Deadlifts</t>
  </si>
  <si>
    <t>02/02/2018</t>
  </si>
  <si>
    <t>yes, no training since october</t>
  </si>
  <si>
    <t>no training</t>
  </si>
  <si>
    <t>Ligament/tissue damage</t>
  </si>
  <si>
    <t>bucs football game</t>
  </si>
  <si>
    <t>December 22nd</t>
  </si>
  <si>
    <t>November 20th, February 2nd</t>
  </si>
  <si>
    <t>December 22nd, 2 weeks</t>
  </si>
  <si>
    <t>November 20th, 3 months</t>
  </si>
  <si>
    <t>December 31st, 2 months</t>
  </si>
  <si>
    <t>October 28th, 4 months</t>
  </si>
  <si>
    <t xml:space="preserve">Aimee </t>
  </si>
  <si>
    <t>Lenihan</t>
  </si>
  <si>
    <t>st20099927</t>
  </si>
  <si>
    <t>lenihan.aimee@yahoo.co.uk</t>
  </si>
  <si>
    <t xml:space="preserve">Lacrosse </t>
  </si>
  <si>
    <t xml:space="preserve">left knee, patellafemoral pain </t>
  </si>
  <si>
    <t>very painful, out for 6 weeks</t>
  </si>
  <si>
    <t>st20104679</t>
  </si>
  <si>
    <t>06/07/1998</t>
  </si>
  <si>
    <t>St20104679@outlook.cardiffmet.ac.uk</t>
  </si>
  <si>
    <t xml:space="preserve">Ac Joint pull, Ankle </t>
  </si>
  <si>
    <t>st20098003</t>
  </si>
  <si>
    <t>04/05/1998</t>
  </si>
  <si>
    <t>jackhope47@gmail.com</t>
  </si>
  <si>
    <t>endurance running</t>
  </si>
  <si>
    <t xml:space="preserve">Antony </t>
  </si>
  <si>
    <t>st20136062</t>
  </si>
  <si>
    <t>24/03/1997</t>
  </si>
  <si>
    <t>st20136062@cardiffmet.ac.uk</t>
  </si>
  <si>
    <t>yes. Cardio. Nearing max heart rate</t>
  </si>
  <si>
    <t>yes. 200ml</t>
  </si>
  <si>
    <t>Robson</t>
  </si>
  <si>
    <t>o.robson@hotmail.co.uk</t>
  </si>
  <si>
    <t>School/Club</t>
  </si>
  <si>
    <t xml:space="preserve">Yes, Swam this morning and Weight training Last night </t>
  </si>
  <si>
    <t xml:space="preserve">Yes, Inhalers for asthma </t>
  </si>
  <si>
    <t>95.147.163.230</t>
  </si>
  <si>
    <t>Yes. 2 glasses of wine</t>
  </si>
  <si>
    <t>Yes. Seretide, flixonase aqueous, logynon</t>
  </si>
  <si>
    <t>Yes. Ongoing knee and foot problems. Training constantly being modified.</t>
  </si>
  <si>
    <t>194.126.76.208</t>
  </si>
  <si>
    <t>Slightly more speed training</t>
  </si>
  <si>
    <t>slightly tight hamstring</t>
  </si>
  <si>
    <t>Nov 2017, ongoing</t>
  </si>
  <si>
    <t>Since Nov 2017</t>
  </si>
  <si>
    <t>Month ago, ongoing</t>
  </si>
  <si>
    <t>Oct 2017, ongoing</t>
  </si>
  <si>
    <t>81.147.124.199</t>
  </si>
  <si>
    <t xml:space="preserve">Smith </t>
  </si>
  <si>
    <t>yes  high intensity 90 minutes</t>
  </si>
  <si>
    <t>yes Tamoxifen</t>
  </si>
  <si>
    <t>Decrease in sleep over the past 7 days</t>
  </si>
  <si>
    <t>My son telling me that he is suffering from depression</t>
  </si>
  <si>
    <t>Separation/ Divorce April 2017</t>
  </si>
  <si>
    <t>151.227.68.82</t>
  </si>
  <si>
    <t>Lisa</t>
  </si>
  <si>
    <t>Ride</t>
  </si>
  <si>
    <t>lisaride@yahoo.co.uk</t>
  </si>
  <si>
    <t>Yes match</t>
  </si>
  <si>
    <t>Yes - torn hamstring tendon</t>
  </si>
  <si>
    <t>Yes - left ankle sprain</t>
  </si>
  <si>
    <t>Eating</t>
  </si>
  <si>
    <t>08/08/1971</t>
  </si>
  <si>
    <t>monica@jonesknowles.co.uk</t>
  </si>
  <si>
    <t xml:space="preserve">Match </t>
  </si>
  <si>
    <t>Yes broken toe</t>
  </si>
  <si>
    <t>Brused toes</t>
  </si>
  <si>
    <t>08/06/1973</t>
  </si>
  <si>
    <t>rebecca.woodside@gmail.com</t>
  </si>
  <si>
    <t>Hockey match</t>
  </si>
  <si>
    <t>1 glass of wine</t>
  </si>
  <si>
    <t>yes 2 yeas</t>
  </si>
  <si>
    <t>Yes achilles + right leg pulled hamstring</t>
  </si>
  <si>
    <t>Match</t>
  </si>
  <si>
    <t>1 unit</t>
  </si>
  <si>
    <t>Elbow</t>
  </si>
  <si>
    <t>Muscle</t>
  </si>
  <si>
    <t>Playing hockey - tackled</t>
  </si>
  <si>
    <t>86.166.180.166</t>
  </si>
  <si>
    <t>Hockey match 70 minutes high intensity</t>
  </si>
  <si>
    <t xml:space="preserve">Severe bruising &amp; swelling </t>
  </si>
  <si>
    <t>Hit with a hockey ball</t>
  </si>
  <si>
    <t>12 November / 2 weeks</t>
  </si>
  <si>
    <t>st20104012@cardiffmet.ac.uk</t>
  </si>
  <si>
    <t>2-3 units</t>
  </si>
  <si>
    <t>Yes, running around 30 minutes</t>
  </si>
  <si>
    <t>yes - 2.5 hours - moderate intensity</t>
  </si>
  <si>
    <t xml:space="preserve">Benjamin </t>
  </si>
  <si>
    <t>25.01.18</t>
  </si>
  <si>
    <t>decreased a little</t>
  </si>
  <si>
    <t>higher</t>
  </si>
  <si>
    <t xml:space="preserve">yes, olympic weightlifting </t>
  </si>
  <si>
    <t>not really</t>
  </si>
  <si>
    <t>1day</t>
  </si>
  <si>
    <t>st20082100@outlook.cardiffmet.ac.uk</t>
  </si>
  <si>
    <t>08/02/2018</t>
  </si>
  <si>
    <t>More speedwork</t>
  </si>
  <si>
    <t>More speedwork as opposed to longer reps</t>
  </si>
  <si>
    <t>yes, 7.5 miles in total (2 mile warm up, 15x200m off 30 secs recov, 1 mile @10k pace, 2 mile cool down)</t>
  </si>
  <si>
    <t>paracetamol</t>
  </si>
  <si>
    <t>09/02/2018</t>
  </si>
  <si>
    <t>24/7</t>
  </si>
  <si>
    <t>Start of December</t>
  </si>
  <si>
    <t>Jan 18</t>
  </si>
  <si>
    <t>Bought a new car</t>
  </si>
  <si>
    <t>Considerably less hours at work</t>
  </si>
  <si>
    <t xml:space="preserve">more strength based, weights etc </t>
  </si>
  <si>
    <t>6 days</t>
  </si>
  <si>
    <t>29/01/2018- ongoing</t>
  </si>
  <si>
    <t>86.3.41.148</t>
  </si>
  <si>
    <t>Feb 3rd 2018, 1 day</t>
  </si>
  <si>
    <t>2.122.225.50</t>
  </si>
  <si>
    <t>September 23rd, 1 week approx</t>
  </si>
  <si>
    <t>Start of October</t>
  </si>
  <si>
    <t>September 23rd</t>
  </si>
  <si>
    <t>Ended October when changed coach</t>
  </si>
  <si>
    <t xml:space="preserve">October </t>
  </si>
  <si>
    <t xml:space="preserve">Enjoy more, start October </t>
  </si>
  <si>
    <t>82.132.229.167</t>
  </si>
  <si>
    <t xml:space="preserve">More strength based </t>
  </si>
  <si>
    <t>January 2018-present</t>
  </si>
  <si>
    <t>Brother</t>
  </si>
  <si>
    <t>October 2017-present</t>
  </si>
  <si>
    <t>October 2017- present</t>
  </si>
  <si>
    <t>December 2017, 2 competitions</t>
  </si>
  <si>
    <t>Feb2018</t>
  </si>
  <si>
    <t xml:space="preserve">Changed from fitness and skill to strength </t>
  </si>
  <si>
    <t>Joint issue</t>
  </si>
  <si>
    <t>A maximum deadlift</t>
  </si>
  <si>
    <t>No external contact</t>
  </si>
  <si>
    <t>Mid january to mid february</t>
  </si>
  <si>
    <t>82.10.51.48</t>
  </si>
  <si>
    <t>Changed from hypertrophy to strength, also working on speed</t>
  </si>
  <si>
    <t>progressed within the injury process however not fully recovered yet</t>
  </si>
  <si>
    <t>Yes, Right knee. missed well over a year and a half</t>
  </si>
  <si>
    <t>14/02/18</t>
  </si>
  <si>
    <t>Remained the same - strength</t>
  </si>
  <si>
    <t>Jan 2018 until present</t>
  </si>
  <si>
    <t>Feb 2018 until present</t>
  </si>
  <si>
    <t>October 2017 until present</t>
  </si>
  <si>
    <t>Jan 2018 &amp; 1 month</t>
  </si>
  <si>
    <t>213.205.198.66</t>
  </si>
  <si>
    <t xml:space="preserve">O'Reilly </t>
  </si>
  <si>
    <t xml:space="preserve">Changed... low level plyo, 800m training, heavy lifting </t>
  </si>
  <si>
    <t>64.106.112.243</t>
  </si>
  <si>
    <t>More cardio</t>
  </si>
  <si>
    <t>Alcoholism - 2+ years</t>
  </si>
  <si>
    <t>Loss of sight - Since February 2018</t>
  </si>
  <si>
    <t>January 2018 - Present</t>
  </si>
  <si>
    <t>July 2017 - Present</t>
  </si>
  <si>
    <t>July 2018- Present</t>
  </si>
  <si>
    <t>February 2018</t>
  </si>
  <si>
    <t>July 2018</t>
  </si>
  <si>
    <t>July 2017- present</t>
  </si>
  <si>
    <t>82.10.49.99</t>
  </si>
  <si>
    <t xml:space="preserve">Georgia </t>
  </si>
  <si>
    <t>195.26.62.4</t>
  </si>
  <si>
    <t>Yes, 7pints</t>
  </si>
  <si>
    <t>8months</t>
  </si>
  <si>
    <t>Muscle strain and compacting of lower spine</t>
  </si>
  <si>
    <t>Bowling in swalec</t>
  </si>
  <si>
    <t>ratts@hotmail.co.uk</t>
  </si>
  <si>
    <t>Yes - 8 pints</t>
  </si>
  <si>
    <t>148.252.129.177</t>
  </si>
  <si>
    <t>George@badinghamrectory.com</t>
  </si>
  <si>
    <t>Yes, 2 hours bowling, 30mins fielding, 2.5 hours of S&amp;C training</t>
  </si>
  <si>
    <t>Yes, 4 pints</t>
  </si>
  <si>
    <t>Yes, a lot</t>
  </si>
  <si>
    <t>Yes, antibiotics</t>
  </si>
  <si>
    <t>94.197.121.207</t>
  </si>
  <si>
    <t>22/02/2018</t>
  </si>
  <si>
    <t>213.205.198.63</t>
  </si>
  <si>
    <t>27/02/18</t>
  </si>
  <si>
    <t>yes, 1 hour high intensity</t>
  </si>
  <si>
    <t>27/2/2018</t>
  </si>
  <si>
    <t xml:space="preserve">yes, high intensity field based - 1 1/2 hours </t>
  </si>
  <si>
    <t>27/02/2018</t>
  </si>
  <si>
    <t xml:space="preserve">Right hamstring </t>
  </si>
  <si>
    <t xml:space="preserve">pulled hamstring </t>
  </si>
  <si>
    <t xml:space="preserve">running in training </t>
  </si>
  <si>
    <t xml:space="preserve">sprained </t>
  </si>
  <si>
    <t>21/02/2018</t>
  </si>
  <si>
    <t>5/3/18</t>
  </si>
  <si>
    <t xml:space="preserve">nominated for england students </t>
  </si>
  <si>
    <t xml:space="preserve">s&amp;c medium intensity </t>
  </si>
  <si>
    <t>05/03/2018</t>
  </si>
  <si>
    <t>01/07/2017</t>
  </si>
  <si>
    <t>01/09/2018</t>
  </si>
  <si>
    <t xml:space="preserve">Decemeber </t>
  </si>
  <si>
    <t xml:space="preserve">Feb </t>
  </si>
  <si>
    <t>decemeber</t>
  </si>
  <si>
    <t>december</t>
  </si>
  <si>
    <t xml:space="preserve">mid feb </t>
  </si>
  <si>
    <t>5/3/17</t>
  </si>
  <si>
    <t>benjmainwilliams9@icloud.com</t>
  </si>
  <si>
    <t>5th March 2018</t>
  </si>
  <si>
    <t>yes a lower body gym session</t>
  </si>
  <si>
    <t>last month</t>
  </si>
  <si>
    <t>this month</t>
  </si>
  <si>
    <t>since february</t>
  </si>
  <si>
    <t>february</t>
  </si>
  <si>
    <t>2 weeks ago</t>
  </si>
  <si>
    <t>3 weeks ago</t>
  </si>
  <si>
    <t>25th feb</t>
  </si>
  <si>
    <t xml:space="preserve">10 days </t>
  </si>
  <si>
    <t xml:space="preserve">Calf </t>
  </si>
  <si>
    <t xml:space="preserve">accured suddenly </t>
  </si>
  <si>
    <t>05/03/18</t>
  </si>
  <si>
    <t>National u20's training squad</t>
  </si>
  <si>
    <t>remianed the same</t>
  </si>
  <si>
    <t xml:space="preserve">lower body gym </t>
  </si>
  <si>
    <t xml:space="preserve">yes. Ibuprofen </t>
  </si>
  <si>
    <t xml:space="preserve">Ligament tear </t>
  </si>
  <si>
    <t xml:space="preserve">ligament damage </t>
  </si>
  <si>
    <t xml:space="preserve">Yes, 1:30 hrs </t>
  </si>
  <si>
    <t>ale_ponty@hotmail.co.uk</t>
  </si>
  <si>
    <t>gym</t>
  </si>
  <si>
    <t>06/03/2018</t>
  </si>
  <si>
    <t>Strength based</t>
  </si>
  <si>
    <t xml:space="preserve">1 hour, high intensity low weight </t>
  </si>
  <si>
    <t>AC joint sprain</t>
  </si>
  <si>
    <t>Playing rugby, landing heavily</t>
  </si>
  <si>
    <t>Contact with ground</t>
  </si>
  <si>
    <t xml:space="preserve">Yes but repairing, have played for the past month </t>
  </si>
  <si>
    <t xml:space="preserve">Personal Financial Problems - past month </t>
  </si>
  <si>
    <t>March 6th 2018</t>
  </si>
  <si>
    <t xml:space="preserve">uppper body hypertrophy </t>
  </si>
  <si>
    <t xml:space="preserve">re injured </t>
  </si>
  <si>
    <t xml:space="preserve">yes, right </t>
  </si>
  <si>
    <t xml:space="preserve">ligament </t>
  </si>
  <si>
    <t xml:space="preserve">planted my foot and twisted </t>
  </si>
  <si>
    <t>06/03/18</t>
  </si>
  <si>
    <t>Change</t>
  </si>
  <si>
    <t xml:space="preserve">Yes, hour, moderate intensity </t>
  </si>
  <si>
    <t>120 days</t>
  </si>
  <si>
    <t>October,120 days</t>
  </si>
  <si>
    <t>Febuary, 40 days</t>
  </si>
  <si>
    <t xml:space="preserve">December, 60 days </t>
  </si>
  <si>
    <t>October 120 days</t>
  </si>
  <si>
    <t>euan</t>
  </si>
  <si>
    <t>fay</t>
  </si>
  <si>
    <t>6/3/18</t>
  </si>
  <si>
    <t>around 3 weeks</t>
  </si>
  <si>
    <t>upper and lower outside part of the knee</t>
  </si>
  <si>
    <t xml:space="preserve">swelling </t>
  </si>
  <si>
    <t xml:space="preserve">tackling </t>
  </si>
  <si>
    <t>christmas and on going</t>
  </si>
  <si>
    <t xml:space="preserve">Ewan </t>
  </si>
  <si>
    <t>08/03/2018</t>
  </si>
  <si>
    <t>Yes, played a match</t>
  </si>
  <si>
    <t>yes 20 units</t>
  </si>
  <si>
    <t>yes, gym training yesterday</t>
  </si>
  <si>
    <t>8/3/2018</t>
  </si>
  <si>
    <t>Change to more strength based</t>
  </si>
  <si>
    <t xml:space="preserve">4months </t>
  </si>
  <si>
    <t xml:space="preserve">November- March </t>
  </si>
  <si>
    <t>November- March</t>
  </si>
  <si>
    <t xml:space="preserve">1-2 weeks </t>
  </si>
  <si>
    <t xml:space="preserve">patella bursistis </t>
  </si>
  <si>
    <t xml:space="preserve">playing a game, got tackled </t>
  </si>
  <si>
    <t xml:space="preserve">more strength based with less lower body movement </t>
  </si>
  <si>
    <t xml:space="preserve">cartilage </t>
  </si>
  <si>
    <t>playing a game of rugby</t>
  </si>
  <si>
    <t xml:space="preserve">january till current </t>
  </si>
  <si>
    <t xml:space="preserve">January till current </t>
  </si>
  <si>
    <t xml:space="preserve">January till now </t>
  </si>
  <si>
    <t xml:space="preserve">Aled </t>
  </si>
  <si>
    <t>07/03/2018</t>
  </si>
  <si>
    <t xml:space="preserve">Yes, Gym upper body followed by team rugby session </t>
  </si>
  <si>
    <t xml:space="preserve">Since February </t>
  </si>
  <si>
    <t>09/03/18</t>
  </si>
  <si>
    <t>st20084492@outlook.cardiffmet.ac.uk</t>
  </si>
  <si>
    <t>yes-low intensity team walkthrough/ resistance band training in house(15 minutes)</t>
  </si>
  <si>
    <t>09/03/2018</t>
  </si>
  <si>
    <t>corey.whane@gmail.com</t>
  </si>
  <si>
    <t xml:space="preserve">Yes, field based session, low intensity, 40 minutes </t>
  </si>
  <si>
    <t xml:space="preserve">20/01/2018 till now </t>
  </si>
  <si>
    <t>H</t>
  </si>
  <si>
    <t>14/03/2018</t>
  </si>
  <si>
    <t>2 months but was over christmas break</t>
  </si>
  <si>
    <t>14th of January</t>
  </si>
  <si>
    <t>15 days</t>
  </si>
  <si>
    <t xml:space="preserve">Preece </t>
  </si>
  <si>
    <t xml:space="preserve">Yes, low intensity for an hour </t>
  </si>
  <si>
    <t>14/03/18</t>
  </si>
  <si>
    <t xml:space="preserve">yes, moderate </t>
  </si>
  <si>
    <t>birttany</t>
  </si>
  <si>
    <t>johnson</t>
  </si>
  <si>
    <t>brittanyjohnsonox@hotmail.com</t>
  </si>
  <si>
    <t>yes- S&amp;C session  moderate intensity</t>
  </si>
  <si>
    <t>14th March 2018</t>
  </si>
  <si>
    <t>Feb</t>
  </si>
  <si>
    <t xml:space="preserve">Chloe </t>
  </si>
  <si>
    <t>14/3/18</t>
  </si>
  <si>
    <t xml:space="preserve">yes, 45 minutes rehab session </t>
  </si>
  <si>
    <t xml:space="preserve">Yes - Vitamin D, Calcium and Iron </t>
  </si>
  <si>
    <t xml:space="preserve">Patellar Tendinopathy </t>
  </si>
  <si>
    <t>Overusing the limb</t>
  </si>
  <si>
    <t>Feb 1st - still continuing (42 days)</t>
  </si>
  <si>
    <t>Nov 1st - still continuing (134 days)</t>
  </si>
  <si>
    <t>Nov 1st (134 days)</t>
  </si>
  <si>
    <t>Jan 1st (104 days)</t>
  </si>
  <si>
    <t>Nov 19th (90 days)</t>
  </si>
  <si>
    <t xml:space="preserve">Jan 1st - still continuing </t>
  </si>
  <si>
    <t>Dec 1st (90 days)</t>
  </si>
  <si>
    <t>Feb 12th (30 days)</t>
  </si>
  <si>
    <t>More game specific, less focus on fitness</t>
  </si>
  <si>
    <t>Yes. 1hr 15 mins; drills and game play (moderate intenisty)</t>
  </si>
  <si>
    <t>Yes (coffee)</t>
  </si>
  <si>
    <t>Over the christmas period</t>
  </si>
  <si>
    <t>Mother moving away</t>
  </si>
  <si>
    <t>changed to less strength training</t>
  </si>
  <si>
    <t>yes, 1 hr, 15 mins</t>
  </si>
  <si>
    <t>no still country</t>
  </si>
  <si>
    <t xml:space="preserve">more plyometric and strength </t>
  </si>
  <si>
    <t>yes - not much at all though (with a large meal)</t>
  </si>
  <si>
    <t xml:space="preserve">pain in my back -niggling for about 3-4 months - had to rest for a few games &amp; training. </t>
  </si>
  <si>
    <t>no - managing it</t>
  </si>
  <si>
    <t>after a bad game</t>
  </si>
  <si>
    <t>yes -high intensity 45 mins</t>
  </si>
  <si>
    <t>february 6th</t>
  </si>
  <si>
    <t>strength</t>
  </si>
  <si>
    <t>Mid Feb</t>
  </si>
  <si>
    <t>24th Dec</t>
  </si>
  <si>
    <t>llewellyn</t>
  </si>
  <si>
    <t>13th of feb - 18th of march</t>
  </si>
  <si>
    <t>15/03/2018</t>
  </si>
  <si>
    <t xml:space="preserve">Post Christmas till current </t>
  </si>
  <si>
    <t xml:space="preserve">Febuary 2018 </t>
  </si>
  <si>
    <t>yes, two matches</t>
  </si>
  <si>
    <t>injured before christmas - missed out on 6 weeks</t>
  </si>
  <si>
    <t>ligament damage</t>
  </si>
  <si>
    <t>during training session - matchplay</t>
  </si>
  <si>
    <t>sudden injury</t>
  </si>
  <si>
    <t>contact with another player</t>
  </si>
  <si>
    <t>christmas time - 2 months</t>
  </si>
  <si>
    <t>ankle injury - end of november 6 weeks</t>
  </si>
  <si>
    <t xml:space="preserve">count </t>
  </si>
  <si>
    <t xml:space="preserve">Dylan </t>
  </si>
  <si>
    <t>26th march 2018</t>
  </si>
  <si>
    <t>yes - full football match</t>
  </si>
  <si>
    <t>yes - one corona</t>
  </si>
  <si>
    <t>yes - broken wrist (only found out in march)</t>
  </si>
  <si>
    <t>wrist</t>
  </si>
  <si>
    <t>broken scaphoid</t>
  </si>
  <si>
    <t>ball hit it then landed on it</t>
  </si>
  <si>
    <t>constant</t>
  </si>
  <si>
    <t>cancer to friend</t>
  </si>
  <si>
    <t>not playing to the standard id like to</t>
  </si>
  <si>
    <t xml:space="preserve">passing a course </t>
  </si>
  <si>
    <t>26/3/18</t>
  </si>
  <si>
    <t>90 minute competitive fixture and 1 hour upper body resistance session</t>
  </si>
  <si>
    <t>Diagnosis of Alzheimers- 2 weeks since diagnosis</t>
  </si>
  <si>
    <t>Roughly 2 weeks- End of elected role coming up, future career discussions taking place</t>
  </si>
  <si>
    <t>Last 5 games</t>
  </si>
  <si>
    <t>26/03/2018</t>
  </si>
  <si>
    <t xml:space="preserve">harry-owen96@hotmail.co.uk   </t>
  </si>
  <si>
    <t>same`</t>
  </si>
  <si>
    <t>injured head</t>
  </si>
  <si>
    <t>split head open- stiches</t>
  </si>
  <si>
    <t>25/3/18</t>
  </si>
  <si>
    <t>Head (eyebrow)</t>
  </si>
  <si>
    <t>during a match</t>
  </si>
  <si>
    <t>2/3/18  10days</t>
  </si>
  <si>
    <t>10/3/18  3 days</t>
  </si>
  <si>
    <t>10/2/18</t>
  </si>
  <si>
    <t>10/3/18</t>
  </si>
  <si>
    <t>20/3/18  5 days</t>
  </si>
  <si>
    <t>1/1/18  aprox 2 weeks</t>
  </si>
  <si>
    <t>1/2/18</t>
  </si>
  <si>
    <t>26/03/18</t>
  </si>
  <si>
    <t>Decreased due to injury and since recovered and back to normal</t>
  </si>
  <si>
    <t>Rehabilitation, since recovered and back to normal</t>
  </si>
  <si>
    <t>Yes, competitive match yesterday 30minutes</t>
  </si>
  <si>
    <t>Yes, 3 pints lager</t>
  </si>
  <si>
    <t>grade 1 tear</t>
  </si>
  <si>
    <t>11/01/18</t>
  </si>
  <si>
    <t>Competitive match</t>
  </si>
  <si>
    <t>Split head</t>
  </si>
  <si>
    <t>12/03/18</t>
  </si>
  <si>
    <t>January, 3 months</t>
  </si>
  <si>
    <t>01/03/18</t>
  </si>
  <si>
    <t xml:space="preserve">Ben </t>
  </si>
  <si>
    <t>gym and game</t>
  </si>
  <si>
    <t>26.03.2018</t>
  </si>
  <si>
    <t>Yes, gym session including shoulder rehab and treadmill running.</t>
  </si>
  <si>
    <t>Yes, right side, missed the last 6 weeks</t>
  </si>
  <si>
    <t>08.02.18 for 4 weeks following surgery</t>
  </si>
  <si>
    <t>08.02.18. 6 weeks post shoulder surgery</t>
  </si>
  <si>
    <t>08.02.18. 6 weeks post shoulder surgery, decreased responsibility in team</t>
  </si>
  <si>
    <t>08.02.18. 6 weeks post shoulder surgery. Not been playing due to injury</t>
  </si>
  <si>
    <t>08.02.18. 6 weeks post shoulder surgery. Less playing time</t>
  </si>
  <si>
    <t>The Same</t>
  </si>
  <si>
    <t>Yes- Match yesterday</t>
  </si>
  <si>
    <t>Yes- 2 Pints of lager</t>
  </si>
  <si>
    <t>12/03/18- 14</t>
  </si>
  <si>
    <t>18/02/18- 30</t>
  </si>
  <si>
    <t>01/02/18 30 days</t>
  </si>
  <si>
    <t xml:space="preserve">Morgan </t>
  </si>
  <si>
    <t xml:space="preserve">Rhyds.99@outlook.com </t>
  </si>
  <si>
    <t>BUCS wednesdays, miss Research Proses</t>
  </si>
  <si>
    <t>Not playing youth</t>
  </si>
  <si>
    <t>29/03/18</t>
  </si>
  <si>
    <t>Total 6 weeks</t>
  </si>
  <si>
    <t>29th March</t>
  </si>
  <si>
    <t>Yes - 6 weeks</t>
  </si>
  <si>
    <t>29/03/2018</t>
  </si>
  <si>
    <t>aaaronjames159@hotmail.com</t>
  </si>
  <si>
    <t>Yes, left knee. Inside meniscus. Missed a yeat for the 2016/17 season.</t>
  </si>
  <si>
    <t xml:space="preserve">Meniscus </t>
  </si>
  <si>
    <t>Playing football</t>
  </si>
  <si>
    <t xml:space="preserve">injury occured suddenly </t>
  </si>
  <si>
    <t>January 4th 2018</t>
  </si>
  <si>
    <t>Since Jan</t>
  </si>
  <si>
    <t>Last couple of weeks</t>
  </si>
  <si>
    <t xml:space="preserve">Rhys </t>
  </si>
  <si>
    <t xml:space="preserve">Lloyd </t>
  </si>
  <si>
    <t>9/4/1997</t>
  </si>
  <si>
    <t>09/04/18</t>
  </si>
  <si>
    <t>st20086701@cardiffmet.ac.uk</t>
  </si>
  <si>
    <t>yes, 3 hours, moderate intensity</t>
  </si>
  <si>
    <t>January - continued</t>
  </si>
  <si>
    <t xml:space="preserve">31/03/18 - continued </t>
  </si>
  <si>
    <t>02/04/18 - continued</t>
  </si>
  <si>
    <t>09/04/2018</t>
  </si>
  <si>
    <t>Same amount of sessions</t>
  </si>
  <si>
    <t>st2055734@cardiffmeta.c.uk</t>
  </si>
  <si>
    <t>Increasd</t>
  </si>
  <si>
    <t>9/4/2018</t>
  </si>
  <si>
    <t>yes, 3 pints of lager</t>
  </si>
  <si>
    <t>20/3/2018   20 days</t>
  </si>
  <si>
    <t>Remainded the same</t>
  </si>
  <si>
    <t>Doing more scenario based training</t>
  </si>
  <si>
    <t>Hip flexor</t>
  </si>
  <si>
    <t>Rugby game, sealing off a ruck</t>
  </si>
  <si>
    <t xml:space="preserve">January 6th </t>
  </si>
  <si>
    <t>January 6th</t>
  </si>
  <si>
    <t>Sonce the beginning of third year so September onwards</t>
  </si>
  <si>
    <t>Febuary 4th</t>
  </si>
  <si>
    <t>60 days</t>
  </si>
  <si>
    <t>Bursitis</t>
  </si>
  <si>
    <t>20th feb- ongoing</t>
  </si>
  <si>
    <t>Dissertation 2-3 weeks prior hand in date</t>
  </si>
  <si>
    <t>12/04/2018</t>
  </si>
  <si>
    <t xml:space="preserve">Increased slightly </t>
  </si>
  <si>
    <t>No still the same</t>
  </si>
  <si>
    <t xml:space="preserve">Yes, Gym session, 1 hour earlier today  </t>
  </si>
  <si>
    <t xml:space="preserve">N/A </t>
  </si>
  <si>
    <t>1/4/19 ongoing improvement</t>
  </si>
  <si>
    <t xml:space="preserve">Bit of fallen out which has hindered performance slighlty </t>
  </si>
  <si>
    <t>Planned funding wasn't given at start of year</t>
  </si>
  <si>
    <t>3 Installments throughout the year</t>
  </si>
  <si>
    <t xml:space="preserve">Sporadically </t>
  </si>
  <si>
    <t>12.04.18</t>
  </si>
  <si>
    <t>Yes 20 units</t>
  </si>
  <si>
    <t>19.01.18 one month</t>
  </si>
  <si>
    <t>19.01.18 3 months</t>
  </si>
  <si>
    <t>86.3.205.251</t>
  </si>
  <si>
    <t xml:space="preserve">4 weeks modified </t>
  </si>
  <si>
    <t xml:space="preserve">bicep tendon tear </t>
  </si>
  <si>
    <t xml:space="preserve">javelin </t>
  </si>
  <si>
    <t>82.9.101.221</t>
  </si>
  <si>
    <t>188.29.164.158</t>
  </si>
  <si>
    <t xml:space="preserve">Moesle </t>
  </si>
  <si>
    <t>Stoped due to injury</t>
  </si>
  <si>
    <t xml:space="preserve">Trapezius and deltoid </t>
  </si>
  <si>
    <t xml:space="preserve">Dislocation and sprain of the shoulder/ strain on trapezius </t>
  </si>
  <si>
    <t xml:space="preserve">Pad work during boxing training/ lifted arm too quick </t>
  </si>
  <si>
    <t xml:space="preserve">8/4/18 5 days </t>
  </si>
  <si>
    <t xml:space="preserve">March 30 days </t>
  </si>
  <si>
    <t xml:space="preserve">February 60 days </t>
  </si>
  <si>
    <t xml:space="preserve">15/03/18 29 days </t>
  </si>
  <si>
    <t xml:space="preserve">January 90 days </t>
  </si>
  <si>
    <t>95.147.132.38</t>
  </si>
  <si>
    <t>20/04/2018</t>
  </si>
  <si>
    <t>Yes me strength recently</t>
  </si>
  <si>
    <t xml:space="preserve">Yes. A hockey match. </t>
  </si>
  <si>
    <t xml:space="preserve">Yes. 1 glass of wine </t>
  </si>
  <si>
    <t xml:space="preserve">Yes. Ongoing knee and feet issues. Training modified when needed. </t>
  </si>
  <si>
    <t>3x7 days 12/02 12/03 09/04</t>
  </si>
  <si>
    <t>82.132.220.162</t>
  </si>
  <si>
    <t>Yes 1hr Hockey training, drills &amp; game</t>
  </si>
  <si>
    <t>Yes 2 glasses of wine &amp; Gin and tonic</t>
  </si>
  <si>
    <t xml:space="preserve">2 months </t>
  </si>
  <si>
    <t xml:space="preserve">Yes but much improved, getting back to normal training </t>
  </si>
  <si>
    <t>20.04.18</t>
  </si>
  <si>
    <t>Selected for Wales Masters</t>
  </si>
  <si>
    <t>Have a match this evening</t>
  </si>
  <si>
    <t>Yes, symbicort inhaler &amp; beconase</t>
  </si>
  <si>
    <t>Nightly</t>
  </si>
  <si>
    <t>82.132.215.143</t>
  </si>
  <si>
    <t xml:space="preserve">Strength based </t>
  </si>
  <si>
    <t>Yes 2 sessions back to back 50 mins each</t>
  </si>
  <si>
    <t>86.160.103.255</t>
  </si>
  <si>
    <t>21 April 2018</t>
  </si>
  <si>
    <t>Yes Tamoxifen</t>
  </si>
  <si>
    <t>A week</t>
  </si>
  <si>
    <t xml:space="preserve">Jake </t>
  </si>
  <si>
    <t xml:space="preserve">23/04/2018 </t>
  </si>
  <si>
    <t>APPROX 30 DAYS AGO TILL NOW</t>
  </si>
  <si>
    <t xml:space="preserve">Ian </t>
  </si>
  <si>
    <t>24/04/2018</t>
  </si>
  <si>
    <t>international camp for first time</t>
  </si>
  <si>
    <t>yes, 30 minutes of resistance training</t>
  </si>
  <si>
    <t>strength to hypertrophy development</t>
  </si>
  <si>
    <t xml:space="preserve">sparingly  </t>
  </si>
  <si>
    <t>4.5 months</t>
  </si>
  <si>
    <t>Hip (gluteus maximus/medius/minimus, piriformis)</t>
  </si>
  <si>
    <t>contusion/blow sustained from external force</t>
  </si>
  <si>
    <t>In gymnastics, on highbar practicing katchev skill; fell on bar with left hip</t>
  </si>
  <si>
    <t>contact with bar</t>
  </si>
  <si>
    <t>rotator cuff</t>
  </si>
  <si>
    <t>strain</t>
  </si>
  <si>
    <t>in gymnastics, on rings practicing crucifix strength holds</t>
  </si>
  <si>
    <t>started 18/12/2017, to current date</t>
  </si>
  <si>
    <t>08/02/2018, for 7 days</t>
  </si>
  <si>
    <t>31/12/2017 for 4 days</t>
  </si>
  <si>
    <t>15/03/2018, to current date</t>
  </si>
  <si>
    <t>travelling (Coach/Airplane)</t>
  </si>
  <si>
    <t>inability to focus on the correct task</t>
  </si>
  <si>
    <t>power block (5 sets of 3 in s and c), was 5 sets of 5-6 before.</t>
  </si>
  <si>
    <t>yes, 2 hours of tennis training on court</t>
  </si>
  <si>
    <t>1  day. 20/04/18</t>
  </si>
  <si>
    <t xml:space="preserve">Amy </t>
  </si>
  <si>
    <t>24/4/2018</t>
  </si>
  <si>
    <t xml:space="preserve">yes, 3 hours of training, high intensity </t>
  </si>
  <si>
    <t>24/04/18</t>
  </si>
  <si>
    <t>yes hour of S&amp;C and an hour and hour on court court training</t>
  </si>
  <si>
    <t xml:space="preserve">decreased a little </t>
  </si>
  <si>
    <t xml:space="preserve">changed to more strength and conditioning </t>
  </si>
  <si>
    <t>26/04/18</t>
  </si>
  <si>
    <t>st20099722@outlook.cardiffmet.ac.uk</t>
  </si>
  <si>
    <t>yes, 30 minute run and S&amp;C session</t>
  </si>
  <si>
    <t>st20101542@cardiffmet.ac.uk</t>
  </si>
  <si>
    <t>26th April 2018</t>
  </si>
  <si>
    <t xml:space="preserve">Ohijie </t>
  </si>
  <si>
    <t>26/04/2018</t>
  </si>
  <si>
    <t>yes, 1 and a half hours</t>
  </si>
  <si>
    <t xml:space="preserve">4-4-2018  20 days </t>
  </si>
  <si>
    <t>24-03-2018</t>
  </si>
  <si>
    <t>olympic lifting</t>
  </si>
  <si>
    <t>26/4/18</t>
  </si>
  <si>
    <t>r,avraamides@gmail.com</t>
  </si>
  <si>
    <t xml:space="preserve">Charlotte </t>
  </si>
  <si>
    <t>Cross</t>
  </si>
  <si>
    <t xml:space="preserve">same  </t>
  </si>
  <si>
    <t>yes, 1hour low inesity</t>
  </si>
  <si>
    <t>yes, 3 pints</t>
  </si>
  <si>
    <t>Playing hockey, ball to the head</t>
  </si>
  <si>
    <t>contact (object)</t>
  </si>
  <si>
    <t>23/03/18 - present</t>
  </si>
  <si>
    <t>jazzelle</t>
  </si>
  <si>
    <t>frame</t>
  </si>
  <si>
    <t>jazzelleframe@hotmail.com</t>
  </si>
  <si>
    <t>2/03/2018</t>
  </si>
  <si>
    <t>1/04</t>
  </si>
  <si>
    <t>st20100991@outlook.cardiffmet.ac.uk</t>
  </si>
  <si>
    <t>Yes, selection for national BUCS team</t>
  </si>
  <si>
    <t xml:space="preserve">Not recovered fully but back to full training. </t>
  </si>
  <si>
    <t>Yes, left hamstring- ischial femoral impingement</t>
  </si>
  <si>
    <t>1 day- january</t>
  </si>
  <si>
    <t>Changed coaches</t>
  </si>
  <si>
    <t>Changed coach and training groups- lost some friendships</t>
  </si>
  <si>
    <t>january until now</t>
  </si>
  <si>
    <t>February- 1 week</t>
  </si>
  <si>
    <t>yes- leg and shoulder weightlifting session</t>
  </si>
  <si>
    <t>Yes- right knee-over 2 years</t>
  </si>
  <si>
    <t>dj5ess@hotmail.com</t>
  </si>
  <si>
    <t>yes 2 hours fasted cardio followed by power bench block</t>
  </si>
  <si>
    <t>15/04</t>
  </si>
  <si>
    <t>yes, a full game of football for 90 minutes</t>
  </si>
  <si>
    <t>26/4/2018</t>
  </si>
  <si>
    <t>st20096200@cardiffmet.co.uk</t>
  </si>
  <si>
    <t>5/04/2018 til present</t>
  </si>
  <si>
    <t>16/04/2018</t>
  </si>
  <si>
    <t>st20095714@outlook.cardiffmet.ac.uk</t>
  </si>
  <si>
    <t>21/03/2018 and 14</t>
  </si>
  <si>
    <t xml:space="preserve">26/04/2018 </t>
  </si>
  <si>
    <t>st20110450@cardiffmet.ac.uk</t>
  </si>
  <si>
    <t>Training less frequently due to study commitments</t>
  </si>
  <si>
    <t>Training volume increased with longer workout sessions</t>
  </si>
  <si>
    <t>Training intensity increase greatly</t>
  </si>
  <si>
    <t>Same training as beforehand, but with the addition of spontaneous full-body plyometrics training sessions</t>
  </si>
  <si>
    <t>Yes, cycling for commute (90-mins); upper body power and strength workout (2-hours)</t>
  </si>
  <si>
    <t>Possible broken toe</t>
  </si>
  <si>
    <t>Left foot, no training days missed</t>
  </si>
  <si>
    <t>Left foot</t>
  </si>
  <si>
    <t>Possibly broken</t>
  </si>
  <si>
    <t>Rugby union - scrum</t>
  </si>
  <si>
    <t>Contact-related injury</t>
  </si>
  <si>
    <t>rarely drink</t>
  </si>
  <si>
    <t xml:space="preserve">Right shoulder, no days mist </t>
  </si>
  <si>
    <t>10/03/18</t>
  </si>
  <si>
    <t>27/4/18</t>
  </si>
  <si>
    <t>27/04/2018</t>
  </si>
  <si>
    <t>20/04/2018 4 days</t>
  </si>
  <si>
    <t>13/04/2018 14 days</t>
  </si>
  <si>
    <t>Stephen</t>
  </si>
  <si>
    <t>st20111186@outlook.cardiffmet.ac.uk</t>
  </si>
  <si>
    <t>27/04/18</t>
  </si>
  <si>
    <t>yes- heavy weight leg session, 1 hour</t>
  </si>
  <si>
    <t>27th april 2018</t>
  </si>
  <si>
    <t>14 months</t>
  </si>
  <si>
    <t>Yes (High intensity game/2hours)</t>
  </si>
  <si>
    <t>Decrease in sleep (March-April)</t>
  </si>
  <si>
    <t>April (Exams)</t>
  </si>
  <si>
    <t>March 2018 - Two weekends</t>
  </si>
  <si>
    <t>March-April 2018</t>
  </si>
  <si>
    <t>aerobic cross training rather than running</t>
  </si>
  <si>
    <t>yes 7.30am, 75mins on cross trainer incle 5x3,2,1min/30secs/1min rec (45min session around lactate threshold and above)</t>
  </si>
  <si>
    <t>no, just recovered</t>
  </si>
  <si>
    <t>metatarsal</t>
  </si>
  <si>
    <t>7/2/18</t>
  </si>
  <si>
    <t>running overuse</t>
  </si>
  <si>
    <t>almost fully recovered</t>
  </si>
  <si>
    <t xml:space="preserve">1/3/18 </t>
  </si>
  <si>
    <t>20/4/2018</t>
  </si>
  <si>
    <t>second</t>
  </si>
  <si>
    <t>Yes, 2 units</t>
  </si>
  <si>
    <t>st20103347@outlook.cardiffmet.ac.uk</t>
  </si>
  <si>
    <t>Yes, 4 units</t>
  </si>
  <si>
    <t>151.227.158.237</t>
  </si>
  <si>
    <t>yes - joined running</t>
  </si>
  <si>
    <t>Major change in eating habits</t>
  </si>
  <si>
    <t>yes - farklek</t>
  </si>
  <si>
    <t>quad - rec fem strain</t>
  </si>
  <si>
    <t>match</t>
  </si>
  <si>
    <t>achillies</t>
  </si>
  <si>
    <t>yes speed</t>
  </si>
  <si>
    <t>eating</t>
  </si>
  <si>
    <t>more speed</t>
  </si>
  <si>
    <t>Yes welsh masters</t>
  </si>
  <si>
    <t>tendon</t>
  </si>
  <si>
    <t>Jules</t>
  </si>
  <si>
    <t>Redfer</t>
  </si>
  <si>
    <t>yes - over 45's</t>
  </si>
  <si>
    <t>yes - 5km</t>
  </si>
  <si>
    <t>yes - beta blockers</t>
  </si>
  <si>
    <t>no still national level.</t>
  </si>
  <si>
    <t>remained similar</t>
  </si>
  <si>
    <t>remained similar if not slightly less.</t>
  </si>
  <si>
    <t>hip flexor/glute</t>
  </si>
  <si>
    <t>muscular i think</t>
  </si>
  <si>
    <t>gradual injury moving from It band to hip flexor to glute.</t>
  </si>
  <si>
    <t>from 19th march</t>
  </si>
  <si>
    <t>from 19th march rehab phase ongoing.</t>
  </si>
  <si>
    <t>from march 30th - ongoing</t>
  </si>
  <si>
    <t>previous injury</t>
  </si>
  <si>
    <t>16/05/18</t>
  </si>
  <si>
    <t>17/5/18</t>
  </si>
  <si>
    <t>april</t>
  </si>
  <si>
    <t>Ligaments strain</t>
  </si>
  <si>
    <t>foot</t>
  </si>
  <si>
    <t xml:space="preserve">overuse </t>
  </si>
  <si>
    <t>Chronic</t>
  </si>
  <si>
    <t>cartalage tear</t>
  </si>
  <si>
    <t>side stepping</t>
  </si>
  <si>
    <t xml:space="preserve">Tendon </t>
  </si>
  <si>
    <t>Plantafascia strain</t>
  </si>
  <si>
    <t xml:space="preserve">Hamstring, </t>
  </si>
  <si>
    <t>not</t>
  </si>
  <si>
    <t>bone</t>
  </si>
  <si>
    <t>strain - joint</t>
  </si>
  <si>
    <t>Strain muscle</t>
  </si>
  <si>
    <t>Strain - muscle</t>
  </si>
  <si>
    <t>Strain joint</t>
  </si>
  <si>
    <t>Tear ligament</t>
  </si>
  <si>
    <t>strain - tendon</t>
  </si>
  <si>
    <t>strain - muscle</t>
  </si>
  <si>
    <t>strain muscle</t>
  </si>
  <si>
    <t>impact muscle</t>
  </si>
  <si>
    <t>strain joint</t>
  </si>
  <si>
    <t>25/07/18</t>
  </si>
  <si>
    <t>SAME</t>
  </si>
  <si>
    <t>6 weeks</t>
  </si>
  <si>
    <t xml:space="preserve">playing in a game of rugby </t>
  </si>
  <si>
    <t xml:space="preserve">dislocation </t>
  </si>
  <si>
    <t xml:space="preserve">strength from rehab </t>
  </si>
  <si>
    <t xml:space="preserve">Matthew </t>
  </si>
  <si>
    <t xml:space="preserve">sprinting </t>
  </si>
  <si>
    <t xml:space="preserve">muscle tear- grade 2 </t>
  </si>
  <si>
    <t>Played for England Students</t>
  </si>
  <si>
    <t xml:space="preserve">Jack </t>
  </si>
  <si>
    <t xml:space="preserve">training all aspects </t>
  </si>
  <si>
    <t>yes (pre season)</t>
  </si>
  <si>
    <t xml:space="preserve">5 months </t>
  </si>
  <si>
    <t>july 22nd</t>
  </si>
  <si>
    <t>Rugby in tackle</t>
  </si>
  <si>
    <t xml:space="preserve">Cartilage </t>
  </si>
  <si>
    <t xml:space="preserve">Labrum </t>
  </si>
  <si>
    <t xml:space="preserve">yes 3 months </t>
  </si>
  <si>
    <t>No Rugby Session</t>
  </si>
  <si>
    <t>Not Playing</t>
  </si>
  <si>
    <t xml:space="preserve">3 months </t>
  </si>
  <si>
    <t>contact with other player</t>
  </si>
  <si>
    <t xml:space="preserve">training </t>
  </si>
  <si>
    <t>strain to AC joint</t>
  </si>
  <si>
    <t>may</t>
  </si>
  <si>
    <t>25/05/2018- ongoing</t>
  </si>
  <si>
    <t>16/06/2018- 23/06/2018</t>
  </si>
  <si>
    <t>Less longer workouts- more speed based</t>
  </si>
  <si>
    <t>Decreased slightly due to work but subbed mileage with cycling</t>
  </si>
  <si>
    <t>More speed/track workouts</t>
  </si>
  <si>
    <t>Made first National 10,000m final and medalled at European race too.</t>
  </si>
  <si>
    <t>80.192.11.114</t>
  </si>
  <si>
    <t>20/05/17 1</t>
  </si>
  <si>
    <t>90.204.231.41</t>
  </si>
  <si>
    <t>Yes. Right shoulder surgery in February, so missed around 180 days.</t>
  </si>
  <si>
    <t>since February, 180 days</t>
  </si>
  <si>
    <t>85.255.235.146</t>
  </si>
  <si>
    <t xml:space="preserve">More cardio </t>
  </si>
  <si>
    <t xml:space="preserve">Central </t>
  </si>
  <si>
    <t xml:space="preserve">Dead leg </t>
  </si>
  <si>
    <t>Game</t>
  </si>
  <si>
    <t xml:space="preserve">Contact with other player </t>
  </si>
  <si>
    <t xml:space="preserve">4th May - 18th August </t>
  </si>
  <si>
    <t>Additional session</t>
  </si>
  <si>
    <t>Fitness orientated</t>
  </si>
  <si>
    <t>endurance/ speed</t>
  </si>
  <si>
    <t>change in training of fitness</t>
  </si>
  <si>
    <t>shin</t>
  </si>
  <si>
    <t>training</t>
  </si>
  <si>
    <t>01/06/2018- 1 month</t>
  </si>
  <si>
    <t xml:space="preserve">Corsby </t>
  </si>
  <si>
    <t>Yes - right knee</t>
  </si>
  <si>
    <t>Removed from sport - 60 days</t>
  </si>
  <si>
    <t>20/07/2018- Present</t>
  </si>
  <si>
    <t>02/07/2018 ongoing</t>
  </si>
  <si>
    <t>82.16.217.245</t>
  </si>
  <si>
    <t>Stopped training to have surgery</t>
  </si>
  <si>
    <t>Tendon reattached</t>
  </si>
  <si>
    <t>Goal kick</t>
  </si>
  <si>
    <t>17/8/18</t>
  </si>
  <si>
    <t>10/8/18</t>
  </si>
  <si>
    <t>65.95.80.208</t>
  </si>
  <si>
    <t xml:space="preserve">Oitomen </t>
  </si>
  <si>
    <t xml:space="preserve">Yes, right knee, 8 months </t>
  </si>
  <si>
    <t>109.147.133.172</t>
  </si>
  <si>
    <t xml:space="preserve">Remained </t>
  </si>
  <si>
    <t>5.66.111.197</t>
  </si>
  <si>
    <t xml:space="preserve">Strain </t>
  </si>
  <si>
    <t xml:space="preserve">Playing rugby </t>
  </si>
  <si>
    <t xml:space="preserve">Suddenly </t>
  </si>
  <si>
    <t>109.144.215.83</t>
  </si>
  <si>
    <t xml:space="preserve">Josh </t>
  </si>
  <si>
    <t xml:space="preserve">Changed </t>
  </si>
  <si>
    <t>213.205.242.25</t>
  </si>
  <si>
    <t>94.192.166.43</t>
  </si>
  <si>
    <t>Changed to more Fitness and Strength based</t>
  </si>
  <si>
    <t xml:space="preserve">Total of 4 months </t>
  </si>
  <si>
    <t xml:space="preserve">August 2018 </t>
  </si>
  <si>
    <t>August 2018</t>
  </si>
  <si>
    <t>196.203.196.181</t>
  </si>
  <si>
    <t>82.132.247.107</t>
  </si>
  <si>
    <t xml:space="preserve">Kennett </t>
  </si>
  <si>
    <t xml:space="preserve">Achilles </t>
  </si>
  <si>
    <t xml:space="preserve">August 1st </t>
  </si>
  <si>
    <t>82.9.103.18</t>
  </si>
  <si>
    <t>2.25.90.66</t>
  </si>
  <si>
    <t>Leaving Cardiff Met FC</t>
  </si>
  <si>
    <t>90.252.134.112</t>
  </si>
  <si>
    <t>st20077942@outlook.cardiffmet.ac.uk</t>
  </si>
  <si>
    <t>Yes, decreased</t>
  </si>
  <si>
    <t>08/08/18</t>
  </si>
  <si>
    <t>08/08//18</t>
  </si>
  <si>
    <t>86.3.197.43</t>
  </si>
  <si>
    <t xml:space="preserve">22.08.18  4 weeks </t>
  </si>
  <si>
    <t>82.9.107.28</t>
  </si>
  <si>
    <t>86.3.202.19</t>
  </si>
  <si>
    <t xml:space="preserve">Pinching of the muscle </t>
  </si>
  <si>
    <t xml:space="preserve">Happened over a period of time </t>
  </si>
  <si>
    <t>82.132.224.30</t>
  </si>
  <si>
    <t>July - 31 days</t>
  </si>
  <si>
    <t>September 14th 2018</t>
  </si>
  <si>
    <t xml:space="preserve">11th of September 2018  </t>
  </si>
  <si>
    <t>18 days</t>
  </si>
  <si>
    <t>21/06/18 14 days</t>
  </si>
  <si>
    <t>14/09/18</t>
  </si>
  <si>
    <t>82.10.50.12</t>
  </si>
  <si>
    <t xml:space="preserve">remained  the same </t>
  </si>
  <si>
    <t>82.10.141.151</t>
  </si>
  <si>
    <t>gwenan</t>
  </si>
  <si>
    <t>selected for the final 12 players for the Netball Europe tournament</t>
  </si>
  <si>
    <t>more balance, strength and explosive work</t>
  </si>
  <si>
    <t>rolled over - strain</t>
  </si>
  <si>
    <t xml:space="preserve">playing a game in training (welsh camp) end of the session. went up for the ball landed on someone’s foot and went over on my ankle. </t>
  </si>
  <si>
    <t>suddenly - but physio said it was very weak anyway</t>
  </si>
  <si>
    <t>86.3.42.164</t>
  </si>
  <si>
    <t>82.132.236.133</t>
  </si>
  <si>
    <t xml:space="preserve">Decrease </t>
  </si>
  <si>
    <t xml:space="preserve">Remained same </t>
  </si>
  <si>
    <t>82.132.220.163</t>
  </si>
  <si>
    <t xml:space="preserve">James </t>
  </si>
  <si>
    <t>Groin/Hip</t>
  </si>
  <si>
    <t xml:space="preserve">Left side </t>
  </si>
  <si>
    <t>Muscle strain/ pull</t>
  </si>
  <si>
    <t>May till now</t>
  </si>
  <si>
    <t>213.205.198.14</t>
  </si>
  <si>
    <t>Bit of everythinh</t>
  </si>
  <si>
    <t>Few weeks of lack of sleep</t>
  </si>
  <si>
    <t>86.12.78.108</t>
  </si>
  <si>
    <t xml:space="preserve">Moore </t>
  </si>
  <si>
    <t>Dropped from international team</t>
  </si>
  <si>
    <t>20/9/18 ongoing</t>
  </si>
  <si>
    <t>12/7/18</t>
  </si>
  <si>
    <t>Changed to cardio</t>
  </si>
  <si>
    <t>94.119.64.22</t>
  </si>
  <si>
    <t>20.10.18 1 week</t>
  </si>
  <si>
    <t>213.205.199.16</t>
  </si>
  <si>
    <t>Changed. Now doing HIIT sessions 4-5 a week</t>
  </si>
  <si>
    <t xml:space="preserve">May 2018 and continues </t>
  </si>
  <si>
    <t>July 2018 10 days</t>
  </si>
  <si>
    <t>August 2018 1 day</t>
  </si>
  <si>
    <t xml:space="preserve">August 2018 1 day </t>
  </si>
  <si>
    <t xml:space="preserve">May 2018 &amp; continues </t>
  </si>
  <si>
    <t>82.15.129.161</t>
  </si>
  <si>
    <t xml:space="preserve">Three months </t>
  </si>
  <si>
    <t xml:space="preserve">Knee </t>
  </si>
  <si>
    <t>Torn ACLs, damage to posterior lateral &amp; medial collateral ligaments</t>
  </si>
  <si>
    <t xml:space="preserve">Playing in hockey tournament </t>
  </si>
  <si>
    <t>7th May 2018</t>
  </si>
  <si>
    <t>12th May 2018 until current time</t>
  </si>
  <si>
    <t>12th May 2018 to current time</t>
  </si>
  <si>
    <t>12th May 2018 to current day</t>
  </si>
  <si>
    <t>12th May 2018 not played since</t>
  </si>
  <si>
    <t>176.25.6.10</t>
  </si>
  <si>
    <t xml:space="preserve">5 months missed </t>
  </si>
  <si>
    <t>Yes. Fractured left ankle. Fracture healed but muscle pain and weakness ongoing</t>
  </si>
  <si>
    <t>Fractured (slightly displaced)</t>
  </si>
  <si>
    <t>Playing hockey (1 on 1 attack v defence gameplay)</t>
  </si>
  <si>
    <t xml:space="preserve">Slightly </t>
  </si>
  <si>
    <t>21.03.18.  170 days</t>
  </si>
  <si>
    <t>Father's health Continually declining since last data collection</t>
  </si>
  <si>
    <t>21.03.18. 170 days</t>
  </si>
  <si>
    <t xml:space="preserve">15.08.18 new coach and better relationship </t>
  </si>
  <si>
    <t>15.08.18 better as not as lengthy and intense so fits with work life bette</t>
  </si>
  <si>
    <t xml:space="preserve">16.05.18 105 days </t>
  </si>
  <si>
    <t>15.08.18 ongoing</t>
  </si>
  <si>
    <t xml:space="preserve">15.08.18 43 days </t>
  </si>
  <si>
    <t>22.08.18 (better) 5 days</t>
  </si>
  <si>
    <t xml:space="preserve">21.03.18 no support from club or coach 138 days </t>
  </si>
  <si>
    <t xml:space="preserve">21.03.18 147 days </t>
  </si>
  <si>
    <t xml:space="preserve">15.08.18 enjoy more - ongoing </t>
  </si>
  <si>
    <t>86.131.221.4</t>
  </si>
  <si>
    <t xml:space="preserve">end of season </t>
  </si>
  <si>
    <t xml:space="preserve">same type just decreased </t>
  </si>
  <si>
    <t>julyjuly</t>
  </si>
  <si>
    <t xml:space="preserve">in july very elderly mother in law fell broke her hip and has become very vulnerable and dependent on family . Very little time to self to exercise etc </t>
  </si>
  <si>
    <t>82.16.219.170</t>
  </si>
  <si>
    <t>01/09/18</t>
  </si>
  <si>
    <t xml:space="preserve">yahya </t>
  </si>
  <si>
    <t>touray</t>
  </si>
  <si>
    <t xml:space="preserve">increase </t>
  </si>
  <si>
    <t>summer holiday three months</t>
  </si>
  <si>
    <t>18 september 2018</t>
  </si>
  <si>
    <t xml:space="preserve">missing one of my exams </t>
  </si>
  <si>
    <t>increase in sessions of s&amp;c to two 1hr10 sessions from just 1 hr before</t>
  </si>
  <si>
    <t xml:space="preserve">Jamie </t>
  </si>
  <si>
    <t>Symonds</t>
  </si>
  <si>
    <t>Strength to hyperthrophy and speed</t>
  </si>
  <si>
    <t>Yes - three months</t>
  </si>
  <si>
    <t>Muscle damage</t>
  </si>
  <si>
    <t xml:space="preserve">noncontact </t>
  </si>
  <si>
    <t xml:space="preserve">30/11/2018 - ongoing </t>
  </si>
  <si>
    <t xml:space="preserve">mike </t>
  </si>
  <si>
    <t>june</t>
  </si>
  <si>
    <t>weaver</t>
  </si>
  <si>
    <t>Ohijie</t>
  </si>
  <si>
    <t xml:space="preserve">April- May </t>
  </si>
  <si>
    <t>01/10/17 and 370</t>
  </si>
  <si>
    <t>Remained the same but increasing intensity each week</t>
  </si>
  <si>
    <t>Since start of September 2018 from moving into student house I'm getting less sleep</t>
  </si>
  <si>
    <t>Been with new coach since March 2018 and relationship with coach is extremely positive</t>
  </si>
  <si>
    <t xml:space="preserve">September 2018. From then until now, to 2019. </t>
  </si>
  <si>
    <t>July 2018 and occurred until October 2018</t>
  </si>
  <si>
    <t>June 2018- present. looking at masters starting in a few years.</t>
  </si>
  <si>
    <t>Trapped nerve</t>
  </si>
  <si>
    <t>Kayking</t>
  </si>
  <si>
    <t>29/9/18. 7 days</t>
  </si>
  <si>
    <t>torn muscle</t>
  </si>
  <si>
    <t>playing cricket</t>
  </si>
  <si>
    <t>elbow</t>
  </si>
  <si>
    <t>throwing cricket ball</t>
  </si>
  <si>
    <t>march-september</t>
  </si>
  <si>
    <t xml:space="preserve">Finley </t>
  </si>
  <si>
    <t xml:space="preserve">Hook </t>
  </si>
  <si>
    <t xml:space="preserve">The same </t>
  </si>
  <si>
    <t>86.3.200.127</t>
  </si>
  <si>
    <t>07/09/2018</t>
  </si>
  <si>
    <t>92.17.26.147</t>
  </si>
  <si>
    <t xml:space="preserve">Increase over summer </t>
  </si>
  <si>
    <t xml:space="preserve">dan </t>
  </si>
  <si>
    <t xml:space="preserve">batty </t>
  </si>
  <si>
    <t>Still injured</t>
  </si>
  <si>
    <t>Yes. left side L4. Number of days missed = 250+</t>
  </si>
  <si>
    <t>L4</t>
  </si>
  <si>
    <t xml:space="preserve">Stress fracture, sclerosis </t>
  </si>
  <si>
    <t>Cricket (Bowling)</t>
  </si>
  <si>
    <t>YUP</t>
  </si>
  <si>
    <t>9th June 2018</t>
  </si>
  <si>
    <t>21st june 2017</t>
  </si>
  <si>
    <t>4/10/218</t>
  </si>
  <si>
    <t>20/09/18 onwards</t>
  </si>
  <si>
    <t>speed training</t>
  </si>
  <si>
    <t xml:space="preserve">Keetan </t>
  </si>
  <si>
    <t>81.136.25.111</t>
  </si>
  <si>
    <t>Dcreased</t>
  </si>
  <si>
    <t>All types have changed</t>
  </si>
  <si>
    <t>Torn ACL</t>
  </si>
  <si>
    <t>Was just an accident</t>
  </si>
  <si>
    <t>April</t>
  </si>
  <si>
    <t>April/May</t>
  </si>
  <si>
    <t xml:space="preserve">April </t>
  </si>
  <si>
    <t xml:space="preserve">September </t>
  </si>
  <si>
    <t>changed more strength and plyometric work</t>
  </si>
  <si>
    <t>Yes, right, 30 days</t>
  </si>
  <si>
    <t>ligament/tendon tear</t>
  </si>
  <si>
    <t>august, 7 days</t>
  </si>
  <si>
    <t>Oro</t>
  </si>
  <si>
    <t>July 2018 1 per week</t>
  </si>
  <si>
    <t>27th sept 2018 until present</t>
  </si>
  <si>
    <t>Hypertrophy-Strength</t>
  </si>
  <si>
    <t>17/2/18 - 17/6/18</t>
  </si>
  <si>
    <t>Decreased over summer period</t>
  </si>
  <si>
    <t xml:space="preserve">Uninjured </t>
  </si>
  <si>
    <t>Uninjured</t>
  </si>
  <si>
    <t>Ankle/foot</t>
  </si>
  <si>
    <t>overuse (running)</t>
  </si>
  <si>
    <t>1/7/18, 30</t>
  </si>
  <si>
    <t>30/5/18, 60</t>
  </si>
  <si>
    <t>10/6/18, 90</t>
  </si>
  <si>
    <t>1/9/18, 7</t>
  </si>
  <si>
    <t xml:space="preserve">miguel </t>
  </si>
  <si>
    <t>silva</t>
  </si>
  <si>
    <t>hyper extension</t>
  </si>
  <si>
    <t>football match</t>
  </si>
  <si>
    <t>sudden, trauma injury</t>
  </si>
  <si>
    <t>18/8/18</t>
  </si>
  <si>
    <t>nO</t>
  </si>
  <si>
    <t xml:space="preserve">Missed only a few sessions </t>
  </si>
  <si>
    <t>Yes, Still suffering with back issues on the left side of lumbar spine</t>
  </si>
  <si>
    <t>In the gym</t>
  </si>
  <si>
    <t xml:space="preserve">Mid september - week in duration </t>
  </si>
  <si>
    <t>Stokes</t>
  </si>
  <si>
    <t>more strength</t>
  </si>
  <si>
    <t xml:space="preserve"> 27/10/2017</t>
  </si>
  <si>
    <t>1/08/2018</t>
  </si>
  <si>
    <t>low back</t>
  </si>
  <si>
    <t>back strain</t>
  </si>
  <si>
    <t>mobility, core strength</t>
  </si>
  <si>
    <t>barbell movement</t>
  </si>
  <si>
    <t>august 4 months</t>
  </si>
  <si>
    <t>10 May 2018 6 days a week since start date</t>
  </si>
  <si>
    <t>September 2018 21 days</t>
  </si>
  <si>
    <t>augusts 2018 1 week</t>
  </si>
  <si>
    <t xml:space="preserve">7 days ago </t>
  </si>
  <si>
    <t>Sport change so schedule has changed</t>
  </si>
  <si>
    <t xml:space="preserve">Increased, completing exercise everyday. </t>
  </si>
  <si>
    <t xml:space="preserve">Change from hockey to climbing training. </t>
  </si>
  <si>
    <t>Couple of days</t>
  </si>
  <si>
    <t>Spending 9 month abroad in Canada and America, big sleep changes.</t>
  </si>
  <si>
    <t>End of April</t>
  </si>
  <si>
    <t>Better, Change of sport</t>
  </si>
  <si>
    <t>Different work schedule in Canada University when compared to Cardiff Met</t>
  </si>
  <si>
    <t>Increased Alcohol</t>
  </si>
  <si>
    <t>Supervisor for job added more stresses but responsibilities.</t>
  </si>
  <si>
    <t xml:space="preserve">Yes, Right shoulder, 5 months </t>
  </si>
  <si>
    <t xml:space="preserve">Dislocation </t>
  </si>
  <si>
    <t xml:space="preserve">occured suddenly </t>
  </si>
  <si>
    <t xml:space="preserve">august/september - till present </t>
  </si>
  <si>
    <t xml:space="preserve">september - till present </t>
  </si>
  <si>
    <t>May 2018</t>
  </si>
  <si>
    <t xml:space="preserve">Sept-Present </t>
  </si>
  <si>
    <t>Changed - greater focus on HIIT training</t>
  </si>
  <si>
    <t xml:space="preserve">February, n/a </t>
  </si>
  <si>
    <t>Febuary</t>
  </si>
  <si>
    <t>June, over summer, still occuring</t>
  </si>
  <si>
    <t>yes - cross training back to running</t>
  </si>
  <si>
    <t>12 weeks</t>
  </si>
  <si>
    <t>auguest 2018 to present, reduced volume significantly</t>
  </si>
  <si>
    <t>july 2018 overtrained... worse</t>
  </si>
  <si>
    <t>summer 2018</t>
  </si>
  <si>
    <t>not competed since feb 2018</t>
  </si>
  <si>
    <t>march 2018 to present, no competing</t>
  </si>
  <si>
    <t>worse, summer 2018</t>
  </si>
  <si>
    <t>overtrained during spring/summer 2018</t>
  </si>
  <si>
    <t>Change from football training to strength based/gym training.</t>
  </si>
  <si>
    <t>Increased - one more game a week</t>
  </si>
  <si>
    <t>September 2018</t>
  </si>
  <si>
    <t>climbing Ben Nevis</t>
  </si>
  <si>
    <t>September 2018- current</t>
  </si>
  <si>
    <t>July (2 months)</t>
  </si>
  <si>
    <t>September 24th</t>
  </si>
  <si>
    <t>Torn Calf</t>
  </si>
  <si>
    <t>8 June 2018</t>
  </si>
  <si>
    <t>Playing hockey</t>
  </si>
  <si>
    <t>Occured suddenly</t>
  </si>
  <si>
    <t>Non Contact</t>
  </si>
  <si>
    <t>Yes but managing it</t>
  </si>
  <si>
    <t>Constant!</t>
  </si>
  <si>
    <t>June and August, 3 days and 10 days</t>
  </si>
  <si>
    <t>Recent</t>
  </si>
  <si>
    <t>June 18</t>
  </si>
  <si>
    <t>June 2018</t>
  </si>
  <si>
    <t>86.159.91.169</t>
  </si>
  <si>
    <t xml:space="preserve">Gaynor </t>
  </si>
  <si>
    <t>Just about to increase</t>
  </si>
  <si>
    <t>just about to increas as taking part in a 60 days challenge</t>
  </si>
  <si>
    <t xml:space="preserve">Doing a yoga/pilates class weekly now, and have focused the 60 day challenge on being able to change speeds </t>
  </si>
  <si>
    <t>Not present at the last data collection but a calf injury forced me to take 3 weeks off in May</t>
  </si>
  <si>
    <t>Right glut-probably sciatica</t>
  </si>
  <si>
    <t>Pulling of my shoes by placing m,]y ight heel in front of my left and pulling right foot backwards- it didn't take much!!</t>
  </si>
  <si>
    <t>acute but grew worse</t>
  </si>
  <si>
    <t>Dog- died end July</t>
  </si>
  <si>
    <t>children leaving home</t>
  </si>
  <si>
    <t>April 2018- pressure from myself only!!</t>
  </si>
  <si>
    <t>calf injury May+ current injury</t>
  </si>
  <si>
    <t>May</t>
  </si>
  <si>
    <t>No injury</t>
  </si>
  <si>
    <t>over about 2 days</t>
  </si>
  <si>
    <t>noncontact</t>
  </si>
  <si>
    <t>May2017</t>
  </si>
  <si>
    <t>august 2017, ongoing</t>
  </si>
  <si>
    <t>25/9/17  ongoing</t>
  </si>
  <si>
    <t>end aug/beginning sept. 8 days</t>
  </si>
  <si>
    <t>beginning sept, ongoing</t>
  </si>
  <si>
    <t>Lee</t>
  </si>
  <si>
    <t>Tribe</t>
  </si>
  <si>
    <t>decreased`</t>
  </si>
  <si>
    <t>bilateral</t>
  </si>
  <si>
    <t>REDUCED</t>
  </si>
  <si>
    <t>august</t>
  </si>
  <si>
    <t>86.154.209.4</t>
  </si>
  <si>
    <t xml:space="preserve">Deb </t>
  </si>
  <si>
    <t>increased slightly</t>
  </si>
  <si>
    <t>End of July</t>
  </si>
  <si>
    <t>September (start)</t>
  </si>
  <si>
    <t>Sept start</t>
  </si>
  <si>
    <t>Stress from moving house and relocating to new area.  July - October</t>
  </si>
  <si>
    <t>5.69.110.178</t>
  </si>
  <si>
    <t>10k race</t>
  </si>
  <si>
    <t>Non</t>
  </si>
  <si>
    <t>1/8/18</t>
  </si>
  <si>
    <t>16/9/18</t>
  </si>
  <si>
    <t>82.10.49.208</t>
  </si>
  <si>
    <t xml:space="preserve">Still haven’t fully recovered </t>
  </si>
  <si>
    <t>Yes, both left and right knees, 150</t>
  </si>
  <si>
    <t xml:space="preserve">Patella tendon </t>
  </si>
  <si>
    <t>Tendinopathy and boney enthesopathy</t>
  </si>
  <si>
    <t>Over training enduced by gym session</t>
  </si>
  <si>
    <t xml:space="preserve">1/5/18 - 150 </t>
  </si>
  <si>
    <t>1/5/18 - 150</t>
  </si>
  <si>
    <t>185.3.84.36</t>
  </si>
  <si>
    <t>More strength baded</t>
  </si>
  <si>
    <t>1 month</t>
  </si>
  <si>
    <t>south wales prem 2</t>
  </si>
  <si>
    <t>86.3.109.180</t>
  </si>
  <si>
    <t>Jan - June 2018</t>
  </si>
  <si>
    <t>October 2018 - Now Vice captain</t>
  </si>
  <si>
    <t>Older sister getting married</t>
  </si>
  <si>
    <t>62.60.120.122</t>
  </si>
  <si>
    <t>st20099990@outlook.cardiffmet.ac.uk</t>
  </si>
  <si>
    <t xml:space="preserve">Kylie </t>
  </si>
  <si>
    <t>31st August 2018, lasting that only day</t>
  </si>
  <si>
    <t>2nd October, 5 days</t>
  </si>
  <si>
    <t>86.3.196.223</t>
  </si>
  <si>
    <t>82.9.239.96</t>
  </si>
  <si>
    <t>2.31.160.229</t>
  </si>
  <si>
    <t>More speed and strength in May, more endurance and speed endurance in September</t>
  </si>
  <si>
    <t>Ongoing knee and feet problems</t>
  </si>
  <si>
    <t>Calf/achilles</t>
  </si>
  <si>
    <t>Strain</t>
  </si>
  <si>
    <t>Mid June. First 4 weeks were difficult.</t>
  </si>
  <si>
    <t>28th July, 7 days</t>
  </si>
  <si>
    <t>26th July 6 days, 3rd Aug  days</t>
  </si>
  <si>
    <t>23rd June, 7 days over 4 weeks</t>
  </si>
  <si>
    <t>7 days each month</t>
  </si>
  <si>
    <t>94.194.72.147</t>
  </si>
  <si>
    <t>st20081994@outlook.cardiffmet.ac.uk</t>
  </si>
  <si>
    <t>Muscle tear</t>
  </si>
  <si>
    <t>Playing Cricket</t>
  </si>
  <si>
    <t>Gradually over a few days</t>
  </si>
  <si>
    <t>April 2018 - 10 days</t>
  </si>
  <si>
    <t>April 2018 - 4 months</t>
  </si>
  <si>
    <t>82.132.215.145</t>
  </si>
  <si>
    <t>Monmouthshire</t>
  </si>
  <si>
    <t>Decreasex</t>
  </si>
  <si>
    <t>Not sure</t>
  </si>
  <si>
    <t>Mcl</t>
  </si>
  <si>
    <t>Slipped on wet grass</t>
  </si>
  <si>
    <t>Inflammation</t>
  </si>
  <si>
    <t>Hockey training</t>
  </si>
  <si>
    <t>August 2018 to date</t>
  </si>
  <si>
    <t>July 2018 to date</t>
  </si>
  <si>
    <t>August to date</t>
  </si>
  <si>
    <t>March to date</t>
  </si>
  <si>
    <t>August 10 days</t>
  </si>
  <si>
    <t>May 2018 to date</t>
  </si>
  <si>
    <t>Sept to date</t>
  </si>
  <si>
    <t>Set 3 weeks</t>
  </si>
  <si>
    <t>79.64.205.151</t>
  </si>
  <si>
    <t>Yes right elbow, reduced training, missed 1 day a week for at least 4 months</t>
  </si>
  <si>
    <t>July 27 12 days</t>
  </si>
  <si>
    <t>2 team mates injured. 1/2 Aug? 3days</t>
  </si>
  <si>
    <t xml:space="preserve">Yes i am currently in the Wales Men’s team </t>
  </si>
  <si>
    <t xml:space="preserve">I have reduced the length of my sessions to suit my injury </t>
  </si>
  <si>
    <t>Volume decreased</t>
  </si>
  <si>
    <t>Intensity the same</t>
  </si>
  <si>
    <t xml:space="preserve">Injury from before we started the tests that has only been diagnosed after the third session </t>
  </si>
  <si>
    <t>National League Div. 4</t>
  </si>
  <si>
    <t>Yes, 2 weeks of rest with rehab</t>
  </si>
  <si>
    <t>Overtraining. Basketball, gym, football and working</t>
  </si>
  <si>
    <t>gradually but pain came suddenly</t>
  </si>
  <si>
    <t>13/09/18, still occuring.</t>
  </si>
  <si>
    <t xml:space="preserve"> non?</t>
  </si>
  <si>
    <t xml:space="preserve">just getting back slowly - played a few quarters </t>
  </si>
  <si>
    <t>/</t>
  </si>
  <si>
    <t>---</t>
  </si>
  <si>
    <t>x</t>
  </si>
  <si>
    <t>hind</t>
  </si>
  <si>
    <t xml:space="preserve">emma </t>
  </si>
  <si>
    <t>coghill</t>
  </si>
  <si>
    <t>Eleanire</t>
  </si>
  <si>
    <t>Glynn</t>
  </si>
  <si>
    <t>Bradnok</t>
  </si>
  <si>
    <t xml:space="preserve">steven </t>
  </si>
  <si>
    <t>tindall</t>
  </si>
  <si>
    <t>Joanne</t>
  </si>
  <si>
    <t>Andrew</t>
  </si>
  <si>
    <t>Leonard</t>
  </si>
  <si>
    <t xml:space="preserve">Alexander </t>
  </si>
  <si>
    <t>Martin</t>
  </si>
  <si>
    <t>Cullen</t>
  </si>
  <si>
    <t>Newman</t>
  </si>
  <si>
    <t>Dai</t>
  </si>
  <si>
    <t>Wolsey-Heard</t>
  </si>
  <si>
    <t>Smart</t>
  </si>
  <si>
    <t>Wardle</t>
  </si>
  <si>
    <t xml:space="preserve">Christian </t>
  </si>
  <si>
    <t>Shannon</t>
  </si>
  <si>
    <t>Prosser</t>
  </si>
  <si>
    <t>Barber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</si>
</sst>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8" formatCode="&quot;£&quot;#,##0.00_);[Red]\(&quot;£&quot;#,##0.00\)"/>
    <numFmt numFmtId="164" formatCode="mm/dd/yyyy"/>
    <numFmt numFmtId="165" formatCode="000"/>
    <numFmt numFmtId="166" formatCode="0.00%;0.00%"/>
    <numFmt numFmtId="167" formatCode="0;;;@"/>
    <numFmt numFmtId="168" formatCode="yyyy\-mm\-dd\ h:mm:ss"/>
    <numFmt numFmtId="169" formatCode="0.0"/>
  </numFmts>
  <fonts count="34">
    <font>
      <sz val="10"/>
      <name val="Segoe UI"/>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b/>
      <sz val="10"/>
      <name val="Segoe UI"/>
    </font>
    <font>
      <u/>
      <sz val="10"/>
      <color theme="10"/>
      <name val="Segoe UI"/>
    </font>
    <font>
      <u/>
      <sz val="10"/>
      <color theme="11"/>
      <name val="Segoe UI"/>
    </font>
    <font>
      <b/>
      <sz val="12"/>
      <color theme="1"/>
      <name val="Calibri"/>
      <family val="2"/>
      <scheme val="minor"/>
    </font>
    <font>
      <b/>
      <sz val="14"/>
      <name val="Segoe UI"/>
    </font>
    <font>
      <b/>
      <sz val="12"/>
      <name val="Segoe UI"/>
    </font>
    <font>
      <sz val="10"/>
      <color theme="1"/>
      <name val="Segoe UI"/>
    </font>
    <font>
      <b/>
      <sz val="11"/>
      <color theme="1"/>
      <name val="Calibri"/>
      <family val="2"/>
      <scheme val="minor"/>
    </font>
    <font>
      <b/>
      <sz val="20"/>
      <name val="Segoe UI"/>
    </font>
    <font>
      <sz val="10"/>
      <name val="Segoe UI"/>
    </font>
    <font>
      <sz val="10"/>
      <color rgb="FF000000"/>
      <name val="Segoe UI"/>
    </font>
    <font>
      <b/>
      <sz val="14"/>
      <color theme="1"/>
      <name val="Segoe UI"/>
    </font>
    <font>
      <sz val="14"/>
      <name val="Arial"/>
      <family val="2"/>
    </font>
    <font>
      <b/>
      <sz val="10"/>
      <color theme="1"/>
      <name val="Segoe UI"/>
    </font>
    <font>
      <sz val="11"/>
      <color rgb="FF333333"/>
      <name val="Arial"/>
      <family val="2"/>
    </font>
    <font>
      <sz val="8"/>
      <name val="Segoe UI"/>
    </font>
    <font>
      <sz val="10"/>
      <color rgb="FFFF0000"/>
      <name val="Segoe UI"/>
    </font>
    <font>
      <b/>
      <sz val="12"/>
      <color theme="1"/>
      <name val="Calibri"/>
      <family val="2"/>
      <scheme val="minor"/>
    </font>
    <font>
      <sz val="12"/>
      <color theme="1"/>
      <name val="Calibri"/>
      <family val="2"/>
      <scheme val="minor"/>
    </font>
  </fonts>
  <fills count="19">
    <fill>
      <patternFill patternType="none"/>
    </fill>
    <fill>
      <patternFill patternType="gray125"/>
    </fill>
    <fill>
      <patternFill patternType="solid">
        <fgColor theme="9"/>
        <bgColor indexed="64"/>
      </patternFill>
    </fill>
    <fill>
      <patternFill patternType="solid">
        <fgColor rgb="FFFF0000"/>
        <bgColor indexed="64"/>
      </patternFill>
    </fill>
    <fill>
      <patternFill patternType="solid">
        <fgColor rgb="FFFFFF00"/>
        <bgColor indexed="64"/>
      </patternFill>
    </fill>
    <fill>
      <patternFill patternType="solid">
        <fgColor rgb="FF00B050"/>
        <bgColor indexed="64"/>
      </patternFill>
    </fill>
    <fill>
      <patternFill patternType="solid">
        <fgColor rgb="FF00B0F0"/>
        <bgColor indexed="64"/>
      </patternFill>
    </fill>
    <fill>
      <patternFill patternType="solid">
        <fgColor theme="7" tint="0.59999389629810485"/>
        <bgColor indexed="64"/>
      </patternFill>
    </fill>
    <fill>
      <patternFill patternType="solid">
        <fgColor theme="5"/>
        <bgColor indexed="64"/>
      </patternFill>
    </fill>
    <fill>
      <patternFill patternType="solid">
        <fgColor rgb="FFFFC000"/>
        <bgColor indexed="64"/>
      </patternFill>
    </fill>
    <fill>
      <patternFill patternType="solid">
        <fgColor theme="0" tint="-0.249977111117893"/>
        <bgColor indexed="64"/>
      </patternFill>
    </fill>
    <fill>
      <patternFill patternType="solid">
        <fgColor theme="4" tint="0.59999389629810485"/>
        <bgColor indexed="64"/>
      </patternFill>
    </fill>
    <fill>
      <patternFill patternType="solid">
        <fgColor theme="4"/>
        <bgColor indexed="64"/>
      </patternFill>
    </fill>
    <fill>
      <patternFill patternType="solid">
        <fgColor theme="7"/>
        <bgColor indexed="64"/>
      </patternFill>
    </fill>
    <fill>
      <patternFill patternType="solid">
        <fgColor rgb="FFFF571C"/>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theme="0" tint="-0.14999847407452621"/>
      </patternFill>
    </fill>
    <fill>
      <patternFill patternType="solid">
        <fgColor rgb="FFEAEAE8"/>
        <bgColor rgb="FFEAEAE8"/>
      </patternFill>
    </fill>
  </fills>
  <borders count="31">
    <border>
      <left/>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style="medium">
        <color auto="1"/>
      </right>
      <top/>
      <bottom/>
      <diagonal/>
    </border>
    <border>
      <left style="medium">
        <color auto="1"/>
      </left>
      <right/>
      <top/>
      <bottom/>
      <diagonal/>
    </border>
    <border>
      <left style="medium">
        <color auto="1"/>
      </left>
      <right style="medium">
        <color auto="1"/>
      </right>
      <top/>
      <bottom/>
      <diagonal/>
    </border>
    <border>
      <left style="thin">
        <color auto="1"/>
      </left>
      <right/>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thin">
        <color auto="1"/>
      </left>
      <right style="thin">
        <color auto="1"/>
      </right>
      <top/>
      <bottom/>
      <diagonal/>
    </border>
    <border>
      <left style="thin">
        <color auto="1"/>
      </left>
      <right style="medium">
        <color auto="1"/>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right/>
      <top/>
      <bottom style="thin">
        <color theme="1"/>
      </bottom>
      <diagonal/>
    </border>
    <border>
      <left style="thin">
        <color rgb="FFA6A6A6"/>
      </left>
      <right style="thin">
        <color rgb="FFA6A6A6"/>
      </right>
      <top style="thin">
        <color rgb="FFA6A6A6"/>
      </top>
      <bottom style="thin">
        <color rgb="FFA6A6A6"/>
      </bottom>
      <diagonal/>
    </border>
    <border>
      <left/>
      <right style="medium">
        <color auto="1"/>
      </right>
      <top/>
      <bottom style="thin">
        <color theme="1"/>
      </bottom>
      <diagonal/>
    </border>
    <border>
      <left style="medium">
        <color auto="1"/>
      </left>
      <right style="medium">
        <color auto="1"/>
      </right>
      <top/>
      <bottom style="thin">
        <color theme="1"/>
      </bottom>
      <diagonal/>
    </border>
    <border>
      <left style="medium">
        <color auto="1"/>
      </left>
      <right/>
      <top/>
      <bottom style="thin">
        <color theme="1"/>
      </bottom>
      <diagonal/>
    </border>
    <border>
      <left/>
      <right style="thin">
        <color auto="1"/>
      </right>
      <top/>
      <bottom/>
      <diagonal/>
    </border>
  </borders>
  <cellStyleXfs count="121">
    <xf numFmtId="0" fontId="0" fillId="0" borderId="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24" fillId="0" borderId="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cellStyleXfs>
  <cellXfs count="335">
    <xf numFmtId="0" fontId="0" fillId="0" borderId="0" xfId="0"/>
    <xf numFmtId="164" fontId="0" fillId="0" borderId="0" xfId="0" applyNumberFormat="1"/>
    <xf numFmtId="0" fontId="0" fillId="0" borderId="0" xfId="0" applyAlignment="1">
      <alignment horizontal="center"/>
    </xf>
    <xf numFmtId="0" fontId="0" fillId="0" borderId="1" xfId="0"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xf numFmtId="0" fontId="0" fillId="0" borderId="5" xfId="0" applyBorder="1"/>
    <xf numFmtId="0" fontId="0" fillId="0" borderId="1" xfId="0" applyBorder="1"/>
    <xf numFmtId="0" fontId="0" fillId="0" borderId="7" xfId="0" applyBorder="1"/>
    <xf numFmtId="0" fontId="0" fillId="0" borderId="8" xfId="0" applyBorder="1"/>
    <xf numFmtId="14" fontId="0" fillId="0" borderId="0" xfId="0" applyNumberFormat="1" applyAlignment="1">
      <alignment horizontal="center"/>
    </xf>
    <xf numFmtId="0" fontId="0" fillId="0" borderId="0" xfId="0" applyBorder="1"/>
    <xf numFmtId="0" fontId="19" fillId="0" borderId="0" xfId="0" applyFont="1" applyAlignment="1">
      <alignment horizontal="center"/>
    </xf>
    <xf numFmtId="0" fontId="19" fillId="0" borderId="0" xfId="0" applyFont="1"/>
    <xf numFmtId="0" fontId="0" fillId="0" borderId="0" xfId="0" applyFill="1" applyAlignment="1">
      <alignment horizontal="center"/>
    </xf>
    <xf numFmtId="0" fontId="0" fillId="0" borderId="0" xfId="0" applyFill="1" applyBorder="1" applyAlignment="1">
      <alignment horizontal="center"/>
    </xf>
    <xf numFmtId="0" fontId="18" fillId="0" borderId="0" xfId="0" applyFont="1" applyFill="1" applyBorder="1"/>
    <xf numFmtId="0" fontId="0" fillId="0" borderId="0" xfId="0" applyAlignment="1">
      <alignment horizontal="center" vertical="center"/>
    </xf>
    <xf numFmtId="0" fontId="18" fillId="0" borderId="9" xfId="0" applyFont="1" applyFill="1" applyBorder="1" applyAlignment="1">
      <alignment horizontal="center" vertical="center"/>
    </xf>
    <xf numFmtId="0" fontId="18" fillId="0" borderId="10" xfId="0" applyFont="1" applyFill="1" applyBorder="1" applyAlignment="1">
      <alignment horizontal="center" vertical="center"/>
    </xf>
    <xf numFmtId="0" fontId="18" fillId="0" borderId="11" xfId="0" applyFont="1" applyFill="1" applyBorder="1" applyAlignment="1">
      <alignment horizontal="center" vertical="center"/>
    </xf>
    <xf numFmtId="0" fontId="18" fillId="0" borderId="12" xfId="0" applyFont="1" applyFill="1" applyBorder="1" applyAlignment="1">
      <alignment horizontal="center" vertical="center" wrapText="1"/>
    </xf>
    <xf numFmtId="0" fontId="18" fillId="0" borderId="13" xfId="0" applyFont="1" applyFill="1" applyBorder="1" applyAlignment="1">
      <alignment horizontal="center" vertical="center"/>
    </xf>
    <xf numFmtId="0" fontId="18" fillId="0" borderId="0" xfId="0" applyFont="1" applyFill="1" applyBorder="1" applyAlignment="1">
      <alignment horizontal="center" vertical="center"/>
    </xf>
    <xf numFmtId="0" fontId="18" fillId="0" borderId="12" xfId="0" applyFont="1" applyFill="1" applyBorder="1" applyAlignment="1">
      <alignment horizontal="center" vertical="center"/>
    </xf>
    <xf numFmtId="0" fontId="18" fillId="0" borderId="14" xfId="0" applyFont="1" applyFill="1" applyBorder="1" applyAlignment="1">
      <alignment horizontal="center" vertical="center" wrapText="1"/>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0" xfId="0" applyBorder="1" applyAlignment="1">
      <alignment horizontal="center" vertical="center"/>
    </xf>
    <xf numFmtId="165" fontId="0" fillId="0" borderId="15" xfId="0" applyNumberFormat="1" applyFill="1" applyBorder="1" applyAlignment="1">
      <alignment horizontal="center"/>
    </xf>
    <xf numFmtId="165" fontId="0" fillId="0" borderId="0" xfId="0" applyNumberFormat="1" applyFill="1" applyBorder="1" applyAlignment="1">
      <alignment horizontal="center"/>
    </xf>
    <xf numFmtId="14" fontId="0" fillId="0" borderId="12" xfId="0" applyNumberFormat="1" applyFill="1" applyBorder="1" applyAlignment="1">
      <alignment horizontal="center"/>
    </xf>
    <xf numFmtId="0" fontId="18" fillId="0" borderId="16" xfId="0" applyFont="1" applyFill="1" applyBorder="1" applyAlignment="1">
      <alignment horizontal="center"/>
    </xf>
    <xf numFmtId="0" fontId="0" fillId="0" borderId="5" xfId="0" applyFill="1" applyBorder="1" applyAlignment="1">
      <alignment horizontal="center"/>
    </xf>
    <xf numFmtId="0" fontId="18" fillId="0" borderId="17" xfId="0" applyFont="1" applyFill="1" applyBorder="1" applyAlignment="1">
      <alignment horizontal="center"/>
    </xf>
    <xf numFmtId="0" fontId="0" fillId="0" borderId="7" xfId="0" applyFont="1" applyFill="1" applyBorder="1" applyAlignment="1">
      <alignment horizontal="center"/>
    </xf>
    <xf numFmtId="0" fontId="0" fillId="0" borderId="5" xfId="0" applyBorder="1" applyAlignment="1">
      <alignment horizontal="center" vertical="center"/>
    </xf>
    <xf numFmtId="0" fontId="18" fillId="0" borderId="18" xfId="0" applyFont="1" applyFill="1" applyBorder="1" applyAlignment="1">
      <alignment horizontal="center"/>
    </xf>
    <xf numFmtId="0" fontId="18" fillId="0" borderId="19" xfId="0" applyFont="1" applyFill="1" applyBorder="1" applyAlignment="1">
      <alignment horizontal="center"/>
    </xf>
    <xf numFmtId="0" fontId="0" fillId="0" borderId="14" xfId="0" applyFont="1" applyFill="1" applyBorder="1" applyAlignment="1">
      <alignment horizontal="center"/>
    </xf>
    <xf numFmtId="0" fontId="0" fillId="0" borderId="12" xfId="0" applyBorder="1" applyAlignment="1">
      <alignment horizontal="center" vertical="center"/>
    </xf>
    <xf numFmtId="0" fontId="18" fillId="0" borderId="0" xfId="0" applyFont="1" applyFill="1"/>
    <xf numFmtId="0" fontId="14" fillId="0" borderId="14" xfId="0" applyFont="1" applyFill="1" applyBorder="1" applyAlignment="1">
      <alignment horizontal="center"/>
    </xf>
    <xf numFmtId="165" fontId="0" fillId="0" borderId="0" xfId="0" applyNumberFormat="1" applyAlignment="1">
      <alignment horizontal="center"/>
    </xf>
    <xf numFmtId="0" fontId="0" fillId="0" borderId="2" xfId="0" applyBorder="1"/>
    <xf numFmtId="0" fontId="13" fillId="0" borderId="14" xfId="0" applyFont="1" applyFill="1" applyBorder="1" applyAlignment="1">
      <alignment horizontal="center"/>
    </xf>
    <xf numFmtId="0" fontId="0" fillId="0" borderId="8" xfId="0" applyFill="1" applyBorder="1" applyAlignment="1">
      <alignment horizontal="center"/>
    </xf>
    <xf numFmtId="14" fontId="0" fillId="0" borderId="0" xfId="0" applyNumberFormat="1"/>
    <xf numFmtId="0" fontId="12" fillId="0" borderId="14" xfId="0" applyFont="1" applyFill="1" applyBorder="1" applyAlignment="1">
      <alignment horizontal="center"/>
    </xf>
    <xf numFmtId="0" fontId="11" fillId="0" borderId="14" xfId="0" applyFont="1" applyFill="1" applyBorder="1" applyAlignment="1">
      <alignment horizontal="center"/>
    </xf>
    <xf numFmtId="0" fontId="0" fillId="0" borderId="0" xfId="0" applyAlignment="1">
      <alignment horizontal="center"/>
    </xf>
    <xf numFmtId="0" fontId="0" fillId="0" borderId="0" xfId="0" applyAlignment="1">
      <alignment horizontal="center"/>
    </xf>
    <xf numFmtId="0" fontId="10" fillId="0" borderId="14" xfId="0" applyFont="1" applyFill="1" applyBorder="1" applyAlignment="1">
      <alignment horizontal="center"/>
    </xf>
    <xf numFmtId="165" fontId="0" fillId="3" borderId="15" xfId="0" applyNumberFormat="1" applyFill="1" applyBorder="1" applyAlignment="1">
      <alignment horizontal="center"/>
    </xf>
    <xf numFmtId="0" fontId="0" fillId="3" borderId="0" xfId="0" applyFill="1" applyAlignment="1">
      <alignment horizontal="center"/>
    </xf>
    <xf numFmtId="165" fontId="0" fillId="3" borderId="0" xfId="0" applyNumberFormat="1" applyFill="1" applyBorder="1" applyAlignment="1">
      <alignment horizontal="center"/>
    </xf>
    <xf numFmtId="14" fontId="0" fillId="3" borderId="12" xfId="0" applyNumberFormat="1" applyFill="1" applyBorder="1" applyAlignment="1">
      <alignment horizontal="center"/>
    </xf>
    <xf numFmtId="0" fontId="18" fillId="3" borderId="18" xfId="0" applyFont="1" applyFill="1" applyBorder="1" applyAlignment="1">
      <alignment horizontal="center"/>
    </xf>
    <xf numFmtId="0" fontId="18" fillId="3" borderId="19" xfId="0" applyFont="1" applyFill="1" applyBorder="1" applyAlignment="1">
      <alignment horizontal="center"/>
    </xf>
    <xf numFmtId="0" fontId="10" fillId="3" borderId="14" xfId="0" applyFont="1" applyFill="1" applyBorder="1" applyAlignment="1">
      <alignment horizontal="center"/>
    </xf>
    <xf numFmtId="0" fontId="0" fillId="3" borderId="0" xfId="0" applyFill="1" applyAlignment="1">
      <alignment horizontal="center" vertical="center"/>
    </xf>
    <xf numFmtId="0" fontId="0" fillId="3" borderId="0" xfId="0" applyFill="1"/>
    <xf numFmtId="0" fontId="0" fillId="0" borderId="0" xfId="0" applyAlignment="1">
      <alignment horizontal="center"/>
    </xf>
    <xf numFmtId="0" fontId="20" fillId="0" borderId="22" xfId="0" applyFont="1" applyBorder="1" applyAlignment="1">
      <alignment horizontal="center"/>
    </xf>
    <xf numFmtId="0" fontId="20" fillId="0" borderId="23" xfId="0" applyFont="1" applyBorder="1" applyAlignment="1">
      <alignment horizontal="center"/>
    </xf>
    <xf numFmtId="0" fontId="21" fillId="0" borderId="21" xfId="0" applyFont="1" applyBorder="1" applyAlignment="1">
      <alignment horizontal="center"/>
    </xf>
    <xf numFmtId="0" fontId="21" fillId="0" borderId="20" xfId="0" applyFont="1" applyBorder="1" applyAlignment="1">
      <alignment horizontal="center"/>
    </xf>
    <xf numFmtId="0" fontId="0" fillId="0" borderId="13" xfId="0" applyBorder="1"/>
    <xf numFmtId="0" fontId="0" fillId="0" borderId="11" xfId="0" applyBorder="1" applyAlignment="1">
      <alignment horizontal="left"/>
    </xf>
    <xf numFmtId="0" fontId="0" fillId="0" borderId="13" xfId="0" applyBorder="1" applyAlignment="1">
      <alignment horizontal="left"/>
    </xf>
    <xf numFmtId="0" fontId="0" fillId="0" borderId="1" xfId="0" applyBorder="1" applyAlignment="1">
      <alignment horizontal="left"/>
    </xf>
    <xf numFmtId="0" fontId="0" fillId="0" borderId="12" xfId="0" applyBorder="1" applyAlignment="1">
      <alignment horizontal="center"/>
    </xf>
    <xf numFmtId="0" fontId="15" fillId="0" borderId="9" xfId="0" applyFont="1" applyBorder="1" applyAlignment="1">
      <alignment horizontal="left"/>
    </xf>
    <xf numFmtId="0" fontId="0" fillId="0" borderId="4" xfId="0" applyFont="1" applyBorder="1" applyAlignment="1">
      <alignment horizontal="left" indent="2"/>
    </xf>
    <xf numFmtId="0" fontId="0" fillId="0" borderId="5" xfId="0" applyNumberFormat="1" applyFont="1" applyBorder="1" applyAlignment="1">
      <alignment horizontal="center"/>
    </xf>
    <xf numFmtId="166" fontId="22" fillId="0" borderId="6" xfId="0" applyNumberFormat="1" applyFont="1" applyBorder="1" applyAlignment="1">
      <alignment horizontal="center"/>
    </xf>
    <xf numFmtId="0" fontId="0" fillId="0" borderId="13" xfId="0" applyFont="1" applyBorder="1" applyAlignment="1">
      <alignment horizontal="left" indent="2"/>
    </xf>
    <xf numFmtId="0" fontId="0" fillId="0" borderId="0" xfId="0" applyNumberFormat="1" applyFont="1" applyBorder="1" applyAlignment="1">
      <alignment horizontal="center"/>
    </xf>
    <xf numFmtId="166" fontId="22" fillId="0" borderId="12" xfId="0" applyNumberFormat="1" applyFont="1" applyBorder="1" applyAlignment="1">
      <alignment horizontal="center"/>
    </xf>
    <xf numFmtId="0" fontId="0" fillId="0" borderId="1" xfId="0" applyFont="1" applyBorder="1" applyAlignment="1">
      <alignment horizontal="left" indent="2"/>
    </xf>
    <xf numFmtId="0" fontId="0" fillId="0" borderId="2" xfId="0" applyNumberFormat="1" applyFont="1" applyBorder="1" applyAlignment="1">
      <alignment horizontal="center"/>
    </xf>
    <xf numFmtId="166" fontId="22" fillId="0" borderId="3" xfId="0" applyNumberFormat="1" applyFont="1" applyBorder="1" applyAlignment="1">
      <alignment horizontal="center"/>
    </xf>
    <xf numFmtId="0" fontId="0" fillId="0" borderId="0" xfId="0" applyBorder="1" applyAlignment="1">
      <alignment horizontal="center"/>
    </xf>
    <xf numFmtId="0" fontId="0" fillId="0" borderId="4" xfId="0" applyNumberFormat="1" applyFont="1" applyBorder="1" applyAlignment="1">
      <alignment horizontal="center"/>
    </xf>
    <xf numFmtId="0" fontId="0" fillId="0" borderId="13" xfId="0" applyNumberFormat="1" applyFont="1" applyBorder="1" applyAlignment="1">
      <alignment horizontal="center"/>
    </xf>
    <xf numFmtId="0" fontId="0" fillId="0" borderId="1" xfId="0" applyNumberFormat="1" applyFont="1" applyBorder="1" applyAlignment="1">
      <alignment horizontal="center"/>
    </xf>
    <xf numFmtId="0" fontId="15" fillId="0" borderId="5" xfId="0" applyFont="1" applyBorder="1" applyAlignment="1"/>
    <xf numFmtId="0" fontId="15" fillId="0" borderId="6" xfId="0" applyFont="1" applyBorder="1" applyAlignment="1"/>
    <xf numFmtId="0" fontId="0" fillId="0" borderId="4" xfId="0" applyFont="1" applyBorder="1" applyAlignment="1">
      <alignment horizontal="left"/>
    </xf>
    <xf numFmtId="0" fontId="0" fillId="0" borderId="13" xfId="0" applyFont="1" applyBorder="1" applyAlignment="1">
      <alignment horizontal="left"/>
    </xf>
    <xf numFmtId="0" fontId="0" fillId="0" borderId="1" xfId="0" applyFont="1" applyBorder="1" applyAlignment="1">
      <alignment horizontal="left"/>
    </xf>
    <xf numFmtId="2" fontId="0" fillId="0" borderId="12" xfId="0" applyNumberFormat="1" applyBorder="1" applyAlignment="1">
      <alignment horizontal="left"/>
    </xf>
    <xf numFmtId="2" fontId="0" fillId="0" borderId="3" xfId="0" applyNumberFormat="1" applyBorder="1" applyAlignment="1">
      <alignment horizontal="left"/>
    </xf>
    <xf numFmtId="0" fontId="15" fillId="0" borderId="0" xfId="0" applyFont="1"/>
    <xf numFmtId="0" fontId="15" fillId="0" borderId="9" xfId="0" applyFont="1" applyBorder="1"/>
    <xf numFmtId="0" fontId="15" fillId="0" borderId="10" xfId="0" applyFont="1" applyBorder="1"/>
    <xf numFmtId="0" fontId="15" fillId="0" borderId="11" xfId="0" applyFont="1" applyBorder="1"/>
    <xf numFmtId="0" fontId="0" fillId="0" borderId="13" xfId="0" applyFont="1" applyBorder="1"/>
    <xf numFmtId="0" fontId="0" fillId="0" borderId="0" xfId="0" applyFont="1" applyBorder="1" applyAlignment="1">
      <alignment horizontal="center"/>
    </xf>
    <xf numFmtId="0" fontId="0" fillId="0" borderId="12" xfId="0" applyFont="1" applyBorder="1" applyAlignment="1">
      <alignment horizontal="center"/>
    </xf>
    <xf numFmtId="165" fontId="0" fillId="0" borderId="0" xfId="0" applyNumberFormat="1" applyFill="1" applyAlignment="1">
      <alignment horizontal="center"/>
    </xf>
    <xf numFmtId="0" fontId="9" fillId="0" borderId="14" xfId="0" applyFont="1" applyFill="1" applyBorder="1" applyAlignment="1">
      <alignment horizontal="center"/>
    </xf>
    <xf numFmtId="0" fontId="23" fillId="0" borderId="0" xfId="0" applyFont="1" applyAlignment="1">
      <alignment horizontal="center" vertical="center"/>
    </xf>
    <xf numFmtId="0" fontId="23" fillId="4" borderId="6" xfId="0" applyFont="1" applyFill="1" applyBorder="1" applyAlignment="1">
      <alignment horizontal="center" vertical="center"/>
    </xf>
    <xf numFmtId="0" fontId="23" fillId="0" borderId="0" xfId="0" applyFont="1" applyFill="1" applyAlignment="1">
      <alignment horizontal="center" vertical="center"/>
    </xf>
    <xf numFmtId="0" fontId="23" fillId="0" borderId="1" xfId="0" applyFont="1" applyFill="1" applyBorder="1" applyAlignment="1">
      <alignment horizontal="center" vertical="center"/>
    </xf>
    <xf numFmtId="0" fontId="23" fillId="0" borderId="2" xfId="0" applyFont="1" applyFill="1" applyBorder="1" applyAlignment="1">
      <alignment horizontal="center" vertical="center"/>
    </xf>
    <xf numFmtId="0" fontId="23" fillId="8" borderId="24" xfId="0" applyFont="1" applyFill="1" applyBorder="1" applyAlignment="1">
      <alignment vertical="center"/>
    </xf>
    <xf numFmtId="0" fontId="23" fillId="4" borderId="11" xfId="0" applyFont="1" applyFill="1" applyBorder="1" applyAlignment="1">
      <alignment vertical="center"/>
    </xf>
    <xf numFmtId="0" fontId="23" fillId="7" borderId="0" xfId="0" applyFont="1" applyFill="1" applyAlignment="1">
      <alignment horizontal="center" vertical="center"/>
    </xf>
    <xf numFmtId="0" fontId="23" fillId="5" borderId="0" xfId="0" applyFont="1" applyFill="1" applyAlignment="1">
      <alignment horizontal="center" vertical="center"/>
    </xf>
    <xf numFmtId="0" fontId="23" fillId="11" borderId="0" xfId="0" applyFont="1" applyFill="1" applyAlignment="1">
      <alignment horizontal="center" vertical="center"/>
    </xf>
    <xf numFmtId="0" fontId="23" fillId="10" borderId="0" xfId="0" applyFont="1" applyFill="1" applyAlignment="1">
      <alignment horizontal="center" vertical="center"/>
    </xf>
    <xf numFmtId="0" fontId="23" fillId="0" borderId="0" xfId="0" applyFont="1" applyFill="1" applyBorder="1" applyAlignment="1">
      <alignment horizontal="center" vertical="center"/>
    </xf>
    <xf numFmtId="0" fontId="23" fillId="0" borderId="5" xfId="0" applyFont="1" applyFill="1" applyBorder="1" applyAlignment="1">
      <alignment vertical="center"/>
    </xf>
    <xf numFmtId="0" fontId="23" fillId="0" borderId="0" xfId="0" applyFont="1" applyFill="1" applyAlignment="1">
      <alignment vertical="center"/>
    </xf>
    <xf numFmtId="0" fontId="23" fillId="0" borderId="0" xfId="0" applyFont="1" applyFill="1" applyBorder="1" applyAlignment="1">
      <alignment vertical="center"/>
    </xf>
    <xf numFmtId="0" fontId="0" fillId="0" borderId="0" xfId="0" applyAlignment="1">
      <alignment horizontal="center"/>
    </xf>
    <xf numFmtId="0" fontId="0" fillId="0" borderId="5" xfId="0" applyBorder="1" applyAlignment="1">
      <alignment horizontal="center"/>
    </xf>
    <xf numFmtId="0" fontId="0" fillId="0" borderId="6" xfId="0" applyBorder="1" applyAlignment="1">
      <alignment horizontal="center"/>
    </xf>
    <xf numFmtId="0" fontId="0" fillId="0" borderId="0" xfId="0" applyAlignment="1">
      <alignment horizontal="center"/>
    </xf>
    <xf numFmtId="0" fontId="24" fillId="0" borderId="0" xfId="25"/>
    <xf numFmtId="164" fontId="24" fillId="0" borderId="0" xfId="25" applyNumberFormat="1"/>
    <xf numFmtId="0" fontId="24" fillId="4" borderId="0" xfId="25" applyFill="1"/>
    <xf numFmtId="164" fontId="24" fillId="4" borderId="0" xfId="25" applyNumberFormat="1" applyFill="1"/>
    <xf numFmtId="0" fontId="24" fillId="0" borderId="0" xfId="25" applyAlignment="1">
      <alignment horizontal="center"/>
    </xf>
    <xf numFmtId="0" fontId="24" fillId="2" borderId="0" xfId="25" applyFill="1"/>
    <xf numFmtId="165" fontId="24" fillId="0" borderId="0" xfId="25" applyNumberFormat="1" applyAlignment="1">
      <alignment horizontal="center"/>
    </xf>
    <xf numFmtId="0" fontId="15" fillId="0" borderId="0" xfId="25" applyFont="1" applyAlignment="1">
      <alignment horizontal="center"/>
    </xf>
    <xf numFmtId="0" fontId="0" fillId="0" borderId="1" xfId="0" applyFill="1" applyBorder="1" applyAlignment="1">
      <alignment horizontal="center"/>
    </xf>
    <xf numFmtId="0" fontId="0" fillId="0" borderId="2" xfId="0" applyFill="1" applyBorder="1" applyAlignment="1">
      <alignment horizontal="center"/>
    </xf>
    <xf numFmtId="0" fontId="0" fillId="0" borderId="3" xfId="0" applyBorder="1"/>
    <xf numFmtId="0" fontId="0" fillId="0" borderId="0" xfId="0" applyAlignment="1">
      <alignment horizontal="center"/>
    </xf>
    <xf numFmtId="0" fontId="25" fillId="3" borderId="0" xfId="0" applyFont="1" applyFill="1" applyAlignment="1">
      <alignment horizontal="center"/>
    </xf>
    <xf numFmtId="0" fontId="25" fillId="14" borderId="1" xfId="0" applyFont="1" applyFill="1" applyBorder="1" applyAlignment="1">
      <alignment horizontal="center"/>
    </xf>
    <xf numFmtId="0" fontId="25" fillId="14" borderId="0" xfId="0" applyFont="1" applyFill="1" applyAlignment="1">
      <alignment horizontal="center"/>
    </xf>
    <xf numFmtId="0" fontId="0" fillId="2" borderId="2" xfId="0" applyFill="1" applyBorder="1" applyAlignment="1">
      <alignment horizontal="center"/>
    </xf>
    <xf numFmtId="0" fontId="0" fillId="2" borderId="0" xfId="0" applyFill="1" applyAlignment="1">
      <alignment horizontal="center"/>
    </xf>
    <xf numFmtId="0" fontId="0" fillId="6" borderId="3" xfId="0" applyFill="1" applyBorder="1" applyAlignment="1">
      <alignment horizontal="center"/>
    </xf>
    <xf numFmtId="0" fontId="0" fillId="6" borderId="0" xfId="0" applyFill="1" applyAlignment="1">
      <alignment horizontal="center"/>
    </xf>
    <xf numFmtId="0" fontId="18" fillId="0" borderId="14" xfId="0" applyFont="1" applyFill="1" applyBorder="1" applyAlignment="1">
      <alignment horizontal="center"/>
    </xf>
    <xf numFmtId="0" fontId="20" fillId="0" borderId="7" xfId="0" applyFont="1" applyFill="1" applyBorder="1" applyAlignment="1">
      <alignment horizontal="center"/>
    </xf>
    <xf numFmtId="0" fontId="20" fillId="0" borderId="14" xfId="0" applyFont="1" applyFill="1" applyBorder="1" applyAlignment="1">
      <alignment horizontal="center"/>
    </xf>
    <xf numFmtId="0" fontId="25" fillId="5" borderId="0" xfId="0" applyFont="1" applyFill="1" applyAlignment="1">
      <alignment horizontal="center"/>
    </xf>
    <xf numFmtId="0" fontId="21" fillId="6" borderId="0" xfId="0" applyFont="1" applyFill="1" applyAlignment="1">
      <alignment horizontal="center"/>
    </xf>
    <xf numFmtId="0" fontId="0" fillId="0" borderId="0" xfId="0" applyAlignment="1">
      <alignment horizontal="center"/>
    </xf>
    <xf numFmtId="0" fontId="0" fillId="15" borderId="0" xfId="0" applyFill="1"/>
    <xf numFmtId="0" fontId="26" fillId="16" borderId="0" xfId="0" applyFont="1" applyFill="1" applyAlignment="1">
      <alignment horizontal="center"/>
    </xf>
    <xf numFmtId="0" fontId="19" fillId="16" borderId="0" xfId="0" applyFont="1" applyFill="1" applyAlignment="1">
      <alignment horizontal="center"/>
    </xf>
    <xf numFmtId="14" fontId="0" fillId="16" borderId="0" xfId="0" applyNumberFormat="1" applyFill="1" applyAlignment="1">
      <alignment horizontal="center"/>
    </xf>
    <xf numFmtId="0" fontId="0" fillId="0" borderId="0" xfId="0" applyAlignment="1">
      <alignment horizontal="center"/>
    </xf>
    <xf numFmtId="0" fontId="0" fillId="0" borderId="0" xfId="0" applyAlignment="1">
      <alignment horizontal="center"/>
    </xf>
    <xf numFmtId="0" fontId="0" fillId="0" borderId="0" xfId="0" applyAlignment="1">
      <alignment horizontal="center"/>
    </xf>
    <xf numFmtId="0" fontId="15" fillId="0" borderId="0" xfId="25" applyFont="1" applyFill="1" applyAlignment="1">
      <alignment horizontal="center"/>
    </xf>
    <xf numFmtId="167" fontId="0" fillId="0" borderId="4" xfId="0" applyNumberFormat="1" applyBorder="1" applyAlignment="1">
      <alignment horizontal="center"/>
    </xf>
    <xf numFmtId="167" fontId="0" fillId="0" borderId="5" xfId="0" applyNumberFormat="1" applyBorder="1" applyAlignment="1">
      <alignment horizontal="center"/>
    </xf>
    <xf numFmtId="167" fontId="0" fillId="0" borderId="6" xfId="0" applyNumberFormat="1" applyBorder="1" applyAlignment="1">
      <alignment horizontal="center"/>
    </xf>
    <xf numFmtId="167" fontId="0" fillId="0" borderId="1" xfId="0" applyNumberFormat="1" applyBorder="1" applyAlignment="1">
      <alignment horizontal="center"/>
    </xf>
    <xf numFmtId="167" fontId="0" fillId="0" borderId="2" xfId="0" applyNumberFormat="1" applyBorder="1" applyAlignment="1">
      <alignment horizontal="center"/>
    </xf>
    <xf numFmtId="167" fontId="0" fillId="0" borderId="3" xfId="0" applyNumberFormat="1" applyBorder="1" applyAlignment="1">
      <alignment horizontal="center"/>
    </xf>
    <xf numFmtId="167" fontId="0" fillId="0" borderId="0" xfId="0" applyNumberFormat="1" applyAlignment="1">
      <alignment horizontal="left"/>
    </xf>
    <xf numFmtId="167" fontId="0" fillId="0" borderId="0" xfId="0" applyNumberFormat="1"/>
    <xf numFmtId="167" fontId="0" fillId="0" borderId="1" xfId="0" applyNumberFormat="1" applyFill="1" applyBorder="1" applyAlignment="1">
      <alignment horizontal="center"/>
    </xf>
    <xf numFmtId="167" fontId="0" fillId="0" borderId="2" xfId="0" applyNumberFormat="1" applyFill="1" applyBorder="1" applyAlignment="1">
      <alignment horizontal="center"/>
    </xf>
    <xf numFmtId="167" fontId="0" fillId="0" borderId="2" xfId="0" applyNumberFormat="1" applyBorder="1"/>
    <xf numFmtId="167" fontId="0" fillId="0" borderId="3" xfId="0" applyNumberFormat="1" applyBorder="1"/>
    <xf numFmtId="167" fontId="0" fillId="0" borderId="0" xfId="0" applyNumberFormat="1" applyAlignment="1">
      <alignment horizontal="center"/>
    </xf>
    <xf numFmtId="167" fontId="0" fillId="0" borderId="4" xfId="0" applyNumberFormat="1" applyBorder="1"/>
    <xf numFmtId="167" fontId="0" fillId="0" borderId="5" xfId="0" applyNumberFormat="1" applyBorder="1"/>
    <xf numFmtId="167" fontId="0" fillId="0" borderId="1" xfId="0" applyNumberFormat="1" applyBorder="1"/>
    <xf numFmtId="167" fontId="15" fillId="0" borderId="0" xfId="25" applyNumberFormat="1" applyFont="1" applyAlignment="1">
      <alignment horizontal="center"/>
    </xf>
    <xf numFmtId="167" fontId="24" fillId="0" borderId="0" xfId="25" applyNumberFormat="1" applyAlignment="1">
      <alignment horizontal="center"/>
    </xf>
    <xf numFmtId="167" fontId="24" fillId="0" borderId="0" xfId="25" applyNumberFormat="1" applyFont="1" applyAlignment="1">
      <alignment horizontal="right"/>
    </xf>
    <xf numFmtId="167" fontId="24" fillId="0" borderId="0" xfId="25" applyNumberFormat="1" applyFont="1" applyAlignment="1">
      <alignment horizontal="center"/>
    </xf>
    <xf numFmtId="0" fontId="0" fillId="0" borderId="0" xfId="0" applyAlignment="1">
      <alignment horizontal="center"/>
    </xf>
    <xf numFmtId="0" fontId="18" fillId="0" borderId="6" xfId="0" applyFont="1" applyFill="1" applyBorder="1" applyAlignment="1">
      <alignment horizontal="center" vertical="center"/>
    </xf>
    <xf numFmtId="0" fontId="0" fillId="3" borderId="0" xfId="0" applyFill="1" applyBorder="1" applyAlignment="1">
      <alignment horizontal="center"/>
    </xf>
    <xf numFmtId="8" fontId="27" fillId="0" borderId="0" xfId="0" applyNumberFormat="1" applyFont="1" applyBorder="1" applyAlignment="1">
      <alignment horizontal="center" vertical="center" wrapText="1"/>
    </xf>
    <xf numFmtId="0" fontId="0" fillId="0" borderId="0" xfId="0" applyAlignment="1">
      <alignment horizontal="center"/>
    </xf>
    <xf numFmtId="168" fontId="0" fillId="0" borderId="0" xfId="0" applyNumberFormat="1"/>
    <xf numFmtId="0" fontId="8" fillId="0" borderId="14" xfId="0" applyFont="1" applyFill="1" applyBorder="1" applyAlignment="1">
      <alignment horizontal="center"/>
    </xf>
    <xf numFmtId="0" fontId="0" fillId="0" borderId="0" xfId="0" applyAlignment="1">
      <alignment horizontal="center"/>
    </xf>
    <xf numFmtId="0" fontId="0" fillId="0" borderId="5" xfId="0" applyBorder="1" applyAlignment="1">
      <alignment horizontal="center"/>
    </xf>
    <xf numFmtId="0" fontId="0" fillId="0" borderId="6" xfId="0" applyBorder="1" applyAlignment="1">
      <alignment horizontal="center"/>
    </xf>
    <xf numFmtId="0" fontId="0" fillId="0" borderId="0" xfId="0" applyAlignment="1">
      <alignment horizontal="center"/>
    </xf>
    <xf numFmtId="167" fontId="0" fillId="0" borderId="4" xfId="0" applyNumberFormat="1" applyBorder="1" applyAlignment="1">
      <alignment horizontal="center"/>
    </xf>
    <xf numFmtId="167" fontId="0" fillId="0" borderId="5" xfId="0" applyNumberFormat="1" applyBorder="1" applyAlignment="1">
      <alignment horizontal="center"/>
    </xf>
    <xf numFmtId="0" fontId="7" fillId="0" borderId="14" xfId="0" applyFont="1" applyFill="1" applyBorder="1" applyAlignment="1">
      <alignment horizontal="center"/>
    </xf>
    <xf numFmtId="0" fontId="0" fillId="0" borderId="0" xfId="0" applyAlignment="1">
      <alignment horizontal="center"/>
    </xf>
    <xf numFmtId="165" fontId="21" fillId="17" borderId="15" xfId="0" applyNumberFormat="1" applyFont="1" applyFill="1" applyBorder="1" applyAlignment="1">
      <alignment horizontal="center"/>
    </xf>
    <xf numFmtId="165" fontId="21" fillId="17" borderId="0" xfId="0" applyNumberFormat="1" applyFont="1" applyFill="1" applyBorder="1" applyAlignment="1">
      <alignment horizontal="center"/>
    </xf>
    <xf numFmtId="165" fontId="21" fillId="0" borderId="15" xfId="0" applyNumberFormat="1" applyFont="1" applyBorder="1" applyAlignment="1">
      <alignment horizontal="center"/>
    </xf>
    <xf numFmtId="165" fontId="21" fillId="0" borderId="0" xfId="0" applyNumberFormat="1" applyFont="1" applyBorder="1" applyAlignment="1">
      <alignment horizontal="center"/>
    </xf>
    <xf numFmtId="0" fontId="21" fillId="0" borderId="0" xfId="0" applyFont="1" applyAlignment="1">
      <alignment horizontal="center"/>
    </xf>
    <xf numFmtId="0" fontId="21" fillId="17" borderId="0" xfId="0" applyFont="1" applyFill="1" applyAlignment="1">
      <alignment horizontal="center"/>
    </xf>
    <xf numFmtId="165" fontId="21" fillId="0" borderId="0" xfId="0" applyNumberFormat="1" applyFont="1" applyAlignment="1">
      <alignment horizontal="center"/>
    </xf>
    <xf numFmtId="165" fontId="21" fillId="17" borderId="0" xfId="0" applyNumberFormat="1" applyFont="1" applyFill="1" applyAlignment="1">
      <alignment horizontal="center"/>
    </xf>
    <xf numFmtId="0" fontId="0" fillId="0" borderId="0" xfId="25" applyFont="1"/>
    <xf numFmtId="0" fontId="29" fillId="18" borderId="26" xfId="0" applyFont="1" applyFill="1" applyBorder="1"/>
    <xf numFmtId="165" fontId="21" fillId="0" borderId="15" xfId="0" applyNumberFormat="1" applyFont="1" applyFill="1" applyBorder="1" applyAlignment="1">
      <alignment horizontal="center"/>
    </xf>
    <xf numFmtId="0" fontId="21" fillId="0" borderId="0" xfId="0" applyFont="1" applyFill="1" applyAlignment="1">
      <alignment horizontal="center"/>
    </xf>
    <xf numFmtId="0" fontId="0" fillId="0" borderId="0" xfId="0" applyAlignment="1">
      <alignment horizontal="center"/>
    </xf>
    <xf numFmtId="0" fontId="6" fillId="0" borderId="14" xfId="0" applyFont="1" applyFill="1" applyBorder="1" applyAlignment="1">
      <alignment horizontal="center"/>
    </xf>
    <xf numFmtId="0" fontId="0" fillId="0" borderId="0" xfId="0" applyAlignment="1">
      <alignment horizontal="center"/>
    </xf>
    <xf numFmtId="0" fontId="24" fillId="0" borderId="0" xfId="25" applyFill="1"/>
    <xf numFmtId="0" fontId="5" fillId="0" borderId="14" xfId="0" applyFont="1" applyFill="1" applyBorder="1" applyAlignment="1">
      <alignment horizontal="center"/>
    </xf>
    <xf numFmtId="0" fontId="0" fillId="0" borderId="0" xfId="0" applyAlignment="1">
      <alignment horizontal="left"/>
    </xf>
    <xf numFmtId="0" fontId="24" fillId="4" borderId="0" xfId="25" applyFill="1" applyAlignment="1">
      <alignment horizontal="center"/>
    </xf>
    <xf numFmtId="0" fontId="19" fillId="0" borderId="0" xfId="0" applyFont="1" applyAlignment="1">
      <alignment horizontal="center"/>
    </xf>
    <xf numFmtId="0" fontId="0" fillId="0" borderId="0" xfId="0" applyAlignment="1">
      <alignment horizontal="center"/>
    </xf>
    <xf numFmtId="0" fontId="4" fillId="0" borderId="14" xfId="0" applyFont="1" applyFill="1" applyBorder="1" applyAlignment="1">
      <alignment horizontal="center"/>
    </xf>
    <xf numFmtId="0" fontId="21" fillId="8" borderId="0" xfId="0" applyFont="1" applyFill="1" applyAlignment="1">
      <alignment horizontal="center"/>
    </xf>
    <xf numFmtId="0" fontId="3" fillId="0" borderId="14" xfId="0" applyFont="1" applyFill="1" applyBorder="1" applyAlignment="1">
      <alignment horizontal="center"/>
    </xf>
    <xf numFmtId="0" fontId="0" fillId="0" borderId="0" xfId="0" applyAlignment="1">
      <alignment horizontal="center"/>
    </xf>
    <xf numFmtId="0" fontId="0" fillId="0" borderId="0" xfId="0" applyAlignment="1">
      <alignment horizontal="center"/>
    </xf>
    <xf numFmtId="0" fontId="0" fillId="0" borderId="0" xfId="0" applyAlignment="1">
      <alignment horizontal="center"/>
    </xf>
    <xf numFmtId="0" fontId="31" fillId="4" borderId="0" xfId="0" applyFont="1" applyFill="1" applyAlignment="1">
      <alignment horizontal="center"/>
    </xf>
    <xf numFmtId="0" fontId="0" fillId="0" borderId="0" xfId="0" applyFill="1" applyAlignment="1">
      <alignment horizontal="center" vertical="center"/>
    </xf>
    <xf numFmtId="0" fontId="0" fillId="0" borderId="0" xfId="0" applyFill="1"/>
    <xf numFmtId="0" fontId="18" fillId="0" borderId="18" xfId="0" applyNumberFormat="1" applyFont="1" applyFill="1" applyBorder="1" applyAlignment="1">
      <alignment horizontal="center"/>
    </xf>
    <xf numFmtId="0" fontId="18" fillId="0" borderId="19" xfId="0" applyNumberFormat="1" applyFont="1" applyFill="1" applyBorder="1" applyAlignment="1">
      <alignment horizontal="center"/>
    </xf>
    <xf numFmtId="0" fontId="2" fillId="0" borderId="14" xfId="0" applyNumberFormat="1" applyFont="1" applyFill="1" applyBorder="1" applyAlignment="1">
      <alignment horizontal="center"/>
    </xf>
    <xf numFmtId="0" fontId="0" fillId="0" borderId="0" xfId="0" applyNumberFormat="1" applyAlignment="1">
      <alignment horizontal="center" vertical="center"/>
    </xf>
    <xf numFmtId="0" fontId="18" fillId="0" borderId="1" xfId="0" applyFont="1" applyBorder="1" applyAlignment="1">
      <alignment horizontal="center" vertical="center"/>
    </xf>
    <xf numFmtId="0" fontId="18" fillId="0" borderId="2" xfId="0" applyFont="1" applyBorder="1" applyAlignment="1">
      <alignment horizontal="center" vertical="center"/>
    </xf>
    <xf numFmtId="0" fontId="18" fillId="0" borderId="27" xfId="0" applyFont="1" applyBorder="1" applyAlignment="1">
      <alignment horizontal="center" vertical="center"/>
    </xf>
    <xf numFmtId="0" fontId="18" fillId="0" borderId="3" xfId="0" applyFont="1" applyBorder="1" applyAlignment="1">
      <alignment horizontal="center" vertical="center"/>
    </xf>
    <xf numFmtId="0" fontId="18" fillId="0" borderId="27" xfId="0" applyFont="1" applyBorder="1" applyAlignment="1">
      <alignment horizontal="center" vertical="center" wrapText="1"/>
    </xf>
    <xf numFmtId="0" fontId="18" fillId="0" borderId="29" xfId="0" applyFont="1" applyBorder="1" applyAlignment="1">
      <alignment horizontal="center" vertical="center"/>
    </xf>
    <xf numFmtId="0" fontId="18" fillId="0" borderId="25" xfId="0" applyFont="1" applyBorder="1" applyAlignment="1">
      <alignment horizontal="center" vertical="center"/>
    </xf>
    <xf numFmtId="0" fontId="18" fillId="0" borderId="28" xfId="0" applyFont="1" applyBorder="1" applyAlignment="1">
      <alignment horizontal="center" vertical="center" wrapText="1"/>
    </xf>
    <xf numFmtId="0" fontId="28" fillId="0" borderId="1" xfId="0" applyFont="1" applyBorder="1" applyAlignment="1">
      <alignment horizontal="center" vertical="center"/>
    </xf>
    <xf numFmtId="0" fontId="28" fillId="0" borderId="3" xfId="0" applyFont="1" applyBorder="1" applyAlignment="1">
      <alignment horizontal="center" vertical="center"/>
    </xf>
    <xf numFmtId="0" fontId="28" fillId="0" borderId="27" xfId="0" applyFont="1" applyBorder="1" applyAlignment="1">
      <alignment horizontal="center" vertical="center"/>
    </xf>
    <xf numFmtId="1" fontId="0" fillId="0" borderId="0" xfId="0" applyNumberFormat="1" applyFill="1" applyAlignment="1">
      <alignment horizontal="center"/>
    </xf>
    <xf numFmtId="169" fontId="0" fillId="0" borderId="0" xfId="0" applyNumberFormat="1" applyAlignment="1">
      <alignment horizontal="center" vertical="center"/>
    </xf>
    <xf numFmtId="1" fontId="0" fillId="0" borderId="0" xfId="0" applyNumberFormat="1" applyAlignment="1">
      <alignment horizontal="center" vertical="center"/>
    </xf>
    <xf numFmtId="9" fontId="0" fillId="0" borderId="0" xfId="0" applyNumberFormat="1" applyFill="1" applyAlignment="1">
      <alignment horizontal="center"/>
    </xf>
    <xf numFmtId="14" fontId="26" fillId="16" borderId="0" xfId="0" applyNumberFormat="1" applyFont="1" applyFill="1" applyAlignment="1">
      <alignment horizontal="center"/>
    </xf>
    <xf numFmtId="14" fontId="21" fillId="16" borderId="0" xfId="0" applyNumberFormat="1" applyFont="1" applyFill="1" applyAlignment="1">
      <alignment horizontal="center"/>
    </xf>
    <xf numFmtId="1" fontId="26" fillId="16" borderId="0" xfId="0" applyNumberFormat="1" applyFont="1" applyFill="1" applyAlignment="1">
      <alignment horizontal="center"/>
    </xf>
    <xf numFmtId="0" fontId="0" fillId="0" borderId="0" xfId="0" applyAlignment="1">
      <alignment horizontal="center"/>
    </xf>
    <xf numFmtId="0" fontId="0" fillId="0" borderId="0" xfId="0" applyAlignment="1">
      <alignment horizontal="center"/>
    </xf>
    <xf numFmtId="0" fontId="1" fillId="0" borderId="14" xfId="0" applyNumberFormat="1" applyFont="1" applyFill="1" applyBorder="1" applyAlignment="1">
      <alignment horizontal="center"/>
    </xf>
    <xf numFmtId="14" fontId="0" fillId="0" borderId="30" xfId="0" applyNumberFormat="1" applyBorder="1" applyAlignment="1">
      <alignment horizontal="center"/>
    </xf>
    <xf numFmtId="14" fontId="0" fillId="0" borderId="0" xfId="0" applyNumberFormat="1" applyAlignment="1">
      <alignment horizontal="center" vertical="center"/>
    </xf>
    <xf numFmtId="14" fontId="0" fillId="0" borderId="0" xfId="0" applyNumberFormat="1" applyBorder="1" applyAlignment="1">
      <alignment horizontal="center" vertical="center"/>
    </xf>
    <xf numFmtId="14" fontId="0" fillId="0" borderId="0" xfId="0" applyNumberFormat="1" applyFill="1" applyAlignment="1">
      <alignment horizontal="center" vertical="center"/>
    </xf>
    <xf numFmtId="14" fontId="0" fillId="4" borderId="0" xfId="0" applyNumberFormat="1" applyFill="1" applyAlignment="1">
      <alignment horizontal="center" vertical="center"/>
    </xf>
    <xf numFmtId="0" fontId="0" fillId="0" borderId="0" xfId="25" applyFont="1" applyAlignment="1">
      <alignment horizontal="center"/>
    </xf>
    <xf numFmtId="1" fontId="24" fillId="0" borderId="0" xfId="25" applyNumberFormat="1" applyAlignment="1">
      <alignment horizontal="center"/>
    </xf>
    <xf numFmtId="1" fontId="0" fillId="0" borderId="0" xfId="25" applyNumberFormat="1" applyFont="1" applyAlignment="1">
      <alignment horizontal="center"/>
    </xf>
    <xf numFmtId="1" fontId="24" fillId="4" borderId="0" xfId="25" applyNumberFormat="1" applyFill="1" applyAlignment="1">
      <alignment horizontal="center"/>
    </xf>
    <xf numFmtId="1" fontId="0" fillId="0" borderId="0" xfId="0" applyNumberFormat="1" applyAlignment="1">
      <alignment horizontal="center"/>
    </xf>
    <xf numFmtId="0" fontId="0" fillId="0" borderId="0" xfId="0" applyAlignment="1">
      <alignment horizontal="center"/>
    </xf>
    <xf numFmtId="0" fontId="29" fillId="18" borderId="26" xfId="0" applyFont="1" applyFill="1" applyBorder="1" applyAlignment="1">
      <alignment horizontal="center"/>
    </xf>
    <xf numFmtId="2" fontId="0" fillId="0" borderId="0" xfId="0" applyNumberFormat="1"/>
    <xf numFmtId="0" fontId="19" fillId="0" borderId="0" xfId="0" applyFont="1" applyAlignment="1">
      <alignment horizontal="center"/>
    </xf>
    <xf numFmtId="0" fontId="0" fillId="0" borderId="0" xfId="0" applyAlignment="1">
      <alignment horizontal="center"/>
    </xf>
    <xf numFmtId="0" fontId="0" fillId="0" borderId="0" xfId="0" applyAlignment="1">
      <alignment horizontal="center"/>
    </xf>
    <xf numFmtId="0" fontId="19" fillId="0" borderId="0" xfId="0" applyFont="1" applyFill="1" applyAlignment="1">
      <alignment horizontal="center"/>
    </xf>
    <xf numFmtId="164" fontId="0" fillId="0" borderId="0" xfId="0" applyNumberFormat="1" applyFill="1" applyAlignment="1">
      <alignment horizontal="center"/>
    </xf>
    <xf numFmtId="14" fontId="0" fillId="0" borderId="0" xfId="0" applyNumberFormat="1" applyFill="1" applyAlignment="1">
      <alignment horizontal="center"/>
    </xf>
    <xf numFmtId="14" fontId="21" fillId="0" borderId="0" xfId="0" applyNumberFormat="1" applyFont="1" applyFill="1" applyAlignment="1">
      <alignment horizontal="center"/>
    </xf>
    <xf numFmtId="0" fontId="0" fillId="0" borderId="0" xfId="0" applyAlignment="1">
      <alignment horizontal="center"/>
    </xf>
    <xf numFmtId="0" fontId="0" fillId="0" borderId="0" xfId="0" applyAlignment="1">
      <alignment horizontal="center"/>
    </xf>
    <xf numFmtId="0" fontId="0" fillId="0" borderId="0" xfId="0" applyAlignment="1">
      <alignment horizontal="center"/>
    </xf>
    <xf numFmtId="0" fontId="32" fillId="0" borderId="18" xfId="0" applyFont="1" applyFill="1" applyBorder="1" applyAlignment="1">
      <alignment horizontal="center"/>
    </xf>
    <xf numFmtId="0" fontId="32" fillId="0" borderId="19" xfId="0" applyFont="1" applyFill="1" applyBorder="1" applyAlignment="1">
      <alignment horizontal="center"/>
    </xf>
    <xf numFmtId="0" fontId="33" fillId="0" borderId="14" xfId="0" applyFont="1" applyFill="1" applyBorder="1" applyAlignment="1">
      <alignment horizontal="center"/>
    </xf>
    <xf numFmtId="0" fontId="0" fillId="0" borderId="5" xfId="0" applyBorder="1" applyAlignment="1">
      <alignment horizontal="center"/>
    </xf>
    <xf numFmtId="0" fontId="0" fillId="0" borderId="6" xfId="0" applyBorder="1" applyAlignment="1">
      <alignment horizontal="center"/>
    </xf>
    <xf numFmtId="0" fontId="0" fillId="0" borderId="0" xfId="0" applyAlignment="1">
      <alignment horizontal="center"/>
    </xf>
    <xf numFmtId="0" fontId="0" fillId="0" borderId="0" xfId="0" applyAlignment="1">
      <alignment horizontal="center"/>
    </xf>
    <xf numFmtId="165" fontId="31" fillId="0" borderId="15" xfId="0" applyNumberFormat="1" applyFont="1" applyFill="1" applyBorder="1" applyAlignment="1">
      <alignment horizontal="center"/>
    </xf>
    <xf numFmtId="0" fontId="0" fillId="0" borderId="13" xfId="0" applyFill="1" applyBorder="1" applyAlignment="1">
      <alignment horizontal="center"/>
    </xf>
    <xf numFmtId="0" fontId="0" fillId="0" borderId="0" xfId="0" applyAlignment="1">
      <alignment horizontal="center"/>
    </xf>
    <xf numFmtId="0" fontId="0" fillId="0" borderId="0" xfId="0" applyAlignment="1">
      <alignment horizontal="center"/>
    </xf>
    <xf numFmtId="0" fontId="0" fillId="0" borderId="0" xfId="0" applyAlignment="1">
      <alignment horizontal="center"/>
    </xf>
    <xf numFmtId="14" fontId="29" fillId="18" borderId="26" xfId="0" applyNumberFormat="1" applyFont="1" applyFill="1" applyBorder="1"/>
    <xf numFmtId="0" fontId="0" fillId="0" borderId="0" xfId="0" applyNumberFormat="1" applyFill="1" applyAlignment="1">
      <alignment horizontal="center" vertical="center"/>
    </xf>
    <xf numFmtId="165" fontId="21" fillId="0" borderId="0" xfId="0" applyNumberFormat="1" applyFont="1" applyFill="1" applyAlignment="1">
      <alignment horizontal="center"/>
    </xf>
    <xf numFmtId="14" fontId="0" fillId="0" borderId="0" xfId="0" applyNumberFormat="1" applyFill="1"/>
    <xf numFmtId="165" fontId="25" fillId="0" borderId="0" xfId="0" applyNumberFormat="1" applyFont="1" applyFill="1" applyBorder="1" applyAlignment="1">
      <alignment horizontal="center"/>
    </xf>
    <xf numFmtId="0" fontId="25" fillId="0" borderId="0" xfId="0" applyFont="1" applyFill="1"/>
    <xf numFmtId="14" fontId="25" fillId="0" borderId="0" xfId="0" applyNumberFormat="1" applyFont="1" applyFill="1"/>
    <xf numFmtId="2" fontId="29" fillId="18" borderId="26" xfId="0" applyNumberFormat="1" applyFont="1" applyFill="1" applyBorder="1"/>
    <xf numFmtId="14" fontId="0" fillId="0" borderId="0" xfId="0" applyNumberFormat="1" applyAlignment="1">
      <alignment horizontal="left"/>
    </xf>
    <xf numFmtId="14" fontId="24" fillId="0" borderId="0" xfId="25" applyNumberFormat="1"/>
    <xf numFmtId="14" fontId="24" fillId="4" borderId="0" xfId="25" applyNumberFormat="1" applyFill="1"/>
    <xf numFmtId="0" fontId="0" fillId="0" borderId="0" xfId="0" applyAlignment="1">
      <alignment horizontal="center"/>
    </xf>
    <xf numFmtId="14" fontId="19" fillId="16" borderId="0" xfId="0" applyNumberFormat="1" applyFont="1" applyFill="1" applyAlignment="1">
      <alignment horizontal="center"/>
    </xf>
    <xf numFmtId="1" fontId="19" fillId="16" borderId="0" xfId="0" applyNumberFormat="1" applyFont="1" applyFill="1" applyAlignment="1">
      <alignment horizontal="center"/>
    </xf>
    <xf numFmtId="14" fontId="29" fillId="18" borderId="26" xfId="0" applyNumberFormat="1" applyFont="1" applyFill="1" applyBorder="1" applyAlignment="1">
      <alignment horizontal="left"/>
    </xf>
    <xf numFmtId="14" fontId="29" fillId="18" borderId="26" xfId="0" applyNumberFormat="1" applyFont="1" applyFill="1" applyBorder="1" applyAlignment="1">
      <alignment horizontal="center"/>
    </xf>
    <xf numFmtId="0" fontId="16" fillId="0" borderId="0" xfId="120"/>
    <xf numFmtId="0" fontId="0" fillId="0" borderId="0" xfId="0" quotePrefix="1"/>
    <xf numFmtId="0" fontId="0" fillId="0" borderId="4" xfId="0" applyBorder="1" applyAlignment="1">
      <alignment horizontal="center"/>
    </xf>
    <xf numFmtId="0" fontId="0" fillId="0" borderId="5" xfId="0" applyBorder="1" applyAlignment="1">
      <alignment horizontal="center"/>
    </xf>
    <xf numFmtId="0" fontId="0" fillId="0" borderId="6" xfId="0" applyBorder="1" applyAlignment="1">
      <alignment horizontal="center"/>
    </xf>
    <xf numFmtId="0" fontId="0" fillId="0" borderId="0" xfId="0" applyAlignment="1">
      <alignment horizontal="center"/>
    </xf>
    <xf numFmtId="167" fontId="0" fillId="0" borderId="4" xfId="0" applyNumberFormat="1" applyBorder="1" applyAlignment="1">
      <alignment horizontal="center"/>
    </xf>
    <xf numFmtId="167" fontId="0" fillId="0" borderId="5" xfId="0" applyNumberFormat="1" applyBorder="1" applyAlignment="1">
      <alignment horizontal="center"/>
    </xf>
    <xf numFmtId="0" fontId="15" fillId="0" borderId="4" xfId="0" applyFont="1" applyBorder="1" applyAlignment="1">
      <alignment horizontal="center"/>
    </xf>
    <xf numFmtId="0" fontId="15" fillId="0" borderId="5" xfId="0" applyFont="1" applyBorder="1" applyAlignment="1">
      <alignment horizontal="center"/>
    </xf>
    <xf numFmtId="0" fontId="15" fillId="0" borderId="6" xfId="0" applyFont="1" applyBorder="1" applyAlignment="1">
      <alignment horizontal="center"/>
    </xf>
    <xf numFmtId="0" fontId="15" fillId="0" borderId="10" xfId="0" applyFont="1" applyBorder="1" applyAlignment="1">
      <alignment horizontal="center"/>
    </xf>
    <xf numFmtId="0" fontId="15" fillId="0" borderId="11" xfId="0" applyFont="1" applyBorder="1" applyAlignment="1">
      <alignment horizontal="center"/>
    </xf>
    <xf numFmtId="0" fontId="23" fillId="6" borderId="2" xfId="0" applyFont="1" applyFill="1" applyBorder="1" applyAlignment="1">
      <alignment horizontal="center" vertical="center"/>
    </xf>
    <xf numFmtId="0" fontId="23" fillId="4" borderId="4" xfId="0" applyFont="1" applyFill="1" applyBorder="1" applyAlignment="1">
      <alignment horizontal="center" vertical="center"/>
    </xf>
    <xf numFmtId="0" fontId="23" fillId="4" borderId="5" xfId="0" applyFont="1" applyFill="1" applyBorder="1" applyAlignment="1">
      <alignment horizontal="center" vertical="center"/>
    </xf>
    <xf numFmtId="0" fontId="23" fillId="8" borderId="4" xfId="0" applyFont="1" applyFill="1" applyBorder="1" applyAlignment="1">
      <alignment horizontal="center" vertical="center"/>
    </xf>
    <xf numFmtId="0" fontId="23" fillId="8" borderId="5" xfId="0" applyFont="1" applyFill="1" applyBorder="1" applyAlignment="1">
      <alignment horizontal="center" vertical="center"/>
    </xf>
    <xf numFmtId="0" fontId="23" fillId="8" borderId="6" xfId="0" applyFont="1" applyFill="1" applyBorder="1" applyAlignment="1">
      <alignment horizontal="center" vertical="center"/>
    </xf>
    <xf numFmtId="0" fontId="23" fillId="12" borderId="5" xfId="0" applyFont="1" applyFill="1" applyBorder="1" applyAlignment="1">
      <alignment horizontal="center" vertical="center"/>
    </xf>
    <xf numFmtId="0" fontId="23" fillId="12" borderId="6" xfId="0" applyFont="1" applyFill="1" applyBorder="1" applyAlignment="1">
      <alignment horizontal="center" vertical="center"/>
    </xf>
    <xf numFmtId="0" fontId="23" fillId="6" borderId="1" xfId="0" applyFont="1" applyFill="1" applyBorder="1" applyAlignment="1">
      <alignment horizontal="center" vertical="center"/>
    </xf>
    <xf numFmtId="0" fontId="23" fillId="6" borderId="3" xfId="0" applyFont="1" applyFill="1" applyBorder="1" applyAlignment="1">
      <alignment horizontal="center" vertical="center"/>
    </xf>
    <xf numFmtId="0" fontId="23" fillId="4" borderId="9" xfId="0" applyFont="1" applyFill="1" applyBorder="1" applyAlignment="1">
      <alignment horizontal="center" vertical="center"/>
    </xf>
    <xf numFmtId="0" fontId="23" fillId="4" borderId="10" xfId="0" applyFont="1" applyFill="1" applyBorder="1" applyAlignment="1">
      <alignment horizontal="center" vertical="center"/>
    </xf>
    <xf numFmtId="0" fontId="23" fillId="8" borderId="9" xfId="0" applyFont="1" applyFill="1" applyBorder="1" applyAlignment="1">
      <alignment horizontal="center" vertical="center"/>
    </xf>
    <xf numFmtId="0" fontId="23" fillId="8" borderId="11" xfId="0" applyFont="1" applyFill="1" applyBorder="1" applyAlignment="1">
      <alignment horizontal="center" vertical="center"/>
    </xf>
    <xf numFmtId="0" fontId="23" fillId="4" borderId="11" xfId="0" applyFont="1" applyFill="1" applyBorder="1" applyAlignment="1">
      <alignment horizontal="center" vertical="center"/>
    </xf>
    <xf numFmtId="0" fontId="23" fillId="8" borderId="10" xfId="0" applyFont="1" applyFill="1" applyBorder="1" applyAlignment="1">
      <alignment horizontal="center" vertical="center"/>
    </xf>
    <xf numFmtId="0" fontId="23" fillId="12" borderId="0" xfId="0" applyFont="1" applyFill="1" applyAlignment="1">
      <alignment horizontal="center" vertical="center"/>
    </xf>
    <xf numFmtId="0" fontId="23" fillId="13" borderId="5" xfId="0" applyFont="1" applyFill="1" applyBorder="1" applyAlignment="1">
      <alignment horizontal="center" vertical="center"/>
    </xf>
    <xf numFmtId="0" fontId="23" fillId="13" borderId="0" xfId="0" applyFont="1" applyFill="1" applyBorder="1" applyAlignment="1">
      <alignment horizontal="center" vertical="center"/>
    </xf>
    <xf numFmtId="0" fontId="23" fillId="2" borderId="5" xfId="0" applyFont="1" applyFill="1" applyBorder="1" applyAlignment="1">
      <alignment horizontal="center" vertical="center"/>
    </xf>
    <xf numFmtId="0" fontId="23" fillId="2" borderId="0" xfId="0" applyFont="1" applyFill="1" applyAlignment="1">
      <alignment horizontal="center" vertical="center"/>
    </xf>
    <xf numFmtId="0" fontId="23" fillId="6" borderId="5" xfId="0" applyFont="1" applyFill="1" applyBorder="1" applyAlignment="1">
      <alignment horizontal="center" vertical="center"/>
    </xf>
    <xf numFmtId="0" fontId="23" fillId="6" borderId="0" xfId="0" applyFont="1" applyFill="1" applyAlignment="1">
      <alignment horizontal="center" vertical="center"/>
    </xf>
    <xf numFmtId="0" fontId="23" fillId="9" borderId="5" xfId="0" applyFont="1" applyFill="1" applyBorder="1" applyAlignment="1">
      <alignment horizontal="center" vertical="center"/>
    </xf>
    <xf numFmtId="0" fontId="23" fillId="9" borderId="0" xfId="0" applyFont="1" applyFill="1" applyAlignment="1">
      <alignment horizontal="center" vertical="center"/>
    </xf>
    <xf numFmtId="0" fontId="23" fillId="6" borderId="0" xfId="0" applyFont="1" applyFill="1" applyBorder="1" applyAlignment="1">
      <alignment horizontal="center" vertical="center"/>
    </xf>
  </cellXfs>
  <cellStyles count="121">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79" builtinId="9" hidden="1"/>
    <cellStyle name="Followed Hyperlink" xfId="81" builtinId="9" hidden="1"/>
    <cellStyle name="Followed Hyperlink" xfId="83" builtinId="9" hidden="1"/>
    <cellStyle name="Followed Hyperlink" xfId="85" builtinId="9" hidden="1"/>
    <cellStyle name="Followed Hyperlink" xfId="87"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Followed Hyperlink" xfId="101" builtinId="9" hidden="1"/>
    <cellStyle name="Followed Hyperlink" xfId="103" builtinId="9" hidden="1"/>
    <cellStyle name="Followed Hyperlink" xfId="105" builtinId="9" hidden="1"/>
    <cellStyle name="Followed Hyperlink" xfId="107" builtinId="9" hidden="1"/>
    <cellStyle name="Followed Hyperlink" xfId="109" builtinId="9" hidden="1"/>
    <cellStyle name="Followed Hyperlink" xfId="111" builtinId="9" hidden="1"/>
    <cellStyle name="Followed Hyperlink" xfId="113" builtinId="9" hidden="1"/>
    <cellStyle name="Followed Hyperlink" xfId="115" builtinId="9" hidden="1"/>
    <cellStyle name="Followed Hyperlink" xfId="117" builtinId="9" hidden="1"/>
    <cellStyle name="Followed Hyperlink" xfId="119"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4" builtinId="8" hidden="1"/>
    <cellStyle name="Hyperlink" xfId="86"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0" builtinId="8" hidden="1"/>
    <cellStyle name="Hyperlink" xfId="102" builtinId="8" hidden="1"/>
    <cellStyle name="Hyperlink" xfId="104" builtinId="8" hidden="1"/>
    <cellStyle name="Hyperlink" xfId="106" builtinId="8" hidden="1"/>
    <cellStyle name="Hyperlink" xfId="108" builtinId="8" hidden="1"/>
    <cellStyle name="Hyperlink" xfId="110" builtinId="8" hidden="1"/>
    <cellStyle name="Hyperlink" xfId="112" builtinId="8" hidden="1"/>
    <cellStyle name="Hyperlink" xfId="114" builtinId="8" hidden="1"/>
    <cellStyle name="Hyperlink" xfId="116" builtinId="8" hidden="1"/>
    <cellStyle name="Hyperlink" xfId="118" builtinId="8" hidden="1"/>
    <cellStyle name="Hyperlink" xfId="120" builtinId="8"/>
    <cellStyle name="Normal" xfId="0" builtinId="0"/>
    <cellStyle name="Normal 2" xfId="25" xr:uid="{00000000-0005-0000-0000-000077000000}"/>
  </cellStyles>
  <dxfs count="4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outline="0">
        <top style="medium">
          <color auto="1"/>
        </top>
      </border>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Calibri"/>
        <scheme val="minor"/>
      </font>
      <numFmt numFmtId="0" formatCode="General"/>
      <fill>
        <patternFill patternType="none">
          <fgColor indexed="64"/>
          <bgColor indexed="65"/>
        </patternFill>
      </fill>
      <alignment horizontal="center" vertical="bottom" textRotation="0" wrapText="0" indent="0" justifyLastLine="0" shrinkToFit="0" readingOrder="0"/>
      <border diagonalUp="0" diagonalDown="0" outline="0">
        <left style="medium">
          <color auto="1"/>
        </left>
        <right style="medium">
          <color auto="1"/>
        </right>
        <top/>
        <bottom/>
      </border>
    </dxf>
    <dxf>
      <font>
        <b/>
        <i val="0"/>
        <strike val="0"/>
        <condense val="0"/>
        <extend val="0"/>
        <outline val="0"/>
        <shadow val="0"/>
        <u val="none"/>
        <vertAlign val="baseline"/>
        <sz val="12"/>
        <color theme="1"/>
        <name val="Calibri"/>
        <scheme val="minor"/>
      </font>
      <numFmt numFmtId="0" formatCode="General"/>
      <fill>
        <patternFill patternType="none">
          <fgColor indexed="64"/>
          <bgColor indexed="65"/>
        </patternFill>
      </fill>
      <alignment horizontal="center" vertical="bottom" textRotation="0" wrapText="0" indent="0" justifyLastLine="0" shrinkToFit="0" readingOrder="0"/>
      <border diagonalUp="0" diagonalDown="0" outline="0">
        <left style="thin">
          <color auto="1"/>
        </left>
        <right style="medium">
          <color auto="1"/>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ont>
        <b/>
        <i val="0"/>
        <strike val="0"/>
        <condense val="0"/>
        <extend val="0"/>
        <outline val="0"/>
        <shadow val="0"/>
        <u val="none"/>
        <vertAlign val="baseline"/>
        <sz val="12"/>
        <color theme="1"/>
        <name val="Calibri"/>
        <scheme val="minor"/>
      </font>
      <numFmt numFmtId="0" formatCode="General"/>
      <fill>
        <patternFill patternType="none">
          <fgColor indexed="64"/>
          <bgColor indexed="65"/>
        </patternFill>
      </fill>
      <alignment horizontal="center" vertical="bottom" textRotation="0" wrapText="0" indent="0" justifyLastLine="0" shrinkToFit="0" readingOrder="0"/>
      <border diagonalUp="0" diagonalDown="0">
        <left style="thin">
          <color auto="1"/>
        </left>
        <right style="thin">
          <color auto="1"/>
        </right>
        <top/>
        <bottom/>
        <vertical/>
        <horizontal/>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outline="0">
        <left style="medium">
          <color auto="1"/>
        </left>
      </border>
    </dxf>
    <dxf>
      <numFmt numFmtId="19" formatCode="dd/mm/yyyy"/>
      <fill>
        <patternFill patternType="none">
          <fgColor indexed="64"/>
          <bgColor indexed="65"/>
        </patternFill>
      </fill>
      <alignment horizontal="center" vertical="bottom" textRotation="0" wrapText="0" indent="0" justifyLastLine="0" shrinkToFit="0" readingOrder="0"/>
      <border diagonalUp="0" diagonalDown="0">
        <left/>
        <right style="thin">
          <color indexed="64"/>
        </right>
        <top/>
        <bottom/>
        <vertical/>
        <horizontal/>
      </border>
    </dxf>
    <dxf>
      <numFmt numFmtId="165" formatCode="000"/>
      <fill>
        <patternFill patternType="none">
          <fgColor indexed="64"/>
          <bgColor indexed="65"/>
        </patternFill>
      </fill>
      <alignment horizontal="center" vertical="bottom" textRotation="0" wrapText="0" indent="0" justifyLastLine="0" shrinkToFit="0" readingOrder="0"/>
    </dxf>
    <dxf>
      <numFmt numFmtId="165" formatCode="000"/>
      <fill>
        <patternFill patternType="none">
          <fgColor indexed="64"/>
          <bgColor indexed="65"/>
        </patternFill>
      </fill>
      <alignment horizontal="center" vertical="bottom" textRotation="0" wrapText="0" indent="0" justifyLastLine="0" shrinkToFit="0" readingOrder="0"/>
    </dxf>
    <dxf>
      <numFmt numFmtId="165" formatCode="000"/>
      <fill>
        <patternFill patternType="none">
          <fgColor indexed="64"/>
          <bgColor indexed="65"/>
        </patternFill>
      </fill>
      <alignment horizontal="center" vertical="bottom" textRotation="0" wrapText="0" indent="0" justifyLastLine="0" shrinkToFit="0" readingOrder="0"/>
      <border diagonalUp="0" diagonalDown="0">
        <left style="thin">
          <color auto="1"/>
        </left>
        <right/>
        <top/>
        <bottom/>
        <vertical/>
        <horizontal/>
      </border>
    </dxf>
    <dxf>
      <border outline="0">
        <right style="medium">
          <color auto="1"/>
        </right>
        <top style="medium">
          <color auto="1"/>
        </top>
      </border>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2"/>
        <color theme="1"/>
        <name val="Calibri"/>
        <scheme val="minor"/>
      </font>
      <fill>
        <patternFill patternType="none">
          <fgColor indexed="64"/>
          <bgColor indexed="65"/>
        </patternFill>
      </fill>
      <alignment horizontal="center" vertical="bottom" textRotation="0" wrapText="0" indent="0" justifyLastLine="0" shrinkToFit="0" readingOrder="0"/>
      <border diagonalUp="0" diagonalDown="0">
        <left style="medium">
          <color auto="1"/>
        </left>
        <right style="medium">
          <color auto="1"/>
        </right>
        <top/>
        <bottom/>
        <vertical/>
        <horizontal/>
      </border>
    </dxf>
    <dxf>
      <font>
        <b/>
        <i val="0"/>
        <strike val="0"/>
        <condense val="0"/>
        <extend val="0"/>
        <outline val="0"/>
        <shadow val="0"/>
        <u val="none"/>
        <vertAlign val="baseline"/>
        <sz val="12"/>
        <color theme="1"/>
        <name val="Calibri"/>
        <scheme val="minor"/>
      </font>
      <fill>
        <patternFill patternType="none">
          <fgColor indexed="64"/>
          <bgColor indexed="65"/>
        </patternFill>
      </fill>
      <alignment horizontal="center" vertical="bottom" textRotation="0" wrapText="0" indent="0" justifyLastLine="0" shrinkToFit="0" readingOrder="0"/>
      <border diagonalUp="0" diagonalDown="0">
        <left style="thin">
          <color auto="1"/>
        </left>
        <right style="medium">
          <color auto="1"/>
        </right>
        <top/>
        <bottom/>
        <vertical/>
        <horizontal/>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ont>
        <b/>
        <i val="0"/>
        <strike val="0"/>
        <condense val="0"/>
        <extend val="0"/>
        <outline val="0"/>
        <shadow val="0"/>
        <u val="none"/>
        <vertAlign val="baseline"/>
        <sz val="12"/>
        <color theme="1"/>
        <name val="Calibri"/>
        <scheme val="minor"/>
      </font>
      <fill>
        <patternFill patternType="none">
          <fgColor indexed="64"/>
          <bgColor indexed="65"/>
        </patternFill>
      </fill>
      <alignment horizontal="center" vertical="bottom" textRotation="0" wrapText="0" indent="0" justifyLastLine="0" shrinkToFit="0" readingOrder="0"/>
      <border diagonalUp="0" diagonalDown="0">
        <left style="thin">
          <color auto="1"/>
        </left>
        <right style="thin">
          <color auto="1"/>
        </right>
        <top/>
        <bottom/>
        <vertical/>
        <horizontal/>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numFmt numFmtId="19" formatCode="dd/mm/yyyy"/>
      <fill>
        <patternFill patternType="none">
          <fgColor indexed="64"/>
          <bgColor indexed="65"/>
        </patternFill>
      </fill>
      <alignment horizontal="center" vertical="bottom" textRotation="0" wrapText="0" indent="0" justifyLastLine="0" shrinkToFit="0" readingOrder="0"/>
      <border diagonalUp="0" diagonalDown="0">
        <left/>
        <right style="medium">
          <color auto="1"/>
        </right>
        <top/>
        <bottom/>
        <vertical/>
        <horizontal/>
      </border>
    </dxf>
    <dxf>
      <numFmt numFmtId="165" formatCode="000"/>
      <fill>
        <patternFill patternType="none">
          <fgColor indexed="64"/>
          <bgColor indexed="65"/>
        </patternFill>
      </fill>
      <alignment horizontal="center" vertical="bottom" textRotation="0" wrapText="0" indent="0" justifyLastLine="0" shrinkToFit="0" readingOrder="0"/>
    </dxf>
    <dxf>
      <numFmt numFmtId="165" formatCode="000"/>
      <fill>
        <patternFill patternType="none">
          <fgColor indexed="64"/>
          <bgColor indexed="65"/>
        </patternFill>
      </fill>
      <alignment horizontal="center" vertical="bottom" textRotation="0" wrapText="0" indent="0" justifyLastLine="0" shrinkToFit="0" readingOrder="0"/>
    </dxf>
    <dxf>
      <numFmt numFmtId="165" formatCode="000"/>
      <fill>
        <patternFill patternType="none">
          <fgColor indexed="64"/>
          <bgColor indexed="65"/>
        </patternFill>
      </fill>
      <alignment horizontal="center" vertical="bottom" textRotation="0" wrapText="0" indent="0" justifyLastLine="0" shrinkToFit="0" readingOrder="0"/>
      <border diagonalUp="0" diagonalDown="0">
        <left style="thin">
          <color auto="1"/>
        </left>
        <right/>
        <top/>
        <bottom/>
        <vertical/>
        <horizontal/>
      </border>
    </dxf>
    <dxf>
      <border outline="0">
        <right style="medium">
          <color auto="1"/>
        </right>
        <top style="medium">
          <color auto="1"/>
        </top>
      </border>
    </dxf>
    <dxf>
      <alignment horizontal="center" vertical="center" textRotation="0" wrapText="0" indent="0" justifyLastLine="0" shrinkToFit="0" readingOrder="0"/>
    </dxf>
  </dxfs>
  <tableStyles count="1" defaultTableStyle="TableStyleMedium9" defaultPivotStyle="PivotStyleMedium7">
    <tableStyle name="BESS scores" pivot="0" count="0" xr9:uid="{00000000-0011-0000-FFFF-FFFF00000000}"/>
  </tableStyles>
  <colors>
    <mruColors>
      <color rgb="FF000000"/>
      <color rgb="FFFF571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Sheet2!$H$36</c:f>
              <c:strCache>
                <c:ptCount val="1"/>
                <c:pt idx="0">
                  <c:v>Left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Sheet2!$G$37:$G$40</c:f>
              <c:strCache>
                <c:ptCount val="4"/>
                <c:pt idx="0">
                  <c:v>RF</c:v>
                </c:pt>
                <c:pt idx="1">
                  <c:v>BF</c:v>
                </c:pt>
                <c:pt idx="2">
                  <c:v>MG</c:v>
                </c:pt>
                <c:pt idx="3">
                  <c:v>LG</c:v>
                </c:pt>
              </c:strCache>
            </c:strRef>
          </c:cat>
          <c:val>
            <c:numRef>
              <c:f>Sheet2!$H$37:$H$40</c:f>
              <c:numCache>
                <c:formatCode>General</c:formatCode>
                <c:ptCount val="4"/>
                <c:pt idx="0">
                  <c:v>262.60000000000002</c:v>
                </c:pt>
                <c:pt idx="1">
                  <c:v>300.8</c:v>
                </c:pt>
                <c:pt idx="2">
                  <c:v>273.2</c:v>
                </c:pt>
                <c:pt idx="3">
                  <c:v>232.6</c:v>
                </c:pt>
              </c:numCache>
            </c:numRef>
          </c:val>
          <c:extLst>
            <c:ext xmlns:c16="http://schemas.microsoft.com/office/drawing/2014/chart" uri="{C3380CC4-5D6E-409C-BE32-E72D297353CC}">
              <c16:uniqueId val="{00000000-B707-974D-A423-4BE9CEC61523}"/>
            </c:ext>
          </c:extLst>
        </c:ser>
        <c:ser>
          <c:idx val="1"/>
          <c:order val="1"/>
          <c:tx>
            <c:strRef>
              <c:f>Sheet2!$I$36</c:f>
              <c:strCache>
                <c:ptCount val="1"/>
                <c:pt idx="0">
                  <c:v>Right</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Sheet2!$G$37:$G$40</c:f>
              <c:strCache>
                <c:ptCount val="4"/>
                <c:pt idx="0">
                  <c:v>RF</c:v>
                </c:pt>
                <c:pt idx="1">
                  <c:v>BF</c:v>
                </c:pt>
                <c:pt idx="2">
                  <c:v>MG</c:v>
                </c:pt>
                <c:pt idx="3">
                  <c:v>LG</c:v>
                </c:pt>
              </c:strCache>
            </c:strRef>
          </c:cat>
          <c:val>
            <c:numRef>
              <c:f>Sheet2!$I$37:$I$40</c:f>
              <c:numCache>
                <c:formatCode>General</c:formatCode>
                <c:ptCount val="4"/>
                <c:pt idx="0">
                  <c:v>252</c:v>
                </c:pt>
                <c:pt idx="1">
                  <c:v>293.2</c:v>
                </c:pt>
                <c:pt idx="2">
                  <c:v>301.2</c:v>
                </c:pt>
                <c:pt idx="3">
                  <c:v>257</c:v>
                </c:pt>
              </c:numCache>
            </c:numRef>
          </c:val>
          <c:extLst>
            <c:ext xmlns:c16="http://schemas.microsoft.com/office/drawing/2014/chart" uri="{C3380CC4-5D6E-409C-BE32-E72D297353CC}">
              <c16:uniqueId val="{00000001-B707-974D-A423-4BE9CEC61523}"/>
            </c:ext>
          </c:extLst>
        </c:ser>
        <c:dLbls>
          <c:showLegendKey val="0"/>
          <c:showVal val="0"/>
          <c:showCatName val="0"/>
          <c:showSerName val="0"/>
          <c:showPercent val="0"/>
          <c:showBubbleSize val="0"/>
        </c:dLbls>
        <c:gapWidth val="300"/>
        <c:axId val="969320064"/>
        <c:axId val="1016513024"/>
      </c:barChart>
      <c:catAx>
        <c:axId val="969320064"/>
        <c:scaling>
          <c:orientation val="minMax"/>
        </c:scaling>
        <c:delete val="0"/>
        <c:axPos val="b"/>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Location</a:t>
                </a:r>
              </a:p>
            </c:rich>
          </c:tx>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6513024"/>
        <c:crossesAt val="0"/>
        <c:auto val="1"/>
        <c:lblAlgn val="ctr"/>
        <c:lblOffset val="100"/>
        <c:noMultiLvlLbl val="0"/>
      </c:catAx>
      <c:valAx>
        <c:axId val="1016513024"/>
        <c:scaling>
          <c:orientation val="minMax"/>
          <c:min val="10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Stiffness (Nm</a:t>
                </a:r>
                <a:r>
                  <a:rPr lang="en-US" sz="1200" baseline="0"/>
                  <a:t>)</a:t>
                </a:r>
                <a:endParaRPr lang="en-US" sz="1200"/>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9320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11</xdr:col>
      <xdr:colOff>38100</xdr:colOff>
      <xdr:row>24</xdr:row>
      <xdr:rowOff>152400</xdr:rowOff>
    </xdr:from>
    <xdr:to>
      <xdr:col>19</xdr:col>
      <xdr:colOff>609600</xdr:colOff>
      <xdr:row>42</xdr:row>
      <xdr:rowOff>76200</xdr:rowOff>
    </xdr:to>
    <xdr:graphicFrame macro="">
      <xdr:nvGraphicFramePr>
        <xdr:cNvPr id="2" name="Chart 1">
          <a:extLst>
            <a:ext uri="{FF2B5EF4-FFF2-40B4-BE49-F238E27FC236}">
              <a16:creationId xmlns:a16="http://schemas.microsoft.com/office/drawing/2014/main" id="{00000000-0008-0000-1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2:P353" totalsRowShown="0" dataDxfId="42" tableBorderDxfId="41">
  <autoFilter ref="A2:P353" xr:uid="{00000000-0009-0000-0100-000001000000}"/>
  <tableColumns count="16">
    <tableColumn id="1" xr3:uid="{00000000-0010-0000-0000-000001000000}" name="Participant" dataDxfId="40"/>
    <tableColumn id="2" xr3:uid="{00000000-0010-0000-0000-000002000000}" name="Dominant leg" dataDxfId="39"/>
    <tableColumn id="3" xr3:uid="{00000000-0010-0000-0000-000003000000}" name="Pattern" dataDxfId="38"/>
    <tableColumn id="4" xr3:uid="{00000000-0010-0000-0000-000004000000}" name="Date of test" dataDxfId="37"/>
    <tableColumn id="5" xr3:uid="{00000000-0010-0000-0000-000005000000}" name="SD" dataDxfId="36"/>
    <tableColumn id="6" xr3:uid="{00000000-0010-0000-0000-000006000000}" name="SND" dataDxfId="35"/>
    <tableColumn id="7" xr3:uid="{00000000-0010-0000-0000-000007000000}" name="ST" dataDxfId="34"/>
    <tableColumn id="8" xr3:uid="{00000000-0010-0000-0000-000008000000}" name="Stable _x000a_Total" dataDxfId="33">
      <calculatedColumnFormula>E3+F3+G3</calculatedColumnFormula>
    </tableColumn>
    <tableColumn id="9" xr3:uid="{00000000-0010-0000-0000-000009000000}" name="NSDL" dataDxfId="32"/>
    <tableColumn id="10" xr3:uid="{00000000-0010-0000-0000-00000A000000}" name="NSNDL" dataDxfId="31"/>
    <tableColumn id="11" xr3:uid="{00000000-0010-0000-0000-00000B000000}" name="NST" dataDxfId="30"/>
    <tableColumn id="12" xr3:uid="{00000000-0010-0000-0000-00000C000000}" name="Unstable _x000a_Total" dataDxfId="29">
      <calculatedColumnFormula>SUM(I3:K3)</calculatedColumnFormula>
    </tableColumn>
    <tableColumn id="13" xr3:uid="{00000000-0010-0000-0000-00000D000000}" name="Grand total" dataDxfId="28">
      <calculatedColumnFormula>H3+L3</calculatedColumnFormula>
    </tableColumn>
    <tableColumn id="15" xr3:uid="{00000000-0010-0000-0000-00000F000000}" name="DT" dataDxfId="27">
      <calculatedColumnFormula>E3+I3</calculatedColumnFormula>
    </tableColumn>
    <tableColumn id="16" xr3:uid="{00000000-0010-0000-0000-000010000000}" name="NDT" dataDxfId="26">
      <calculatedColumnFormula>F3+J3</calculatedColumnFormula>
    </tableColumn>
    <tableColumn id="17" xr3:uid="{00000000-0010-0000-0000-000011000000}" name="TT" dataDxfId="25">
      <calculatedColumnFormula>G3+K3</calculatedColumnFormula>
    </tableColumn>
  </tableColumns>
  <tableStyleInfo name="BESS scores"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13" displayName="Table13" ref="A2:Q353" totalsRowShown="0" dataDxfId="24" tableBorderDxfId="23">
  <autoFilter ref="A2:Q353" xr:uid="{00000000-0009-0000-0100-000002000000}"/>
  <tableColumns count="17">
    <tableColumn id="1" xr3:uid="{00000000-0010-0000-0100-000001000000}" name="Participant" dataDxfId="22"/>
    <tableColumn id="2" xr3:uid="{00000000-0010-0000-0100-000002000000}" name="Dominant leg" dataDxfId="21"/>
    <tableColumn id="3" xr3:uid="{00000000-0010-0000-0100-000003000000}" name="Pattern" dataDxfId="20"/>
    <tableColumn id="4" xr3:uid="{00000000-0010-0000-0100-000004000000}" name="Date of test" dataDxfId="19">
      <calculatedColumnFormula>RawDC2!D3</calculatedColumnFormula>
    </tableColumn>
    <tableColumn id="5" xr3:uid="{00000000-0010-0000-0100-000005000000}" name="SD" dataDxfId="18"/>
    <tableColumn id="6" xr3:uid="{00000000-0010-0000-0100-000006000000}" name="SND" dataDxfId="17"/>
    <tableColumn id="7" xr3:uid="{00000000-0010-0000-0100-000007000000}" name="ST" dataDxfId="16"/>
    <tableColumn id="8" xr3:uid="{00000000-0010-0000-0100-000008000000}" name="Stable _x000a_Total" dataDxfId="15">
      <calculatedColumnFormula>SUM(Table13[[#This Row],[SD]:[ST]])</calculatedColumnFormula>
    </tableColumn>
    <tableColumn id="9" xr3:uid="{00000000-0010-0000-0100-000009000000}" name="NSDL" dataDxfId="14"/>
    <tableColumn id="10" xr3:uid="{00000000-0010-0000-0100-00000A000000}" name="NSNDL" dataDxfId="13"/>
    <tableColumn id="11" xr3:uid="{00000000-0010-0000-0100-00000B000000}" name="NST" dataDxfId="12"/>
    <tableColumn id="12" xr3:uid="{00000000-0010-0000-0100-00000C000000}" name="Unstable _x000a_Total" dataDxfId="11">
      <calculatedColumnFormula>SUM(Table13[[#This Row],[NSDL]:[NST]])</calculatedColumnFormula>
    </tableColumn>
    <tableColumn id="13" xr3:uid="{00000000-0010-0000-0100-00000D000000}" name="Grand total" dataDxfId="10">
      <calculatedColumnFormula>Table13[[#This Row],[Stable 
Total]]+Table13[[#This Row],[Unstable 
Total]]</calculatedColumnFormula>
    </tableColumn>
    <tableColumn id="15" xr3:uid="{00000000-0010-0000-0100-00000F000000}" name="DT" dataDxfId="9">
      <calculatedColumnFormula>Table13[[#This Row],[SD]]+Table13[[#This Row],[NSDL]]</calculatedColumnFormula>
    </tableColumn>
    <tableColumn id="16" xr3:uid="{00000000-0010-0000-0100-000010000000}" name="NDT" dataDxfId="8">
      <calculatedColumnFormula>Table13[[#This Row],[SND]]+Table13[[#This Row],[NSNDL]]</calculatedColumnFormula>
    </tableColumn>
    <tableColumn id="17" xr3:uid="{00000000-0010-0000-0100-000011000000}" name="TT" dataDxfId="7">
      <calculatedColumnFormula>Table13[[#This Row],[ST]]+Table13[[#This Row],[NST]]</calculatedColumnFormula>
    </tableColumn>
    <tableColumn id="14" xr3:uid="{B7158A99-5367-6540-B8D5-15DA615635BE}" name="Column1" dataDxfId="6"/>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3" displayName="Table3" ref="A401:P402" insertRow="1" totalsRowShown="0">
  <autoFilter ref="A401:P402" xr:uid="{00000000-0009-0000-0100-000003000000}"/>
  <tableColumns count="16">
    <tableColumn id="1" xr3:uid="{00000000-0010-0000-0200-000001000000}" name="Column1"/>
    <tableColumn id="2" xr3:uid="{00000000-0010-0000-0200-000002000000}" name="Column2"/>
    <tableColumn id="3" xr3:uid="{00000000-0010-0000-0200-000003000000}" name="Column3"/>
    <tableColumn id="4" xr3:uid="{00000000-0010-0000-0200-000004000000}" name="Column4"/>
    <tableColumn id="5" xr3:uid="{00000000-0010-0000-0200-000005000000}" name="Column5"/>
    <tableColumn id="6" xr3:uid="{00000000-0010-0000-0200-000006000000}" name="Column6"/>
    <tableColumn id="7" xr3:uid="{00000000-0010-0000-0200-000007000000}" name="Column7"/>
    <tableColumn id="8" xr3:uid="{00000000-0010-0000-0200-000008000000}" name="Column8"/>
    <tableColumn id="9" xr3:uid="{00000000-0010-0000-0200-000009000000}" name="Column9"/>
    <tableColumn id="10" xr3:uid="{00000000-0010-0000-0200-00000A000000}" name="Column10"/>
    <tableColumn id="11" xr3:uid="{00000000-0010-0000-0200-00000B000000}" name="Column11"/>
    <tableColumn id="12" xr3:uid="{00000000-0010-0000-0200-00000C000000}" name="Column12"/>
    <tableColumn id="13" xr3:uid="{00000000-0010-0000-0200-00000D000000}" name="Column13"/>
    <tableColumn id="14" xr3:uid="{00000000-0010-0000-0200-00000E000000}" name="Column14"/>
    <tableColumn id="15" xr3:uid="{00000000-0010-0000-0200-00000F000000}" name="Column15"/>
    <tableColumn id="16" xr3:uid="{00000000-0010-0000-0200-000010000000}" name="Column16"/>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4" displayName="Table4" ref="A2:P353" totalsRowShown="0" tableBorderDxfId="5">
  <tableColumns count="16">
    <tableColumn id="1" xr3:uid="{00000000-0010-0000-0300-000001000000}" name="Participant"/>
    <tableColumn id="2" xr3:uid="{00000000-0010-0000-0300-000002000000}" name="Dominant leg"/>
    <tableColumn id="3" xr3:uid="{00000000-0010-0000-0300-000003000000}" name="Pattern"/>
    <tableColumn id="4" xr3:uid="{00000000-0010-0000-0300-000004000000}" name="Date of test"/>
    <tableColumn id="5" xr3:uid="{00000000-0010-0000-0300-000005000000}" name="SD"/>
    <tableColumn id="6" xr3:uid="{00000000-0010-0000-0300-000006000000}" name="SND"/>
    <tableColumn id="7" xr3:uid="{00000000-0010-0000-0300-000007000000}" name="ST"/>
    <tableColumn id="8" xr3:uid="{00000000-0010-0000-0300-000008000000}" name="Stable _x000a_Total">
      <calculatedColumnFormula>SUM(E3:G3)</calculatedColumnFormula>
    </tableColumn>
    <tableColumn id="9" xr3:uid="{00000000-0010-0000-0300-000009000000}" name="NSDL"/>
    <tableColumn id="10" xr3:uid="{00000000-0010-0000-0300-00000A000000}" name="NSNDL"/>
    <tableColumn id="11" xr3:uid="{00000000-0010-0000-0300-00000B000000}" name="NST"/>
    <tableColumn id="12" xr3:uid="{00000000-0010-0000-0300-00000C000000}" name="Unstable _x000a_Total"/>
    <tableColumn id="13" xr3:uid="{00000000-0010-0000-0300-00000D000000}" name="Grand total"/>
    <tableColumn id="14" xr3:uid="{00000000-0010-0000-0300-00000E000000}" name="DT"/>
    <tableColumn id="15" xr3:uid="{00000000-0010-0000-0300-00000F000000}" name="NDT"/>
    <tableColumn id="16" xr3:uid="{00000000-0010-0000-0300-000010000000}" name="TT"/>
  </tableColumns>
  <tableStyleInfo name="TableStyleMedium1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hyperlink" Target="mailto:willeast01@gmail.com" TargetMode="Externa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Q353"/>
  <sheetViews>
    <sheetView tabSelected="1" topLeftCell="A301" zoomScale="120" zoomScaleNormal="120" workbookViewId="0">
      <selection activeCell="M316" sqref="M316:N316"/>
    </sheetView>
  </sheetViews>
  <sheetFormatPr baseColWidth="10" defaultRowHeight="16"/>
  <cols>
    <col min="2" max="2" width="10.59765625" style="2" customWidth="1"/>
    <col min="3" max="3" width="16.19921875" customWidth="1"/>
    <col min="4" max="4" width="15.3984375" customWidth="1"/>
    <col min="5" max="5" width="16" style="264" customWidth="1"/>
    <col min="6" max="6" width="6.59765625" style="15" customWidth="1"/>
    <col min="7" max="7" width="15.3984375" style="15" customWidth="1"/>
    <col min="8" max="8" width="7" style="219" customWidth="1"/>
    <col min="9" max="9" width="14.796875" style="15" customWidth="1"/>
    <col min="10" max="10" width="6.59765625" style="219" customWidth="1"/>
    <col min="11" max="11" width="15.19921875" style="263" customWidth="1"/>
  </cols>
  <sheetData>
    <row r="1" spans="1:11" ht="21">
      <c r="B1" s="13" t="s">
        <v>294</v>
      </c>
      <c r="C1" s="14" t="s">
        <v>251</v>
      </c>
      <c r="D1" s="14" t="s">
        <v>4684</v>
      </c>
      <c r="E1" s="239" t="s">
        <v>295</v>
      </c>
      <c r="F1" s="261"/>
      <c r="G1" s="149" t="s">
        <v>296</v>
      </c>
      <c r="H1" s="258"/>
      <c r="I1" s="149" t="s">
        <v>297</v>
      </c>
      <c r="J1" s="258"/>
      <c r="K1" s="292" t="s">
        <v>875</v>
      </c>
    </row>
    <row r="2" spans="1:11" ht="21">
      <c r="B2" s="209"/>
      <c r="C2" s="14"/>
      <c r="D2" s="14"/>
      <c r="E2" s="241">
        <f>COUNTIF(E3:E401, "&gt;0")</f>
        <v>351</v>
      </c>
      <c r="F2" s="261"/>
      <c r="G2" s="148">
        <f>COUNTIF(G3:G401, "&gt;0")</f>
        <v>236</v>
      </c>
      <c r="H2" s="209"/>
      <c r="I2" s="148">
        <f>COUNTIF(I3:I353, "&gt;0")</f>
        <v>157</v>
      </c>
      <c r="J2" s="209"/>
      <c r="K2" s="293">
        <f>COUNTIF(K3:K353, "&gt;0")</f>
        <v>169</v>
      </c>
    </row>
    <row r="3" spans="1:11">
      <c r="A3" t="s">
        <v>5183</v>
      </c>
      <c r="B3" s="44">
        <v>1</v>
      </c>
      <c r="C3" t="str">
        <f>'Raw DC1'!J3</f>
        <v>Leah</v>
      </c>
      <c r="D3" t="str">
        <f>'Raw DC1'!K3</f>
        <v>Bitchell</v>
      </c>
      <c r="E3" s="240">
        <f>'Raw DC1'!C3</f>
        <v>42693.369699074072</v>
      </c>
      <c r="F3" s="262"/>
      <c r="G3" s="150">
        <f>RawDC2!D3</f>
        <v>42823.523344907408</v>
      </c>
      <c r="H3" s="259"/>
      <c r="I3" s="150">
        <f>RAWDC3!D3</f>
        <v>42986.498576388891</v>
      </c>
      <c r="J3" s="259"/>
      <c r="K3" s="150">
        <f>RAWDC4!D3</f>
        <v>43076</v>
      </c>
    </row>
    <row r="4" spans="1:11">
      <c r="A4" t="s">
        <v>5183</v>
      </c>
      <c r="B4" s="44">
        <v>2</v>
      </c>
      <c r="C4" t="str">
        <f>'Raw DC1'!J4</f>
        <v>Jonathan</v>
      </c>
      <c r="D4" t="str">
        <f>'Raw DC1'!K4</f>
        <v>Rendell</v>
      </c>
      <c r="E4" s="240">
        <f>'Raw DC1'!C4</f>
        <v>42693.38212962963</v>
      </c>
      <c r="F4" s="262"/>
      <c r="G4" s="150">
        <f>RawDC2!D4</f>
        <v>42826.329930555563</v>
      </c>
      <c r="H4"/>
      <c r="I4" s="150">
        <f>RAWDC3!D4</f>
        <v>42994.465914351851</v>
      </c>
      <c r="J4"/>
      <c r="K4" s="150">
        <f>RAWDC4!D4</f>
        <v>43122.879687499997</v>
      </c>
    </row>
    <row r="5" spans="1:11">
      <c r="A5" t="s">
        <v>5183</v>
      </c>
      <c r="B5" s="44">
        <v>3</v>
      </c>
      <c r="C5" t="str">
        <f>'Raw DC1'!J5</f>
        <v>Niall</v>
      </c>
      <c r="D5" t="str">
        <f>'Raw DC1'!K5</f>
        <v>Holt</v>
      </c>
      <c r="E5" s="240">
        <f>'Raw DC1'!C5</f>
        <v>42697.493518518517</v>
      </c>
      <c r="F5" s="262"/>
      <c r="G5" s="150">
        <f>RawDC2!D5</f>
        <v>42823.546469907407</v>
      </c>
      <c r="H5"/>
      <c r="I5" s="150">
        <f>RAWDC3!D5</f>
        <v>0</v>
      </c>
      <c r="J5"/>
      <c r="K5" s="150">
        <f>RAWDC4!D5</f>
        <v>43087.741643518522</v>
      </c>
    </row>
    <row r="6" spans="1:11">
      <c r="A6" t="s">
        <v>5183</v>
      </c>
      <c r="B6" s="44">
        <v>4</v>
      </c>
      <c r="C6" t="str">
        <f>'Raw DC1'!J6</f>
        <v>Elliot</v>
      </c>
      <c r="D6" t="str">
        <f>'Raw DC1'!K6</f>
        <v>Scott</v>
      </c>
      <c r="E6" s="240">
        <f>'Raw DC1'!C6</f>
        <v>42700.347928240742</v>
      </c>
      <c r="F6" s="262"/>
      <c r="G6" s="150">
        <f>RawDC2!D6</f>
        <v>42823.636620370373</v>
      </c>
      <c r="H6"/>
      <c r="I6" s="150">
        <f>RAWDC3!D6</f>
        <v>43011.45484953704</v>
      </c>
      <c r="J6"/>
      <c r="K6" s="150">
        <f>RAWDC4!D6</f>
        <v>43090.717731481483</v>
      </c>
    </row>
    <row r="7" spans="1:11">
      <c r="A7" t="s">
        <v>5183</v>
      </c>
      <c r="B7" s="44">
        <v>5</v>
      </c>
      <c r="C7" t="str">
        <f>'Raw DC1'!J7</f>
        <v>Emily</v>
      </c>
      <c r="D7" t="str">
        <f>'Raw DC1'!K7</f>
        <v>Brown</v>
      </c>
      <c r="E7" s="240">
        <f>'Raw DC1'!C7</f>
        <v>42700.360555555555</v>
      </c>
      <c r="F7" s="262"/>
      <c r="G7" s="150">
        <f>RawDC2!D7</f>
        <v>42851.562604166669</v>
      </c>
      <c r="H7"/>
      <c r="I7" s="150">
        <f>RAWDC3!D7</f>
        <v>43001.375104166669</v>
      </c>
      <c r="J7"/>
      <c r="K7" s="150">
        <f>RAWDC4!D7</f>
        <v>43088.340775462973</v>
      </c>
    </row>
    <row r="8" spans="1:11">
      <c r="A8" t="s">
        <v>5183</v>
      </c>
      <c r="B8" s="44">
        <v>6</v>
      </c>
      <c r="C8" t="str">
        <f>'Raw DC1'!J8</f>
        <v>Sean</v>
      </c>
      <c r="D8" t="str">
        <f>'Raw DC1'!K8</f>
        <v>Penalver</v>
      </c>
      <c r="E8" s="240">
        <f>'Raw DC1'!C8</f>
        <v>42700.369722222225</v>
      </c>
      <c r="F8" s="262"/>
      <c r="G8" s="150">
        <f>RawDC2!D8</f>
        <v>42823.634930555563</v>
      </c>
      <c r="H8"/>
      <c r="I8" s="150">
        <f>RAWDC3!D8</f>
        <v>43011.398402777777</v>
      </c>
      <c r="J8"/>
      <c r="K8" s="150">
        <f>RAWDC4!D8</f>
        <v>43122.433055555557</v>
      </c>
    </row>
    <row r="9" spans="1:11">
      <c r="A9" t="s">
        <v>5183</v>
      </c>
      <c r="B9" s="44">
        <v>7</v>
      </c>
      <c r="C9" t="str">
        <f>'Raw DC1'!J9</f>
        <v>Dan</v>
      </c>
      <c r="D9" t="str">
        <f>'Raw DC1'!K9</f>
        <v>Trueman</v>
      </c>
      <c r="E9" s="240">
        <f>'Raw DC1'!C9</f>
        <v>42700.379664351851</v>
      </c>
      <c r="F9" s="262"/>
      <c r="G9" s="150">
        <f>RawDC2!D9</f>
        <v>42823.667569444442</v>
      </c>
      <c r="H9"/>
      <c r="I9" s="150">
        <f>RAWDC3!D9</f>
        <v>0</v>
      </c>
      <c r="J9"/>
      <c r="K9" s="150">
        <f>RAWDC4!D9</f>
        <v>43102.689282407409</v>
      </c>
    </row>
    <row r="10" spans="1:11">
      <c r="A10" t="s">
        <v>5183</v>
      </c>
      <c r="B10" s="44">
        <v>8</v>
      </c>
      <c r="C10" t="str">
        <f>'Raw DC1'!J10</f>
        <v>Jason</v>
      </c>
      <c r="D10" t="str">
        <f>'Raw DC1'!K10</f>
        <v>Amartey</v>
      </c>
      <c r="E10" s="240">
        <f>'Raw DC1'!C12</f>
        <v>42704.434953703705</v>
      </c>
      <c r="F10" s="263"/>
      <c r="G10" s="150">
        <f>RawDC2!D10</f>
        <v>42828.510057870371</v>
      </c>
      <c r="H10"/>
      <c r="I10" s="150">
        <f>RAWDC3!D10</f>
        <v>43038.712824074071</v>
      </c>
      <c r="J10"/>
      <c r="K10" s="150">
        <f>RAWDC4!D10</f>
        <v>43087.766469907408</v>
      </c>
    </row>
    <row r="11" spans="1:11">
      <c r="A11" t="s">
        <v>5183</v>
      </c>
      <c r="B11" s="44">
        <v>9</v>
      </c>
      <c r="C11" t="str">
        <f>'Raw DC1'!J11</f>
        <v>Ross</v>
      </c>
      <c r="D11" t="str">
        <f>'Raw DC1'!K11</f>
        <v>Allen</v>
      </c>
      <c r="E11" s="240">
        <f>'Raw DC1'!C11</f>
        <v>42704.435486111113</v>
      </c>
      <c r="F11" s="262"/>
      <c r="G11" s="150">
        <f>RawDC2!D11</f>
        <v>42824.59270833333</v>
      </c>
      <c r="H11"/>
      <c r="I11" s="150">
        <f>RAWDC3!D11</f>
        <v>42994.447071759263</v>
      </c>
      <c r="J11"/>
      <c r="K11" s="150">
        <f>RAWDC4!D11</f>
        <v>43105.52685185185</v>
      </c>
    </row>
    <row r="12" spans="1:11">
      <c r="A12" t="s">
        <v>5183</v>
      </c>
      <c r="B12" s="44">
        <v>10</v>
      </c>
      <c r="C12" t="str">
        <f>'Raw DC1'!J12</f>
        <v>Simon</v>
      </c>
      <c r="D12" t="str">
        <f>'Raw DC1'!K12</f>
        <v>Grisman</v>
      </c>
      <c r="E12" s="240">
        <f>'Raw DC1'!C10</f>
        <v>42704.445625</v>
      </c>
      <c r="F12" s="262"/>
      <c r="G12" s="150">
        <f>RawDC2!D12</f>
        <v>42824.542673611111</v>
      </c>
      <c r="H12"/>
      <c r="I12" s="150">
        <f>RAWDC3!D12</f>
        <v>42986.633171296293</v>
      </c>
      <c r="J12"/>
      <c r="K12" s="150">
        <f>RAWDC4!D12</f>
        <v>43102.528784722221</v>
      </c>
    </row>
    <row r="13" spans="1:11">
      <c r="A13" t="s">
        <v>5183</v>
      </c>
      <c r="B13" s="44">
        <v>11</v>
      </c>
      <c r="C13" t="str">
        <f>'Raw DC1'!J13</f>
        <v>Charles</v>
      </c>
      <c r="D13" t="str">
        <f>'Raw DC1'!K13</f>
        <v>Joslin-Allen</v>
      </c>
      <c r="E13" s="240">
        <f>'Raw DC1'!C13</f>
        <v>42704.471342592595</v>
      </c>
      <c r="F13" s="262"/>
      <c r="G13" s="150">
        <f>RawDC2!D13</f>
        <v>42823.556250000001</v>
      </c>
      <c r="H13"/>
      <c r="I13" s="150">
        <f>RAWDC3!D13</f>
        <v>42998.55541666667</v>
      </c>
      <c r="J13"/>
      <c r="K13" s="150">
        <f>RAWDC4!D13</f>
        <v>43108.578912037039</v>
      </c>
    </row>
    <row r="14" spans="1:11">
      <c r="A14" t="s">
        <v>5183</v>
      </c>
      <c r="B14" s="44">
        <v>12</v>
      </c>
      <c r="C14" t="str">
        <f>'Raw DC1'!J14</f>
        <v>Morgan</v>
      </c>
      <c r="D14" t="str">
        <f>'Raw DC1'!K14</f>
        <v>Jones</v>
      </c>
      <c r="E14" s="240">
        <f>'Raw DC1'!C14</f>
        <v>42744.459328703706</v>
      </c>
      <c r="F14" s="263"/>
      <c r="G14" s="150">
        <f>RawDC2!D14</f>
        <v>42858.645057870373</v>
      </c>
      <c r="H14"/>
      <c r="I14" s="150">
        <f>RAWDC3!D14</f>
        <v>42998.577905092592</v>
      </c>
      <c r="J14"/>
      <c r="K14" s="150">
        <f>RAWDC4!D14</f>
        <v>43121.896122685182</v>
      </c>
    </row>
    <row r="15" spans="1:11">
      <c r="A15" t="s">
        <v>5183</v>
      </c>
      <c r="B15" s="44">
        <v>13</v>
      </c>
      <c r="C15" t="str">
        <f>'Raw DC1'!J15</f>
        <v>Victoria</v>
      </c>
      <c r="D15" t="str">
        <f>'Raw DC1'!K15</f>
        <v>Meah</v>
      </c>
      <c r="E15" s="240">
        <f>'Raw DC1'!C15</f>
        <v>42747.3749537037</v>
      </c>
      <c r="F15" s="262"/>
      <c r="G15" s="150">
        <f>RawDC2!D15</f>
        <v>42858.35869212963</v>
      </c>
      <c r="H15"/>
      <c r="I15" s="150">
        <f>RAWDC3!D15</f>
        <v>42997.395868055559</v>
      </c>
      <c r="J15"/>
      <c r="K15" s="150">
        <f>RAWDC4!D15</f>
        <v>43115.495810185188</v>
      </c>
    </row>
    <row r="16" spans="1:11">
      <c r="A16" t="s">
        <v>5183</v>
      </c>
      <c r="B16" s="44">
        <v>14</v>
      </c>
      <c r="C16" t="str">
        <f>'Raw DC1'!J16</f>
        <v>Olivia</v>
      </c>
      <c r="D16" t="str">
        <f>'Raw DC1'!K16</f>
        <v>Walker</v>
      </c>
      <c r="E16" s="240">
        <f>'Raw DC1'!C16</f>
        <v>42751.784618055557</v>
      </c>
      <c r="G16" s="150">
        <f>RawDC2!D16</f>
        <v>42859.720648148148</v>
      </c>
      <c r="H16"/>
      <c r="I16" s="150">
        <f>RAWDC3!D16</f>
        <v>42997.777997685182</v>
      </c>
      <c r="J16"/>
      <c r="K16" s="150">
        <f>RAWDC4!D16</f>
        <v>43143.876296296286</v>
      </c>
    </row>
    <row r="17" spans="1:11">
      <c r="A17" t="s">
        <v>5183</v>
      </c>
      <c r="B17" s="44">
        <v>15</v>
      </c>
      <c r="C17" t="str">
        <f>'Raw DC1'!J17</f>
        <v>Georgina</v>
      </c>
      <c r="D17" t="str">
        <f>'Raw DC1'!K17</f>
        <v>Sunderland</v>
      </c>
      <c r="E17" s="240">
        <f>'Raw DC1'!C17</f>
        <v>42751.788043981483</v>
      </c>
      <c r="G17" s="150">
        <f>RawDC2!D17</f>
        <v>42859.720590277779</v>
      </c>
      <c r="H17"/>
      <c r="I17" s="150">
        <f>RAWDC3!D17</f>
        <v>42997.764097222222</v>
      </c>
      <c r="J17"/>
      <c r="K17" s="150">
        <f>RAWDC4!D17</f>
        <v>43126.752453703702</v>
      </c>
    </row>
    <row r="18" spans="1:11">
      <c r="A18" t="s">
        <v>5183</v>
      </c>
      <c r="B18" s="44">
        <v>16</v>
      </c>
      <c r="C18" t="str">
        <f>'Raw DC1'!J18</f>
        <v>Rhodri</v>
      </c>
      <c r="D18" t="str">
        <f>'Raw DC1'!K18</f>
        <v>Williams</v>
      </c>
      <c r="E18" s="240">
        <f>'Raw DC1'!C18</f>
        <v>42751.78434027778</v>
      </c>
      <c r="G18" s="150">
        <f>RawDC2!D18</f>
        <v>42859.720694444448</v>
      </c>
      <c r="H18"/>
      <c r="I18" s="150">
        <f>RAWDC3!D18</f>
        <v>42997.764513888891</v>
      </c>
      <c r="J18"/>
      <c r="K18" s="150">
        <f>RAWDC4!D18</f>
        <v>43124.612928240742</v>
      </c>
    </row>
    <row r="19" spans="1:11">
      <c r="A19" t="s">
        <v>5183</v>
      </c>
      <c r="B19" s="44">
        <v>17</v>
      </c>
      <c r="C19" t="str">
        <f>'Raw DC1'!J19</f>
        <v>Michael</v>
      </c>
      <c r="D19" t="str">
        <f>'Raw DC1'!K19</f>
        <v>Wilson</v>
      </c>
      <c r="E19" s="240">
        <f>'Raw DC1'!C19</f>
        <v>42751.787928240738</v>
      </c>
      <c r="G19" s="150">
        <f>RawDC2!D19</f>
        <v>42859.718472222223</v>
      </c>
      <c r="H19"/>
      <c r="I19" s="150">
        <f>RAWDC3!D19</f>
        <v>43014.681539351863</v>
      </c>
      <c r="J19"/>
      <c r="K19" s="150">
        <f>RAWDC4!D19</f>
        <v>43124.580057870371</v>
      </c>
    </row>
    <row r="20" spans="1:11">
      <c r="A20" t="s">
        <v>5183</v>
      </c>
      <c r="B20" s="44">
        <v>18</v>
      </c>
      <c r="C20" t="str">
        <f>'Raw DC1'!J20</f>
        <v xml:space="preserve">Sophie </v>
      </c>
      <c r="D20" t="str">
        <f>'Raw DC1'!K20</f>
        <v>Hay</v>
      </c>
      <c r="E20" s="240">
        <f>'Raw DC1'!C20</f>
        <v>42751.765752314815</v>
      </c>
      <c r="G20" s="150">
        <f>RawDC2!D20</f>
        <v>42859.720532407409</v>
      </c>
      <c r="H20"/>
      <c r="I20" s="150">
        <f>RAWDC3!D20</f>
        <v>43013.725752314807</v>
      </c>
      <c r="J20"/>
      <c r="K20" s="150">
        <f>RAWDC4!D20</f>
        <v>43119.459814814807</v>
      </c>
    </row>
    <row r="21" spans="1:11" ht="13" customHeight="1">
      <c r="A21" t="s">
        <v>5183</v>
      </c>
      <c r="B21" s="44">
        <v>19</v>
      </c>
      <c r="C21" t="str">
        <f>'Raw DC1'!J21</f>
        <v>Tony</v>
      </c>
      <c r="D21" t="str">
        <f>'Raw DC1'!K21</f>
        <v>Dawkins</v>
      </c>
      <c r="E21" s="240">
        <f>'Raw DC1'!C21</f>
        <v>42753.505416666667</v>
      </c>
      <c r="F21" s="262"/>
      <c r="G21" s="150">
        <f>RawDC2!D21</f>
        <v>42860.349710648137</v>
      </c>
      <c r="H21"/>
      <c r="I21" s="150">
        <f>RAWDC3!D21</f>
        <v>42986.475312499999</v>
      </c>
      <c r="J21"/>
      <c r="K21" s="150">
        <f>RAWDC4!D21</f>
        <v>43119.477500000001</v>
      </c>
    </row>
    <row r="22" spans="1:11">
      <c r="A22" t="s">
        <v>5183</v>
      </c>
      <c r="B22" s="44">
        <v>20</v>
      </c>
      <c r="C22" t="str">
        <f>'Raw DC1'!J22</f>
        <v>Georgia</v>
      </c>
      <c r="D22" t="str">
        <f>'Raw DC1'!K22</f>
        <v>Pickles</v>
      </c>
      <c r="E22" s="240">
        <f>'Raw DC1'!C22</f>
        <v>42760.714930555558</v>
      </c>
      <c r="G22" s="150">
        <f>RawDC2!D22</f>
        <v>42863.673935185187</v>
      </c>
      <c r="H22"/>
      <c r="I22" s="150">
        <f>RAWDC3!D22</f>
        <v>43011.712997685187</v>
      </c>
      <c r="J22"/>
      <c r="K22" s="150">
        <f>RAWDC4!D22</f>
        <v>43146.514479166668</v>
      </c>
    </row>
    <row r="23" spans="1:11">
      <c r="A23" t="s">
        <v>5183</v>
      </c>
      <c r="B23" s="44">
        <v>21</v>
      </c>
      <c r="C23" t="str">
        <f>'Raw DC1'!J23</f>
        <v>Sarah</v>
      </c>
      <c r="D23" t="str">
        <f>'Raw DC1'!K23</f>
        <v>Mckeever`</v>
      </c>
      <c r="E23" s="240">
        <f>'Raw DC1'!C23</f>
        <v>42760.716620370367</v>
      </c>
      <c r="G23" s="150">
        <f>RawDC2!D23</f>
        <v>42863.688692129632</v>
      </c>
      <c r="H23"/>
      <c r="I23" s="150">
        <f>RAWDC3!D23</f>
        <v>43022.357349537036</v>
      </c>
      <c r="J23"/>
      <c r="K23" s="150">
        <f>RAWDC4!D23</f>
        <v>43147.874641203707</v>
      </c>
    </row>
    <row r="24" spans="1:11">
      <c r="A24" t="s">
        <v>5183</v>
      </c>
      <c r="B24" s="44">
        <v>22</v>
      </c>
      <c r="C24" t="str">
        <f>'Raw DC1'!J24</f>
        <v>Lauren</v>
      </c>
      <c r="D24" t="str">
        <f>'Raw DC1'!K24</f>
        <v>O'Reilly</v>
      </c>
      <c r="E24" s="240">
        <f>'Raw DC1'!C24</f>
        <v>42760.714502314811</v>
      </c>
      <c r="G24" s="150">
        <f>RawDC2!D24</f>
        <v>42863.670416666668</v>
      </c>
      <c r="H24"/>
      <c r="I24" s="150">
        <f>RAWDC3!D24</f>
        <v>43031.703414351847</v>
      </c>
      <c r="J24"/>
      <c r="K24" s="150">
        <f>RAWDC4!D24</f>
        <v>43145.428171296298</v>
      </c>
    </row>
    <row r="25" spans="1:11">
      <c r="A25" t="s">
        <v>5183</v>
      </c>
      <c r="B25" s="44">
        <v>23</v>
      </c>
      <c r="C25" t="str">
        <f>'Raw DC1'!J25</f>
        <v>David</v>
      </c>
      <c r="D25" t="str">
        <f>'Raw DC1'!K25</f>
        <v>Campbell</v>
      </c>
      <c r="E25" s="240">
        <f>'Raw DC1'!C25</f>
        <v>42760.714456018519</v>
      </c>
      <c r="G25" s="150">
        <f>RawDC2!D25</f>
        <v>42888.396956018521</v>
      </c>
      <c r="H25"/>
      <c r="I25" s="150">
        <f>RAWDC3!D25</f>
        <v>43011.710370370369</v>
      </c>
      <c r="J25"/>
      <c r="K25" s="150">
        <f>RAWDC4!D25</f>
        <v>43131.884618055563</v>
      </c>
    </row>
    <row r="26" spans="1:11">
      <c r="A26" t="s">
        <v>5183</v>
      </c>
      <c r="B26" s="44">
        <v>24</v>
      </c>
      <c r="C26" t="str">
        <f>'Raw DC1'!J26</f>
        <v>Harry</v>
      </c>
      <c r="D26" t="str">
        <f>'Raw DC1'!K26</f>
        <v>Hillman</v>
      </c>
      <c r="E26" s="240">
        <f>'Raw DC1'!C26</f>
        <v>42760.716481481482</v>
      </c>
      <c r="G26" s="150">
        <f>RawDC2!D26</f>
        <v>42863.670416666668</v>
      </c>
      <c r="H26"/>
      <c r="I26" s="150">
        <f>RAWDC3!D26</f>
        <v>42992.703773148147</v>
      </c>
      <c r="J26"/>
      <c r="K26" s="150">
        <f>RAWDC4!D26</f>
        <v>43131.704247685193</v>
      </c>
    </row>
    <row r="27" spans="1:11">
      <c r="A27" t="s">
        <v>5183</v>
      </c>
      <c r="B27" s="44">
        <v>25</v>
      </c>
      <c r="C27" t="str">
        <f>'Raw DC1'!J27</f>
        <v>Lily</v>
      </c>
      <c r="D27" t="str">
        <f>'Raw DC1'!K27</f>
        <v>Edmonds</v>
      </c>
      <c r="E27" s="240">
        <f>'Raw DC1'!C27</f>
        <v>42772.712962962964</v>
      </c>
      <c r="G27" s="150">
        <f>RawDC2!D27</f>
        <v>42859.720266203702</v>
      </c>
      <c r="H27"/>
      <c r="I27" s="150">
        <f>RAWDC3!D27</f>
        <v>42997.766562500001</v>
      </c>
      <c r="J27"/>
      <c r="K27" s="150">
        <f>RAWDC4!D27</f>
        <v>43131.652337962973</v>
      </c>
    </row>
    <row r="28" spans="1:11">
      <c r="A28" t="s">
        <v>5183</v>
      </c>
      <c r="B28" s="44">
        <v>26</v>
      </c>
      <c r="C28" t="str">
        <f>'Raw DC1'!J28</f>
        <v>Shawn</v>
      </c>
      <c r="D28" t="str">
        <f>'Raw DC1'!K28</f>
        <v>Howard</v>
      </c>
      <c r="E28" s="240">
        <f>'Raw DC1'!C28</f>
        <v>42775.671377314815</v>
      </c>
      <c r="G28" s="150">
        <f>RawDC2!D28</f>
        <v>0</v>
      </c>
      <c r="H28"/>
      <c r="I28" s="150">
        <f>RAWDC3!D28</f>
        <v>0</v>
      </c>
      <c r="J28"/>
      <c r="K28" s="150">
        <f>RAWDC4!D28</f>
        <v>0</v>
      </c>
    </row>
    <row r="29" spans="1:11">
      <c r="A29" t="s">
        <v>5183</v>
      </c>
      <c r="B29" s="44">
        <v>27</v>
      </c>
      <c r="C29" t="str">
        <f>'Raw DC1'!J29</f>
        <v>Charlotte</v>
      </c>
      <c r="D29" t="str">
        <f>'Raw DC1'!K29</f>
        <v>Cooper</v>
      </c>
      <c r="E29" s="240">
        <f>'Raw DC1'!C29</f>
        <v>42775.544664351852</v>
      </c>
      <c r="G29" s="150">
        <f>RawDC2!D29</f>
        <v>42852.534421296303</v>
      </c>
      <c r="H29"/>
      <c r="I29" s="150">
        <f>RAWDC3!D29</f>
        <v>0</v>
      </c>
      <c r="J29"/>
      <c r="K29" s="150">
        <f>RAWDC4!D29</f>
        <v>0</v>
      </c>
    </row>
    <row r="30" spans="1:11">
      <c r="A30" t="s">
        <v>5183</v>
      </c>
      <c r="B30" s="44">
        <v>28</v>
      </c>
      <c r="C30" t="str">
        <f>'Raw DC1'!J30</f>
        <v>Joseph</v>
      </c>
      <c r="D30" t="str">
        <f>'Raw DC1'!K30</f>
        <v>Craggs</v>
      </c>
      <c r="E30" s="240">
        <f>'Raw DC1'!C30</f>
        <v>42775.544930555552</v>
      </c>
      <c r="G30" s="150">
        <f>RawDC2!D30</f>
        <v>0</v>
      </c>
      <c r="H30"/>
      <c r="I30" s="150">
        <f>RAWDC3!D30</f>
        <v>0</v>
      </c>
      <c r="J30"/>
      <c r="K30" s="150">
        <f>RAWDC4!D30</f>
        <v>0</v>
      </c>
    </row>
    <row r="31" spans="1:11">
      <c r="A31" t="s">
        <v>5183</v>
      </c>
      <c r="B31" s="44">
        <v>29</v>
      </c>
      <c r="C31" t="str">
        <f>'Raw DC1'!J31</f>
        <v>Freya</v>
      </c>
      <c r="D31" t="str">
        <f>'Raw DC1'!K31</f>
        <v>Abbott</v>
      </c>
      <c r="E31" s="240">
        <f>'Raw DC1'!C31</f>
        <v>42775.544965277775</v>
      </c>
      <c r="G31" s="150">
        <f>RawDC2!D31</f>
        <v>0</v>
      </c>
      <c r="H31"/>
      <c r="I31" s="150">
        <f>RAWDC3!D31</f>
        <v>0</v>
      </c>
      <c r="J31"/>
      <c r="K31" s="150">
        <f>RAWDC4!D31</f>
        <v>0</v>
      </c>
    </row>
    <row r="32" spans="1:11">
      <c r="A32" t="s">
        <v>5183</v>
      </c>
      <c r="B32" s="44">
        <v>30</v>
      </c>
      <c r="C32" t="str">
        <f>'Raw DC1'!J32</f>
        <v>Roseann</v>
      </c>
      <c r="D32" t="str">
        <f>'Raw DC1'!K32</f>
        <v>Charles</v>
      </c>
      <c r="E32" s="240">
        <f>'Raw DC1'!C32</f>
        <v>42775.545428240737</v>
      </c>
      <c r="G32" s="150">
        <f>RawDC2!D32</f>
        <v>0</v>
      </c>
      <c r="H32"/>
      <c r="I32" s="150">
        <f>RAWDC3!D32</f>
        <v>0</v>
      </c>
      <c r="J32"/>
      <c r="K32" s="150">
        <f>RAWDC4!D32</f>
        <v>0</v>
      </c>
    </row>
    <row r="33" spans="1:12">
      <c r="A33" t="s">
        <v>5183</v>
      </c>
      <c r="B33" s="44">
        <v>31</v>
      </c>
      <c r="C33" t="str">
        <f>'Raw DC1'!J33</f>
        <v>Cassidie</v>
      </c>
      <c r="D33" t="str">
        <f>'Raw DC1'!K33</f>
        <v>Mills</v>
      </c>
      <c r="E33" s="240">
        <f>'Raw DC1'!C33</f>
        <v>42775.552395833336</v>
      </c>
      <c r="G33" s="150">
        <f>RawDC2!D33</f>
        <v>0</v>
      </c>
      <c r="H33"/>
      <c r="I33" s="150">
        <f>RAWDC3!D33</f>
        <v>0</v>
      </c>
      <c r="J33"/>
      <c r="K33" s="150">
        <f>RAWDC4!D33</f>
        <v>0</v>
      </c>
    </row>
    <row r="34" spans="1:12">
      <c r="A34" t="s">
        <v>5185</v>
      </c>
      <c r="B34" s="44">
        <v>32</v>
      </c>
      <c r="C34" t="str">
        <f>'Raw DC1'!J34</f>
        <v>matthew</v>
      </c>
      <c r="D34" t="str">
        <f>'Raw DC1'!K34</f>
        <v>hind</v>
      </c>
      <c r="E34" s="240">
        <f>'Raw DC1'!C34</f>
        <v>42775.543761574074</v>
      </c>
      <c r="G34" s="150">
        <f>RawDC2!D34</f>
        <v>0</v>
      </c>
      <c r="H34"/>
      <c r="I34" s="150">
        <f>RAWDC3!D34</f>
        <v>0</v>
      </c>
      <c r="J34"/>
      <c r="K34" s="150">
        <f>RAWDC4!D34</f>
        <v>0</v>
      </c>
      <c r="L34" t="s">
        <v>5183</v>
      </c>
    </row>
    <row r="35" spans="1:12">
      <c r="A35" t="s">
        <v>5185</v>
      </c>
      <c r="B35" s="44">
        <v>33</v>
      </c>
      <c r="C35" t="str">
        <f>'Raw DC1'!J35</f>
        <v xml:space="preserve">emma </v>
      </c>
      <c r="D35" t="str">
        <f>'Raw DC1'!K35</f>
        <v>coghill</v>
      </c>
      <c r="E35" s="240">
        <f>'Raw DC1'!C35</f>
        <v>42775.545891203707</v>
      </c>
      <c r="G35" s="150">
        <f>RawDC2!D35</f>
        <v>0</v>
      </c>
      <c r="H35"/>
      <c r="I35" s="150">
        <f>RAWDC3!D35</f>
        <v>0</v>
      </c>
      <c r="J35"/>
      <c r="K35" s="150">
        <f>RAWDC4!D35</f>
        <v>0</v>
      </c>
      <c r="L35" t="s">
        <v>5183</v>
      </c>
    </row>
    <row r="36" spans="1:12">
      <c r="A36" t="s">
        <v>5183</v>
      </c>
      <c r="B36" s="44">
        <v>34</v>
      </c>
      <c r="C36" t="str">
        <f>'Raw DC1'!J36</f>
        <v>Cerys</v>
      </c>
      <c r="D36" t="str">
        <f>'Raw DC1'!K36</f>
        <v>Bierton</v>
      </c>
      <c r="E36" s="240">
        <f>'Raw DC1'!C36</f>
        <v>42775.544861111113</v>
      </c>
      <c r="G36" s="150">
        <f>RawDC2!D36</f>
        <v>0</v>
      </c>
      <c r="H36"/>
      <c r="I36" s="150">
        <f>RAWDC3!D36</f>
        <v>0</v>
      </c>
      <c r="J36"/>
      <c r="K36" s="150">
        <f>RAWDC4!D36</f>
        <v>0</v>
      </c>
    </row>
    <row r="37" spans="1:12">
      <c r="A37" t="s">
        <v>5183</v>
      </c>
      <c r="B37" s="44">
        <v>35</v>
      </c>
      <c r="C37" t="str">
        <f>'Raw DC1'!J37</f>
        <v>Charlotte</v>
      </c>
      <c r="D37" t="str">
        <f>'Raw DC1'!K37</f>
        <v>Dolan</v>
      </c>
      <c r="E37" s="240">
        <f>'Raw DC1'!C37</f>
        <v>42775.600462962961</v>
      </c>
      <c r="G37" s="150">
        <f>RawDC2!D37</f>
        <v>0</v>
      </c>
      <c r="H37"/>
      <c r="I37" s="150">
        <f>RAWDC3!D37</f>
        <v>0</v>
      </c>
      <c r="J37"/>
      <c r="K37" s="150">
        <f>RAWDC4!D37</f>
        <v>0</v>
      </c>
    </row>
    <row r="38" spans="1:12">
      <c r="A38" t="s">
        <v>5183</v>
      </c>
      <c r="B38" s="44">
        <v>36</v>
      </c>
      <c r="C38" t="str">
        <f>'Raw DC1'!J38</f>
        <v>Anna</v>
      </c>
      <c r="D38" t="str">
        <f>'Raw DC1'!K38</f>
        <v>Goggin</v>
      </c>
      <c r="E38" s="240">
        <f>'Raw DC1'!C38</f>
        <v>42775.60087962963</v>
      </c>
      <c r="G38" s="150">
        <f>RawDC2!D38</f>
        <v>0</v>
      </c>
      <c r="H38"/>
      <c r="I38" s="150">
        <f>RAWDC3!D38</f>
        <v>0</v>
      </c>
      <c r="J38"/>
      <c r="K38" s="150">
        <f>RAWDC4!D38</f>
        <v>0</v>
      </c>
    </row>
    <row r="39" spans="1:12">
      <c r="A39" t="s">
        <v>5183</v>
      </c>
      <c r="B39" s="44">
        <v>37</v>
      </c>
      <c r="C39" t="str">
        <f>'Raw DC1'!J39</f>
        <v>Megan</v>
      </c>
      <c r="D39" t="str">
        <f>'Raw DC1'!K39</f>
        <v>Felton</v>
      </c>
      <c r="E39" s="240">
        <f>'Raw DC1'!C39</f>
        <v>42775.600775462961</v>
      </c>
      <c r="G39" s="150">
        <f>RawDC2!D39</f>
        <v>42852.46193287037</v>
      </c>
      <c r="H39"/>
      <c r="I39" s="150">
        <f>RAWDC3!D39</f>
        <v>43006.513159722221</v>
      </c>
      <c r="J39"/>
      <c r="K39" s="150">
        <f>RAWDC4!D39</f>
        <v>43143.787962962961</v>
      </c>
    </row>
    <row r="40" spans="1:12">
      <c r="A40" t="s">
        <v>5183</v>
      </c>
      <c r="B40" s="44">
        <v>38</v>
      </c>
      <c r="C40" t="str">
        <f>'Raw DC1'!J40</f>
        <v xml:space="preserve">Emma </v>
      </c>
      <c r="D40" t="str">
        <f>'Raw DC1'!K40</f>
        <v>Godman</v>
      </c>
      <c r="E40" s="240">
        <f>'Raw DC1'!C40</f>
        <v>42775.601284722223</v>
      </c>
      <c r="G40" s="150">
        <f>RawDC2!D40</f>
        <v>42852.647592592592</v>
      </c>
      <c r="H40"/>
      <c r="I40" s="150">
        <f>RAWDC3!D40</f>
        <v>43005.399722222217</v>
      </c>
      <c r="J40"/>
      <c r="K40" s="150">
        <f>RAWDC4!D40</f>
        <v>43143.501192129632</v>
      </c>
    </row>
    <row r="41" spans="1:12">
      <c r="A41" t="s">
        <v>5185</v>
      </c>
      <c r="B41" s="44">
        <v>39</v>
      </c>
      <c r="C41" t="str">
        <f>'Raw DC1'!J41</f>
        <v>Eleanire</v>
      </c>
      <c r="D41" t="str">
        <f>'Raw DC1'!K41</f>
        <v>Glynn</v>
      </c>
      <c r="E41" s="240">
        <f>'Raw DC1'!C41</f>
        <v>42775.603032407409</v>
      </c>
      <c r="G41" s="150">
        <f>RawDC2!D41</f>
        <v>42852.643738425933</v>
      </c>
      <c r="H41"/>
      <c r="I41" s="150">
        <f>RAWDC3!D41</f>
        <v>0</v>
      </c>
      <c r="J41"/>
      <c r="K41" s="150">
        <f>RAWDC4!D41</f>
        <v>0</v>
      </c>
      <c r="L41" t="s">
        <v>5183</v>
      </c>
    </row>
    <row r="42" spans="1:12">
      <c r="A42" t="s">
        <v>5183</v>
      </c>
      <c r="B42" s="44">
        <v>40</v>
      </c>
      <c r="C42" t="str">
        <f>'Raw DC1'!J42</f>
        <v>Gareth</v>
      </c>
      <c r="D42" t="str">
        <f>'Raw DC1'!K42</f>
        <v>Griffiths</v>
      </c>
      <c r="E42" s="240">
        <f>'Raw DC1'!C42</f>
        <v>42775.585902777777</v>
      </c>
      <c r="G42" s="150">
        <f>RawDC2!D42</f>
        <v>42881.445254629631</v>
      </c>
      <c r="H42"/>
      <c r="I42" s="150">
        <f>RAWDC3!D42</f>
        <v>42999.511250000003</v>
      </c>
      <c r="J42"/>
      <c r="K42" s="150">
        <f>RAWDC4!D42</f>
        <v>43216.532106481478</v>
      </c>
    </row>
    <row r="43" spans="1:12">
      <c r="A43" t="s">
        <v>5183</v>
      </c>
      <c r="B43" s="44">
        <v>41</v>
      </c>
      <c r="C43" t="str">
        <f>'Raw DC1'!J43</f>
        <v>Tom</v>
      </c>
      <c r="D43" t="str">
        <f>'Raw DC1'!K43</f>
        <v>Edwards</v>
      </c>
      <c r="E43" s="240">
        <f>'Raw DC1'!C43</f>
        <v>42775.5859375</v>
      </c>
      <c r="G43" s="150">
        <f>RawDC2!D43</f>
        <v>42881.444803240738</v>
      </c>
      <c r="H43"/>
      <c r="I43" s="150">
        <f>RAWDC3!D43</f>
        <v>42999.51116898148</v>
      </c>
      <c r="J43"/>
      <c r="K43" s="150">
        <f>RAWDC4!D43</f>
        <v>0</v>
      </c>
    </row>
    <row r="44" spans="1:12">
      <c r="A44" t="s">
        <v>5183</v>
      </c>
      <c r="B44" s="44">
        <v>42</v>
      </c>
      <c r="C44" t="str">
        <f>'Raw DC1'!J44</f>
        <v>Jamie</v>
      </c>
      <c r="D44" t="str">
        <f>'Raw DC1'!K44</f>
        <v>Howells</v>
      </c>
      <c r="E44" s="240">
        <f>'Raw DC1'!C44</f>
        <v>42775.672997685186</v>
      </c>
      <c r="G44" s="150">
        <f>RawDC2!D44</f>
        <v>0</v>
      </c>
      <c r="H44"/>
      <c r="I44" s="150">
        <f>RAWDC3!D44</f>
        <v>0</v>
      </c>
      <c r="J44"/>
      <c r="K44" s="150">
        <f>RAWDC4!D44</f>
        <v>0</v>
      </c>
    </row>
    <row r="45" spans="1:12">
      <c r="A45" t="s">
        <v>5183</v>
      </c>
      <c r="B45" s="44">
        <v>43</v>
      </c>
      <c r="C45" t="str">
        <f>'Raw DC1'!J45</f>
        <v>holly</v>
      </c>
      <c r="D45" t="str">
        <f>'Raw DC1'!K45</f>
        <v>jones</v>
      </c>
      <c r="E45" s="240">
        <f>'Raw DC1'!C45</f>
        <v>42775.667569444442</v>
      </c>
      <c r="G45" s="150">
        <f>RawDC2!D45</f>
        <v>42852.461446759262</v>
      </c>
      <c r="H45"/>
      <c r="I45" s="150">
        <f>RAWDC3!D45</f>
        <v>43005.399421296293</v>
      </c>
      <c r="J45"/>
      <c r="K45" s="150">
        <f>RAWDC4!D45</f>
        <v>43143.587037037039</v>
      </c>
    </row>
    <row r="46" spans="1:12">
      <c r="A46" t="s">
        <v>5183</v>
      </c>
      <c r="B46" s="44">
        <v>44</v>
      </c>
      <c r="C46" t="str">
        <f>'Raw DC1'!J46</f>
        <v xml:space="preserve">Natalie </v>
      </c>
      <c r="D46" t="str">
        <f>'Raw DC1'!K46</f>
        <v xml:space="preserve">Heal </v>
      </c>
      <c r="E46" s="240">
        <f>'Raw DC1'!C46</f>
        <v>42775.668923611112</v>
      </c>
      <c r="G46" s="150">
        <f>RawDC2!D46</f>
        <v>0</v>
      </c>
      <c r="H46"/>
      <c r="I46" s="150">
        <f>RAWDC3!D46</f>
        <v>0</v>
      </c>
      <c r="J46"/>
      <c r="K46" s="150">
        <f>RAWDC4!D46</f>
        <v>0</v>
      </c>
    </row>
    <row r="47" spans="1:12">
      <c r="A47" t="s">
        <v>5183</v>
      </c>
      <c r="B47" s="44">
        <v>45</v>
      </c>
      <c r="C47" t="str">
        <f>'Raw DC1'!J47</f>
        <v>Alex</v>
      </c>
      <c r="D47" t="str">
        <f>'Raw DC1'!K47</f>
        <v>Montgomery</v>
      </c>
      <c r="E47" s="240">
        <f>'Raw DC1'!C47</f>
        <v>42776.557523148149</v>
      </c>
      <c r="G47" s="150">
        <f>RawDC2!D47</f>
        <v>42852.461701388893</v>
      </c>
      <c r="H47"/>
      <c r="I47" s="150">
        <f>RAWDC3!D47</f>
        <v>43013.468148148153</v>
      </c>
      <c r="J47"/>
      <c r="K47" s="150">
        <f>RAWDC4!D47</f>
        <v>43143.665555555563</v>
      </c>
    </row>
    <row r="48" spans="1:12">
      <c r="A48" t="s">
        <v>5183</v>
      </c>
      <c r="B48" s="44">
        <v>46</v>
      </c>
      <c r="C48" t="str">
        <f>'Raw DC1'!J48</f>
        <v>Zachariah</v>
      </c>
      <c r="D48" t="str">
        <f>'Raw DC1'!K48</f>
        <v>Perrin</v>
      </c>
      <c r="E48" s="240">
        <f>'Raw DC1'!C48</f>
        <v>42776.55709490741</v>
      </c>
      <c r="G48" s="150">
        <f>RawDC2!D48</f>
        <v>0</v>
      </c>
      <c r="H48"/>
      <c r="I48" s="150">
        <f>RAWDC3!D48</f>
        <v>0</v>
      </c>
      <c r="J48"/>
      <c r="K48" s="150">
        <f>RAWDC4!D48</f>
        <v>0</v>
      </c>
    </row>
    <row r="49" spans="1:12">
      <c r="A49" t="s">
        <v>5183</v>
      </c>
      <c r="B49" s="44">
        <v>47</v>
      </c>
      <c r="C49" t="str">
        <f>'Raw DC1'!J49</f>
        <v>Ryan</v>
      </c>
      <c r="D49" t="str">
        <f>'Raw DC1'!K49</f>
        <v>Passmore</v>
      </c>
      <c r="E49" s="240">
        <f>'Raw DC1'!C49</f>
        <v>42776.555937500001</v>
      </c>
      <c r="G49" s="150">
        <f>RawDC2!D49</f>
        <v>42853.462071759262</v>
      </c>
      <c r="H49"/>
      <c r="I49" s="150">
        <f>RAWDC3!D49</f>
        <v>0</v>
      </c>
      <c r="J49"/>
      <c r="K49" s="150">
        <f>RAWDC4!D49</f>
        <v>0</v>
      </c>
    </row>
    <row r="50" spans="1:12">
      <c r="A50" t="s">
        <v>5183</v>
      </c>
      <c r="B50" s="44">
        <v>48</v>
      </c>
      <c r="C50" t="str">
        <f>'Raw DC1'!J50</f>
        <v>Tom</v>
      </c>
      <c r="D50" t="str">
        <f>'Raw DC1'!K50</f>
        <v>Morfey</v>
      </c>
      <c r="E50" s="240">
        <f>'Raw DC1'!C50</f>
        <v>42776.55773148148</v>
      </c>
      <c r="G50" s="150">
        <f>RawDC2!D50</f>
        <v>0</v>
      </c>
      <c r="H50"/>
      <c r="I50" s="150">
        <f>RAWDC3!D50</f>
        <v>0</v>
      </c>
      <c r="J50"/>
      <c r="K50" s="150">
        <f>RAWDC4!D50</f>
        <v>0</v>
      </c>
    </row>
    <row r="51" spans="1:12">
      <c r="A51" t="s">
        <v>5183</v>
      </c>
      <c r="B51" s="44">
        <v>49</v>
      </c>
      <c r="C51" t="str">
        <f>'Raw DC1'!J51</f>
        <v>harvey</v>
      </c>
      <c r="D51" t="str">
        <f>'Raw DC1'!K51</f>
        <v>Scott</v>
      </c>
      <c r="E51" s="240">
        <f>'Raw DC1'!C51</f>
        <v>42776.598692129628</v>
      </c>
      <c r="G51" s="150">
        <f>RawDC2!D51</f>
        <v>42964.613553240742</v>
      </c>
      <c r="H51"/>
      <c r="I51" s="150">
        <f>RAWDC3!D51</f>
        <v>43066.710162037038</v>
      </c>
      <c r="J51"/>
      <c r="K51" s="150">
        <f>RAWDC4!D51</f>
        <v>0</v>
      </c>
    </row>
    <row r="52" spans="1:12">
      <c r="A52" t="s">
        <v>5183</v>
      </c>
      <c r="B52" s="44">
        <v>50</v>
      </c>
      <c r="C52" t="str">
        <f>'Raw DC1'!J52</f>
        <v>George</v>
      </c>
      <c r="D52" t="str">
        <f>'Raw DC1'!K52</f>
        <v>Simpson</v>
      </c>
      <c r="E52" s="240">
        <f>'Raw DC1'!C52</f>
        <v>42776.599027777775</v>
      </c>
      <c r="G52" s="150">
        <f>RawDC2!D52</f>
        <v>42968.608634259261</v>
      </c>
      <c r="H52"/>
      <c r="I52" s="150">
        <f>RAWDC3!D52</f>
        <v>0</v>
      </c>
      <c r="J52"/>
      <c r="K52" s="150">
        <f>RAWDC4!D52</f>
        <v>0</v>
      </c>
    </row>
    <row r="53" spans="1:12">
      <c r="A53" t="s">
        <v>5183</v>
      </c>
      <c r="B53" s="44">
        <v>51</v>
      </c>
      <c r="C53" t="str">
        <f>'Raw DC1'!J53</f>
        <v>Harry</v>
      </c>
      <c r="D53" t="str">
        <f>'Raw DC1'!K53</f>
        <v>Philpot</v>
      </c>
      <c r="E53" s="240">
        <f>'Raw DC1'!C53</f>
        <v>42776.601921296293</v>
      </c>
      <c r="G53" s="150">
        <f>RawDC2!D53</f>
        <v>0</v>
      </c>
      <c r="H53"/>
      <c r="I53" s="150">
        <f>RAWDC3!D53</f>
        <v>0</v>
      </c>
      <c r="J53"/>
      <c r="K53" s="150">
        <f>RAWDC4!D53</f>
        <v>0</v>
      </c>
    </row>
    <row r="54" spans="1:12">
      <c r="A54" t="s">
        <v>5183</v>
      </c>
      <c r="B54" s="44">
        <v>52</v>
      </c>
      <c r="C54" t="str">
        <f>'Raw DC1'!J54</f>
        <v>Daniel</v>
      </c>
      <c r="D54" t="str">
        <f>'Raw DC1'!K54</f>
        <v>Walker</v>
      </c>
      <c r="E54" s="240">
        <f>'Raw DC1'!C54</f>
        <v>42776.682106481479</v>
      </c>
      <c r="G54" s="150">
        <f>RawDC2!D54</f>
        <v>0</v>
      </c>
      <c r="H54"/>
      <c r="I54" s="150">
        <f>RAWDC3!D54</f>
        <v>0</v>
      </c>
      <c r="J54"/>
      <c r="K54" s="150">
        <f>RAWDC4!D54</f>
        <v>0</v>
      </c>
    </row>
    <row r="55" spans="1:12">
      <c r="A55" t="s">
        <v>5183</v>
      </c>
      <c r="B55" s="44">
        <v>53</v>
      </c>
      <c r="C55" t="str">
        <f>'Raw DC1'!J55</f>
        <v>Alexander</v>
      </c>
      <c r="D55" t="str">
        <f>'Raw DC1'!K55</f>
        <v>Taylor</v>
      </c>
      <c r="E55" s="240">
        <f>'Raw DC1'!C55</f>
        <v>42776.682060185187</v>
      </c>
      <c r="G55" s="150">
        <f>RawDC2!D55</f>
        <v>42853.462060185193</v>
      </c>
      <c r="H55"/>
      <c r="I55" s="150">
        <f>RAWDC3!D55</f>
        <v>0</v>
      </c>
      <c r="J55"/>
      <c r="K55" s="150">
        <f>RAWDC4!D55</f>
        <v>0</v>
      </c>
      <c r="L55" t="s">
        <v>5183</v>
      </c>
    </row>
    <row r="56" spans="1:12">
      <c r="A56" t="s">
        <v>5183</v>
      </c>
      <c r="B56" s="44">
        <v>54</v>
      </c>
      <c r="C56" t="str">
        <f>'Raw DC1'!J56</f>
        <v>Kieran</v>
      </c>
      <c r="D56" t="str">
        <f>'Raw DC1'!K56</f>
        <v>Latchford</v>
      </c>
      <c r="E56" s="240">
        <f>'Raw DC1'!C56</f>
        <v>42776.682754629626</v>
      </c>
      <c r="G56" s="150">
        <f>RawDC2!D56</f>
        <v>0</v>
      </c>
      <c r="H56"/>
      <c r="I56" s="150">
        <f>RAWDC3!D56</f>
        <v>0</v>
      </c>
      <c r="J56"/>
      <c r="K56" s="150">
        <f>RAWDC4!D56</f>
        <v>0</v>
      </c>
    </row>
    <row r="57" spans="1:12">
      <c r="A57" t="s">
        <v>5183</v>
      </c>
      <c r="B57" s="44">
        <v>55</v>
      </c>
      <c r="C57" t="str">
        <f>'Raw DC1'!J57</f>
        <v>Rebecca</v>
      </c>
      <c r="D57" t="str">
        <f>'Raw DC1'!K57</f>
        <v>Williams</v>
      </c>
      <c r="E57" s="240">
        <f>'Raw DC1'!C57</f>
        <v>42776.682546296295</v>
      </c>
      <c r="G57" s="150">
        <f>RawDC2!D57</f>
        <v>0</v>
      </c>
      <c r="H57"/>
      <c r="I57" s="150">
        <f>RAWDC3!D57</f>
        <v>0</v>
      </c>
      <c r="J57"/>
      <c r="K57" s="150">
        <f>RAWDC4!D57</f>
        <v>0</v>
      </c>
    </row>
    <row r="58" spans="1:12">
      <c r="A58" t="s">
        <v>5183</v>
      </c>
      <c r="B58" s="44">
        <v>56</v>
      </c>
      <c r="C58" t="str">
        <f>'Raw DC1'!J58</f>
        <v>Ollie</v>
      </c>
      <c r="D58" t="str">
        <f>'Raw DC1'!K58</f>
        <v>Critchley</v>
      </c>
      <c r="E58" s="240">
        <f>'Raw DC1'!C58</f>
        <v>42782.56108796296</v>
      </c>
      <c r="G58" s="150">
        <f>RawDC2!D58</f>
        <v>0</v>
      </c>
      <c r="H58"/>
      <c r="I58" s="150">
        <f>RAWDC3!D58</f>
        <v>0</v>
      </c>
      <c r="J58"/>
      <c r="K58" s="150">
        <f>RAWDC4!D58</f>
        <v>0</v>
      </c>
    </row>
    <row r="59" spans="1:12">
      <c r="A59" t="s">
        <v>5183</v>
      </c>
      <c r="B59" s="44">
        <v>57</v>
      </c>
      <c r="C59" t="str">
        <f>'Raw DC1'!J59</f>
        <v>Sam</v>
      </c>
      <c r="D59" t="str">
        <f>'Raw DC1'!K59</f>
        <v>Cochrane</v>
      </c>
      <c r="E59" s="240">
        <f>'Raw DC1'!C59</f>
        <v>42782.558807870373</v>
      </c>
      <c r="G59" s="150">
        <f>RawDC2!D59</f>
        <v>42961.602233796293</v>
      </c>
      <c r="H59"/>
      <c r="I59" s="150">
        <f>RAWDC3!D59</f>
        <v>0</v>
      </c>
      <c r="J59"/>
      <c r="K59" s="150">
        <f>RAWDC4!D59</f>
        <v>0</v>
      </c>
    </row>
    <row r="60" spans="1:12">
      <c r="A60" t="s">
        <v>5183</v>
      </c>
      <c r="B60" s="44">
        <v>58</v>
      </c>
      <c r="C60" t="str">
        <f>'Raw DC1'!J60</f>
        <v>Ben</v>
      </c>
      <c r="D60" t="str">
        <f>'Raw DC1'!K60</f>
        <v>Cooper</v>
      </c>
      <c r="E60" s="240">
        <f>'Raw DC1'!C60</f>
        <v>42782.559259259258</v>
      </c>
      <c r="G60" s="150">
        <f>RawDC2!D60</f>
        <v>0</v>
      </c>
      <c r="H60"/>
      <c r="I60" s="150">
        <f>RAWDC3!D60</f>
        <v>0</v>
      </c>
      <c r="J60"/>
      <c r="K60" s="150">
        <f>RAWDC4!D60</f>
        <v>0</v>
      </c>
    </row>
    <row r="61" spans="1:12">
      <c r="A61" t="s">
        <v>5185</v>
      </c>
      <c r="B61" s="44">
        <v>59</v>
      </c>
      <c r="C61" t="str">
        <f>'Raw DC1'!J61</f>
        <v>Gareth</v>
      </c>
      <c r="D61" t="str">
        <f>'Raw DC1'!K61</f>
        <v>Bradnok</v>
      </c>
      <c r="E61" s="240">
        <f>'Raw DC1'!C61</f>
        <v>42782.558981481481</v>
      </c>
      <c r="G61" s="150">
        <f>RawDC2!D61</f>
        <v>0</v>
      </c>
      <c r="H61"/>
      <c r="I61" s="150">
        <f>RAWDC3!D61</f>
        <v>0</v>
      </c>
      <c r="J61"/>
      <c r="K61" s="150">
        <f>RAWDC4!D61</f>
        <v>0</v>
      </c>
    </row>
    <row r="62" spans="1:12">
      <c r="A62" t="s">
        <v>5183</v>
      </c>
      <c r="B62" s="44">
        <v>60</v>
      </c>
      <c r="C62" t="str">
        <f>'Raw DC1'!J62</f>
        <v xml:space="preserve">Harry </v>
      </c>
      <c r="D62" t="str">
        <f>'Raw DC1'!K62</f>
        <v>Allen</v>
      </c>
      <c r="E62" s="240">
        <f>'Raw DC1'!C62</f>
        <v>42782.557557870372</v>
      </c>
      <c r="G62" s="150">
        <f>RawDC2!D62</f>
        <v>42852.46166666667</v>
      </c>
      <c r="H62"/>
      <c r="I62" s="150">
        <f>RAWDC3!D62</f>
        <v>43014.664212962962</v>
      </c>
      <c r="J62"/>
      <c r="K62" s="150">
        <f>RAWDC4!D62</f>
        <v>43143.612858796303</v>
      </c>
    </row>
    <row r="63" spans="1:12" ht="15" customHeight="1">
      <c r="A63" t="s">
        <v>5183</v>
      </c>
      <c r="B63" s="44">
        <v>61</v>
      </c>
      <c r="C63" t="str">
        <f>'Raw DC1'!J63</f>
        <v>James</v>
      </c>
      <c r="D63" t="str">
        <f>'Raw DC1'!K63</f>
        <v>Dickenson</v>
      </c>
      <c r="E63" s="240">
        <f>'Raw DC1'!C63</f>
        <v>42782.559155092589</v>
      </c>
      <c r="G63" s="150">
        <f>RawDC2!D63</f>
        <v>42851.42083333333</v>
      </c>
      <c r="H63"/>
      <c r="I63" s="150">
        <f>RAWDC3!D63</f>
        <v>43011.460868055547</v>
      </c>
      <c r="J63"/>
      <c r="K63" s="150">
        <f>RAWDC4!D63</f>
        <v>43165.572118055563</v>
      </c>
    </row>
    <row r="64" spans="1:12">
      <c r="A64" t="s">
        <v>5183</v>
      </c>
      <c r="B64" s="44">
        <v>62</v>
      </c>
      <c r="C64" t="str">
        <f>'Raw DC1'!J64</f>
        <v>Tinashe</v>
      </c>
      <c r="D64" t="str">
        <f>'Raw DC1'!K64</f>
        <v>Chiguvare</v>
      </c>
      <c r="E64" s="240">
        <f>'Raw DC1'!C64</f>
        <v>42782.55846064815</v>
      </c>
      <c r="G64" s="150">
        <f>RawDC2!D64</f>
        <v>0</v>
      </c>
      <c r="H64"/>
      <c r="I64" s="150">
        <f>RAWDC3!D64</f>
        <v>0</v>
      </c>
      <c r="J64"/>
      <c r="K64" s="150">
        <f>RAWDC4!D64</f>
        <v>0</v>
      </c>
    </row>
    <row r="65" spans="1:12">
      <c r="A65" t="s">
        <v>5183</v>
      </c>
      <c r="B65" s="44">
        <v>63</v>
      </c>
      <c r="C65" t="str">
        <f>'Raw DC1'!J65</f>
        <v>clara</v>
      </c>
      <c r="D65" t="str">
        <f>'Raw DC1'!K65</f>
        <v>jones</v>
      </c>
      <c r="E65" s="240">
        <f>'Raw DC1'!C65</f>
        <v>42782.545185185183</v>
      </c>
      <c r="G65" s="150">
        <f>RawDC2!D65</f>
        <v>0</v>
      </c>
      <c r="H65"/>
      <c r="I65" s="150">
        <f>RAWDC3!D65</f>
        <v>0</v>
      </c>
      <c r="J65"/>
      <c r="K65" s="150">
        <f>RAWDC4!D65</f>
        <v>0</v>
      </c>
    </row>
    <row r="66" spans="1:12">
      <c r="A66" t="s">
        <v>5183</v>
      </c>
      <c r="B66" s="44">
        <v>64</v>
      </c>
      <c r="C66" t="str">
        <f>'Raw DC1'!J66</f>
        <v>Jennifer</v>
      </c>
      <c r="D66" t="str">
        <f>'Raw DC1'!K66</f>
        <v>Baker</v>
      </c>
      <c r="E66" s="240">
        <f>'Raw DC1'!C66</f>
        <v>42782.545011574075</v>
      </c>
      <c r="G66" s="150">
        <f>RawDC2!D66</f>
        <v>0</v>
      </c>
      <c r="H66"/>
      <c r="I66" s="150">
        <f>RAWDC3!D66</f>
        <v>0</v>
      </c>
      <c r="J66"/>
      <c r="K66" s="150">
        <f>RAWDC4!D66</f>
        <v>0</v>
      </c>
    </row>
    <row r="67" spans="1:12">
      <c r="A67" t="s">
        <v>5183</v>
      </c>
      <c r="B67" s="44">
        <v>65</v>
      </c>
      <c r="C67" t="str">
        <f>'Raw DC1'!J67</f>
        <v>Millie</v>
      </c>
      <c r="D67" t="str">
        <f>'Raw DC1'!K67</f>
        <v>Anderson</v>
      </c>
      <c r="E67" s="240">
        <f>'Raw DC1'!C67</f>
        <v>42782.545034722221</v>
      </c>
      <c r="G67" s="150">
        <f>RawDC2!D67</f>
        <v>42852.46125</v>
      </c>
      <c r="H67"/>
      <c r="I67" s="150">
        <f>RAWDC3!D67</f>
        <v>0</v>
      </c>
      <c r="J67"/>
      <c r="K67" s="150">
        <f>RAWDC4!D67</f>
        <v>0</v>
      </c>
    </row>
    <row r="68" spans="1:12">
      <c r="A68" t="s">
        <v>5183</v>
      </c>
      <c r="B68" s="44">
        <v>66</v>
      </c>
      <c r="C68" t="str">
        <f>'Raw DC1'!J68</f>
        <v>lucy</v>
      </c>
      <c r="D68" t="str">
        <f>'Raw DC1'!K68</f>
        <v>brewer</v>
      </c>
      <c r="E68" s="240">
        <f>'Raw DC1'!C68</f>
        <v>42782.546284722222</v>
      </c>
      <c r="G68" s="150">
        <f>RawDC2!D68</f>
        <v>0</v>
      </c>
      <c r="H68"/>
      <c r="I68" s="150">
        <f>RAWDC3!D68</f>
        <v>0</v>
      </c>
      <c r="J68"/>
      <c r="K68" s="150">
        <f>RAWDC4!D68</f>
        <v>0</v>
      </c>
    </row>
    <row r="69" spans="1:12">
      <c r="A69" t="s">
        <v>5183</v>
      </c>
      <c r="B69" s="44">
        <v>67</v>
      </c>
      <c r="C69" t="str">
        <f>'Raw DC1'!J69</f>
        <v>Millie</v>
      </c>
      <c r="D69" t="str">
        <f>'Raw DC1'!K69</f>
        <v>Blackmore</v>
      </c>
      <c r="E69" s="240">
        <f>'Raw DC1'!C69</f>
        <v>42782.548101851855</v>
      </c>
      <c r="G69" s="150">
        <f>RawDC2!D69</f>
        <v>0</v>
      </c>
      <c r="H69"/>
      <c r="I69" s="150">
        <f>RAWDC3!D69</f>
        <v>0</v>
      </c>
      <c r="J69"/>
      <c r="K69" s="150">
        <f>RAWDC4!D69</f>
        <v>0</v>
      </c>
    </row>
    <row r="70" spans="1:12">
      <c r="A70" t="s">
        <v>5183</v>
      </c>
      <c r="B70" s="44">
        <v>68</v>
      </c>
      <c r="C70" t="str">
        <f>'Raw DC1'!J70</f>
        <v>Conor Robert</v>
      </c>
      <c r="D70" t="str">
        <f>'Raw DC1'!K70</f>
        <v>Lees</v>
      </c>
      <c r="E70" s="240">
        <f>'Raw DC1'!C70</f>
        <v>42782.588680555556</v>
      </c>
      <c r="G70" s="150">
        <f>RawDC2!D70</f>
        <v>0</v>
      </c>
      <c r="H70"/>
      <c r="I70" s="150">
        <f>RAWDC3!D70</f>
        <v>0</v>
      </c>
      <c r="J70"/>
      <c r="K70" s="150">
        <f>RAWDC4!D70</f>
        <v>0</v>
      </c>
    </row>
    <row r="71" spans="1:12">
      <c r="A71" t="s">
        <v>5183</v>
      </c>
      <c r="B71" s="44">
        <v>69</v>
      </c>
      <c r="C71" t="str">
        <f>'Raw DC1'!J71</f>
        <v>Michal</v>
      </c>
      <c r="D71" t="str">
        <f>'Raw DC1'!K71</f>
        <v>Grabowiecki</v>
      </c>
      <c r="E71" s="240">
        <f>'Raw DC1'!C71</f>
        <v>42782.589687500003</v>
      </c>
      <c r="G71" s="150">
        <f>RawDC2!D71</f>
        <v>0</v>
      </c>
      <c r="H71"/>
      <c r="I71" s="150">
        <f>RAWDC3!D71</f>
        <v>0</v>
      </c>
      <c r="J71"/>
      <c r="K71" s="150">
        <f>RAWDC4!D71</f>
        <v>0</v>
      </c>
    </row>
    <row r="72" spans="1:12">
      <c r="A72" t="s">
        <v>5183</v>
      </c>
      <c r="B72" s="44">
        <v>70</v>
      </c>
      <c r="C72" t="str">
        <f>'Raw DC1'!J72</f>
        <v>Kyle</v>
      </c>
      <c r="D72" t="str">
        <f>'Raw DC1'!K72</f>
        <v>Gibbs-Hartley</v>
      </c>
      <c r="E72" s="240">
        <f>'Raw DC1'!C72</f>
        <v>42782.60564814815</v>
      </c>
      <c r="G72" s="150">
        <f>RawDC2!D72</f>
        <v>0</v>
      </c>
      <c r="H72"/>
      <c r="I72" s="150">
        <f>RAWDC3!D72</f>
        <v>0</v>
      </c>
      <c r="J72"/>
      <c r="K72" s="150">
        <f>RAWDC4!D72</f>
        <v>0</v>
      </c>
    </row>
    <row r="73" spans="1:12">
      <c r="A73" t="s">
        <v>5183</v>
      </c>
      <c r="B73" s="44">
        <v>71</v>
      </c>
      <c r="C73" t="str">
        <f>'Raw DC1'!J73</f>
        <v>Lewis</v>
      </c>
      <c r="D73" t="str">
        <f>'Raw DC1'!K73</f>
        <v>Plece</v>
      </c>
      <c r="E73" s="240">
        <f>'Raw DC1'!C73</f>
        <v>42782.600104166668</v>
      </c>
      <c r="G73" s="150">
        <f>RawDC2!D73</f>
        <v>42851.420902777783</v>
      </c>
      <c r="H73"/>
      <c r="I73" s="150">
        <f>RAWDC3!D73</f>
        <v>43011.460856481477</v>
      </c>
      <c r="J73"/>
      <c r="K73" s="150">
        <f>RAWDC4!D73</f>
        <v>43165.494895833333</v>
      </c>
    </row>
    <row r="74" spans="1:12">
      <c r="A74" t="s">
        <v>5183</v>
      </c>
      <c r="B74" s="44">
        <v>72</v>
      </c>
      <c r="C74" t="str">
        <f>'Raw DC1'!J74</f>
        <v>Jack</v>
      </c>
      <c r="D74" t="str">
        <f>'Raw DC1'!K74</f>
        <v>Rogers</v>
      </c>
      <c r="E74" s="240">
        <f>'Raw DC1'!C74</f>
        <v>42782.599756944444</v>
      </c>
      <c r="G74" s="150">
        <f>RawDC2!D74</f>
        <v>0</v>
      </c>
      <c r="H74"/>
      <c r="I74" s="150">
        <f>RAWDC3!D74</f>
        <v>0</v>
      </c>
      <c r="J74"/>
      <c r="K74" s="150">
        <f>RAWDC4!D74</f>
        <v>0</v>
      </c>
    </row>
    <row r="75" spans="1:12">
      <c r="A75" t="s">
        <v>5183</v>
      </c>
      <c r="B75" s="44">
        <v>73</v>
      </c>
      <c r="C75" t="str">
        <f>'Raw DC1'!J75</f>
        <v>Ellis</v>
      </c>
      <c r="D75" t="str">
        <f>'Raw DC1'!K75</f>
        <v>Evans</v>
      </c>
      <c r="E75" s="240">
        <f>'Raw DC1'!C75</f>
        <v>42782.59957175926</v>
      </c>
      <c r="G75" s="150">
        <f>RawDC2!D75</f>
        <v>0</v>
      </c>
      <c r="H75"/>
      <c r="I75" s="150">
        <f>RAWDC3!D75</f>
        <v>0</v>
      </c>
      <c r="J75"/>
      <c r="K75" s="150">
        <f>RAWDC4!D75</f>
        <v>0</v>
      </c>
    </row>
    <row r="76" spans="1:12">
      <c r="A76" t="s">
        <v>5183</v>
      </c>
      <c r="B76" s="44">
        <v>74</v>
      </c>
      <c r="C76" t="str">
        <f>'Raw DC1'!J76</f>
        <v>Matthew</v>
      </c>
      <c r="D76" t="str">
        <f>'Raw DC1'!K76</f>
        <v>Dight</v>
      </c>
      <c r="E76" s="240">
        <f>'Raw DC1'!C76</f>
        <v>42782.601319444446</v>
      </c>
      <c r="G76" s="150">
        <f>RawDC2!D76</f>
        <v>0</v>
      </c>
      <c r="H76"/>
      <c r="I76" s="150">
        <f>RAWDC3!D76</f>
        <v>0</v>
      </c>
      <c r="J76"/>
      <c r="K76" s="150">
        <f>RAWDC4!D76</f>
        <v>0</v>
      </c>
    </row>
    <row r="77" spans="1:12">
      <c r="A77" t="s">
        <v>5183</v>
      </c>
      <c r="B77" s="44">
        <v>75</v>
      </c>
      <c r="C77" t="str">
        <f>'Raw DC1'!J77</f>
        <v>Rob</v>
      </c>
      <c r="D77" t="str">
        <f>'Raw DC1'!K77</f>
        <v>Sanderson</v>
      </c>
      <c r="E77" s="240">
        <f>'Raw DC1'!C77</f>
        <v>42782.600601851853</v>
      </c>
      <c r="G77" s="150">
        <f>RawDC2!D77</f>
        <v>0</v>
      </c>
      <c r="H77"/>
      <c r="I77" s="150">
        <f>RAWDC3!D77</f>
        <v>0</v>
      </c>
      <c r="J77"/>
      <c r="K77" s="150">
        <f>RAWDC4!D77</f>
        <v>0</v>
      </c>
    </row>
    <row r="78" spans="1:12">
      <c r="A78" t="s">
        <v>5185</v>
      </c>
      <c r="B78" s="44">
        <v>76</v>
      </c>
      <c r="C78" t="str">
        <f>'Raw DC1'!J78</f>
        <v xml:space="preserve">steven </v>
      </c>
      <c r="D78" t="str">
        <f>'Raw DC1'!K78</f>
        <v>tindall</v>
      </c>
      <c r="E78" s="240">
        <f>'Raw DC1'!C78</f>
        <v>42782.590208333335</v>
      </c>
      <c r="G78" s="150">
        <f>RawDC2!D78</f>
        <v>0</v>
      </c>
      <c r="H78"/>
      <c r="I78" s="150">
        <f>RAWDC3!D78</f>
        <v>0</v>
      </c>
      <c r="J78"/>
      <c r="K78" s="150">
        <f>RAWDC4!D78</f>
        <v>0</v>
      </c>
      <c r="L78" t="s">
        <v>5183</v>
      </c>
    </row>
    <row r="79" spans="1:12">
      <c r="A79" t="s">
        <v>5183</v>
      </c>
      <c r="B79" s="44">
        <v>77</v>
      </c>
      <c r="C79" t="str">
        <f>'Raw DC1'!J79</f>
        <v>Nathan</v>
      </c>
      <c r="D79" t="str">
        <f>'Raw DC1'!K79</f>
        <v>Hill</v>
      </c>
      <c r="E79" s="240">
        <f>'Raw DC1'!C79</f>
        <v>42782.689016203702</v>
      </c>
      <c r="G79" s="150">
        <f>RawDC2!D79</f>
        <v>0</v>
      </c>
      <c r="H79"/>
      <c r="I79" s="150">
        <f>RAWDC3!D79</f>
        <v>0</v>
      </c>
      <c r="J79"/>
      <c r="K79" s="150">
        <f>RAWDC4!D79</f>
        <v>0</v>
      </c>
    </row>
    <row r="80" spans="1:12">
      <c r="A80" t="s">
        <v>5183</v>
      </c>
      <c r="B80" s="44">
        <v>78</v>
      </c>
      <c r="C80" t="str">
        <f>'Raw DC1'!J80</f>
        <v>Aled</v>
      </c>
      <c r="D80" t="str">
        <f>'Raw DC1'!K80</f>
        <v>Hughes</v>
      </c>
      <c r="E80" s="240">
        <f>'Raw DC1'!C80</f>
        <v>42782.682476851849</v>
      </c>
      <c r="G80" s="150">
        <f>RawDC2!D80</f>
        <v>0</v>
      </c>
      <c r="H80"/>
      <c r="I80" s="150">
        <f>RAWDC3!D80</f>
        <v>0</v>
      </c>
      <c r="J80"/>
      <c r="K80" s="150">
        <f>RAWDC4!D80</f>
        <v>0</v>
      </c>
    </row>
    <row r="81" spans="1:17">
      <c r="A81" t="s">
        <v>5183</v>
      </c>
      <c r="B81" s="44">
        <v>79</v>
      </c>
      <c r="C81" t="str">
        <f>'Raw DC1'!J81</f>
        <v>Jack</v>
      </c>
      <c r="D81" t="str">
        <f>'Raw DC1'!K81</f>
        <v>Johansen</v>
      </c>
      <c r="E81" s="240">
        <f>'Raw DC1'!C81</f>
        <v>42782.681909722225</v>
      </c>
      <c r="G81" s="150">
        <f>RawDC2!D81</f>
        <v>0</v>
      </c>
      <c r="H81"/>
      <c r="I81" s="150">
        <f>RAWDC3!D81</f>
        <v>0</v>
      </c>
      <c r="J81"/>
      <c r="K81" s="150">
        <f>RAWDC4!D81</f>
        <v>0</v>
      </c>
    </row>
    <row r="82" spans="1:17">
      <c r="A82" t="s">
        <v>5183</v>
      </c>
      <c r="B82" s="44">
        <v>80</v>
      </c>
      <c r="C82" t="str">
        <f>'Raw DC1'!J82</f>
        <v>Emil</v>
      </c>
      <c r="D82" t="str">
        <f>'Raw DC1'!K82</f>
        <v>Moesle</v>
      </c>
      <c r="E82" s="240">
        <f>'Raw DC1'!C82</f>
        <v>42823.523333333331</v>
      </c>
      <c r="G82" s="150">
        <f>RawDC2!D82</f>
        <v>42985.567812499998</v>
      </c>
      <c r="H82"/>
      <c r="I82" s="150">
        <f>RAWDC3!D82</f>
        <v>43077.653425925928</v>
      </c>
      <c r="J82"/>
      <c r="K82" s="150">
        <f>RAWDC4!D82</f>
        <v>43203.532986111109</v>
      </c>
    </row>
    <row r="83" spans="1:17">
      <c r="A83" t="s">
        <v>5183</v>
      </c>
      <c r="B83" s="44">
        <v>81</v>
      </c>
      <c r="C83" t="str">
        <f>'Raw DC1'!J83</f>
        <v>Justin</v>
      </c>
      <c r="D83" t="str">
        <f>'Raw DC1'!K83</f>
        <v>Tarrant</v>
      </c>
      <c r="E83" s="240">
        <f>'Raw DC1'!C83</f>
        <v>42850.541388888887</v>
      </c>
      <c r="G83" s="150">
        <f>RawDC2!D83</f>
        <v>42991.563321759262</v>
      </c>
      <c r="H83"/>
      <c r="I83" s="150">
        <f>RAWDC3!D83</f>
        <v>43077.466747685183</v>
      </c>
      <c r="J83"/>
      <c r="K83" s="150">
        <f>RAWDC4!D83</f>
        <v>43200.430104166669</v>
      </c>
    </row>
    <row r="84" spans="1:17">
      <c r="A84" t="s">
        <v>5185</v>
      </c>
      <c r="B84" s="44">
        <v>82</v>
      </c>
      <c r="C84" t="str">
        <f>'Raw DC1'!J84</f>
        <v>Tom</v>
      </c>
      <c r="D84" t="str">
        <f>'Raw DC1'!K84</f>
        <v>Young</v>
      </c>
      <c r="E84" s="240">
        <f>'Raw DC1'!C84</f>
        <v>42852.525717592594</v>
      </c>
      <c r="G84" s="150">
        <f>RawDC2!D84</f>
        <v>42992.475798611107</v>
      </c>
      <c r="H84"/>
      <c r="I84" s="150">
        <f>RAWDC3!D84</f>
        <v>43077.505682870367</v>
      </c>
      <c r="J84"/>
      <c r="K84" s="150">
        <f>RAWDC4!D84</f>
        <v>43200.429814814823</v>
      </c>
    </row>
    <row r="85" spans="1:17">
      <c r="A85" t="s">
        <v>5183</v>
      </c>
      <c r="B85" s="44">
        <v>83</v>
      </c>
      <c r="C85" t="str">
        <f>'Raw DC1'!J85</f>
        <v>Sam</v>
      </c>
      <c r="D85" t="str">
        <f>'Raw DC1'!K85</f>
        <v>Lloyd-Perks</v>
      </c>
      <c r="E85" s="240">
        <f>'Raw DC1'!C85</f>
        <v>42865.451736111114</v>
      </c>
      <c r="G85" s="150">
        <f>RawDC2!D85</f>
        <v>43006.400358796287</v>
      </c>
      <c r="H85"/>
      <c r="I85" s="150">
        <f>RAWDC3!D85</f>
        <v>43139.539270833331</v>
      </c>
      <c r="J85"/>
      <c r="K85" s="150">
        <f>RAWDC4!D85</f>
        <v>43276.488009259258</v>
      </c>
      <c r="Q85" s="122"/>
    </row>
    <row r="86" spans="1:17">
      <c r="A86" t="s">
        <v>5183</v>
      </c>
      <c r="B86" s="44">
        <v>84</v>
      </c>
      <c r="C86" t="str">
        <f>'Raw DC1'!J86</f>
        <v xml:space="preserve">Daniel </v>
      </c>
      <c r="D86" t="str">
        <f>'Raw DC1'!K86</f>
        <v>Kennett</v>
      </c>
      <c r="E86" s="240">
        <f>'Raw DC1'!C86</f>
        <v>42961.642361111109</v>
      </c>
      <c r="G86" s="150">
        <f>RawDC2!D86</f>
        <v>43068.518379629633</v>
      </c>
      <c r="H86"/>
      <c r="I86" s="150">
        <f>RAWDC3!D86</f>
        <v>43167.714074074072</v>
      </c>
      <c r="J86"/>
      <c r="K86" s="150">
        <f>RAWDC4!D86</f>
        <v>43328.68037037037</v>
      </c>
      <c r="N86" s="291"/>
      <c r="O86" s="248"/>
      <c r="P86" s="122"/>
      <c r="Q86" t="s">
        <v>1186</v>
      </c>
    </row>
    <row r="87" spans="1:17">
      <c r="A87" t="s">
        <v>5183</v>
      </c>
      <c r="B87" s="44">
        <v>85</v>
      </c>
      <c r="C87" t="str">
        <f>'Raw DC1'!J87</f>
        <v>Luke</v>
      </c>
      <c r="D87" t="str">
        <f>'Raw DC1'!K87</f>
        <v>Northmore</v>
      </c>
      <c r="E87" s="240">
        <f>'Raw DC1'!C87</f>
        <v>42961.642361111109</v>
      </c>
      <c r="G87" s="150">
        <f>RawDC2!D87</f>
        <v>43066.666504629633</v>
      </c>
      <c r="H87"/>
      <c r="I87" s="150">
        <f>RAWDC3!D87</f>
        <v>43164.667685185188</v>
      </c>
      <c r="J87"/>
      <c r="K87" s="150">
        <f>RAWDC4!D87</f>
        <v>43325.630648148152</v>
      </c>
      <c r="N87" s="291"/>
      <c r="O87" s="248"/>
      <c r="P87" s="122"/>
    </row>
    <row r="88" spans="1:17">
      <c r="A88" t="s">
        <v>5183</v>
      </c>
      <c r="B88" s="44">
        <v>86</v>
      </c>
      <c r="C88" t="str">
        <f>'Raw DC1'!J88</f>
        <v>Mark</v>
      </c>
      <c r="D88" t="str">
        <f>'Raw DC1'!K88</f>
        <v>Desogus</v>
      </c>
      <c r="E88" s="240">
        <f>'Raw DC1'!C88</f>
        <v>42961.643055555563</v>
      </c>
      <c r="G88" s="150">
        <f>RawDC2!D88</f>
        <v>43066.684594907398</v>
      </c>
      <c r="H88"/>
      <c r="I88" s="150">
        <f>RAWDC3!D88</f>
        <v>43158.709641203714</v>
      </c>
      <c r="J88"/>
      <c r="K88" s="150">
        <f>RAWDC4!D88</f>
        <v>43332.697777777779</v>
      </c>
      <c r="N88" s="291"/>
      <c r="O88" s="248"/>
      <c r="P88" s="122"/>
      <c r="Q88" t="s">
        <v>1192</v>
      </c>
    </row>
    <row r="89" spans="1:17">
      <c r="A89" t="s">
        <v>5183</v>
      </c>
      <c r="B89" s="44">
        <v>87</v>
      </c>
      <c r="C89" t="str">
        <f>'Raw DC1'!J89</f>
        <v>Harrison</v>
      </c>
      <c r="D89" t="str">
        <f>'Raw DC1'!K89</f>
        <v>Dobbs</v>
      </c>
      <c r="E89" s="240">
        <f>'Raw DC1'!C89</f>
        <v>42961.647222222222</v>
      </c>
      <c r="G89" s="150">
        <f>RawDC2!D89</f>
        <v>43066.678900462961</v>
      </c>
      <c r="H89"/>
      <c r="I89" s="150">
        <f>RAWDC3!D89</f>
        <v>0</v>
      </c>
      <c r="J89"/>
      <c r="K89" s="150">
        <f>RAWDC4!D89</f>
        <v>0</v>
      </c>
      <c r="L89" t="s">
        <v>1202</v>
      </c>
      <c r="M89" t="s">
        <v>1203</v>
      </c>
      <c r="N89" s="291"/>
      <c r="O89" s="248"/>
      <c r="Q89" t="s">
        <v>1204</v>
      </c>
    </row>
    <row r="90" spans="1:17">
      <c r="A90" t="s">
        <v>5183</v>
      </c>
      <c r="B90" s="44">
        <v>88</v>
      </c>
      <c r="C90" t="str">
        <f>'Raw DC1'!J90</f>
        <v>Jack</v>
      </c>
      <c r="D90" t="str">
        <f>'Raw DC1'!K90</f>
        <v>Samuel</v>
      </c>
      <c r="E90" s="240">
        <f>'Raw DC1'!C90</f>
        <v>42961.643055555563</v>
      </c>
      <c r="G90" s="150">
        <f>RawDC2!D90</f>
        <v>43068.451377314806</v>
      </c>
      <c r="H90"/>
      <c r="I90" s="150">
        <f>RAWDC3!D90</f>
        <v>0</v>
      </c>
      <c r="J90"/>
      <c r="K90" s="150">
        <f>RAWDC4!D90</f>
        <v>43325.619247685187</v>
      </c>
      <c r="N90" s="291"/>
      <c r="O90" s="248"/>
    </row>
    <row r="91" spans="1:17">
      <c r="A91" t="s">
        <v>5183</v>
      </c>
      <c r="B91" s="44">
        <v>89</v>
      </c>
      <c r="C91" t="str">
        <f>'Raw DC1'!J91</f>
        <v>corey</v>
      </c>
      <c r="D91" t="str">
        <f>'Raw DC1'!K91</f>
        <v>lewis</v>
      </c>
      <c r="E91" s="240">
        <f>'Raw DC1'!C91</f>
        <v>42961.643750000003</v>
      </c>
      <c r="G91" s="150">
        <f>RawDC2!D91</f>
        <v>43066.682025462957</v>
      </c>
      <c r="H91"/>
      <c r="I91" s="150">
        <f>RAWDC3!D91</f>
        <v>43158.717118055552</v>
      </c>
      <c r="J91"/>
      <c r="K91" s="150">
        <f>RAWDC4!D91</f>
        <v>43325.617164351846</v>
      </c>
      <c r="N91" s="291"/>
      <c r="O91" s="248"/>
    </row>
    <row r="92" spans="1:17">
      <c r="A92" t="s">
        <v>5183</v>
      </c>
      <c r="B92" s="44">
        <v>90</v>
      </c>
      <c r="C92" t="str">
        <f>'Raw DC1'!J92</f>
        <v>Tom</v>
      </c>
      <c r="D92" t="str">
        <f>'Raw DC1'!K92</f>
        <v>Honour</v>
      </c>
      <c r="E92" s="240">
        <f>'Raw DC1'!C92</f>
        <v>42961.643055555563</v>
      </c>
      <c r="G92" s="150">
        <f>RawDC2!D92</f>
        <v>43066.664027777777</v>
      </c>
      <c r="H92"/>
      <c r="I92" s="150">
        <f>RAWDC3!D92</f>
        <v>0</v>
      </c>
      <c r="J92"/>
      <c r="K92" s="150">
        <f>RAWDC4!D92</f>
        <v>0</v>
      </c>
      <c r="L92" t="s">
        <v>501</v>
      </c>
      <c r="M92" t="s">
        <v>1194</v>
      </c>
      <c r="N92" s="291"/>
      <c r="O92" s="248"/>
      <c r="P92" s="122"/>
      <c r="Q92" t="s">
        <v>1196</v>
      </c>
    </row>
    <row r="93" spans="1:17">
      <c r="A93" t="s">
        <v>5183</v>
      </c>
      <c r="B93" s="44">
        <v>91</v>
      </c>
      <c r="C93" t="str">
        <f>'Raw DC1'!J93</f>
        <v xml:space="preserve">Alex </v>
      </c>
      <c r="D93" t="str">
        <f>'Raw DC1'!K93</f>
        <v>Dombrandt</v>
      </c>
      <c r="E93" s="240">
        <f>'Raw DC1'!C93</f>
        <v>42961.646527777782</v>
      </c>
      <c r="G93" s="150">
        <f>RawDC2!D93</f>
        <v>43069.712881944448</v>
      </c>
      <c r="H93"/>
      <c r="I93" s="150">
        <f>RAWDC3!D93</f>
        <v>43158.709826388891</v>
      </c>
      <c r="J93"/>
      <c r="K93" s="150">
        <f>RAWDC4!D93</f>
        <v>0</v>
      </c>
      <c r="L93" t="s">
        <v>1198</v>
      </c>
      <c r="M93" t="s">
        <v>1199</v>
      </c>
      <c r="N93" s="291"/>
      <c r="O93" s="248"/>
      <c r="P93" s="122"/>
      <c r="Q93" t="s">
        <v>1200</v>
      </c>
    </row>
    <row r="94" spans="1:17">
      <c r="A94" t="s">
        <v>5183</v>
      </c>
      <c r="B94" s="44">
        <v>92</v>
      </c>
      <c r="C94" t="str">
        <f>'Raw DC1'!J94</f>
        <v>Euan</v>
      </c>
      <c r="D94" t="str">
        <f>'Raw DC1'!K94</f>
        <v>Fay</v>
      </c>
      <c r="E94" s="240">
        <f>'Raw DC1'!C94</f>
        <v>42961.640277777777</v>
      </c>
      <c r="G94" s="150">
        <f>RawDC2!D94</f>
        <v>43068.540358796286</v>
      </c>
      <c r="H94"/>
      <c r="I94" s="150">
        <f>RAWDC3!D94</f>
        <v>43165.543749999997</v>
      </c>
      <c r="J94"/>
      <c r="K94" s="150">
        <f>RAWDC4!D94</f>
        <v>43328.713159722232</v>
      </c>
      <c r="N94" s="291"/>
      <c r="O94" s="291"/>
      <c r="P94" s="122"/>
    </row>
    <row r="95" spans="1:17">
      <c r="A95" t="s">
        <v>5183</v>
      </c>
      <c r="B95" s="44">
        <v>93</v>
      </c>
      <c r="C95" t="str">
        <f>'Raw DC1'!J95</f>
        <v>Ewan</v>
      </c>
      <c r="D95" t="str">
        <f>'Raw DC1'!K95</f>
        <v>Watson</v>
      </c>
      <c r="E95" s="240">
        <f>'Raw DC1'!C95</f>
        <v>42961.640972222223</v>
      </c>
      <c r="G95" s="150">
        <f>RawDC2!D95</f>
        <v>43066.664571759262</v>
      </c>
      <c r="H95"/>
      <c r="I95" s="150">
        <f>RAWDC3!D95</f>
        <v>43167.717094907413</v>
      </c>
      <c r="J95"/>
      <c r="K95" s="150">
        <f>RAWDC4!D95</f>
        <v>43325.615497685183</v>
      </c>
      <c r="N95" s="291"/>
      <c r="O95" s="291"/>
    </row>
    <row r="96" spans="1:17">
      <c r="A96" t="s">
        <v>5183</v>
      </c>
      <c r="B96" s="44">
        <v>94</v>
      </c>
      <c r="C96" t="str">
        <f>'Raw DC1'!J96</f>
        <v>Aled</v>
      </c>
      <c r="D96" t="str">
        <f>'Raw DC1'!K96</f>
        <v>Evans</v>
      </c>
      <c r="E96" s="240">
        <f>'Raw DC1'!C96</f>
        <v>42964.654861111107</v>
      </c>
      <c r="G96" s="150">
        <f>RawDC2!D96</f>
        <v>43066.715081018519</v>
      </c>
      <c r="H96"/>
      <c r="I96" s="150">
        <f>RAWDC3!D96</f>
        <v>43164.668206018519</v>
      </c>
      <c r="J96"/>
      <c r="K96" s="150">
        <f>RAWDC4!D96</f>
        <v>43333.420706018522</v>
      </c>
      <c r="N96" s="291"/>
      <c r="O96" s="291"/>
    </row>
    <row r="97" spans="1:17">
      <c r="A97" t="s">
        <v>5183</v>
      </c>
      <c r="B97" s="44">
        <v>95</v>
      </c>
      <c r="C97" t="str">
        <f>'Raw DC1'!J97</f>
        <v>Jac</v>
      </c>
      <c r="D97" t="str">
        <f>'Raw DC1'!K97</f>
        <v>Arthur</v>
      </c>
      <c r="E97" s="240">
        <f>'Raw DC1'!C97</f>
        <v>42964.654861111107</v>
      </c>
      <c r="G97" s="150">
        <f>RawDC2!D97</f>
        <v>43068.435763888891</v>
      </c>
      <c r="H97"/>
      <c r="I97" s="150">
        <f>RAWDC3!D97</f>
        <v>43164.667870370373</v>
      </c>
      <c r="J97"/>
      <c r="K97" s="150">
        <f>RAWDC4!D97</f>
        <v>43325.633009259262</v>
      </c>
      <c r="N97" s="291"/>
      <c r="O97" s="291"/>
    </row>
    <row r="98" spans="1:17">
      <c r="A98" t="s">
        <v>5183</v>
      </c>
      <c r="B98" s="44">
        <v>96</v>
      </c>
      <c r="C98" t="str">
        <f>'Raw DC1'!J98</f>
        <v xml:space="preserve">Scott </v>
      </c>
      <c r="D98" t="str">
        <f>'Raw DC1'!K98</f>
        <v>Griffith</v>
      </c>
      <c r="E98" s="240">
        <f>'Raw DC1'!C98</f>
        <v>42964.654861111107</v>
      </c>
      <c r="G98" s="150">
        <f>RawDC2!D98</f>
        <v>43066.713553240741</v>
      </c>
      <c r="H98"/>
      <c r="I98" s="150">
        <f>RAWDC3!D98</f>
        <v>43167.587534722217</v>
      </c>
      <c r="J98"/>
      <c r="K98" s="150">
        <f>RAWDC4!D98</f>
        <v>0</v>
      </c>
      <c r="L98" t="s">
        <v>1298</v>
      </c>
      <c r="M98" t="s">
        <v>1299</v>
      </c>
      <c r="N98" s="291"/>
      <c r="O98" s="291"/>
      <c r="Q98" t="s">
        <v>1301</v>
      </c>
    </row>
    <row r="99" spans="1:17">
      <c r="A99" t="s">
        <v>5183</v>
      </c>
      <c r="B99" s="44">
        <v>97</v>
      </c>
      <c r="C99" t="str">
        <f>'Raw DC1'!J99</f>
        <v>Dawid</v>
      </c>
      <c r="D99" t="str">
        <f>'Raw DC1'!K99</f>
        <v>Rubasniak</v>
      </c>
      <c r="E99" s="240">
        <f>'Raw DC1'!C99</f>
        <v>42964.654861111107</v>
      </c>
      <c r="G99" s="150">
        <f>RawDC2!D99</f>
        <v>43066.715474537043</v>
      </c>
      <c r="H99"/>
      <c r="I99" s="150">
        <f>RAWDC3!D99</f>
        <v>43167.715254629627</v>
      </c>
      <c r="J99"/>
      <c r="K99" s="150">
        <f>RAWDC4!D99</f>
        <v>43329.608402777783</v>
      </c>
      <c r="N99" s="291"/>
      <c r="O99" s="291"/>
    </row>
    <row r="100" spans="1:17">
      <c r="A100" t="s">
        <v>5183</v>
      </c>
      <c r="B100" s="44">
        <v>98</v>
      </c>
      <c r="C100" t="str">
        <f>'Raw DC1'!J100</f>
        <v>Adam</v>
      </c>
      <c r="D100" t="str">
        <f>'Raw DC1'!K100</f>
        <v>Dove</v>
      </c>
      <c r="E100" s="240">
        <f>'Raw DC1'!C100</f>
        <v>42964.654861111107</v>
      </c>
      <c r="G100" s="150">
        <f>RawDC2!D100</f>
        <v>43066.708796296298</v>
      </c>
      <c r="H100"/>
      <c r="I100" s="150">
        <f>RAWDC3!D100</f>
        <v>43165.712291666663</v>
      </c>
      <c r="J100"/>
      <c r="K100" s="150">
        <f>RAWDC4!D100</f>
        <v>43333.737071759257</v>
      </c>
      <c r="N100" s="291"/>
      <c r="O100" s="291"/>
    </row>
    <row r="101" spans="1:17">
      <c r="A101" t="s">
        <v>5183</v>
      </c>
      <c r="B101" s="44">
        <v>99</v>
      </c>
      <c r="C101" t="str">
        <f>'Raw DC1'!J101</f>
        <v>Aled</v>
      </c>
      <c r="D101" t="str">
        <f>'Raw DC1'!K101</f>
        <v>Ward</v>
      </c>
      <c r="E101" s="240">
        <f>'Raw DC1'!C101</f>
        <v>42964.654861111107</v>
      </c>
      <c r="G101" s="150">
        <f>RawDC2!D101</f>
        <v>43066.714097222219</v>
      </c>
      <c r="H101"/>
      <c r="I101" s="150">
        <f>RAWDC3!D101</f>
        <v>43166.557650462957</v>
      </c>
      <c r="J101"/>
      <c r="K101" s="150">
        <f>RAWDC4!D101</f>
        <v>43325.635162037041</v>
      </c>
      <c r="N101" s="291"/>
      <c r="O101" s="291"/>
    </row>
    <row r="102" spans="1:17">
      <c r="A102" t="s">
        <v>5183</v>
      </c>
      <c r="B102" s="44">
        <v>100</v>
      </c>
      <c r="C102" t="str">
        <f>'Raw DC1'!J102</f>
        <v>Josh</v>
      </c>
      <c r="D102" t="str">
        <f>'Raw DC1'!K102</f>
        <v>Jones</v>
      </c>
      <c r="E102" s="240">
        <f>'Raw DC1'!C102</f>
        <v>42968.65</v>
      </c>
      <c r="G102" s="150">
        <f>RawDC2!D102</f>
        <v>43066.709421296298</v>
      </c>
      <c r="H102"/>
      <c r="I102" s="150">
        <f>RAWDC3!D102</f>
        <v>43164.671018518522</v>
      </c>
      <c r="J102"/>
      <c r="K102" s="150">
        <f>RAWDC4!D102</f>
        <v>43333.418993055559</v>
      </c>
      <c r="N102" s="291"/>
      <c r="O102" s="291"/>
    </row>
    <row r="103" spans="1:17">
      <c r="A103" t="s">
        <v>5183</v>
      </c>
      <c r="B103" s="44">
        <v>101</v>
      </c>
      <c r="C103" t="str">
        <f>'Raw DC1'!J103</f>
        <v>Ben</v>
      </c>
      <c r="D103" t="str">
        <f>'Raw DC1'!K103</f>
        <v>Holt</v>
      </c>
      <c r="E103" s="240">
        <f>'Raw DC1'!C103</f>
        <v>42964.654861111107</v>
      </c>
      <c r="G103" s="150">
        <f>RawDC2!D103</f>
        <v>43066.713472222233</v>
      </c>
      <c r="H103"/>
      <c r="I103" s="150">
        <f>RAWDC3!D103</f>
        <v>0</v>
      </c>
      <c r="J103"/>
      <c r="K103" s="150">
        <f>RAWDC4!D103</f>
        <v>0</v>
      </c>
      <c r="L103" t="s">
        <v>630</v>
      </c>
      <c r="M103" t="s">
        <v>277</v>
      </c>
      <c r="N103" s="291"/>
      <c r="O103" s="291"/>
      <c r="Q103" t="s">
        <v>1264</v>
      </c>
    </row>
    <row r="104" spans="1:17">
      <c r="A104" t="s">
        <v>5183</v>
      </c>
      <c r="B104" s="44">
        <v>102</v>
      </c>
      <c r="C104" t="str">
        <f>'Raw DC1'!J104</f>
        <v>Harry</v>
      </c>
      <c r="D104" t="str">
        <f>'Raw DC1'!K104</f>
        <v>Delaney</v>
      </c>
      <c r="E104" s="240">
        <f>'Raw DC1'!C104</f>
        <v>42964.654861111107</v>
      </c>
      <c r="G104" s="150">
        <f>RawDC2!D104</f>
        <v>43083.421412037038</v>
      </c>
      <c r="H104"/>
      <c r="I104" s="150">
        <f>RAWDC3!D104</f>
        <v>43165.709409722222</v>
      </c>
      <c r="J104"/>
      <c r="K104" s="150">
        <f>RAWDC4!D104</f>
        <v>43325.616562499999</v>
      </c>
      <c r="N104" s="291"/>
      <c r="O104" s="291"/>
    </row>
    <row r="105" spans="1:17">
      <c r="A105" t="s">
        <v>5183</v>
      </c>
      <c r="B105" s="44">
        <v>103</v>
      </c>
      <c r="C105" t="str">
        <f>'Raw DC1'!J105</f>
        <v xml:space="preserve">Matt </v>
      </c>
      <c r="D105" t="str">
        <f>'Raw DC1'!K105</f>
        <v xml:space="preserve">Marsh </v>
      </c>
      <c r="E105" s="240">
        <f>'Raw DC1'!C105</f>
        <v>42964.654861111107</v>
      </c>
      <c r="G105" s="150">
        <f>RawDC2!D105</f>
        <v>43069.713969907411</v>
      </c>
      <c r="H105"/>
      <c r="I105" s="150">
        <f>RAWDC3!D105</f>
        <v>43164.672129629631</v>
      </c>
      <c r="J105"/>
      <c r="K105" s="150">
        <f>RAWDC4!D105</f>
        <v>43325.631053240737</v>
      </c>
      <c r="N105" s="291"/>
      <c r="O105" s="11"/>
    </row>
    <row r="106" spans="1:17">
      <c r="A106" t="s">
        <v>5183</v>
      </c>
      <c r="B106" s="44">
        <v>104</v>
      </c>
      <c r="C106" t="str">
        <f>'Raw DC1'!J106</f>
        <v>Thomas</v>
      </c>
      <c r="D106" t="str">
        <f>'Raw DC1'!K106</f>
        <v>Morgan</v>
      </c>
      <c r="E106" s="240">
        <f>'Raw DC1'!C106</f>
        <v>42964.654861111107</v>
      </c>
      <c r="G106" s="150">
        <f>RawDC2!D106</f>
        <v>43066.708981481483</v>
      </c>
      <c r="H106"/>
      <c r="I106" s="150">
        <f>RAWDC3!D106</f>
        <v>43164.671597222223</v>
      </c>
      <c r="J106"/>
      <c r="K106" s="150">
        <f>RAWDC4!D106</f>
        <v>43377.586331018523</v>
      </c>
      <c r="L106" t="s">
        <v>1272</v>
      </c>
      <c r="M106" t="s">
        <v>317</v>
      </c>
      <c r="N106" s="291"/>
      <c r="O106" s="291"/>
      <c r="Q106" t="s">
        <v>1275</v>
      </c>
    </row>
    <row r="107" spans="1:17">
      <c r="A107" t="s">
        <v>5183</v>
      </c>
      <c r="B107" s="44">
        <v>105</v>
      </c>
      <c r="C107" t="str">
        <f>'Raw DC1'!J107</f>
        <v>Harry</v>
      </c>
      <c r="D107" t="str">
        <f>'Raw DC1'!K107</f>
        <v>Seward</v>
      </c>
      <c r="E107" s="240">
        <f>'Raw DC1'!C107</f>
        <v>42968.651388888888</v>
      </c>
      <c r="G107" s="150">
        <f>RawDC2!D107</f>
        <v>43066.711354166669</v>
      </c>
      <c r="H107"/>
      <c r="I107" s="150">
        <f>RAWDC3!D107</f>
        <v>43164.68482638889</v>
      </c>
      <c r="J107"/>
      <c r="K107" s="150">
        <f>RAWDC4!D107</f>
        <v>43325.614189814813</v>
      </c>
      <c r="N107" s="291"/>
      <c r="O107" s="291"/>
    </row>
    <row r="108" spans="1:17">
      <c r="A108" t="s">
        <v>5183</v>
      </c>
      <c r="B108" s="44">
        <v>106</v>
      </c>
      <c r="C108" t="str">
        <f>'Raw DC1'!J108</f>
        <v>miles</v>
      </c>
      <c r="D108" t="str">
        <f>'Raw DC1'!K108</f>
        <v>moorhouse</v>
      </c>
      <c r="E108" s="240">
        <f>'Raw DC1'!C108</f>
        <v>42964.654861111107</v>
      </c>
      <c r="G108" s="150">
        <f>RawDC2!D108</f>
        <v>0</v>
      </c>
      <c r="H108"/>
      <c r="I108" s="150">
        <f>RAWDC3!D108</f>
        <v>0</v>
      </c>
      <c r="J108"/>
      <c r="K108" s="150">
        <f>RAWDC4!D108</f>
        <v>0</v>
      </c>
      <c r="L108" t="s">
        <v>1266</v>
      </c>
      <c r="M108" t="s">
        <v>1267</v>
      </c>
      <c r="N108" s="291"/>
      <c r="O108" s="291"/>
      <c r="Q108" t="s">
        <v>1270</v>
      </c>
    </row>
    <row r="109" spans="1:17">
      <c r="A109" t="s">
        <v>5183</v>
      </c>
      <c r="B109" s="44">
        <v>107</v>
      </c>
      <c r="C109" t="str">
        <f>'Raw DC1'!J109</f>
        <v>Edoardo</v>
      </c>
      <c r="D109" t="str">
        <f>'Raw DC1'!K109</f>
        <v>Balocco</v>
      </c>
      <c r="E109" s="240">
        <f>'Raw DC1'!C109</f>
        <v>42964.654861111107</v>
      </c>
      <c r="G109" s="150">
        <f>RawDC2!D109</f>
        <v>43083.510254629633</v>
      </c>
      <c r="H109"/>
      <c r="I109" s="150">
        <f>RAWDC3!D109</f>
        <v>43167.720393518517</v>
      </c>
      <c r="J109"/>
      <c r="K109" s="150">
        <f>RAWDC4!D109</f>
        <v>43325.61314814815</v>
      </c>
      <c r="N109" s="291"/>
      <c r="O109" s="291"/>
    </row>
    <row r="110" spans="1:17">
      <c r="A110" t="s">
        <v>5183</v>
      </c>
      <c r="B110" s="44">
        <v>108</v>
      </c>
      <c r="C110" t="str">
        <f>'Raw DC1'!J110</f>
        <v>tom</v>
      </c>
      <c r="D110" t="str">
        <f>'Raw DC1'!K110</f>
        <v xml:space="preserve">benjamin </v>
      </c>
      <c r="E110" s="240">
        <f>'Raw DC1'!C110</f>
        <v>42968.65</v>
      </c>
      <c r="G110" s="150">
        <f>RawDC2!D110</f>
        <v>43069.713541666657</v>
      </c>
      <c r="H110"/>
      <c r="I110" s="150">
        <f>RAWDC3!D110</f>
        <v>0</v>
      </c>
      <c r="J110"/>
      <c r="K110" s="150">
        <f>RAWDC4!D110</f>
        <v>43325.630925925929</v>
      </c>
      <c r="N110" s="291"/>
      <c r="O110" s="291"/>
    </row>
    <row r="111" spans="1:17">
      <c r="A111" t="s">
        <v>5183</v>
      </c>
      <c r="B111" s="44">
        <v>109</v>
      </c>
      <c r="C111" t="str">
        <f>'Raw DC1'!J111</f>
        <v>Corey</v>
      </c>
      <c r="D111" t="str">
        <f>'Raw DC1'!K111</f>
        <v>Whane</v>
      </c>
      <c r="E111" s="240">
        <f>'Raw DC1'!C111</f>
        <v>42968.65</v>
      </c>
      <c r="G111" s="150">
        <f>RawDC2!D111</f>
        <v>43084.581076388888</v>
      </c>
      <c r="H111"/>
      <c r="I111" s="150">
        <f>RAWDC3!D111</f>
        <v>43168.577951388892</v>
      </c>
      <c r="J111"/>
      <c r="K111" s="150">
        <f>RAWDC4!D111</f>
        <v>0</v>
      </c>
      <c r="L111" t="s">
        <v>1359</v>
      </c>
      <c r="M111" t="s">
        <v>1360</v>
      </c>
      <c r="N111" s="291"/>
      <c r="O111" s="291"/>
      <c r="Q111" t="s">
        <v>1362</v>
      </c>
    </row>
    <row r="112" spans="1:17">
      <c r="A112" t="s">
        <v>5183</v>
      </c>
      <c r="B112" s="44">
        <v>110</v>
      </c>
      <c r="C112" t="str">
        <f>'Raw DC1'!J112</f>
        <v>Benjamin</v>
      </c>
      <c r="D112" t="str">
        <f>'Raw DC1'!K112</f>
        <v>Williams</v>
      </c>
      <c r="E112" s="240">
        <f>'Raw DC1'!C112</f>
        <v>42968.65</v>
      </c>
      <c r="G112" s="150">
        <f>RawDC2!D112</f>
        <v>43066.666122685187</v>
      </c>
      <c r="H112"/>
      <c r="I112" s="150">
        <f>RAWDC3!D112</f>
        <v>43164.671365740738</v>
      </c>
      <c r="J112"/>
      <c r="K112" s="150">
        <f>RAWDC4!D112</f>
        <v>0</v>
      </c>
      <c r="L112" t="s">
        <v>1370</v>
      </c>
      <c r="M112" t="s">
        <v>350</v>
      </c>
      <c r="N112" s="291"/>
      <c r="O112" s="291"/>
      <c r="Q112" t="s">
        <v>1372</v>
      </c>
    </row>
    <row r="113" spans="1:17">
      <c r="A113" t="s">
        <v>5183</v>
      </c>
      <c r="B113" s="44">
        <v>111</v>
      </c>
      <c r="C113" t="str">
        <f>'Raw DC1'!J113</f>
        <v>alex</v>
      </c>
      <c r="D113" t="str">
        <f>'Raw DC1'!K113</f>
        <v>dewhurst</v>
      </c>
      <c r="E113" s="240">
        <f>'Raw DC1'!C113</f>
        <v>42968.660416666673</v>
      </c>
      <c r="G113" s="150">
        <f>RawDC2!D113</f>
        <v>0</v>
      </c>
      <c r="H113"/>
      <c r="I113" s="150">
        <f>RAWDC3!D113</f>
        <v>0</v>
      </c>
      <c r="J113"/>
      <c r="K113" s="150">
        <f>RAWDC4!D113</f>
        <v>0</v>
      </c>
      <c r="N113" s="291"/>
      <c r="O113" s="291"/>
      <c r="Q113" t="s">
        <v>1338</v>
      </c>
    </row>
    <row r="114" spans="1:17">
      <c r="A114" t="s">
        <v>5183</v>
      </c>
      <c r="B114" s="44">
        <v>112</v>
      </c>
      <c r="C114" t="str">
        <f>'Raw DC1'!J114</f>
        <v>Alex</v>
      </c>
      <c r="D114" t="str">
        <f>'Raw DC1'!K114</f>
        <v>Fenton</v>
      </c>
      <c r="E114" s="240">
        <f>'Raw DC1'!C114</f>
        <v>42968.661111111112</v>
      </c>
      <c r="G114" s="150">
        <f>RawDC2!D114</f>
        <v>43069.713171296287</v>
      </c>
      <c r="H114"/>
      <c r="I114" s="150">
        <f>RAWDC3!D114</f>
        <v>43164.685902777783</v>
      </c>
      <c r="J114"/>
      <c r="K114" s="150">
        <f>RAWDC4!D114</f>
        <v>43325.616111111107</v>
      </c>
      <c r="N114" s="291"/>
      <c r="O114" s="291"/>
    </row>
    <row r="115" spans="1:17">
      <c r="A115" t="s">
        <v>5183</v>
      </c>
      <c r="B115" s="44">
        <v>113</v>
      </c>
      <c r="C115" t="str">
        <f>'Raw DC1'!J115</f>
        <v>Rhys</v>
      </c>
      <c r="D115" t="str">
        <f>'Raw DC1'!K115</f>
        <v>Gealy</v>
      </c>
      <c r="E115" s="240">
        <f>'Raw DC1'!C115</f>
        <v>42968.660416666673</v>
      </c>
      <c r="G115" s="150">
        <f>RawDC2!D115</f>
        <v>43074.614618055559</v>
      </c>
      <c r="H115"/>
      <c r="I115" s="150">
        <f>RAWDC3!D115</f>
        <v>43168.506562499999</v>
      </c>
      <c r="J115"/>
      <c r="K115" s="150">
        <f>RAWDC4!D115</f>
        <v>43325.616655092592</v>
      </c>
      <c r="N115" s="291"/>
      <c r="O115" s="291"/>
    </row>
    <row r="116" spans="1:17">
      <c r="A116" t="s">
        <v>5183</v>
      </c>
      <c r="B116" s="44">
        <v>114</v>
      </c>
      <c r="C116" t="str">
        <f>'Raw DC1'!J116</f>
        <v>Jordan</v>
      </c>
      <c r="D116" t="str">
        <f>'Raw DC1'!K116</f>
        <v>Hogan</v>
      </c>
      <c r="E116" s="240">
        <f>'Raw DC1'!C116</f>
        <v>42968.661111111112</v>
      </c>
      <c r="G116" s="150">
        <f>RawDC2!D116</f>
        <v>0</v>
      </c>
      <c r="H116"/>
      <c r="I116" s="150">
        <f>RAWDC3!D116</f>
        <v>0</v>
      </c>
      <c r="J116"/>
      <c r="K116" s="150">
        <f>RAWDC4!D116</f>
        <v>0</v>
      </c>
      <c r="N116" s="291"/>
      <c r="O116" s="291"/>
      <c r="Q116" t="s">
        <v>1323</v>
      </c>
    </row>
    <row r="117" spans="1:17">
      <c r="A117" t="s">
        <v>5183</v>
      </c>
      <c r="B117" s="44">
        <v>115</v>
      </c>
      <c r="C117" t="str">
        <f>'Raw DC1'!J117</f>
        <v>Bradley</v>
      </c>
      <c r="D117" t="str">
        <f>'Raw DC1'!K117</f>
        <v>Woolridge</v>
      </c>
      <c r="E117" s="240">
        <f>'Raw DC1'!C117</f>
        <v>42989.697233796287</v>
      </c>
      <c r="G117" s="150">
        <f>RawDC2!D117</f>
        <v>43104.688946759263</v>
      </c>
      <c r="H117"/>
      <c r="I117" s="150">
        <f>RAWDC3!D117</f>
        <v>43185.6875462963</v>
      </c>
      <c r="J117"/>
      <c r="K117" s="150">
        <f>RAWDC4!D117</f>
        <v>43335.516180555547</v>
      </c>
      <c r="N117" s="291"/>
      <c r="O117" s="291"/>
    </row>
    <row r="118" spans="1:17">
      <c r="A118" t="s">
        <v>5183</v>
      </c>
      <c r="B118" s="44">
        <v>116</v>
      </c>
      <c r="C118" t="str">
        <f>'Raw DC1'!J118</f>
        <v>Avery</v>
      </c>
      <c r="D118" t="str">
        <f>'Raw DC1'!K118</f>
        <v>Oitomen</v>
      </c>
      <c r="E118" s="240">
        <f>'Raw DC1'!C118</f>
        <v>42971.569444444453</v>
      </c>
      <c r="G118" s="150">
        <f>RawDC2!D118</f>
        <v>43069.713287037041</v>
      </c>
      <c r="H118"/>
      <c r="I118" s="150">
        <f>RAWDC3!D118</f>
        <v>43165.710497685177</v>
      </c>
      <c r="J118"/>
      <c r="K118" s="150">
        <f>RAWDC4!D118</f>
        <v>43334.190763888888</v>
      </c>
      <c r="N118" s="291"/>
      <c r="O118" s="291"/>
    </row>
    <row r="119" spans="1:17">
      <c r="A119" t="s">
        <v>5183</v>
      </c>
      <c r="B119" s="44">
        <v>117</v>
      </c>
      <c r="C119" t="str">
        <f>'Raw DC1'!J119</f>
        <v>Max</v>
      </c>
      <c r="D119" t="str">
        <f>'Raw DC1'!K119</f>
        <v>Llewellyn</v>
      </c>
      <c r="E119" s="240">
        <f>'Raw DC1'!C119</f>
        <v>42971.570138888892</v>
      </c>
      <c r="G119" s="150">
        <f>RawDC2!D119</f>
        <v>43068.625937500001</v>
      </c>
      <c r="H119"/>
      <c r="I119" s="150">
        <f>RAWDC3!D119</f>
        <v>43173.504942129628</v>
      </c>
      <c r="J119"/>
      <c r="K119" s="150">
        <f>RAWDC4!D119</f>
        <v>43370.617881944447</v>
      </c>
      <c r="L119" t="s">
        <v>1395</v>
      </c>
      <c r="M119" t="s">
        <v>1396</v>
      </c>
      <c r="N119" s="291"/>
      <c r="O119" s="291"/>
      <c r="Q119" t="s">
        <v>1398</v>
      </c>
    </row>
    <row r="120" spans="1:17">
      <c r="A120" t="s">
        <v>5183</v>
      </c>
      <c r="B120" s="44">
        <v>118</v>
      </c>
      <c r="C120" t="str">
        <f>'Raw DC1'!J120</f>
        <v>Rhydian</v>
      </c>
      <c r="D120" t="str">
        <f>'Raw DC1'!K120</f>
        <v>Morgan</v>
      </c>
      <c r="E120" s="240">
        <f>'Raw DC1'!C120</f>
        <v>42989.685347222221</v>
      </c>
      <c r="G120" s="150">
        <f>RawDC2!D120</f>
        <v>43103.688877314817</v>
      </c>
      <c r="H120"/>
      <c r="I120" s="150">
        <f>RAWDC3!D120</f>
        <v>43185.686874999999</v>
      </c>
      <c r="J120"/>
      <c r="K120" s="150">
        <f>RAWDC4!D120</f>
        <v>43355.042939814812</v>
      </c>
    </row>
    <row r="121" spans="1:17">
      <c r="A121" t="s">
        <v>5183</v>
      </c>
      <c r="B121" s="44">
        <v>119</v>
      </c>
      <c r="C121" t="str">
        <f>'Raw DC1'!J121</f>
        <v>Dan</v>
      </c>
      <c r="D121" t="str">
        <f>'Raw DC1'!K121</f>
        <v>Spencer</v>
      </c>
      <c r="E121" s="240">
        <f>'Raw DC1'!C121</f>
        <v>42989.684293981481</v>
      </c>
      <c r="G121" s="150">
        <f>RawDC2!D121</f>
        <v>43104.6875</v>
      </c>
      <c r="H121"/>
      <c r="I121" s="150">
        <f>RAWDC3!D121</f>
        <v>43185.689444444448</v>
      </c>
      <c r="J121"/>
      <c r="K121" s="150">
        <f>RAWDC4!D121</f>
        <v>43336.518136574072</v>
      </c>
    </row>
    <row r="122" spans="1:17">
      <c r="A122" t="s">
        <v>5183</v>
      </c>
      <c r="B122" s="44">
        <v>120</v>
      </c>
      <c r="C122" t="str">
        <f>'Raw DC1'!J122</f>
        <v>Harri</v>
      </c>
      <c r="D122" t="str">
        <f>'Raw DC1'!K122</f>
        <v>Lloyd</v>
      </c>
      <c r="E122" s="240">
        <f>'Raw DC1'!C122</f>
        <v>42989.684201388889</v>
      </c>
      <c r="G122" s="150">
        <f>RawDC2!D122</f>
        <v>43103.705729166657</v>
      </c>
      <c r="H122"/>
      <c r="I122" s="150">
        <f>RAWDC3!D122</f>
        <v>43199.682893518519</v>
      </c>
      <c r="J122"/>
      <c r="K122" s="150">
        <f>RAWDC4!D122</f>
        <v>43336.738611111112</v>
      </c>
    </row>
    <row r="123" spans="1:17">
      <c r="A123" t="s">
        <v>5183</v>
      </c>
      <c r="B123" s="44">
        <v>121</v>
      </c>
      <c r="C123" t="str">
        <f>'Raw DC1'!J123</f>
        <v>Aaron</v>
      </c>
      <c r="D123" t="str">
        <f>'Raw DC1'!K123</f>
        <v>James</v>
      </c>
      <c r="E123" s="240">
        <f>'Raw DC1'!C123</f>
        <v>42989.68377314815</v>
      </c>
      <c r="G123" s="150">
        <f>RawDC2!D123</f>
        <v>0</v>
      </c>
      <c r="H123"/>
      <c r="I123" s="150">
        <f>RAWDC3!D123</f>
        <v>43188.636458333327</v>
      </c>
      <c r="J123"/>
      <c r="K123" s="150">
        <f>RAWDC4!D123</f>
        <v>0</v>
      </c>
    </row>
    <row r="124" spans="1:17">
      <c r="A124" t="s">
        <v>5183</v>
      </c>
      <c r="B124" s="44">
        <v>122</v>
      </c>
      <c r="C124" t="str">
        <f>'Raw DC1'!J124</f>
        <v>Daniel</v>
      </c>
      <c r="D124" t="str">
        <f>'Raw DC1'!K124</f>
        <v>Evans</v>
      </c>
      <c r="E124" s="240">
        <f>'Raw DC1'!C124</f>
        <v>42989.696666666663</v>
      </c>
      <c r="G124" s="150">
        <f>RawDC2!D124</f>
        <v>43104.691493055558</v>
      </c>
      <c r="H124"/>
      <c r="I124" s="150">
        <f>RAWDC3!D124</f>
        <v>43199.683506944442</v>
      </c>
      <c r="J124"/>
      <c r="K124" s="150">
        <f>RAWDC4!D124</f>
        <v>0</v>
      </c>
    </row>
    <row r="125" spans="1:17">
      <c r="A125" t="s">
        <v>5183</v>
      </c>
      <c r="B125" s="44">
        <v>123</v>
      </c>
      <c r="C125" t="str">
        <f>'Raw DC1'!J125</f>
        <v>Dylan</v>
      </c>
      <c r="D125" t="str">
        <f>'Raw DC1'!K125</f>
        <v>Rees</v>
      </c>
      <c r="E125" s="240">
        <f>'Raw DC1'!C125</f>
        <v>42989.686597222222</v>
      </c>
      <c r="G125" s="150">
        <f>RawDC2!D125</f>
        <v>43103.689803240741</v>
      </c>
      <c r="H125"/>
      <c r="I125" s="150">
        <f>RAWDC3!D125</f>
        <v>43185.70275462963</v>
      </c>
      <c r="J125"/>
      <c r="K125" s="150">
        <f>RAWDC4!D125</f>
        <v>43334.692488425928</v>
      </c>
    </row>
    <row r="126" spans="1:17">
      <c r="A126" t="s">
        <v>5183</v>
      </c>
      <c r="B126" s="44">
        <v>124</v>
      </c>
      <c r="C126" t="str">
        <f>'Raw DC1'!J126</f>
        <v>Will</v>
      </c>
      <c r="D126" t="str">
        <f>'Raw DC1'!K126</f>
        <v>Fuller</v>
      </c>
      <c r="E126" s="240">
        <f>'Raw DC1'!C126</f>
        <v>42989.688148148147</v>
      </c>
      <c r="G126" s="150">
        <f>RawDC2!D126</f>
        <v>43115.684895833343</v>
      </c>
      <c r="H126"/>
      <c r="I126" s="150">
        <f>RAWDC3!D126</f>
        <v>43185.702928240738</v>
      </c>
      <c r="J126"/>
      <c r="K126" s="150">
        <f>RAWDC4!D126</f>
        <v>43334.405648148153</v>
      </c>
    </row>
    <row r="127" spans="1:17">
      <c r="A127" t="s">
        <v>5183</v>
      </c>
      <c r="B127" s="44">
        <v>125</v>
      </c>
      <c r="C127" t="str">
        <f>'Raw DC1'!J127</f>
        <v>Joel</v>
      </c>
      <c r="D127" t="str">
        <f>'Raw DC1'!K127</f>
        <v>Edwards</v>
      </c>
      <c r="E127" s="240">
        <f>'Raw DC1'!C127</f>
        <v>42989.690868055557</v>
      </c>
      <c r="G127" s="150">
        <f>RawDC2!D127</f>
        <v>43104.68644675926</v>
      </c>
      <c r="H127"/>
      <c r="I127" s="150">
        <f>RAWDC3!D127</f>
        <v>43185.689409722218</v>
      </c>
      <c r="J127"/>
      <c r="K127" s="150">
        <f>RAWDC4!D127</f>
        <v>43334.958449074067</v>
      </c>
    </row>
    <row r="128" spans="1:17">
      <c r="A128" t="s">
        <v>5183</v>
      </c>
      <c r="B128" s="44">
        <v>126</v>
      </c>
      <c r="C128" t="str">
        <f>'Raw DC1'!J128</f>
        <v>Ben</v>
      </c>
      <c r="D128" t="str">
        <f>'Raw DC1'!K128</f>
        <v>Bowler</v>
      </c>
      <c r="E128" s="240">
        <f>'Raw DC1'!C128</f>
        <v>42989.690752314818</v>
      </c>
      <c r="G128" s="150">
        <f>RawDC2!D128</f>
        <v>43104.690196759257</v>
      </c>
      <c r="H128"/>
      <c r="I128" s="150">
        <f>RAWDC3!D128</f>
        <v>43185.689201388886</v>
      </c>
      <c r="J128"/>
      <c r="K128" s="150">
        <f>RAWDC4!D128</f>
        <v>43353.571423611109</v>
      </c>
    </row>
    <row r="129" spans="1:13">
      <c r="A129" t="s">
        <v>5183</v>
      </c>
      <c r="B129" s="44">
        <v>127</v>
      </c>
      <c r="C129" t="str">
        <f>'Raw DC1'!J129</f>
        <v>Chris</v>
      </c>
      <c r="D129" t="str">
        <f>'Raw DC1'!K129</f>
        <v>Baker</v>
      </c>
      <c r="E129" s="240">
        <f>'Raw DC1'!C129</f>
        <v>42989.690717592603</v>
      </c>
      <c r="G129" s="150">
        <f>RawDC2!D129</f>
        <v>43103.688773148147</v>
      </c>
      <c r="H129"/>
      <c r="I129" s="150">
        <f>RAWDC3!D129</f>
        <v>43185.686840277784</v>
      </c>
      <c r="J129"/>
      <c r="K129" s="150">
        <f>RAWDC4!D129</f>
        <v>43334.67527777778</v>
      </c>
    </row>
    <row r="130" spans="1:13">
      <c r="A130" t="s">
        <v>5183</v>
      </c>
      <c r="B130" s="44">
        <v>128</v>
      </c>
      <c r="C130" t="str">
        <f>'Raw DC1'!J130</f>
        <v>Charlie</v>
      </c>
      <c r="D130" t="str">
        <f>'Raw DC1'!K130</f>
        <v>Corsby</v>
      </c>
      <c r="E130" s="240">
        <f>'Raw DC1'!C130</f>
        <v>42989.691967592589</v>
      </c>
      <c r="G130" s="150">
        <f>RawDC2!D130</f>
        <v>43111.698611111111</v>
      </c>
      <c r="H130"/>
      <c r="I130" s="150">
        <f>RAWDC3!D130</f>
        <v>43188.662604166668</v>
      </c>
      <c r="J130"/>
      <c r="K130" s="150">
        <f>RAWDC4!D130</f>
        <v>43334.685289351852</v>
      </c>
    </row>
    <row r="131" spans="1:13">
      <c r="A131" t="s">
        <v>5183</v>
      </c>
      <c r="B131" s="44">
        <v>129</v>
      </c>
      <c r="C131" t="str">
        <f>'Raw DC1'!J131</f>
        <v>Rhys</v>
      </c>
      <c r="D131" t="str">
        <f>'Raw DC1'!K131</f>
        <v>Thomas</v>
      </c>
      <c r="E131" s="240">
        <f>'Raw DC1'!C131</f>
        <v>42990.698703703703</v>
      </c>
      <c r="G131" s="150">
        <f>RawDC2!D131</f>
        <v>43103.676168981481</v>
      </c>
      <c r="H131"/>
      <c r="I131" s="150">
        <f>RAWDC3!D131</f>
        <v>43188.633622685193</v>
      </c>
      <c r="J131"/>
      <c r="K131" s="150">
        <f>RAWDC4!D131</f>
        <v>43335.688333333332</v>
      </c>
    </row>
    <row r="132" spans="1:13">
      <c r="A132" t="s">
        <v>5183</v>
      </c>
      <c r="B132" s="44">
        <v>130</v>
      </c>
      <c r="C132" t="str">
        <f>'Raw DC1'!J132</f>
        <v>Will</v>
      </c>
      <c r="D132" t="str">
        <f>'Raw DC1'!K132</f>
        <v>Evans</v>
      </c>
      <c r="E132" s="240">
        <f>'Raw DC1'!C132</f>
        <v>42990.698414351849</v>
      </c>
      <c r="G132" s="150">
        <f>RawDC2!D132</f>
        <v>43111.698460648149</v>
      </c>
      <c r="H132"/>
      <c r="I132" s="150">
        <f>RAWDC3!D132</f>
        <v>43188.644652777781</v>
      </c>
      <c r="J132"/>
      <c r="K132" s="150">
        <f>RAWDC4!D132</f>
        <v>43336.546041666668</v>
      </c>
    </row>
    <row r="133" spans="1:13">
      <c r="A133" t="s">
        <v>5183</v>
      </c>
      <c r="B133" s="44">
        <v>131</v>
      </c>
      <c r="C133" t="str">
        <f>'Raw DC1'!J133</f>
        <v>Harry</v>
      </c>
      <c r="D133" t="str">
        <f>'Raw DC1'!K133</f>
        <v>Owen</v>
      </c>
      <c r="E133" s="240">
        <f>'Raw DC1'!C133</f>
        <v>42990.698854166672</v>
      </c>
      <c r="G133" s="150">
        <f>RawDC2!D133</f>
        <v>43118.688819444447</v>
      </c>
      <c r="H133"/>
      <c r="I133" s="150">
        <f>RAWDC3!D133</f>
        <v>43185.690046296288</v>
      </c>
      <c r="J133"/>
      <c r="K133" s="150">
        <f>RAWDC4!D133</f>
        <v>43334.687071759261</v>
      </c>
    </row>
    <row r="134" spans="1:13">
      <c r="A134" t="s">
        <v>5183</v>
      </c>
      <c r="B134" s="44">
        <v>132</v>
      </c>
      <c r="C134" t="str">
        <f>'Raw DC1'!J134</f>
        <v>Tim</v>
      </c>
      <c r="D134" t="str">
        <f>'Raw DC1'!K134</f>
        <v>Parker</v>
      </c>
      <c r="E134" s="240">
        <f>'Raw DC1'!C134</f>
        <v>42990.698761574073</v>
      </c>
      <c r="G134" s="150">
        <f>RawDC2!D134</f>
        <v>43104.693703703713</v>
      </c>
      <c r="H134"/>
      <c r="I134" s="150">
        <f>RAWDC3!D134</f>
        <v>0</v>
      </c>
      <c r="J134"/>
      <c r="K134" s="150">
        <f>RAWDC4!D134</f>
        <v>0</v>
      </c>
    </row>
    <row r="135" spans="1:13">
      <c r="A135" t="s">
        <v>5183</v>
      </c>
      <c r="B135" s="44">
        <v>133</v>
      </c>
      <c r="C135" t="str">
        <f>'Raw DC1'!J135</f>
        <v>Eliot</v>
      </c>
      <c r="D135" t="str">
        <f>'Raw DC1'!K135</f>
        <v>Evans</v>
      </c>
      <c r="E135" s="240">
        <f>'Raw DC1'!C135</f>
        <v>42990.698125000003</v>
      </c>
      <c r="G135" s="150">
        <f>RawDC2!D135</f>
        <v>43104.685879629629</v>
      </c>
      <c r="H135"/>
      <c r="I135" s="150">
        <f>RAWDC3!D135</f>
        <v>43199.690972222219</v>
      </c>
      <c r="J135"/>
      <c r="K135" s="150">
        <f>RAWDC4!D135</f>
        <v>43334.694791666669</v>
      </c>
    </row>
    <row r="136" spans="1:13">
      <c r="A136" t="s">
        <v>5183</v>
      </c>
      <c r="B136" s="44">
        <v>134</v>
      </c>
      <c r="C136" t="str">
        <f>'Raw DC1'!J136</f>
        <v>Emlyn</v>
      </c>
      <c r="D136" t="str">
        <f>'Raw DC1'!K136</f>
        <v>Lewis</v>
      </c>
      <c r="E136" s="240">
        <f>'Raw DC1'!C136</f>
        <v>42990.698854166672</v>
      </c>
      <c r="G136" s="150">
        <f>RawDC2!D136</f>
        <v>43104.67732638889</v>
      </c>
      <c r="H136"/>
      <c r="I136" s="150">
        <f>RAWDC3!D136</f>
        <v>43199.688634259262</v>
      </c>
      <c r="J136"/>
      <c r="K136" s="150">
        <f>RAWDC4!D136</f>
        <v>43337.558969907397</v>
      </c>
    </row>
    <row r="137" spans="1:13">
      <c r="A137" t="s">
        <v>5183</v>
      </c>
      <c r="B137" s="44">
        <v>135</v>
      </c>
      <c r="C137" t="str">
        <f>'Raw DC1'!J137</f>
        <v>Kyle</v>
      </c>
      <c r="D137" t="str">
        <f>'Raw DC1'!K137</f>
        <v>McCarthy</v>
      </c>
      <c r="E137" s="240">
        <f>'Raw DC1'!C137</f>
        <v>42990.693842592591</v>
      </c>
      <c r="G137" s="150">
        <f>RawDC2!D137</f>
        <v>43104.701967592591</v>
      </c>
      <c r="H137"/>
      <c r="I137" s="150">
        <f>RAWDC3!D137</f>
        <v>43199.687650462962</v>
      </c>
      <c r="J137"/>
      <c r="K137" s="150">
        <f>RAWDC4!D137</f>
        <v>43334.69190972222</v>
      </c>
    </row>
    <row r="138" spans="1:13">
      <c r="A138" t="s">
        <v>5183</v>
      </c>
      <c r="B138" s="44">
        <v>136</v>
      </c>
      <c r="C138" t="str">
        <f>'Raw DC1'!J138</f>
        <v>Josh</v>
      </c>
      <c r="D138" t="str">
        <f>'Raw DC1'!K138</f>
        <v>Barnett</v>
      </c>
      <c r="E138" s="240">
        <f>'Raw DC1'!C138</f>
        <v>42990.693090277768</v>
      </c>
      <c r="G138" s="150">
        <f>RawDC2!D138</f>
        <v>43104.689942129633</v>
      </c>
      <c r="H138"/>
      <c r="I138" s="150">
        <f>RAWDC3!D138</f>
        <v>43202.69599537037</v>
      </c>
      <c r="J138"/>
      <c r="K138" s="150">
        <f>RAWDC4!D138</f>
        <v>43353.740173611113</v>
      </c>
    </row>
    <row r="139" spans="1:13">
      <c r="A139" t="s">
        <v>5183</v>
      </c>
      <c r="B139" s="44">
        <v>137</v>
      </c>
      <c r="C139" t="str">
        <f>'Raw DC1'!J139</f>
        <v>Gwion</v>
      </c>
      <c r="D139" t="str">
        <f>'Raw DC1'!K139</f>
        <v>Howell</v>
      </c>
      <c r="E139" s="240">
        <f>'Raw DC1'!C139</f>
        <v>42990.699212962973</v>
      </c>
      <c r="G139" s="150">
        <f>RawDC2!D139</f>
        <v>0</v>
      </c>
      <c r="H139"/>
      <c r="I139" s="150">
        <f>RAWDC3!D139</f>
        <v>0</v>
      </c>
      <c r="J139"/>
      <c r="K139" s="150">
        <f>RAWDC4!D139</f>
        <v>0</v>
      </c>
    </row>
    <row r="140" spans="1:13">
      <c r="A140" t="s">
        <v>5183</v>
      </c>
      <c r="B140" s="44">
        <v>138</v>
      </c>
      <c r="C140" t="str">
        <f>'Raw DC1'!J140</f>
        <v xml:space="preserve">Jordan </v>
      </c>
      <c r="D140" t="str">
        <f>'Raw DC1'!K140</f>
        <v>Lam</v>
      </c>
      <c r="E140" s="240">
        <f>'Raw DC1'!C140</f>
        <v>42990.700509259259</v>
      </c>
      <c r="G140" s="150">
        <f>RawDC2!D140</f>
        <v>43104.689155092587</v>
      </c>
      <c r="H140"/>
      <c r="I140" s="150">
        <f>RAWDC3!D140</f>
        <v>43202.696122685193</v>
      </c>
      <c r="J140"/>
      <c r="K140" s="150">
        <f>RAWDC4!D140</f>
        <v>0</v>
      </c>
    </row>
    <row r="141" spans="1:13">
      <c r="A141" t="s">
        <v>5183</v>
      </c>
      <c r="B141" s="44">
        <v>139</v>
      </c>
      <c r="C141" t="str">
        <f>'Raw DC1'!J141</f>
        <v>Matt</v>
      </c>
      <c r="D141" t="str">
        <f>'Raw DC1'!K141</f>
        <v>Swindlehurst</v>
      </c>
      <c r="E141" s="240">
        <f>'Raw DC1'!C141</f>
        <v>42998.663032407407</v>
      </c>
      <c r="G141" s="150">
        <f>RawDC2!D141</f>
        <v>43104.688483796293</v>
      </c>
      <c r="H141"/>
      <c r="I141" s="150">
        <f>RAWDC3!D141</f>
        <v>43188.636689814812</v>
      </c>
      <c r="J141"/>
      <c r="K141" s="150">
        <f>RAWDC4!D141</f>
        <v>43357.630300925928</v>
      </c>
    </row>
    <row r="142" spans="1:13">
      <c r="A142" t="s">
        <v>5183</v>
      </c>
      <c r="B142" s="44">
        <v>140</v>
      </c>
      <c r="C142" t="str">
        <f>'Raw DC1'!J142</f>
        <v>Cerys</v>
      </c>
      <c r="D142" t="str">
        <f>'Raw DC1'!K142</f>
        <v>Bierton</v>
      </c>
      <c r="E142" s="240">
        <f>'Raw DC1'!C142</f>
        <v>43004.431331018517</v>
      </c>
      <c r="G142" s="150">
        <f>RawDC2!D142</f>
        <v>43077.406736111108</v>
      </c>
      <c r="H142"/>
      <c r="I142" s="150">
        <f>RAWDC3!D142</f>
        <v>43173.41814814815</v>
      </c>
      <c r="J142"/>
      <c r="K142" s="150">
        <f>RAWDC4!D142</f>
        <v>43361.344004629631</v>
      </c>
      <c r="L142">
        <v>3</v>
      </c>
      <c r="M142">
        <v>1</v>
      </c>
    </row>
    <row r="143" spans="1:13">
      <c r="A143" t="s">
        <v>5183</v>
      </c>
      <c r="B143" s="44">
        <v>141</v>
      </c>
      <c r="C143" t="str">
        <f>'Raw DC1'!J143</f>
        <v>Jade</v>
      </c>
      <c r="D143" t="str">
        <f>'Raw DC1'!K143</f>
        <v>Bolderson</v>
      </c>
      <c r="E143" s="240">
        <f>'Raw DC1'!C143</f>
        <v>43005.477638888893</v>
      </c>
      <c r="G143" s="150">
        <f>RawDC2!D143</f>
        <v>43082.440671296303</v>
      </c>
      <c r="H143"/>
      <c r="I143" s="150">
        <f>RAWDC3!D143</f>
        <v>43173.42391203704</v>
      </c>
      <c r="J143"/>
      <c r="K143" s="150">
        <f>RAWDC4!D143</f>
        <v>0</v>
      </c>
      <c r="L143">
        <v>5</v>
      </c>
      <c r="M143">
        <v>1</v>
      </c>
    </row>
    <row r="144" spans="1:13">
      <c r="A144" t="s">
        <v>5183</v>
      </c>
      <c r="B144" s="44">
        <v>142</v>
      </c>
      <c r="C144" t="str">
        <f>'Raw DC1'!J144</f>
        <v>Amy</v>
      </c>
      <c r="D144" t="str">
        <f>'Raw DC1'!K144</f>
        <v>Preece</v>
      </c>
      <c r="E144" s="240">
        <f>'Raw DC1'!C144</f>
        <v>43004.437013888892</v>
      </c>
      <c r="G144" s="150">
        <f>RawDC2!D144</f>
        <v>43082.453634259262</v>
      </c>
      <c r="H144"/>
      <c r="I144" s="150">
        <f>RAWDC3!D144</f>
        <v>43173.425891203697</v>
      </c>
      <c r="J144"/>
      <c r="K144" s="150">
        <f>RAWDC4!D144</f>
        <v>43363.616342592592</v>
      </c>
      <c r="L144">
        <v>4</v>
      </c>
      <c r="M144">
        <v>1</v>
      </c>
    </row>
    <row r="145" spans="1:13">
      <c r="A145" t="s">
        <v>5183</v>
      </c>
      <c r="B145" s="44">
        <v>143</v>
      </c>
      <c r="C145" t="str">
        <f>'Raw DC1'!J145</f>
        <v xml:space="preserve">Bethan </v>
      </c>
      <c r="D145" t="str">
        <f>'Raw DC1'!K145</f>
        <v>Nesham</v>
      </c>
      <c r="E145" s="240">
        <f>'Raw DC1'!C145</f>
        <v>43004.431967592587</v>
      </c>
      <c r="G145" s="150">
        <f>RawDC2!D145</f>
        <v>43082.43677083333</v>
      </c>
      <c r="H145"/>
      <c r="I145" s="150">
        <f>RAWDC3!D145</f>
        <v>43174.507719907408</v>
      </c>
      <c r="J145"/>
      <c r="K145" s="150">
        <f>RAWDC4!D145</f>
        <v>0</v>
      </c>
    </row>
    <row r="146" spans="1:13">
      <c r="A146" t="s">
        <v>5183</v>
      </c>
      <c r="B146" s="44">
        <v>144</v>
      </c>
      <c r="C146" t="str">
        <f>'Raw DC1'!J146</f>
        <v>Keira</v>
      </c>
      <c r="D146" t="str">
        <f>'Raw DC1'!K146</f>
        <v>Davies</v>
      </c>
      <c r="E146" s="240">
        <f>'Raw DC1'!C146</f>
        <v>43004.436851851853</v>
      </c>
      <c r="G146" s="150">
        <f>RawDC2!D146</f>
        <v>0</v>
      </c>
      <c r="H146"/>
      <c r="I146" s="150">
        <f>RAWDC3!D146</f>
        <v>43174.496770833342</v>
      </c>
      <c r="J146"/>
      <c r="K146" s="150">
        <f>RAWDC4!D146</f>
        <v>43385.45144675926</v>
      </c>
    </row>
    <row r="147" spans="1:13">
      <c r="A147" t="s">
        <v>5183</v>
      </c>
      <c r="B147" s="44">
        <v>145</v>
      </c>
      <c r="C147" t="str">
        <f>'Raw DC1'!J147</f>
        <v>Emily</v>
      </c>
      <c r="D147" t="str">
        <f>'Raw DC1'!K147</f>
        <v>Read</v>
      </c>
      <c r="E147" s="240">
        <f>'Raw DC1'!C147</f>
        <v>43004.443344907413</v>
      </c>
      <c r="G147" s="150">
        <f>RawDC2!D147</f>
        <v>43082.441469907397</v>
      </c>
      <c r="H147"/>
      <c r="I147" s="150">
        <f>RAWDC3!D147</f>
        <v>43173.427199074067</v>
      </c>
      <c r="J147"/>
      <c r="K147" s="150">
        <f>RAWDC4!D147</f>
        <v>43363.585844907408</v>
      </c>
      <c r="L147">
        <v>3</v>
      </c>
      <c r="M147">
        <v>2</v>
      </c>
    </row>
    <row r="148" spans="1:13">
      <c r="A148" t="s">
        <v>5183</v>
      </c>
      <c r="B148" s="44">
        <v>146</v>
      </c>
      <c r="C148" t="str">
        <f>'Raw DC1'!J148</f>
        <v>Brittany</v>
      </c>
      <c r="D148" t="str">
        <f>'Raw DC1'!K148</f>
        <v>Johnson</v>
      </c>
      <c r="E148" s="240">
        <f>'Raw DC1'!C148</f>
        <v>43005.481527777767</v>
      </c>
      <c r="G148" s="150">
        <f>RawDC2!D148</f>
        <v>43082.44090277778</v>
      </c>
      <c r="H148"/>
      <c r="I148" s="150">
        <f>RAWDC3!D148</f>
        <v>43173.427256944437</v>
      </c>
      <c r="J148"/>
      <c r="K148" s="150">
        <f>RAWDC4!D148</f>
        <v>0</v>
      </c>
      <c r="L148">
        <v>7</v>
      </c>
      <c r="M148">
        <v>1</v>
      </c>
    </row>
    <row r="149" spans="1:13">
      <c r="A149" t="s">
        <v>5183</v>
      </c>
      <c r="B149" s="44">
        <v>147</v>
      </c>
      <c r="C149" t="str">
        <f>'Raw DC1'!J149</f>
        <v>Gwenan</v>
      </c>
      <c r="D149" t="str">
        <f>'Raw DC1'!K149</f>
        <v>Williams</v>
      </c>
      <c r="E149" s="240">
        <f>'Raw DC1'!C149</f>
        <v>43004.431585648148</v>
      </c>
      <c r="G149" s="150">
        <f>RawDC2!D149</f>
        <v>43082.449421296304</v>
      </c>
      <c r="H149"/>
      <c r="I149" s="150">
        <f>RAWDC3!D149</f>
        <v>43173.458761574067</v>
      </c>
      <c r="J149"/>
      <c r="K149" s="150">
        <f>RAWDC4!D149</f>
        <v>43361.420393518521</v>
      </c>
      <c r="L149">
        <v>6</v>
      </c>
      <c r="M149">
        <v>2</v>
      </c>
    </row>
    <row r="150" spans="1:13">
      <c r="A150" t="s">
        <v>5183</v>
      </c>
      <c r="B150" s="44">
        <v>148</v>
      </c>
      <c r="C150" t="str">
        <f>'Raw DC1'!J150</f>
        <v>Ella</v>
      </c>
      <c r="D150" t="str">
        <f>'Raw DC1'!K150</f>
        <v>hadfield</v>
      </c>
      <c r="E150" s="240">
        <f>'Raw DC1'!C150</f>
        <v>43005.480833333328</v>
      </c>
      <c r="G150" s="150">
        <f>RawDC2!D150</f>
        <v>43082.440891203703</v>
      </c>
      <c r="H150"/>
      <c r="I150" s="150">
        <f>RAWDC3!D150</f>
        <v>43173.427685185183</v>
      </c>
      <c r="J150"/>
      <c r="K150" s="150">
        <f>RAWDC4!D150</f>
        <v>43363.952766203707</v>
      </c>
      <c r="L150">
        <v>6</v>
      </c>
      <c r="M150">
        <v>1</v>
      </c>
    </row>
    <row r="151" spans="1:13">
      <c r="A151" t="s">
        <v>5183</v>
      </c>
      <c r="B151" s="44">
        <v>149</v>
      </c>
      <c r="C151" t="str">
        <f>'Raw DC1'!J151</f>
        <v>Yasmin</v>
      </c>
      <c r="D151" t="str">
        <f>'Raw DC1'!K151</f>
        <v>Hodge-England</v>
      </c>
      <c r="E151" s="240">
        <f>'Raw DC1'!C151</f>
        <v>43004.443472222221</v>
      </c>
      <c r="G151" s="150">
        <f>RawDC2!D151</f>
        <v>43081.633148148147</v>
      </c>
      <c r="H151"/>
      <c r="I151" s="150">
        <f>RAWDC3!D151</f>
        <v>43173.470879629633</v>
      </c>
      <c r="J151"/>
      <c r="K151" s="150">
        <f>RAWDC4!D151</f>
        <v>0</v>
      </c>
      <c r="L151">
        <v>3</v>
      </c>
      <c r="M151">
        <v>4</v>
      </c>
    </row>
    <row r="152" spans="1:13">
      <c r="A152" t="s">
        <v>5183</v>
      </c>
      <c r="B152" s="44">
        <v>150</v>
      </c>
      <c r="C152" t="str">
        <f>'Raw DC1'!J152</f>
        <v>Rhianydd</v>
      </c>
      <c r="D152" t="str">
        <f>'Raw DC1'!K152</f>
        <v>Reynolds</v>
      </c>
      <c r="E152" s="240">
        <f>'Raw DC1'!C152</f>
        <v>43004.431562500002</v>
      </c>
      <c r="G152" s="150">
        <f>RawDC2!D152</f>
        <v>43082.461261574077</v>
      </c>
      <c r="H152"/>
      <c r="I152" s="150">
        <f>RAWDC3!D152</f>
        <v>43173.457627314812</v>
      </c>
      <c r="J152"/>
      <c r="K152" s="150">
        <f>RAWDC4!D152</f>
        <v>43365.58084490741</v>
      </c>
      <c r="L152">
        <v>5</v>
      </c>
      <c r="M152">
        <v>2</v>
      </c>
    </row>
    <row r="153" spans="1:13">
      <c r="A153" t="s">
        <v>5183</v>
      </c>
      <c r="B153" s="44">
        <v>151</v>
      </c>
      <c r="C153" t="str">
        <f>'Raw DC1'!J153</f>
        <v>Melissa</v>
      </c>
      <c r="D153" t="str">
        <f>'Raw DC1'!K153</f>
        <v>Mundell</v>
      </c>
      <c r="E153" s="240">
        <f>'Raw DC1'!C153</f>
        <v>43004.433495370373</v>
      </c>
      <c r="G153" s="150">
        <f>RawDC2!D153</f>
        <v>43126.617650462962</v>
      </c>
      <c r="H153"/>
      <c r="I153" s="150">
        <f>RAWDC3!D153</f>
        <v>0</v>
      </c>
      <c r="J153"/>
      <c r="K153" s="150">
        <f>RAWDC4!D153</f>
        <v>0</v>
      </c>
    </row>
    <row r="154" spans="1:13">
      <c r="A154" t="s">
        <v>5183</v>
      </c>
      <c r="B154" s="44">
        <v>152</v>
      </c>
      <c r="C154" t="str">
        <f>'Raw DC1'!J154</f>
        <v>Chloe</v>
      </c>
      <c r="D154" t="str">
        <f>'Raw DC1'!K154</f>
        <v>James</v>
      </c>
      <c r="E154" s="240">
        <f>'Raw DC1'!C154</f>
        <v>43005.468993055547</v>
      </c>
      <c r="G154" s="150">
        <f>RawDC2!D154</f>
        <v>0</v>
      </c>
      <c r="H154"/>
      <c r="I154" s="150">
        <f>RAWDC3!D154</f>
        <v>43173.459791666668</v>
      </c>
      <c r="J154"/>
      <c r="K154" s="150">
        <f>RAWDC4!D154</f>
        <v>43363.666145833333</v>
      </c>
      <c r="L154" t="s">
        <v>4344</v>
      </c>
      <c r="M154">
        <v>1</v>
      </c>
    </row>
    <row r="155" spans="1:13">
      <c r="A155" t="s">
        <v>5183</v>
      </c>
      <c r="B155" s="44">
        <v>153</v>
      </c>
      <c r="C155" t="str">
        <f>'Raw DC1'!J155</f>
        <v>Kristie</v>
      </c>
      <c r="D155" t="str">
        <f>'Raw DC1'!K155</f>
        <v>Jones</v>
      </c>
      <c r="E155" s="240">
        <f>'Raw DC1'!C155</f>
        <v>43005.46197916667</v>
      </c>
      <c r="G155" s="150">
        <f>RawDC2!D155</f>
        <v>0</v>
      </c>
      <c r="H155"/>
      <c r="I155" s="150">
        <f>RAWDC3!D155</f>
        <v>0</v>
      </c>
      <c r="J155"/>
      <c r="K155" s="150">
        <f>RAWDC4!D155</f>
        <v>0</v>
      </c>
    </row>
    <row r="156" spans="1:13">
      <c r="A156" t="s">
        <v>5183</v>
      </c>
      <c r="B156" s="44">
        <v>154</v>
      </c>
      <c r="C156" t="str">
        <f>'Raw DC1'!J156</f>
        <v>Laura</v>
      </c>
      <c r="D156" t="str">
        <f>'Raw DC1'!K156</f>
        <v>Thomas</v>
      </c>
      <c r="E156" s="240">
        <f>'Raw DC1'!C156</f>
        <v>43005.463263888887</v>
      </c>
      <c r="G156" s="150">
        <f>RawDC2!D156</f>
        <v>0</v>
      </c>
      <c r="H156"/>
      <c r="I156" s="150">
        <f>RAWDC3!D156</f>
        <v>0</v>
      </c>
      <c r="J156"/>
      <c r="K156" s="150">
        <f>RAWDC4!D156</f>
        <v>0</v>
      </c>
    </row>
    <row r="157" spans="1:13">
      <c r="A157" t="s">
        <v>5183</v>
      </c>
      <c r="B157" s="44">
        <v>155</v>
      </c>
      <c r="C157" t="str">
        <f>'Raw DC1'!J157</f>
        <v>Bethan</v>
      </c>
      <c r="D157" t="str">
        <f>'Raw DC1'!K157</f>
        <v>Moore</v>
      </c>
      <c r="E157" s="240">
        <f>'Raw DC1'!C157</f>
        <v>43005.469247685192</v>
      </c>
      <c r="G157" s="150">
        <f>RawDC2!D157</f>
        <v>43082.473761574067</v>
      </c>
      <c r="H157"/>
      <c r="I157" s="150">
        <f>RAWDC3!D157</f>
        <v>43173.473483796297</v>
      </c>
      <c r="J157"/>
      <c r="K157" s="150">
        <f>RAWDC4!D157</f>
        <v>43368.414386574077</v>
      </c>
      <c r="L157">
        <v>7</v>
      </c>
      <c r="M157">
        <v>1</v>
      </c>
    </row>
    <row r="158" spans="1:13">
      <c r="A158" t="s">
        <v>5183</v>
      </c>
      <c r="B158" s="44">
        <v>156</v>
      </c>
      <c r="C158" t="str">
        <f>'Raw DC1'!J158</f>
        <v>Rebekah</v>
      </c>
      <c r="D158" t="str">
        <f>'Raw DC1'!K158</f>
        <v>Smith</v>
      </c>
      <c r="E158" s="240">
        <f>'Raw DC1'!C158</f>
        <v>43005.462430555563</v>
      </c>
      <c r="G158" s="150">
        <f>RawDC2!D158</f>
        <v>43082.486898148149</v>
      </c>
      <c r="H158"/>
      <c r="I158" s="150">
        <f>RAWDC3!D158</f>
        <v>43173.464247685188</v>
      </c>
      <c r="J158"/>
      <c r="K158" s="150">
        <f>RAWDC4!D158</f>
        <v>43368.467731481483</v>
      </c>
      <c r="L158">
        <v>4</v>
      </c>
      <c r="M158">
        <v>2</v>
      </c>
    </row>
    <row r="159" spans="1:13">
      <c r="A159" t="s">
        <v>5183</v>
      </c>
      <c r="B159" s="44">
        <v>157</v>
      </c>
      <c r="C159" t="str">
        <f>'Raw DC1'!J159</f>
        <v>Eleri</v>
      </c>
      <c r="D159" t="str">
        <f>'Raw DC1'!K159</f>
        <v>Richards</v>
      </c>
      <c r="E159" s="240">
        <f>'Raw DC1'!C159</f>
        <v>43005.477986111109</v>
      </c>
      <c r="G159" s="150">
        <f>RawDC2!D159</f>
        <v>43082.492719907408</v>
      </c>
      <c r="H159"/>
      <c r="I159" s="150">
        <f>RAWDC3!D159</f>
        <v>43173.464456018519</v>
      </c>
      <c r="J159"/>
      <c r="K159" s="150">
        <f>RAWDC4!D159</f>
        <v>43361.356585648151</v>
      </c>
      <c r="L159">
        <v>3</v>
      </c>
      <c r="M159">
        <v>3</v>
      </c>
    </row>
    <row r="160" spans="1:13">
      <c r="A160" t="s">
        <v>5183</v>
      </c>
      <c r="B160" s="44">
        <v>158</v>
      </c>
      <c r="C160" t="str">
        <f>'Raw DC1'!J160</f>
        <v>Emily</v>
      </c>
      <c r="D160" t="str">
        <f>'Raw DC1'!K160</f>
        <v>Edwards</v>
      </c>
      <c r="E160" s="240">
        <f>'Raw DC1'!C160</f>
        <v>43005.468124999999</v>
      </c>
      <c r="G160" s="150">
        <f>RawDC2!D160</f>
        <v>43082.488252314812</v>
      </c>
      <c r="H160"/>
      <c r="I160" s="150">
        <f>RAWDC3!D160</f>
        <v>43173.472349537027</v>
      </c>
      <c r="J160"/>
      <c r="K160" s="150">
        <f>RAWDC4!D160</f>
        <v>0</v>
      </c>
      <c r="L160">
        <v>4</v>
      </c>
      <c r="M160">
        <v>3</v>
      </c>
    </row>
    <row r="161" spans="1:11">
      <c r="A161" t="s">
        <v>5183</v>
      </c>
      <c r="B161" s="44">
        <v>159</v>
      </c>
      <c r="C161" t="str">
        <f>'Raw DC1'!J161</f>
        <v>Adrian</v>
      </c>
      <c r="D161" t="str">
        <f>'Raw DC1'!K161</f>
        <v>Clive</v>
      </c>
      <c r="E161" s="240">
        <f>'Raw DC1'!C161</f>
        <v>43005.462210648147</v>
      </c>
      <c r="G161" s="150">
        <f>RawDC2!D161</f>
        <v>43082.478703703702</v>
      </c>
      <c r="H161"/>
      <c r="I161" s="150">
        <f>RAWDC3!D161</f>
        <v>0</v>
      </c>
      <c r="J161"/>
      <c r="K161" s="150">
        <f>RAWDC4!D161</f>
        <v>43386.487361111111</v>
      </c>
    </row>
    <row r="162" spans="1:11">
      <c r="A162" t="s">
        <v>5183</v>
      </c>
      <c r="B162" s="44">
        <v>160</v>
      </c>
      <c r="C162" t="str">
        <f>'Raw DC1'!J162</f>
        <v>ben</v>
      </c>
      <c r="D162" t="str">
        <f>'Raw DC1'!K162</f>
        <v>harris</v>
      </c>
      <c r="E162" s="240">
        <f>'Raw DC1'!C162</f>
        <v>43011.458379629628</v>
      </c>
      <c r="G162" s="150">
        <f>RawDC2!D162</f>
        <v>43125.460405092592</v>
      </c>
      <c r="H162"/>
      <c r="I162" s="150">
        <f>RAWDC3!D162</f>
        <v>43236.5862037037</v>
      </c>
      <c r="J162"/>
      <c r="K162" s="150">
        <f>RAWDC4!D162</f>
        <v>0</v>
      </c>
    </row>
    <row r="163" spans="1:11">
      <c r="A163" t="s">
        <v>5183</v>
      </c>
      <c r="B163" s="44">
        <v>161</v>
      </c>
      <c r="C163" t="str">
        <f>'Raw DC1'!J163</f>
        <v xml:space="preserve">Ojay </v>
      </c>
      <c r="D163" t="str">
        <f>'Raw DC1'!K163</f>
        <v>Akharume</v>
      </c>
      <c r="E163" s="240">
        <f>'Raw DC1'!C163</f>
        <v>43013.543773148151</v>
      </c>
      <c r="G163" s="150">
        <f>RawDC2!D163</f>
        <v>43132.543981481482</v>
      </c>
      <c r="H163"/>
      <c r="I163" s="150">
        <f>RAWDC3!D163</f>
        <v>43216.544594907413</v>
      </c>
      <c r="J163"/>
      <c r="K163" s="150">
        <f>RAWDC4!D163</f>
        <v>43378.440937500003</v>
      </c>
    </row>
    <row r="164" spans="1:11">
      <c r="A164" t="s">
        <v>5183</v>
      </c>
      <c r="B164" s="44">
        <v>162</v>
      </c>
      <c r="C164" t="str">
        <f>'Raw DC1'!J164</f>
        <v>Russell</v>
      </c>
      <c r="D164" t="str">
        <f>'Raw DC1'!K164</f>
        <v>Burford</v>
      </c>
      <c r="E164" s="240">
        <f>'Raw DC1'!C164</f>
        <v>43013.543171296304</v>
      </c>
      <c r="G164" s="150">
        <f>RawDC2!D164</f>
        <v>43132.547326388893</v>
      </c>
      <c r="H164"/>
      <c r="I164" s="150">
        <f>RAWDC3!D164</f>
        <v>43216.548530092587</v>
      </c>
      <c r="J164"/>
      <c r="K164" s="150">
        <f>RAWDC4!D164</f>
        <v>43377.378391203703</v>
      </c>
    </row>
    <row r="165" spans="1:11">
      <c r="A165" t="s">
        <v>5183</v>
      </c>
      <c r="B165" s="44">
        <v>163</v>
      </c>
      <c r="C165" t="str">
        <f>'Raw DC1'!J165</f>
        <v>Owen</v>
      </c>
      <c r="D165" t="str">
        <f>'Raw DC1'!K165</f>
        <v>Butcher</v>
      </c>
      <c r="E165" s="240">
        <f>'Raw DC1'!C165</f>
        <v>43013.544363425928</v>
      </c>
      <c r="G165" s="150">
        <f>RawDC2!D165</f>
        <v>43125.545555555553</v>
      </c>
      <c r="H165"/>
      <c r="I165" s="150">
        <f>RAWDC3!D165</f>
        <v>0</v>
      </c>
      <c r="J165"/>
      <c r="K165" s="150">
        <f>RAWDC4!D165</f>
        <v>43377.441493055558</v>
      </c>
    </row>
    <row r="166" spans="1:11">
      <c r="A166" t="s">
        <v>5183</v>
      </c>
      <c r="B166" s="44">
        <v>164</v>
      </c>
      <c r="C166" t="str">
        <f>'Raw DC1'!J166</f>
        <v>Catherine</v>
      </c>
      <c r="D166" t="str">
        <f>'Raw DC1'!K166</f>
        <v>Hardy</v>
      </c>
      <c r="E166" s="240">
        <f>'Raw DC1'!C166</f>
        <v>43013.586006944453</v>
      </c>
      <c r="G166" s="150">
        <f>RawDC2!D166</f>
        <v>43132.586643518523</v>
      </c>
      <c r="H166"/>
      <c r="I166" s="150">
        <f>RAWDC3!D166</f>
        <v>43216.58834490741</v>
      </c>
      <c r="J166"/>
      <c r="K166" s="150">
        <f>RAWDC4!D166</f>
        <v>43378.440706018519</v>
      </c>
    </row>
    <row r="167" spans="1:11">
      <c r="A167" t="s">
        <v>5183</v>
      </c>
      <c r="B167" s="44">
        <v>165</v>
      </c>
      <c r="C167" t="str">
        <f>'Raw DC1'!J167</f>
        <v>Nathan</v>
      </c>
      <c r="D167" t="str">
        <f>'Raw DC1'!K167</f>
        <v>Allsopp</v>
      </c>
      <c r="E167" s="240">
        <f>'Raw DC1'!C167</f>
        <v>43013.544386574067</v>
      </c>
      <c r="G167" s="150">
        <f>RawDC2!D167</f>
        <v>43132.544328703712</v>
      </c>
      <c r="H167"/>
      <c r="I167" s="150">
        <f>RAWDC3!D167</f>
        <v>43216.546041666668</v>
      </c>
      <c r="J167"/>
      <c r="K167" s="150">
        <f>RAWDC4!D167</f>
        <v>0</v>
      </c>
    </row>
    <row r="168" spans="1:11">
      <c r="A168" t="s">
        <v>5183</v>
      </c>
      <c r="B168" s="44">
        <v>166</v>
      </c>
      <c r="C168" t="str">
        <f>'Raw DC1'!J168</f>
        <v>Matt</v>
      </c>
      <c r="D168" t="str">
        <f>'Raw DC1'!K168</f>
        <v>Chubb</v>
      </c>
      <c r="E168" s="240">
        <f>'Raw DC1'!C168</f>
        <v>43013.544930555552</v>
      </c>
      <c r="G168" s="150">
        <f>RawDC2!D168</f>
        <v>43132.555439814823</v>
      </c>
      <c r="H168"/>
      <c r="I168" s="150">
        <f>RAWDC3!D168</f>
        <v>0</v>
      </c>
      <c r="J168"/>
      <c r="K168" s="150">
        <f>RAWDC4!D168</f>
        <v>0</v>
      </c>
    </row>
    <row r="169" spans="1:11">
      <c r="A169" t="s">
        <v>5183</v>
      </c>
      <c r="B169" s="44">
        <v>167</v>
      </c>
      <c r="C169" t="str">
        <f>'Raw DC1'!J169</f>
        <v>Jazzelle</v>
      </c>
      <c r="D169" t="str">
        <f>'Raw DC1'!K169</f>
        <v>Frame</v>
      </c>
      <c r="E169" s="240">
        <f>'Raw DC1'!C169</f>
        <v>43013.586111111108</v>
      </c>
      <c r="G169" s="150">
        <f>RawDC2!D169</f>
        <v>43132.586643518523</v>
      </c>
      <c r="H169"/>
      <c r="I169" s="150">
        <f>RAWDC3!D169</f>
        <v>43216.592928240738</v>
      </c>
      <c r="J169"/>
      <c r="K169" s="150">
        <f>RAWDC4!D169</f>
        <v>0</v>
      </c>
    </row>
    <row r="170" spans="1:11">
      <c r="A170" t="s">
        <v>5183</v>
      </c>
      <c r="B170" s="44">
        <v>168</v>
      </c>
      <c r="C170" t="str">
        <f>'Raw DC1'!J170</f>
        <v>Grace</v>
      </c>
      <c r="D170" t="str">
        <f>'Raw DC1'!K170</f>
        <v>Gear</v>
      </c>
      <c r="E170" s="240">
        <f>'Raw DC1'!C170</f>
        <v>43013.586087962962</v>
      </c>
      <c r="G170" s="150">
        <f>RawDC2!D170</f>
        <v>43125.586504629631</v>
      </c>
      <c r="H170"/>
      <c r="I170" s="150">
        <f>RAWDC3!D170</f>
        <v>0</v>
      </c>
      <c r="J170"/>
      <c r="K170" s="150">
        <f>RAWDC4!D170</f>
        <v>0</v>
      </c>
    </row>
    <row r="171" spans="1:11">
      <c r="A171" t="s">
        <v>5183</v>
      </c>
      <c r="B171" s="44">
        <v>169</v>
      </c>
      <c r="C171" t="str">
        <f>'Raw DC1'!J171</f>
        <v>Aiden</v>
      </c>
      <c r="D171" t="str">
        <f>'Raw DC1'!K171</f>
        <v>Cook</v>
      </c>
      <c r="E171" s="240">
        <f>'Raw DC1'!C171</f>
        <v>43013.544027777767</v>
      </c>
      <c r="G171" s="150">
        <f>RawDC2!D171</f>
        <v>43132.543865740743</v>
      </c>
      <c r="H171"/>
      <c r="I171" s="150">
        <f>RAWDC3!D171</f>
        <v>43216.545648148152</v>
      </c>
      <c r="J171"/>
      <c r="K171" s="150">
        <f>RAWDC4!D171</f>
        <v>43378.378229166658</v>
      </c>
    </row>
    <row r="172" spans="1:11">
      <c r="A172" t="s">
        <v>5183</v>
      </c>
      <c r="B172" s="44">
        <v>170</v>
      </c>
      <c r="C172" t="str">
        <f>'Raw DC1'!J172</f>
        <v>Megan Grace</v>
      </c>
      <c r="D172" t="str">
        <f>'Raw DC1'!K172</f>
        <v>Evans</v>
      </c>
      <c r="E172" s="240">
        <f>'Raw DC1'!C172</f>
        <v>43013.586689814823</v>
      </c>
      <c r="G172" s="150">
        <f>RawDC2!D172</f>
        <v>43125.586550925917</v>
      </c>
      <c r="H172"/>
      <c r="I172" s="150">
        <f>RAWDC3!D172</f>
        <v>0</v>
      </c>
      <c r="J172"/>
      <c r="K172" s="150">
        <f>RAWDC4!D172</f>
        <v>0</v>
      </c>
    </row>
    <row r="173" spans="1:11">
      <c r="A173" t="s">
        <v>5183</v>
      </c>
      <c r="B173" s="44">
        <v>171</v>
      </c>
      <c r="C173" t="str">
        <f>'Raw DC1'!J173</f>
        <v>Ellie</v>
      </c>
      <c r="D173" t="str">
        <f>'Raw DC1'!K173</f>
        <v>Gardner</v>
      </c>
      <c r="E173" s="240">
        <f>'Raw DC1'!C173</f>
        <v>43013.586909722217</v>
      </c>
      <c r="G173" s="150">
        <f>RawDC2!D173</f>
        <v>43132.586365740739</v>
      </c>
      <c r="H173"/>
      <c r="I173" s="150">
        <f>RAWDC3!D173</f>
        <v>0</v>
      </c>
      <c r="J173"/>
      <c r="K173" s="150">
        <f>RAWDC4!D173</f>
        <v>0</v>
      </c>
    </row>
    <row r="174" spans="1:11">
      <c r="A174" t="s">
        <v>5183</v>
      </c>
      <c r="B174" s="44">
        <v>172</v>
      </c>
      <c r="C174" t="str">
        <f>'Raw DC1'!J174</f>
        <v>Megan</v>
      </c>
      <c r="D174" t="str">
        <f>'Raw DC1'!K174</f>
        <v>Hawker</v>
      </c>
      <c r="E174" s="240">
        <f>'Raw DC1'!C174</f>
        <v>43013.586030092592</v>
      </c>
      <c r="G174" s="150">
        <f>RawDC2!D174</f>
        <v>43132.586331018523</v>
      </c>
      <c r="H174"/>
      <c r="I174" s="150">
        <f>RAWDC3!D174</f>
        <v>0</v>
      </c>
      <c r="J174"/>
      <c r="K174" s="150">
        <f>RAWDC4!D174</f>
        <v>43378.441250000003</v>
      </c>
    </row>
    <row r="175" spans="1:11">
      <c r="A175" t="s">
        <v>5183</v>
      </c>
      <c r="B175" s="44">
        <v>173</v>
      </c>
      <c r="C175" t="str">
        <f>'Raw DC1'!J175</f>
        <v>Rebecca</v>
      </c>
      <c r="D175" t="str">
        <f>'Raw DC1'!K175</f>
        <v>Donnelly-Gallagher</v>
      </c>
      <c r="E175" s="240">
        <f>'Raw DC1'!C175</f>
        <v>43013.586296296293</v>
      </c>
      <c r="G175" s="150">
        <f>RawDC2!D175</f>
        <v>43132.586215277777</v>
      </c>
      <c r="H175"/>
      <c r="I175" s="150">
        <f>RAWDC3!D175</f>
        <v>0</v>
      </c>
      <c r="J175"/>
      <c r="K175" s="150">
        <f>RAWDC4!D175</f>
        <v>0</v>
      </c>
    </row>
    <row r="176" spans="1:11">
      <c r="A176" t="s">
        <v>5183</v>
      </c>
      <c r="B176" s="44">
        <v>174</v>
      </c>
      <c r="C176" t="str">
        <f>'Raw DC1'!J176</f>
        <v>Emily</v>
      </c>
      <c r="D176" t="str">
        <f>'Raw DC1'!K176</f>
        <v>Chandler</v>
      </c>
      <c r="E176" s="240">
        <f>'Raw DC1'!C176</f>
        <v>43013.544606481482</v>
      </c>
      <c r="G176" s="150">
        <f>RawDC2!D176</f>
        <v>43125.545752314807</v>
      </c>
      <c r="H176"/>
      <c r="I176" s="150">
        <f>RAWDC3!D176</f>
        <v>43216.546053240738</v>
      </c>
      <c r="J176"/>
      <c r="K176" s="150">
        <f>RAWDC4!D176</f>
        <v>43385.456759259258</v>
      </c>
    </row>
    <row r="177" spans="1:11">
      <c r="A177" t="s">
        <v>5183</v>
      </c>
      <c r="B177" s="44">
        <v>175</v>
      </c>
      <c r="C177" t="str">
        <f>'Raw DC1'!J177</f>
        <v>aaron</v>
      </c>
      <c r="D177" t="str">
        <f>'Raw DC1'!K177</f>
        <v>duthie</v>
      </c>
      <c r="E177" s="240">
        <f>'Raw DC1'!C177</f>
        <v>43013.585520833331</v>
      </c>
      <c r="G177" s="150">
        <f>RawDC2!D177</f>
        <v>43125.599756944437</v>
      </c>
      <c r="H177"/>
      <c r="I177" s="150">
        <f>RAWDC3!D177</f>
        <v>43216.597291666672</v>
      </c>
      <c r="J177"/>
      <c r="K177" s="150">
        <f>RAWDC4!D177</f>
        <v>0</v>
      </c>
    </row>
    <row r="178" spans="1:11">
      <c r="A178" t="s">
        <v>5183</v>
      </c>
      <c r="B178" s="44">
        <v>176</v>
      </c>
      <c r="C178" t="str">
        <f>'Raw DC1'!J178</f>
        <v>Calwyn</v>
      </c>
      <c r="D178" t="str">
        <f>'Raw DC1'!K178</f>
        <v>Fry</v>
      </c>
      <c r="E178" s="240">
        <f>'Raw DC1'!C178</f>
        <v>43013.585358796299</v>
      </c>
      <c r="G178" s="150">
        <f>RawDC2!D178</f>
        <v>43125.598761574067</v>
      </c>
      <c r="H178"/>
      <c r="I178" s="150">
        <f>RAWDC3!D178</f>
        <v>43216.597453703696</v>
      </c>
      <c r="J178"/>
      <c r="K178" s="150">
        <f>RAWDC4!D178</f>
        <v>43377.440787037027</v>
      </c>
    </row>
    <row r="179" spans="1:11">
      <c r="A179" t="s">
        <v>5183</v>
      </c>
      <c r="B179" s="44">
        <v>177</v>
      </c>
      <c r="C179" t="str">
        <f>'Raw DC1'!J179</f>
        <v>Benjamin</v>
      </c>
      <c r="D179" t="str">
        <f>'Raw DC1'!K179</f>
        <v>Arnold</v>
      </c>
      <c r="E179" s="240">
        <f>'Raw DC1'!C179</f>
        <v>43013.543379629627</v>
      </c>
      <c r="G179" s="150">
        <f>RawDC2!D179</f>
        <v>43125.544953703713</v>
      </c>
      <c r="H179"/>
      <c r="I179" s="150">
        <f>RAWDC3!D179</f>
        <v>0</v>
      </c>
      <c r="J179"/>
      <c r="K179" s="150">
        <f>RAWDC4!D179</f>
        <v>43377.378437500003</v>
      </c>
    </row>
    <row r="180" spans="1:11">
      <c r="A180" t="s">
        <v>5183</v>
      </c>
      <c r="B180" s="44">
        <v>178</v>
      </c>
      <c r="C180" t="str">
        <f>'Raw DC1'!J180</f>
        <v>Richard</v>
      </c>
      <c r="D180" t="str">
        <f>'Raw DC1'!K180</f>
        <v>Ashley-Smith</v>
      </c>
      <c r="E180" s="240">
        <f>'Raw DC1'!C180</f>
        <v>43013.544108796297</v>
      </c>
      <c r="G180" s="150">
        <f>RawDC2!D180</f>
        <v>43119.685104166667</v>
      </c>
      <c r="H180"/>
      <c r="I180" s="150">
        <f>RAWDC3!D180</f>
        <v>43214.689398148148</v>
      </c>
      <c r="J180"/>
      <c r="K180" s="150">
        <f>RAWDC4!D180</f>
        <v>43378.441817129627</v>
      </c>
    </row>
    <row r="181" spans="1:11">
      <c r="A181" t="s">
        <v>5183</v>
      </c>
      <c r="B181" s="44">
        <v>179</v>
      </c>
      <c r="C181" t="str">
        <f>'Raw DC1'!J181</f>
        <v>Georgia</v>
      </c>
      <c r="D181" t="str">
        <f>'Raw DC1'!K181</f>
        <v>Higham</v>
      </c>
      <c r="E181" s="240">
        <f>'Raw DC1'!C181</f>
        <v>43013.586412037039</v>
      </c>
      <c r="G181" s="150">
        <f>RawDC2!D181</f>
        <v>43125.587893518517</v>
      </c>
      <c r="H181"/>
      <c r="I181" s="150">
        <f>RAWDC3!D181</f>
        <v>0</v>
      </c>
      <c r="J181"/>
      <c r="K181" s="150">
        <f>RAWDC4!D181</f>
        <v>0</v>
      </c>
    </row>
    <row r="182" spans="1:11">
      <c r="A182" t="s">
        <v>5183</v>
      </c>
      <c r="B182" s="44">
        <v>180</v>
      </c>
      <c r="C182" t="str">
        <f>'Raw DC1'!J182</f>
        <v>Alex</v>
      </c>
      <c r="D182" t="str">
        <f>'Raw DC1'!K182</f>
        <v>Gapper</v>
      </c>
      <c r="E182" s="240">
        <f>'Raw DC1'!C182</f>
        <v>43013.588946759257</v>
      </c>
      <c r="G182" s="150">
        <f>RawDC2!D182</f>
        <v>43125.596944444442</v>
      </c>
      <c r="H182"/>
      <c r="I182" s="150">
        <f>RAWDC3!D182</f>
        <v>0</v>
      </c>
      <c r="J182"/>
      <c r="K182" s="150">
        <f>RAWDC4!D182</f>
        <v>0</v>
      </c>
    </row>
    <row r="183" spans="1:11">
      <c r="A183" t="s">
        <v>5183</v>
      </c>
      <c r="B183" s="44">
        <v>181</v>
      </c>
      <c r="C183" t="str">
        <f>'Raw DC1'!J183</f>
        <v>Sean</v>
      </c>
      <c r="D183" t="str">
        <f>'Raw DC1'!K183</f>
        <v>Fahy</v>
      </c>
      <c r="E183" s="240">
        <f>'Raw DC1'!C183</f>
        <v>43013.585219907407</v>
      </c>
      <c r="G183" s="150">
        <f>RawDC2!D183</f>
        <v>43125.58666666667</v>
      </c>
      <c r="H183"/>
      <c r="I183" s="150">
        <f>RAWDC3!D183</f>
        <v>43216.597361111111</v>
      </c>
      <c r="J183"/>
      <c r="K183" s="150">
        <f>RAWDC4!D183</f>
        <v>0</v>
      </c>
    </row>
    <row r="184" spans="1:11">
      <c r="A184" t="s">
        <v>5183</v>
      </c>
      <c r="B184" s="44">
        <v>182</v>
      </c>
      <c r="C184" t="str">
        <f>'Raw DC1'!J184</f>
        <v>Jack</v>
      </c>
      <c r="D184" t="str">
        <f>'Raw DC1'!K184</f>
        <v>Greenwell</v>
      </c>
      <c r="E184" s="240">
        <f>'Raw DC1'!C184</f>
        <v>43013.588900462957</v>
      </c>
      <c r="G184" s="150">
        <f>RawDC2!D184</f>
        <v>43125.587013888893</v>
      </c>
      <c r="H184"/>
      <c r="I184" s="150">
        <f>RAWDC3!D184</f>
        <v>0</v>
      </c>
      <c r="J184"/>
      <c r="K184" s="150">
        <f>RAWDC4!D184</f>
        <v>43378.378506944442</v>
      </c>
    </row>
    <row r="185" spans="1:11">
      <c r="A185" t="s">
        <v>5183</v>
      </c>
      <c r="B185" s="44">
        <v>183</v>
      </c>
      <c r="C185" t="str">
        <f>'Raw DC1'!J185</f>
        <v>Matt</v>
      </c>
      <c r="D185" t="str">
        <f>'Raw DC1'!K185</f>
        <v>Draper</v>
      </c>
      <c r="E185" s="240">
        <f>'Raw DC1'!C185</f>
        <v>43013.588275462957</v>
      </c>
      <c r="G185" s="150">
        <f>RawDC2!D185</f>
        <v>43125.597245370373</v>
      </c>
      <c r="H185"/>
      <c r="I185" s="150">
        <f>RAWDC3!D185</f>
        <v>0</v>
      </c>
      <c r="J185"/>
      <c r="K185" s="150">
        <f>RAWDC4!D185</f>
        <v>0</v>
      </c>
    </row>
    <row r="186" spans="1:11">
      <c r="A186" t="s">
        <v>5183</v>
      </c>
      <c r="B186" s="44">
        <v>184</v>
      </c>
      <c r="C186" t="str">
        <f>'Raw DC1'!J186</f>
        <v>Zach</v>
      </c>
      <c r="D186" t="str">
        <f>'Raw DC1'!K186</f>
        <v>Harrop</v>
      </c>
      <c r="E186" s="240">
        <f>'Raw DC1'!C186</f>
        <v>43013.587916666656</v>
      </c>
      <c r="G186" s="150">
        <f>RawDC2!D186</f>
        <v>43125.587060185193</v>
      </c>
      <c r="H186"/>
      <c r="I186" s="150">
        <f>RAWDC3!D186</f>
        <v>43216.586550925917</v>
      </c>
      <c r="J186"/>
      <c r="K186" s="150">
        <f>RAWDC4!D186</f>
        <v>43378.378263888888</v>
      </c>
    </row>
    <row r="187" spans="1:11">
      <c r="A187" t="s">
        <v>5183</v>
      </c>
      <c r="B187" s="44">
        <v>185</v>
      </c>
      <c r="C187" t="str">
        <f>'Raw DC1'!J187</f>
        <v>Sam</v>
      </c>
      <c r="D187" t="str">
        <f>'Raw DC1'!K187</f>
        <v>Bond</v>
      </c>
      <c r="E187" s="240">
        <f>'Raw DC1'!C187</f>
        <v>43013.544189814813</v>
      </c>
      <c r="G187" s="150">
        <f>RawDC2!D187</f>
        <v>43132.555462962962</v>
      </c>
      <c r="H187"/>
      <c r="I187" s="150">
        <f>RAWDC3!D187</f>
        <v>43216.545567129629</v>
      </c>
      <c r="J187"/>
      <c r="K187" s="150">
        <f>RAWDC4!D187</f>
        <v>43378.378483796303</v>
      </c>
    </row>
    <row r="188" spans="1:11">
      <c r="A188" t="s">
        <v>5183</v>
      </c>
      <c r="B188" s="44">
        <v>186</v>
      </c>
      <c r="C188" t="str">
        <f>'Raw DC1'!J188</f>
        <v>Ronan</v>
      </c>
      <c r="D188" t="str">
        <f>'Raw DC1'!K188</f>
        <v>Boyle</v>
      </c>
      <c r="E188" s="240">
        <f>'Raw DC1'!C188</f>
        <v>43013.544166666667</v>
      </c>
      <c r="G188" s="150">
        <f>RawDC2!D188</f>
        <v>0</v>
      </c>
      <c r="H188"/>
      <c r="I188" s="150">
        <f>RAWDC3!D188</f>
        <v>0</v>
      </c>
      <c r="J188"/>
      <c r="K188" s="150">
        <f>RAWDC4!D188</f>
        <v>0</v>
      </c>
    </row>
    <row r="189" spans="1:11">
      <c r="A189" t="s">
        <v>5183</v>
      </c>
      <c r="B189" s="44">
        <v>187</v>
      </c>
      <c r="C189" t="str">
        <f>'Raw DC1'!J189</f>
        <v>Jack</v>
      </c>
      <c r="D189" t="str">
        <f>'Raw DC1'!K189</f>
        <v>Brazier</v>
      </c>
      <c r="E189" s="240">
        <f>'Raw DC1'!C189</f>
        <v>43013.545138888891</v>
      </c>
      <c r="G189" s="150">
        <f>RawDC2!D189</f>
        <v>0</v>
      </c>
      <c r="H189"/>
      <c r="I189" s="150">
        <f>RAWDC3!D189</f>
        <v>0</v>
      </c>
      <c r="J189"/>
      <c r="K189" s="150">
        <f>RAWDC4!D189</f>
        <v>0</v>
      </c>
    </row>
    <row r="190" spans="1:11">
      <c r="A190" t="s">
        <v>5183</v>
      </c>
      <c r="B190" s="44">
        <v>188</v>
      </c>
      <c r="C190" t="str">
        <f>'Raw DC1'!J190</f>
        <v>Yvan</v>
      </c>
      <c r="D190" t="str">
        <f>'Raw DC1'!K190</f>
        <v>Grant</v>
      </c>
      <c r="E190" s="240">
        <f>'Raw DC1'!C190</f>
        <v>43013.592974537038</v>
      </c>
      <c r="G190" s="150">
        <f>RawDC2!D190</f>
        <v>43132.603148148148</v>
      </c>
      <c r="H190"/>
      <c r="I190" s="150">
        <f>RAWDC3!D190</f>
        <v>43217.557974537027</v>
      </c>
      <c r="J190"/>
      <c r="K190" s="150">
        <f>RAWDC4!D190</f>
        <v>0</v>
      </c>
    </row>
    <row r="191" spans="1:11">
      <c r="A191" t="s">
        <v>5183</v>
      </c>
      <c r="B191" s="44">
        <v>189</v>
      </c>
      <c r="C191" t="str">
        <f>'Raw DC1'!J191</f>
        <v>Wesley</v>
      </c>
      <c r="D191" t="str">
        <f>'Raw DC1'!K191</f>
        <v>Hayes</v>
      </c>
      <c r="E191" s="240">
        <f>'Raw DC1'!C191</f>
        <v>43013.592280092591</v>
      </c>
      <c r="G191" s="150">
        <f>RawDC2!D191</f>
        <v>43132.601678240739</v>
      </c>
      <c r="H191"/>
      <c r="I191" s="150">
        <f>RAWDC3!D191</f>
        <v>43217.548518518517</v>
      </c>
      <c r="J191"/>
      <c r="K191" s="150">
        <f>RAWDC4!D191</f>
        <v>43377.378483796303</v>
      </c>
    </row>
    <row r="192" spans="1:11">
      <c r="A192" t="s">
        <v>5183</v>
      </c>
      <c r="B192" s="44">
        <v>190</v>
      </c>
      <c r="C192" t="str">
        <f>'Raw DC1'!J192</f>
        <v>Emily</v>
      </c>
      <c r="D192" t="str">
        <f>'Raw DC1'!K192</f>
        <v>Hunt</v>
      </c>
      <c r="E192" s="240">
        <f>'Raw DC1'!C192</f>
        <v>43013.674155092587</v>
      </c>
      <c r="G192" s="150">
        <f>RawDC2!D192</f>
        <v>43125.68074074074</v>
      </c>
      <c r="H192"/>
      <c r="I192" s="150">
        <f>RAWDC3!D192</f>
        <v>0</v>
      </c>
      <c r="J192"/>
      <c r="K192" s="150">
        <f>RAWDC4!D192</f>
        <v>43377.440462962957</v>
      </c>
    </row>
    <row r="193" spans="1:11">
      <c r="A193" t="s">
        <v>5183</v>
      </c>
      <c r="B193" s="44">
        <v>191</v>
      </c>
      <c r="C193" t="str">
        <f>'Raw DC1'!J193</f>
        <v>Connor</v>
      </c>
      <c r="D193" t="str">
        <f>'Raw DC1'!K193</f>
        <v>Macdonald</v>
      </c>
      <c r="E193" s="240">
        <f>'Raw DC1'!C193</f>
        <v>43013.673125000001</v>
      </c>
      <c r="G193" s="150">
        <f>RawDC2!D193</f>
        <v>0</v>
      </c>
      <c r="H193"/>
      <c r="I193" s="150">
        <f>RAWDC3!D193</f>
        <v>0</v>
      </c>
      <c r="J193"/>
      <c r="K193" s="150">
        <f>RAWDC4!D193</f>
        <v>43377.440717592603</v>
      </c>
    </row>
    <row r="194" spans="1:11">
      <c r="A194" t="s">
        <v>5183</v>
      </c>
      <c r="B194" s="44">
        <v>192</v>
      </c>
      <c r="C194" t="str">
        <f>'Raw DC1'!J194</f>
        <v>Jake</v>
      </c>
      <c r="D194" t="str">
        <f>'Raw DC1'!K194</f>
        <v>McCloskey</v>
      </c>
      <c r="E194" s="240">
        <f>'Raw DC1'!C194</f>
        <v>43013.671851851846</v>
      </c>
      <c r="G194" s="150">
        <f>RawDC2!D194</f>
        <v>43125.673206018517</v>
      </c>
      <c r="H194"/>
      <c r="I194" s="150">
        <f>RAWDC3!D194</f>
        <v>0</v>
      </c>
      <c r="J194"/>
      <c r="K194" s="150">
        <f>RAWDC4!D194</f>
        <v>0</v>
      </c>
    </row>
    <row r="195" spans="1:11">
      <c r="A195" t="s">
        <v>5183</v>
      </c>
      <c r="B195" s="44">
        <v>193</v>
      </c>
      <c r="C195" t="str">
        <f>'Raw DC1'!J195</f>
        <v>James</v>
      </c>
      <c r="D195" t="str">
        <f>'Raw DC1'!K195</f>
        <v>Jones</v>
      </c>
      <c r="E195" s="240">
        <f>'Raw DC1'!C195</f>
        <v>43013.672789351847</v>
      </c>
      <c r="G195" s="150">
        <f>RawDC2!D195</f>
        <v>43125.671759259261</v>
      </c>
      <c r="H195"/>
      <c r="I195" s="150">
        <f>RAWDC3!D195</f>
        <v>0</v>
      </c>
      <c r="J195"/>
      <c r="K195" s="150">
        <f>RAWDC4!D195</f>
        <v>0</v>
      </c>
    </row>
    <row r="196" spans="1:11">
      <c r="A196" t="s">
        <v>5183</v>
      </c>
      <c r="B196" s="44">
        <v>194</v>
      </c>
      <c r="C196" t="str">
        <f>'Raw DC1'!J196</f>
        <v>Ryan</v>
      </c>
      <c r="D196" t="str">
        <f>'Raw DC1'!K196</f>
        <v>Maynard</v>
      </c>
      <c r="E196" s="240">
        <f>'Raw DC1'!C196</f>
        <v>43013.671157407407</v>
      </c>
      <c r="G196" s="150">
        <f>RawDC2!D196</f>
        <v>43132.668773148151</v>
      </c>
      <c r="H196"/>
      <c r="I196" s="150">
        <f>RAWDC3!D196</f>
        <v>43216.670127314806</v>
      </c>
      <c r="J196"/>
      <c r="K196" s="150">
        <f>RAWDC4!D196</f>
        <v>43377.378553240742</v>
      </c>
    </row>
    <row r="197" spans="1:11">
      <c r="A197" t="s">
        <v>5183</v>
      </c>
      <c r="B197" s="44">
        <v>195</v>
      </c>
      <c r="C197" t="str">
        <f>'Raw DC1'!J197</f>
        <v>Thomas</v>
      </c>
      <c r="D197" t="str">
        <f>'Raw DC1'!K197</f>
        <v>Hill</v>
      </c>
      <c r="E197" s="240">
        <f>'Raw DC1'!C197</f>
        <v>43013.672280092593</v>
      </c>
      <c r="G197" s="150">
        <f>RawDC2!D197</f>
        <v>43132.668703703697</v>
      </c>
      <c r="H197"/>
      <c r="I197" s="150">
        <f>RAWDC3!D197</f>
        <v>43217.66542824074</v>
      </c>
      <c r="J197"/>
      <c r="K197" s="150">
        <f>RAWDC4!D197</f>
        <v>0</v>
      </c>
    </row>
    <row r="198" spans="1:11">
      <c r="A198" t="s">
        <v>5183</v>
      </c>
      <c r="B198" s="44">
        <v>196</v>
      </c>
      <c r="C198" t="str">
        <f>'Raw DC1'!J198</f>
        <v>Thomas</v>
      </c>
      <c r="D198" t="str">
        <f>'Raw DC1'!K198</f>
        <v>Phillips</v>
      </c>
      <c r="E198" s="240">
        <f>'Raw DC1'!C198</f>
        <v>43013.672118055547</v>
      </c>
      <c r="G198" s="150">
        <f>RawDC2!D198</f>
        <v>43125.671747685177</v>
      </c>
      <c r="H198"/>
      <c r="I198" s="150">
        <f>RAWDC3!D198</f>
        <v>0</v>
      </c>
      <c r="J198"/>
      <c r="K198" s="150">
        <f>RAWDC4!D198</f>
        <v>0</v>
      </c>
    </row>
    <row r="199" spans="1:11">
      <c r="A199" t="s">
        <v>5183</v>
      </c>
      <c r="B199" s="44">
        <v>197</v>
      </c>
      <c r="C199" t="str">
        <f>'Raw DC1'!J199</f>
        <v>Matthew</v>
      </c>
      <c r="D199" t="str">
        <f>'Raw DC1'!K199</f>
        <v>Pemberton</v>
      </c>
      <c r="E199" s="240">
        <f>'Raw DC1'!C199</f>
        <v>43013.671956018523</v>
      </c>
      <c r="G199" s="150">
        <f>RawDC2!D199</f>
        <v>43125.671550925923</v>
      </c>
      <c r="H199"/>
      <c r="I199" s="150">
        <f>RAWDC3!D199</f>
        <v>0</v>
      </c>
      <c r="J199"/>
      <c r="K199" s="150">
        <f>RAWDC4!D199</f>
        <v>43377.378437500003</v>
      </c>
    </row>
    <row r="200" spans="1:11">
      <c r="A200" t="s">
        <v>5183</v>
      </c>
      <c r="B200" s="44">
        <v>198</v>
      </c>
      <c r="C200" t="str">
        <f>'Raw DC1'!J200</f>
        <v xml:space="preserve">Dominic </v>
      </c>
      <c r="D200" t="str">
        <f>'Raw DC1'!K200</f>
        <v>King</v>
      </c>
      <c r="E200" s="240">
        <f>'Raw DC1'!C200</f>
        <v>43013.676446759258</v>
      </c>
      <c r="G200" s="150">
        <f>RawDC2!D200</f>
        <v>43132.668645833342</v>
      </c>
      <c r="H200"/>
      <c r="I200" s="150">
        <f>RAWDC3!D200</f>
        <v>0</v>
      </c>
      <c r="J200"/>
      <c r="K200" s="150">
        <f>RAWDC4!D200</f>
        <v>0</v>
      </c>
    </row>
    <row r="201" spans="1:11">
      <c r="A201" t="s">
        <v>5183</v>
      </c>
      <c r="B201" s="44">
        <v>199</v>
      </c>
      <c r="C201" t="str">
        <f>'Raw DC1'!J201</f>
        <v>Alex</v>
      </c>
      <c r="D201" t="str">
        <f>'Raw DC1'!K201</f>
        <v>March</v>
      </c>
      <c r="E201" s="240">
        <f>'Raw DC1'!C201</f>
        <v>43013.678993055553</v>
      </c>
      <c r="G201" s="150">
        <f>RawDC2!D201</f>
        <v>0</v>
      </c>
      <c r="H201"/>
      <c r="I201" s="150">
        <f>RAWDC3!D201</f>
        <v>0</v>
      </c>
      <c r="J201"/>
      <c r="K201" s="150">
        <f>RAWDC4!D201</f>
        <v>0</v>
      </c>
    </row>
    <row r="202" spans="1:11">
      <c r="A202" t="s">
        <v>5183</v>
      </c>
      <c r="B202" s="44">
        <v>200</v>
      </c>
      <c r="C202" t="str">
        <f>'Raw DC1'!J202</f>
        <v>Finley</v>
      </c>
      <c r="D202" t="str">
        <f>'Raw DC1'!K202</f>
        <v>Hook</v>
      </c>
      <c r="E202" s="240">
        <f>'Raw DC1'!C202</f>
        <v>43013.672719907408</v>
      </c>
      <c r="G202" s="150">
        <f>RawDC2!D202</f>
        <v>0</v>
      </c>
      <c r="H202"/>
      <c r="I202" s="150">
        <f>RAWDC3!D202</f>
        <v>43216.670729166668</v>
      </c>
      <c r="J202"/>
      <c r="K202" s="150">
        <f>RAWDC4!D202</f>
        <v>43378.440798611111</v>
      </c>
    </row>
    <row r="203" spans="1:11">
      <c r="A203" t="s">
        <v>5183</v>
      </c>
      <c r="B203" s="44">
        <v>201</v>
      </c>
      <c r="C203" t="str">
        <f>'Raw DC1'!J203</f>
        <v>daniel</v>
      </c>
      <c r="D203" t="str">
        <f>'Raw DC1'!K203</f>
        <v>mather</v>
      </c>
      <c r="E203" s="240">
        <f>'Raw DC1'!C203</f>
        <v>43013.671898148154</v>
      </c>
      <c r="G203" s="150">
        <f>RawDC2!D203</f>
        <v>0</v>
      </c>
      <c r="H203"/>
      <c r="I203" s="150">
        <f>RAWDC3!D203</f>
        <v>43216.667500000003</v>
      </c>
      <c r="J203"/>
      <c r="K203" s="150">
        <f>RAWDC4!D203</f>
        <v>0</v>
      </c>
    </row>
    <row r="204" spans="1:11">
      <c r="A204" t="s">
        <v>5183</v>
      </c>
      <c r="B204" s="44">
        <v>202</v>
      </c>
      <c r="C204" t="str">
        <f>'Raw DC1'!J204</f>
        <v>Kate</v>
      </c>
      <c r="D204" t="str">
        <f>'Raw DC1'!K204</f>
        <v>Lutchmaya</v>
      </c>
      <c r="E204" s="240">
        <f>'Raw DC1'!C204</f>
        <v>43013.673564814817</v>
      </c>
      <c r="G204" s="150">
        <f>RawDC2!D204</f>
        <v>43132.66783564815</v>
      </c>
      <c r="H204"/>
      <c r="I204" s="150">
        <f>RAWDC3!D204</f>
        <v>43216.667557870373</v>
      </c>
      <c r="J204"/>
      <c r="K204" s="150">
        <f>RAWDC4!D204</f>
        <v>43378.440613425933</v>
      </c>
    </row>
    <row r="205" spans="1:11">
      <c r="A205" t="s">
        <v>5183</v>
      </c>
      <c r="B205" s="44">
        <v>203</v>
      </c>
      <c r="C205" t="str">
        <f>'Raw DC1'!J205</f>
        <v>Ellie</v>
      </c>
      <c r="D205" t="str">
        <f>'Raw DC1'!K205</f>
        <v>Leech</v>
      </c>
      <c r="E205" s="240">
        <f>'Raw DC1'!C205</f>
        <v>43013.674178240741</v>
      </c>
      <c r="G205" s="150">
        <f>RawDC2!D205</f>
        <v>43125.674016203702</v>
      </c>
      <c r="H205"/>
      <c r="I205" s="150">
        <f>RAWDC3!D205</f>
        <v>0</v>
      </c>
      <c r="J205"/>
      <c r="K205" s="150">
        <f>RAWDC4!D205</f>
        <v>0</v>
      </c>
    </row>
    <row r="206" spans="1:11">
      <c r="A206" t="s">
        <v>5183</v>
      </c>
      <c r="B206" s="44">
        <v>204</v>
      </c>
      <c r="C206" t="str">
        <f>'Raw DC1'!J206</f>
        <v>Rachel</v>
      </c>
      <c r="D206" t="str">
        <f>'Raw DC1'!K206</f>
        <v>Jones</v>
      </c>
      <c r="E206" s="240">
        <f>'Raw DC1'!C206</f>
        <v>43013.673194444447</v>
      </c>
      <c r="G206" s="150">
        <f>RawDC2!D206</f>
        <v>43125.675891203697</v>
      </c>
      <c r="H206"/>
      <c r="I206" s="150">
        <f>RAWDC3!D206</f>
        <v>0</v>
      </c>
      <c r="J206"/>
      <c r="K206" s="150">
        <f>RAWDC4!D206</f>
        <v>43377.378634259258</v>
      </c>
    </row>
    <row r="207" spans="1:11">
      <c r="A207" t="s">
        <v>5183</v>
      </c>
      <c r="B207" s="44">
        <v>205</v>
      </c>
      <c r="C207" t="str">
        <f>'Raw DC1'!J207</f>
        <v>Jessica</v>
      </c>
      <c r="D207" t="str">
        <f>'Raw DC1'!K207</f>
        <v>Jaques</v>
      </c>
      <c r="E207" s="240">
        <f>'Raw DC1'!C207</f>
        <v>43013.672337962962</v>
      </c>
      <c r="G207" s="150">
        <f>RawDC2!D207</f>
        <v>43132.668969907398</v>
      </c>
      <c r="H207"/>
      <c r="I207" s="150">
        <f>RAWDC3!D207</f>
        <v>0</v>
      </c>
      <c r="J207"/>
      <c r="K207" s="150">
        <f>RAWDC4!D207</f>
        <v>0</v>
      </c>
    </row>
    <row r="208" spans="1:11">
      <c r="A208" t="s">
        <v>5183</v>
      </c>
      <c r="B208" s="44">
        <v>206</v>
      </c>
      <c r="C208" t="str">
        <f>'Raw DC1'!J208</f>
        <v>Louis</v>
      </c>
      <c r="D208" t="str">
        <f>'Raw DC1'!K208</f>
        <v>Molloy</v>
      </c>
      <c r="E208" s="240">
        <f>'Raw DC1'!C208</f>
        <v>43014.546284722222</v>
      </c>
      <c r="G208" s="150">
        <f>RawDC2!D208</f>
        <v>43126.546412037038</v>
      </c>
      <c r="H208"/>
      <c r="I208" s="150">
        <f>RAWDC3!D208</f>
        <v>0</v>
      </c>
      <c r="J208"/>
      <c r="K208" s="150">
        <f>RAWDC4!D208</f>
        <v>43377.379120370373</v>
      </c>
    </row>
    <row r="209" spans="1:11">
      <c r="A209" t="s">
        <v>5183</v>
      </c>
      <c r="B209" s="44">
        <v>207</v>
      </c>
      <c r="C209" t="str">
        <f>'Raw DC1'!J209</f>
        <v xml:space="preserve">Cristy </v>
      </c>
      <c r="D209" t="str">
        <f>'Raw DC1'!K209</f>
        <v>Nash</v>
      </c>
      <c r="E209" s="240">
        <f>'Raw DC1'!C209</f>
        <v>43014.546365740738</v>
      </c>
      <c r="G209" s="150">
        <f>RawDC2!D209</f>
        <v>43126.546180555553</v>
      </c>
      <c r="H209"/>
      <c r="I209" s="150">
        <f>RAWDC3!D209</f>
        <v>0</v>
      </c>
      <c r="J209"/>
      <c r="K209" s="150">
        <f>RAWDC4!D209</f>
        <v>0</v>
      </c>
    </row>
    <row r="210" spans="1:11">
      <c r="A210" t="s">
        <v>5183</v>
      </c>
      <c r="B210" s="44">
        <v>208</v>
      </c>
      <c r="C210" t="str">
        <f>'Raw DC1'!J210</f>
        <v>Kylie</v>
      </c>
      <c r="D210" t="str">
        <f>'Raw DC1'!K210</f>
        <v>Nolan</v>
      </c>
      <c r="E210" s="240">
        <f>'Raw DC1'!C210</f>
        <v>43014.554062499999</v>
      </c>
      <c r="G210" s="150">
        <f>RawDC2!D210</f>
        <v>43126.5466087963</v>
      </c>
      <c r="H210"/>
      <c r="I210" s="150">
        <f>RAWDC3!D210</f>
        <v>43217.543715277781</v>
      </c>
      <c r="J210"/>
      <c r="K210" s="150">
        <f>RAWDC4!D210</f>
        <v>43385.490034722221</v>
      </c>
    </row>
    <row r="211" spans="1:11">
      <c r="A211" t="s">
        <v>5183</v>
      </c>
      <c r="B211" s="44">
        <v>209</v>
      </c>
      <c r="C211" t="str">
        <f>'Raw DC1'!J211</f>
        <v>james</v>
      </c>
      <c r="D211" t="str">
        <f>'Raw DC1'!K211</f>
        <v>meaker</v>
      </c>
      <c r="E211" s="240">
        <f>'Raw DC1'!C211</f>
        <v>43014.557511574072</v>
      </c>
      <c r="G211" s="150">
        <f>RawDC2!D211</f>
        <v>43126.5468287037</v>
      </c>
      <c r="H211"/>
      <c r="I211" s="150">
        <f>RAWDC3!D211</f>
        <v>0</v>
      </c>
      <c r="J211"/>
      <c r="K211" s="150">
        <f>RAWDC4!D211</f>
        <v>0</v>
      </c>
    </row>
    <row r="212" spans="1:11">
      <c r="A212" t="s">
        <v>5183</v>
      </c>
      <c r="B212" s="44">
        <v>210</v>
      </c>
      <c r="C212" t="str">
        <f>'Raw DC1'!J212</f>
        <v>Yuvraj</v>
      </c>
      <c r="D212" t="str">
        <f>'Raw DC1'!K212</f>
        <v>Odedra</v>
      </c>
      <c r="E212" s="240">
        <f>'Raw DC1'!C212</f>
        <v>43014.557881944442</v>
      </c>
      <c r="G212" s="150">
        <f>RawDC2!D212</f>
        <v>0</v>
      </c>
      <c r="H212"/>
      <c r="I212" s="150">
        <f>RAWDC3!D212</f>
        <v>0</v>
      </c>
      <c r="J212"/>
      <c r="K212" s="150">
        <f>RAWDC4!D212</f>
        <v>43378.440613425933</v>
      </c>
    </row>
    <row r="213" spans="1:11">
      <c r="A213" t="s">
        <v>5183</v>
      </c>
      <c r="B213" s="44">
        <v>211</v>
      </c>
      <c r="C213" t="str">
        <f>'Raw DC1'!J213</f>
        <v>Rayan</v>
      </c>
      <c r="D213" t="str">
        <f>'Raw DC1'!K213</f>
        <v>Osman</v>
      </c>
      <c r="E213" s="240">
        <f>'Raw DC1'!C213</f>
        <v>43014.557951388888</v>
      </c>
      <c r="G213" s="150">
        <f>RawDC2!D213</f>
        <v>43126.546226851853</v>
      </c>
      <c r="H213"/>
      <c r="I213" s="150">
        <f>RAWDC3!D213</f>
        <v>0</v>
      </c>
      <c r="J213"/>
      <c r="K213" s="150">
        <f>RAWDC4!D213</f>
        <v>43378.378958333327</v>
      </c>
    </row>
    <row r="214" spans="1:11">
      <c r="A214" t="s">
        <v>5183</v>
      </c>
      <c r="B214" s="44">
        <v>212</v>
      </c>
      <c r="C214" t="str">
        <f>'Raw DC1'!J214</f>
        <v>Karlo</v>
      </c>
      <c r="D214" t="str">
        <f>'Raw DC1'!K214</f>
        <v>oro</v>
      </c>
      <c r="E214" s="240">
        <f>'Raw DC1'!C214</f>
        <v>43014.557928240742</v>
      </c>
      <c r="G214" s="150">
        <f>RawDC2!D214</f>
        <v>0</v>
      </c>
      <c r="H214"/>
      <c r="I214" s="150">
        <f>RAWDC3!D214</f>
        <v>0</v>
      </c>
      <c r="J214"/>
      <c r="K214" s="150">
        <f>RAWDC4!D214</f>
        <v>43377.440648148149</v>
      </c>
    </row>
    <row r="215" spans="1:11">
      <c r="A215" t="s">
        <v>5183</v>
      </c>
      <c r="B215" s="44">
        <v>213</v>
      </c>
      <c r="C215" t="str">
        <f>'Raw DC1'!J215</f>
        <v>Luke</v>
      </c>
      <c r="D215" t="str">
        <f>'Raw DC1'!K215</f>
        <v>Pritchard</v>
      </c>
      <c r="E215" s="240">
        <f>'Raw DC1'!C215</f>
        <v>43014.546550925923</v>
      </c>
      <c r="G215" s="150">
        <f>RawDC2!D215</f>
        <v>0</v>
      </c>
      <c r="H215"/>
      <c r="I215" s="150">
        <f>RAWDC3!D215</f>
        <v>0</v>
      </c>
      <c r="J215"/>
      <c r="K215" s="150">
        <f>RAWDC4!D215</f>
        <v>0</v>
      </c>
    </row>
    <row r="216" spans="1:11">
      <c r="A216" t="s">
        <v>5183</v>
      </c>
      <c r="B216" s="44">
        <v>214</v>
      </c>
      <c r="C216" t="str">
        <f>'Raw DC1'!J216</f>
        <v>David</v>
      </c>
      <c r="D216" t="str">
        <f>'Raw DC1'!K216</f>
        <v>O'Sullivan</v>
      </c>
      <c r="E216" s="240">
        <f>'Raw DC1'!C216</f>
        <v>43014.5465625</v>
      </c>
      <c r="G216" s="150">
        <f>RawDC2!D216</f>
        <v>43126.54619212963</v>
      </c>
      <c r="H216"/>
      <c r="I216" s="150">
        <f>RAWDC3!D216</f>
        <v>0</v>
      </c>
      <c r="J216"/>
      <c r="K216" s="150">
        <f>RAWDC4!D216</f>
        <v>43378.378182870372</v>
      </c>
    </row>
    <row r="217" spans="1:11">
      <c r="A217" t="s">
        <v>5183</v>
      </c>
      <c r="B217" s="44">
        <v>215</v>
      </c>
      <c r="C217" t="str">
        <f>'Raw DC1'!J217</f>
        <v>Keetan</v>
      </c>
      <c r="D217" t="str">
        <f>'Raw DC1'!K217</f>
        <v>Patel</v>
      </c>
      <c r="E217" s="240">
        <f>'Raw DC1'!C217</f>
        <v>43014.546631944453</v>
      </c>
      <c r="G217" s="150">
        <f>RawDC2!D217</f>
        <v>43126.546481481477</v>
      </c>
      <c r="H217"/>
      <c r="I217" s="150">
        <f>RAWDC3!D217</f>
        <v>43217.544710648152</v>
      </c>
      <c r="J217"/>
      <c r="K217" s="150">
        <f>RAWDC4!D217</f>
        <v>43378.37835648148</v>
      </c>
    </row>
    <row r="218" spans="1:11">
      <c r="A218" t="s">
        <v>5183</v>
      </c>
      <c r="B218" s="44">
        <v>216</v>
      </c>
      <c r="C218" t="str">
        <f>'Raw DC1'!J218</f>
        <v>Callum</v>
      </c>
      <c r="D218" t="str">
        <f>'Raw DC1'!K218</f>
        <v>O'Neill</v>
      </c>
      <c r="E218" s="240">
        <f>'Raw DC1'!C218</f>
        <v>43014.546909722223</v>
      </c>
      <c r="G218" s="150">
        <f>RawDC2!D218</f>
        <v>0</v>
      </c>
      <c r="H218"/>
      <c r="I218" s="150">
        <f>RAWDC3!D218</f>
        <v>43217.547210648147</v>
      </c>
      <c r="J218"/>
      <c r="K218" s="150">
        <f>RAWDC4!D218</f>
        <v>0</v>
      </c>
    </row>
    <row r="219" spans="1:11">
      <c r="A219" t="s">
        <v>5183</v>
      </c>
      <c r="B219" s="44">
        <v>217</v>
      </c>
      <c r="C219" t="str">
        <f>'Raw DC1'!J219</f>
        <v xml:space="preserve">Daniel </v>
      </c>
      <c r="D219" t="str">
        <f>'Raw DC1'!K219</f>
        <v>Rees</v>
      </c>
      <c r="E219" s="240">
        <f>'Raw DC1'!C219</f>
        <v>43014.585833333331</v>
      </c>
      <c r="G219" s="150">
        <f>RawDC2!D219</f>
        <v>43133.585069444453</v>
      </c>
      <c r="H219"/>
      <c r="I219" s="150">
        <f>RAWDC3!D219</f>
        <v>0</v>
      </c>
      <c r="J219"/>
      <c r="K219" s="150">
        <f>RAWDC4!D219</f>
        <v>43377.440462962957</v>
      </c>
    </row>
    <row r="220" spans="1:11">
      <c r="A220" t="s">
        <v>5183</v>
      </c>
      <c r="B220" s="44">
        <v>218</v>
      </c>
      <c r="C220" t="str">
        <f>'Raw DC1'!J220</f>
        <v>Brogan</v>
      </c>
      <c r="D220" t="str">
        <f>'Raw DC1'!K220</f>
        <v>Owen</v>
      </c>
      <c r="E220" s="240">
        <f>'Raw DC1'!C220</f>
        <v>43014.586828703701</v>
      </c>
      <c r="G220" s="150">
        <f>RawDC2!D220</f>
        <v>0</v>
      </c>
      <c r="H220"/>
      <c r="I220" s="150">
        <f>RAWDC3!D220</f>
        <v>0</v>
      </c>
      <c r="J220"/>
      <c r="K220" s="150">
        <f>RAWDC4!D220</f>
        <v>43377.378854166673</v>
      </c>
    </row>
    <row r="221" spans="1:11">
      <c r="A221" t="s">
        <v>5183</v>
      </c>
      <c r="B221" s="44">
        <v>219</v>
      </c>
      <c r="C221" t="str">
        <f>'Raw DC1'!J221</f>
        <v>Chloe</v>
      </c>
      <c r="D221" t="str">
        <f>'Raw DC1'!K221</f>
        <v>Richards</v>
      </c>
      <c r="E221" s="240">
        <f>'Raw DC1'!C221</f>
        <v>43014.586493055547</v>
      </c>
      <c r="G221" s="150">
        <f>RawDC2!D221</f>
        <v>43133.589756944442</v>
      </c>
      <c r="H221"/>
      <c r="I221" s="150">
        <f>RAWDC3!D221</f>
        <v>43217.591446759259</v>
      </c>
      <c r="J221"/>
      <c r="K221" s="150">
        <f>RAWDC4!D221</f>
        <v>43377.379027777781</v>
      </c>
    </row>
    <row r="222" spans="1:11">
      <c r="A222" t="s">
        <v>5183</v>
      </c>
      <c r="B222" s="44">
        <v>220</v>
      </c>
      <c r="C222" t="str">
        <f>'Raw DC1'!J222</f>
        <v>james</v>
      </c>
      <c r="D222" t="str">
        <f>'Raw DC1'!K222</f>
        <v>roohi</v>
      </c>
      <c r="E222" s="240">
        <f>'Raw DC1'!C222</f>
        <v>43014.587048611109</v>
      </c>
      <c r="G222" s="150">
        <f>RawDC2!D222</f>
        <v>0</v>
      </c>
      <c r="H222"/>
      <c r="I222" s="150">
        <f>RAWDC3!D222</f>
        <v>0</v>
      </c>
      <c r="J222"/>
      <c r="K222" s="150">
        <f>RAWDC4!D222</f>
        <v>0</v>
      </c>
    </row>
    <row r="223" spans="1:11">
      <c r="A223" t="s">
        <v>5183</v>
      </c>
      <c r="B223" s="44">
        <v>221</v>
      </c>
      <c r="C223" t="str">
        <f>'Raw DC1'!J223</f>
        <v>Tomos</v>
      </c>
      <c r="D223" t="str">
        <f>'Raw DC1'!K223</f>
        <v>Rogers</v>
      </c>
      <c r="E223" s="240">
        <f>'Raw DC1'!C223</f>
        <v>43014.586851851847</v>
      </c>
      <c r="G223" s="150">
        <f>RawDC2!D223</f>
        <v>43133.59170138889</v>
      </c>
      <c r="H223"/>
      <c r="I223" s="150">
        <f>RAWDC3!D223</f>
        <v>0</v>
      </c>
      <c r="J223"/>
      <c r="K223" s="150">
        <f>RAWDC4!D223</f>
        <v>0</v>
      </c>
    </row>
    <row r="224" spans="1:11">
      <c r="A224" t="s">
        <v>5183</v>
      </c>
      <c r="B224" s="44">
        <v>222</v>
      </c>
      <c r="C224" t="str">
        <f>'Raw DC1'!J224</f>
        <v>Jack</v>
      </c>
      <c r="D224" t="str">
        <f>'Raw DC1'!K224</f>
        <v>Rhys-Brown</v>
      </c>
      <c r="E224" s="240">
        <f>'Raw DC1'!C224</f>
        <v>43014.586053240739</v>
      </c>
      <c r="G224" s="150">
        <f>RawDC2!D224</f>
        <v>0</v>
      </c>
      <c r="H224"/>
      <c r="I224" s="150">
        <f>RAWDC3!D224</f>
        <v>0</v>
      </c>
      <c r="J224"/>
      <c r="K224" s="150">
        <f>RAWDC4!D224</f>
        <v>0</v>
      </c>
    </row>
    <row r="225" spans="1:11">
      <c r="A225" t="s">
        <v>5183</v>
      </c>
      <c r="B225" s="44">
        <v>223</v>
      </c>
      <c r="C225" t="str">
        <f>'Raw DC1'!J225</f>
        <v>Adam</v>
      </c>
      <c r="D225" t="str">
        <f>'Raw DC1'!K225</f>
        <v>Pullen</v>
      </c>
      <c r="E225" s="240">
        <f>'Raw DC1'!C225</f>
        <v>43014.586365740739</v>
      </c>
      <c r="G225" s="150">
        <f>RawDC2!D225</f>
        <v>43126.582499999997</v>
      </c>
      <c r="H225"/>
      <c r="I225" s="150">
        <f>RAWDC3!D225</f>
        <v>0</v>
      </c>
      <c r="J225"/>
      <c r="K225" s="150">
        <f>RAWDC4!D225</f>
        <v>0</v>
      </c>
    </row>
    <row r="226" spans="1:11">
      <c r="A226" t="s">
        <v>5183</v>
      </c>
      <c r="B226" s="44">
        <v>224</v>
      </c>
      <c r="C226" t="str">
        <f>'Raw DC1'!J226</f>
        <v>Joel</v>
      </c>
      <c r="D226" t="str">
        <f>'Raw DC1'!K226</f>
        <v>Redman</v>
      </c>
      <c r="E226" s="240">
        <f>'Raw DC1'!C226</f>
        <v>43014.58666666667</v>
      </c>
      <c r="G226" s="150">
        <f>RawDC2!D226</f>
        <v>43126.593055555553</v>
      </c>
      <c r="H226"/>
      <c r="I226" s="150">
        <f>RAWDC3!D226</f>
        <v>43217.590509259258</v>
      </c>
      <c r="J226"/>
      <c r="K226" s="150">
        <f>RAWDC4!D226</f>
        <v>43377.378472222219</v>
      </c>
    </row>
    <row r="227" spans="1:11">
      <c r="A227" t="s">
        <v>5183</v>
      </c>
      <c r="B227" s="44">
        <v>225</v>
      </c>
      <c r="C227" t="str">
        <f>'Raw DC1'!J227</f>
        <v>Jack</v>
      </c>
      <c r="D227" t="str">
        <f>'Raw DC1'!K227</f>
        <v>Rae</v>
      </c>
      <c r="E227" s="240">
        <f>'Raw DC1'!C227</f>
        <v>43014.586516203701</v>
      </c>
      <c r="G227" s="150">
        <f>RawDC2!D227</f>
        <v>43126.583020833343</v>
      </c>
      <c r="H227"/>
      <c r="I227" s="150">
        <f>RAWDC3!D227</f>
        <v>0</v>
      </c>
      <c r="J227"/>
      <c r="K227" s="150">
        <f>RAWDC4!D227</f>
        <v>0</v>
      </c>
    </row>
    <row r="228" spans="1:11">
      <c r="A228" t="s">
        <v>5183</v>
      </c>
      <c r="B228" s="44">
        <v>226</v>
      </c>
      <c r="C228" t="str">
        <f>'Raw DC1'!J228</f>
        <v>Sian</v>
      </c>
      <c r="D228" t="str">
        <f>'Raw DC1'!K228</f>
        <v>Rosewarne</v>
      </c>
      <c r="E228" s="240">
        <f>'Raw DC1'!C228</f>
        <v>43014.586481481478</v>
      </c>
      <c r="G228" s="150">
        <f>RawDC2!D228</f>
        <v>0</v>
      </c>
      <c r="H228"/>
      <c r="I228" s="150">
        <f>RAWDC3!D228</f>
        <v>0</v>
      </c>
      <c r="J228"/>
      <c r="K228" s="150">
        <f>RAWDC4!D228</f>
        <v>0</v>
      </c>
    </row>
    <row r="229" spans="1:11">
      <c r="A229" t="s">
        <v>5183</v>
      </c>
      <c r="B229" s="44">
        <v>227</v>
      </c>
      <c r="C229" t="str">
        <f>'Raw DC1'!J229</f>
        <v xml:space="preserve">Jonathan </v>
      </c>
      <c r="D229" t="str">
        <f>'Raw DC1'!K229</f>
        <v>Royall</v>
      </c>
      <c r="E229" s="240">
        <f>'Raw DC1'!C229</f>
        <v>43014.586608796293</v>
      </c>
      <c r="G229" s="150">
        <f>RawDC2!D229</f>
        <v>43126.581979166673</v>
      </c>
      <c r="H229"/>
      <c r="I229" s="150">
        <f>RAWDC3!D229</f>
        <v>0</v>
      </c>
      <c r="J229"/>
      <c r="K229" s="150">
        <f>RAWDC4!D229</f>
        <v>43377.440520833326</v>
      </c>
    </row>
    <row r="230" spans="1:11">
      <c r="A230" t="s">
        <v>5183</v>
      </c>
      <c r="B230" s="44">
        <v>228</v>
      </c>
      <c r="C230" t="str">
        <f>'Raw DC1'!J230</f>
        <v>Matthew</v>
      </c>
      <c r="D230" t="str">
        <f>'Raw DC1'!K230</f>
        <v>Tobin</v>
      </c>
      <c r="E230" s="240">
        <f>'Raw DC1'!C230</f>
        <v>43014.681261574071</v>
      </c>
      <c r="G230" s="150">
        <f>RawDC2!D230</f>
        <v>43133.667627314811</v>
      </c>
      <c r="H230"/>
      <c r="I230" s="150">
        <f>RAWDC3!D230</f>
        <v>0</v>
      </c>
      <c r="J230"/>
      <c r="K230" s="150">
        <f>RAWDC4!D230</f>
        <v>0</v>
      </c>
    </row>
    <row r="231" spans="1:11">
      <c r="A231" t="s">
        <v>5183</v>
      </c>
      <c r="B231" s="44">
        <v>229</v>
      </c>
      <c r="C231" t="str">
        <f>'Raw DC1'!J231</f>
        <v>Alasdair</v>
      </c>
      <c r="D231" t="str">
        <f>'Raw DC1'!K231</f>
        <v>Walters</v>
      </c>
      <c r="E231" s="240">
        <f>'Raw DC1'!C231</f>
        <v>43014.680543981478</v>
      </c>
      <c r="G231" s="150">
        <f>RawDC2!D231</f>
        <v>0</v>
      </c>
      <c r="H231"/>
      <c r="I231" s="150">
        <f>RAWDC3!D231</f>
        <v>0</v>
      </c>
      <c r="J231"/>
      <c r="K231" s="150">
        <f>RAWDC4!D231</f>
        <v>0</v>
      </c>
    </row>
    <row r="232" spans="1:11">
      <c r="A232" t="s">
        <v>5183</v>
      </c>
      <c r="B232" s="44">
        <v>230</v>
      </c>
      <c r="C232" t="str">
        <f>'Raw DC1'!J232</f>
        <v>Yahya</v>
      </c>
      <c r="D232" t="str">
        <f>'Raw DC1'!K232</f>
        <v>Touray</v>
      </c>
      <c r="E232" s="240">
        <f>'Raw DC1'!C232</f>
        <v>43014.680625000001</v>
      </c>
      <c r="G232" s="150">
        <f>RawDC2!D232</f>
        <v>43126.6721875</v>
      </c>
      <c r="H232"/>
      <c r="I232" s="150">
        <f>RAWDC3!D232</f>
        <v>0</v>
      </c>
      <c r="J232"/>
      <c r="K232" s="150">
        <f>RAWDC4!D232</f>
        <v>43378.442314814813</v>
      </c>
    </row>
    <row r="233" spans="1:11">
      <c r="A233" t="s">
        <v>5183</v>
      </c>
      <c r="B233" s="44">
        <v>231</v>
      </c>
      <c r="C233" t="str">
        <f>'Raw DC1'!J233</f>
        <v>Victoria</v>
      </c>
      <c r="D233" t="str">
        <f>'Raw DC1'!K233</f>
        <v>Tainty</v>
      </c>
      <c r="E233" s="240">
        <f>'Raw DC1'!C233</f>
        <v>43014.671689814822</v>
      </c>
      <c r="G233" s="150">
        <f>RawDC2!D233</f>
        <v>0</v>
      </c>
      <c r="H233"/>
      <c r="I233" s="150">
        <f>RAWDC3!D233</f>
        <v>0</v>
      </c>
      <c r="J233"/>
      <c r="K233" s="150">
        <f>RAWDC4!D233</f>
        <v>0</v>
      </c>
    </row>
    <row r="234" spans="1:11">
      <c r="A234" t="s">
        <v>5183</v>
      </c>
      <c r="B234" s="44">
        <v>232</v>
      </c>
      <c r="C234" t="str">
        <f>'Raw DC1'!J234</f>
        <v>Lily</v>
      </c>
      <c r="D234" t="str">
        <f>'Raw DC1'!K234</f>
        <v>Weaver</v>
      </c>
      <c r="E234" s="240">
        <f>'Raw DC1'!C234</f>
        <v>43014.671574074076</v>
      </c>
      <c r="G234" s="150">
        <f>RawDC2!D234</f>
        <v>43133.670636574083</v>
      </c>
      <c r="H234"/>
      <c r="I234" s="150">
        <f>RAWDC3!D234</f>
        <v>0</v>
      </c>
      <c r="J234"/>
      <c r="K234" s="150">
        <f>RAWDC4!D234</f>
        <v>43377.378518518519</v>
      </c>
    </row>
    <row r="235" spans="1:11">
      <c r="A235" t="s">
        <v>5183</v>
      </c>
      <c r="B235" s="44">
        <v>233</v>
      </c>
      <c r="C235" t="str">
        <f>'Raw DC1'!J235</f>
        <v>Luke</v>
      </c>
      <c r="D235" t="str">
        <f>'Raw DC1'!K235</f>
        <v>Watson</v>
      </c>
      <c r="E235" s="240">
        <f>'Raw DC1'!C235</f>
        <v>43014.673634259263</v>
      </c>
      <c r="G235" s="150">
        <f>RawDC2!D235</f>
        <v>43126.66778935185</v>
      </c>
      <c r="H235"/>
      <c r="I235" s="150">
        <f>RAWDC3!D235</f>
        <v>0</v>
      </c>
      <c r="J235"/>
      <c r="K235" s="150">
        <f>RAWDC4!D235</f>
        <v>0</v>
      </c>
    </row>
    <row r="236" spans="1:11">
      <c r="A236" t="s">
        <v>5183</v>
      </c>
      <c r="B236" s="44">
        <v>234</v>
      </c>
      <c r="C236" t="str">
        <f>'Raw DC1'!J236</f>
        <v>Jessica</v>
      </c>
      <c r="D236" t="str">
        <f>'Raw DC1'!K236</f>
        <v>Weaver</v>
      </c>
      <c r="E236" s="240">
        <f>'Raw DC1'!C236</f>
        <v>43014.672951388893</v>
      </c>
      <c r="G236" s="150">
        <f>RawDC2!D236</f>
        <v>43126.66814814815</v>
      </c>
      <c r="H236"/>
      <c r="I236" s="150">
        <f>RAWDC3!D236</f>
        <v>0</v>
      </c>
      <c r="J236"/>
      <c r="K236" s="150">
        <f>RAWDC4!D236</f>
        <v>43378.440717592603</v>
      </c>
    </row>
    <row r="237" spans="1:11">
      <c r="A237" t="s">
        <v>5183</v>
      </c>
      <c r="B237" s="44">
        <v>235</v>
      </c>
      <c r="C237" t="str">
        <f>'Raw DC1'!J237</f>
        <v>darius</v>
      </c>
      <c r="D237" t="str">
        <f>'Raw DC1'!K237</f>
        <v>vahdati</v>
      </c>
      <c r="E237" s="240">
        <f>'Raw DC1'!C237</f>
        <v>43014.674826388888</v>
      </c>
      <c r="G237" s="150">
        <f>RawDC2!D237</f>
        <v>43126.672175925924</v>
      </c>
      <c r="H237"/>
      <c r="I237" s="150">
        <f>RAWDC3!D237</f>
        <v>0</v>
      </c>
      <c r="J237"/>
      <c r="K237" s="150">
        <f>RAWDC4!D237</f>
        <v>0</v>
      </c>
    </row>
    <row r="238" spans="1:11">
      <c r="A238" t="s">
        <v>5183</v>
      </c>
      <c r="B238" s="44">
        <v>236</v>
      </c>
      <c r="C238" t="str">
        <f>'Raw DC1'!J238</f>
        <v>Alexandra</v>
      </c>
      <c r="D238" t="str">
        <f>'Raw DC1'!K238</f>
        <v>Hull</v>
      </c>
      <c r="E238" s="240">
        <f>'Raw DC1'!C238</f>
        <v>43017.715092592603</v>
      </c>
      <c r="G238" s="150">
        <f>RawDC2!D238</f>
        <v>43119.684583333343</v>
      </c>
      <c r="H238"/>
      <c r="I238" s="150">
        <f>RAWDC3!D238</f>
        <v>43214.738067129627</v>
      </c>
      <c r="J238"/>
      <c r="K238" s="150">
        <f>RAWDC4!D238</f>
        <v>0</v>
      </c>
    </row>
    <row r="239" spans="1:11">
      <c r="A239" t="s">
        <v>5183</v>
      </c>
      <c r="B239" s="44">
        <v>237</v>
      </c>
      <c r="C239" t="str">
        <f>'Raw DC1'!J239</f>
        <v>Amy</v>
      </c>
      <c r="D239" t="str">
        <f>'Raw DC1'!K239</f>
        <v>Wright</v>
      </c>
      <c r="E239" s="240">
        <f>'Raw DC1'!C239</f>
        <v>43017.715312499997</v>
      </c>
      <c r="G239" s="150">
        <f>RawDC2!D239</f>
        <v>43119.684583333343</v>
      </c>
      <c r="H239"/>
      <c r="I239" s="150">
        <f>RAWDC3!D239</f>
        <v>43214.727789351848</v>
      </c>
      <c r="J239"/>
      <c r="K239" s="150">
        <f>RAWDC4!D239</f>
        <v>43374.485578703701</v>
      </c>
    </row>
    <row r="240" spans="1:11">
      <c r="A240" t="s">
        <v>5183</v>
      </c>
      <c r="B240" s="44">
        <v>238</v>
      </c>
      <c r="C240" t="str">
        <f>'Raw DC1'!J240</f>
        <v xml:space="preserve">Hannah </v>
      </c>
      <c r="D240" t="str">
        <f>'Raw DC1'!K240</f>
        <v xml:space="preserve">Russell </v>
      </c>
      <c r="E240" s="240">
        <f>'Raw DC1'!C240</f>
        <v>43017.726643518523</v>
      </c>
      <c r="G240" s="150">
        <f>RawDC2!D240</f>
        <v>0</v>
      </c>
      <c r="H240"/>
      <c r="I240" s="150">
        <f>RAWDC3!D240</f>
        <v>43214.723078703697</v>
      </c>
      <c r="J240"/>
      <c r="K240" s="150">
        <f>RAWDC4!D240</f>
        <v>0</v>
      </c>
    </row>
    <row r="241" spans="1:12">
      <c r="A241" t="s">
        <v>5183</v>
      </c>
      <c r="B241" s="44">
        <v>239</v>
      </c>
      <c r="C241" t="str">
        <f>'Raw DC1'!J241</f>
        <v>lee</v>
      </c>
      <c r="D241" t="str">
        <f>'Raw DC1'!K241</f>
        <v>tribe</v>
      </c>
      <c r="E241" s="240">
        <f>'Raw DC1'!C241</f>
        <v>43017.715416666673</v>
      </c>
      <c r="G241" s="150">
        <f>RawDC2!D241</f>
        <v>43119.379421296297</v>
      </c>
      <c r="H241"/>
      <c r="I241" s="150">
        <f>RAWDC3!D241</f>
        <v>43237.587407407409</v>
      </c>
      <c r="J241"/>
      <c r="K241" s="150">
        <f>RAWDC4!D241</f>
        <v>43371.460023148153</v>
      </c>
    </row>
    <row r="242" spans="1:12">
      <c r="A242" t="s">
        <v>5183</v>
      </c>
      <c r="B242" s="44">
        <v>240</v>
      </c>
      <c r="C242" t="str">
        <f>'Raw DC1'!J242</f>
        <v>Rafael</v>
      </c>
      <c r="D242" t="str">
        <f>'Raw DC1'!K242</f>
        <v>Avraamides</v>
      </c>
      <c r="E242" s="240">
        <f>'Raw DC1'!C242</f>
        <v>43013.544351851851</v>
      </c>
      <c r="G242" s="150">
        <f>RawDC2!D242</f>
        <v>43132.545347222222</v>
      </c>
      <c r="H242"/>
      <c r="I242" s="150">
        <f>RAWDC3!D242</f>
        <v>43216.55027777778</v>
      </c>
      <c r="J242"/>
      <c r="K242" s="150">
        <f>RAWDC4!D242</f>
        <v>43377.44059027778</v>
      </c>
    </row>
    <row r="243" spans="1:12">
      <c r="A243" t="s">
        <v>5183</v>
      </c>
      <c r="B243" s="44">
        <v>241</v>
      </c>
      <c r="C243" t="str">
        <f>'Raw DC1'!J243</f>
        <v>Harry</v>
      </c>
      <c r="D243" t="str">
        <f>'Raw DC1'!K243</f>
        <v>Beazer</v>
      </c>
      <c r="E243" s="240">
        <f>'Raw DC1'!C243</f>
        <v>43013.545115740737</v>
      </c>
      <c r="G243" s="150">
        <f>RawDC2!D243</f>
        <v>43132.555277777778</v>
      </c>
      <c r="H243"/>
      <c r="I243" s="150">
        <f>RAWDC3!D243</f>
        <v>0</v>
      </c>
      <c r="J243"/>
      <c r="K243" s="150">
        <f>RAWDC4!D243</f>
        <v>0</v>
      </c>
    </row>
    <row r="244" spans="1:12">
      <c r="A244" t="s">
        <v>5183</v>
      </c>
      <c r="B244" s="44">
        <v>242</v>
      </c>
      <c r="C244" t="str">
        <f>'Raw DC1'!J244</f>
        <v>Hannah</v>
      </c>
      <c r="D244" t="str">
        <f>'Raw DC1'!K244</f>
        <v>Cooper</v>
      </c>
      <c r="E244" s="240">
        <f>'Raw DC1'!C244</f>
        <v>43013.545069444437</v>
      </c>
      <c r="G244" s="150">
        <f>RawDC2!D244</f>
        <v>43125.561226851853</v>
      </c>
      <c r="H244"/>
      <c r="I244" s="150">
        <f>RAWDC3!D244</f>
        <v>43216.545104166667</v>
      </c>
      <c r="J244"/>
      <c r="K244" s="150">
        <f>RAWDC4!D244</f>
        <v>43377.44054398148</v>
      </c>
    </row>
    <row r="245" spans="1:12">
      <c r="A245" t="s">
        <v>5183</v>
      </c>
      <c r="B245" s="44">
        <v>243</v>
      </c>
      <c r="C245" t="str">
        <f>'Raw DC1'!J245</f>
        <v>charlotte</v>
      </c>
      <c r="D245" t="str">
        <f>'Raw DC1'!K245</f>
        <v>cross</v>
      </c>
      <c r="E245" s="240">
        <f>'Raw DC1'!C245</f>
        <v>43013.546006944453</v>
      </c>
      <c r="G245" s="150">
        <f>RawDC2!D245</f>
        <v>43125.563900462963</v>
      </c>
      <c r="H245"/>
      <c r="I245" s="150">
        <f>RAWDC3!D245</f>
        <v>43216.546446759261</v>
      </c>
      <c r="J245"/>
      <c r="K245" s="150">
        <f>RAWDC4!D245</f>
        <v>43377.440497685187</v>
      </c>
    </row>
    <row r="246" spans="1:12">
      <c r="A246" t="s">
        <v>5183</v>
      </c>
      <c r="B246" s="44">
        <v>244</v>
      </c>
      <c r="C246" t="str">
        <f>'Raw DC1'!J246</f>
        <v>Stephanie</v>
      </c>
      <c r="D246" t="str">
        <f>'Raw DC1'!K246</f>
        <v>Beardsmore</v>
      </c>
      <c r="E246" s="240">
        <f>'Raw DC1'!C246</f>
        <v>43013.545324074083</v>
      </c>
      <c r="G246" s="150">
        <f>RawDC2!D246</f>
        <v>43125.555671296293</v>
      </c>
      <c r="H246"/>
      <c r="I246" s="150">
        <f>RAWDC3!D246</f>
        <v>43216.545636574083</v>
      </c>
      <c r="J246"/>
      <c r="K246" s="150">
        <f>RAWDC4!D246</f>
        <v>0</v>
      </c>
    </row>
    <row r="247" spans="1:12">
      <c r="A247" t="s">
        <v>5183</v>
      </c>
      <c r="B247" s="44">
        <v>245</v>
      </c>
      <c r="C247" t="str">
        <f>'Raw DC1'!J247</f>
        <v>Dan</v>
      </c>
      <c r="D247" t="str">
        <f>'Raw DC1'!K247</f>
        <v>Batty</v>
      </c>
      <c r="E247" s="240">
        <f>'Raw DC1'!C247</f>
        <v>43013.545231481483</v>
      </c>
      <c r="G247" s="150">
        <f>RawDC2!D247</f>
        <v>43132.555937500001</v>
      </c>
      <c r="H247"/>
      <c r="I247" s="150">
        <f>RAWDC3!D247</f>
        <v>0</v>
      </c>
      <c r="J247"/>
      <c r="K247" s="150">
        <f>RAWDC4!D247</f>
        <v>43378.378819444442</v>
      </c>
    </row>
    <row r="248" spans="1:12">
      <c r="A248" t="s">
        <v>5183</v>
      </c>
      <c r="B248" s="44">
        <v>246</v>
      </c>
      <c r="C248" t="str">
        <f>'Raw DC1'!J248</f>
        <v>Charlotte</v>
      </c>
      <c r="D248" t="str">
        <f>'Raw DC1'!K248</f>
        <v>Budenis</v>
      </c>
      <c r="E248" s="240">
        <f>'Raw DC1'!C248</f>
        <v>43020.544594907413</v>
      </c>
      <c r="G248" s="150">
        <f>RawDC2!D248</f>
        <v>43125.556504629632</v>
      </c>
      <c r="H248"/>
      <c r="I248" s="150">
        <f>RAWDC3!D248</f>
        <v>0</v>
      </c>
      <c r="J248"/>
      <c r="K248" s="150">
        <f>RAWDC4!D248</f>
        <v>0</v>
      </c>
    </row>
    <row r="249" spans="1:12">
      <c r="A249" t="s">
        <v>5183</v>
      </c>
      <c r="B249" s="44">
        <v>247</v>
      </c>
      <c r="C249" t="str">
        <f>'Raw DC1'!J249</f>
        <v>Megan</v>
      </c>
      <c r="D249" t="str">
        <f>'Raw DC1'!K249</f>
        <v>Clifff</v>
      </c>
      <c r="E249" s="240">
        <f>'Raw DC1'!C249</f>
        <v>43020.543657407397</v>
      </c>
      <c r="G249" s="150">
        <f>RawDC2!D249</f>
        <v>43125.557893518519</v>
      </c>
      <c r="H249"/>
      <c r="I249" s="150">
        <f>RAWDC3!D249</f>
        <v>0</v>
      </c>
      <c r="J249"/>
      <c r="K249" s="150">
        <f>RAWDC4!D249</f>
        <v>0</v>
      </c>
      <c r="L249" s="297" t="s">
        <v>5184</v>
      </c>
    </row>
    <row r="250" spans="1:12">
      <c r="A250" t="s">
        <v>5183</v>
      </c>
      <c r="B250" s="44">
        <v>248</v>
      </c>
      <c r="C250" t="str">
        <f>'Raw DC1'!J250</f>
        <v>Michael</v>
      </c>
      <c r="D250" t="str">
        <f>'Raw DC1'!K250</f>
        <v>Davies</v>
      </c>
      <c r="E250" s="240">
        <f>'Raw DC1'!C250</f>
        <v>43020.544120370367</v>
      </c>
      <c r="G250" s="150">
        <f>RawDC2!D250</f>
        <v>43132.544374999998</v>
      </c>
      <c r="H250"/>
      <c r="I250" s="150">
        <f>RAWDC3!D250</f>
        <v>0</v>
      </c>
      <c r="J250"/>
      <c r="K250" s="150">
        <f>RAWDC4!D250</f>
        <v>0</v>
      </c>
    </row>
    <row r="251" spans="1:12">
      <c r="A251" t="s">
        <v>5183</v>
      </c>
      <c r="B251" s="44">
        <v>249</v>
      </c>
      <c r="C251" t="str">
        <f>'Raw DC1'!J251</f>
        <v>Tyler</v>
      </c>
      <c r="D251" t="str">
        <f>'Raw DC1'!K251</f>
        <v>Churchill</v>
      </c>
      <c r="E251" s="240">
        <f>'Raw DC1'!C251</f>
        <v>43020.54278935185</v>
      </c>
      <c r="G251" s="150">
        <f>RawDC2!D251</f>
        <v>0</v>
      </c>
      <c r="H251"/>
      <c r="I251" s="150">
        <f>RAWDC3!D251</f>
        <v>0</v>
      </c>
      <c r="J251"/>
      <c r="K251" s="150">
        <f>RAWDC4!D251</f>
        <v>43377.378564814811</v>
      </c>
    </row>
    <row r="252" spans="1:12">
      <c r="A252" t="s">
        <v>5183</v>
      </c>
      <c r="B252" s="44">
        <v>250</v>
      </c>
      <c r="C252" t="str">
        <f>'Raw DC1'!J252</f>
        <v>Martha</v>
      </c>
      <c r="D252" t="str">
        <f>'Raw DC1'!K252</f>
        <v>Carlisle</v>
      </c>
      <c r="E252" s="240">
        <f>'Raw DC1'!C252</f>
        <v>43020.543634259258</v>
      </c>
      <c r="G252" s="150">
        <f>RawDC2!D252</f>
        <v>43125.544490740736</v>
      </c>
      <c r="H252"/>
      <c r="I252" s="150">
        <f>RAWDC3!D252</f>
        <v>43216.558842592603</v>
      </c>
      <c r="J252"/>
      <c r="K252" s="150">
        <f>RAWDC4!D252</f>
        <v>0</v>
      </c>
    </row>
    <row r="253" spans="1:12">
      <c r="A253" t="s">
        <v>5183</v>
      </c>
      <c r="B253" s="44">
        <v>251</v>
      </c>
      <c r="C253" t="str">
        <f>'Raw DC1'!J253</f>
        <v>Sara</v>
      </c>
      <c r="D253" t="str">
        <f>'Raw DC1'!K253</f>
        <v>Davies</v>
      </c>
      <c r="E253" s="240">
        <f>'Raw DC1'!C253</f>
        <v>43020.543541666673</v>
      </c>
      <c r="G253" s="150">
        <f>RawDC2!D253</f>
        <v>0</v>
      </c>
      <c r="H253"/>
      <c r="I253" s="150">
        <f>RAWDC3!D253</f>
        <v>0</v>
      </c>
      <c r="J253"/>
      <c r="K253" s="150">
        <f>RAWDC4!D253</f>
        <v>0</v>
      </c>
    </row>
    <row r="254" spans="1:12">
      <c r="A254" t="s">
        <v>5183</v>
      </c>
      <c r="B254" s="44">
        <v>252</v>
      </c>
      <c r="C254" t="str">
        <f>'Raw DC1'!J254</f>
        <v>michael</v>
      </c>
      <c r="D254" t="str">
        <f>'Raw DC1'!K254</f>
        <v>green</v>
      </c>
      <c r="E254" s="240">
        <f>'Raw DC1'!C254</f>
        <v>43020.598738425928</v>
      </c>
      <c r="G254" s="150">
        <f>RawDC2!D254</f>
        <v>43125.586539351847</v>
      </c>
      <c r="H254"/>
      <c r="I254" s="150">
        <f>RAWDC3!D254</f>
        <v>0</v>
      </c>
      <c r="J254"/>
      <c r="K254" s="150">
        <f>RAWDC4!D254</f>
        <v>43378.441261574073</v>
      </c>
    </row>
    <row r="255" spans="1:12">
      <c r="A255" t="s">
        <v>5183</v>
      </c>
      <c r="B255" s="44">
        <v>253</v>
      </c>
      <c r="C255" t="str">
        <f>'Raw DC1'!J255</f>
        <v>Daniel</v>
      </c>
      <c r="D255" t="str">
        <f>'Raw DC1'!K255</f>
        <v>Esson</v>
      </c>
      <c r="E255" s="240">
        <f>'Raw DC1'!C255</f>
        <v>43020.59983796296</v>
      </c>
      <c r="G255" s="150">
        <f>RawDC2!D255</f>
        <v>43125.597557870373</v>
      </c>
      <c r="H255"/>
      <c r="I255" s="150">
        <f>RAWDC3!D255</f>
        <v>43216.597245370373</v>
      </c>
      <c r="J255"/>
      <c r="K255" s="150">
        <f>RAWDC4!D255</f>
        <v>43377.440462962957</v>
      </c>
    </row>
    <row r="256" spans="1:12">
      <c r="A256" t="s">
        <v>5183</v>
      </c>
      <c r="B256" s="44">
        <v>254</v>
      </c>
      <c r="C256" t="str">
        <f>'Raw DC1'!J256</f>
        <v>Christian</v>
      </c>
      <c r="D256" t="str">
        <f>'Raw DC1'!K256</f>
        <v>Easson</v>
      </c>
      <c r="E256" s="240">
        <f>'Raw DC1'!C256</f>
        <v>43020.598865740743</v>
      </c>
      <c r="G256" s="150">
        <f>RawDC2!D256</f>
        <v>43125.597986111112</v>
      </c>
      <c r="H256"/>
      <c r="I256" s="150">
        <f>RAWDC3!D256</f>
        <v>43216.60434027778</v>
      </c>
      <c r="J256"/>
      <c r="K256" s="150">
        <f>RAWDC4!D256</f>
        <v>43378.378252314818</v>
      </c>
    </row>
    <row r="257" spans="1:11">
      <c r="A257" t="s">
        <v>5183</v>
      </c>
      <c r="B257" s="44">
        <v>255</v>
      </c>
      <c r="C257" t="str">
        <f>'Raw DC1'!J257</f>
        <v>Ross</v>
      </c>
      <c r="D257" t="str">
        <f>'Raw DC1'!K257</f>
        <v>McMillan</v>
      </c>
      <c r="E257" s="240">
        <f>'Raw DC1'!C257</f>
        <v>43021.556134259263</v>
      </c>
      <c r="G257" s="150">
        <f>RawDC2!D257</f>
        <v>43133.544768518521</v>
      </c>
      <c r="H257"/>
      <c r="I257" s="150">
        <f>RAWDC3!D257</f>
        <v>0</v>
      </c>
      <c r="J257"/>
      <c r="K257" s="150">
        <f>RAWDC4!D257</f>
        <v>0</v>
      </c>
    </row>
    <row r="258" spans="1:11">
      <c r="A258" t="s">
        <v>5183</v>
      </c>
      <c r="B258" s="44">
        <v>256</v>
      </c>
      <c r="C258" t="str">
        <f>'Raw DC1'!J258</f>
        <v>Marta</v>
      </c>
      <c r="D258" t="str">
        <f>'Raw DC1'!K258</f>
        <v>Henares</v>
      </c>
      <c r="E258" s="240">
        <f>'Raw DC1'!C258</f>
        <v>43021.547731481478</v>
      </c>
      <c r="G258" s="150">
        <f>RawDC2!D258</f>
        <v>0</v>
      </c>
      <c r="H258"/>
      <c r="I258" s="150">
        <f>RAWDC3!D258</f>
        <v>0</v>
      </c>
      <c r="J258"/>
      <c r="K258" s="150">
        <f>RAWDC4!D258</f>
        <v>0</v>
      </c>
    </row>
    <row r="259" spans="1:11">
      <c r="A259" t="s">
        <v>5183</v>
      </c>
      <c r="B259" s="44">
        <v>257</v>
      </c>
      <c r="C259" t="str">
        <f>'Raw DC1'!J259</f>
        <v>Lewis</v>
      </c>
      <c r="D259" t="str">
        <f>'Raw DC1'!K259</f>
        <v>Parry</v>
      </c>
      <c r="E259" s="240">
        <f>'Raw DC1'!C259</f>
        <v>43021.542708333327</v>
      </c>
      <c r="G259" s="150">
        <f>RawDC2!D259</f>
        <v>43126.546331018522</v>
      </c>
      <c r="H259"/>
      <c r="I259" s="150">
        <f>RAWDC3!D259</f>
        <v>43217.544722222221</v>
      </c>
      <c r="J259"/>
      <c r="K259" s="150">
        <f>RAWDC4!D259</f>
        <v>0</v>
      </c>
    </row>
    <row r="260" spans="1:11">
      <c r="A260" t="s">
        <v>5183</v>
      </c>
      <c r="B260" s="44">
        <v>258</v>
      </c>
      <c r="C260" t="str">
        <f>'Raw DC1'!J260</f>
        <v>Sian</v>
      </c>
      <c r="D260" t="str">
        <f>'Raw DC1'!K260</f>
        <v>Price</v>
      </c>
      <c r="E260" s="240">
        <f>'Raw DC1'!C260</f>
        <v>43021.543541666673</v>
      </c>
      <c r="G260" s="150">
        <f>RawDC2!D260</f>
        <v>43126.546643518523</v>
      </c>
      <c r="H260"/>
      <c r="I260" s="150">
        <f>RAWDC3!D260</f>
        <v>0</v>
      </c>
      <c r="J260"/>
      <c r="K260" s="150">
        <f>RAWDC4!D260</f>
        <v>0</v>
      </c>
    </row>
    <row r="261" spans="1:11">
      <c r="A261" t="s">
        <v>5183</v>
      </c>
      <c r="B261" s="44">
        <v>259</v>
      </c>
      <c r="C261" t="str">
        <f>'Raw DC1'!J261</f>
        <v>Matt</v>
      </c>
      <c r="D261" t="str">
        <f>'Raw DC1'!K261</f>
        <v>Perrodou</v>
      </c>
      <c r="E261" s="240">
        <f>'Raw DC1'!C261</f>
        <v>43021.559201388889</v>
      </c>
      <c r="G261" s="150">
        <f>RawDC2!D261</f>
        <v>43126.546597222223</v>
      </c>
      <c r="H261"/>
      <c r="I261" s="150">
        <f>RAWDC3!D261</f>
        <v>43217.543715277781</v>
      </c>
      <c r="J261"/>
      <c r="K261" s="150">
        <f>RAWDC4!D261</f>
        <v>43378.44091435185</v>
      </c>
    </row>
    <row r="262" spans="1:11">
      <c r="A262" t="s">
        <v>5183</v>
      </c>
      <c r="B262" s="44">
        <v>260</v>
      </c>
      <c r="C262" t="str">
        <f>'Raw DC1'!J262</f>
        <v>Benjamin</v>
      </c>
      <c r="D262" t="str">
        <f>'Raw DC1'!K262</f>
        <v>Perrett</v>
      </c>
      <c r="E262" s="240">
        <f>'Raw DC1'!C262</f>
        <v>43021.556145833332</v>
      </c>
      <c r="G262" s="150">
        <f>RawDC2!D262</f>
        <v>43133.54383101852</v>
      </c>
      <c r="H262"/>
      <c r="I262" s="150">
        <f>RAWDC3!D262</f>
        <v>0</v>
      </c>
      <c r="J262"/>
      <c r="K262" s="150">
        <f>RAWDC4!D262</f>
        <v>0</v>
      </c>
    </row>
    <row r="263" spans="1:11">
      <c r="A263" t="s">
        <v>5183</v>
      </c>
      <c r="B263" s="44">
        <v>261</v>
      </c>
      <c r="C263" t="str">
        <f>'Raw DC1'!J263</f>
        <v>John</v>
      </c>
      <c r="D263" t="str">
        <f>'Raw DC1'!K263</f>
        <v>Parker</v>
      </c>
      <c r="E263" s="240">
        <f>'Raw DC1'!C263</f>
        <v>43021.556284722217</v>
      </c>
      <c r="G263" s="150">
        <f>RawDC2!D263</f>
        <v>0</v>
      </c>
      <c r="H263"/>
      <c r="I263" s="150">
        <f>RAWDC3!D263</f>
        <v>0</v>
      </c>
      <c r="J263"/>
      <c r="K263" s="150">
        <f>RAWDC4!D263</f>
        <v>0</v>
      </c>
    </row>
    <row r="264" spans="1:11">
      <c r="A264" t="s">
        <v>5183</v>
      </c>
      <c r="B264" s="44">
        <v>262</v>
      </c>
      <c r="C264" t="str">
        <f>'Raw DC1'!J264</f>
        <v>Craig</v>
      </c>
      <c r="D264" t="str">
        <f>'Raw DC1'!K264</f>
        <v>Tedridge</v>
      </c>
      <c r="E264" s="240">
        <f>'Raw DC1'!C264</f>
        <v>43021.584965277783</v>
      </c>
      <c r="G264" s="150">
        <f>RawDC2!D264</f>
        <v>43126.587187500001</v>
      </c>
      <c r="H264"/>
      <c r="I264" s="150">
        <f>RAWDC3!D264</f>
        <v>43217.589224537027</v>
      </c>
      <c r="J264"/>
      <c r="K264" s="150">
        <f>RAWDC4!D264</f>
        <v>0</v>
      </c>
    </row>
    <row r="265" spans="1:11">
      <c r="A265" t="s">
        <v>5183</v>
      </c>
      <c r="B265" s="44">
        <v>263</v>
      </c>
      <c r="C265" t="str">
        <f>'Raw DC1'!J265</f>
        <v>Shaunna</v>
      </c>
      <c r="D265" t="str">
        <f>'Raw DC1'!K265</f>
        <v>Ryan</v>
      </c>
      <c r="E265" s="240">
        <f>'Raw DC1'!C265</f>
        <v>43021.584780092591</v>
      </c>
      <c r="G265" s="150">
        <f>RawDC2!D265</f>
        <v>0</v>
      </c>
      <c r="H265"/>
      <c r="I265" s="150">
        <f>RAWDC3!D265</f>
        <v>0</v>
      </c>
      <c r="J265"/>
      <c r="K265" s="150">
        <f>RAWDC4!D265</f>
        <v>0</v>
      </c>
    </row>
    <row r="266" spans="1:11">
      <c r="A266" t="s">
        <v>5183</v>
      </c>
      <c r="B266" s="44">
        <v>264</v>
      </c>
      <c r="C266" t="str">
        <f>'Raw DC1'!J266</f>
        <v>Ellie</v>
      </c>
      <c r="D266" t="str">
        <f>'Raw DC1'!K266</f>
        <v>Plumley</v>
      </c>
      <c r="E266" s="240">
        <f>'Raw DC1'!C266</f>
        <v>43021.586030092592</v>
      </c>
      <c r="G266" s="150">
        <f>RawDC2!D266</f>
        <v>0</v>
      </c>
      <c r="H266"/>
      <c r="I266" s="150">
        <f>RAWDC3!D266</f>
        <v>0</v>
      </c>
      <c r="J266"/>
      <c r="K266" s="150">
        <f>RAWDC4!D266</f>
        <v>0</v>
      </c>
    </row>
    <row r="267" spans="1:11">
      <c r="A267" t="s">
        <v>5183</v>
      </c>
      <c r="B267" s="44">
        <v>265</v>
      </c>
      <c r="C267" t="str">
        <f>'Raw DC1'!J267</f>
        <v>Jamie</v>
      </c>
      <c r="D267" t="str">
        <f>'Raw DC1'!K267</f>
        <v>Rutland-Lawes</v>
      </c>
      <c r="E267" s="240">
        <f>'Raw DC1'!C267</f>
        <v>43021.584837962961</v>
      </c>
      <c r="G267" s="150">
        <f>RawDC2!D267</f>
        <v>43133.585092592592</v>
      </c>
      <c r="H267"/>
      <c r="I267" s="150">
        <f>RAWDC3!D267</f>
        <v>0</v>
      </c>
      <c r="J267"/>
      <c r="K267" s="150">
        <f>RAWDC4!D267</f>
        <v>0</v>
      </c>
    </row>
    <row r="268" spans="1:11">
      <c r="A268" t="s">
        <v>5183</v>
      </c>
      <c r="B268" s="44">
        <v>266</v>
      </c>
      <c r="C268" t="str">
        <f>'Raw DC1'!J268</f>
        <v>Michael</v>
      </c>
      <c r="D268" t="str">
        <f>'Raw DC1'!K268</f>
        <v>Rusling</v>
      </c>
      <c r="E268" s="240">
        <f>'Raw DC1'!C268</f>
        <v>43021.586099537039</v>
      </c>
      <c r="G268" s="150">
        <f>RawDC2!D268</f>
        <v>43133.585104166668</v>
      </c>
      <c r="H268"/>
      <c r="I268" s="150">
        <f>RAWDC3!D268</f>
        <v>0</v>
      </c>
      <c r="J268"/>
      <c r="K268" s="150">
        <f>RAWDC4!D268</f>
        <v>43377.440821759257</v>
      </c>
    </row>
    <row r="269" spans="1:11">
      <c r="A269" t="s">
        <v>5183</v>
      </c>
      <c r="B269" s="44">
        <v>267</v>
      </c>
      <c r="C269" t="str">
        <f>'Raw DC1'!J269</f>
        <v>Miguel</v>
      </c>
      <c r="D269" t="str">
        <f>'Raw DC1'!K269</f>
        <v>Silva</v>
      </c>
      <c r="E269" s="240">
        <f>'Raw DC1'!C269</f>
        <v>43021.585393518522</v>
      </c>
      <c r="G269" s="150">
        <f>RawDC2!D269</f>
        <v>43126.584490740737</v>
      </c>
      <c r="H269"/>
      <c r="I269" s="150">
        <f>RAWDC3!D269</f>
        <v>0</v>
      </c>
      <c r="J269"/>
      <c r="K269" s="150">
        <f>RAWDC4!D269</f>
        <v>43377.440787037027</v>
      </c>
    </row>
    <row r="270" spans="1:11">
      <c r="A270" t="s">
        <v>5183</v>
      </c>
      <c r="B270" s="44">
        <v>268</v>
      </c>
      <c r="C270" t="str">
        <f>'Raw DC1'!J270</f>
        <v>Callan</v>
      </c>
      <c r="D270" t="str">
        <f>'Raw DC1'!K270</f>
        <v>Stone</v>
      </c>
      <c r="E270" s="240">
        <f>'Raw DC1'!C270</f>
        <v>43021.585115740738</v>
      </c>
      <c r="G270" s="150">
        <f>RawDC2!D270</f>
        <v>43126.583032407398</v>
      </c>
      <c r="H270"/>
      <c r="I270" s="150">
        <f>RAWDC3!D270</f>
        <v>43216.667766203696</v>
      </c>
      <c r="J270"/>
      <c r="K270" s="150">
        <f>RAWDC4!D270</f>
        <v>0</v>
      </c>
    </row>
    <row r="271" spans="1:11">
      <c r="A271" t="s">
        <v>5183</v>
      </c>
      <c r="B271" s="44">
        <v>269</v>
      </c>
      <c r="C271" t="str">
        <f>'Raw DC1'!J271</f>
        <v>molly</v>
      </c>
      <c r="D271" t="str">
        <f>'Raw DC1'!K271</f>
        <v>smith</v>
      </c>
      <c r="E271" s="240">
        <f>'Raw DC1'!C271</f>
        <v>43021.585694444453</v>
      </c>
      <c r="G271" s="150">
        <f>RawDC2!D271</f>
        <v>0</v>
      </c>
      <c r="H271"/>
      <c r="I271" s="150">
        <f>RAWDC3!D271</f>
        <v>0</v>
      </c>
      <c r="J271"/>
      <c r="K271" s="150">
        <f>RAWDC4!D271</f>
        <v>0</v>
      </c>
    </row>
    <row r="272" spans="1:11">
      <c r="A272" t="s">
        <v>5183</v>
      </c>
      <c r="B272" s="44">
        <v>270</v>
      </c>
      <c r="C272" t="str">
        <f>'Raw DC1'!J272</f>
        <v>Hope</v>
      </c>
      <c r="D272" t="str">
        <f>'Raw DC1'!K272</f>
        <v>Stanger</v>
      </c>
      <c r="E272" s="240">
        <f>'Raw DC1'!C272</f>
        <v>43021.586099537039</v>
      </c>
      <c r="G272" s="150">
        <f>RawDC2!D272</f>
        <v>0</v>
      </c>
      <c r="H272"/>
      <c r="I272" s="150">
        <f>RAWDC3!D272</f>
        <v>0</v>
      </c>
      <c r="J272"/>
      <c r="K272" s="150">
        <f>RAWDC4!D272</f>
        <v>0</v>
      </c>
    </row>
    <row r="273" spans="1:11">
      <c r="A273" t="s">
        <v>5183</v>
      </c>
      <c r="B273" s="44">
        <v>271</v>
      </c>
      <c r="C273" t="str">
        <f>'Raw DC1'!J273</f>
        <v>jack</v>
      </c>
      <c r="D273" t="str">
        <f>'Raw DC1'!K273</f>
        <v>stokes</v>
      </c>
      <c r="E273" s="240">
        <f>'Raw DC1'!C273</f>
        <v>43021.587071759262</v>
      </c>
      <c r="G273" s="150">
        <f>RawDC2!D273</f>
        <v>0</v>
      </c>
      <c r="H273"/>
      <c r="I273" s="150">
        <f>RAWDC3!D273</f>
        <v>0</v>
      </c>
      <c r="J273"/>
      <c r="K273" s="150">
        <f>RAWDC4!D273</f>
        <v>43377.440833333327</v>
      </c>
    </row>
    <row r="274" spans="1:11">
      <c r="A274" t="s">
        <v>5183</v>
      </c>
      <c r="B274" s="44">
        <v>272</v>
      </c>
      <c r="C274" t="str">
        <f>'Raw DC1'!J274</f>
        <v>Austin</v>
      </c>
      <c r="D274" t="str">
        <f>'Raw DC1'!K274</f>
        <v>Scott</v>
      </c>
      <c r="E274" s="240">
        <f>'Raw DC1'!C274</f>
        <v>43021.592835648153</v>
      </c>
      <c r="G274" s="150">
        <f>RawDC2!D274</f>
        <v>43126.596550925933</v>
      </c>
      <c r="H274"/>
      <c r="I274" s="150">
        <f>RAWDC3!D274</f>
        <v>0</v>
      </c>
      <c r="J274"/>
      <c r="K274" s="150">
        <f>RAWDC4!D274</f>
        <v>0</v>
      </c>
    </row>
    <row r="275" spans="1:11">
      <c r="A275" t="s">
        <v>5183</v>
      </c>
      <c r="B275" s="44">
        <v>273</v>
      </c>
      <c r="C275" t="str">
        <f>'Raw DC1'!J275</f>
        <v>Connor</v>
      </c>
      <c r="D275" t="str">
        <f>'Raw DC1'!K275</f>
        <v>Robbins</v>
      </c>
      <c r="E275" s="240">
        <f>'Raw DC1'!C275</f>
        <v>43021.64261574074</v>
      </c>
      <c r="G275" s="150">
        <f>RawDC2!D275</f>
        <v>43145.501944444448</v>
      </c>
      <c r="H275"/>
      <c r="I275" s="150">
        <f>RAWDC3!D275</f>
        <v>0</v>
      </c>
      <c r="J275"/>
      <c r="K275" s="150">
        <f>RAWDC4!D275</f>
        <v>0</v>
      </c>
    </row>
    <row r="276" spans="1:11">
      <c r="A276" t="s">
        <v>5183</v>
      </c>
      <c r="B276" s="44">
        <v>274</v>
      </c>
      <c r="C276" t="str">
        <f>'Raw DC1'!J276</f>
        <v>Jacob</v>
      </c>
      <c r="D276" t="str">
        <f>'Raw DC1'!K276</f>
        <v>Whitaker</v>
      </c>
      <c r="E276" s="240">
        <f>'Raw DC1'!C276</f>
        <v>43021.643078703702</v>
      </c>
      <c r="G276" s="150">
        <f>RawDC2!D276</f>
        <v>0</v>
      </c>
      <c r="H276"/>
      <c r="I276" s="150">
        <f>RAWDC3!D276</f>
        <v>0</v>
      </c>
      <c r="J276"/>
      <c r="K276" s="150">
        <f>RAWDC4!D276</f>
        <v>0</v>
      </c>
    </row>
    <row r="277" spans="1:11">
      <c r="A277" t="s">
        <v>5183</v>
      </c>
      <c r="B277" s="44">
        <v>275</v>
      </c>
      <c r="C277" t="str">
        <f>'Raw DC1'!J277</f>
        <v>Alex</v>
      </c>
      <c r="D277" t="str">
        <f>'Raw DC1'!K277</f>
        <v>Webb</v>
      </c>
      <c r="E277" s="240">
        <f>'Raw DC1'!C277</f>
        <v>43021.673425925917</v>
      </c>
      <c r="G277" s="150">
        <f>RawDC2!D277</f>
        <v>43126.660555555558</v>
      </c>
      <c r="H277"/>
      <c r="I277" s="150">
        <f>RAWDC3!D277</f>
        <v>43217.665636574071</v>
      </c>
      <c r="J277"/>
      <c r="K277" s="150">
        <f>RAWDC4!D277</f>
        <v>43378.44059027778</v>
      </c>
    </row>
    <row r="278" spans="1:11">
      <c r="A278" t="s">
        <v>5183</v>
      </c>
      <c r="B278" s="44">
        <v>276</v>
      </c>
      <c r="C278" t="str">
        <f>'Raw DC1'!J278</f>
        <v>Jamie</v>
      </c>
      <c r="D278" t="str">
        <f>'Raw DC1'!K278</f>
        <v xml:space="preserve">Symonds </v>
      </c>
      <c r="E278" s="240">
        <f>'Raw DC1'!C278</f>
        <v>43021.688310185193</v>
      </c>
      <c r="G278" s="150">
        <f>RawDC2!D278</f>
        <v>0</v>
      </c>
      <c r="H278"/>
      <c r="I278" s="150">
        <f>RAWDC3!D278</f>
        <v>0</v>
      </c>
      <c r="J278"/>
      <c r="K278" s="150">
        <f>RAWDC4!D278</f>
        <v>43378.441527777781</v>
      </c>
    </row>
    <row r="279" spans="1:11">
      <c r="A279" t="s">
        <v>5183</v>
      </c>
      <c r="B279" s="44">
        <v>277</v>
      </c>
      <c r="C279" t="str">
        <f>'Raw DC1'!J279</f>
        <v>Joe</v>
      </c>
      <c r="D279" t="str">
        <f>'Raw DC1'!K279</f>
        <v>Wood</v>
      </c>
      <c r="E279" s="240">
        <f>'Raw DC1'!C279</f>
        <v>43021.684155092589</v>
      </c>
      <c r="G279" s="150">
        <f>RawDC2!D279</f>
        <v>43133.667233796303</v>
      </c>
      <c r="H279"/>
      <c r="I279" s="150">
        <f>RAWDC3!D279</f>
        <v>43217.672164351847</v>
      </c>
      <c r="J279"/>
      <c r="K279" s="150">
        <f>RAWDC4!D279</f>
        <v>43377.440520833326</v>
      </c>
    </row>
    <row r="280" spans="1:11">
      <c r="A280" t="s">
        <v>5183</v>
      </c>
      <c r="B280" s="44">
        <v>278</v>
      </c>
      <c r="C280" t="str">
        <f>'Raw DC1'!J280</f>
        <v>Benjamin</v>
      </c>
      <c r="D280" t="str">
        <f>'Raw DC1'!K280</f>
        <v>Wong</v>
      </c>
      <c r="E280" s="240">
        <f>'Raw DC1'!C280</f>
        <v>43021.684976851851</v>
      </c>
      <c r="G280" s="150">
        <f>RawDC2!D280</f>
        <v>43126.660694444443</v>
      </c>
      <c r="H280"/>
      <c r="I280" s="150">
        <f>RAWDC3!D280</f>
        <v>0</v>
      </c>
      <c r="J280"/>
      <c r="K280" s="150">
        <f>RAWDC4!D280</f>
        <v>43377.378344907411</v>
      </c>
    </row>
    <row r="281" spans="1:11">
      <c r="A281" t="s">
        <v>5183</v>
      </c>
      <c r="B281" s="44">
        <v>279</v>
      </c>
      <c r="C281" t="str">
        <f>'Raw DC1'!J281</f>
        <v>chloe</v>
      </c>
      <c r="D281" t="str">
        <f>'Raw DC1'!K281</f>
        <v>williams</v>
      </c>
      <c r="E281" s="240">
        <f>'Raw DC1'!C281</f>
        <v>43021.673796296287</v>
      </c>
      <c r="G281" s="150">
        <f>RawDC2!D281</f>
        <v>0</v>
      </c>
      <c r="H281"/>
      <c r="I281" s="150">
        <f>RAWDC3!D281</f>
        <v>0</v>
      </c>
      <c r="J281"/>
      <c r="K281" s="150">
        <f>RAWDC4!D281</f>
        <v>0</v>
      </c>
    </row>
    <row r="282" spans="1:11">
      <c r="A282" t="s">
        <v>5183</v>
      </c>
      <c r="B282" s="44">
        <v>280</v>
      </c>
      <c r="C282" t="str">
        <f>'Raw DC1'!J282</f>
        <v>Jenna</v>
      </c>
      <c r="D282" t="str">
        <f>'Raw DC1'!K282</f>
        <v>Wood</v>
      </c>
      <c r="E282" s="240">
        <f>'Raw DC1'!C282</f>
        <v>43021.673541666663</v>
      </c>
      <c r="G282" s="150">
        <f>RawDC2!D282</f>
        <v>0</v>
      </c>
      <c r="H282"/>
      <c r="I282" s="150">
        <f>RAWDC3!D282</f>
        <v>0</v>
      </c>
      <c r="J282"/>
      <c r="K282" s="150">
        <f>RAWDC4!D282</f>
        <v>0</v>
      </c>
    </row>
    <row r="283" spans="1:11">
      <c r="A283" t="s">
        <v>5183</v>
      </c>
      <c r="B283" s="44">
        <v>281</v>
      </c>
      <c r="C283" t="str">
        <f>'Raw DC1'!J283</f>
        <v>Lennie</v>
      </c>
      <c r="D283" t="str">
        <f>'Raw DC1'!K283</f>
        <v>Norris</v>
      </c>
      <c r="E283" s="240">
        <f>'Raw DC1'!C283</f>
        <v>43033.539247685178</v>
      </c>
      <c r="G283" s="150">
        <f>RawDC2!D283</f>
        <v>43124.422754629632</v>
      </c>
      <c r="H283"/>
      <c r="I283" s="150">
        <f>RAWDC3!D283</f>
        <v>0</v>
      </c>
      <c r="J283"/>
      <c r="K283" s="150">
        <f>RAWDC4!D283</f>
        <v>43381.424502314818</v>
      </c>
    </row>
    <row r="284" spans="1:11">
      <c r="A284" t="s">
        <v>5183</v>
      </c>
      <c r="B284" s="44">
        <v>282</v>
      </c>
      <c r="C284" t="str">
        <f>'Raw DC1'!J284</f>
        <v>bradley</v>
      </c>
      <c r="D284" t="str">
        <f>'Raw DC1'!K284</f>
        <v>abrahams</v>
      </c>
      <c r="E284" s="240">
        <f>'Raw DC1'!C284</f>
        <v>43033.542361111111</v>
      </c>
      <c r="G284" s="150">
        <f>RawDC2!D284</f>
        <v>0</v>
      </c>
      <c r="H284"/>
      <c r="I284" s="150">
        <f>RAWDC3!D284</f>
        <v>0</v>
      </c>
      <c r="J284"/>
      <c r="K284" s="150">
        <f>RAWDC4!D284</f>
        <v>0</v>
      </c>
    </row>
    <row r="285" spans="1:11">
      <c r="A285" t="s">
        <v>5183</v>
      </c>
      <c r="B285" s="44">
        <v>283</v>
      </c>
      <c r="C285" t="str">
        <f>'Raw DC1'!J285</f>
        <v>Ian</v>
      </c>
      <c r="D285" t="str">
        <f>'Raw DC1'!K285</f>
        <v>Dobbs</v>
      </c>
      <c r="E285" s="240">
        <f>'Raw DC1'!C285</f>
        <v>43033.525312500002</v>
      </c>
      <c r="G285" s="150">
        <f>RawDC2!D285</f>
        <v>43124.665983796287</v>
      </c>
      <c r="H285"/>
      <c r="I285" s="150">
        <f>RAWDC3!D285</f>
        <v>43214.58289351852</v>
      </c>
      <c r="J285"/>
      <c r="K285" s="150">
        <f>RAWDC4!D285</f>
        <v>43378.518113425933</v>
      </c>
    </row>
    <row r="286" spans="1:11">
      <c r="A286" t="s">
        <v>5183</v>
      </c>
      <c r="B286" s="44">
        <v>284</v>
      </c>
      <c r="C286" t="str">
        <f>'Raw DC1'!J286</f>
        <v>Nikos</v>
      </c>
      <c r="D286" t="str">
        <f>'Raw DC1'!K286</f>
        <v>Apostolakos</v>
      </c>
      <c r="E286" s="240">
        <f>'Raw DC1'!C286</f>
        <v>43033.525740740741</v>
      </c>
      <c r="G286" s="150">
        <f>RawDC2!D286</f>
        <v>43126.456574074073</v>
      </c>
      <c r="H286"/>
      <c r="I286" s="150">
        <f>RAWDC3!D286</f>
        <v>0</v>
      </c>
      <c r="J286"/>
      <c r="K286" s="150">
        <f>RAWDC4!D286</f>
        <v>0</v>
      </c>
    </row>
    <row r="287" spans="1:11">
      <c r="A287" t="s">
        <v>5183</v>
      </c>
      <c r="B287" s="44">
        <v>285</v>
      </c>
      <c r="C287" t="str">
        <f>'Raw DC1'!J287</f>
        <v>Jake</v>
      </c>
      <c r="D287" t="str">
        <f>'Raw DC1'!K287</f>
        <v>Kinder</v>
      </c>
      <c r="E287" s="240">
        <f>'Raw DC1'!C287</f>
        <v>43033.525219907409</v>
      </c>
      <c r="G287" s="150">
        <f>RawDC2!D287</f>
        <v>43131.516400462962</v>
      </c>
      <c r="H287"/>
      <c r="I287" s="150">
        <f>RAWDC3!D287</f>
        <v>43213.825601851851</v>
      </c>
      <c r="J287"/>
      <c r="K287" s="150">
        <f>RAWDC4!D287</f>
        <v>43378.440289351849</v>
      </c>
    </row>
    <row r="288" spans="1:11">
      <c r="A288" t="s">
        <v>5183</v>
      </c>
      <c r="B288" s="44">
        <v>286</v>
      </c>
      <c r="C288" t="str">
        <f>'Raw DC1'!J288</f>
        <v xml:space="preserve">Kieran </v>
      </c>
      <c r="D288" t="str">
        <f>'Raw DC1'!K288</f>
        <v>Horrigan</v>
      </c>
      <c r="E288" s="240">
        <f>'Raw DC1'!C288</f>
        <v>43033.52621527778</v>
      </c>
      <c r="G288" s="150">
        <f>RawDC2!D288</f>
        <v>43124.416759259257</v>
      </c>
      <c r="H288"/>
      <c r="I288" s="150">
        <f>RAWDC3!D288</f>
        <v>0</v>
      </c>
      <c r="J288"/>
      <c r="K288" s="150">
        <f>RAWDC4!D288</f>
        <v>43381.609583333331</v>
      </c>
    </row>
    <row r="289" spans="1:12">
      <c r="A289" t="s">
        <v>5183</v>
      </c>
      <c r="B289" s="44">
        <v>287</v>
      </c>
      <c r="C289" t="str">
        <f>'Raw DC1'!J289</f>
        <v>Jared</v>
      </c>
      <c r="D289" t="str">
        <f>'Raw DC1'!K289</f>
        <v>Garcia</v>
      </c>
      <c r="E289" s="240">
        <f>'Raw DC1'!C289</f>
        <v>43033.526180555556</v>
      </c>
      <c r="G289" s="150">
        <f>RawDC2!D289</f>
        <v>43124.419861111113</v>
      </c>
      <c r="H289"/>
      <c r="I289" s="150">
        <f>RAWDC3!D289</f>
        <v>0</v>
      </c>
      <c r="J289"/>
      <c r="K289" s="150">
        <f>RAWDC4!D289</f>
        <v>43380.488761574074</v>
      </c>
    </row>
    <row r="290" spans="1:12">
      <c r="A290" t="s">
        <v>5183</v>
      </c>
      <c r="B290" s="44">
        <v>288</v>
      </c>
      <c r="C290" t="str">
        <f>'Raw DC1'!J290</f>
        <v>Jamal</v>
      </c>
      <c r="D290" t="str">
        <f>'Raw DC1'!K290</f>
        <v>Brownbill</v>
      </c>
      <c r="E290" s="240">
        <f>'Raw DC1'!C290</f>
        <v>43033.526423611111</v>
      </c>
      <c r="G290" s="150">
        <f>RawDC2!D290</f>
        <v>0</v>
      </c>
      <c r="H290"/>
      <c r="I290" s="150">
        <f>RAWDC3!D290</f>
        <v>0</v>
      </c>
      <c r="J290"/>
      <c r="K290" s="150">
        <f>RAWDC4!D290</f>
        <v>0</v>
      </c>
    </row>
    <row r="291" spans="1:12">
      <c r="A291" t="s">
        <v>5183</v>
      </c>
      <c r="B291" s="44">
        <v>289</v>
      </c>
      <c r="C291" t="str">
        <f>'Raw DC1'!J291</f>
        <v xml:space="preserve">kurt </v>
      </c>
      <c r="D291" t="str">
        <f>'Raw DC1'!K291</f>
        <v>phillips</v>
      </c>
      <c r="E291" s="240">
        <f>'Raw DC1'!C291</f>
        <v>43033.526689814818</v>
      </c>
      <c r="G291" s="150">
        <f>RawDC2!D291</f>
        <v>43124.425324074073</v>
      </c>
      <c r="H291"/>
      <c r="I291" s="150">
        <f>RAWDC3!D291</f>
        <v>0</v>
      </c>
      <c r="J291"/>
      <c r="K291" s="150">
        <f>RAWDC4!D291</f>
        <v>0</v>
      </c>
    </row>
    <row r="292" spans="1:12">
      <c r="A292" t="s">
        <v>5183</v>
      </c>
      <c r="B292" s="44">
        <v>290</v>
      </c>
      <c r="C292" t="str">
        <f>'Raw DC1'!J292</f>
        <v>charlie</v>
      </c>
      <c r="D292" t="str">
        <f>'Raw DC1'!K292</f>
        <v>jones</v>
      </c>
      <c r="E292" s="240">
        <f>'Raw DC1'!C292</f>
        <v>43033.526342592602</v>
      </c>
      <c r="G292" s="150">
        <f>RawDC2!D292</f>
        <v>0</v>
      </c>
      <c r="H292"/>
      <c r="I292" s="150">
        <f>RAWDC3!D292</f>
        <v>0</v>
      </c>
      <c r="J292"/>
      <c r="K292" s="150">
        <f>RAWDC4!D292</f>
        <v>0</v>
      </c>
    </row>
    <row r="293" spans="1:12">
      <c r="A293" t="s">
        <v>5183</v>
      </c>
      <c r="B293" s="44">
        <v>291</v>
      </c>
      <c r="C293" t="str">
        <f>'Raw DC1'!J293</f>
        <v>Luke</v>
      </c>
      <c r="D293" t="str">
        <f>'Raw DC1'!K293</f>
        <v>Strong</v>
      </c>
      <c r="E293" s="240">
        <f>'Raw DC1'!C293</f>
        <v>43033.527465277781</v>
      </c>
      <c r="G293" s="150">
        <f>RawDC2!D293</f>
        <v>43124.422523148147</v>
      </c>
      <c r="H293"/>
      <c r="I293" s="150">
        <f>RAWDC3!D293</f>
        <v>0</v>
      </c>
      <c r="J293"/>
      <c r="K293" s="150">
        <f>RAWDC4!D293</f>
        <v>43378.513807870368</v>
      </c>
    </row>
    <row r="294" spans="1:12">
      <c r="A294" t="s">
        <v>5183</v>
      </c>
      <c r="B294" s="44">
        <v>292</v>
      </c>
      <c r="C294" t="str">
        <f>'Raw DC1'!J294</f>
        <v>William</v>
      </c>
      <c r="D294" t="str">
        <f>'Raw DC1'!K294</f>
        <v>East</v>
      </c>
      <c r="E294" s="240">
        <f>'Raw DC1'!C294</f>
        <v>43033.528217592589</v>
      </c>
      <c r="G294" s="150">
        <f>RawDC2!D294</f>
        <v>0</v>
      </c>
      <c r="H294"/>
      <c r="I294" s="150">
        <f>RAWDC3!D294</f>
        <v>0</v>
      </c>
      <c r="J294"/>
      <c r="K294" s="150">
        <f>RAWDC4!D294</f>
        <v>0</v>
      </c>
    </row>
    <row r="295" spans="1:12">
      <c r="A295" t="s">
        <v>5183</v>
      </c>
      <c r="B295" s="44">
        <v>293</v>
      </c>
      <c r="C295" t="str">
        <f>'Raw DC1'!J295</f>
        <v>Maree</v>
      </c>
      <c r="D295" t="str">
        <f>'Raw DC1'!K295</f>
        <v>Thomas</v>
      </c>
      <c r="E295" s="240">
        <f>'Raw DC1'!C295</f>
        <v>43052.402187500003</v>
      </c>
      <c r="G295" s="150">
        <f>RawDC2!D295</f>
        <v>43130.490324074082</v>
      </c>
      <c r="H295"/>
      <c r="I295" s="150">
        <f>RAWDC3!D295</f>
        <v>43210.563067129631</v>
      </c>
      <c r="J295"/>
      <c r="K295" s="150">
        <f>RAWDC4!D295</f>
        <v>43370.754849537043</v>
      </c>
    </row>
    <row r="296" spans="1:12">
      <c r="A296" t="s">
        <v>5183</v>
      </c>
      <c r="B296" s="44">
        <v>294</v>
      </c>
      <c r="C296" t="str">
        <f>'Raw DC1'!J296</f>
        <v>Katie</v>
      </c>
      <c r="D296" t="str">
        <f>'Raw DC1'!K296</f>
        <v>Butler</v>
      </c>
      <c r="E296" s="240">
        <f>'Raw DC1'!C296</f>
        <v>43052.409108796302</v>
      </c>
      <c r="G296" s="150">
        <f>RawDC2!D296</f>
        <v>43130.990335648137</v>
      </c>
      <c r="H296"/>
      <c r="I296" s="150">
        <f>RAWDC3!D296</f>
        <v>43210.20585648148</v>
      </c>
      <c r="J296"/>
      <c r="K296" s="150">
        <f>RAWDC4!D296</f>
        <v>43376.306446759263</v>
      </c>
    </row>
    <row r="297" spans="1:12">
      <c r="A297" t="s">
        <v>5183</v>
      </c>
      <c r="B297" s="44">
        <v>295</v>
      </c>
      <c r="C297" t="str">
        <f>'Raw DC1'!J297</f>
        <v>Leigh</v>
      </c>
      <c r="D297" t="str">
        <f>'Raw DC1'!K297</f>
        <v>Francis</v>
      </c>
      <c r="E297" s="240">
        <f>'Raw DC1'!C297</f>
        <v>43052.413229166668</v>
      </c>
      <c r="G297" s="150">
        <f>RawDC2!D297</f>
        <v>43135.708877314813</v>
      </c>
      <c r="H297"/>
      <c r="I297" s="150">
        <f>RAWDC3!D297</f>
        <v>43218.505069444444</v>
      </c>
      <c r="J297"/>
      <c r="K297" s="150">
        <f>RAWDC4!D297</f>
        <v>43378.743958333333</v>
      </c>
    </row>
    <row r="298" spans="1:12">
      <c r="A298" t="s">
        <v>5183</v>
      </c>
      <c r="B298" s="44">
        <v>296</v>
      </c>
      <c r="C298" t="str">
        <f>'Raw DC1'!J298</f>
        <v>Tracy</v>
      </c>
      <c r="D298" t="str">
        <f>'Raw DC1'!K298</f>
        <v>Bow</v>
      </c>
      <c r="E298" s="240">
        <f>'Raw DC1'!C298</f>
        <v>43052.419340277767</v>
      </c>
      <c r="G298" s="150">
        <f>RawDC2!D298</f>
        <v>43132.636412037027</v>
      </c>
      <c r="H298"/>
      <c r="I298" s="150">
        <f>RAWDC3!D298</f>
        <v>43210.343472222223</v>
      </c>
      <c r="J298"/>
      <c r="K298" s="150">
        <f>RAWDC4!D298</f>
        <v>0</v>
      </c>
    </row>
    <row r="299" spans="1:12">
      <c r="A299" t="s">
        <v>5183</v>
      </c>
      <c r="B299" s="44">
        <v>297</v>
      </c>
      <c r="C299" t="str">
        <f>'Raw DC1'!J299</f>
        <v>Heather</v>
      </c>
      <c r="D299" t="str">
        <f>'Raw DC1'!K299</f>
        <v>Wale</v>
      </c>
      <c r="E299" s="240">
        <f>'Raw DC1'!C299</f>
        <v>43052.425902777781</v>
      </c>
      <c r="G299" s="150">
        <f>RawDC2!D299</f>
        <v>43133.703368055547</v>
      </c>
      <c r="H299"/>
      <c r="I299" s="150">
        <f>RAWDC3!D299</f>
        <v>43210.881041666667</v>
      </c>
      <c r="J299"/>
      <c r="K299" s="150">
        <f>RAWDC4!D299</f>
        <v>43384.819837962961</v>
      </c>
    </row>
    <row r="300" spans="1:12">
      <c r="A300" t="s">
        <v>5183</v>
      </c>
      <c r="B300" s="44">
        <v>298</v>
      </c>
      <c r="C300" t="str">
        <f>'Raw DC1'!J300</f>
        <v>Sarah</v>
      </c>
      <c r="D300" t="str">
        <f>'Raw DC1'!K300</f>
        <v>Boyd</v>
      </c>
      <c r="E300" s="240">
        <f>'Raw DC1'!C300</f>
        <v>43052.429699074077</v>
      </c>
      <c r="G300" s="150">
        <f>RawDC2!D300</f>
        <v>43135.701990740738</v>
      </c>
      <c r="H300"/>
      <c r="I300" s="150">
        <f>RAWDC3!D300</f>
        <v>43218.520185185182</v>
      </c>
      <c r="J300"/>
      <c r="K300" s="150">
        <f>RAWDC4!D300</f>
        <v>43382.706296296303</v>
      </c>
    </row>
    <row r="301" spans="1:12">
      <c r="A301" t="s">
        <v>5183</v>
      </c>
      <c r="B301" s="44">
        <v>299</v>
      </c>
      <c r="C301" t="str">
        <f>'Raw DC1'!J301</f>
        <v>Joy</v>
      </c>
      <c r="D301" t="str">
        <f>'Raw DC1'!K301</f>
        <v>Howels</v>
      </c>
      <c r="E301" s="240">
        <f>'Raw DC1'!C301</f>
        <v>43052.432534722233</v>
      </c>
      <c r="G301" s="150">
        <f>RawDC2!D301</f>
        <v>0</v>
      </c>
      <c r="H301"/>
      <c r="I301" s="150">
        <f>RAWDC3!D301</f>
        <v>0</v>
      </c>
      <c r="J301"/>
      <c r="K301" s="150">
        <f>RAWDC4!D301</f>
        <v>0</v>
      </c>
    </row>
    <row r="302" spans="1:12">
      <c r="A302" t="s">
        <v>5185</v>
      </c>
      <c r="B302" s="44">
        <v>300</v>
      </c>
      <c r="C302" t="str">
        <f>'Raw DC1'!J302</f>
        <v>Joanne</v>
      </c>
      <c r="D302" t="str">
        <f>'Raw DC1'!K302</f>
        <v>Williams</v>
      </c>
      <c r="E302" s="240">
        <f>'Raw DC1'!C302</f>
        <v>43052.434953703712</v>
      </c>
      <c r="G302" s="150">
        <f>RawDC2!D302</f>
        <v>0</v>
      </c>
      <c r="H302"/>
      <c r="I302" s="150">
        <f>RAWDC3!D302</f>
        <v>0</v>
      </c>
      <c r="J302"/>
      <c r="K302" s="150">
        <f>RAWDC4!D302</f>
        <v>43370.853483796287</v>
      </c>
      <c r="L302" t="s">
        <v>5183</v>
      </c>
    </row>
    <row r="303" spans="1:12">
      <c r="A303" t="s">
        <v>5183</v>
      </c>
      <c r="B303" s="44">
        <v>301</v>
      </c>
      <c r="C303" t="str">
        <f>'Raw DC1'!J303</f>
        <v>Nicola</v>
      </c>
      <c r="D303" t="str">
        <f>'Raw DC1'!K303</f>
        <v>Robinson</v>
      </c>
      <c r="E303" s="240">
        <f>'Raw DC1'!C303</f>
        <v>43052.438321759262</v>
      </c>
      <c r="G303" s="150">
        <f>RawDC2!D303</f>
        <v>43135.705081018517</v>
      </c>
      <c r="H303"/>
      <c r="I303" s="150">
        <f>RAWDC3!D303</f>
        <v>43218.501469907409</v>
      </c>
      <c r="J303"/>
      <c r="K303" s="150">
        <f>RAWDC4!D303</f>
        <v>43369.990347222221</v>
      </c>
    </row>
    <row r="304" spans="1:12">
      <c r="A304" t="s">
        <v>5183</v>
      </c>
      <c r="B304" s="44">
        <v>302</v>
      </c>
      <c r="C304" t="str">
        <f>'Raw DC1'!J304</f>
        <v>Eluned</v>
      </c>
      <c r="D304" t="str">
        <f>'Raw DC1'!K304</f>
        <v>Smith</v>
      </c>
      <c r="E304" s="240">
        <f>'Raw DC1'!C304</f>
        <v>43052.442314814813</v>
      </c>
      <c r="G304" s="150">
        <f>RawDC2!D304</f>
        <v>43133.905081018522</v>
      </c>
      <c r="H304"/>
      <c r="I304" s="150">
        <f>RAWDC3!D304</f>
        <v>43211.933506944442</v>
      </c>
      <c r="J304"/>
      <c r="K304" s="150">
        <f>RAWDC4!D304</f>
        <v>0</v>
      </c>
    </row>
    <row r="305" spans="1:14">
      <c r="A305" t="s">
        <v>5183</v>
      </c>
      <c r="B305" s="44">
        <v>303</v>
      </c>
      <c r="C305" t="str">
        <f>'Raw DC1'!J305</f>
        <v>Mari</v>
      </c>
      <c r="D305" t="str">
        <f>'Raw DC1'!K305</f>
        <v>Williams</v>
      </c>
      <c r="E305" s="240">
        <f>'Raw DC1'!C305</f>
        <v>43052.448842592603</v>
      </c>
      <c r="G305" s="150">
        <f>RawDC2!D305</f>
        <v>43135.721631944441</v>
      </c>
      <c r="H305"/>
      <c r="I305" s="150">
        <f>RAWDC3!D305</f>
        <v>43218.518275462957</v>
      </c>
      <c r="J305"/>
      <c r="K305" s="150">
        <f>RAWDC4!D305</f>
        <v>0</v>
      </c>
    </row>
    <row r="306" spans="1:14">
      <c r="A306" t="s">
        <v>5183</v>
      </c>
      <c r="B306" s="44">
        <v>304</v>
      </c>
      <c r="C306" t="str">
        <f>'Raw DC1'!J306</f>
        <v>Carolyn</v>
      </c>
      <c r="D306" t="str">
        <f>'Raw DC1'!K306</f>
        <v>Allen</v>
      </c>
      <c r="E306" s="240">
        <f>'Raw DC1'!C306</f>
        <v>43052.452245370368</v>
      </c>
      <c r="G306" s="150">
        <f>RawDC2!D306</f>
        <v>43134.834328703713</v>
      </c>
      <c r="H306"/>
      <c r="I306" s="150">
        <f>RAWDC3!D306</f>
        <v>0</v>
      </c>
      <c r="J306"/>
      <c r="K306" s="150">
        <f>RAWDC4!D306</f>
        <v>43370.389467592591</v>
      </c>
    </row>
    <row r="307" spans="1:14">
      <c r="A307" t="s">
        <v>5183</v>
      </c>
      <c r="B307" s="44">
        <v>305</v>
      </c>
      <c r="C307" t="str">
        <f>'Raw DC1'!J307</f>
        <v>Deb</v>
      </c>
      <c r="D307" t="str">
        <f>'Raw DC1'!K307</f>
        <v>Painter</v>
      </c>
      <c r="E307" s="240">
        <f>'Raw DC1'!C307</f>
        <v>43052.504560185182</v>
      </c>
      <c r="G307" s="150">
        <f>RawDC2!D307</f>
        <v>0</v>
      </c>
      <c r="H307"/>
      <c r="I307" s="150">
        <f>RAWDC3!D307</f>
        <v>0</v>
      </c>
      <c r="J307"/>
      <c r="K307" s="150">
        <f>RAWDC4!D307</f>
        <v>43378.523518518523</v>
      </c>
    </row>
    <row r="308" spans="1:14">
      <c r="A308" t="s">
        <v>5183</v>
      </c>
      <c r="B308" s="44">
        <v>306</v>
      </c>
      <c r="C308" t="str">
        <f>'Raw DC1'!J308</f>
        <v>Kirsten</v>
      </c>
      <c r="D308" t="str">
        <f>'Raw DC1'!K308</f>
        <v>Tedder</v>
      </c>
      <c r="E308" s="240">
        <f>'Raw DC1'!C308</f>
        <v>43052.509039351848</v>
      </c>
      <c r="G308" s="150">
        <f>RawDC2!D308</f>
        <v>0</v>
      </c>
      <c r="H308"/>
      <c r="I308" s="150">
        <f>RAWDC3!D308</f>
        <v>43218.526770833327</v>
      </c>
      <c r="J308"/>
      <c r="K308" s="150">
        <f>RAWDC4!D308</f>
        <v>0</v>
      </c>
    </row>
    <row r="309" spans="1:14">
      <c r="A309" t="s">
        <v>5183</v>
      </c>
      <c r="B309" s="44">
        <v>307</v>
      </c>
      <c r="C309" t="str">
        <f>'Raw DC1'!J309</f>
        <v>Julie-Ann</v>
      </c>
      <c r="D309" t="str">
        <f>'Raw DC1'!K309</f>
        <v>Redfern</v>
      </c>
      <c r="E309" s="240">
        <f>'Raw DC1'!C309</f>
        <v>43052.513715277782</v>
      </c>
      <c r="G309" s="150">
        <f>RawDC2!D309</f>
        <v>43135.712754629632</v>
      </c>
      <c r="H309"/>
      <c r="I309" s="150">
        <f>RAWDC3!D309</f>
        <v>43218.522928240738</v>
      </c>
      <c r="J309"/>
      <c r="K309" s="150">
        <f>RAWDC4!D309</f>
        <v>43382.968854166669</v>
      </c>
    </row>
    <row r="310" spans="1:14">
      <c r="A310" t="s">
        <v>5183</v>
      </c>
      <c r="B310" s="44">
        <v>308</v>
      </c>
      <c r="C310" t="str">
        <f>'Raw DC1'!J310</f>
        <v>Lesley</v>
      </c>
      <c r="D310" t="str">
        <f>'Raw DC1'!K310</f>
        <v>Phillps</v>
      </c>
      <c r="E310" s="240">
        <f>'Raw DC1'!C310</f>
        <v>43052.520324074067</v>
      </c>
      <c r="G310" s="150">
        <f>RawDC2!D310</f>
        <v>43133.769652777781</v>
      </c>
      <c r="H310"/>
      <c r="I310" s="150">
        <f>RAWDC3!D310</f>
        <v>43218.512048611112</v>
      </c>
      <c r="J310"/>
      <c r="K310" s="150">
        <f>RAWDC4!D310</f>
        <v>43373.486388888887</v>
      </c>
    </row>
    <row r="311" spans="1:14">
      <c r="A311" t="s">
        <v>5183</v>
      </c>
      <c r="B311" s="44">
        <v>309</v>
      </c>
      <c r="C311" t="str">
        <f>'Raw DC1'!J311</f>
        <v>Gaynor</v>
      </c>
      <c r="D311" t="str">
        <f>'Raw DC1'!K311</f>
        <v>Jackson</v>
      </c>
      <c r="E311" s="240">
        <f>'Raw DC1'!C311</f>
        <v>43052.524328703701</v>
      </c>
      <c r="G311" s="150">
        <f>RawDC2!D311</f>
        <v>43135.718101851853</v>
      </c>
      <c r="H311"/>
      <c r="I311" s="150">
        <f>RAWDC3!D311</f>
        <v>43218.508287037039</v>
      </c>
      <c r="J311"/>
      <c r="K311" s="150">
        <f>RAWDC4!D311</f>
        <v>43374.674351851849</v>
      </c>
    </row>
    <row r="312" spans="1:14">
      <c r="A312" t="s">
        <v>5185</v>
      </c>
      <c r="B312" s="44">
        <v>310</v>
      </c>
      <c r="C312" t="str">
        <f>'Raw DC1'!J312</f>
        <v>Andrew</v>
      </c>
      <c r="D312" t="str">
        <f>'Raw DC1'!K312</f>
        <v>Leonard</v>
      </c>
      <c r="E312" s="240">
        <f>'Raw DC1'!C312</f>
        <v>43051.684560185182</v>
      </c>
      <c r="G312" s="150">
        <f>RawDC2!D312</f>
        <v>43154.410185185188</v>
      </c>
      <c r="H312"/>
      <c r="I312" s="150">
        <f>RAWDC3!D312</f>
        <v>0</v>
      </c>
      <c r="J312"/>
      <c r="K312" s="150">
        <f>RAWDC4!D312</f>
        <v>0</v>
      </c>
      <c r="L312" t="s">
        <v>5183</v>
      </c>
      <c r="M312" t="s">
        <v>5195</v>
      </c>
      <c r="N312" t="s">
        <v>5196</v>
      </c>
    </row>
    <row r="313" spans="1:14">
      <c r="A313" t="s">
        <v>5185</v>
      </c>
      <c r="B313" s="44">
        <v>311</v>
      </c>
      <c r="C313" t="str">
        <f>'Raw DC1'!J313</f>
        <v xml:space="preserve">Alexander </v>
      </c>
      <c r="D313" t="str">
        <f>'Raw DC1'!K313</f>
        <v>Martin</v>
      </c>
      <c r="E313" s="240">
        <f>'Raw DC1'!C313</f>
        <v>43051.686284722222</v>
      </c>
      <c r="G313" s="150">
        <f>RawDC2!D313</f>
        <v>43153.72997685185</v>
      </c>
      <c r="H313"/>
      <c r="I313" s="150">
        <f>RAWDC3!D313</f>
        <v>0</v>
      </c>
      <c r="J313"/>
      <c r="K313" s="150">
        <f>RAWDC4!D313</f>
        <v>0</v>
      </c>
      <c r="L313" t="s">
        <v>5183</v>
      </c>
      <c r="M313" t="s">
        <v>5197</v>
      </c>
      <c r="N313" t="s">
        <v>5198</v>
      </c>
    </row>
    <row r="314" spans="1:14">
      <c r="A314" t="s">
        <v>5185</v>
      </c>
      <c r="B314" s="44">
        <v>312</v>
      </c>
      <c r="C314" t="str">
        <f>'Raw DC1'!J314</f>
        <v>Tom</v>
      </c>
      <c r="D314" t="str">
        <f>'Raw DC1'!K314</f>
        <v>Cullen</v>
      </c>
      <c r="E314" s="240">
        <f>'Raw DC1'!C314</f>
        <v>43051.677800925929</v>
      </c>
      <c r="G314" s="150">
        <f>RawDC2!D314</f>
        <v>43153.722430555557</v>
      </c>
      <c r="H314"/>
      <c r="I314" s="150">
        <f>RAWDC3!D314</f>
        <v>0</v>
      </c>
      <c r="J314"/>
      <c r="K314" s="150">
        <f>RAWDC4!D314</f>
        <v>0</v>
      </c>
      <c r="L314" t="s">
        <v>5183</v>
      </c>
      <c r="M314" t="s">
        <v>501</v>
      </c>
      <c r="N314" t="s">
        <v>5199</v>
      </c>
    </row>
    <row r="315" spans="1:14">
      <c r="A315" t="s">
        <v>5185</v>
      </c>
      <c r="B315" s="44">
        <v>313</v>
      </c>
      <c r="C315" t="str">
        <f>'Raw DC1'!J315</f>
        <v>Georgia</v>
      </c>
      <c r="D315" t="str">
        <f>'Raw DC1'!K315</f>
        <v>Edmundson</v>
      </c>
      <c r="E315" s="240">
        <f>'Raw DC1'!C315</f>
        <v>43051.679351851853</v>
      </c>
      <c r="G315" s="150">
        <f>RawDC2!D315</f>
        <v>0</v>
      </c>
      <c r="H315"/>
      <c r="I315" s="150">
        <f>RAWDC3!D315</f>
        <v>0</v>
      </c>
      <c r="J315"/>
      <c r="K315" s="150">
        <f>RAWDC4!D315</f>
        <v>0</v>
      </c>
    </row>
    <row r="316" spans="1:14">
      <c r="A316" t="s">
        <v>5185</v>
      </c>
      <c r="B316" s="44">
        <v>314</v>
      </c>
      <c r="C316" t="str">
        <f>'Raw DC1'!J316</f>
        <v>Daniel</v>
      </c>
      <c r="D316" t="str">
        <f>'Raw DC1'!K316</f>
        <v>Newman</v>
      </c>
      <c r="E316" s="240">
        <f>'Raw DC1'!C316</f>
        <v>43051.681284722217</v>
      </c>
      <c r="G316" s="150">
        <f>RawDC2!D316</f>
        <v>0</v>
      </c>
      <c r="H316"/>
      <c r="I316" s="150">
        <f>RAWDC3!D316</f>
        <v>0</v>
      </c>
      <c r="J316"/>
      <c r="K316" s="150">
        <f>RAWDC4!D316</f>
        <v>43383.318206018521</v>
      </c>
      <c r="L316" t="s">
        <v>5183</v>
      </c>
      <c r="M316" t="s">
        <v>571</v>
      </c>
      <c r="N316" t="s">
        <v>5200</v>
      </c>
    </row>
    <row r="317" spans="1:14">
      <c r="A317" t="s">
        <v>5185</v>
      </c>
      <c r="B317" s="44">
        <v>315</v>
      </c>
      <c r="C317" t="str">
        <f>'Raw DC1'!J317</f>
        <v>Emily</v>
      </c>
      <c r="D317" t="str">
        <f>'Raw DC1'!K317</f>
        <v>Edgcombe</v>
      </c>
      <c r="E317" s="240">
        <f>'Raw DC1'!C317</f>
        <v>43051.669224537043</v>
      </c>
      <c r="G317" s="150">
        <f>RawDC2!D317</f>
        <v>0</v>
      </c>
      <c r="H317"/>
      <c r="I317" s="150">
        <f>RAWDC3!D317</f>
        <v>0</v>
      </c>
      <c r="J317"/>
      <c r="K317" s="150">
        <f>RAWDC4!D317</f>
        <v>0</v>
      </c>
    </row>
    <row r="318" spans="1:14">
      <c r="A318" t="s">
        <v>5185</v>
      </c>
      <c r="B318" s="44">
        <v>316</v>
      </c>
      <c r="C318" t="str">
        <f>'Raw DC1'!J318</f>
        <v>Caitlin</v>
      </c>
      <c r="D318" t="str">
        <f>'Raw DC1'!K318</f>
        <v>Burnett</v>
      </c>
      <c r="E318" s="240">
        <f>'Raw DC1'!C318</f>
        <v>43051.668692129628</v>
      </c>
      <c r="G318" s="150">
        <f>RawDC2!D318</f>
        <v>0</v>
      </c>
      <c r="H318"/>
      <c r="I318" s="150">
        <f>RAWDC3!D318</f>
        <v>0</v>
      </c>
      <c r="J318"/>
      <c r="K318" s="150">
        <f>RAWDC4!D318</f>
        <v>0</v>
      </c>
    </row>
    <row r="319" spans="1:14">
      <c r="A319" t="s">
        <v>5185</v>
      </c>
      <c r="B319" s="44">
        <v>317</v>
      </c>
      <c r="C319" t="str">
        <f>'Raw DC1'!J319</f>
        <v>Laura</v>
      </c>
      <c r="D319" t="str">
        <f>'Raw DC1'!K319</f>
        <v>Gibson</v>
      </c>
      <c r="E319" s="240">
        <f>'Raw DC1'!C319</f>
        <v>43051.66847222222</v>
      </c>
      <c r="G319" s="150">
        <f>RawDC2!D319</f>
        <v>0</v>
      </c>
      <c r="H319"/>
      <c r="I319" s="150">
        <f>RAWDC3!D319</f>
        <v>0</v>
      </c>
      <c r="J319"/>
      <c r="K319" s="150">
        <f>RAWDC4!D319</f>
        <v>0</v>
      </c>
    </row>
    <row r="320" spans="1:14">
      <c r="A320" t="s">
        <v>5185</v>
      </c>
      <c r="B320" s="44">
        <v>318</v>
      </c>
      <c r="C320" t="str">
        <f>'Raw DC1'!J320</f>
        <v>Dai</v>
      </c>
      <c r="D320" t="str">
        <f>'Raw DC1'!K320</f>
        <v>Morgan</v>
      </c>
      <c r="E320" s="240">
        <f>'Raw DC1'!C320</f>
        <v>43051.666585648149</v>
      </c>
      <c r="G320" s="150">
        <f>RawDC2!D320</f>
        <v>43153.707604166673</v>
      </c>
      <c r="H320"/>
      <c r="I320" s="150">
        <f>RAWDC3!D320</f>
        <v>0</v>
      </c>
      <c r="J320"/>
      <c r="K320" s="150">
        <f>RAWDC4!D320</f>
        <v>0</v>
      </c>
      <c r="L320" t="s">
        <v>5183</v>
      </c>
      <c r="M320" t="s">
        <v>5201</v>
      </c>
      <c r="N320" t="s">
        <v>317</v>
      </c>
    </row>
    <row r="321" spans="1:14">
      <c r="A321" t="s">
        <v>5185</v>
      </c>
      <c r="B321" s="44">
        <v>319</v>
      </c>
      <c r="C321" t="str">
        <f>'Raw DC1'!J321</f>
        <v>Craig</v>
      </c>
      <c r="D321" t="str">
        <f>'Raw DC1'!K321</f>
        <v>Ferns</v>
      </c>
      <c r="E321" s="240">
        <f>'Raw DC1'!C321</f>
        <v>43051.666319444441</v>
      </c>
      <c r="G321" s="150">
        <f>RawDC2!D321</f>
        <v>0</v>
      </c>
      <c r="H321"/>
      <c r="I321" s="150">
        <f>RAWDC3!D321</f>
        <v>0</v>
      </c>
      <c r="J321"/>
      <c r="K321" s="150">
        <f>RAWDC4!D321</f>
        <v>0</v>
      </c>
    </row>
    <row r="322" spans="1:14">
      <c r="A322" t="s">
        <v>5185</v>
      </c>
      <c r="B322" s="44">
        <v>320</v>
      </c>
      <c r="C322" t="str">
        <f>'Raw DC1'!J322</f>
        <v>Ben</v>
      </c>
      <c r="D322" t="str">
        <f>'Raw DC1'!K322</f>
        <v>Wolsey-Heard</v>
      </c>
      <c r="E322" s="240">
        <f>'Raw DC1'!C322</f>
        <v>43051.667337962957</v>
      </c>
      <c r="G322" s="150">
        <f>RawDC2!D322</f>
        <v>43153.71769675926</v>
      </c>
      <c r="H322"/>
      <c r="I322" s="150">
        <f>RAWDC3!D322</f>
        <v>0</v>
      </c>
      <c r="J322"/>
      <c r="K322" s="150">
        <f>RAWDC4!D322</f>
        <v>43379.440416666657</v>
      </c>
      <c r="L322" t="s">
        <v>5183</v>
      </c>
      <c r="M322" t="s">
        <v>630</v>
      </c>
      <c r="N322" t="s">
        <v>5202</v>
      </c>
    </row>
    <row r="323" spans="1:14">
      <c r="A323" t="s">
        <v>5185</v>
      </c>
      <c r="B323" s="44">
        <v>321</v>
      </c>
      <c r="C323" t="str">
        <f>'Raw DC1'!J323</f>
        <v xml:space="preserve">Jake </v>
      </c>
      <c r="D323" t="str">
        <f>'Raw DC1'!K323</f>
        <v>Smart</v>
      </c>
      <c r="E323" s="240">
        <f>'Raw DC1'!C323</f>
        <v>43051.669178240743</v>
      </c>
      <c r="G323" s="150">
        <f>RawDC2!D323</f>
        <v>43153.708298611113</v>
      </c>
      <c r="H323"/>
      <c r="I323" s="150">
        <f>RAWDC3!D323</f>
        <v>0</v>
      </c>
      <c r="J323"/>
      <c r="K323" s="150">
        <f>RAWDC4!D323</f>
        <v>43378.409826388888</v>
      </c>
      <c r="L323" t="s">
        <v>5183</v>
      </c>
      <c r="M323" t="s">
        <v>4564</v>
      </c>
      <c r="N323" t="s">
        <v>5203</v>
      </c>
    </row>
    <row r="324" spans="1:14">
      <c r="A324" t="s">
        <v>5185</v>
      </c>
      <c r="B324" s="44">
        <v>322</v>
      </c>
      <c r="C324" t="str">
        <f>'Raw DC1'!J324</f>
        <v>Ben</v>
      </c>
      <c r="D324" t="str">
        <f>'Raw DC1'!K324</f>
        <v>Jones</v>
      </c>
      <c r="E324" s="240">
        <f>'Raw DC1'!C324</f>
        <v>43051.668819444443</v>
      </c>
      <c r="G324" s="150">
        <f>RawDC2!D324</f>
        <v>0</v>
      </c>
      <c r="H324"/>
      <c r="I324" s="150">
        <f>RAWDC3!D324</f>
        <v>0</v>
      </c>
      <c r="J324"/>
      <c r="K324" s="150">
        <f>RAWDC4!D324</f>
        <v>0</v>
      </c>
    </row>
    <row r="325" spans="1:14">
      <c r="A325" t="s">
        <v>5185</v>
      </c>
      <c r="B325" s="44">
        <v>323</v>
      </c>
      <c r="C325" t="str">
        <f>'Raw DC1'!J325</f>
        <v>Oliver</v>
      </c>
      <c r="D325" t="str">
        <f>'Raw DC1'!K325</f>
        <v>Brown</v>
      </c>
      <c r="E325" s="240">
        <f>'Raw DC1'!C325</f>
        <v>43051.669016203698</v>
      </c>
      <c r="G325" s="150">
        <f>RawDC2!D325</f>
        <v>0</v>
      </c>
      <c r="H325"/>
      <c r="I325" s="150">
        <f>RAWDC3!D325</f>
        <v>0</v>
      </c>
      <c r="J325"/>
      <c r="K325" s="150">
        <f>RAWDC4!D325</f>
        <v>0</v>
      </c>
    </row>
    <row r="326" spans="1:14">
      <c r="A326" t="s">
        <v>5185</v>
      </c>
      <c r="B326" s="44">
        <v>324</v>
      </c>
      <c r="C326" t="str">
        <f>'Raw DC1'!J326</f>
        <v>Josh</v>
      </c>
      <c r="D326" t="str">
        <f>'Raw DC1'!K326</f>
        <v>Wardle</v>
      </c>
      <c r="E326" s="240">
        <f>'Raw DC1'!C326</f>
        <v>43051.669872685183</v>
      </c>
      <c r="G326" s="150">
        <f>RawDC2!D326</f>
        <v>43140.589606481481</v>
      </c>
      <c r="H326"/>
      <c r="I326" s="150">
        <f>RAWDC3!D326</f>
        <v>0</v>
      </c>
      <c r="J326"/>
      <c r="K326" s="150">
        <f>RAWDC4!D326</f>
        <v>0</v>
      </c>
      <c r="L326" t="s">
        <v>5183</v>
      </c>
      <c r="M326" t="s">
        <v>1347</v>
      </c>
      <c r="N326" t="s">
        <v>5204</v>
      </c>
    </row>
    <row r="327" spans="1:14">
      <c r="A327" t="s">
        <v>5185</v>
      </c>
      <c r="B327" s="44">
        <v>325</v>
      </c>
      <c r="C327" t="str">
        <f>'Raw DC1'!J327</f>
        <v>oliver</v>
      </c>
      <c r="D327" t="str">
        <f>'Raw DC1'!K327</f>
        <v>paull</v>
      </c>
      <c r="E327" s="240">
        <f>'Raw DC1'!C327</f>
        <v>43051.669687499998</v>
      </c>
      <c r="G327" s="150">
        <f>RawDC2!D327</f>
        <v>0</v>
      </c>
      <c r="H327"/>
      <c r="I327" s="150">
        <f>RAWDC3!D327</f>
        <v>0</v>
      </c>
      <c r="J327"/>
      <c r="K327" s="150">
        <f>RAWDC4!D327</f>
        <v>0</v>
      </c>
    </row>
    <row r="328" spans="1:14">
      <c r="A328" t="s">
        <v>5185</v>
      </c>
      <c r="B328" s="44">
        <v>326</v>
      </c>
      <c r="C328" t="str">
        <f>'Raw DC1'!J328</f>
        <v>matthew</v>
      </c>
      <c r="D328" t="str">
        <f>'Raw DC1'!K328</f>
        <v>skewes</v>
      </c>
      <c r="E328" s="240">
        <f>'Raw DC1'!C328</f>
        <v>43051.671736111108</v>
      </c>
      <c r="G328" s="150">
        <f>RawDC2!D328</f>
        <v>0</v>
      </c>
      <c r="H328"/>
      <c r="I328" s="150">
        <f>RAWDC3!D328</f>
        <v>0</v>
      </c>
      <c r="J328"/>
      <c r="K328" s="150">
        <f>RAWDC4!D328</f>
        <v>0</v>
      </c>
    </row>
    <row r="329" spans="1:14">
      <c r="A329" t="s">
        <v>5185</v>
      </c>
      <c r="B329" s="44">
        <v>327</v>
      </c>
      <c r="C329" t="str">
        <f>'Raw DC1'!J329</f>
        <v>Daanish</v>
      </c>
      <c r="D329" t="str">
        <f>'Raw DC1'!K329</f>
        <v>Hashmi</v>
      </c>
      <c r="E329" s="240">
        <f>'Raw DC1'!C329</f>
        <v>43051.671516203707</v>
      </c>
      <c r="G329" s="150">
        <f>RawDC2!D329</f>
        <v>0</v>
      </c>
      <c r="H329"/>
      <c r="I329" s="150">
        <f>RAWDC3!D329</f>
        <v>0</v>
      </c>
      <c r="J329"/>
      <c r="K329" s="150">
        <f>RAWDC4!D329</f>
        <v>0</v>
      </c>
    </row>
    <row r="330" spans="1:14">
      <c r="A330" t="s">
        <v>5185</v>
      </c>
      <c r="B330" s="44">
        <v>328</v>
      </c>
      <c r="C330" t="str">
        <f>'Raw DC1'!J330</f>
        <v xml:space="preserve">Christian </v>
      </c>
      <c r="D330" t="str">
        <f>'Raw DC1'!K330</f>
        <v>Robinson</v>
      </c>
      <c r="E330" s="240">
        <f>'Raw DC1'!C330</f>
        <v>43051.680613425917</v>
      </c>
      <c r="G330" s="150">
        <f>RawDC2!D330</f>
        <v>43153.726412037038</v>
      </c>
      <c r="H330"/>
      <c r="I330" s="150">
        <f>RAWDC3!D330</f>
        <v>0</v>
      </c>
      <c r="J330"/>
      <c r="K330" s="150">
        <f>RAWDC4!D330</f>
        <v>0</v>
      </c>
      <c r="L330" t="s">
        <v>5183</v>
      </c>
      <c r="M330" t="s">
        <v>5205</v>
      </c>
      <c r="N330" t="s">
        <v>2811</v>
      </c>
    </row>
    <row r="331" spans="1:14">
      <c r="A331" t="s">
        <v>5185</v>
      </c>
      <c r="B331" s="44">
        <v>329</v>
      </c>
      <c r="C331" t="str">
        <f>'Raw DC1'!J331</f>
        <v>David</v>
      </c>
      <c r="D331" t="str">
        <f>'Raw DC1'!K331</f>
        <v>Janes</v>
      </c>
      <c r="E331" s="240">
        <f>'Raw DC1'!C331</f>
        <v>43051.67287037037</v>
      </c>
      <c r="G331" s="150">
        <f>RawDC2!D331</f>
        <v>0</v>
      </c>
      <c r="H331"/>
      <c r="I331" s="150">
        <f>RAWDC3!D331</f>
        <v>0</v>
      </c>
      <c r="J331"/>
      <c r="K331" s="150">
        <f>RAWDC4!D331</f>
        <v>0</v>
      </c>
    </row>
    <row r="332" spans="1:14">
      <c r="A332" t="s">
        <v>5183</v>
      </c>
      <c r="B332" s="44">
        <v>330</v>
      </c>
      <c r="C332" t="str">
        <f>'Raw DC1'!J332</f>
        <v>Toby</v>
      </c>
      <c r="D332" t="str">
        <f>'Raw DC1'!K332</f>
        <v>Brook</v>
      </c>
      <c r="E332" s="240">
        <f>'Raw DC1'!C332</f>
        <v>43081.471365740741</v>
      </c>
      <c r="G332" s="150">
        <f>RawDC2!D332</f>
        <v>0</v>
      </c>
      <c r="H332"/>
      <c r="I332" s="150">
        <f>RAWDC3!D332</f>
        <v>0</v>
      </c>
      <c r="J332"/>
      <c r="K332" s="150">
        <f>RAWDC4!D332</f>
        <v>0</v>
      </c>
    </row>
    <row r="333" spans="1:14">
      <c r="A333" t="s">
        <v>5183</v>
      </c>
      <c r="B333" s="44">
        <v>331</v>
      </c>
      <c r="C333" t="str">
        <f>'Raw DC1'!J333</f>
        <v>Kayleigh</v>
      </c>
      <c r="D333" t="str">
        <f>'Raw DC1'!K333</f>
        <v>Phillips</v>
      </c>
      <c r="E333" s="240">
        <f>'Raw DC1'!C333</f>
        <v>43081.464456018519</v>
      </c>
      <c r="G333" s="150">
        <f>RawDC2!D333</f>
        <v>0</v>
      </c>
      <c r="H333"/>
      <c r="I333" s="150">
        <f>RAWDC3!D333</f>
        <v>0</v>
      </c>
      <c r="J333"/>
      <c r="K333" s="150">
        <f>RAWDC4!D333</f>
        <v>0</v>
      </c>
    </row>
    <row r="334" spans="1:14">
      <c r="A334" t="s">
        <v>5183</v>
      </c>
      <c r="B334" s="44">
        <v>332</v>
      </c>
      <c r="C334" t="str">
        <f>'Raw DC1'!J334</f>
        <v>Natalka</v>
      </c>
      <c r="D334" t="str">
        <f>'Raw DC1'!K334</f>
        <v>Leszniwskyj</v>
      </c>
      <c r="E334" s="240">
        <f>'Raw DC1'!C334</f>
        <v>43081.465243055558</v>
      </c>
      <c r="G334" s="150">
        <f>RawDC2!D334</f>
        <v>0</v>
      </c>
      <c r="H334"/>
      <c r="I334" s="150">
        <f>RAWDC3!D334</f>
        <v>0</v>
      </c>
      <c r="J334"/>
      <c r="K334" s="150">
        <f>RAWDC4!D334</f>
        <v>0</v>
      </c>
    </row>
    <row r="335" spans="1:14">
      <c r="A335" t="s">
        <v>5183</v>
      </c>
      <c r="B335" s="44">
        <v>333</v>
      </c>
      <c r="C335" t="str">
        <f>'Raw DC1'!J335</f>
        <v xml:space="preserve">Ffion </v>
      </c>
      <c r="D335" t="str">
        <f>'Raw DC1'!K335</f>
        <v>Targett</v>
      </c>
      <c r="E335" s="240">
        <f>'Raw DC1'!C335</f>
        <v>43081.54582175926</v>
      </c>
      <c r="G335" s="150">
        <f>RawDC2!D335</f>
        <v>0</v>
      </c>
      <c r="H335"/>
      <c r="I335" s="150">
        <f>RAWDC3!D335</f>
        <v>0</v>
      </c>
      <c r="J335"/>
      <c r="K335" s="150">
        <f>RAWDC4!D335</f>
        <v>0</v>
      </c>
    </row>
    <row r="336" spans="1:14">
      <c r="A336" t="s">
        <v>5183</v>
      </c>
      <c r="B336" s="44">
        <v>334</v>
      </c>
      <c r="C336" t="str">
        <f>'Raw DC1'!J336</f>
        <v>Christopher</v>
      </c>
      <c r="D336" t="str">
        <f>'Raw DC1'!K336</f>
        <v>Helou Decos</v>
      </c>
      <c r="E336" s="240">
        <f>'Raw DC1'!C336</f>
        <v>43081.54515046296</v>
      </c>
      <c r="G336" s="150">
        <f>RawDC2!D336</f>
        <v>43214.621770833342</v>
      </c>
      <c r="H336"/>
      <c r="I336" s="150">
        <f>RAWDC3!D336</f>
        <v>0</v>
      </c>
      <c r="J336"/>
      <c r="K336" s="150">
        <f>RAWDC4!D336</f>
        <v>0</v>
      </c>
    </row>
    <row r="337" spans="1:14">
      <c r="A337" t="s">
        <v>5183</v>
      </c>
      <c r="B337" s="44">
        <v>335</v>
      </c>
      <c r="C337" t="str">
        <f>'Raw DC1'!J337</f>
        <v>Emma</v>
      </c>
      <c r="D337" t="str">
        <f>'Raw DC1'!K337</f>
        <v>Williams</v>
      </c>
      <c r="E337" s="240">
        <f>'Raw DC1'!C337</f>
        <v>43081.543993055559</v>
      </c>
      <c r="G337" s="150">
        <f>RawDC2!D337</f>
        <v>0</v>
      </c>
      <c r="H337"/>
      <c r="I337" s="150">
        <f>RAWDC3!D337</f>
        <v>0</v>
      </c>
      <c r="J337"/>
      <c r="K337" s="150">
        <f>RAWDC4!D337</f>
        <v>0</v>
      </c>
    </row>
    <row r="338" spans="1:14">
      <c r="A338" t="s">
        <v>5183</v>
      </c>
      <c r="B338" s="44">
        <v>336</v>
      </c>
      <c r="C338" t="str">
        <f>'Raw DC1'!J338</f>
        <v>Lucy</v>
      </c>
      <c r="D338" t="str">
        <f>'Raw DC1'!K338</f>
        <v>Williams</v>
      </c>
      <c r="E338" s="240">
        <f>'Raw DC1'!C338</f>
        <v>43081.545624999999</v>
      </c>
      <c r="G338" s="150">
        <f>RawDC2!D338</f>
        <v>0</v>
      </c>
      <c r="H338"/>
      <c r="I338" s="150">
        <f>RAWDC3!D338</f>
        <v>0</v>
      </c>
      <c r="J338"/>
      <c r="K338" s="150">
        <f>RAWDC4!D338</f>
        <v>0</v>
      </c>
    </row>
    <row r="339" spans="1:14">
      <c r="A339" t="s">
        <v>5183</v>
      </c>
      <c r="B339" s="44">
        <v>337</v>
      </c>
      <c r="C339" t="str">
        <f>'Raw DC1'!J339</f>
        <v xml:space="preserve">Eloise </v>
      </c>
      <c r="D339" t="str">
        <f>'Raw DC1'!K339</f>
        <v>Smith</v>
      </c>
      <c r="E339" s="240">
        <f>'Raw DC1'!C339</f>
        <v>43081.546284722222</v>
      </c>
      <c r="G339" s="150">
        <f>RawDC2!D339</f>
        <v>0</v>
      </c>
      <c r="H339"/>
      <c r="I339" s="150">
        <f>RAWDC3!D339</f>
        <v>0</v>
      </c>
      <c r="J339"/>
      <c r="K339" s="150">
        <f>RAWDC4!D339</f>
        <v>0</v>
      </c>
    </row>
    <row r="340" spans="1:14">
      <c r="A340" t="s">
        <v>5183</v>
      </c>
      <c r="B340" s="44">
        <v>338</v>
      </c>
      <c r="C340" t="str">
        <f>'Raw DC1'!J340</f>
        <v>Benjamin</v>
      </c>
      <c r="D340" t="str">
        <f>'Raw DC1'!K340</f>
        <v>Williams</v>
      </c>
      <c r="E340" s="240">
        <f>'Raw DC1'!C340</f>
        <v>43081.54515046296</v>
      </c>
      <c r="G340" s="150">
        <f>RawDC2!D340</f>
        <v>0</v>
      </c>
      <c r="H340"/>
      <c r="I340" s="150">
        <f>RAWDC3!D340</f>
        <v>0</v>
      </c>
      <c r="J340"/>
      <c r="K340" s="150">
        <f>RAWDC4!D340</f>
        <v>0</v>
      </c>
    </row>
    <row r="341" spans="1:14">
      <c r="A341" t="s">
        <v>5183</v>
      </c>
      <c r="B341" s="44">
        <v>339</v>
      </c>
      <c r="C341" t="str">
        <f>'Raw DC1'!J341</f>
        <v>Jack</v>
      </c>
      <c r="D341" t="str">
        <f>'Raw DC1'!K341</f>
        <v>Phillips</v>
      </c>
      <c r="E341" s="240">
        <f>'Raw DC1'!C341</f>
        <v>43081.671712962961</v>
      </c>
      <c r="G341" s="150">
        <f>RawDC2!D341</f>
        <v>0</v>
      </c>
      <c r="H341"/>
      <c r="I341" s="150">
        <f>RAWDC3!D341</f>
        <v>0</v>
      </c>
      <c r="J341"/>
      <c r="K341" s="150">
        <f>RAWDC4!D341</f>
        <v>0</v>
      </c>
    </row>
    <row r="342" spans="1:14">
      <c r="A342" t="s">
        <v>5183</v>
      </c>
      <c r="B342" s="44">
        <v>340</v>
      </c>
      <c r="C342" t="str">
        <f>'Raw DC1'!J342</f>
        <v>Sian</v>
      </c>
      <c r="D342" t="str">
        <f>'Raw DC1'!K342</f>
        <v>Phillips</v>
      </c>
      <c r="E342" s="240">
        <f>'Raw DC1'!C342</f>
        <v>43081.671585648153</v>
      </c>
      <c r="G342" s="150">
        <f>RawDC2!D342</f>
        <v>0</v>
      </c>
      <c r="H342"/>
      <c r="I342" s="150">
        <f>RAWDC3!D342</f>
        <v>0</v>
      </c>
      <c r="J342"/>
      <c r="K342" s="150">
        <f>RAWDC4!D342</f>
        <v>0</v>
      </c>
    </row>
    <row r="343" spans="1:14">
      <c r="A343" t="s">
        <v>5183</v>
      </c>
      <c r="B343" s="44">
        <v>341</v>
      </c>
      <c r="C343" t="str">
        <f>'Raw DC1'!J343</f>
        <v>Brian</v>
      </c>
      <c r="D343" t="str">
        <f>'Raw DC1'!K343</f>
        <v>Hughes</v>
      </c>
      <c r="E343" s="240">
        <f>'Raw DC1'!C343</f>
        <v>43081.670787037037</v>
      </c>
      <c r="G343" s="150">
        <f>RawDC2!D343</f>
        <v>0</v>
      </c>
      <c r="H343"/>
      <c r="I343" s="150">
        <f>RAWDC3!D343</f>
        <v>0</v>
      </c>
      <c r="J343"/>
      <c r="K343" s="150">
        <f>RAWDC4!D343</f>
        <v>0</v>
      </c>
    </row>
    <row r="344" spans="1:14">
      <c r="A344" t="s">
        <v>5183</v>
      </c>
      <c r="B344" s="44">
        <v>342</v>
      </c>
      <c r="C344" t="str">
        <f>'Raw DC1'!J344</f>
        <v>Oliver</v>
      </c>
      <c r="D344" t="str">
        <f>'Raw DC1'!K344</f>
        <v>Gibbons</v>
      </c>
      <c r="E344" s="240">
        <f>'Raw DC1'!C344</f>
        <v>43081.671620370369</v>
      </c>
      <c r="G344" s="150">
        <f>RawDC2!D344</f>
        <v>0</v>
      </c>
      <c r="H344"/>
      <c r="I344" s="150">
        <f>RAWDC3!D344</f>
        <v>0</v>
      </c>
      <c r="J344"/>
      <c r="K344" s="150">
        <f>RAWDC4!D344</f>
        <v>0</v>
      </c>
    </row>
    <row r="345" spans="1:14">
      <c r="A345" t="s">
        <v>5185</v>
      </c>
      <c r="B345" s="44">
        <v>343</v>
      </c>
      <c r="C345" t="str">
        <f>'Raw DC1'!J345</f>
        <v>Bethan</v>
      </c>
      <c r="D345" t="str">
        <f>'Raw DC1'!K345</f>
        <v>Moore</v>
      </c>
      <c r="E345" s="240">
        <f>'Raw DC1'!C345</f>
        <v>43081.673472222217</v>
      </c>
      <c r="G345" s="150">
        <f>RawDC2!D345</f>
        <v>0</v>
      </c>
      <c r="H345"/>
      <c r="I345" s="150">
        <f>RAWDC3!D345</f>
        <v>0</v>
      </c>
      <c r="J345"/>
      <c r="K345" s="150">
        <f>RAWDC4!D345</f>
        <v>43378.441712962973</v>
      </c>
      <c r="L345" t="s">
        <v>5183</v>
      </c>
      <c r="M345" t="s">
        <v>1786</v>
      </c>
      <c r="N345" t="s">
        <v>1787</v>
      </c>
    </row>
    <row r="346" spans="1:14">
      <c r="A346" t="s">
        <v>5183</v>
      </c>
      <c r="B346" s="44">
        <v>344</v>
      </c>
      <c r="C346" t="str">
        <f>'Raw DC1'!J346</f>
        <v xml:space="preserve">Aimee </v>
      </c>
      <c r="D346" t="str">
        <f>'Raw DC1'!K346</f>
        <v>Lenihan</v>
      </c>
      <c r="E346" s="240">
        <f>'Raw DC1'!C346</f>
        <v>43125.677175925928</v>
      </c>
      <c r="G346" s="150">
        <f>RawDC2!D346</f>
        <v>0</v>
      </c>
      <c r="H346"/>
      <c r="I346" s="150">
        <f>RAWDC3!D346</f>
        <v>0</v>
      </c>
      <c r="J346"/>
      <c r="K346" s="150">
        <f>RAWDC4!D346</f>
        <v>0</v>
      </c>
    </row>
    <row r="347" spans="1:14">
      <c r="A347" t="s">
        <v>5185</v>
      </c>
      <c r="B347" s="44">
        <v>345</v>
      </c>
      <c r="C347" t="str">
        <f>'Raw DC1'!J347</f>
        <v>Daniel</v>
      </c>
      <c r="D347" t="str">
        <f>'Raw DC1'!K347</f>
        <v>Barber</v>
      </c>
      <c r="E347" s="240">
        <f>'Raw DC1'!C347</f>
        <v>43126.546215277784</v>
      </c>
      <c r="G347" s="150">
        <f>RawDC2!D347</f>
        <v>0</v>
      </c>
      <c r="H347"/>
      <c r="I347" s="150">
        <f>RAWDC3!D347</f>
        <v>0</v>
      </c>
      <c r="J347"/>
      <c r="K347" s="150">
        <f>RAWDC4!D347</f>
        <v>43378.441180555557</v>
      </c>
      <c r="L347" t="s">
        <v>5183</v>
      </c>
      <c r="M347" t="s">
        <v>571</v>
      </c>
      <c r="N347" t="s">
        <v>5208</v>
      </c>
    </row>
    <row r="348" spans="1:14">
      <c r="A348" t="s">
        <v>5185</v>
      </c>
      <c r="B348" s="44">
        <v>346</v>
      </c>
      <c r="C348" t="str">
        <f>'Raw DC1'!J348</f>
        <v xml:space="preserve">Jordan </v>
      </c>
      <c r="D348" t="str">
        <f>'Raw DC1'!K348</f>
        <v>Bond</v>
      </c>
      <c r="E348" s="240">
        <f>'Raw DC1'!C348</f>
        <v>43132.663564814808</v>
      </c>
      <c r="G348" s="150">
        <f>RawDC2!D348</f>
        <v>0</v>
      </c>
      <c r="H348"/>
      <c r="I348" s="150">
        <f>RAWDC3!D348</f>
        <v>0</v>
      </c>
      <c r="J348"/>
      <c r="K348" s="150">
        <f>RAWDC4!D348</f>
        <v>43377.440648148149</v>
      </c>
      <c r="L348" t="s">
        <v>5183</v>
      </c>
      <c r="M348" t="s">
        <v>1532</v>
      </c>
      <c r="N348" t="s">
        <v>2053</v>
      </c>
    </row>
    <row r="349" spans="1:14">
      <c r="A349" t="s">
        <v>5185</v>
      </c>
      <c r="B349" s="44">
        <v>347</v>
      </c>
      <c r="C349" t="str">
        <f>'Raw DC1'!J349</f>
        <v xml:space="preserve">Antony </v>
      </c>
      <c r="D349" t="str">
        <f>'Raw DC1'!K349</f>
        <v>Thomas</v>
      </c>
      <c r="E349" s="240">
        <f>'Raw DC1'!C349</f>
        <v>43132.673344907409</v>
      </c>
      <c r="G349" s="150">
        <f>RawDC2!D349</f>
        <v>0</v>
      </c>
      <c r="H349"/>
      <c r="I349" s="150">
        <f>RAWDC3!D349</f>
        <v>0</v>
      </c>
      <c r="J349"/>
      <c r="K349" s="150">
        <f>RAWDC4!D349</f>
        <v>0</v>
      </c>
    </row>
    <row r="350" spans="1:14">
      <c r="A350" t="s">
        <v>5185</v>
      </c>
      <c r="B350" s="44">
        <v>348</v>
      </c>
      <c r="C350" t="str">
        <f>'Raw DC1'!J350</f>
        <v>Ollie</v>
      </c>
      <c r="D350" t="str">
        <f>'Raw DC1'!K350</f>
        <v>Robson</v>
      </c>
      <c r="E350" s="240">
        <f>'Raw DC1'!C350</f>
        <v>43133.598634259259</v>
      </c>
      <c r="G350" s="150">
        <f>RawDC2!D350</f>
        <v>0</v>
      </c>
      <c r="H350"/>
      <c r="I350" s="150">
        <f>RAWDC3!D350</f>
        <v>0</v>
      </c>
      <c r="J350"/>
      <c r="K350" s="150">
        <f>RAWDC4!D350</f>
        <v>0</v>
      </c>
    </row>
    <row r="351" spans="1:14">
      <c r="A351" t="s">
        <v>5185</v>
      </c>
      <c r="B351" s="44">
        <v>349</v>
      </c>
      <c r="C351" t="str">
        <f>'Raw DC1'!J351</f>
        <v>Lisa</v>
      </c>
      <c r="D351" t="str">
        <f>'Raw DC1'!K351</f>
        <v>Ride</v>
      </c>
      <c r="E351" s="240">
        <f>'Raw DC1'!C351</f>
        <v>43135.698541666658</v>
      </c>
      <c r="G351" s="150">
        <f>RawDC2!D351</f>
        <v>0</v>
      </c>
      <c r="H351"/>
      <c r="I351" s="150">
        <f>RAWDC3!D351</f>
        <v>0</v>
      </c>
      <c r="J351"/>
      <c r="K351" s="150">
        <f>RAWDC4!D351</f>
        <v>0</v>
      </c>
    </row>
    <row r="352" spans="1:14">
      <c r="A352" t="s">
        <v>5185</v>
      </c>
      <c r="B352" s="44">
        <v>350</v>
      </c>
      <c r="C352" t="str">
        <f>'Raw DC1'!J352</f>
        <v>Hannah</v>
      </c>
      <c r="D352" t="str">
        <f>'Raw DC1'!K352</f>
        <v>Williams</v>
      </c>
      <c r="E352" s="240">
        <f>'Raw DC1'!C352</f>
        <v>43135.694097222222</v>
      </c>
      <c r="G352" s="150">
        <f>RawDC2!D352</f>
        <v>43218.515381944453</v>
      </c>
      <c r="H352"/>
      <c r="I352" s="150">
        <f>RAWDC3!D352</f>
        <v>0</v>
      </c>
      <c r="J352"/>
      <c r="K352" s="150">
        <f>RAWDC4!D352</f>
        <v>0</v>
      </c>
      <c r="L352" t="s">
        <v>5183</v>
      </c>
      <c r="M352" t="s">
        <v>2435</v>
      </c>
      <c r="N352" t="s">
        <v>350</v>
      </c>
    </row>
    <row r="353" spans="1:14">
      <c r="A353" t="s">
        <v>5185</v>
      </c>
      <c r="B353" s="44">
        <v>351</v>
      </c>
      <c r="C353" t="str">
        <f>'Raw DC1'!J353</f>
        <v>Shannon</v>
      </c>
      <c r="D353" t="str">
        <f>'Raw DC1'!K353</f>
        <v>Prosser</v>
      </c>
      <c r="E353" s="240">
        <f>'Raw DC1'!C353</f>
        <v>43135.69091435185</v>
      </c>
      <c r="G353" s="150">
        <f>RawDC2!D353</f>
        <v>43218.529317129629</v>
      </c>
      <c r="H353"/>
      <c r="I353" s="150">
        <f>RAWDC3!D353</f>
        <v>0</v>
      </c>
      <c r="J353"/>
      <c r="K353" s="150">
        <f>RAWDC4!D353</f>
        <v>43370.867280092592</v>
      </c>
      <c r="L353" t="s">
        <v>5183</v>
      </c>
      <c r="M353" t="s">
        <v>5206</v>
      </c>
      <c r="N353" t="s">
        <v>5207</v>
      </c>
    </row>
  </sheetData>
  <autoFilter ref="B1:E353" xr:uid="{617A7C39-39C5-5349-8651-5F7B333A40C4}"/>
  <conditionalFormatting sqref="I3:I353">
    <cfRule type="cellIs" dxfId="4" priority="3" operator="equal">
      <formula>$I$5</formula>
    </cfRule>
  </conditionalFormatting>
  <conditionalFormatting sqref="G3:G2402">
    <cfRule type="cellIs" dxfId="3" priority="2" operator="equal">
      <formula>$I$5</formula>
    </cfRule>
  </conditionalFormatting>
  <conditionalFormatting sqref="K1:K1048576">
    <cfRule type="cellIs" dxfId="2" priority="1" operator="equal">
      <formula>$I$5</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00B050"/>
  </sheetPr>
  <dimension ref="A1:GJ353"/>
  <sheetViews>
    <sheetView topLeftCell="A299" zoomScaleNormal="100" zoomScalePageLayoutView="110" workbookViewId="0">
      <pane xSplit="17220" ySplit="13240" topLeftCell="AH190"/>
      <selection activeCell="J316" sqref="J316:K316"/>
      <selection pane="topRight" activeCell="N179" sqref="N179"/>
      <selection pane="bottomLeft" activeCell="N190" sqref="N190"/>
      <selection pane="bottomRight" activeCell="AH190" sqref="AH190"/>
    </sheetView>
  </sheetViews>
  <sheetFormatPr baseColWidth="10" defaultColWidth="9.19921875" defaultRowHeight="16"/>
  <cols>
    <col min="1" max="1" width="12.3984375" style="122" customWidth="1"/>
    <col min="2" max="2" width="10" style="122" customWidth="1"/>
    <col min="3" max="3" width="20.59765625" style="289" customWidth="1"/>
    <col min="4" max="4" width="18.3984375" style="122" customWidth="1"/>
    <col min="5" max="5" width="4.19921875" style="122" customWidth="1"/>
    <col min="6" max="6" width="7.19921875" style="122" customWidth="1"/>
    <col min="7" max="7" width="2.796875" style="122" customWidth="1"/>
    <col min="8" max="8" width="1.19921875" style="122" customWidth="1"/>
    <col min="9" max="9" width="2.59765625" style="122" customWidth="1"/>
    <col min="10" max="10" width="9.19921875" style="122" customWidth="1"/>
    <col min="11" max="11" width="12.3984375" style="122" customWidth="1"/>
    <col min="12" max="12" width="10.59765625" style="126" customWidth="1"/>
    <col min="13" max="13" width="14.19921875" style="126" customWidth="1"/>
    <col min="14" max="14" width="9.19921875" style="122"/>
    <col min="15" max="15" width="32.796875" style="122" customWidth="1"/>
    <col min="16" max="16" width="17.3984375" style="122" customWidth="1"/>
    <col min="17" max="18" width="9.19921875" style="122"/>
    <col min="19" max="19" width="16.3984375" style="122" customWidth="1"/>
    <col min="20" max="20" width="8.19921875" style="122" customWidth="1"/>
    <col min="21" max="21" width="21.3984375" style="122" customWidth="1"/>
    <col min="22" max="22" width="31.19921875" style="122" customWidth="1"/>
    <col min="23" max="23" width="9.19921875" style="122"/>
    <col min="24" max="24" width="10.19921875" style="251" customWidth="1"/>
    <col min="25" max="25" width="3.19921875" style="122" customWidth="1"/>
    <col min="26" max="26" width="2.59765625" style="122" customWidth="1"/>
    <col min="27" max="27" width="2.19921875" style="122" customWidth="1"/>
    <col min="28" max="28" width="5" style="122" customWidth="1"/>
    <col min="29" max="29" width="27.796875" style="122" customWidth="1"/>
    <col min="30" max="30" width="13.19921875" style="122" customWidth="1"/>
    <col min="31" max="31" width="17.3984375" style="122" customWidth="1"/>
    <col min="32" max="32" width="15.3984375" style="122" customWidth="1"/>
    <col min="33" max="33" width="11.796875" style="122" customWidth="1"/>
    <col min="34" max="34" width="51" style="122" customWidth="1"/>
    <col min="35" max="35" width="11.796875" style="122" customWidth="1"/>
    <col min="36" max="36" width="8.796875" style="122" customWidth="1"/>
    <col min="37" max="37" width="9.19921875" style="122"/>
    <col min="38" max="38" width="14.3984375" style="122" customWidth="1"/>
    <col min="39" max="62" width="9.19921875" style="122"/>
    <col min="63" max="63" width="11.19921875" style="122" customWidth="1"/>
    <col min="64" max="82" width="9.19921875" style="122"/>
    <col min="83" max="83" width="9.3984375" style="122" customWidth="1"/>
    <col min="84" max="89" width="9.19921875" style="122"/>
    <col min="90" max="90" width="11.59765625" style="122" customWidth="1"/>
    <col min="91" max="116" width="9.19921875" style="122"/>
    <col min="117" max="117" width="9.19921875" style="122" customWidth="1"/>
    <col min="118" max="118" width="6.3984375" style="122" customWidth="1"/>
    <col min="119" max="124" width="9.19921875" style="122"/>
    <col min="125" max="125" width="10.59765625" style="122" customWidth="1"/>
    <col min="126" max="126" width="12.59765625" style="122" customWidth="1"/>
    <col min="127" max="127" width="18.3984375" style="122" customWidth="1"/>
    <col min="128" max="128" width="9.59765625" style="122" customWidth="1"/>
    <col min="129" max="129" width="11.3984375" style="122" customWidth="1"/>
    <col min="130" max="150" width="9.19921875" style="122"/>
    <col min="151" max="151" width="10.59765625" style="122" customWidth="1"/>
    <col min="152" max="163" width="9.19921875" style="122"/>
    <col min="164" max="164" width="8.796875" style="122" customWidth="1"/>
    <col min="165" max="16384" width="9.19921875" style="122"/>
  </cols>
  <sheetData>
    <row r="1" spans="1:192">
      <c r="A1" s="122" t="s">
        <v>17</v>
      </c>
      <c r="B1" s="122" t="s">
        <v>17</v>
      </c>
      <c r="C1" s="289" t="s">
        <v>17</v>
      </c>
      <c r="D1" s="122" t="s">
        <v>17</v>
      </c>
      <c r="E1" s="122" t="s">
        <v>17</v>
      </c>
      <c r="F1" s="122" t="s">
        <v>17</v>
      </c>
      <c r="G1" s="122" t="s">
        <v>17</v>
      </c>
      <c r="H1" s="122" t="s">
        <v>17</v>
      </c>
      <c r="I1" s="122" t="s">
        <v>17</v>
      </c>
      <c r="J1" s="122" t="s">
        <v>18</v>
      </c>
      <c r="L1" s="126" t="s">
        <v>19</v>
      </c>
      <c r="M1" s="250" t="s">
        <v>3540</v>
      </c>
      <c r="N1" s="122" t="s">
        <v>21</v>
      </c>
      <c r="O1" s="127" t="s">
        <v>22</v>
      </c>
      <c r="P1" s="122" t="s">
        <v>23</v>
      </c>
      <c r="Q1" s="122" t="s">
        <v>24</v>
      </c>
      <c r="R1" s="122" t="s">
        <v>25</v>
      </c>
      <c r="S1" s="122" t="s">
        <v>26</v>
      </c>
      <c r="T1" s="198" t="s">
        <v>3884</v>
      </c>
      <c r="U1" s="122" t="s">
        <v>27</v>
      </c>
      <c r="V1" s="122" t="s">
        <v>28</v>
      </c>
      <c r="W1" s="122" t="s">
        <v>29</v>
      </c>
      <c r="X1" s="252" t="s">
        <v>3541</v>
      </c>
      <c r="Y1" s="122" t="s">
        <v>30</v>
      </c>
      <c r="Z1" s="122" t="s">
        <v>31</v>
      </c>
      <c r="AA1" s="122" t="s">
        <v>32</v>
      </c>
      <c r="AB1" s="122" t="s">
        <v>526</v>
      </c>
      <c r="AC1" s="122" t="s">
        <v>33</v>
      </c>
      <c r="AD1" s="122" t="s">
        <v>525</v>
      </c>
      <c r="AE1" s="122" t="s">
        <v>34</v>
      </c>
      <c r="AF1" s="122" t="s">
        <v>35</v>
      </c>
      <c r="AG1" s="122" t="s">
        <v>527</v>
      </c>
      <c r="AH1" s="198" t="s">
        <v>4714</v>
      </c>
      <c r="AI1" s="122" t="s">
        <v>396</v>
      </c>
      <c r="AJ1" s="122" t="s">
        <v>36</v>
      </c>
      <c r="AK1" s="122" t="s">
        <v>37</v>
      </c>
      <c r="AL1" s="122" t="s">
        <v>38</v>
      </c>
      <c r="AM1" s="122" t="s">
        <v>39</v>
      </c>
      <c r="AN1" s="122" t="s">
        <v>40</v>
      </c>
      <c r="AO1" s="122" t="s">
        <v>41</v>
      </c>
      <c r="AP1" s="122" t="s">
        <v>42</v>
      </c>
      <c r="AQ1" s="122" t="s">
        <v>43</v>
      </c>
      <c r="AR1" s="122" t="s">
        <v>44</v>
      </c>
      <c r="AS1" s="122" t="s">
        <v>45</v>
      </c>
      <c r="AT1" s="122" t="s">
        <v>46</v>
      </c>
      <c r="AU1" s="122" t="s">
        <v>47</v>
      </c>
      <c r="AV1" s="122" t="s">
        <v>48</v>
      </c>
      <c r="AW1" s="122" t="s">
        <v>49</v>
      </c>
      <c r="AX1" s="122" t="s">
        <v>50</v>
      </c>
      <c r="AY1" s="122" t="s">
        <v>51</v>
      </c>
      <c r="AZ1" s="122" t="s">
        <v>52</v>
      </c>
      <c r="BA1" s="122" t="s">
        <v>53</v>
      </c>
      <c r="BB1" s="122" t="s">
        <v>54</v>
      </c>
      <c r="BC1" s="122" t="s">
        <v>55</v>
      </c>
      <c r="BD1" s="122" t="s">
        <v>56</v>
      </c>
      <c r="BE1" s="122" t="s">
        <v>57</v>
      </c>
      <c r="BF1" s="122" t="s">
        <v>58</v>
      </c>
      <c r="BG1" s="122" t="s">
        <v>59</v>
      </c>
      <c r="BH1" s="122" t="s">
        <v>60</v>
      </c>
      <c r="BI1" s="122" t="s">
        <v>61</v>
      </c>
      <c r="BJ1" s="122" t="s">
        <v>62</v>
      </c>
      <c r="BK1" s="122" t="s">
        <v>63</v>
      </c>
      <c r="BL1" s="122" t="s">
        <v>64</v>
      </c>
      <c r="BM1" s="122" t="s">
        <v>65</v>
      </c>
      <c r="BN1" s="122" t="s">
        <v>66</v>
      </c>
      <c r="BO1" s="122" t="s">
        <v>67</v>
      </c>
      <c r="BP1" s="122" t="s">
        <v>68</v>
      </c>
      <c r="BQ1" s="122" t="s">
        <v>69</v>
      </c>
      <c r="BR1" s="122" t="s">
        <v>70</v>
      </c>
      <c r="BS1" s="122" t="s">
        <v>71</v>
      </c>
      <c r="BT1" s="122" t="s">
        <v>72</v>
      </c>
      <c r="BU1" s="122" t="s">
        <v>73</v>
      </c>
      <c r="BV1" s="122" t="s">
        <v>74</v>
      </c>
      <c r="BW1" s="122" t="s">
        <v>75</v>
      </c>
      <c r="BX1" s="122" t="s">
        <v>76</v>
      </c>
      <c r="BY1" s="122" t="s">
        <v>77</v>
      </c>
      <c r="BZ1" s="122" t="s">
        <v>78</v>
      </c>
      <c r="CA1" s="122" t="s">
        <v>79</v>
      </c>
      <c r="CB1" s="122" t="s">
        <v>80</v>
      </c>
      <c r="CC1" s="122" t="s">
        <v>81</v>
      </c>
      <c r="CD1" s="122" t="s">
        <v>82</v>
      </c>
      <c r="CE1" s="122" t="s">
        <v>83</v>
      </c>
      <c r="CF1" s="122" t="s">
        <v>84</v>
      </c>
      <c r="CG1" s="122" t="s">
        <v>85</v>
      </c>
      <c r="CH1" s="122" t="s">
        <v>86</v>
      </c>
      <c r="CI1" s="122" t="s">
        <v>87</v>
      </c>
      <c r="CJ1" s="122" t="s">
        <v>88</v>
      </c>
      <c r="CK1" s="122" t="s">
        <v>89</v>
      </c>
      <c r="CL1" s="122" t="s">
        <v>90</v>
      </c>
      <c r="CM1" s="122" t="s">
        <v>91</v>
      </c>
      <c r="CN1" s="122" t="s">
        <v>92</v>
      </c>
      <c r="CO1" s="122" t="s">
        <v>93</v>
      </c>
      <c r="CP1" s="122" t="s">
        <v>94</v>
      </c>
      <c r="CQ1" s="122" t="s">
        <v>95</v>
      </c>
      <c r="CR1" s="122" t="s">
        <v>96</v>
      </c>
      <c r="CS1" s="122" t="s">
        <v>97</v>
      </c>
      <c r="CT1" s="122" t="s">
        <v>98</v>
      </c>
      <c r="CU1" s="122" t="s">
        <v>99</v>
      </c>
      <c r="CV1" s="122" t="s">
        <v>100</v>
      </c>
      <c r="CW1" s="122" t="s">
        <v>101</v>
      </c>
      <c r="CX1" s="122" t="s">
        <v>102</v>
      </c>
      <c r="CY1" s="122" t="s">
        <v>103</v>
      </c>
      <c r="CZ1" s="122" t="s">
        <v>104</v>
      </c>
      <c r="DA1" s="122" t="s">
        <v>105</v>
      </c>
      <c r="DB1" s="122" t="s">
        <v>106</v>
      </c>
      <c r="DC1" s="122" t="s">
        <v>107</v>
      </c>
      <c r="DD1" s="122" t="s">
        <v>108</v>
      </c>
      <c r="DE1" s="122" t="s">
        <v>109</v>
      </c>
      <c r="DF1" s="122" t="s">
        <v>110</v>
      </c>
      <c r="DG1" s="122" t="s">
        <v>111</v>
      </c>
      <c r="DH1" s="122" t="s">
        <v>112</v>
      </c>
      <c r="DI1" s="122" t="s">
        <v>113</v>
      </c>
      <c r="DJ1" s="122" t="s">
        <v>114</v>
      </c>
      <c r="DK1" s="122" t="s">
        <v>115</v>
      </c>
      <c r="DL1" s="122" t="s">
        <v>116</v>
      </c>
      <c r="DM1" s="122" t="s">
        <v>117</v>
      </c>
      <c r="DN1" s="122" t="s">
        <v>118</v>
      </c>
      <c r="DO1" s="122" t="s">
        <v>119</v>
      </c>
      <c r="DP1" s="122" t="s">
        <v>120</v>
      </c>
      <c r="DQ1" s="122" t="s">
        <v>119</v>
      </c>
      <c r="DR1" s="122" t="s">
        <v>121</v>
      </c>
      <c r="DS1" s="122" t="s">
        <v>119</v>
      </c>
      <c r="DT1" s="122" t="s">
        <v>122</v>
      </c>
      <c r="DU1" s="122" t="s">
        <v>119</v>
      </c>
      <c r="DV1" s="122" t="s">
        <v>123</v>
      </c>
      <c r="DW1" s="122" t="s">
        <v>119</v>
      </c>
      <c r="DX1" s="122" t="s">
        <v>124</v>
      </c>
      <c r="DY1" s="122" t="s">
        <v>125</v>
      </c>
      <c r="DZ1" s="122" t="s">
        <v>126</v>
      </c>
      <c r="EA1" s="122" t="s">
        <v>127</v>
      </c>
      <c r="EB1" s="122" t="s">
        <v>128</v>
      </c>
      <c r="EC1" s="122" t="s">
        <v>129</v>
      </c>
      <c r="ED1" s="122" t="s">
        <v>130</v>
      </c>
      <c r="EE1" s="122" t="s">
        <v>131</v>
      </c>
      <c r="EF1" s="122" t="s">
        <v>132</v>
      </c>
      <c r="EG1" s="122" t="s">
        <v>133</v>
      </c>
      <c r="EH1" s="122" t="s">
        <v>134</v>
      </c>
      <c r="EI1" s="122" t="s">
        <v>135</v>
      </c>
      <c r="EJ1" s="122" t="s">
        <v>136</v>
      </c>
      <c r="EK1" s="122" t="s">
        <v>137</v>
      </c>
      <c r="EL1" s="122" t="s">
        <v>138</v>
      </c>
      <c r="EM1" s="122" t="s">
        <v>139</v>
      </c>
      <c r="EN1" s="122" t="s">
        <v>140</v>
      </c>
      <c r="EO1" s="122" t="s">
        <v>141</v>
      </c>
      <c r="EP1" s="122" t="s">
        <v>142</v>
      </c>
      <c r="EQ1" s="122" t="s">
        <v>143</v>
      </c>
      <c r="ER1" s="122" t="s">
        <v>144</v>
      </c>
      <c r="ES1" s="122" t="s">
        <v>145</v>
      </c>
      <c r="ET1" s="122" t="s">
        <v>146</v>
      </c>
      <c r="EU1" s="122" t="s">
        <v>147</v>
      </c>
      <c r="EV1" s="122" t="s">
        <v>148</v>
      </c>
      <c r="EW1" s="122" t="s">
        <v>149</v>
      </c>
      <c r="EX1" s="122" t="s">
        <v>150</v>
      </c>
      <c r="EY1" s="122" t="s">
        <v>151</v>
      </c>
      <c r="EZ1" s="122" t="s">
        <v>152</v>
      </c>
      <c r="FA1" s="122" t="s">
        <v>153</v>
      </c>
      <c r="FB1" s="122" t="s">
        <v>154</v>
      </c>
      <c r="FC1" s="122" t="s">
        <v>155</v>
      </c>
      <c r="FD1" s="122" t="s">
        <v>156</v>
      </c>
      <c r="FE1" s="122" t="s">
        <v>157</v>
      </c>
      <c r="FF1" s="122" t="s">
        <v>158</v>
      </c>
      <c r="FG1" s="122" t="s">
        <v>159</v>
      </c>
      <c r="FH1" s="122" t="s">
        <v>160</v>
      </c>
      <c r="FI1" s="122" t="s">
        <v>161</v>
      </c>
      <c r="FJ1" s="122" t="s">
        <v>162</v>
      </c>
      <c r="FK1" s="122" t="s">
        <v>163</v>
      </c>
      <c r="FL1" s="122" t="s">
        <v>164</v>
      </c>
      <c r="FM1" s="122" t="s">
        <v>165</v>
      </c>
      <c r="FN1" s="122" t="s">
        <v>166</v>
      </c>
      <c r="FO1" s="122" t="s">
        <v>167</v>
      </c>
      <c r="FP1" s="122" t="s">
        <v>168</v>
      </c>
      <c r="FQ1" s="122" t="s">
        <v>169</v>
      </c>
      <c r="FR1" s="122" t="s">
        <v>170</v>
      </c>
      <c r="FS1" s="122" t="s">
        <v>171</v>
      </c>
      <c r="FT1" s="122" t="s">
        <v>172</v>
      </c>
      <c r="FU1" s="122" t="s">
        <v>173</v>
      </c>
      <c r="FV1" s="122" t="s">
        <v>174</v>
      </c>
      <c r="FW1" s="122" t="s">
        <v>175</v>
      </c>
      <c r="FX1" s="122" t="s">
        <v>176</v>
      </c>
      <c r="FY1" s="122" t="s">
        <v>177</v>
      </c>
      <c r="FZ1" s="122" t="s">
        <v>178</v>
      </c>
      <c r="GA1" s="122" t="s">
        <v>179</v>
      </c>
      <c r="GB1" s="122" t="s">
        <v>180</v>
      </c>
      <c r="GC1" s="122" t="s">
        <v>181</v>
      </c>
      <c r="GD1" s="122" t="s">
        <v>182</v>
      </c>
      <c r="GE1" s="122" t="s">
        <v>183</v>
      </c>
      <c r="GF1" s="122" t="s">
        <v>184</v>
      </c>
      <c r="GG1" s="122" t="s">
        <v>185</v>
      </c>
      <c r="GH1" s="122" t="s">
        <v>186</v>
      </c>
      <c r="GI1" s="122" t="s">
        <v>187</v>
      </c>
      <c r="GJ1" s="122" t="s">
        <v>188</v>
      </c>
    </row>
    <row r="2" spans="1:192">
      <c r="A2" s="122" t="s">
        <v>0</v>
      </c>
      <c r="B2" s="122" t="s">
        <v>1</v>
      </c>
      <c r="C2" s="289" t="s">
        <v>2</v>
      </c>
      <c r="D2" s="122" t="s">
        <v>3</v>
      </c>
      <c r="E2" s="122" t="s">
        <v>4</v>
      </c>
      <c r="F2" s="122" t="s">
        <v>5</v>
      </c>
      <c r="G2" s="122" t="s">
        <v>6</v>
      </c>
      <c r="H2" s="122" t="s">
        <v>7</v>
      </c>
      <c r="I2" s="122" t="s">
        <v>8</v>
      </c>
      <c r="J2" s="122" t="s">
        <v>9</v>
      </c>
      <c r="AJ2" s="122" t="s">
        <v>10</v>
      </c>
      <c r="AY2" s="122" t="s">
        <v>11</v>
      </c>
      <c r="BN2" s="122" t="s">
        <v>12</v>
      </c>
      <c r="CC2" s="122" t="s">
        <v>13</v>
      </c>
      <c r="CR2" s="122" t="s">
        <v>14</v>
      </c>
      <c r="DG2" s="122" t="s">
        <v>15</v>
      </c>
      <c r="DN2" s="122" t="s">
        <v>16</v>
      </c>
      <c r="DX2" s="122" t="s">
        <v>10</v>
      </c>
      <c r="ER2" s="122" t="s">
        <v>11</v>
      </c>
      <c r="FT2" s="122" t="s">
        <v>12</v>
      </c>
    </row>
    <row r="3" spans="1:192">
      <c r="A3" s="122">
        <v>5103647717</v>
      </c>
      <c r="B3" s="122">
        <v>94309526</v>
      </c>
      <c r="C3" s="289">
        <v>42693.369699074072</v>
      </c>
      <c r="D3" s="123">
        <v>42693.381608796299</v>
      </c>
      <c r="E3" s="122" t="s">
        <v>189</v>
      </c>
      <c r="J3" s="122" t="s">
        <v>272</v>
      </c>
      <c r="K3" s="122" t="s">
        <v>273</v>
      </c>
      <c r="L3" s="126" t="s">
        <v>246</v>
      </c>
      <c r="M3" s="246">
        <v>34255</v>
      </c>
      <c r="N3" s="122">
        <v>1</v>
      </c>
      <c r="O3" s="122" t="s">
        <v>247</v>
      </c>
      <c r="P3" s="122">
        <v>7813347418</v>
      </c>
      <c r="Q3" s="122" t="s">
        <v>227</v>
      </c>
      <c r="R3" s="122">
        <v>23</v>
      </c>
      <c r="S3" s="122" t="s">
        <v>199</v>
      </c>
      <c r="T3" s="122">
        <v>12</v>
      </c>
      <c r="U3" s="122" t="s">
        <v>207</v>
      </c>
      <c r="V3" s="122" t="s">
        <v>207</v>
      </c>
      <c r="W3" s="122">
        <v>5</v>
      </c>
      <c r="X3" s="251">
        <v>14</v>
      </c>
      <c r="Y3" s="122">
        <v>6</v>
      </c>
      <c r="Z3" s="122">
        <v>1</v>
      </c>
      <c r="AA3" s="122" t="s">
        <v>248</v>
      </c>
      <c r="AB3" s="122" t="s">
        <v>373</v>
      </c>
      <c r="AC3" s="122" t="s">
        <v>209</v>
      </c>
      <c r="AD3" s="122" t="s">
        <v>203</v>
      </c>
      <c r="AE3" s="122" t="s">
        <v>209</v>
      </c>
      <c r="AF3" s="198" t="s">
        <v>209</v>
      </c>
      <c r="AG3" s="122" t="s">
        <v>209</v>
      </c>
      <c r="AH3" s="122" t="s">
        <v>209</v>
      </c>
      <c r="AI3" s="122" t="s">
        <v>1072</v>
      </c>
      <c r="AS3" s="122">
        <v>-3</v>
      </c>
      <c r="BH3" s="122">
        <v>-3</v>
      </c>
      <c r="BT3" s="122">
        <v>3</v>
      </c>
      <c r="BV3" s="122">
        <v>4</v>
      </c>
      <c r="BX3" s="122">
        <v>-1</v>
      </c>
      <c r="CB3" s="122">
        <v>-2</v>
      </c>
      <c r="CC3" s="122">
        <v>3</v>
      </c>
      <c r="CJ3" s="122">
        <v>-1</v>
      </c>
      <c r="CL3" s="122">
        <v>2</v>
      </c>
      <c r="CR3" s="122">
        <v>-2</v>
      </c>
      <c r="DA3" s="122">
        <v>-1</v>
      </c>
      <c r="DB3" s="122">
        <v>-2</v>
      </c>
      <c r="DF3" s="122">
        <v>2</v>
      </c>
      <c r="DN3" s="122">
        <v>-3</v>
      </c>
      <c r="DO3" s="122" t="s">
        <v>249</v>
      </c>
      <c r="DP3" s="122">
        <v>4</v>
      </c>
      <c r="DQ3" s="122" t="s">
        <v>250</v>
      </c>
      <c r="DX3" s="122">
        <v>2</v>
      </c>
      <c r="DY3" s="122">
        <v>1</v>
      </c>
      <c r="DZ3" s="122">
        <v>3</v>
      </c>
      <c r="EA3" s="122">
        <v>1</v>
      </c>
      <c r="EB3" s="122">
        <v>3</v>
      </c>
      <c r="EC3" s="122">
        <v>2</v>
      </c>
      <c r="ED3" s="122">
        <v>1</v>
      </c>
      <c r="EE3" s="122">
        <v>2</v>
      </c>
      <c r="EF3" s="122">
        <v>2</v>
      </c>
      <c r="EG3" s="122">
        <v>1</v>
      </c>
      <c r="EH3" s="122">
        <v>4</v>
      </c>
      <c r="EI3" s="122">
        <v>4</v>
      </c>
      <c r="EJ3" s="122">
        <v>2</v>
      </c>
      <c r="EK3" s="122">
        <v>1</v>
      </c>
      <c r="EL3" s="122">
        <v>2</v>
      </c>
      <c r="EM3" s="122">
        <v>3</v>
      </c>
      <c r="EN3" s="122">
        <v>2</v>
      </c>
      <c r="EO3" s="122">
        <v>1</v>
      </c>
      <c r="EP3" s="122">
        <v>1</v>
      </c>
      <c r="EQ3" s="122">
        <v>3</v>
      </c>
      <c r="ER3" s="122">
        <v>1</v>
      </c>
      <c r="ES3" s="122">
        <v>2</v>
      </c>
      <c r="ET3" s="122">
        <v>1</v>
      </c>
      <c r="EU3" s="122">
        <v>4</v>
      </c>
      <c r="EV3" s="122">
        <v>3</v>
      </c>
      <c r="EW3" s="122">
        <v>2</v>
      </c>
      <c r="EX3" s="122">
        <v>3</v>
      </c>
      <c r="EY3" s="122">
        <v>2</v>
      </c>
      <c r="EZ3" s="122">
        <v>2</v>
      </c>
      <c r="FA3" s="122">
        <v>3</v>
      </c>
      <c r="FB3" s="122">
        <v>4</v>
      </c>
      <c r="FC3" s="122">
        <v>2</v>
      </c>
      <c r="FD3" s="122">
        <v>2</v>
      </c>
      <c r="FE3" s="122">
        <v>2</v>
      </c>
      <c r="FF3" s="122">
        <v>3</v>
      </c>
      <c r="FG3" s="122">
        <v>4</v>
      </c>
      <c r="FH3" s="122">
        <v>3</v>
      </c>
      <c r="FI3" s="122">
        <v>2</v>
      </c>
      <c r="FJ3" s="122">
        <v>3</v>
      </c>
      <c r="FK3" s="122">
        <v>4</v>
      </c>
      <c r="FL3" s="122">
        <v>3</v>
      </c>
      <c r="FM3" s="122">
        <v>1</v>
      </c>
      <c r="FN3" s="122">
        <v>2</v>
      </c>
      <c r="FO3" s="122">
        <v>4</v>
      </c>
      <c r="FP3" s="122">
        <v>3</v>
      </c>
      <c r="FQ3" s="122">
        <v>1</v>
      </c>
      <c r="FR3" s="122">
        <v>2</v>
      </c>
      <c r="FS3" s="122">
        <v>1</v>
      </c>
      <c r="FT3" s="122">
        <v>1</v>
      </c>
      <c r="FU3" s="122">
        <v>2</v>
      </c>
      <c r="FV3" s="122">
        <v>4</v>
      </c>
      <c r="FW3" s="122">
        <v>2</v>
      </c>
      <c r="FX3" s="122">
        <v>2</v>
      </c>
      <c r="FY3" s="122">
        <v>3</v>
      </c>
      <c r="FZ3" s="122">
        <v>1</v>
      </c>
      <c r="GA3" s="122">
        <v>2</v>
      </c>
      <c r="GB3" s="122">
        <v>1</v>
      </c>
      <c r="GC3" s="122">
        <v>2</v>
      </c>
      <c r="GD3" s="122">
        <v>3</v>
      </c>
      <c r="GE3" s="122">
        <v>2</v>
      </c>
      <c r="GF3" s="122">
        <v>1</v>
      </c>
      <c r="GG3" s="122">
        <v>3</v>
      </c>
      <c r="GH3" s="122">
        <v>2</v>
      </c>
      <c r="GI3" s="122">
        <v>1</v>
      </c>
      <c r="GJ3" s="122">
        <v>3</v>
      </c>
    </row>
    <row r="4" spans="1:192">
      <c r="A4" s="122">
        <v>5103658354</v>
      </c>
      <c r="B4" s="122">
        <v>94309526</v>
      </c>
      <c r="C4" s="289">
        <v>42693.38212962963</v>
      </c>
      <c r="D4" s="123">
        <v>42693.396562499998</v>
      </c>
      <c r="E4" s="122" t="s">
        <v>189</v>
      </c>
      <c r="J4" s="122" t="s">
        <v>274</v>
      </c>
      <c r="K4" s="122" t="s">
        <v>275</v>
      </c>
      <c r="L4" s="126" t="s">
        <v>238</v>
      </c>
      <c r="M4" s="246">
        <v>34254</v>
      </c>
      <c r="N4" s="122">
        <v>1</v>
      </c>
      <c r="O4" s="122" t="s">
        <v>239</v>
      </c>
      <c r="P4" s="122">
        <v>7837348522</v>
      </c>
      <c r="Q4" s="122" t="s">
        <v>198</v>
      </c>
      <c r="R4" s="122">
        <v>23</v>
      </c>
      <c r="S4" s="122" t="s">
        <v>199</v>
      </c>
      <c r="T4" s="122">
        <v>10</v>
      </c>
      <c r="U4" s="122" t="s">
        <v>240</v>
      </c>
      <c r="V4" s="122" t="s">
        <v>240</v>
      </c>
      <c r="W4" s="122">
        <v>6</v>
      </c>
      <c r="X4" s="251">
        <v>12</v>
      </c>
      <c r="Y4" s="122">
        <v>12</v>
      </c>
      <c r="Z4" s="122">
        <v>0</v>
      </c>
      <c r="AA4" s="122">
        <v>0</v>
      </c>
      <c r="AB4" s="122" t="s">
        <v>373</v>
      </c>
      <c r="AC4" s="122" t="s">
        <v>203</v>
      </c>
      <c r="AD4" s="122" t="s">
        <v>203</v>
      </c>
      <c r="AE4" s="122" t="s">
        <v>241</v>
      </c>
      <c r="AF4" s="198" t="s">
        <v>209</v>
      </c>
      <c r="AG4" s="122" t="s">
        <v>209</v>
      </c>
      <c r="AH4" s="122" t="s">
        <v>209</v>
      </c>
      <c r="AI4" s="122" t="s">
        <v>1072</v>
      </c>
      <c r="AL4" s="122">
        <v>-2</v>
      </c>
      <c r="BH4" s="122">
        <v>-1</v>
      </c>
      <c r="CC4" s="122">
        <v>2</v>
      </c>
      <c r="CL4" s="122">
        <v>-2</v>
      </c>
      <c r="CP4" s="122">
        <v>-2</v>
      </c>
      <c r="CW4" s="122">
        <v>-1</v>
      </c>
      <c r="DB4" s="122">
        <v>-3</v>
      </c>
      <c r="DF4" s="122">
        <v>-3</v>
      </c>
      <c r="DK4" s="122">
        <v>-1</v>
      </c>
      <c r="DN4" s="122">
        <v>-2</v>
      </c>
      <c r="DO4" s="122" t="s">
        <v>242</v>
      </c>
      <c r="DP4" s="122">
        <v>-2</v>
      </c>
      <c r="DQ4" s="122" t="s">
        <v>243</v>
      </c>
      <c r="DR4" s="122">
        <v>1</v>
      </c>
      <c r="DS4" s="122" t="s">
        <v>244</v>
      </c>
      <c r="DT4" s="122">
        <v>-1</v>
      </c>
      <c r="DU4" s="122" t="s">
        <v>245</v>
      </c>
      <c r="DX4" s="122">
        <v>1</v>
      </c>
      <c r="DY4" s="122">
        <v>3</v>
      </c>
      <c r="DZ4" s="122">
        <v>3</v>
      </c>
      <c r="EA4" s="122">
        <v>3</v>
      </c>
      <c r="EB4" s="122">
        <v>2</v>
      </c>
      <c r="EC4" s="122">
        <v>1</v>
      </c>
      <c r="ED4" s="122">
        <v>2</v>
      </c>
      <c r="EE4" s="122">
        <v>2</v>
      </c>
      <c r="EF4" s="122">
        <v>1</v>
      </c>
      <c r="EG4" s="122">
        <v>2</v>
      </c>
      <c r="EH4" s="122">
        <v>3</v>
      </c>
      <c r="EI4" s="122">
        <v>3</v>
      </c>
      <c r="EJ4" s="122">
        <v>1</v>
      </c>
      <c r="EK4" s="122">
        <v>2</v>
      </c>
      <c r="EL4" s="122">
        <v>2</v>
      </c>
      <c r="EM4" s="122">
        <v>2</v>
      </c>
      <c r="EN4" s="122">
        <v>3</v>
      </c>
      <c r="EO4" s="122">
        <v>2</v>
      </c>
      <c r="EP4" s="122">
        <v>3</v>
      </c>
      <c r="EQ4" s="122">
        <v>2</v>
      </c>
      <c r="ER4" s="122">
        <v>1</v>
      </c>
      <c r="ES4" s="122">
        <v>2</v>
      </c>
      <c r="ET4" s="122">
        <v>1</v>
      </c>
      <c r="EU4" s="122">
        <v>4</v>
      </c>
      <c r="EV4" s="122">
        <v>3</v>
      </c>
      <c r="EW4" s="122">
        <v>4</v>
      </c>
      <c r="EX4" s="122">
        <v>3</v>
      </c>
      <c r="EY4" s="122">
        <v>3</v>
      </c>
      <c r="EZ4" s="122">
        <v>2</v>
      </c>
      <c r="FA4" s="122">
        <v>4</v>
      </c>
      <c r="FB4" s="122">
        <v>3</v>
      </c>
      <c r="FC4" s="122">
        <v>3</v>
      </c>
      <c r="FD4" s="122">
        <v>3</v>
      </c>
      <c r="FE4" s="122">
        <v>2</v>
      </c>
      <c r="FF4" s="122">
        <v>3</v>
      </c>
      <c r="FG4" s="122">
        <v>4</v>
      </c>
      <c r="FH4" s="122">
        <v>3</v>
      </c>
      <c r="FI4" s="122">
        <v>3</v>
      </c>
      <c r="FJ4" s="122">
        <v>2</v>
      </c>
      <c r="FK4" s="122">
        <v>1</v>
      </c>
      <c r="FL4" s="122">
        <v>2</v>
      </c>
      <c r="FM4" s="122">
        <v>4</v>
      </c>
      <c r="FN4" s="122">
        <v>2</v>
      </c>
      <c r="FO4" s="122">
        <v>4</v>
      </c>
      <c r="FP4" s="122">
        <v>2</v>
      </c>
      <c r="FQ4" s="122">
        <v>1</v>
      </c>
      <c r="FR4" s="122">
        <v>1</v>
      </c>
      <c r="FS4" s="122">
        <v>1</v>
      </c>
      <c r="FT4" s="122">
        <v>3</v>
      </c>
      <c r="FU4" s="122">
        <v>3</v>
      </c>
      <c r="FV4" s="122">
        <v>2</v>
      </c>
      <c r="FW4" s="122">
        <v>1</v>
      </c>
      <c r="FX4" s="122">
        <v>2</v>
      </c>
      <c r="FY4" s="122">
        <v>3</v>
      </c>
      <c r="FZ4" s="122">
        <v>2</v>
      </c>
      <c r="GA4" s="122">
        <v>3</v>
      </c>
      <c r="GB4" s="122">
        <v>2</v>
      </c>
      <c r="GC4" s="122">
        <v>1</v>
      </c>
      <c r="GD4" s="122">
        <v>1</v>
      </c>
      <c r="GE4" s="122">
        <v>2</v>
      </c>
      <c r="GF4" s="122">
        <v>2</v>
      </c>
      <c r="GG4" s="122">
        <v>1</v>
      </c>
      <c r="GH4" s="122">
        <v>3</v>
      </c>
      <c r="GI4" s="122">
        <v>2</v>
      </c>
      <c r="GJ4" s="122">
        <v>2</v>
      </c>
    </row>
    <row r="5" spans="1:192">
      <c r="A5" s="122">
        <v>5109276753</v>
      </c>
      <c r="B5" s="122">
        <v>94309526</v>
      </c>
      <c r="C5" s="289">
        <v>42697.493518518517</v>
      </c>
      <c r="D5" s="123">
        <v>42697.502314814818</v>
      </c>
      <c r="E5" s="122" t="s">
        <v>189</v>
      </c>
      <c r="J5" s="122" t="s">
        <v>276</v>
      </c>
      <c r="K5" s="122" t="s">
        <v>277</v>
      </c>
      <c r="L5" s="126" t="s">
        <v>234</v>
      </c>
      <c r="M5" s="246">
        <v>35075</v>
      </c>
      <c r="N5" s="122">
        <v>1</v>
      </c>
      <c r="O5" s="122" t="s">
        <v>235</v>
      </c>
      <c r="P5" s="122">
        <v>7518386011</v>
      </c>
      <c r="Q5" s="122" t="s">
        <v>205</v>
      </c>
      <c r="R5" s="122">
        <v>20</v>
      </c>
      <c r="S5" s="198" t="s">
        <v>517</v>
      </c>
      <c r="U5" s="122" t="s">
        <v>201</v>
      </c>
      <c r="V5" s="122" t="s">
        <v>236</v>
      </c>
      <c r="X5" s="251">
        <v>12</v>
      </c>
      <c r="AB5" s="122" t="s">
        <v>373</v>
      </c>
      <c r="AC5" s="122" t="s">
        <v>237</v>
      </c>
      <c r="AD5" s="122" t="s">
        <v>203</v>
      </c>
      <c r="AE5" s="122" t="s">
        <v>209</v>
      </c>
      <c r="AF5" s="122" t="s">
        <v>209</v>
      </c>
      <c r="AG5" s="122" t="s">
        <v>209</v>
      </c>
      <c r="AH5" s="122" t="s">
        <v>209</v>
      </c>
      <c r="AI5" s="122" t="s">
        <v>1072</v>
      </c>
      <c r="AL5" s="122">
        <v>1</v>
      </c>
      <c r="AR5" s="122">
        <v>-3</v>
      </c>
      <c r="AS5" s="122">
        <v>-3</v>
      </c>
      <c r="AV5" s="122">
        <v>1</v>
      </c>
      <c r="BA5" s="122">
        <v>-1</v>
      </c>
      <c r="BJ5" s="122">
        <v>-1</v>
      </c>
      <c r="BN5" s="122">
        <v>-4</v>
      </c>
      <c r="BT5" s="122">
        <v>-1</v>
      </c>
      <c r="BY5" s="122">
        <v>-2</v>
      </c>
      <c r="CB5" s="122">
        <v>-1</v>
      </c>
      <c r="CH5" s="122">
        <v>2</v>
      </c>
      <c r="CL5" s="122">
        <v>1</v>
      </c>
      <c r="CO5" s="122">
        <v>2</v>
      </c>
      <c r="DE5" s="122">
        <v>-1</v>
      </c>
      <c r="DF5" s="122">
        <v>1</v>
      </c>
      <c r="DX5" s="122">
        <v>2</v>
      </c>
      <c r="DY5" s="122">
        <v>2</v>
      </c>
      <c r="DZ5" s="122">
        <v>3</v>
      </c>
      <c r="EA5" s="122">
        <v>2</v>
      </c>
      <c r="EB5" s="122">
        <v>3</v>
      </c>
      <c r="EC5" s="122">
        <v>2</v>
      </c>
      <c r="ED5" s="122">
        <v>2</v>
      </c>
      <c r="EE5" s="122">
        <v>1</v>
      </c>
      <c r="EF5" s="122">
        <v>2</v>
      </c>
      <c r="EG5" s="122">
        <v>2</v>
      </c>
      <c r="EH5" s="122">
        <v>4</v>
      </c>
      <c r="EI5" s="122">
        <v>4</v>
      </c>
      <c r="EJ5" s="122">
        <v>2</v>
      </c>
      <c r="EK5" s="122">
        <v>1</v>
      </c>
      <c r="EL5" s="122">
        <v>1</v>
      </c>
      <c r="EM5" s="122">
        <v>2</v>
      </c>
      <c r="EN5" s="122">
        <v>2</v>
      </c>
      <c r="EO5" s="122">
        <v>2</v>
      </c>
      <c r="EP5" s="122">
        <v>1</v>
      </c>
      <c r="EQ5" s="122">
        <v>2</v>
      </c>
      <c r="ER5" s="122">
        <v>2</v>
      </c>
      <c r="ES5" s="122">
        <v>1</v>
      </c>
      <c r="ET5" s="122">
        <v>1</v>
      </c>
      <c r="EU5" s="122">
        <v>3</v>
      </c>
      <c r="EV5" s="122">
        <v>2</v>
      </c>
      <c r="EW5" s="122">
        <v>2</v>
      </c>
      <c r="EX5" s="122">
        <v>2</v>
      </c>
      <c r="EY5" s="122">
        <v>1</v>
      </c>
      <c r="EZ5" s="122">
        <v>2</v>
      </c>
      <c r="FA5" s="122">
        <v>2</v>
      </c>
      <c r="FB5" s="122">
        <v>4</v>
      </c>
      <c r="FC5" s="122">
        <v>1</v>
      </c>
      <c r="FD5" s="122">
        <v>2</v>
      </c>
      <c r="FE5" s="122">
        <v>1</v>
      </c>
      <c r="FF5" s="122">
        <v>1</v>
      </c>
      <c r="FG5" s="122">
        <v>1</v>
      </c>
      <c r="FH5" s="122">
        <v>1</v>
      </c>
      <c r="FI5" s="122">
        <v>1</v>
      </c>
      <c r="FJ5" s="122">
        <v>1</v>
      </c>
      <c r="FK5" s="122">
        <v>2</v>
      </c>
      <c r="FL5" s="122">
        <v>4</v>
      </c>
      <c r="FM5" s="122">
        <v>2</v>
      </c>
      <c r="FN5" s="122">
        <v>1</v>
      </c>
      <c r="FO5" s="122">
        <v>1</v>
      </c>
      <c r="FP5" s="122">
        <v>2</v>
      </c>
      <c r="FQ5" s="122">
        <v>1</v>
      </c>
      <c r="FR5" s="122">
        <v>2</v>
      </c>
      <c r="FS5" s="122">
        <v>1</v>
      </c>
      <c r="FT5" s="122">
        <v>2</v>
      </c>
      <c r="FU5" s="122">
        <v>3</v>
      </c>
      <c r="FV5" s="122">
        <v>3</v>
      </c>
      <c r="FW5" s="122">
        <v>2</v>
      </c>
      <c r="FX5" s="122">
        <v>2</v>
      </c>
      <c r="FY5" s="122">
        <v>3</v>
      </c>
      <c r="FZ5" s="122">
        <v>3</v>
      </c>
      <c r="GA5" s="122">
        <v>3</v>
      </c>
      <c r="GB5" s="122">
        <v>3</v>
      </c>
      <c r="GC5" s="122">
        <v>2</v>
      </c>
      <c r="GD5" s="122">
        <v>2</v>
      </c>
      <c r="GE5" s="122">
        <v>3</v>
      </c>
      <c r="GF5" s="122">
        <v>3</v>
      </c>
      <c r="GG5" s="122">
        <v>2</v>
      </c>
      <c r="GH5" s="122">
        <v>2</v>
      </c>
      <c r="GI5" s="122">
        <v>4</v>
      </c>
      <c r="GJ5" s="122">
        <v>2</v>
      </c>
    </row>
    <row r="6" spans="1:192">
      <c r="A6" s="122">
        <v>5112673125</v>
      </c>
      <c r="B6" s="122">
        <v>94309526</v>
      </c>
      <c r="C6" s="289">
        <v>42700.347928240742</v>
      </c>
      <c r="D6" s="123">
        <v>42700.36042824074</v>
      </c>
      <c r="E6" s="122" t="s">
        <v>230</v>
      </c>
      <c r="J6" s="122" t="s">
        <v>278</v>
      </c>
      <c r="K6" s="122" t="s">
        <v>279</v>
      </c>
      <c r="L6" s="126" t="s">
        <v>231</v>
      </c>
      <c r="M6" s="246">
        <v>35880</v>
      </c>
      <c r="N6" s="122">
        <v>1</v>
      </c>
      <c r="O6" s="122" t="s">
        <v>232</v>
      </c>
      <c r="P6" s="122">
        <v>7595344775</v>
      </c>
      <c r="Q6" s="122" t="s">
        <v>205</v>
      </c>
      <c r="R6" s="122">
        <v>18</v>
      </c>
      <c r="S6" s="122" t="s">
        <v>199</v>
      </c>
      <c r="U6" s="122" t="s">
        <v>228</v>
      </c>
      <c r="V6" s="122" t="s">
        <v>201</v>
      </c>
      <c r="X6" s="251">
        <v>10.5</v>
      </c>
      <c r="AB6" s="122" t="s">
        <v>373</v>
      </c>
      <c r="AC6" s="122" t="s">
        <v>233</v>
      </c>
      <c r="AD6" s="122" t="s">
        <v>203</v>
      </c>
      <c r="AE6" s="122" t="s">
        <v>209</v>
      </c>
      <c r="AF6" s="122" t="s">
        <v>209</v>
      </c>
      <c r="AG6" s="122" t="s">
        <v>209</v>
      </c>
      <c r="AH6" s="122" t="s">
        <v>209</v>
      </c>
      <c r="AI6" s="122" t="s">
        <v>1072</v>
      </c>
      <c r="AV6" s="122">
        <v>3</v>
      </c>
      <c r="BA6" s="122">
        <v>-1</v>
      </c>
      <c r="BJ6" s="122">
        <v>1</v>
      </c>
      <c r="BL6" s="122">
        <v>1</v>
      </c>
      <c r="BO6" s="122">
        <v>2</v>
      </c>
      <c r="BV6" s="122">
        <v>3</v>
      </c>
      <c r="CB6" s="122">
        <v>2</v>
      </c>
      <c r="CI6" s="122">
        <v>4</v>
      </c>
      <c r="CL6" s="122">
        <v>1</v>
      </c>
      <c r="DC6" s="122">
        <v>3</v>
      </c>
      <c r="DX6" s="122">
        <v>2</v>
      </c>
      <c r="DY6" s="122">
        <v>1</v>
      </c>
      <c r="DZ6" s="122">
        <v>3</v>
      </c>
      <c r="EA6" s="122">
        <v>3</v>
      </c>
      <c r="EB6" s="122">
        <v>4</v>
      </c>
      <c r="EC6" s="122">
        <v>2</v>
      </c>
      <c r="ED6" s="122">
        <v>2</v>
      </c>
      <c r="EE6" s="122">
        <v>2</v>
      </c>
      <c r="EF6" s="122">
        <v>1</v>
      </c>
      <c r="EG6" s="122">
        <v>1</v>
      </c>
      <c r="EH6" s="122">
        <v>4</v>
      </c>
      <c r="EI6" s="122">
        <v>4</v>
      </c>
      <c r="EJ6" s="122">
        <v>3</v>
      </c>
      <c r="EK6" s="122">
        <v>2</v>
      </c>
      <c r="EL6" s="122">
        <v>4</v>
      </c>
      <c r="EM6" s="122">
        <v>3</v>
      </c>
      <c r="EN6" s="122">
        <v>2</v>
      </c>
      <c r="EO6" s="122">
        <v>3</v>
      </c>
      <c r="EP6" s="122">
        <v>1</v>
      </c>
      <c r="EQ6" s="122">
        <v>4</v>
      </c>
      <c r="ER6" s="122">
        <v>1</v>
      </c>
      <c r="ES6" s="122">
        <v>2</v>
      </c>
      <c r="ET6" s="122">
        <v>2</v>
      </c>
      <c r="EU6" s="122">
        <v>4</v>
      </c>
      <c r="EV6" s="122">
        <v>4</v>
      </c>
      <c r="EW6" s="122">
        <v>4</v>
      </c>
      <c r="EX6" s="122">
        <v>3</v>
      </c>
      <c r="EY6" s="122">
        <v>2</v>
      </c>
      <c r="EZ6" s="122">
        <v>1</v>
      </c>
      <c r="FA6" s="122">
        <v>3</v>
      </c>
      <c r="FB6" s="122">
        <v>4</v>
      </c>
      <c r="FC6" s="122">
        <v>2</v>
      </c>
      <c r="FD6" s="122">
        <v>1</v>
      </c>
      <c r="FE6" s="122">
        <v>2</v>
      </c>
      <c r="FF6" s="122">
        <v>3</v>
      </c>
      <c r="FG6" s="122">
        <v>2</v>
      </c>
      <c r="FH6" s="122">
        <v>4</v>
      </c>
      <c r="FI6" s="122">
        <v>2</v>
      </c>
      <c r="FJ6" s="122">
        <v>1</v>
      </c>
      <c r="FK6" s="122">
        <v>2</v>
      </c>
      <c r="FL6" s="122">
        <v>4</v>
      </c>
      <c r="FM6" s="122">
        <v>2</v>
      </c>
      <c r="FN6" s="122">
        <v>4</v>
      </c>
      <c r="FO6" s="122">
        <v>3</v>
      </c>
      <c r="FP6" s="122">
        <v>3</v>
      </c>
      <c r="FQ6" s="122">
        <v>3</v>
      </c>
      <c r="FR6" s="122">
        <v>2</v>
      </c>
      <c r="FS6" s="122">
        <v>1</v>
      </c>
      <c r="FT6" s="122">
        <v>2</v>
      </c>
      <c r="FU6" s="122">
        <v>2</v>
      </c>
      <c r="FV6" s="122">
        <v>3</v>
      </c>
      <c r="FW6" s="122">
        <v>1</v>
      </c>
      <c r="FX6" s="122">
        <v>3</v>
      </c>
      <c r="FY6" s="122">
        <v>4</v>
      </c>
      <c r="FZ6" s="122">
        <v>2</v>
      </c>
      <c r="GA6" s="122">
        <v>3</v>
      </c>
      <c r="GB6" s="122">
        <v>3</v>
      </c>
      <c r="GC6" s="122">
        <v>2</v>
      </c>
      <c r="GD6" s="122">
        <v>1</v>
      </c>
      <c r="GE6" s="122">
        <v>1</v>
      </c>
      <c r="GF6" s="122">
        <v>1</v>
      </c>
      <c r="GG6" s="122">
        <v>1</v>
      </c>
      <c r="GH6" s="122">
        <v>2</v>
      </c>
      <c r="GI6" s="122">
        <v>1</v>
      </c>
      <c r="GJ6" s="122">
        <v>4</v>
      </c>
    </row>
    <row r="7" spans="1:192">
      <c r="A7" s="122">
        <v>5112683077</v>
      </c>
      <c r="B7" s="122">
        <v>94309526</v>
      </c>
      <c r="C7" s="289">
        <v>42700.360555555555</v>
      </c>
      <c r="D7" s="123">
        <v>42700.377002314817</v>
      </c>
      <c r="E7" s="122" t="s">
        <v>189</v>
      </c>
      <c r="J7" s="122" t="s">
        <v>280</v>
      </c>
      <c r="K7" s="122" t="s">
        <v>281</v>
      </c>
      <c r="L7" s="126" t="s">
        <v>225</v>
      </c>
      <c r="M7" s="246">
        <v>30536</v>
      </c>
      <c r="N7" s="122">
        <v>1</v>
      </c>
      <c r="O7" s="122" t="s">
        <v>226</v>
      </c>
      <c r="P7" s="122">
        <v>7761154263</v>
      </c>
      <c r="Q7" s="122" t="s">
        <v>227</v>
      </c>
      <c r="R7" s="122">
        <v>33</v>
      </c>
      <c r="S7" s="198" t="s">
        <v>199</v>
      </c>
      <c r="U7" s="122" t="s">
        <v>228</v>
      </c>
      <c r="V7" s="122" t="s">
        <v>193</v>
      </c>
      <c r="X7" s="251">
        <v>16</v>
      </c>
      <c r="AB7" s="122" t="s">
        <v>373</v>
      </c>
      <c r="AC7" s="122" t="s">
        <v>229</v>
      </c>
      <c r="AD7" s="122" t="s">
        <v>203</v>
      </c>
      <c r="AE7" s="122" t="s">
        <v>209</v>
      </c>
      <c r="AF7" s="122" t="s">
        <v>209</v>
      </c>
      <c r="AG7" s="122" t="s">
        <v>209</v>
      </c>
      <c r="AH7" s="122" t="s">
        <v>209</v>
      </c>
      <c r="AI7" s="122" t="s">
        <v>1072</v>
      </c>
      <c r="AV7" s="122">
        <v>4</v>
      </c>
      <c r="BC7" s="122">
        <v>-4</v>
      </c>
      <c r="BV7" s="122">
        <v>1</v>
      </c>
      <c r="CB7" s="122">
        <v>-2</v>
      </c>
      <c r="CE7" s="122">
        <v>-1</v>
      </c>
      <c r="CL7" s="122">
        <v>-4</v>
      </c>
      <c r="CO7" s="122">
        <v>3</v>
      </c>
      <c r="CP7" s="122">
        <v>-4</v>
      </c>
      <c r="CQ7" s="122">
        <v>-4</v>
      </c>
      <c r="CR7" s="122">
        <v>-1</v>
      </c>
      <c r="CY7" s="122">
        <v>-1</v>
      </c>
      <c r="CZ7" s="122">
        <v>-2</v>
      </c>
      <c r="DD7" s="122">
        <v>-2</v>
      </c>
      <c r="DE7" s="122">
        <v>-3</v>
      </c>
      <c r="DF7" s="122">
        <v>-4</v>
      </c>
      <c r="DG7" s="122">
        <v>-4</v>
      </c>
      <c r="DH7" s="122">
        <v>-3</v>
      </c>
      <c r="DK7" s="122">
        <v>-3</v>
      </c>
      <c r="DL7" s="122">
        <v>-4</v>
      </c>
      <c r="DX7" s="122">
        <v>4</v>
      </c>
      <c r="DY7" s="122">
        <v>4</v>
      </c>
      <c r="DZ7" s="122">
        <v>4</v>
      </c>
      <c r="EA7" s="122">
        <v>2</v>
      </c>
      <c r="EB7" s="122">
        <v>4</v>
      </c>
      <c r="EC7" s="122">
        <v>3</v>
      </c>
      <c r="ED7" s="122">
        <v>4</v>
      </c>
      <c r="EE7" s="122">
        <v>1</v>
      </c>
      <c r="EF7" s="122">
        <v>2</v>
      </c>
      <c r="EG7" s="122">
        <v>3</v>
      </c>
      <c r="EH7" s="122">
        <v>3</v>
      </c>
      <c r="EI7" s="122">
        <v>2</v>
      </c>
      <c r="EJ7" s="122">
        <v>3</v>
      </c>
      <c r="EK7" s="122">
        <v>2</v>
      </c>
      <c r="EL7" s="122">
        <v>4</v>
      </c>
      <c r="EM7" s="122">
        <v>4</v>
      </c>
      <c r="EN7" s="122">
        <v>4</v>
      </c>
      <c r="EO7" s="122">
        <v>1</v>
      </c>
      <c r="EP7" s="122">
        <v>1</v>
      </c>
      <c r="EQ7" s="122">
        <v>2</v>
      </c>
      <c r="ER7" s="122">
        <v>3</v>
      </c>
      <c r="ES7" s="122">
        <v>1</v>
      </c>
      <c r="ET7" s="122">
        <v>1</v>
      </c>
      <c r="EU7" s="122">
        <v>4</v>
      </c>
      <c r="EV7" s="122">
        <v>4</v>
      </c>
      <c r="EW7" s="122">
        <v>3</v>
      </c>
      <c r="EX7" s="122">
        <v>1</v>
      </c>
      <c r="EY7" s="122">
        <v>1</v>
      </c>
      <c r="EZ7" s="122">
        <v>3</v>
      </c>
      <c r="FA7" s="122">
        <v>2</v>
      </c>
      <c r="FB7" s="122">
        <v>2</v>
      </c>
      <c r="FC7" s="122">
        <v>4</v>
      </c>
      <c r="FD7" s="122">
        <v>1</v>
      </c>
      <c r="FE7" s="122">
        <v>1</v>
      </c>
      <c r="FF7" s="122">
        <v>2</v>
      </c>
      <c r="FG7" s="122">
        <v>2</v>
      </c>
      <c r="FH7" s="122">
        <v>3</v>
      </c>
      <c r="FI7" s="122">
        <v>2</v>
      </c>
      <c r="FJ7" s="122">
        <v>4</v>
      </c>
      <c r="FK7" s="122">
        <v>2</v>
      </c>
      <c r="FL7" s="122">
        <v>4</v>
      </c>
      <c r="FM7" s="122">
        <v>3</v>
      </c>
      <c r="FN7" s="122">
        <v>4</v>
      </c>
      <c r="FO7" s="122">
        <v>2</v>
      </c>
      <c r="FP7" s="122">
        <v>3</v>
      </c>
      <c r="FQ7" s="122">
        <v>2</v>
      </c>
      <c r="FR7" s="122">
        <v>4</v>
      </c>
      <c r="FS7" s="122">
        <v>1</v>
      </c>
      <c r="FT7" s="122">
        <v>2</v>
      </c>
      <c r="FU7" s="122">
        <v>4</v>
      </c>
      <c r="FV7" s="122">
        <v>1</v>
      </c>
      <c r="FW7" s="122">
        <v>2</v>
      </c>
      <c r="FX7" s="122">
        <v>2</v>
      </c>
      <c r="FY7" s="122">
        <v>4</v>
      </c>
      <c r="FZ7" s="122">
        <v>3</v>
      </c>
      <c r="GA7" s="122">
        <v>2</v>
      </c>
      <c r="GB7" s="122">
        <v>4</v>
      </c>
      <c r="GC7" s="122">
        <v>3</v>
      </c>
      <c r="GD7" s="122">
        <v>2</v>
      </c>
      <c r="GE7" s="122">
        <v>4</v>
      </c>
      <c r="GF7" s="122">
        <v>4</v>
      </c>
      <c r="GG7" s="122">
        <v>2</v>
      </c>
      <c r="GH7" s="122">
        <v>3</v>
      </c>
      <c r="GI7" s="122">
        <v>2</v>
      </c>
      <c r="GJ7" s="122">
        <v>4</v>
      </c>
    </row>
    <row r="8" spans="1:192">
      <c r="A8" s="122">
        <v>5112688146</v>
      </c>
      <c r="B8" s="122">
        <v>94309526</v>
      </c>
      <c r="C8" s="289">
        <v>42700.369722222225</v>
      </c>
      <c r="D8" s="123">
        <v>42700.383761574078</v>
      </c>
      <c r="E8" s="122" t="s">
        <v>189</v>
      </c>
      <c r="J8" s="122" t="s">
        <v>282</v>
      </c>
      <c r="K8" s="122" t="s">
        <v>283</v>
      </c>
      <c r="L8" s="126" t="s">
        <v>222</v>
      </c>
      <c r="M8" s="246">
        <v>35329</v>
      </c>
      <c r="N8" s="122">
        <v>1</v>
      </c>
      <c r="O8" s="122" t="s">
        <v>223</v>
      </c>
      <c r="P8" s="122">
        <v>35054006154</v>
      </c>
      <c r="Q8" s="122" t="s">
        <v>205</v>
      </c>
      <c r="R8" s="122">
        <v>20</v>
      </c>
      <c r="S8" s="122" t="s">
        <v>199</v>
      </c>
      <c r="U8" s="122" t="s">
        <v>224</v>
      </c>
      <c r="V8" s="122" t="s">
        <v>193</v>
      </c>
      <c r="X8" s="252">
        <v>15</v>
      </c>
      <c r="AB8" s="122" t="s">
        <v>373</v>
      </c>
      <c r="AC8" s="122" t="s">
        <v>215</v>
      </c>
      <c r="AD8" s="122" t="s">
        <v>203</v>
      </c>
      <c r="AE8" s="122" t="s">
        <v>203</v>
      </c>
      <c r="AF8" s="122" t="s">
        <v>203</v>
      </c>
      <c r="AG8" s="122" t="s">
        <v>209</v>
      </c>
      <c r="AH8" s="122" t="s">
        <v>209</v>
      </c>
      <c r="AI8" s="122" t="s">
        <v>1072</v>
      </c>
      <c r="AL8" s="122">
        <v>2</v>
      </c>
      <c r="BA8" s="122">
        <v>-1</v>
      </c>
      <c r="BO8" s="122">
        <v>2</v>
      </c>
      <c r="BS8" s="122">
        <v>-1</v>
      </c>
      <c r="BT8" s="122">
        <v>-3</v>
      </c>
      <c r="BV8" s="122">
        <v>1</v>
      </c>
      <c r="CB8" s="122">
        <v>-2</v>
      </c>
      <c r="CC8" s="122">
        <v>1</v>
      </c>
      <c r="CD8" s="122">
        <v>-3</v>
      </c>
      <c r="CE8" s="122">
        <v>-2</v>
      </c>
      <c r="CI8" s="122">
        <v>2</v>
      </c>
      <c r="CL8" s="122">
        <v>3</v>
      </c>
      <c r="CN8" s="122">
        <v>2</v>
      </c>
      <c r="CP8" s="122">
        <v>-2</v>
      </c>
      <c r="CQ8" s="122">
        <v>1</v>
      </c>
      <c r="CR8" s="122">
        <v>1</v>
      </c>
      <c r="CS8" s="122">
        <v>1</v>
      </c>
      <c r="CT8" s="122">
        <v>-2</v>
      </c>
      <c r="CU8" s="122">
        <v>-3</v>
      </c>
      <c r="CW8" s="122">
        <v>-3</v>
      </c>
      <c r="CY8" s="122">
        <v>-3</v>
      </c>
      <c r="CZ8" s="122">
        <v>2</v>
      </c>
      <c r="DA8" s="122">
        <v>-2</v>
      </c>
      <c r="DC8" s="122">
        <v>2</v>
      </c>
      <c r="DE8" s="122">
        <v>2</v>
      </c>
      <c r="DF8" s="122">
        <v>1</v>
      </c>
      <c r="DG8" s="122">
        <v>-2</v>
      </c>
      <c r="DH8" s="122">
        <v>-2</v>
      </c>
      <c r="DK8" s="122">
        <v>2</v>
      </c>
      <c r="DX8" s="122">
        <v>3</v>
      </c>
      <c r="DY8" s="122">
        <v>3</v>
      </c>
      <c r="DZ8" s="122">
        <v>3</v>
      </c>
      <c r="EA8" s="122">
        <v>3</v>
      </c>
      <c r="EB8" s="122">
        <v>4</v>
      </c>
      <c r="EC8" s="122">
        <v>2</v>
      </c>
      <c r="ED8" s="122">
        <v>2</v>
      </c>
      <c r="EE8" s="122">
        <v>2</v>
      </c>
      <c r="EF8" s="122">
        <v>1</v>
      </c>
      <c r="EG8" s="122">
        <v>2</v>
      </c>
      <c r="EH8" s="122">
        <v>3</v>
      </c>
      <c r="EI8" s="122">
        <v>4</v>
      </c>
      <c r="EJ8" s="122">
        <v>3</v>
      </c>
      <c r="EK8" s="122">
        <v>2</v>
      </c>
      <c r="EL8" s="122">
        <v>1</v>
      </c>
      <c r="EM8" s="122">
        <v>3</v>
      </c>
      <c r="EN8" s="122">
        <v>2</v>
      </c>
      <c r="EO8" s="122">
        <v>1</v>
      </c>
      <c r="EP8" s="122">
        <v>1</v>
      </c>
      <c r="EQ8" s="122">
        <v>3</v>
      </c>
      <c r="ER8" s="122">
        <v>2</v>
      </c>
      <c r="ES8" s="122">
        <v>2</v>
      </c>
      <c r="ET8" s="122">
        <v>2</v>
      </c>
      <c r="EU8" s="122">
        <v>4</v>
      </c>
      <c r="EV8" s="122">
        <v>3</v>
      </c>
      <c r="EW8" s="122">
        <v>3</v>
      </c>
      <c r="EX8" s="122">
        <v>1</v>
      </c>
      <c r="EY8" s="122">
        <v>2</v>
      </c>
      <c r="EZ8" s="122">
        <v>2</v>
      </c>
      <c r="FA8" s="122">
        <v>3</v>
      </c>
      <c r="FB8" s="122">
        <v>3</v>
      </c>
      <c r="FC8" s="122">
        <v>3</v>
      </c>
      <c r="FD8" s="122">
        <v>2</v>
      </c>
      <c r="FE8" s="122">
        <v>2</v>
      </c>
      <c r="FF8" s="122">
        <v>3</v>
      </c>
      <c r="FG8" s="122">
        <v>3</v>
      </c>
      <c r="FH8" s="122">
        <v>3</v>
      </c>
      <c r="FI8" s="122">
        <v>2</v>
      </c>
      <c r="FJ8" s="122">
        <v>1</v>
      </c>
      <c r="FK8" s="122">
        <v>1</v>
      </c>
      <c r="FL8" s="122">
        <v>3</v>
      </c>
      <c r="FM8" s="122">
        <v>3</v>
      </c>
      <c r="FN8" s="122">
        <v>2</v>
      </c>
      <c r="FO8" s="122">
        <v>1</v>
      </c>
      <c r="FP8" s="122">
        <v>2</v>
      </c>
      <c r="FQ8" s="122">
        <v>1</v>
      </c>
      <c r="FR8" s="122">
        <v>3</v>
      </c>
      <c r="FS8" s="122">
        <v>3</v>
      </c>
      <c r="FT8" s="122">
        <v>2</v>
      </c>
      <c r="FU8" s="122">
        <v>2</v>
      </c>
      <c r="FV8" s="122">
        <v>3</v>
      </c>
      <c r="FW8" s="122">
        <v>2</v>
      </c>
      <c r="FX8" s="122">
        <v>3</v>
      </c>
      <c r="FY8" s="122">
        <v>3</v>
      </c>
      <c r="FZ8" s="122">
        <v>2</v>
      </c>
      <c r="GA8" s="122">
        <v>2</v>
      </c>
      <c r="GB8" s="122">
        <v>2</v>
      </c>
      <c r="GC8" s="122">
        <v>1</v>
      </c>
      <c r="GD8" s="122">
        <v>1</v>
      </c>
      <c r="GE8" s="122">
        <v>2</v>
      </c>
      <c r="GF8" s="122">
        <v>2</v>
      </c>
      <c r="GG8" s="122">
        <v>1</v>
      </c>
      <c r="GH8" s="122">
        <v>3</v>
      </c>
      <c r="GI8" s="122">
        <v>2</v>
      </c>
      <c r="GJ8" s="122">
        <v>3</v>
      </c>
    </row>
    <row r="9" spans="1:192">
      <c r="A9" s="122">
        <v>5112694061</v>
      </c>
      <c r="B9" s="122">
        <v>94309526</v>
      </c>
      <c r="C9" s="289">
        <v>42700.379664351851</v>
      </c>
      <c r="D9" s="123">
        <v>42700.393240740741</v>
      </c>
      <c r="E9" s="122" t="s">
        <v>189</v>
      </c>
      <c r="J9" s="122" t="s">
        <v>284</v>
      </c>
      <c r="K9" s="122" t="s">
        <v>285</v>
      </c>
      <c r="L9" s="126" t="s">
        <v>218</v>
      </c>
      <c r="M9" s="247">
        <v>34947</v>
      </c>
      <c r="N9" s="122">
        <v>1</v>
      </c>
      <c r="O9" s="122" t="s">
        <v>219</v>
      </c>
      <c r="P9" s="122">
        <v>7931537917</v>
      </c>
      <c r="Q9" s="122" t="s">
        <v>198</v>
      </c>
      <c r="R9" s="122">
        <v>21</v>
      </c>
      <c r="S9" s="122" t="s">
        <v>199</v>
      </c>
      <c r="U9" s="122" t="s">
        <v>200</v>
      </c>
      <c r="V9" s="122" t="s">
        <v>200</v>
      </c>
      <c r="X9" s="251">
        <v>12</v>
      </c>
      <c r="AB9" s="122" t="s">
        <v>373</v>
      </c>
      <c r="AC9" s="122" t="s">
        <v>220</v>
      </c>
      <c r="AD9" s="122" t="s">
        <v>203</v>
      </c>
      <c r="AE9" s="122" t="s">
        <v>203</v>
      </c>
      <c r="AF9" s="122" t="s">
        <v>203</v>
      </c>
      <c r="AG9" s="122" t="s">
        <v>209</v>
      </c>
      <c r="AH9" s="122" t="s">
        <v>221</v>
      </c>
      <c r="AI9" s="122" t="s">
        <v>1072</v>
      </c>
      <c r="AL9" s="122">
        <v>-2</v>
      </c>
      <c r="AM9" s="122">
        <v>-2</v>
      </c>
      <c r="AR9" s="122">
        <v>-1</v>
      </c>
      <c r="AS9" s="122">
        <v>-2</v>
      </c>
      <c r="AT9" s="122">
        <v>-2</v>
      </c>
      <c r="AV9" s="122">
        <v>2</v>
      </c>
      <c r="BA9" s="122">
        <v>-2</v>
      </c>
      <c r="BD9" s="122">
        <v>-3</v>
      </c>
      <c r="BK9" s="122">
        <v>-3</v>
      </c>
      <c r="BL9" s="122">
        <v>-2</v>
      </c>
      <c r="BM9" s="122">
        <v>-1</v>
      </c>
      <c r="BN9" s="122">
        <v>-1</v>
      </c>
      <c r="BO9" s="122">
        <v>2</v>
      </c>
      <c r="BS9" s="122">
        <v>-2</v>
      </c>
      <c r="BT9" s="122">
        <v>1</v>
      </c>
      <c r="BV9" s="122">
        <v>2</v>
      </c>
      <c r="BW9" s="122">
        <v>-3</v>
      </c>
      <c r="BX9" s="122">
        <v>1</v>
      </c>
      <c r="BY9" s="122">
        <v>-1</v>
      </c>
      <c r="CB9" s="122">
        <v>-3</v>
      </c>
      <c r="CC9" s="122">
        <v>-1</v>
      </c>
      <c r="CE9" s="122">
        <v>2</v>
      </c>
      <c r="CK9" s="122">
        <v>3</v>
      </c>
      <c r="CL9" s="122">
        <v>-1</v>
      </c>
      <c r="CP9" s="122">
        <v>-4</v>
      </c>
      <c r="CR9" s="122">
        <v>-1</v>
      </c>
      <c r="CS9" s="122">
        <v>-1</v>
      </c>
      <c r="CW9" s="122">
        <v>-2</v>
      </c>
      <c r="CZ9" s="122">
        <v>-3</v>
      </c>
      <c r="DA9" s="122">
        <v>-3</v>
      </c>
      <c r="DB9" s="122">
        <v>-1</v>
      </c>
      <c r="DC9" s="122">
        <v>2</v>
      </c>
      <c r="DE9" s="122">
        <v>1</v>
      </c>
      <c r="DJ9" s="122">
        <v>-1</v>
      </c>
      <c r="DK9" s="122">
        <v>1</v>
      </c>
      <c r="DX9" s="122">
        <v>3</v>
      </c>
      <c r="DY9" s="122">
        <v>3</v>
      </c>
      <c r="DZ9" s="122">
        <v>4</v>
      </c>
      <c r="EA9" s="122">
        <v>2</v>
      </c>
      <c r="EB9" s="122">
        <v>4</v>
      </c>
      <c r="EC9" s="122">
        <v>2</v>
      </c>
      <c r="ED9" s="122">
        <v>2</v>
      </c>
      <c r="EE9" s="122">
        <v>1</v>
      </c>
      <c r="EF9" s="122">
        <v>1</v>
      </c>
      <c r="EG9" s="122">
        <v>2</v>
      </c>
      <c r="EH9" s="122">
        <v>4</v>
      </c>
      <c r="EI9" s="122">
        <v>4</v>
      </c>
      <c r="EJ9" s="122">
        <v>3</v>
      </c>
      <c r="EK9" s="122">
        <v>3</v>
      </c>
      <c r="EL9" s="122">
        <v>3</v>
      </c>
      <c r="EM9" s="122">
        <v>4</v>
      </c>
      <c r="EN9" s="122">
        <v>3</v>
      </c>
      <c r="EO9" s="122">
        <v>3</v>
      </c>
      <c r="EP9" s="122">
        <v>1</v>
      </c>
      <c r="EQ9" s="122">
        <v>3</v>
      </c>
      <c r="ER9" s="122">
        <v>1</v>
      </c>
      <c r="ES9" s="122">
        <v>4</v>
      </c>
      <c r="ET9" s="122">
        <v>1</v>
      </c>
      <c r="EU9" s="122">
        <v>4</v>
      </c>
      <c r="EV9" s="122">
        <v>3</v>
      </c>
      <c r="EW9" s="122">
        <v>3</v>
      </c>
      <c r="EX9" s="122">
        <v>2</v>
      </c>
      <c r="EY9" s="122">
        <v>2</v>
      </c>
      <c r="EZ9" s="122">
        <v>3</v>
      </c>
      <c r="FA9" s="122">
        <v>2</v>
      </c>
      <c r="FB9" s="122">
        <v>3</v>
      </c>
      <c r="FC9" s="122">
        <v>2</v>
      </c>
      <c r="FD9" s="122">
        <v>1</v>
      </c>
      <c r="FE9" s="122">
        <v>3</v>
      </c>
      <c r="FF9" s="122">
        <v>4</v>
      </c>
      <c r="FG9" s="122">
        <v>3</v>
      </c>
      <c r="FH9" s="122">
        <v>3</v>
      </c>
      <c r="FI9" s="122">
        <v>3</v>
      </c>
      <c r="FJ9" s="122">
        <v>1</v>
      </c>
      <c r="FK9" s="122">
        <v>1</v>
      </c>
      <c r="FL9" s="122">
        <v>4</v>
      </c>
      <c r="FM9" s="122">
        <v>2</v>
      </c>
      <c r="FN9" s="122">
        <v>4</v>
      </c>
      <c r="FO9" s="122">
        <v>1</v>
      </c>
      <c r="FP9" s="122">
        <v>3</v>
      </c>
      <c r="FQ9" s="122">
        <v>1</v>
      </c>
      <c r="FR9" s="122">
        <v>2</v>
      </c>
      <c r="FS9" s="122">
        <v>1</v>
      </c>
      <c r="FT9" s="122">
        <v>2</v>
      </c>
      <c r="FU9" s="122">
        <v>4</v>
      </c>
      <c r="FV9" s="122">
        <v>3</v>
      </c>
      <c r="FW9" s="122">
        <v>1</v>
      </c>
      <c r="FX9" s="122">
        <v>3</v>
      </c>
      <c r="FY9" s="122">
        <v>3</v>
      </c>
      <c r="FZ9" s="122">
        <v>2</v>
      </c>
      <c r="GA9" s="122">
        <v>3</v>
      </c>
      <c r="GB9" s="122">
        <v>1</v>
      </c>
      <c r="GC9" s="122">
        <v>1</v>
      </c>
      <c r="GD9" s="122">
        <v>2</v>
      </c>
      <c r="GE9" s="122">
        <v>2</v>
      </c>
      <c r="GF9" s="122">
        <v>3</v>
      </c>
      <c r="GG9" s="122">
        <v>1</v>
      </c>
      <c r="GH9" s="122">
        <v>3</v>
      </c>
      <c r="GI9" s="122">
        <v>2</v>
      </c>
      <c r="GJ9" s="122">
        <v>2</v>
      </c>
    </row>
    <row r="10" spans="1:192">
      <c r="A10" s="122">
        <v>5118099727</v>
      </c>
      <c r="B10" s="122">
        <v>94309526</v>
      </c>
      <c r="C10" s="289">
        <v>42704.445625</v>
      </c>
      <c r="D10" s="123">
        <v>42704.471701388888</v>
      </c>
      <c r="E10" s="122" t="s">
        <v>189</v>
      </c>
      <c r="J10" s="122" t="s">
        <v>288</v>
      </c>
      <c r="K10" s="122" t="s">
        <v>289</v>
      </c>
      <c r="L10" s="126" t="s">
        <v>196</v>
      </c>
      <c r="M10" s="246">
        <v>34973</v>
      </c>
      <c r="N10" s="122">
        <v>1</v>
      </c>
      <c r="O10" s="122" t="s">
        <v>197</v>
      </c>
      <c r="P10" s="122">
        <v>7495554610</v>
      </c>
      <c r="Q10" s="122" t="s">
        <v>198</v>
      </c>
      <c r="R10" s="122">
        <v>21</v>
      </c>
      <c r="S10" s="122" t="s">
        <v>199</v>
      </c>
      <c r="U10" s="122" t="s">
        <v>200</v>
      </c>
      <c r="V10" s="122" t="s">
        <v>201</v>
      </c>
      <c r="X10" s="252">
        <v>15</v>
      </c>
      <c r="AB10" s="122" t="s">
        <v>373</v>
      </c>
      <c r="AC10" s="122" t="s">
        <v>202</v>
      </c>
      <c r="AD10" s="122" t="s">
        <v>203</v>
      </c>
      <c r="AE10" s="122" t="s">
        <v>203</v>
      </c>
      <c r="AF10" s="122" t="s">
        <v>203</v>
      </c>
      <c r="AG10" s="122" t="s">
        <v>209</v>
      </c>
      <c r="AH10" s="122" t="s">
        <v>209</v>
      </c>
      <c r="AI10" s="122" t="s">
        <v>1072</v>
      </c>
      <c r="AV10" s="122">
        <v>3</v>
      </c>
      <c r="DA10" s="122">
        <v>-3</v>
      </c>
      <c r="DX10" s="122">
        <v>2</v>
      </c>
      <c r="DY10" s="122">
        <v>2</v>
      </c>
      <c r="DZ10" s="122">
        <v>4</v>
      </c>
      <c r="EA10" s="122">
        <v>3</v>
      </c>
      <c r="EB10" s="122">
        <v>4</v>
      </c>
      <c r="EC10" s="122">
        <v>4</v>
      </c>
      <c r="ED10" s="122">
        <v>4</v>
      </c>
      <c r="EE10" s="122">
        <v>2</v>
      </c>
      <c r="EF10" s="122">
        <v>1</v>
      </c>
      <c r="EG10" s="122">
        <v>3</v>
      </c>
      <c r="EH10" s="122">
        <v>4</v>
      </c>
      <c r="EI10" s="122">
        <v>4</v>
      </c>
      <c r="EJ10" s="122">
        <v>4</v>
      </c>
      <c r="EK10" s="122">
        <v>3</v>
      </c>
      <c r="EL10" s="122">
        <v>3</v>
      </c>
      <c r="EM10" s="122">
        <v>4</v>
      </c>
      <c r="EN10" s="122">
        <v>2</v>
      </c>
      <c r="EO10" s="122">
        <v>2</v>
      </c>
      <c r="EP10" s="122">
        <v>3</v>
      </c>
      <c r="EQ10" s="122">
        <v>3</v>
      </c>
      <c r="ER10" s="122">
        <v>2</v>
      </c>
      <c r="ES10" s="122">
        <v>3</v>
      </c>
      <c r="ET10" s="122">
        <v>4</v>
      </c>
      <c r="EU10" s="122">
        <v>4</v>
      </c>
      <c r="EV10" s="122">
        <v>2</v>
      </c>
      <c r="EW10" s="122">
        <v>3</v>
      </c>
      <c r="EX10" s="122">
        <v>2</v>
      </c>
      <c r="EY10" s="122">
        <v>3</v>
      </c>
      <c r="EZ10" s="122">
        <v>2</v>
      </c>
      <c r="FA10" s="122">
        <v>3</v>
      </c>
      <c r="FB10" s="122">
        <v>4</v>
      </c>
      <c r="FC10" s="122">
        <v>4</v>
      </c>
      <c r="FD10" s="122">
        <v>1</v>
      </c>
      <c r="FE10" s="122">
        <v>1</v>
      </c>
      <c r="FF10" s="122">
        <v>4</v>
      </c>
      <c r="FG10" s="122">
        <v>2</v>
      </c>
      <c r="FH10" s="122">
        <v>2</v>
      </c>
      <c r="FI10" s="122">
        <v>3</v>
      </c>
      <c r="FJ10" s="122">
        <v>2</v>
      </c>
      <c r="FK10" s="122">
        <v>3</v>
      </c>
      <c r="FL10" s="122">
        <v>4</v>
      </c>
      <c r="FM10" s="122">
        <v>4</v>
      </c>
      <c r="FN10" s="122">
        <v>3</v>
      </c>
      <c r="FO10" s="122">
        <v>3</v>
      </c>
      <c r="FP10" s="122">
        <v>4</v>
      </c>
      <c r="FQ10" s="122">
        <v>3</v>
      </c>
      <c r="FR10" s="122">
        <v>2</v>
      </c>
      <c r="FS10" s="122">
        <v>2</v>
      </c>
      <c r="FT10" s="122">
        <v>2</v>
      </c>
      <c r="FU10" s="122">
        <v>3</v>
      </c>
      <c r="FV10" s="122">
        <v>2</v>
      </c>
      <c r="FW10" s="122">
        <v>3</v>
      </c>
      <c r="FX10" s="122">
        <v>3</v>
      </c>
      <c r="FY10" s="122">
        <v>4</v>
      </c>
      <c r="FZ10" s="122">
        <v>3</v>
      </c>
      <c r="GA10" s="122">
        <v>4</v>
      </c>
      <c r="GB10" s="122">
        <v>1</v>
      </c>
      <c r="GC10" s="122">
        <v>1</v>
      </c>
      <c r="GD10" s="122">
        <v>2</v>
      </c>
      <c r="GE10" s="122">
        <v>2</v>
      </c>
      <c r="GF10" s="122">
        <v>2</v>
      </c>
      <c r="GG10" s="122">
        <v>1</v>
      </c>
      <c r="GH10" s="122">
        <v>3</v>
      </c>
      <c r="GI10" s="122">
        <v>2</v>
      </c>
      <c r="GJ10" s="122">
        <v>4</v>
      </c>
    </row>
    <row r="11" spans="1:192">
      <c r="A11" s="122">
        <v>5118059251</v>
      </c>
      <c r="B11" s="122">
        <v>94309526</v>
      </c>
      <c r="C11" s="289">
        <v>42704.435486111113</v>
      </c>
      <c r="D11" s="123">
        <v>42704.450381944444</v>
      </c>
      <c r="E11" s="122" t="s">
        <v>189</v>
      </c>
      <c r="J11" s="122" t="s">
        <v>286</v>
      </c>
      <c r="K11" s="122" t="s">
        <v>287</v>
      </c>
      <c r="M11" s="246">
        <v>33462</v>
      </c>
      <c r="N11" s="122">
        <v>1</v>
      </c>
      <c r="O11" s="122" t="s">
        <v>211</v>
      </c>
      <c r="P11" s="122">
        <v>7935873061</v>
      </c>
      <c r="Q11" s="122" t="s">
        <v>198</v>
      </c>
      <c r="R11" s="122">
        <v>25</v>
      </c>
      <c r="S11" s="122" t="s">
        <v>212</v>
      </c>
      <c r="U11" s="122" t="s">
        <v>213</v>
      </c>
      <c r="V11" s="122" t="s">
        <v>214</v>
      </c>
      <c r="X11" s="251">
        <v>10</v>
      </c>
      <c r="AB11" s="122" t="s">
        <v>373</v>
      </c>
      <c r="AC11" s="122" t="s">
        <v>215</v>
      </c>
      <c r="AD11" s="122" t="s">
        <v>203</v>
      </c>
      <c r="AE11" s="122" t="s">
        <v>203</v>
      </c>
      <c r="AF11" s="198" t="s">
        <v>203</v>
      </c>
      <c r="AG11" s="122" t="s">
        <v>209</v>
      </c>
      <c r="AH11" s="122" t="s">
        <v>216</v>
      </c>
      <c r="AI11" s="122" t="s">
        <v>1072</v>
      </c>
      <c r="AL11" s="122">
        <v>-1</v>
      </c>
      <c r="AV11" s="122">
        <v>1</v>
      </c>
      <c r="BB11" s="122">
        <v>-1</v>
      </c>
      <c r="BH11" s="122">
        <v>-1</v>
      </c>
      <c r="BL11" s="122">
        <v>3</v>
      </c>
      <c r="BT11" s="122">
        <v>1</v>
      </c>
      <c r="BY11" s="122">
        <v>-1</v>
      </c>
      <c r="CC11" s="122">
        <v>-1</v>
      </c>
      <c r="CE11" s="122">
        <v>1</v>
      </c>
      <c r="CK11" s="122">
        <v>-1</v>
      </c>
      <c r="CL11" s="122">
        <v>-1</v>
      </c>
      <c r="CP11" s="122">
        <v>-2</v>
      </c>
      <c r="CW11" s="122">
        <v>-1</v>
      </c>
      <c r="CZ11" s="122">
        <v>-1</v>
      </c>
      <c r="DA11" s="122">
        <v>-2</v>
      </c>
      <c r="DF11" s="122">
        <v>1</v>
      </c>
      <c r="DN11" s="122">
        <v>3</v>
      </c>
      <c r="DO11" s="122" t="s">
        <v>217</v>
      </c>
      <c r="DX11" s="122">
        <v>2</v>
      </c>
      <c r="DY11" s="122">
        <v>1</v>
      </c>
      <c r="DZ11" s="122">
        <v>1</v>
      </c>
      <c r="EA11" s="122">
        <v>2</v>
      </c>
      <c r="EB11" s="122">
        <v>4</v>
      </c>
      <c r="EC11" s="122">
        <v>2</v>
      </c>
      <c r="ED11" s="122">
        <v>1</v>
      </c>
      <c r="EE11" s="122">
        <v>3</v>
      </c>
      <c r="EF11" s="122">
        <v>2</v>
      </c>
      <c r="EG11" s="122">
        <v>1</v>
      </c>
      <c r="EH11" s="122">
        <v>4</v>
      </c>
      <c r="EI11" s="122">
        <v>4</v>
      </c>
      <c r="EJ11" s="122">
        <v>3</v>
      </c>
      <c r="EK11" s="122">
        <v>2</v>
      </c>
      <c r="EL11" s="122">
        <v>2</v>
      </c>
      <c r="EM11" s="122">
        <v>3</v>
      </c>
      <c r="EN11" s="122">
        <v>2</v>
      </c>
      <c r="EO11" s="122">
        <v>2</v>
      </c>
      <c r="EP11" s="122">
        <v>3</v>
      </c>
      <c r="EQ11" s="122">
        <v>4</v>
      </c>
      <c r="ER11" s="122">
        <v>1</v>
      </c>
      <c r="ES11" s="122">
        <v>2</v>
      </c>
      <c r="ET11" s="122">
        <v>2</v>
      </c>
      <c r="EU11" s="122">
        <v>4</v>
      </c>
      <c r="EV11" s="122">
        <v>3</v>
      </c>
      <c r="EW11" s="122">
        <v>4</v>
      </c>
      <c r="EX11" s="122">
        <v>2</v>
      </c>
      <c r="EY11" s="122">
        <v>2</v>
      </c>
      <c r="EZ11" s="122">
        <v>2</v>
      </c>
      <c r="FA11" s="122">
        <v>2</v>
      </c>
      <c r="FB11" s="122">
        <v>3</v>
      </c>
      <c r="FC11" s="122">
        <v>2</v>
      </c>
      <c r="FD11" s="122">
        <v>3</v>
      </c>
      <c r="FE11" s="122">
        <v>1</v>
      </c>
      <c r="FF11" s="122">
        <v>2</v>
      </c>
      <c r="FG11" s="122">
        <v>2</v>
      </c>
      <c r="FH11" s="122">
        <v>2</v>
      </c>
      <c r="FI11" s="122">
        <v>4</v>
      </c>
      <c r="FJ11" s="122">
        <v>2</v>
      </c>
      <c r="FK11" s="122">
        <v>1</v>
      </c>
      <c r="FL11" s="122">
        <v>4</v>
      </c>
      <c r="FM11" s="122">
        <v>2</v>
      </c>
      <c r="FN11" s="122">
        <v>2</v>
      </c>
      <c r="FO11" s="122">
        <v>3</v>
      </c>
      <c r="FP11" s="122">
        <v>2</v>
      </c>
      <c r="FQ11" s="122">
        <v>1</v>
      </c>
      <c r="FR11" s="122">
        <v>1</v>
      </c>
      <c r="FS11" s="122">
        <v>2</v>
      </c>
      <c r="FT11" s="122">
        <v>2</v>
      </c>
      <c r="FU11" s="122">
        <v>3</v>
      </c>
      <c r="FV11" s="122">
        <v>3</v>
      </c>
      <c r="FW11" s="122">
        <v>1</v>
      </c>
      <c r="FX11" s="122">
        <v>2</v>
      </c>
      <c r="FY11" s="122">
        <v>2</v>
      </c>
      <c r="FZ11" s="122">
        <v>2</v>
      </c>
      <c r="GA11" s="122">
        <v>2</v>
      </c>
      <c r="GB11" s="122">
        <v>2</v>
      </c>
      <c r="GC11" s="122">
        <v>3</v>
      </c>
      <c r="GD11" s="122">
        <v>4</v>
      </c>
      <c r="GE11" s="122">
        <v>2</v>
      </c>
      <c r="GF11" s="122">
        <v>2</v>
      </c>
      <c r="GG11" s="122">
        <v>1</v>
      </c>
      <c r="GH11" s="122">
        <v>2</v>
      </c>
      <c r="GI11" s="122">
        <v>1</v>
      </c>
      <c r="GJ11" s="122">
        <v>2</v>
      </c>
    </row>
    <row r="12" spans="1:192">
      <c r="A12" s="122">
        <v>5118059292</v>
      </c>
      <c r="B12" s="122">
        <v>94309526</v>
      </c>
      <c r="C12" s="289">
        <v>42704.434953703705</v>
      </c>
      <c r="D12" s="123">
        <v>42704.449560185189</v>
      </c>
      <c r="E12" s="122" t="s">
        <v>189</v>
      </c>
      <c r="J12" s="122" t="s">
        <v>292</v>
      </c>
      <c r="K12" s="122" t="s">
        <v>293</v>
      </c>
      <c r="M12" s="246">
        <v>33334</v>
      </c>
      <c r="N12" s="122">
        <v>1</v>
      </c>
      <c r="O12" s="122" t="s">
        <v>204</v>
      </c>
      <c r="P12" s="122">
        <v>7572792698</v>
      </c>
      <c r="Q12" s="122" t="s">
        <v>205</v>
      </c>
      <c r="R12" s="122">
        <v>25</v>
      </c>
      <c r="S12" s="122" t="s">
        <v>206</v>
      </c>
      <c r="U12" s="122" t="s">
        <v>207</v>
      </c>
      <c r="V12" s="122" t="s">
        <v>207</v>
      </c>
      <c r="X12" s="251">
        <v>4</v>
      </c>
      <c r="AB12" s="122" t="s">
        <v>373</v>
      </c>
      <c r="AC12" s="122" t="s">
        <v>208</v>
      </c>
      <c r="AD12" s="122" t="s">
        <v>203</v>
      </c>
      <c r="AE12" s="122" t="s">
        <v>209</v>
      </c>
      <c r="AF12" s="122" t="s">
        <v>209</v>
      </c>
      <c r="AG12" s="122" t="s">
        <v>209</v>
      </c>
      <c r="AH12" s="122" t="s">
        <v>209</v>
      </c>
      <c r="AI12" s="122" t="s">
        <v>1072</v>
      </c>
      <c r="AL12" s="122">
        <v>-3</v>
      </c>
      <c r="AM12" s="122">
        <v>-1</v>
      </c>
      <c r="AS12" s="122">
        <v>-1</v>
      </c>
      <c r="BJ12" s="122">
        <v>-1</v>
      </c>
      <c r="BK12" s="122">
        <v>-3</v>
      </c>
      <c r="BL12" s="122">
        <v>-3</v>
      </c>
      <c r="BN12" s="122">
        <v>-4</v>
      </c>
      <c r="BT12" s="122">
        <v>-3</v>
      </c>
      <c r="BV12" s="122">
        <v>3</v>
      </c>
      <c r="CD12" s="122">
        <v>-2</v>
      </c>
      <c r="CE12" s="122">
        <v>-2</v>
      </c>
      <c r="CH12" s="122">
        <v>-1</v>
      </c>
      <c r="CI12" s="122">
        <v>4</v>
      </c>
      <c r="CL12" s="122">
        <v>-3</v>
      </c>
      <c r="CP12" s="122">
        <v>-3</v>
      </c>
      <c r="CU12" s="122">
        <v>-4</v>
      </c>
      <c r="CW12" s="122">
        <v>-4</v>
      </c>
      <c r="CY12" s="122">
        <v>-3</v>
      </c>
      <c r="DG12" s="122">
        <v>-3</v>
      </c>
      <c r="DK12" s="122">
        <v>-4</v>
      </c>
      <c r="DN12" s="122">
        <v>4</v>
      </c>
      <c r="DO12" s="122" t="s">
        <v>210</v>
      </c>
      <c r="DX12" s="122">
        <v>4</v>
      </c>
      <c r="DY12" s="122">
        <v>4</v>
      </c>
      <c r="DZ12" s="122">
        <v>3</v>
      </c>
      <c r="EA12" s="122">
        <v>4</v>
      </c>
      <c r="EB12" s="122">
        <v>4</v>
      </c>
      <c r="EC12" s="122">
        <v>4</v>
      </c>
      <c r="ED12" s="122">
        <v>4</v>
      </c>
      <c r="EE12" s="122">
        <v>4</v>
      </c>
      <c r="EF12" s="122">
        <v>4</v>
      </c>
      <c r="EG12" s="122">
        <v>4</v>
      </c>
      <c r="EH12" s="122">
        <v>3</v>
      </c>
      <c r="EI12" s="122">
        <v>4</v>
      </c>
      <c r="EJ12" s="122">
        <v>3</v>
      </c>
      <c r="EK12" s="122">
        <v>3</v>
      </c>
      <c r="EL12" s="122">
        <v>2</v>
      </c>
      <c r="EM12" s="122">
        <v>4</v>
      </c>
      <c r="EN12" s="122">
        <v>4</v>
      </c>
      <c r="EO12" s="122">
        <v>4</v>
      </c>
      <c r="EP12" s="122">
        <v>1</v>
      </c>
      <c r="EQ12" s="122">
        <v>4</v>
      </c>
      <c r="ER12" s="122">
        <v>4</v>
      </c>
      <c r="ES12" s="122">
        <v>4</v>
      </c>
      <c r="ET12" s="122">
        <v>4</v>
      </c>
      <c r="EU12" s="122">
        <v>3</v>
      </c>
      <c r="EV12" s="122">
        <v>4</v>
      </c>
      <c r="EW12" s="122">
        <v>3</v>
      </c>
      <c r="EX12" s="122">
        <v>1</v>
      </c>
      <c r="EY12" s="122">
        <v>3</v>
      </c>
      <c r="EZ12" s="122">
        <v>3</v>
      </c>
      <c r="FA12" s="122">
        <v>4</v>
      </c>
      <c r="FB12" s="122">
        <v>4</v>
      </c>
      <c r="FC12" s="122">
        <v>2</v>
      </c>
      <c r="FD12" s="122">
        <v>4</v>
      </c>
      <c r="FE12" s="122">
        <v>1</v>
      </c>
      <c r="FF12" s="122">
        <v>4</v>
      </c>
      <c r="FG12" s="122">
        <v>3</v>
      </c>
      <c r="FH12" s="122">
        <v>3</v>
      </c>
      <c r="FI12" s="122">
        <v>1</v>
      </c>
      <c r="FJ12" s="122">
        <v>2</v>
      </c>
      <c r="FK12" s="122">
        <v>4</v>
      </c>
      <c r="FL12" s="122">
        <v>3</v>
      </c>
      <c r="FM12" s="122">
        <v>4</v>
      </c>
      <c r="FN12" s="122">
        <v>4</v>
      </c>
      <c r="FO12" s="122">
        <v>1</v>
      </c>
      <c r="FP12" s="122">
        <v>1</v>
      </c>
      <c r="FQ12" s="122">
        <v>1</v>
      </c>
      <c r="FR12" s="122">
        <v>4</v>
      </c>
      <c r="FS12" s="122">
        <v>1</v>
      </c>
      <c r="FT12" s="122">
        <v>2</v>
      </c>
      <c r="FU12" s="122">
        <v>4</v>
      </c>
      <c r="FV12" s="122">
        <v>3</v>
      </c>
      <c r="FW12" s="122">
        <v>2</v>
      </c>
      <c r="FX12" s="122">
        <v>4</v>
      </c>
      <c r="FY12" s="122">
        <v>4</v>
      </c>
      <c r="FZ12" s="122">
        <v>4</v>
      </c>
      <c r="GA12" s="122">
        <v>4</v>
      </c>
      <c r="GB12" s="122">
        <v>4</v>
      </c>
      <c r="GC12" s="122">
        <v>1</v>
      </c>
      <c r="GD12" s="122">
        <v>3</v>
      </c>
      <c r="GE12" s="122">
        <v>4</v>
      </c>
      <c r="GF12" s="122">
        <v>4</v>
      </c>
      <c r="GG12" s="122">
        <v>3</v>
      </c>
      <c r="GH12" s="122">
        <v>4</v>
      </c>
      <c r="GI12" s="122">
        <v>4</v>
      </c>
      <c r="GJ12" s="122">
        <v>3</v>
      </c>
    </row>
    <row r="13" spans="1:192">
      <c r="A13" s="122">
        <v>5118119414</v>
      </c>
      <c r="B13" s="122">
        <v>94309526</v>
      </c>
      <c r="C13" s="289">
        <v>42704.471342592595</v>
      </c>
      <c r="D13" s="123">
        <v>42704.480300925927</v>
      </c>
      <c r="E13" s="122" t="s">
        <v>189</v>
      </c>
      <c r="J13" s="122" t="s">
        <v>290</v>
      </c>
      <c r="K13" s="122" t="s">
        <v>291</v>
      </c>
      <c r="L13" s="126" t="s">
        <v>190</v>
      </c>
      <c r="M13" s="246">
        <v>34803</v>
      </c>
      <c r="N13" s="122">
        <v>1</v>
      </c>
      <c r="O13" s="122" t="s">
        <v>191</v>
      </c>
      <c r="P13" s="122">
        <v>7903617214</v>
      </c>
      <c r="Q13" s="122" t="s">
        <v>192</v>
      </c>
      <c r="R13" s="122">
        <v>21</v>
      </c>
      <c r="S13" s="198" t="s">
        <v>517</v>
      </c>
      <c r="U13" s="122" t="s">
        <v>193</v>
      </c>
      <c r="V13" s="122" t="s">
        <v>193</v>
      </c>
      <c r="X13" s="251">
        <v>12.5</v>
      </c>
      <c r="AB13" s="122" t="s">
        <v>373</v>
      </c>
      <c r="AC13" s="122" t="s">
        <v>194</v>
      </c>
      <c r="AD13" s="122" t="s">
        <v>203</v>
      </c>
      <c r="AE13" s="122" t="s">
        <v>195</v>
      </c>
      <c r="AF13" s="122" t="s">
        <v>195</v>
      </c>
      <c r="AG13" s="122" t="s">
        <v>209</v>
      </c>
      <c r="AH13" s="198" t="s">
        <v>325</v>
      </c>
      <c r="AI13" s="122" t="s">
        <v>1072</v>
      </c>
      <c r="AV13" s="122">
        <v>3</v>
      </c>
      <c r="AW13" s="122">
        <v>-3</v>
      </c>
      <c r="AY13" s="122">
        <v>-4</v>
      </c>
      <c r="AZ13" s="122">
        <v>-3</v>
      </c>
      <c r="BA13" s="122">
        <v>-3</v>
      </c>
      <c r="BJ13" s="122">
        <v>-2</v>
      </c>
      <c r="BK13" s="122">
        <v>-2</v>
      </c>
      <c r="BL13" s="122">
        <v>-1</v>
      </c>
      <c r="BO13" s="122">
        <v>-2</v>
      </c>
      <c r="BS13" s="122">
        <v>-2</v>
      </c>
      <c r="BT13" s="122">
        <v>-1</v>
      </c>
      <c r="BV13" s="122">
        <v>1</v>
      </c>
      <c r="BW13" s="122">
        <v>-1</v>
      </c>
      <c r="BX13" s="122">
        <v>-3</v>
      </c>
      <c r="BZ13" s="122">
        <v>-3</v>
      </c>
      <c r="CB13" s="122">
        <v>-1</v>
      </c>
      <c r="CC13" s="122">
        <v>-2</v>
      </c>
      <c r="CD13" s="122">
        <v>-1</v>
      </c>
      <c r="CE13" s="122">
        <v>1</v>
      </c>
      <c r="CH13" s="122">
        <v>-3</v>
      </c>
      <c r="CI13" s="122">
        <v>2</v>
      </c>
      <c r="CJ13" s="122">
        <v>-1</v>
      </c>
      <c r="CK13" s="122">
        <v>3</v>
      </c>
      <c r="CL13" s="122">
        <v>3</v>
      </c>
      <c r="CO13" s="122">
        <v>1</v>
      </c>
      <c r="CP13" s="122">
        <v>-4</v>
      </c>
      <c r="CQ13" s="122">
        <v>-1</v>
      </c>
      <c r="CR13" s="122">
        <v>1</v>
      </c>
      <c r="CS13" s="122">
        <v>1</v>
      </c>
      <c r="CT13" s="122">
        <v>-3</v>
      </c>
      <c r="CW13" s="122">
        <v>-3</v>
      </c>
      <c r="CX13" s="122">
        <v>-4</v>
      </c>
      <c r="CY13" s="122">
        <v>-3</v>
      </c>
      <c r="DA13" s="122">
        <v>-2</v>
      </c>
      <c r="DC13" s="122">
        <v>-4</v>
      </c>
      <c r="DF13" s="122">
        <v>-1</v>
      </c>
      <c r="DG13" s="122">
        <v>-4</v>
      </c>
      <c r="DK13" s="122">
        <v>-2</v>
      </c>
      <c r="DM13" s="122">
        <v>-4</v>
      </c>
      <c r="DX13" s="122">
        <v>3</v>
      </c>
      <c r="DY13" s="122">
        <v>3</v>
      </c>
      <c r="DZ13" s="122">
        <v>3</v>
      </c>
      <c r="EA13" s="122">
        <v>2</v>
      </c>
      <c r="EB13" s="122">
        <v>3</v>
      </c>
      <c r="EC13" s="122">
        <v>2</v>
      </c>
      <c r="ED13" s="122">
        <v>3</v>
      </c>
      <c r="EE13" s="122">
        <v>3</v>
      </c>
      <c r="EF13" s="122">
        <v>1</v>
      </c>
      <c r="EG13" s="122">
        <v>3</v>
      </c>
      <c r="EH13" s="122">
        <v>4</v>
      </c>
      <c r="EI13" s="122">
        <v>4</v>
      </c>
      <c r="EJ13" s="122">
        <v>1</v>
      </c>
      <c r="EK13" s="122">
        <v>2</v>
      </c>
      <c r="EL13" s="122">
        <v>2</v>
      </c>
      <c r="EM13" s="122">
        <v>3</v>
      </c>
      <c r="EN13" s="122">
        <v>3</v>
      </c>
      <c r="EO13" s="122">
        <v>3</v>
      </c>
      <c r="EP13" s="122">
        <v>3</v>
      </c>
      <c r="EQ13" s="122">
        <v>4</v>
      </c>
      <c r="ER13" s="122">
        <v>2</v>
      </c>
      <c r="ES13" s="122">
        <v>3</v>
      </c>
      <c r="ET13" s="122">
        <v>2</v>
      </c>
      <c r="EU13" s="122">
        <v>4</v>
      </c>
      <c r="EV13" s="122">
        <v>3</v>
      </c>
      <c r="EW13" s="122">
        <v>2</v>
      </c>
      <c r="EX13" s="122">
        <v>3</v>
      </c>
      <c r="EY13" s="122">
        <v>3</v>
      </c>
      <c r="EZ13" s="122">
        <v>3</v>
      </c>
      <c r="FA13" s="122">
        <v>4</v>
      </c>
      <c r="FB13" s="122">
        <v>4</v>
      </c>
      <c r="FC13" s="122">
        <v>2</v>
      </c>
      <c r="FD13" s="122">
        <v>2</v>
      </c>
      <c r="FE13" s="122">
        <v>2</v>
      </c>
      <c r="FF13" s="122">
        <v>2</v>
      </c>
      <c r="FG13" s="122">
        <v>3</v>
      </c>
      <c r="FH13" s="122">
        <v>4</v>
      </c>
      <c r="FI13" s="122">
        <v>3</v>
      </c>
      <c r="FJ13" s="122">
        <v>2</v>
      </c>
      <c r="FK13" s="122">
        <v>2</v>
      </c>
      <c r="FL13" s="122">
        <v>3</v>
      </c>
      <c r="FM13" s="122">
        <v>3</v>
      </c>
      <c r="FN13" s="122">
        <v>2</v>
      </c>
      <c r="FO13" s="122">
        <v>2</v>
      </c>
      <c r="FP13" s="122">
        <v>4</v>
      </c>
      <c r="FQ13" s="122">
        <v>4</v>
      </c>
      <c r="FR13" s="122">
        <v>2</v>
      </c>
      <c r="FS13" s="122">
        <v>3</v>
      </c>
      <c r="FT13" s="122">
        <v>3</v>
      </c>
      <c r="FU13" s="122">
        <v>3</v>
      </c>
      <c r="FV13" s="122">
        <v>4</v>
      </c>
      <c r="FW13" s="122">
        <v>2</v>
      </c>
      <c r="FX13" s="122">
        <v>3</v>
      </c>
      <c r="FY13" s="122">
        <v>3</v>
      </c>
      <c r="FZ13" s="122">
        <v>2</v>
      </c>
      <c r="GA13" s="122">
        <v>2</v>
      </c>
      <c r="GB13" s="122">
        <v>3</v>
      </c>
      <c r="GC13" s="122">
        <v>4</v>
      </c>
      <c r="GD13" s="122">
        <v>2</v>
      </c>
      <c r="GE13" s="122">
        <v>3</v>
      </c>
      <c r="GF13" s="122">
        <v>3</v>
      </c>
      <c r="GG13" s="122">
        <v>2</v>
      </c>
      <c r="GH13" s="122">
        <v>3</v>
      </c>
      <c r="GI13" s="122">
        <v>3</v>
      </c>
      <c r="GJ13" s="122">
        <v>3</v>
      </c>
    </row>
    <row r="14" spans="1:192">
      <c r="A14" s="122">
        <v>5166964333</v>
      </c>
      <c r="B14" s="122">
        <v>94309526</v>
      </c>
      <c r="C14" s="289">
        <v>42744.459328703706</v>
      </c>
      <c r="D14" s="123">
        <v>42744.467488425929</v>
      </c>
      <c r="E14" s="122" t="s">
        <v>189</v>
      </c>
      <c r="J14" s="122" t="s">
        <v>317</v>
      </c>
      <c r="K14" s="122" t="s">
        <v>318</v>
      </c>
      <c r="L14" s="126" t="s">
        <v>262</v>
      </c>
      <c r="M14" s="246">
        <v>34597</v>
      </c>
      <c r="N14" s="122">
        <v>1</v>
      </c>
      <c r="O14" s="122" t="s">
        <v>263</v>
      </c>
      <c r="P14" s="122">
        <v>7882517334</v>
      </c>
      <c r="Q14" s="122" t="s">
        <v>205</v>
      </c>
      <c r="R14" s="122">
        <v>22</v>
      </c>
      <c r="S14" s="122" t="s">
        <v>264</v>
      </c>
      <c r="U14" s="122" t="s">
        <v>265</v>
      </c>
      <c r="V14" s="122" t="s">
        <v>201</v>
      </c>
      <c r="X14" s="251">
        <v>15</v>
      </c>
      <c r="AB14" s="122" t="s">
        <v>373</v>
      </c>
      <c r="AC14" s="122" t="s">
        <v>209</v>
      </c>
      <c r="AD14" s="122" t="s">
        <v>203</v>
      </c>
      <c r="AE14" s="122" t="s">
        <v>209</v>
      </c>
      <c r="AF14" s="122" t="s">
        <v>209</v>
      </c>
      <c r="AG14" s="122" t="s">
        <v>209</v>
      </c>
      <c r="AH14" s="122" t="s">
        <v>266</v>
      </c>
      <c r="AI14" s="122" t="s">
        <v>1072</v>
      </c>
      <c r="AL14" s="122">
        <v>2</v>
      </c>
      <c r="AV14" s="122">
        <v>3</v>
      </c>
      <c r="BA14" s="122">
        <v>-1</v>
      </c>
      <c r="BL14" s="122">
        <v>-1</v>
      </c>
      <c r="BO14" s="122">
        <v>-1</v>
      </c>
      <c r="BT14" s="122">
        <v>4</v>
      </c>
      <c r="BV14" s="122">
        <v>3</v>
      </c>
      <c r="BW14" s="122">
        <v>-2</v>
      </c>
      <c r="CB14" s="122">
        <v>1</v>
      </c>
      <c r="CC14" s="122">
        <v>1</v>
      </c>
      <c r="CE14" s="122">
        <v>3</v>
      </c>
      <c r="CK14" s="122">
        <v>2</v>
      </c>
      <c r="CL14" s="122">
        <v>1</v>
      </c>
      <c r="CN14" s="122">
        <v>1</v>
      </c>
      <c r="CO14" s="122">
        <v>1</v>
      </c>
      <c r="CP14" s="122">
        <v>-1</v>
      </c>
      <c r="CU14" s="122">
        <v>-1</v>
      </c>
      <c r="CZ14" s="122">
        <v>1</v>
      </c>
      <c r="DA14" s="122">
        <v>-1</v>
      </c>
      <c r="DB14" s="122">
        <v>-4</v>
      </c>
      <c r="DC14" s="122">
        <v>3</v>
      </c>
      <c r="DE14" s="122">
        <v>1</v>
      </c>
      <c r="DF14" s="122">
        <v>-2</v>
      </c>
      <c r="DK14" s="122">
        <v>3</v>
      </c>
      <c r="DX14" s="122">
        <v>2</v>
      </c>
      <c r="DY14" s="122">
        <v>1</v>
      </c>
      <c r="DZ14" s="122">
        <v>2</v>
      </c>
      <c r="EA14" s="122">
        <v>2</v>
      </c>
      <c r="EB14" s="122">
        <v>4</v>
      </c>
      <c r="EC14" s="122">
        <v>1</v>
      </c>
      <c r="ED14" s="122">
        <v>1</v>
      </c>
      <c r="EE14" s="122">
        <v>2</v>
      </c>
      <c r="EF14" s="122">
        <v>1</v>
      </c>
      <c r="EG14" s="122">
        <v>1</v>
      </c>
      <c r="EH14" s="122">
        <v>4</v>
      </c>
      <c r="EI14" s="122">
        <v>4</v>
      </c>
      <c r="EJ14" s="122">
        <v>3</v>
      </c>
      <c r="EK14" s="122">
        <v>2</v>
      </c>
      <c r="EL14" s="122">
        <v>2</v>
      </c>
      <c r="EM14" s="122">
        <v>2</v>
      </c>
      <c r="EN14" s="122">
        <v>1</v>
      </c>
      <c r="EO14" s="122">
        <v>1</v>
      </c>
      <c r="EP14" s="122">
        <v>1</v>
      </c>
      <c r="EQ14" s="122">
        <v>4</v>
      </c>
      <c r="ER14" s="122">
        <v>1</v>
      </c>
      <c r="ES14" s="122">
        <v>1</v>
      </c>
      <c r="ET14" s="122">
        <v>1</v>
      </c>
      <c r="EU14" s="122">
        <v>4</v>
      </c>
      <c r="EV14" s="122">
        <v>3</v>
      </c>
      <c r="EW14" s="122">
        <v>4</v>
      </c>
      <c r="EX14" s="122">
        <v>1</v>
      </c>
      <c r="EY14" s="122">
        <v>1</v>
      </c>
      <c r="EZ14" s="122">
        <v>1</v>
      </c>
      <c r="FA14" s="122">
        <v>2</v>
      </c>
      <c r="FB14" s="122">
        <v>4</v>
      </c>
      <c r="FC14" s="122">
        <v>2</v>
      </c>
      <c r="FD14" s="122">
        <v>1</v>
      </c>
      <c r="FE14" s="122">
        <v>2</v>
      </c>
      <c r="FF14" s="122">
        <v>2</v>
      </c>
      <c r="FG14" s="122">
        <v>2</v>
      </c>
      <c r="FH14" s="122">
        <v>2</v>
      </c>
      <c r="FI14" s="122">
        <v>1</v>
      </c>
      <c r="FJ14" s="122">
        <v>1</v>
      </c>
      <c r="FK14" s="122">
        <v>1</v>
      </c>
      <c r="FL14" s="122">
        <v>4</v>
      </c>
      <c r="FM14" s="122">
        <v>2</v>
      </c>
      <c r="FN14" s="122">
        <v>2</v>
      </c>
      <c r="FO14" s="122">
        <v>1</v>
      </c>
      <c r="FP14" s="122">
        <v>2</v>
      </c>
      <c r="FQ14" s="122">
        <v>2</v>
      </c>
      <c r="FR14" s="122">
        <v>1</v>
      </c>
      <c r="FS14" s="122">
        <v>1</v>
      </c>
      <c r="FT14" s="122">
        <v>2</v>
      </c>
      <c r="FU14" s="122">
        <v>2</v>
      </c>
      <c r="FV14" s="122">
        <v>1</v>
      </c>
      <c r="FW14" s="122">
        <v>1</v>
      </c>
      <c r="FX14" s="122">
        <v>1</v>
      </c>
      <c r="FY14" s="122">
        <v>2</v>
      </c>
      <c r="FZ14" s="122">
        <v>1</v>
      </c>
      <c r="GA14" s="122">
        <v>3</v>
      </c>
      <c r="GB14" s="122">
        <v>1</v>
      </c>
      <c r="GC14" s="122">
        <v>1</v>
      </c>
      <c r="GD14" s="122">
        <v>1</v>
      </c>
      <c r="GE14" s="122">
        <v>1</v>
      </c>
      <c r="GF14" s="122">
        <v>2</v>
      </c>
      <c r="GG14" s="122">
        <v>1</v>
      </c>
      <c r="GH14" s="122">
        <v>2</v>
      </c>
      <c r="GI14" s="122">
        <v>1</v>
      </c>
      <c r="GJ14" s="122">
        <v>4</v>
      </c>
    </row>
    <row r="15" spans="1:192">
      <c r="A15" s="122">
        <v>5171518888</v>
      </c>
      <c r="B15" s="122">
        <v>94309526</v>
      </c>
      <c r="C15" s="289">
        <v>42747.3749537037</v>
      </c>
      <c r="D15" s="123">
        <v>42747.382905092592</v>
      </c>
      <c r="E15" s="122" t="s">
        <v>189</v>
      </c>
      <c r="J15" s="122" t="s">
        <v>319</v>
      </c>
      <c r="K15" s="122" t="s">
        <v>320</v>
      </c>
      <c r="L15" s="126" t="s">
        <v>298</v>
      </c>
      <c r="M15" s="246">
        <v>33231</v>
      </c>
      <c r="N15" s="122">
        <v>1</v>
      </c>
      <c r="O15" s="122" t="s">
        <v>299</v>
      </c>
      <c r="P15" s="122">
        <v>7506295054</v>
      </c>
      <c r="Q15" s="122" t="s">
        <v>227</v>
      </c>
      <c r="R15" s="122">
        <v>26</v>
      </c>
      <c r="S15" s="198" t="s">
        <v>3883</v>
      </c>
      <c r="U15" s="122" t="s">
        <v>300</v>
      </c>
      <c r="V15" s="122" t="s">
        <v>301</v>
      </c>
      <c r="X15" s="251">
        <v>6</v>
      </c>
      <c r="AB15" s="122" t="s">
        <v>373</v>
      </c>
      <c r="AC15" s="122" t="s">
        <v>302</v>
      </c>
      <c r="AD15" s="122" t="s">
        <v>203</v>
      </c>
      <c r="AE15" s="122" t="s">
        <v>209</v>
      </c>
      <c r="AF15" s="122" t="s">
        <v>209</v>
      </c>
      <c r="AG15" s="122" t="s">
        <v>209</v>
      </c>
      <c r="AH15" s="122" t="s">
        <v>209</v>
      </c>
      <c r="AI15" s="122" t="s">
        <v>1072</v>
      </c>
      <c r="AL15" s="122">
        <v>-2</v>
      </c>
      <c r="AV15" s="122">
        <v>3</v>
      </c>
      <c r="BW15" s="122">
        <v>-1</v>
      </c>
      <c r="CB15" s="122">
        <v>-3</v>
      </c>
      <c r="CC15" s="122">
        <v>-2</v>
      </c>
      <c r="CJ15" s="122">
        <v>-1</v>
      </c>
      <c r="CL15" s="122">
        <v>-2</v>
      </c>
      <c r="DN15" s="122">
        <v>-1</v>
      </c>
      <c r="DO15" s="122" t="s">
        <v>303</v>
      </c>
      <c r="DP15" s="122">
        <v>-3</v>
      </c>
      <c r="DQ15" s="122" t="s">
        <v>304</v>
      </c>
      <c r="DX15" s="122">
        <v>2</v>
      </c>
      <c r="DY15" s="122">
        <v>2</v>
      </c>
      <c r="DZ15" s="122">
        <v>3</v>
      </c>
      <c r="EA15" s="122">
        <v>2</v>
      </c>
      <c r="EB15" s="122">
        <v>4</v>
      </c>
      <c r="EC15" s="122">
        <v>2</v>
      </c>
      <c r="ED15" s="122">
        <v>3</v>
      </c>
      <c r="EE15" s="122">
        <v>2</v>
      </c>
      <c r="EF15" s="122">
        <v>1</v>
      </c>
      <c r="EG15" s="122">
        <v>2</v>
      </c>
      <c r="EH15" s="122">
        <v>4</v>
      </c>
      <c r="EI15" s="122">
        <v>4</v>
      </c>
      <c r="EJ15" s="122">
        <v>4</v>
      </c>
      <c r="EK15" s="122">
        <v>4</v>
      </c>
      <c r="EL15" s="122">
        <v>4</v>
      </c>
      <c r="EM15" s="122">
        <v>3</v>
      </c>
      <c r="EN15" s="122">
        <v>3</v>
      </c>
      <c r="EO15" s="122">
        <v>2</v>
      </c>
      <c r="EP15" s="122">
        <v>1</v>
      </c>
      <c r="EQ15" s="122">
        <v>3</v>
      </c>
      <c r="ER15" s="122">
        <v>2</v>
      </c>
      <c r="ES15" s="122">
        <v>2</v>
      </c>
      <c r="ET15" s="122">
        <v>1</v>
      </c>
      <c r="EU15" s="122">
        <v>3</v>
      </c>
      <c r="EV15" s="122">
        <v>4</v>
      </c>
      <c r="EW15" s="122">
        <v>3</v>
      </c>
      <c r="EX15" s="122">
        <v>2</v>
      </c>
      <c r="EY15" s="122">
        <v>1</v>
      </c>
      <c r="EZ15" s="122">
        <v>1</v>
      </c>
      <c r="FA15" s="122">
        <v>4</v>
      </c>
      <c r="FB15" s="122">
        <v>4</v>
      </c>
      <c r="FC15" s="122">
        <v>4</v>
      </c>
      <c r="FD15" s="122">
        <v>3</v>
      </c>
      <c r="FE15" s="122">
        <v>2</v>
      </c>
      <c r="FF15" s="122">
        <v>4</v>
      </c>
      <c r="FG15" s="122">
        <v>4</v>
      </c>
      <c r="FH15" s="122">
        <v>3</v>
      </c>
      <c r="FI15" s="122">
        <v>2</v>
      </c>
      <c r="FJ15" s="122">
        <v>2</v>
      </c>
      <c r="FK15" s="122">
        <v>2</v>
      </c>
      <c r="FL15" s="122">
        <v>4</v>
      </c>
      <c r="FM15" s="122">
        <v>3</v>
      </c>
      <c r="FN15" s="122">
        <v>3</v>
      </c>
      <c r="FO15" s="122">
        <v>4</v>
      </c>
      <c r="FP15" s="122">
        <v>4</v>
      </c>
      <c r="FQ15" s="122">
        <v>2</v>
      </c>
      <c r="FR15" s="122">
        <v>2</v>
      </c>
      <c r="FS15" s="122">
        <v>2</v>
      </c>
      <c r="FT15" s="122">
        <v>2</v>
      </c>
      <c r="FU15" s="122">
        <v>2</v>
      </c>
      <c r="FV15" s="122">
        <v>3</v>
      </c>
      <c r="FW15" s="122">
        <v>1</v>
      </c>
      <c r="FX15" s="122">
        <v>2</v>
      </c>
      <c r="FY15" s="122">
        <v>4</v>
      </c>
      <c r="FZ15" s="122">
        <v>2</v>
      </c>
      <c r="GA15" s="122">
        <v>2</v>
      </c>
      <c r="GB15" s="122">
        <v>2</v>
      </c>
      <c r="GC15" s="122">
        <v>1</v>
      </c>
      <c r="GD15" s="122">
        <v>1</v>
      </c>
      <c r="GE15" s="122">
        <v>2</v>
      </c>
      <c r="GF15" s="122">
        <v>2</v>
      </c>
      <c r="GG15" s="122">
        <v>1</v>
      </c>
      <c r="GH15" s="122">
        <v>3</v>
      </c>
      <c r="GI15" s="122">
        <v>1</v>
      </c>
      <c r="GJ15" s="122">
        <v>4</v>
      </c>
    </row>
    <row r="16" spans="1:192">
      <c r="A16" s="122">
        <v>5176414860</v>
      </c>
      <c r="B16" s="122">
        <v>94309526</v>
      </c>
      <c r="C16" s="289">
        <v>42751.784618055557</v>
      </c>
      <c r="D16" s="123">
        <v>42751.794768518521</v>
      </c>
      <c r="E16" s="122" t="s">
        <v>189</v>
      </c>
      <c r="J16" s="122" t="s">
        <v>333</v>
      </c>
      <c r="K16" s="122" t="s">
        <v>334</v>
      </c>
      <c r="L16" s="126" t="s">
        <v>322</v>
      </c>
      <c r="M16" s="246">
        <v>34886</v>
      </c>
      <c r="N16" s="122">
        <v>1</v>
      </c>
      <c r="O16" s="122" t="s">
        <v>323</v>
      </c>
      <c r="P16" s="122">
        <v>7503178373</v>
      </c>
      <c r="Q16" s="122" t="s">
        <v>227</v>
      </c>
      <c r="R16" s="122">
        <v>21</v>
      </c>
      <c r="S16" s="122" t="s">
        <v>324</v>
      </c>
      <c r="U16" s="122" t="s">
        <v>201</v>
      </c>
      <c r="V16" s="122" t="s">
        <v>193</v>
      </c>
      <c r="X16" s="251">
        <v>10</v>
      </c>
      <c r="AB16" s="122" t="s">
        <v>373</v>
      </c>
      <c r="AC16" s="122" t="s">
        <v>325</v>
      </c>
      <c r="AD16" s="122" t="s">
        <v>203</v>
      </c>
      <c r="AE16" s="122" t="s">
        <v>209</v>
      </c>
      <c r="AF16" s="122" t="s">
        <v>326</v>
      </c>
      <c r="AG16" s="122" t="s">
        <v>209</v>
      </c>
      <c r="AH16" s="122" t="s">
        <v>209</v>
      </c>
      <c r="AI16" s="122" t="s">
        <v>1072</v>
      </c>
      <c r="AL16" s="122">
        <v>-4</v>
      </c>
      <c r="AV16" s="122">
        <v>3</v>
      </c>
      <c r="BA16" s="122">
        <v>-1</v>
      </c>
      <c r="BG16" s="122">
        <v>-1</v>
      </c>
      <c r="BJ16" s="122">
        <v>-2</v>
      </c>
      <c r="BL16" s="122">
        <v>-2</v>
      </c>
      <c r="BN16" s="122">
        <v>-3</v>
      </c>
      <c r="BO16" s="122">
        <v>2</v>
      </c>
      <c r="BT16" s="122">
        <v>3</v>
      </c>
      <c r="BV16" s="122">
        <v>3</v>
      </c>
      <c r="BY16" s="122">
        <v>-1</v>
      </c>
      <c r="CB16" s="122">
        <v>-1</v>
      </c>
      <c r="CC16" s="122">
        <v>-3</v>
      </c>
      <c r="CD16" s="122">
        <v>-1</v>
      </c>
      <c r="CE16" s="122">
        <v>1</v>
      </c>
      <c r="CJ16" s="122">
        <v>-1</v>
      </c>
      <c r="CL16" s="122">
        <v>-1</v>
      </c>
      <c r="CN16" s="122">
        <v>1</v>
      </c>
      <c r="CP16" s="122">
        <v>-4</v>
      </c>
      <c r="CR16" s="122">
        <v>1</v>
      </c>
      <c r="CS16" s="122">
        <v>1</v>
      </c>
      <c r="CW16" s="122">
        <v>-2</v>
      </c>
      <c r="CY16" s="122">
        <v>-2</v>
      </c>
      <c r="CZ16" s="122">
        <v>-2</v>
      </c>
      <c r="DD16" s="122">
        <v>-2</v>
      </c>
      <c r="DF16" s="122">
        <v>2</v>
      </c>
      <c r="DK16" s="122">
        <v>2</v>
      </c>
      <c r="DN16" s="122">
        <v>-3</v>
      </c>
      <c r="DO16" s="122" t="s">
        <v>327</v>
      </c>
      <c r="DX16" s="122">
        <v>2</v>
      </c>
      <c r="DY16" s="122">
        <v>2</v>
      </c>
      <c r="DZ16" s="122">
        <v>4</v>
      </c>
      <c r="EA16" s="122">
        <v>3</v>
      </c>
      <c r="EB16" s="122">
        <v>3</v>
      </c>
      <c r="EC16" s="122">
        <v>2</v>
      </c>
      <c r="ED16" s="122">
        <v>1</v>
      </c>
      <c r="EE16" s="122">
        <v>2</v>
      </c>
      <c r="EF16" s="122">
        <v>1</v>
      </c>
      <c r="EG16" s="122">
        <v>2</v>
      </c>
      <c r="EH16" s="122">
        <v>4</v>
      </c>
      <c r="EI16" s="122">
        <v>4</v>
      </c>
      <c r="EJ16" s="122">
        <v>4</v>
      </c>
      <c r="EK16" s="122">
        <v>2</v>
      </c>
      <c r="EL16" s="122">
        <v>3</v>
      </c>
      <c r="EM16" s="122">
        <v>4</v>
      </c>
      <c r="EN16" s="122">
        <v>3</v>
      </c>
      <c r="EO16" s="122">
        <v>3</v>
      </c>
      <c r="EP16" s="122">
        <v>2</v>
      </c>
      <c r="EQ16" s="122">
        <v>3</v>
      </c>
      <c r="ER16" s="122">
        <v>2</v>
      </c>
      <c r="ES16" s="122">
        <v>1</v>
      </c>
      <c r="ET16" s="122">
        <v>1</v>
      </c>
      <c r="EU16" s="122">
        <v>4</v>
      </c>
      <c r="EV16" s="122">
        <v>4</v>
      </c>
      <c r="EW16" s="122">
        <v>3</v>
      </c>
      <c r="EX16" s="122">
        <v>2</v>
      </c>
      <c r="EY16" s="122">
        <v>1</v>
      </c>
      <c r="EZ16" s="122">
        <v>4</v>
      </c>
      <c r="FA16" s="122">
        <v>3</v>
      </c>
      <c r="FB16" s="122">
        <v>4</v>
      </c>
      <c r="FC16" s="122">
        <v>2</v>
      </c>
      <c r="FD16" s="122">
        <v>4</v>
      </c>
      <c r="FE16" s="122">
        <v>4</v>
      </c>
      <c r="FF16" s="122">
        <v>4</v>
      </c>
      <c r="FG16" s="122">
        <v>4</v>
      </c>
      <c r="FH16" s="122">
        <v>3</v>
      </c>
      <c r="FI16" s="122">
        <v>1</v>
      </c>
      <c r="FJ16" s="122">
        <v>4</v>
      </c>
      <c r="FK16" s="122">
        <v>1</v>
      </c>
      <c r="FL16" s="122">
        <v>3</v>
      </c>
      <c r="FM16" s="122">
        <v>4</v>
      </c>
      <c r="FN16" s="122">
        <v>4</v>
      </c>
      <c r="FO16" s="122">
        <v>2</v>
      </c>
      <c r="FP16" s="122">
        <v>4</v>
      </c>
      <c r="FQ16" s="122">
        <v>2</v>
      </c>
      <c r="FR16" s="122">
        <v>4</v>
      </c>
      <c r="FS16" s="122">
        <v>2</v>
      </c>
      <c r="FT16" s="122">
        <v>2</v>
      </c>
      <c r="FU16" s="122">
        <v>4</v>
      </c>
      <c r="FV16" s="122">
        <v>4</v>
      </c>
      <c r="FW16" s="122">
        <v>3</v>
      </c>
      <c r="FX16" s="122">
        <v>2</v>
      </c>
      <c r="FY16" s="122">
        <v>3</v>
      </c>
      <c r="FZ16" s="122">
        <v>2</v>
      </c>
      <c r="GA16" s="122">
        <v>4</v>
      </c>
      <c r="GB16" s="122">
        <v>3</v>
      </c>
      <c r="GC16" s="122">
        <v>1</v>
      </c>
      <c r="GD16" s="122">
        <v>3</v>
      </c>
      <c r="GE16" s="122">
        <v>1</v>
      </c>
      <c r="GF16" s="122">
        <v>3</v>
      </c>
      <c r="GG16" s="122">
        <v>1</v>
      </c>
      <c r="GH16" s="122">
        <v>3</v>
      </c>
      <c r="GI16" s="122">
        <v>1</v>
      </c>
      <c r="GJ16" s="122">
        <v>3</v>
      </c>
    </row>
    <row r="17" spans="1:192">
      <c r="A17" s="122">
        <v>5176420342</v>
      </c>
      <c r="B17" s="122">
        <v>94309526</v>
      </c>
      <c r="C17" s="289">
        <v>42751.788043981483</v>
      </c>
      <c r="D17" s="123">
        <v>42751.79954861111</v>
      </c>
      <c r="E17" s="122" t="s">
        <v>189</v>
      </c>
      <c r="J17" s="122" t="s">
        <v>335</v>
      </c>
      <c r="K17" s="122" t="s">
        <v>336</v>
      </c>
      <c r="L17" s="126" t="s">
        <v>328</v>
      </c>
      <c r="M17" s="246">
        <v>35525</v>
      </c>
      <c r="N17" s="122">
        <v>1</v>
      </c>
      <c r="O17" s="122" t="s">
        <v>329</v>
      </c>
      <c r="P17" s="122">
        <v>7711846747</v>
      </c>
      <c r="Q17" s="122" t="s">
        <v>330</v>
      </c>
      <c r="R17" s="122">
        <v>19</v>
      </c>
      <c r="S17" s="122" t="s">
        <v>212</v>
      </c>
      <c r="U17" s="122" t="s">
        <v>240</v>
      </c>
      <c r="V17" s="122" t="s">
        <v>331</v>
      </c>
      <c r="X17" s="251">
        <v>8</v>
      </c>
      <c r="AB17" s="122" t="s">
        <v>373</v>
      </c>
      <c r="AC17" s="122" t="s">
        <v>332</v>
      </c>
      <c r="AD17" s="122" t="s">
        <v>203</v>
      </c>
      <c r="AE17" s="122" t="s">
        <v>203</v>
      </c>
      <c r="AF17" s="122" t="s">
        <v>203</v>
      </c>
      <c r="AG17" s="122" t="s">
        <v>209</v>
      </c>
      <c r="AH17" s="122" t="s">
        <v>209</v>
      </c>
      <c r="AI17" s="122" t="s">
        <v>1072</v>
      </c>
      <c r="AL17" s="122">
        <v>-2</v>
      </c>
      <c r="AV17" s="122">
        <v>3</v>
      </c>
      <c r="BC17" s="122">
        <v>-4</v>
      </c>
      <c r="BL17" s="122">
        <v>-1</v>
      </c>
      <c r="BN17" s="122">
        <v>-1</v>
      </c>
      <c r="BO17" s="122">
        <v>-1</v>
      </c>
      <c r="CB17" s="122">
        <v>-1</v>
      </c>
      <c r="CJ17" s="122">
        <v>1</v>
      </c>
      <c r="CL17" s="122">
        <v>1</v>
      </c>
      <c r="CW17" s="122">
        <v>-1</v>
      </c>
      <c r="DD17" s="122">
        <v>-1</v>
      </c>
      <c r="DK17" s="122">
        <v>1</v>
      </c>
      <c r="DX17" s="122">
        <v>1</v>
      </c>
      <c r="DY17" s="122">
        <v>2</v>
      </c>
      <c r="DZ17" s="122">
        <v>3</v>
      </c>
      <c r="EA17" s="122">
        <v>3</v>
      </c>
      <c r="EB17" s="122">
        <v>1</v>
      </c>
      <c r="EC17" s="122">
        <v>4</v>
      </c>
      <c r="ED17" s="122">
        <v>4</v>
      </c>
      <c r="EE17" s="122">
        <v>2</v>
      </c>
      <c r="EF17" s="122">
        <v>2</v>
      </c>
      <c r="EG17" s="122">
        <v>3</v>
      </c>
      <c r="EH17" s="122">
        <v>3</v>
      </c>
      <c r="EI17" s="122">
        <v>2</v>
      </c>
      <c r="EJ17" s="122">
        <v>4</v>
      </c>
      <c r="EK17" s="122">
        <v>2</v>
      </c>
      <c r="EL17" s="122">
        <v>2</v>
      </c>
      <c r="EM17" s="122">
        <v>2</v>
      </c>
      <c r="EN17" s="122">
        <v>1</v>
      </c>
      <c r="EO17" s="122">
        <v>2</v>
      </c>
      <c r="EP17" s="122">
        <v>1</v>
      </c>
      <c r="EQ17" s="122">
        <v>2</v>
      </c>
      <c r="ER17" s="122">
        <v>2</v>
      </c>
      <c r="ES17" s="122">
        <v>1</v>
      </c>
      <c r="ET17" s="122">
        <v>1</v>
      </c>
      <c r="EU17" s="122">
        <v>2</v>
      </c>
      <c r="EV17" s="122">
        <v>2</v>
      </c>
      <c r="EW17" s="122">
        <v>2</v>
      </c>
      <c r="EX17" s="122">
        <v>1</v>
      </c>
      <c r="EY17" s="122">
        <v>3</v>
      </c>
      <c r="EZ17" s="122">
        <v>3</v>
      </c>
      <c r="FA17" s="122">
        <v>4</v>
      </c>
      <c r="FB17" s="122">
        <v>3</v>
      </c>
      <c r="FC17" s="122">
        <v>1</v>
      </c>
      <c r="FD17" s="122">
        <v>1</v>
      </c>
      <c r="FE17" s="122">
        <v>2</v>
      </c>
      <c r="FF17" s="122">
        <v>3</v>
      </c>
      <c r="FG17" s="122">
        <v>2</v>
      </c>
      <c r="FH17" s="122">
        <v>2</v>
      </c>
      <c r="FI17" s="122">
        <v>3</v>
      </c>
      <c r="FJ17" s="122">
        <v>2</v>
      </c>
      <c r="FK17" s="122">
        <v>2</v>
      </c>
      <c r="FL17" s="122">
        <v>1</v>
      </c>
      <c r="FM17" s="122">
        <v>1</v>
      </c>
      <c r="FN17" s="122">
        <v>2</v>
      </c>
      <c r="FO17" s="122">
        <v>4</v>
      </c>
      <c r="FP17" s="122">
        <v>2</v>
      </c>
      <c r="FQ17" s="122">
        <v>1</v>
      </c>
      <c r="FR17" s="122">
        <v>1</v>
      </c>
      <c r="FS17" s="122">
        <v>1</v>
      </c>
      <c r="FT17" s="122">
        <v>2</v>
      </c>
      <c r="FU17" s="122">
        <v>3</v>
      </c>
      <c r="FV17" s="122">
        <v>3</v>
      </c>
      <c r="FW17" s="122">
        <v>1</v>
      </c>
      <c r="FX17" s="122">
        <v>3</v>
      </c>
      <c r="FY17" s="122">
        <v>2</v>
      </c>
      <c r="FZ17" s="122">
        <v>3</v>
      </c>
      <c r="GA17" s="122">
        <v>2</v>
      </c>
      <c r="GB17" s="122">
        <v>2</v>
      </c>
      <c r="GC17" s="122">
        <v>2</v>
      </c>
      <c r="GD17" s="122">
        <v>4</v>
      </c>
      <c r="GE17" s="122">
        <v>1</v>
      </c>
      <c r="GF17" s="122">
        <v>1</v>
      </c>
      <c r="GG17" s="122">
        <v>2</v>
      </c>
      <c r="GH17" s="122">
        <v>1</v>
      </c>
      <c r="GI17" s="122">
        <v>1</v>
      </c>
      <c r="GJ17" s="122">
        <v>2</v>
      </c>
    </row>
    <row r="18" spans="1:192">
      <c r="A18" s="122">
        <v>5176426726</v>
      </c>
      <c r="B18" s="122">
        <v>94309526</v>
      </c>
      <c r="C18" s="289">
        <v>42751.78434027778</v>
      </c>
      <c r="D18" s="123">
        <v>42751.806458333333</v>
      </c>
      <c r="E18" s="122" t="s">
        <v>189</v>
      </c>
      <c r="J18" s="122" t="s">
        <v>349</v>
      </c>
      <c r="K18" s="122" t="s">
        <v>350</v>
      </c>
      <c r="L18" s="126" t="s">
        <v>337</v>
      </c>
      <c r="M18" s="246">
        <v>35808</v>
      </c>
      <c r="N18" s="122">
        <v>1</v>
      </c>
      <c r="O18" s="122" t="s">
        <v>338</v>
      </c>
      <c r="P18" s="122">
        <v>7468431326</v>
      </c>
      <c r="Q18" s="122" t="s">
        <v>198</v>
      </c>
      <c r="R18" s="122">
        <v>19</v>
      </c>
      <c r="S18" s="122" t="s">
        <v>199</v>
      </c>
      <c r="U18" s="122" t="s">
        <v>339</v>
      </c>
      <c r="V18" s="122" t="s">
        <v>339</v>
      </c>
      <c r="X18" s="251">
        <v>8</v>
      </c>
      <c r="AB18" s="122" t="s">
        <v>373</v>
      </c>
      <c r="AC18" s="122" t="s">
        <v>340</v>
      </c>
      <c r="AD18" s="122" t="s">
        <v>203</v>
      </c>
      <c r="AE18" s="122" t="s">
        <v>203</v>
      </c>
      <c r="AF18" s="122" t="s">
        <v>203</v>
      </c>
      <c r="AG18" s="122" t="s">
        <v>209</v>
      </c>
      <c r="AH18" s="122" t="s">
        <v>341</v>
      </c>
      <c r="AI18" s="122" t="s">
        <v>1072</v>
      </c>
      <c r="AV18" s="122">
        <v>3</v>
      </c>
      <c r="BK18" s="122">
        <v>-3</v>
      </c>
      <c r="BL18" s="122">
        <v>2</v>
      </c>
      <c r="BN18" s="122">
        <v>-2</v>
      </c>
      <c r="BO18" s="122">
        <v>1</v>
      </c>
      <c r="BV18" s="122">
        <v>4</v>
      </c>
      <c r="CB18" s="122">
        <v>1</v>
      </c>
      <c r="CK18" s="122">
        <v>-2</v>
      </c>
      <c r="CL18" s="122">
        <v>2</v>
      </c>
      <c r="CO18" s="122">
        <v>4</v>
      </c>
      <c r="CU18" s="122">
        <v>-1</v>
      </c>
      <c r="CV18" s="122">
        <v>-4</v>
      </c>
      <c r="CZ18" s="122">
        <v>2</v>
      </c>
      <c r="DA18" s="122">
        <v>-3</v>
      </c>
      <c r="DC18" s="122">
        <v>4</v>
      </c>
      <c r="DE18" s="122">
        <v>1</v>
      </c>
      <c r="DF18" s="122">
        <v>2</v>
      </c>
      <c r="DX18" s="122">
        <v>2</v>
      </c>
      <c r="DY18" s="122">
        <v>1</v>
      </c>
      <c r="DZ18" s="122">
        <v>3</v>
      </c>
      <c r="EA18" s="122">
        <v>2</v>
      </c>
      <c r="EB18" s="122">
        <v>4</v>
      </c>
      <c r="EC18" s="122">
        <v>1</v>
      </c>
      <c r="ED18" s="122">
        <v>1</v>
      </c>
      <c r="EE18" s="122">
        <v>4</v>
      </c>
      <c r="EF18" s="122">
        <v>1</v>
      </c>
      <c r="EG18" s="122">
        <v>2</v>
      </c>
      <c r="EH18" s="122">
        <v>4</v>
      </c>
      <c r="EI18" s="122">
        <v>4</v>
      </c>
      <c r="EJ18" s="122">
        <v>4</v>
      </c>
      <c r="EK18" s="122">
        <v>3</v>
      </c>
      <c r="EL18" s="122">
        <v>3</v>
      </c>
      <c r="EM18" s="122">
        <v>4</v>
      </c>
      <c r="EN18" s="122">
        <v>2</v>
      </c>
      <c r="EO18" s="122">
        <v>3</v>
      </c>
      <c r="EP18" s="122">
        <v>3</v>
      </c>
      <c r="EQ18" s="122">
        <v>4</v>
      </c>
      <c r="ER18" s="122">
        <v>2</v>
      </c>
      <c r="ES18" s="122">
        <v>3</v>
      </c>
      <c r="ET18" s="122">
        <v>3</v>
      </c>
      <c r="EU18" s="122">
        <v>4</v>
      </c>
      <c r="EV18" s="122">
        <v>4</v>
      </c>
      <c r="EW18" s="122">
        <v>4</v>
      </c>
      <c r="EX18" s="122">
        <v>4</v>
      </c>
      <c r="EY18" s="122">
        <v>4</v>
      </c>
      <c r="EZ18" s="122">
        <v>2</v>
      </c>
      <c r="FA18" s="122">
        <v>2</v>
      </c>
      <c r="FB18" s="122">
        <v>4</v>
      </c>
      <c r="FC18" s="122">
        <v>4</v>
      </c>
      <c r="FD18" s="122">
        <v>2</v>
      </c>
      <c r="FE18" s="122">
        <v>2</v>
      </c>
      <c r="FF18" s="122">
        <v>4</v>
      </c>
      <c r="FG18" s="122">
        <v>1</v>
      </c>
      <c r="FH18" s="122">
        <v>4</v>
      </c>
      <c r="FI18" s="122">
        <v>4</v>
      </c>
      <c r="FJ18" s="122">
        <v>1</v>
      </c>
      <c r="FK18" s="122">
        <v>1</v>
      </c>
      <c r="FL18" s="122">
        <v>4</v>
      </c>
      <c r="FM18" s="122">
        <v>3</v>
      </c>
      <c r="FN18" s="122">
        <v>4</v>
      </c>
      <c r="FO18" s="122">
        <v>3</v>
      </c>
      <c r="FP18" s="122">
        <v>4</v>
      </c>
      <c r="FQ18" s="122">
        <v>1</v>
      </c>
      <c r="FR18" s="122">
        <v>4</v>
      </c>
      <c r="FS18" s="122">
        <v>2</v>
      </c>
      <c r="FT18" s="122">
        <v>2</v>
      </c>
      <c r="FU18" s="122">
        <v>2</v>
      </c>
      <c r="FV18" s="122">
        <v>2</v>
      </c>
      <c r="FW18" s="122">
        <v>1</v>
      </c>
      <c r="FX18" s="122">
        <v>1</v>
      </c>
      <c r="FY18" s="122">
        <v>3</v>
      </c>
      <c r="FZ18" s="122">
        <v>4</v>
      </c>
      <c r="GA18" s="122">
        <v>3</v>
      </c>
      <c r="GB18" s="122">
        <v>2</v>
      </c>
      <c r="GC18" s="122">
        <v>1</v>
      </c>
      <c r="GD18" s="122">
        <v>2</v>
      </c>
      <c r="GE18" s="122">
        <v>3</v>
      </c>
      <c r="GF18" s="122">
        <v>1</v>
      </c>
      <c r="GG18" s="122">
        <v>1</v>
      </c>
      <c r="GH18" s="122">
        <v>2</v>
      </c>
      <c r="GI18" s="122">
        <v>1</v>
      </c>
      <c r="GJ18" s="122">
        <v>3</v>
      </c>
    </row>
    <row r="19" spans="1:192">
      <c r="A19" s="122">
        <v>5176430013</v>
      </c>
      <c r="B19" s="122">
        <v>94309526</v>
      </c>
      <c r="C19" s="289">
        <v>42751.787928240738</v>
      </c>
      <c r="D19" s="123">
        <v>42751.817372685182</v>
      </c>
      <c r="E19" s="122" t="s">
        <v>189</v>
      </c>
      <c r="J19" s="122" t="s">
        <v>351</v>
      </c>
      <c r="K19" s="122" t="s">
        <v>352</v>
      </c>
      <c r="L19" s="126" t="s">
        <v>342</v>
      </c>
      <c r="M19" s="246">
        <v>35462</v>
      </c>
      <c r="N19" s="122">
        <v>1</v>
      </c>
      <c r="O19" s="122" t="s">
        <v>343</v>
      </c>
      <c r="P19" s="122">
        <v>7786960403</v>
      </c>
      <c r="Q19" s="122" t="s">
        <v>205</v>
      </c>
      <c r="R19" s="122">
        <v>19</v>
      </c>
      <c r="S19" s="122" t="s">
        <v>199</v>
      </c>
      <c r="U19" s="122" t="s">
        <v>228</v>
      </c>
      <c r="V19" s="122" t="s">
        <v>201</v>
      </c>
      <c r="X19" s="251">
        <v>11</v>
      </c>
      <c r="AB19" s="122" t="s">
        <v>373</v>
      </c>
      <c r="AC19" s="122" t="s">
        <v>344</v>
      </c>
      <c r="AD19" s="122" t="s">
        <v>203</v>
      </c>
      <c r="AE19" s="122" t="s">
        <v>209</v>
      </c>
      <c r="AF19" s="122" t="s">
        <v>209</v>
      </c>
      <c r="AG19" s="122" t="s">
        <v>209</v>
      </c>
      <c r="AH19" s="122" t="s">
        <v>345</v>
      </c>
      <c r="AI19" s="122" t="s">
        <v>1072</v>
      </c>
      <c r="AL19" s="122">
        <v>-1</v>
      </c>
      <c r="AV19" s="122">
        <v>2</v>
      </c>
      <c r="BK19" s="122">
        <v>-2</v>
      </c>
      <c r="BL19" s="122">
        <v>1</v>
      </c>
      <c r="BO19" s="122">
        <v>2</v>
      </c>
      <c r="BV19" s="122">
        <v>3</v>
      </c>
      <c r="CB19" s="122">
        <v>-1</v>
      </c>
      <c r="CE19" s="122">
        <v>1</v>
      </c>
      <c r="CK19" s="122">
        <v>3</v>
      </c>
      <c r="CL19" s="122">
        <v>-2</v>
      </c>
      <c r="CP19" s="122">
        <v>-1</v>
      </c>
      <c r="CQ19" s="122">
        <v>1</v>
      </c>
      <c r="CR19" s="122">
        <v>-1</v>
      </c>
      <c r="CS19" s="122">
        <v>1</v>
      </c>
      <c r="CW19" s="122">
        <v>-2</v>
      </c>
      <c r="CY19" s="122">
        <v>1</v>
      </c>
      <c r="DA19" s="122">
        <v>-1</v>
      </c>
      <c r="DC19" s="122">
        <v>3</v>
      </c>
      <c r="DE19" s="122">
        <v>1</v>
      </c>
      <c r="DF19" s="122">
        <v>2</v>
      </c>
      <c r="DG19" s="122">
        <v>-1</v>
      </c>
      <c r="DH19" s="122">
        <v>-3</v>
      </c>
      <c r="DK19" s="122">
        <v>2</v>
      </c>
      <c r="DX19" s="122">
        <v>1</v>
      </c>
      <c r="DY19" s="122">
        <v>1</v>
      </c>
      <c r="DZ19" s="122">
        <v>2</v>
      </c>
      <c r="EA19" s="122">
        <v>1</v>
      </c>
      <c r="EB19" s="122">
        <v>3</v>
      </c>
      <c r="EC19" s="122">
        <v>1</v>
      </c>
      <c r="ED19" s="122">
        <v>3</v>
      </c>
      <c r="EE19" s="122">
        <v>2</v>
      </c>
      <c r="EF19" s="122">
        <v>2</v>
      </c>
      <c r="EG19" s="122">
        <v>2</v>
      </c>
      <c r="EH19" s="122">
        <v>3</v>
      </c>
      <c r="EI19" s="122">
        <v>4</v>
      </c>
      <c r="EJ19" s="122">
        <v>2</v>
      </c>
      <c r="EK19" s="122">
        <v>2</v>
      </c>
      <c r="EL19" s="122">
        <v>2</v>
      </c>
      <c r="EM19" s="122">
        <v>2</v>
      </c>
      <c r="EN19" s="122">
        <v>2</v>
      </c>
      <c r="EO19" s="122">
        <v>3</v>
      </c>
      <c r="EP19" s="122">
        <v>2</v>
      </c>
      <c r="EQ19" s="122">
        <v>2</v>
      </c>
      <c r="ER19" s="122">
        <v>1</v>
      </c>
      <c r="ES19" s="122">
        <v>2</v>
      </c>
      <c r="ET19" s="122">
        <v>2</v>
      </c>
      <c r="EU19" s="122">
        <v>4</v>
      </c>
      <c r="EV19" s="122">
        <v>3</v>
      </c>
      <c r="EW19" s="122">
        <v>3</v>
      </c>
      <c r="EX19" s="122">
        <v>1</v>
      </c>
      <c r="EY19" s="122">
        <v>3</v>
      </c>
      <c r="EZ19" s="122">
        <v>2</v>
      </c>
      <c r="FA19" s="122">
        <v>2</v>
      </c>
      <c r="FB19" s="122">
        <v>3</v>
      </c>
      <c r="FC19" s="122">
        <v>3</v>
      </c>
      <c r="FD19" s="122">
        <v>1</v>
      </c>
      <c r="FE19" s="122">
        <v>1</v>
      </c>
      <c r="FF19" s="122">
        <v>4</v>
      </c>
      <c r="FG19" s="122">
        <v>1</v>
      </c>
      <c r="FH19" s="122">
        <v>2</v>
      </c>
      <c r="FI19" s="122">
        <v>3</v>
      </c>
      <c r="FJ19" s="122">
        <v>2</v>
      </c>
      <c r="FK19" s="122">
        <v>2</v>
      </c>
      <c r="FL19" s="122">
        <v>3</v>
      </c>
      <c r="FM19" s="122">
        <v>2</v>
      </c>
      <c r="FN19" s="122">
        <v>3</v>
      </c>
      <c r="FO19" s="122">
        <v>2</v>
      </c>
      <c r="FP19" s="122">
        <v>2</v>
      </c>
      <c r="FQ19" s="122">
        <v>2</v>
      </c>
      <c r="FR19" s="122">
        <v>2</v>
      </c>
      <c r="FS19" s="122">
        <v>1</v>
      </c>
      <c r="FT19" s="122">
        <v>2</v>
      </c>
      <c r="FU19" s="122">
        <v>2</v>
      </c>
      <c r="FV19" s="122">
        <v>3</v>
      </c>
      <c r="FW19" s="122">
        <v>2</v>
      </c>
      <c r="FX19" s="122">
        <v>2</v>
      </c>
      <c r="FY19" s="122">
        <v>3</v>
      </c>
      <c r="FZ19" s="122">
        <v>2</v>
      </c>
      <c r="GA19" s="122">
        <v>3</v>
      </c>
      <c r="GB19" s="122">
        <v>2</v>
      </c>
      <c r="GC19" s="122">
        <v>1</v>
      </c>
      <c r="GD19" s="122">
        <v>2</v>
      </c>
      <c r="GE19" s="122">
        <v>2</v>
      </c>
      <c r="GF19" s="122">
        <v>3</v>
      </c>
      <c r="GG19" s="122">
        <v>2</v>
      </c>
      <c r="GH19" s="122">
        <v>2</v>
      </c>
      <c r="GI19" s="122">
        <v>2</v>
      </c>
      <c r="GJ19" s="122">
        <v>3</v>
      </c>
    </row>
    <row r="20" spans="1:192">
      <c r="A20" s="122">
        <v>5176381261</v>
      </c>
      <c r="B20" s="122">
        <v>94309526</v>
      </c>
      <c r="C20" s="289">
        <v>42751.765752314815</v>
      </c>
      <c r="D20" s="123">
        <v>42751.775138888886</v>
      </c>
      <c r="E20" s="122" t="s">
        <v>189</v>
      </c>
      <c r="J20" s="198" t="s">
        <v>1834</v>
      </c>
      <c r="K20" s="122" t="s">
        <v>354</v>
      </c>
      <c r="M20" s="246">
        <v>35291</v>
      </c>
      <c r="N20" s="122">
        <v>1</v>
      </c>
      <c r="O20" s="122" t="s">
        <v>346</v>
      </c>
      <c r="P20" s="122">
        <v>7939435435</v>
      </c>
      <c r="Q20" s="122" t="s">
        <v>330</v>
      </c>
      <c r="R20" s="122">
        <v>20</v>
      </c>
      <c r="S20" s="122" t="s">
        <v>347</v>
      </c>
      <c r="U20" s="122" t="s">
        <v>224</v>
      </c>
      <c r="V20" s="122" t="s">
        <v>240</v>
      </c>
      <c r="X20" s="251">
        <v>8</v>
      </c>
      <c r="AB20" s="122" t="s">
        <v>373</v>
      </c>
      <c r="AC20" s="122" t="s">
        <v>203</v>
      </c>
      <c r="AD20" s="122" t="s">
        <v>203</v>
      </c>
      <c r="AE20" s="122" t="s">
        <v>203</v>
      </c>
      <c r="AF20" s="122" t="s">
        <v>203</v>
      </c>
      <c r="AG20" s="122" t="s">
        <v>209</v>
      </c>
      <c r="AH20" s="122" t="s">
        <v>348</v>
      </c>
      <c r="AI20" s="122" t="s">
        <v>1072</v>
      </c>
      <c r="BA20" s="122">
        <v>-1</v>
      </c>
      <c r="BL20" s="122">
        <v>-1</v>
      </c>
      <c r="BT20" s="122">
        <v>1</v>
      </c>
      <c r="CL20" s="122">
        <v>-2</v>
      </c>
      <c r="CP20" s="122">
        <v>-1</v>
      </c>
      <c r="DA20" s="122">
        <v>-2</v>
      </c>
      <c r="DC20" s="122">
        <v>1</v>
      </c>
      <c r="DX20" s="122">
        <v>2</v>
      </c>
      <c r="DY20" s="122">
        <v>1</v>
      </c>
      <c r="DZ20" s="122">
        <v>2</v>
      </c>
      <c r="EA20" s="122">
        <v>2</v>
      </c>
      <c r="EB20" s="122">
        <v>4</v>
      </c>
      <c r="EC20" s="122">
        <v>2</v>
      </c>
      <c r="ED20" s="122">
        <v>1</v>
      </c>
      <c r="EE20" s="122">
        <v>2</v>
      </c>
      <c r="EF20" s="122">
        <v>1</v>
      </c>
      <c r="EG20" s="122">
        <v>1</v>
      </c>
      <c r="EH20" s="122">
        <v>4</v>
      </c>
      <c r="EI20" s="122">
        <v>4</v>
      </c>
      <c r="EJ20" s="122">
        <v>3</v>
      </c>
      <c r="EK20" s="122">
        <v>2</v>
      </c>
      <c r="EL20" s="122">
        <v>2</v>
      </c>
      <c r="EM20" s="122">
        <v>3</v>
      </c>
      <c r="EN20" s="122">
        <v>3</v>
      </c>
      <c r="EO20" s="122">
        <v>2</v>
      </c>
      <c r="EP20" s="122">
        <v>1</v>
      </c>
      <c r="EQ20" s="122">
        <v>2</v>
      </c>
      <c r="ER20" s="122">
        <v>1</v>
      </c>
      <c r="ES20" s="122">
        <v>2</v>
      </c>
      <c r="ET20" s="122">
        <v>2</v>
      </c>
      <c r="EU20" s="122">
        <v>4</v>
      </c>
      <c r="EV20" s="122">
        <v>3</v>
      </c>
      <c r="EW20" s="122">
        <v>3</v>
      </c>
      <c r="EX20" s="122">
        <v>2</v>
      </c>
      <c r="EY20" s="122">
        <v>2</v>
      </c>
      <c r="EZ20" s="122">
        <v>2</v>
      </c>
      <c r="FA20" s="122">
        <v>2</v>
      </c>
      <c r="FB20" s="122">
        <v>4</v>
      </c>
      <c r="FC20" s="122">
        <v>2</v>
      </c>
      <c r="FD20" s="122">
        <v>2</v>
      </c>
      <c r="FE20" s="122">
        <v>2</v>
      </c>
      <c r="FF20" s="122">
        <v>4</v>
      </c>
      <c r="FG20" s="122">
        <v>2</v>
      </c>
      <c r="FH20" s="122">
        <v>2</v>
      </c>
      <c r="FI20" s="122">
        <v>2</v>
      </c>
      <c r="FJ20" s="122">
        <v>2</v>
      </c>
      <c r="FK20" s="122">
        <v>1</v>
      </c>
      <c r="FL20" s="122">
        <v>3</v>
      </c>
      <c r="FM20" s="122">
        <v>2</v>
      </c>
      <c r="FN20" s="122">
        <v>3</v>
      </c>
      <c r="FO20" s="122">
        <v>4</v>
      </c>
      <c r="FP20" s="122">
        <v>2</v>
      </c>
      <c r="FQ20" s="122">
        <v>1</v>
      </c>
      <c r="FR20" s="122">
        <v>1</v>
      </c>
      <c r="FS20" s="122">
        <v>1</v>
      </c>
      <c r="FT20" s="122">
        <v>2</v>
      </c>
      <c r="FU20" s="122">
        <v>2</v>
      </c>
      <c r="FV20" s="122">
        <v>3</v>
      </c>
      <c r="FW20" s="122">
        <v>2</v>
      </c>
      <c r="FX20" s="122">
        <v>1</v>
      </c>
      <c r="FY20" s="122">
        <v>3</v>
      </c>
      <c r="FZ20" s="122">
        <v>1</v>
      </c>
      <c r="GA20" s="122">
        <v>2</v>
      </c>
      <c r="GB20" s="122">
        <v>2</v>
      </c>
      <c r="GC20" s="122">
        <v>1</v>
      </c>
      <c r="GD20" s="122">
        <v>2</v>
      </c>
      <c r="GE20" s="122">
        <v>2</v>
      </c>
      <c r="GF20" s="122">
        <v>2</v>
      </c>
      <c r="GG20" s="122">
        <v>1</v>
      </c>
      <c r="GH20" s="122">
        <v>2</v>
      </c>
      <c r="GI20" s="122">
        <v>1</v>
      </c>
      <c r="GJ20" s="122">
        <v>3</v>
      </c>
    </row>
    <row r="21" spans="1:192">
      <c r="A21" s="122">
        <v>5179022541</v>
      </c>
      <c r="B21" s="122">
        <v>94309526</v>
      </c>
      <c r="C21" s="289">
        <v>42753.505416666667</v>
      </c>
      <c r="D21" s="123">
        <v>42753.515717592592</v>
      </c>
      <c r="E21" s="122" t="s">
        <v>189</v>
      </c>
      <c r="J21" s="122" t="s">
        <v>362</v>
      </c>
      <c r="K21" s="122" t="s">
        <v>363</v>
      </c>
      <c r="L21" s="126" t="s">
        <v>355</v>
      </c>
      <c r="M21" s="246">
        <v>33561</v>
      </c>
      <c r="N21" s="122">
        <v>1</v>
      </c>
      <c r="O21" s="122" t="s">
        <v>356</v>
      </c>
      <c r="P21" s="122">
        <v>7906272430</v>
      </c>
      <c r="Q21" s="122" t="s">
        <v>205</v>
      </c>
      <c r="R21" s="122">
        <v>25</v>
      </c>
      <c r="S21" s="122" t="s">
        <v>357</v>
      </c>
      <c r="U21" s="122" t="s">
        <v>228</v>
      </c>
      <c r="V21" s="122" t="s">
        <v>358</v>
      </c>
      <c r="X21" s="251">
        <v>10</v>
      </c>
      <c r="AB21" s="122" t="s">
        <v>373</v>
      </c>
      <c r="AC21" s="122" t="s">
        <v>359</v>
      </c>
      <c r="AD21" s="122" t="s">
        <v>203</v>
      </c>
      <c r="AE21" s="122" t="s">
        <v>209</v>
      </c>
      <c r="AF21" s="122" t="s">
        <v>209</v>
      </c>
      <c r="AG21" s="122" t="s">
        <v>209</v>
      </c>
      <c r="AH21" s="122" t="s">
        <v>360</v>
      </c>
      <c r="AI21" s="122" t="s">
        <v>1072</v>
      </c>
      <c r="AV21" s="122">
        <v>3</v>
      </c>
      <c r="BK21" s="122">
        <v>-4</v>
      </c>
      <c r="BN21" s="122">
        <v>-1</v>
      </c>
      <c r="BO21" s="122">
        <v>2</v>
      </c>
      <c r="CB21" s="122">
        <v>2</v>
      </c>
      <c r="CJ21" s="122">
        <v>-1</v>
      </c>
      <c r="CL21" s="122">
        <v>-2</v>
      </c>
      <c r="CQ21" s="122">
        <v>1</v>
      </c>
      <c r="CV21" s="122">
        <v>-3</v>
      </c>
      <c r="CZ21" s="122">
        <v>1</v>
      </c>
      <c r="DE21" s="122">
        <v>1</v>
      </c>
      <c r="DN21" s="122">
        <v>1</v>
      </c>
      <c r="DO21" s="122" t="s">
        <v>361</v>
      </c>
      <c r="DX21" s="122">
        <v>3</v>
      </c>
      <c r="DY21" s="122">
        <v>2</v>
      </c>
      <c r="DZ21" s="122">
        <v>4</v>
      </c>
      <c r="EA21" s="122">
        <v>4</v>
      </c>
      <c r="EB21" s="122">
        <v>4</v>
      </c>
      <c r="EC21" s="122">
        <v>1</v>
      </c>
      <c r="ED21" s="122">
        <v>4</v>
      </c>
      <c r="EE21" s="122">
        <v>3</v>
      </c>
      <c r="EF21" s="122">
        <v>1</v>
      </c>
      <c r="EG21" s="122">
        <v>4</v>
      </c>
      <c r="EH21" s="122">
        <v>4</v>
      </c>
      <c r="EI21" s="122">
        <v>4</v>
      </c>
      <c r="EJ21" s="122">
        <v>3</v>
      </c>
      <c r="EK21" s="122">
        <v>3</v>
      </c>
      <c r="EL21" s="122">
        <v>4</v>
      </c>
      <c r="EM21" s="122">
        <v>4</v>
      </c>
      <c r="EN21" s="122">
        <v>4</v>
      </c>
      <c r="EO21" s="122">
        <v>3</v>
      </c>
      <c r="EP21" s="122">
        <v>2</v>
      </c>
      <c r="EQ21" s="122">
        <v>4</v>
      </c>
      <c r="ER21" s="122">
        <v>1</v>
      </c>
      <c r="ES21" s="122">
        <v>2</v>
      </c>
      <c r="ET21" s="122">
        <v>1</v>
      </c>
      <c r="EU21" s="122">
        <v>4</v>
      </c>
      <c r="EV21" s="122">
        <v>4</v>
      </c>
      <c r="EW21" s="122">
        <v>3</v>
      </c>
      <c r="EX21" s="122">
        <v>1</v>
      </c>
      <c r="EY21" s="122">
        <v>2</v>
      </c>
      <c r="EZ21" s="122">
        <v>3</v>
      </c>
      <c r="FA21" s="122">
        <v>3</v>
      </c>
      <c r="FB21" s="122">
        <v>4</v>
      </c>
      <c r="FC21" s="122">
        <v>2</v>
      </c>
      <c r="FD21" s="122">
        <v>1</v>
      </c>
      <c r="FE21" s="122">
        <v>1</v>
      </c>
      <c r="FF21" s="122">
        <v>4</v>
      </c>
      <c r="FG21" s="122">
        <v>4</v>
      </c>
      <c r="FH21" s="122">
        <v>4</v>
      </c>
      <c r="FI21" s="122">
        <v>2</v>
      </c>
      <c r="FJ21" s="122">
        <v>1</v>
      </c>
      <c r="FK21" s="122">
        <v>2</v>
      </c>
      <c r="FL21" s="122">
        <v>3</v>
      </c>
      <c r="FM21" s="122">
        <v>2</v>
      </c>
      <c r="FN21" s="122">
        <v>4</v>
      </c>
      <c r="FO21" s="122">
        <v>3</v>
      </c>
      <c r="FP21" s="122">
        <v>2</v>
      </c>
      <c r="FQ21" s="122">
        <v>1</v>
      </c>
      <c r="FR21" s="122">
        <v>2</v>
      </c>
      <c r="FS21" s="122">
        <v>2</v>
      </c>
      <c r="FT21" s="122">
        <v>2</v>
      </c>
      <c r="FU21" s="122">
        <v>3</v>
      </c>
      <c r="FV21" s="122">
        <v>4</v>
      </c>
      <c r="FW21" s="122">
        <v>2</v>
      </c>
      <c r="FX21" s="122">
        <v>2</v>
      </c>
      <c r="FY21" s="122">
        <v>4</v>
      </c>
      <c r="FZ21" s="122">
        <v>3</v>
      </c>
      <c r="GA21" s="122">
        <v>3</v>
      </c>
      <c r="GB21" s="122">
        <v>1</v>
      </c>
      <c r="GC21" s="122">
        <v>1</v>
      </c>
      <c r="GD21" s="122">
        <v>2</v>
      </c>
      <c r="GE21" s="122">
        <v>2</v>
      </c>
      <c r="GF21" s="122">
        <v>1</v>
      </c>
      <c r="GG21" s="122">
        <v>1</v>
      </c>
      <c r="GH21" s="122">
        <v>2</v>
      </c>
      <c r="GI21" s="122">
        <v>2</v>
      </c>
      <c r="GJ21" s="122">
        <v>3</v>
      </c>
    </row>
    <row r="22" spans="1:192">
      <c r="A22" s="122">
        <v>5188754170</v>
      </c>
      <c r="B22" s="122">
        <v>94309526</v>
      </c>
      <c r="C22" s="289">
        <v>42760.714930555558</v>
      </c>
      <c r="D22" s="123">
        <v>42760.72415509259</v>
      </c>
      <c r="E22" s="122" t="s">
        <v>364</v>
      </c>
      <c r="J22" s="122" t="s">
        <v>387</v>
      </c>
      <c r="K22" s="122" t="s">
        <v>388</v>
      </c>
      <c r="M22" s="246">
        <v>35357</v>
      </c>
      <c r="N22" s="122">
        <v>1</v>
      </c>
      <c r="O22" s="122" t="s">
        <v>365</v>
      </c>
      <c r="P22" s="122">
        <v>7426721492</v>
      </c>
      <c r="Q22" s="122" t="s">
        <v>227</v>
      </c>
      <c r="R22" s="122">
        <v>20</v>
      </c>
      <c r="S22" s="122" t="s">
        <v>366</v>
      </c>
      <c r="U22" s="122" t="s">
        <v>201</v>
      </c>
      <c r="V22" s="122" t="s">
        <v>193</v>
      </c>
      <c r="X22" s="251">
        <v>13</v>
      </c>
      <c r="AB22" s="122" t="s">
        <v>373</v>
      </c>
      <c r="AC22" s="122" t="s">
        <v>367</v>
      </c>
      <c r="AD22" s="122" t="s">
        <v>203</v>
      </c>
      <c r="AE22" s="122" t="s">
        <v>209</v>
      </c>
      <c r="AF22" s="122" t="s">
        <v>209</v>
      </c>
      <c r="AG22" s="122" t="s">
        <v>209</v>
      </c>
      <c r="AH22" s="198" t="s">
        <v>209</v>
      </c>
      <c r="AI22" s="122" t="s">
        <v>1072</v>
      </c>
      <c r="AM22" s="122">
        <v>-1</v>
      </c>
      <c r="AW22" s="122">
        <v>2</v>
      </c>
      <c r="BB22" s="122">
        <v>-1</v>
      </c>
      <c r="BL22" s="122">
        <v>-1</v>
      </c>
      <c r="BM22" s="122">
        <v>2</v>
      </c>
      <c r="BO22" s="122">
        <v>-4</v>
      </c>
      <c r="BP22" s="122">
        <v>2</v>
      </c>
      <c r="BU22" s="122">
        <v>1</v>
      </c>
      <c r="BW22" s="122">
        <v>3</v>
      </c>
      <c r="BY22" s="122">
        <v>1</v>
      </c>
      <c r="CC22" s="122">
        <v>2</v>
      </c>
      <c r="CD22" s="122">
        <v>-3</v>
      </c>
      <c r="CF22" s="122">
        <v>2</v>
      </c>
      <c r="CI22" s="122">
        <v>-1</v>
      </c>
      <c r="CM22" s="122">
        <v>-3</v>
      </c>
      <c r="CP22" s="122">
        <v>-2</v>
      </c>
      <c r="CQ22" s="122">
        <v>-4</v>
      </c>
      <c r="CT22" s="122">
        <v>-1</v>
      </c>
      <c r="CX22" s="122">
        <v>-2</v>
      </c>
      <c r="CY22" s="122">
        <v>-2</v>
      </c>
      <c r="DA22" s="122">
        <v>1</v>
      </c>
      <c r="DD22" s="122">
        <v>4</v>
      </c>
      <c r="DE22" s="122">
        <v>-3</v>
      </c>
      <c r="DF22" s="122">
        <v>3</v>
      </c>
      <c r="DL22" s="122">
        <v>-1</v>
      </c>
      <c r="DM22" s="122">
        <v>-1</v>
      </c>
      <c r="DN22" s="122">
        <v>3</v>
      </c>
      <c r="DO22" s="122" t="s">
        <v>368</v>
      </c>
      <c r="DX22" s="122">
        <v>4</v>
      </c>
      <c r="DY22" s="122">
        <v>1</v>
      </c>
      <c r="DZ22" s="122">
        <v>4</v>
      </c>
      <c r="EA22" s="122">
        <v>4</v>
      </c>
      <c r="EB22" s="122">
        <v>4</v>
      </c>
      <c r="EC22" s="122">
        <v>3</v>
      </c>
      <c r="ED22" s="122">
        <v>3</v>
      </c>
      <c r="EE22" s="122">
        <v>4</v>
      </c>
      <c r="EF22" s="122">
        <v>4</v>
      </c>
      <c r="EG22" s="122">
        <v>2</v>
      </c>
      <c r="EH22" s="122">
        <v>4</v>
      </c>
      <c r="EI22" s="122">
        <v>4</v>
      </c>
      <c r="EJ22" s="122">
        <v>3</v>
      </c>
      <c r="EK22" s="122">
        <v>3</v>
      </c>
      <c r="EL22" s="122">
        <v>1</v>
      </c>
      <c r="EM22" s="122">
        <v>3</v>
      </c>
      <c r="EN22" s="122">
        <v>4</v>
      </c>
      <c r="EO22" s="122">
        <v>4</v>
      </c>
      <c r="EP22" s="122">
        <v>1</v>
      </c>
      <c r="EQ22" s="122">
        <v>3</v>
      </c>
      <c r="ER22" s="122">
        <v>1</v>
      </c>
      <c r="ES22" s="122">
        <v>2</v>
      </c>
      <c r="ET22" s="122">
        <v>4</v>
      </c>
      <c r="EU22" s="122">
        <v>4</v>
      </c>
      <c r="EV22" s="122">
        <v>3</v>
      </c>
      <c r="EW22" s="122">
        <v>4</v>
      </c>
      <c r="EX22" s="122">
        <v>3</v>
      </c>
      <c r="EY22" s="122">
        <v>4</v>
      </c>
      <c r="EZ22" s="122">
        <v>3</v>
      </c>
      <c r="FA22" s="122">
        <v>3</v>
      </c>
      <c r="FB22" s="122">
        <v>4</v>
      </c>
      <c r="FC22" s="122">
        <v>2</v>
      </c>
      <c r="FD22" s="122">
        <v>4</v>
      </c>
      <c r="FE22" s="122">
        <v>3</v>
      </c>
      <c r="FF22" s="122">
        <v>2</v>
      </c>
      <c r="FG22" s="122">
        <v>4</v>
      </c>
      <c r="FH22" s="122">
        <v>4</v>
      </c>
      <c r="FI22" s="122">
        <v>3</v>
      </c>
      <c r="FJ22" s="122">
        <v>4</v>
      </c>
      <c r="FK22" s="122">
        <v>4</v>
      </c>
      <c r="FL22" s="122">
        <v>4</v>
      </c>
      <c r="FM22" s="122">
        <v>3</v>
      </c>
      <c r="FN22" s="122">
        <v>4</v>
      </c>
      <c r="FO22" s="122">
        <v>4</v>
      </c>
      <c r="FP22" s="122">
        <v>4</v>
      </c>
      <c r="FQ22" s="122">
        <v>3</v>
      </c>
      <c r="FR22" s="122">
        <v>3</v>
      </c>
      <c r="FS22" s="122">
        <v>1</v>
      </c>
      <c r="FT22" s="122">
        <v>3</v>
      </c>
      <c r="FU22" s="122">
        <v>4</v>
      </c>
      <c r="FV22" s="122">
        <v>2</v>
      </c>
      <c r="FW22" s="122">
        <v>4</v>
      </c>
      <c r="FX22" s="122">
        <v>4</v>
      </c>
      <c r="FY22" s="122">
        <v>4</v>
      </c>
      <c r="FZ22" s="122">
        <v>3</v>
      </c>
      <c r="GA22" s="122">
        <v>4</v>
      </c>
      <c r="GB22" s="122">
        <v>2</v>
      </c>
      <c r="GC22" s="122">
        <v>4</v>
      </c>
      <c r="GD22" s="122">
        <v>4</v>
      </c>
      <c r="GE22" s="122">
        <v>2</v>
      </c>
      <c r="GF22" s="122">
        <v>4</v>
      </c>
      <c r="GG22" s="122">
        <v>4</v>
      </c>
      <c r="GH22" s="122">
        <v>2</v>
      </c>
      <c r="GI22" s="122">
        <v>1</v>
      </c>
      <c r="GJ22" s="122">
        <v>4</v>
      </c>
    </row>
    <row r="23" spans="1:192">
      <c r="A23" s="122">
        <v>5188757888</v>
      </c>
      <c r="B23" s="122">
        <v>94309526</v>
      </c>
      <c r="C23" s="289">
        <v>42760.716620370367</v>
      </c>
      <c r="D23" s="123">
        <v>42760.725185185183</v>
      </c>
      <c r="E23" s="122" t="s">
        <v>189</v>
      </c>
      <c r="J23" s="122" t="s">
        <v>389</v>
      </c>
      <c r="K23" s="122" t="s">
        <v>390</v>
      </c>
      <c r="M23" s="246">
        <v>34922</v>
      </c>
      <c r="N23" s="122">
        <v>1</v>
      </c>
      <c r="O23" s="122" t="s">
        <v>369</v>
      </c>
      <c r="P23" s="122">
        <v>7837004331</v>
      </c>
      <c r="Q23" s="122" t="s">
        <v>330</v>
      </c>
      <c r="R23" s="122">
        <v>21</v>
      </c>
      <c r="S23" s="122" t="s">
        <v>366</v>
      </c>
      <c r="U23" s="122" t="s">
        <v>201</v>
      </c>
      <c r="V23" s="122" t="s">
        <v>201</v>
      </c>
      <c r="X23" s="251">
        <v>13</v>
      </c>
      <c r="AB23" s="122" t="s">
        <v>373</v>
      </c>
      <c r="AC23" s="122" t="s">
        <v>370</v>
      </c>
      <c r="AD23" s="122" t="s">
        <v>203</v>
      </c>
      <c r="AE23" s="122" t="s">
        <v>203</v>
      </c>
      <c r="AF23" s="122" t="s">
        <v>203</v>
      </c>
      <c r="AG23" s="122" t="s">
        <v>209</v>
      </c>
      <c r="AH23" s="122" t="s">
        <v>209</v>
      </c>
      <c r="AI23" s="122" t="s">
        <v>1358</v>
      </c>
      <c r="AM23" s="122">
        <v>-1</v>
      </c>
      <c r="AW23" s="122">
        <v>3</v>
      </c>
      <c r="BM23" s="122">
        <v>3</v>
      </c>
      <c r="BO23" s="122">
        <v>-1</v>
      </c>
      <c r="BW23" s="122">
        <v>3</v>
      </c>
      <c r="BX23" s="122">
        <v>-2</v>
      </c>
      <c r="BY23" s="122">
        <v>-2</v>
      </c>
      <c r="CC23" s="122">
        <v>-1</v>
      </c>
      <c r="CD23" s="122">
        <v>-3</v>
      </c>
      <c r="CF23" s="122">
        <v>2</v>
      </c>
      <c r="CI23" s="122">
        <v>1</v>
      </c>
      <c r="CM23" s="122">
        <v>3</v>
      </c>
      <c r="CN23" s="122">
        <v>-1</v>
      </c>
      <c r="CO23" s="122">
        <v>2</v>
      </c>
      <c r="CP23" s="122">
        <v>2</v>
      </c>
      <c r="CQ23" s="122">
        <v>-1</v>
      </c>
      <c r="CR23" s="122">
        <v>1</v>
      </c>
      <c r="CS23" s="122">
        <v>-1</v>
      </c>
      <c r="CX23" s="122">
        <v>-1</v>
      </c>
      <c r="DE23" s="122">
        <v>-1</v>
      </c>
      <c r="DF23" s="122">
        <v>2</v>
      </c>
      <c r="DG23" s="122">
        <v>2</v>
      </c>
      <c r="DK23" s="122">
        <v>-2</v>
      </c>
      <c r="DL23" s="122">
        <v>3</v>
      </c>
      <c r="DX23" s="122">
        <v>2</v>
      </c>
      <c r="DY23" s="122">
        <v>1</v>
      </c>
      <c r="DZ23" s="122">
        <v>3</v>
      </c>
      <c r="EA23" s="122">
        <v>3</v>
      </c>
      <c r="EB23" s="122">
        <v>4</v>
      </c>
      <c r="EC23" s="122">
        <v>2</v>
      </c>
      <c r="ED23" s="122">
        <v>2</v>
      </c>
      <c r="EE23" s="122">
        <v>4</v>
      </c>
      <c r="EF23" s="122">
        <v>2</v>
      </c>
      <c r="EG23" s="122">
        <v>1</v>
      </c>
      <c r="EH23" s="122">
        <v>4</v>
      </c>
      <c r="EI23" s="122">
        <v>4</v>
      </c>
      <c r="EJ23" s="122">
        <v>3</v>
      </c>
      <c r="EK23" s="122">
        <v>2</v>
      </c>
      <c r="EL23" s="122">
        <v>1</v>
      </c>
      <c r="EM23" s="122">
        <v>4</v>
      </c>
      <c r="EN23" s="122">
        <v>3</v>
      </c>
      <c r="EO23" s="122">
        <v>3</v>
      </c>
      <c r="EP23" s="122">
        <v>3</v>
      </c>
      <c r="EQ23" s="122">
        <v>4</v>
      </c>
      <c r="ER23" s="122">
        <v>1</v>
      </c>
      <c r="ES23" s="122">
        <v>2</v>
      </c>
      <c r="ET23" s="122">
        <v>3</v>
      </c>
      <c r="EU23" s="122">
        <v>4</v>
      </c>
      <c r="EV23" s="122">
        <v>4</v>
      </c>
      <c r="EW23" s="122">
        <v>4</v>
      </c>
      <c r="EX23" s="122">
        <v>2</v>
      </c>
      <c r="EY23" s="122">
        <v>3</v>
      </c>
      <c r="EZ23" s="122">
        <v>3</v>
      </c>
      <c r="FA23" s="122">
        <v>4</v>
      </c>
      <c r="FB23" s="122">
        <v>3</v>
      </c>
      <c r="FC23" s="122">
        <v>2</v>
      </c>
      <c r="FD23" s="122">
        <v>2</v>
      </c>
      <c r="FE23" s="122">
        <v>3</v>
      </c>
      <c r="FF23" s="122">
        <v>4</v>
      </c>
      <c r="FG23" s="122">
        <v>4</v>
      </c>
      <c r="FH23" s="122">
        <v>4</v>
      </c>
      <c r="FI23" s="122">
        <v>2</v>
      </c>
      <c r="FJ23" s="122">
        <v>3</v>
      </c>
      <c r="FK23" s="122">
        <v>2</v>
      </c>
      <c r="FL23" s="122">
        <v>4</v>
      </c>
      <c r="FM23" s="122">
        <v>4</v>
      </c>
      <c r="FN23" s="122">
        <v>4</v>
      </c>
      <c r="FO23" s="122">
        <v>4</v>
      </c>
      <c r="FP23" s="122">
        <v>4</v>
      </c>
      <c r="FQ23" s="122">
        <v>2</v>
      </c>
      <c r="FR23" s="122">
        <v>3</v>
      </c>
      <c r="FS23" s="122">
        <v>3</v>
      </c>
      <c r="FT23" s="122">
        <v>2</v>
      </c>
      <c r="FU23" s="122">
        <v>3</v>
      </c>
      <c r="FV23" s="122">
        <v>4</v>
      </c>
      <c r="FW23" s="122">
        <v>3</v>
      </c>
      <c r="FX23" s="122">
        <v>3</v>
      </c>
      <c r="FY23" s="122">
        <v>4</v>
      </c>
      <c r="FZ23" s="122">
        <v>2</v>
      </c>
      <c r="GA23" s="122">
        <v>4</v>
      </c>
      <c r="GB23" s="122">
        <v>2</v>
      </c>
      <c r="GC23" s="122">
        <v>1</v>
      </c>
      <c r="GD23" s="122">
        <v>1</v>
      </c>
      <c r="GE23" s="122">
        <v>1</v>
      </c>
      <c r="GF23" s="122">
        <v>2</v>
      </c>
      <c r="GG23" s="122">
        <v>2</v>
      </c>
      <c r="GH23" s="122">
        <v>4</v>
      </c>
      <c r="GI23" s="122">
        <v>2</v>
      </c>
      <c r="GJ23" s="122">
        <v>4</v>
      </c>
    </row>
    <row r="24" spans="1:192">
      <c r="A24" s="122">
        <v>5188753044</v>
      </c>
      <c r="B24" s="122">
        <v>94309526</v>
      </c>
      <c r="C24" s="289">
        <v>42760.714502314811</v>
      </c>
      <c r="D24" s="123">
        <v>42760.725601851853</v>
      </c>
      <c r="E24" s="122" t="s">
        <v>189</v>
      </c>
      <c r="J24" s="122" t="s">
        <v>391</v>
      </c>
      <c r="K24" s="122" t="s">
        <v>397</v>
      </c>
      <c r="M24" s="246">
        <v>33589</v>
      </c>
      <c r="N24" s="122">
        <v>1</v>
      </c>
      <c r="O24" s="122" t="s">
        <v>371</v>
      </c>
      <c r="P24" s="122">
        <v>7900924759</v>
      </c>
      <c r="Q24" s="122" t="s">
        <v>330</v>
      </c>
      <c r="R24" s="122">
        <v>25</v>
      </c>
      <c r="S24" s="122" t="s">
        <v>199</v>
      </c>
      <c r="U24" s="122" t="s">
        <v>301</v>
      </c>
      <c r="V24" s="122" t="s">
        <v>372</v>
      </c>
      <c r="X24" s="251">
        <v>16</v>
      </c>
      <c r="AB24" s="122" t="s">
        <v>373</v>
      </c>
      <c r="AC24" s="122" t="s">
        <v>373</v>
      </c>
      <c r="AD24" s="122" t="s">
        <v>203</v>
      </c>
      <c r="AE24" s="122" t="s">
        <v>203</v>
      </c>
      <c r="AF24" s="122" t="s">
        <v>373</v>
      </c>
      <c r="AG24" s="122" t="s">
        <v>209</v>
      </c>
      <c r="AH24" s="122" t="s">
        <v>209</v>
      </c>
      <c r="AI24" s="122" t="s">
        <v>3553</v>
      </c>
      <c r="AM24" s="122">
        <v>-3</v>
      </c>
      <c r="BP24" s="122">
        <v>1</v>
      </c>
      <c r="CD24" s="122">
        <v>-2</v>
      </c>
      <c r="CE24" s="122">
        <v>-2</v>
      </c>
      <c r="CF24" s="122">
        <v>-1</v>
      </c>
      <c r="CJ24" s="122">
        <v>2</v>
      </c>
      <c r="CK24" s="122">
        <v>-2</v>
      </c>
      <c r="CM24" s="122">
        <v>-2</v>
      </c>
      <c r="CN24" s="122">
        <v>1</v>
      </c>
      <c r="CQ24" s="122">
        <v>-4</v>
      </c>
      <c r="CU24" s="122">
        <v>-2</v>
      </c>
      <c r="CX24" s="122">
        <v>-2</v>
      </c>
      <c r="DB24" s="122">
        <v>-3</v>
      </c>
      <c r="DC24" s="122">
        <v>-3</v>
      </c>
      <c r="DG24" s="122">
        <v>-3</v>
      </c>
      <c r="DL24" s="122">
        <v>-3</v>
      </c>
      <c r="DM24" s="122">
        <v>-1</v>
      </c>
      <c r="DN24" s="122">
        <v>-1</v>
      </c>
      <c r="DO24" s="122" t="s">
        <v>374</v>
      </c>
      <c r="DP24" s="122">
        <v>-2</v>
      </c>
      <c r="DQ24" s="122" t="s">
        <v>375</v>
      </c>
      <c r="DR24" s="122">
        <v>-4</v>
      </c>
      <c r="DS24" s="122" t="s">
        <v>376</v>
      </c>
      <c r="DT24" s="122">
        <v>-1</v>
      </c>
      <c r="DU24" s="122" t="s">
        <v>377</v>
      </c>
      <c r="DX24" s="122">
        <v>2</v>
      </c>
      <c r="DY24" s="122">
        <v>2</v>
      </c>
      <c r="DZ24" s="122">
        <v>3</v>
      </c>
      <c r="EA24" s="122">
        <v>2</v>
      </c>
      <c r="EB24" s="122">
        <v>4</v>
      </c>
      <c r="EC24" s="122">
        <v>3</v>
      </c>
      <c r="ED24" s="122">
        <v>3</v>
      </c>
      <c r="EE24" s="122">
        <v>2</v>
      </c>
      <c r="EF24" s="122">
        <v>1</v>
      </c>
      <c r="EG24" s="122">
        <v>3</v>
      </c>
      <c r="EH24" s="122">
        <v>4</v>
      </c>
      <c r="EI24" s="122">
        <v>3</v>
      </c>
      <c r="EJ24" s="122">
        <v>4</v>
      </c>
      <c r="EK24" s="122">
        <v>2</v>
      </c>
      <c r="EL24" s="122">
        <v>3</v>
      </c>
      <c r="EM24" s="122">
        <v>2</v>
      </c>
      <c r="EN24" s="122">
        <v>1</v>
      </c>
      <c r="EO24" s="122">
        <v>1</v>
      </c>
      <c r="EP24" s="122">
        <v>1</v>
      </c>
      <c r="EQ24" s="122">
        <v>4</v>
      </c>
      <c r="ER24" s="122">
        <v>4</v>
      </c>
      <c r="ES24" s="122">
        <v>3</v>
      </c>
      <c r="ET24" s="122">
        <v>3</v>
      </c>
      <c r="EU24" s="122">
        <v>4</v>
      </c>
      <c r="EV24" s="122">
        <v>3</v>
      </c>
      <c r="EW24" s="122">
        <v>3</v>
      </c>
      <c r="EX24" s="122">
        <v>3</v>
      </c>
      <c r="EY24" s="122">
        <v>1</v>
      </c>
      <c r="EZ24" s="122">
        <v>1</v>
      </c>
      <c r="FA24" s="122">
        <v>2</v>
      </c>
      <c r="FB24" s="122">
        <v>3</v>
      </c>
      <c r="FC24" s="122">
        <v>2</v>
      </c>
      <c r="FD24" s="122">
        <v>1</v>
      </c>
      <c r="FE24" s="122">
        <v>2</v>
      </c>
      <c r="FF24" s="122">
        <v>3</v>
      </c>
      <c r="FG24" s="122">
        <v>1</v>
      </c>
      <c r="FH24" s="122">
        <v>3</v>
      </c>
      <c r="FI24" s="122">
        <v>3</v>
      </c>
      <c r="FJ24" s="122">
        <v>4</v>
      </c>
      <c r="FK24" s="122">
        <v>4</v>
      </c>
      <c r="FL24" s="122">
        <v>4</v>
      </c>
      <c r="FM24" s="122">
        <v>2</v>
      </c>
      <c r="FN24" s="122">
        <v>4</v>
      </c>
      <c r="FO24" s="122">
        <v>4</v>
      </c>
      <c r="FP24" s="122">
        <v>4</v>
      </c>
      <c r="FQ24" s="122">
        <v>4</v>
      </c>
      <c r="FR24" s="122">
        <v>4</v>
      </c>
      <c r="FS24" s="122">
        <v>1</v>
      </c>
      <c r="FT24" s="122">
        <v>1</v>
      </c>
      <c r="FU24" s="122">
        <v>4</v>
      </c>
      <c r="FV24" s="122">
        <v>3</v>
      </c>
      <c r="FW24" s="122">
        <v>3</v>
      </c>
      <c r="FX24" s="122">
        <v>3</v>
      </c>
      <c r="FY24" s="122">
        <v>3</v>
      </c>
      <c r="FZ24" s="122">
        <v>3</v>
      </c>
      <c r="GA24" s="122">
        <v>3</v>
      </c>
      <c r="GB24" s="122">
        <v>3</v>
      </c>
      <c r="GC24" s="122">
        <v>2</v>
      </c>
      <c r="GD24" s="122">
        <v>2</v>
      </c>
      <c r="GE24" s="122">
        <v>3</v>
      </c>
      <c r="GF24" s="122">
        <v>3</v>
      </c>
      <c r="GG24" s="122">
        <v>2</v>
      </c>
      <c r="GH24" s="122">
        <v>1</v>
      </c>
      <c r="GI24" s="122">
        <v>2</v>
      </c>
      <c r="GJ24" s="122">
        <v>3</v>
      </c>
    </row>
    <row r="25" spans="1:192">
      <c r="A25" s="122">
        <v>5188754882</v>
      </c>
      <c r="B25" s="122">
        <v>94309526</v>
      </c>
      <c r="C25" s="289">
        <v>42760.714456018519</v>
      </c>
      <c r="D25" s="123">
        <v>42760.728506944448</v>
      </c>
      <c r="E25" s="122" t="s">
        <v>364</v>
      </c>
      <c r="J25" s="122" t="s">
        <v>392</v>
      </c>
      <c r="K25" s="122" t="s">
        <v>393</v>
      </c>
      <c r="L25" s="126" t="s">
        <v>378</v>
      </c>
      <c r="M25" s="246">
        <v>35300</v>
      </c>
      <c r="N25" s="122">
        <v>1</v>
      </c>
      <c r="O25" s="122" t="s">
        <v>379</v>
      </c>
      <c r="P25" s="122">
        <v>7807731116</v>
      </c>
      <c r="Q25" s="122" t="s">
        <v>205</v>
      </c>
      <c r="R25" s="122">
        <v>20</v>
      </c>
      <c r="S25" s="122" t="s">
        <v>366</v>
      </c>
      <c r="U25" s="122" t="s">
        <v>228</v>
      </c>
      <c r="V25" s="122" t="s">
        <v>301</v>
      </c>
      <c r="X25" s="251">
        <v>11</v>
      </c>
      <c r="AB25" s="122" t="s">
        <v>373</v>
      </c>
      <c r="AC25" s="122" t="s">
        <v>209</v>
      </c>
      <c r="AD25" s="122" t="s">
        <v>203</v>
      </c>
      <c r="AE25" s="122" t="s">
        <v>209</v>
      </c>
      <c r="AF25" s="122" t="s">
        <v>209</v>
      </c>
      <c r="AG25" s="122" t="s">
        <v>209</v>
      </c>
      <c r="AH25" s="122" t="s">
        <v>380</v>
      </c>
      <c r="AI25" s="122" t="s">
        <v>1358</v>
      </c>
      <c r="BL25" s="122">
        <v>-2</v>
      </c>
      <c r="BU25" s="122">
        <v>1</v>
      </c>
      <c r="BW25" s="122">
        <v>1</v>
      </c>
      <c r="CC25" s="122">
        <v>-2</v>
      </c>
      <c r="CF25" s="122">
        <v>4</v>
      </c>
      <c r="CJ25" s="122">
        <v>3</v>
      </c>
      <c r="CL25" s="122">
        <v>-1</v>
      </c>
      <c r="CM25" s="122">
        <v>-2</v>
      </c>
      <c r="CQ25" s="122">
        <v>-2</v>
      </c>
      <c r="CW25" s="122">
        <v>-3</v>
      </c>
      <c r="CZ25" s="122">
        <v>-2</v>
      </c>
      <c r="DB25" s="122">
        <v>-3</v>
      </c>
      <c r="DG25" s="122">
        <v>1</v>
      </c>
      <c r="DK25" s="122">
        <v>2</v>
      </c>
      <c r="DL25" s="122">
        <v>-1</v>
      </c>
      <c r="DX25" s="122">
        <v>2</v>
      </c>
      <c r="DY25" s="122">
        <v>1</v>
      </c>
      <c r="DZ25" s="122">
        <v>3</v>
      </c>
      <c r="EA25" s="122">
        <v>1</v>
      </c>
      <c r="EB25" s="122">
        <v>4</v>
      </c>
      <c r="EC25" s="122">
        <v>2</v>
      </c>
      <c r="ED25" s="122">
        <v>2</v>
      </c>
      <c r="EE25" s="122">
        <v>3</v>
      </c>
      <c r="EF25" s="122">
        <v>1</v>
      </c>
      <c r="EG25" s="122">
        <v>2</v>
      </c>
      <c r="EH25" s="122">
        <v>4</v>
      </c>
      <c r="EI25" s="122">
        <v>3</v>
      </c>
      <c r="EJ25" s="122">
        <v>2</v>
      </c>
      <c r="EK25" s="122">
        <v>2</v>
      </c>
      <c r="EL25" s="122">
        <v>2</v>
      </c>
      <c r="EM25" s="122">
        <v>2</v>
      </c>
      <c r="EN25" s="122">
        <v>3</v>
      </c>
      <c r="EO25" s="122">
        <v>2</v>
      </c>
      <c r="EP25" s="122">
        <v>1</v>
      </c>
      <c r="EQ25" s="122">
        <v>3</v>
      </c>
      <c r="ER25" s="122">
        <v>1</v>
      </c>
      <c r="ES25" s="122">
        <v>1</v>
      </c>
      <c r="ET25" s="122">
        <v>2</v>
      </c>
      <c r="EU25" s="122">
        <v>4</v>
      </c>
      <c r="EV25" s="122">
        <v>2</v>
      </c>
      <c r="EW25" s="122">
        <v>2</v>
      </c>
      <c r="EX25" s="122">
        <v>1</v>
      </c>
      <c r="EY25" s="122">
        <v>1</v>
      </c>
      <c r="EZ25" s="122">
        <v>1</v>
      </c>
      <c r="FA25" s="122">
        <v>2</v>
      </c>
      <c r="FB25" s="122">
        <v>4</v>
      </c>
      <c r="FC25" s="122">
        <v>2</v>
      </c>
      <c r="FD25" s="122">
        <v>2</v>
      </c>
      <c r="FE25" s="122">
        <v>2</v>
      </c>
      <c r="FF25" s="122">
        <v>3</v>
      </c>
      <c r="FG25" s="122">
        <v>3</v>
      </c>
      <c r="FH25" s="122">
        <v>2</v>
      </c>
      <c r="FI25" s="122">
        <v>2</v>
      </c>
      <c r="FJ25" s="122">
        <v>1</v>
      </c>
      <c r="FK25" s="122">
        <v>2</v>
      </c>
      <c r="FL25" s="122">
        <v>3</v>
      </c>
      <c r="FM25" s="122">
        <v>2</v>
      </c>
      <c r="FN25" s="122">
        <v>2</v>
      </c>
      <c r="FO25" s="122">
        <v>2</v>
      </c>
      <c r="FP25" s="122">
        <v>1</v>
      </c>
      <c r="FQ25" s="122">
        <v>1</v>
      </c>
      <c r="FR25" s="122">
        <v>2</v>
      </c>
      <c r="FS25" s="122">
        <v>1</v>
      </c>
      <c r="FT25" s="122">
        <v>1</v>
      </c>
      <c r="FU25" s="122">
        <v>2</v>
      </c>
      <c r="FV25" s="122">
        <v>1</v>
      </c>
      <c r="FW25" s="122">
        <v>1</v>
      </c>
      <c r="FX25" s="122">
        <v>2</v>
      </c>
      <c r="FY25" s="122">
        <v>2</v>
      </c>
      <c r="FZ25" s="122">
        <v>3</v>
      </c>
      <c r="GA25" s="122">
        <v>2</v>
      </c>
      <c r="GB25" s="122">
        <v>1</v>
      </c>
      <c r="GC25" s="122">
        <v>1</v>
      </c>
      <c r="GD25" s="122">
        <v>1</v>
      </c>
      <c r="GE25" s="122">
        <v>1</v>
      </c>
      <c r="GF25" s="122">
        <v>1</v>
      </c>
      <c r="GG25" s="122">
        <v>1</v>
      </c>
      <c r="GH25" s="122">
        <v>2</v>
      </c>
      <c r="GI25" s="122">
        <v>2</v>
      </c>
      <c r="GJ25" s="122">
        <v>3</v>
      </c>
    </row>
    <row r="26" spans="1:192">
      <c r="A26" s="122">
        <v>5188762443</v>
      </c>
      <c r="B26" s="122">
        <v>94309526</v>
      </c>
      <c r="C26" s="289">
        <v>42760.716481481482</v>
      </c>
      <c r="D26" s="123">
        <v>42760.730034722219</v>
      </c>
      <c r="E26" s="122" t="s">
        <v>189</v>
      </c>
      <c r="J26" s="122" t="s">
        <v>394</v>
      </c>
      <c r="K26" s="122" t="s">
        <v>395</v>
      </c>
      <c r="M26" s="246">
        <v>36045</v>
      </c>
      <c r="N26" s="122">
        <v>1</v>
      </c>
      <c r="O26" s="122" t="s">
        <v>382</v>
      </c>
      <c r="P26" s="122" t="s">
        <v>383</v>
      </c>
      <c r="Q26" s="122" t="s">
        <v>205</v>
      </c>
      <c r="R26" s="122">
        <v>18</v>
      </c>
      <c r="S26" s="122" t="s">
        <v>384</v>
      </c>
      <c r="U26" s="122" t="s">
        <v>193</v>
      </c>
      <c r="V26" s="122" t="s">
        <v>193</v>
      </c>
      <c r="X26" s="251">
        <v>12.5</v>
      </c>
      <c r="AB26" s="122" t="s">
        <v>373</v>
      </c>
      <c r="AC26" s="122" t="s">
        <v>385</v>
      </c>
      <c r="AD26" s="122" t="s">
        <v>203</v>
      </c>
      <c r="AE26" s="122" t="s">
        <v>209</v>
      </c>
      <c r="AF26" s="122" t="s">
        <v>209</v>
      </c>
      <c r="AG26" s="122" t="s">
        <v>209</v>
      </c>
      <c r="AH26" s="122" t="s">
        <v>386</v>
      </c>
      <c r="AI26" s="122" t="s">
        <v>1072</v>
      </c>
      <c r="BT26" s="122">
        <v>-1</v>
      </c>
      <c r="CC26" s="122">
        <v>-2</v>
      </c>
      <c r="CD26" s="122">
        <v>-1</v>
      </c>
      <c r="CL26" s="122">
        <v>-1</v>
      </c>
      <c r="CM26" s="122">
        <v>-3</v>
      </c>
      <c r="DX26" s="122">
        <v>2</v>
      </c>
      <c r="DY26" s="122">
        <v>1</v>
      </c>
      <c r="DZ26" s="122">
        <v>1</v>
      </c>
      <c r="EA26" s="122">
        <v>1</v>
      </c>
      <c r="EB26" s="122">
        <v>2</v>
      </c>
      <c r="EC26" s="122">
        <v>1</v>
      </c>
      <c r="ED26" s="122">
        <v>1</v>
      </c>
      <c r="EE26" s="122">
        <v>1</v>
      </c>
      <c r="EF26" s="122">
        <v>1</v>
      </c>
      <c r="EG26" s="122">
        <v>1</v>
      </c>
      <c r="EH26" s="122">
        <v>4</v>
      </c>
      <c r="EI26" s="122">
        <v>3</v>
      </c>
      <c r="EJ26" s="122">
        <v>2</v>
      </c>
      <c r="EK26" s="122">
        <v>2</v>
      </c>
      <c r="EL26" s="122">
        <v>2</v>
      </c>
      <c r="EM26" s="122">
        <v>2</v>
      </c>
      <c r="EN26" s="122">
        <v>1</v>
      </c>
      <c r="EO26" s="122">
        <v>1</v>
      </c>
      <c r="EP26" s="122">
        <v>1</v>
      </c>
      <c r="EQ26" s="122">
        <v>3</v>
      </c>
      <c r="ER26" s="122">
        <v>1</v>
      </c>
      <c r="ES26" s="122">
        <v>2</v>
      </c>
      <c r="ET26" s="122">
        <v>1</v>
      </c>
      <c r="EU26" s="122">
        <v>4</v>
      </c>
      <c r="EV26" s="122">
        <v>1</v>
      </c>
      <c r="EW26" s="122">
        <v>4</v>
      </c>
      <c r="EX26" s="122">
        <v>1</v>
      </c>
      <c r="EY26" s="122">
        <v>1</v>
      </c>
      <c r="EZ26" s="122">
        <v>1</v>
      </c>
      <c r="FA26" s="122">
        <v>2</v>
      </c>
      <c r="FB26" s="122">
        <v>2</v>
      </c>
      <c r="FC26" s="122">
        <v>2</v>
      </c>
      <c r="FD26" s="122">
        <v>1</v>
      </c>
      <c r="FE26" s="122">
        <v>1</v>
      </c>
      <c r="FF26" s="122">
        <v>3</v>
      </c>
      <c r="FG26" s="122">
        <v>2</v>
      </c>
      <c r="FH26" s="122">
        <v>1</v>
      </c>
      <c r="FI26" s="122">
        <v>2</v>
      </c>
      <c r="FJ26" s="122">
        <v>1</v>
      </c>
      <c r="FK26" s="122">
        <v>1</v>
      </c>
      <c r="FL26" s="122">
        <v>2</v>
      </c>
      <c r="FM26" s="122">
        <v>2</v>
      </c>
      <c r="FN26" s="122">
        <v>3</v>
      </c>
      <c r="FO26" s="122">
        <v>1</v>
      </c>
      <c r="FP26" s="122">
        <v>2</v>
      </c>
      <c r="FQ26" s="122">
        <v>1</v>
      </c>
      <c r="FR26" s="122">
        <v>1</v>
      </c>
      <c r="FS26" s="122">
        <v>1</v>
      </c>
      <c r="FT26" s="122">
        <v>1</v>
      </c>
      <c r="FU26" s="122">
        <v>2</v>
      </c>
      <c r="FV26" s="122">
        <v>2</v>
      </c>
      <c r="FW26" s="122">
        <v>1</v>
      </c>
      <c r="FX26" s="122">
        <v>1</v>
      </c>
      <c r="FY26" s="122">
        <v>1</v>
      </c>
      <c r="FZ26" s="122">
        <v>2</v>
      </c>
      <c r="GA26" s="122">
        <v>1</v>
      </c>
      <c r="GB26" s="122">
        <v>1</v>
      </c>
      <c r="GC26" s="122">
        <v>1</v>
      </c>
      <c r="GD26" s="122">
        <v>2</v>
      </c>
      <c r="GE26" s="122">
        <v>1</v>
      </c>
      <c r="GF26" s="122">
        <v>1</v>
      </c>
      <c r="GG26" s="122">
        <v>1</v>
      </c>
      <c r="GH26" s="122">
        <v>2</v>
      </c>
      <c r="GI26" s="122">
        <v>1</v>
      </c>
      <c r="GJ26" s="122">
        <v>3</v>
      </c>
    </row>
    <row r="27" spans="1:192">
      <c r="A27" s="122">
        <v>5210928494</v>
      </c>
      <c r="B27" s="122">
        <v>94309526</v>
      </c>
      <c r="C27" s="289">
        <v>42772.712962962964</v>
      </c>
      <c r="D27" s="123">
        <v>42772.722025462965</v>
      </c>
      <c r="E27" s="122" t="s">
        <v>189</v>
      </c>
      <c r="J27" s="122" t="s">
        <v>400</v>
      </c>
      <c r="K27" s="122" t="s">
        <v>401</v>
      </c>
      <c r="L27" s="126">
        <v>20082577</v>
      </c>
      <c r="M27" s="246">
        <v>35143</v>
      </c>
      <c r="N27" s="122">
        <v>1</v>
      </c>
      <c r="O27" s="122" t="s">
        <v>398</v>
      </c>
      <c r="P27" s="122">
        <v>7969792132</v>
      </c>
      <c r="Q27" s="122" t="s">
        <v>227</v>
      </c>
      <c r="R27" s="122">
        <v>20</v>
      </c>
      <c r="S27" s="122" t="s">
        <v>199</v>
      </c>
      <c r="U27" s="122" t="s">
        <v>228</v>
      </c>
      <c r="V27" s="122" t="s">
        <v>201</v>
      </c>
      <c r="X27" s="251">
        <v>10</v>
      </c>
      <c r="AB27" s="122" t="s">
        <v>373</v>
      </c>
      <c r="AC27" s="122" t="s">
        <v>209</v>
      </c>
      <c r="AD27" s="122" t="s">
        <v>203</v>
      </c>
      <c r="AE27" s="122" t="s">
        <v>209</v>
      </c>
      <c r="AF27" s="122" t="s">
        <v>209</v>
      </c>
      <c r="AG27" s="122" t="s">
        <v>209</v>
      </c>
      <c r="AH27" s="122" t="s">
        <v>399</v>
      </c>
      <c r="AI27" s="122" t="s">
        <v>1072</v>
      </c>
      <c r="AL27" s="122">
        <v>1</v>
      </c>
      <c r="AV27" s="122">
        <v>2</v>
      </c>
      <c r="BF27" s="122">
        <v>-3</v>
      </c>
      <c r="BL27" s="122">
        <v>-1</v>
      </c>
      <c r="BN27" s="122">
        <v>-3</v>
      </c>
      <c r="BT27" s="122">
        <v>2</v>
      </c>
      <c r="BX27" s="122">
        <v>1</v>
      </c>
      <c r="BY27" s="122">
        <v>-3</v>
      </c>
      <c r="CB27" s="122">
        <v>-2</v>
      </c>
      <c r="CD27" s="122">
        <v>-1</v>
      </c>
      <c r="CJ27" s="122">
        <v>-3</v>
      </c>
      <c r="CK27" s="122">
        <v>-1</v>
      </c>
      <c r="CL27" s="122">
        <v>-3</v>
      </c>
      <c r="CP27" s="122">
        <v>-2</v>
      </c>
      <c r="CW27" s="122">
        <v>-2</v>
      </c>
      <c r="CY27" s="122">
        <v>-1</v>
      </c>
      <c r="CZ27" s="122">
        <v>-1</v>
      </c>
      <c r="DA27" s="122">
        <v>-3</v>
      </c>
      <c r="DC27" s="122">
        <v>3</v>
      </c>
      <c r="DD27" s="122">
        <v>-1</v>
      </c>
      <c r="DE27" s="122">
        <v>1</v>
      </c>
      <c r="DF27" s="122">
        <v>1</v>
      </c>
      <c r="DI27" s="122">
        <v>1</v>
      </c>
      <c r="DX27" s="122">
        <v>2</v>
      </c>
      <c r="DY27" s="122">
        <v>2</v>
      </c>
      <c r="DZ27" s="122">
        <v>3</v>
      </c>
      <c r="EA27" s="122">
        <v>2</v>
      </c>
      <c r="EB27" s="122">
        <v>4</v>
      </c>
      <c r="EC27" s="122">
        <v>3</v>
      </c>
      <c r="ED27" s="122">
        <v>3</v>
      </c>
      <c r="EE27" s="122">
        <v>3</v>
      </c>
      <c r="EF27" s="122">
        <v>1</v>
      </c>
      <c r="EG27" s="122">
        <v>3</v>
      </c>
      <c r="EH27" s="122">
        <v>4</v>
      </c>
      <c r="EI27" s="122">
        <v>4</v>
      </c>
      <c r="EJ27" s="122">
        <v>3</v>
      </c>
      <c r="EK27" s="122">
        <v>3</v>
      </c>
      <c r="EL27" s="122">
        <v>2</v>
      </c>
      <c r="EM27" s="122">
        <v>3</v>
      </c>
      <c r="EN27" s="122">
        <v>3</v>
      </c>
      <c r="EO27" s="122">
        <v>3</v>
      </c>
      <c r="EP27" s="122">
        <v>2</v>
      </c>
      <c r="EQ27" s="122">
        <v>4</v>
      </c>
      <c r="ER27" s="122">
        <v>2</v>
      </c>
      <c r="ES27" s="122">
        <v>2</v>
      </c>
      <c r="ET27" s="122">
        <v>2</v>
      </c>
      <c r="EU27" s="122">
        <v>4</v>
      </c>
      <c r="EV27" s="122">
        <v>3</v>
      </c>
      <c r="EW27" s="122">
        <v>3</v>
      </c>
      <c r="EX27" s="122">
        <v>1</v>
      </c>
      <c r="EY27" s="122">
        <v>2</v>
      </c>
      <c r="EZ27" s="122">
        <v>2</v>
      </c>
      <c r="FA27" s="122">
        <v>3</v>
      </c>
      <c r="FB27" s="122">
        <v>4</v>
      </c>
      <c r="FC27" s="122">
        <v>2</v>
      </c>
      <c r="FD27" s="122">
        <v>2</v>
      </c>
      <c r="FE27" s="122">
        <v>3</v>
      </c>
      <c r="FF27" s="122">
        <v>3</v>
      </c>
      <c r="FG27" s="122">
        <v>2</v>
      </c>
      <c r="FH27" s="122">
        <v>3</v>
      </c>
      <c r="FI27" s="122">
        <v>3</v>
      </c>
      <c r="FJ27" s="122">
        <v>2</v>
      </c>
      <c r="FK27" s="122">
        <v>2</v>
      </c>
      <c r="FL27" s="122">
        <v>4</v>
      </c>
      <c r="FM27" s="122">
        <v>3</v>
      </c>
      <c r="FN27" s="122">
        <v>4</v>
      </c>
      <c r="FO27" s="122">
        <v>2</v>
      </c>
      <c r="FP27" s="122">
        <v>3</v>
      </c>
      <c r="FQ27" s="122">
        <v>2</v>
      </c>
      <c r="FR27" s="122">
        <v>4</v>
      </c>
      <c r="FS27" s="122">
        <v>2</v>
      </c>
      <c r="FT27" s="122">
        <v>2</v>
      </c>
      <c r="FU27" s="122">
        <v>4</v>
      </c>
      <c r="FV27" s="122">
        <v>2</v>
      </c>
      <c r="FW27" s="122">
        <v>2</v>
      </c>
      <c r="FX27" s="122">
        <v>2</v>
      </c>
      <c r="FY27" s="122">
        <v>2</v>
      </c>
      <c r="FZ27" s="122">
        <v>3</v>
      </c>
      <c r="GA27" s="122">
        <v>3</v>
      </c>
      <c r="GB27" s="122">
        <v>3</v>
      </c>
      <c r="GC27" s="122">
        <v>1</v>
      </c>
      <c r="GD27" s="122">
        <v>2</v>
      </c>
      <c r="GE27" s="122">
        <v>3</v>
      </c>
      <c r="GF27" s="122">
        <v>3</v>
      </c>
      <c r="GG27" s="122">
        <v>2</v>
      </c>
      <c r="GH27" s="122">
        <v>3</v>
      </c>
      <c r="GI27" s="122">
        <v>2</v>
      </c>
      <c r="GJ27" s="122">
        <v>4</v>
      </c>
    </row>
    <row r="28" spans="1:192">
      <c r="A28" s="122">
        <v>5220874580</v>
      </c>
      <c r="B28" s="122">
        <v>94309526</v>
      </c>
      <c r="C28" s="289">
        <v>42775.671377314815</v>
      </c>
      <c r="D28" s="123">
        <v>42775.689212962963</v>
      </c>
      <c r="E28" s="122" t="s">
        <v>189</v>
      </c>
      <c r="J28" s="122" t="s">
        <v>405</v>
      </c>
      <c r="K28" s="122" t="s">
        <v>406</v>
      </c>
      <c r="L28" s="126" t="s">
        <v>407</v>
      </c>
      <c r="M28" s="246">
        <v>35097</v>
      </c>
      <c r="N28" s="122">
        <v>1</v>
      </c>
      <c r="O28" s="122" t="s">
        <v>408</v>
      </c>
      <c r="P28" s="122">
        <v>7577443521</v>
      </c>
      <c r="Q28" s="122" t="s">
        <v>198</v>
      </c>
      <c r="R28" s="122">
        <v>21</v>
      </c>
      <c r="S28" s="122" t="s">
        <v>409</v>
      </c>
      <c r="U28" s="122" t="s">
        <v>228</v>
      </c>
      <c r="V28" s="122" t="s">
        <v>410</v>
      </c>
      <c r="X28" s="252">
        <v>9</v>
      </c>
      <c r="AB28" s="122" t="s">
        <v>203</v>
      </c>
      <c r="AC28" s="122" t="s">
        <v>411</v>
      </c>
      <c r="AD28" s="122" t="s">
        <v>203</v>
      </c>
      <c r="AE28" s="122" t="s">
        <v>373</v>
      </c>
      <c r="AF28" s="122" t="s">
        <v>412</v>
      </c>
      <c r="AG28" s="122" t="s">
        <v>413</v>
      </c>
      <c r="AH28" s="122" t="s">
        <v>209</v>
      </c>
      <c r="AI28" s="198" t="s">
        <v>1072</v>
      </c>
      <c r="AL28" s="122">
        <v>-3</v>
      </c>
      <c r="AU28" s="122">
        <v>-3</v>
      </c>
      <c r="AV28" s="122">
        <v>1</v>
      </c>
      <c r="BA28" s="122">
        <v>-4</v>
      </c>
      <c r="BC28" s="122">
        <v>-4</v>
      </c>
      <c r="BK28" s="122">
        <v>-2</v>
      </c>
      <c r="BL28" s="122">
        <v>-2</v>
      </c>
      <c r="BV28" s="122">
        <v>-2</v>
      </c>
      <c r="BW28" s="122">
        <v>-2</v>
      </c>
      <c r="CB28" s="122">
        <v>-2</v>
      </c>
      <c r="CC28" s="122">
        <v>-1</v>
      </c>
      <c r="CK28" s="122">
        <v>-2</v>
      </c>
      <c r="CN28" s="122">
        <v>2</v>
      </c>
      <c r="CP28" s="122">
        <v>-1</v>
      </c>
      <c r="CQ28" s="122">
        <v>1</v>
      </c>
      <c r="DE28" s="122">
        <v>1</v>
      </c>
      <c r="DF28" s="122">
        <v>-1</v>
      </c>
      <c r="DG28" s="122">
        <v>-2</v>
      </c>
      <c r="DH28" s="122">
        <v>-2</v>
      </c>
      <c r="DJ28" s="122">
        <v>-2</v>
      </c>
      <c r="DK28" s="122">
        <v>-2</v>
      </c>
      <c r="DX28" s="122">
        <v>2</v>
      </c>
      <c r="DY28" s="122">
        <v>2</v>
      </c>
      <c r="DZ28" s="122">
        <v>2</v>
      </c>
      <c r="EA28" s="122">
        <v>3</v>
      </c>
      <c r="EB28" s="122">
        <v>4</v>
      </c>
      <c r="EC28" s="122">
        <v>3</v>
      </c>
      <c r="ED28" s="122">
        <v>3</v>
      </c>
      <c r="EE28" s="122">
        <v>1</v>
      </c>
      <c r="EF28" s="122">
        <v>2</v>
      </c>
      <c r="EG28" s="122">
        <v>3</v>
      </c>
      <c r="EH28" s="122">
        <v>4</v>
      </c>
      <c r="EI28" s="122">
        <v>3</v>
      </c>
      <c r="EJ28" s="122">
        <v>2</v>
      </c>
      <c r="EK28" s="122">
        <v>1</v>
      </c>
      <c r="EL28" s="122">
        <v>2</v>
      </c>
      <c r="EM28" s="122">
        <v>3</v>
      </c>
      <c r="EN28" s="122">
        <v>3</v>
      </c>
      <c r="EO28" s="122">
        <v>4</v>
      </c>
      <c r="EP28" s="122">
        <v>1</v>
      </c>
      <c r="EQ28" s="122">
        <v>3</v>
      </c>
      <c r="ER28" s="122">
        <v>4</v>
      </c>
      <c r="ES28" s="122">
        <v>2</v>
      </c>
      <c r="ET28" s="122">
        <v>1</v>
      </c>
      <c r="EU28" s="122">
        <v>3</v>
      </c>
      <c r="EV28" s="122">
        <v>2</v>
      </c>
      <c r="EW28" s="122">
        <v>2</v>
      </c>
      <c r="EX28" s="122">
        <v>1</v>
      </c>
      <c r="EY28" s="122">
        <v>2</v>
      </c>
      <c r="EZ28" s="122">
        <v>2</v>
      </c>
      <c r="FA28" s="122">
        <v>2</v>
      </c>
      <c r="FB28" s="122">
        <v>3</v>
      </c>
      <c r="FC28" s="122">
        <v>1</v>
      </c>
      <c r="FD28" s="122">
        <v>3</v>
      </c>
      <c r="FE28" s="122">
        <v>4</v>
      </c>
      <c r="FF28" s="122">
        <v>2</v>
      </c>
      <c r="FG28" s="122">
        <v>2</v>
      </c>
      <c r="FH28" s="122">
        <v>2</v>
      </c>
      <c r="FI28" s="122">
        <v>2</v>
      </c>
      <c r="FJ28" s="122">
        <v>1</v>
      </c>
      <c r="FK28" s="122">
        <v>1</v>
      </c>
      <c r="FL28" s="122">
        <v>2</v>
      </c>
      <c r="FM28" s="122">
        <v>2</v>
      </c>
      <c r="FN28" s="122">
        <v>3</v>
      </c>
      <c r="FO28" s="122">
        <v>4</v>
      </c>
      <c r="FP28" s="122">
        <v>1</v>
      </c>
      <c r="FQ28" s="122">
        <v>2</v>
      </c>
      <c r="FR28" s="122">
        <v>4</v>
      </c>
      <c r="FS28" s="122">
        <v>1</v>
      </c>
      <c r="FT28" s="122">
        <v>3</v>
      </c>
      <c r="FU28" s="122">
        <v>3</v>
      </c>
      <c r="FV28" s="122">
        <v>3</v>
      </c>
      <c r="FW28" s="122">
        <v>1</v>
      </c>
      <c r="FX28" s="122">
        <v>2</v>
      </c>
      <c r="FY28" s="122">
        <v>2</v>
      </c>
      <c r="FZ28" s="122">
        <v>2</v>
      </c>
      <c r="GA28" s="122">
        <v>3</v>
      </c>
      <c r="GB28" s="122">
        <v>3</v>
      </c>
      <c r="GC28" s="122">
        <v>1</v>
      </c>
      <c r="GD28" s="122">
        <v>2</v>
      </c>
      <c r="GE28" s="122">
        <v>2</v>
      </c>
      <c r="GF28" s="122">
        <v>3</v>
      </c>
      <c r="GG28" s="122">
        <v>1</v>
      </c>
      <c r="GH28" s="122">
        <v>2</v>
      </c>
      <c r="GI28" s="122">
        <v>2</v>
      </c>
      <c r="GJ28" s="122">
        <v>2</v>
      </c>
    </row>
    <row r="29" spans="1:192">
      <c r="A29" s="122">
        <v>5220317783</v>
      </c>
      <c r="B29" s="122">
        <v>94309526</v>
      </c>
      <c r="C29" s="289">
        <v>42775.544664351852</v>
      </c>
      <c r="D29" s="123">
        <v>42775.567754629628</v>
      </c>
      <c r="E29" s="122" t="s">
        <v>189</v>
      </c>
      <c r="J29" s="122" t="s">
        <v>414</v>
      </c>
      <c r="K29" s="122" t="s">
        <v>415</v>
      </c>
      <c r="L29" s="126" t="s">
        <v>416</v>
      </c>
      <c r="M29" s="246">
        <v>35287</v>
      </c>
      <c r="N29" s="122">
        <v>1</v>
      </c>
      <c r="O29" s="122" t="s">
        <v>417</v>
      </c>
      <c r="P29" s="122">
        <v>7852178775</v>
      </c>
      <c r="Q29" s="122" t="s">
        <v>227</v>
      </c>
      <c r="R29" s="122">
        <v>20</v>
      </c>
      <c r="S29" s="122" t="s">
        <v>418</v>
      </c>
      <c r="U29" s="122" t="s">
        <v>419</v>
      </c>
      <c r="V29" s="122" t="s">
        <v>200</v>
      </c>
      <c r="X29" s="251">
        <v>30.2</v>
      </c>
      <c r="AB29" s="122" t="s">
        <v>215</v>
      </c>
      <c r="AC29" s="122" t="s">
        <v>420</v>
      </c>
      <c r="AD29" s="122" t="s">
        <v>421</v>
      </c>
      <c r="AE29" s="122" t="s">
        <v>422</v>
      </c>
      <c r="AF29" s="122" t="s">
        <v>209</v>
      </c>
      <c r="AG29" s="122" t="s">
        <v>209</v>
      </c>
      <c r="AH29" s="122" t="s">
        <v>423</v>
      </c>
      <c r="AI29" s="122" t="s">
        <v>1072</v>
      </c>
      <c r="AK29" s="122">
        <v>-4</v>
      </c>
      <c r="AL29" s="122">
        <v>-2</v>
      </c>
      <c r="AM29" s="122">
        <v>-4</v>
      </c>
      <c r="AS29" s="122">
        <v>-4</v>
      </c>
      <c r="AU29" s="122">
        <v>-4</v>
      </c>
      <c r="AV29" s="122">
        <v>4</v>
      </c>
      <c r="BK29" s="122">
        <v>-3</v>
      </c>
      <c r="BL29" s="122">
        <v>2</v>
      </c>
      <c r="BO29" s="122">
        <v>2</v>
      </c>
      <c r="CH29" s="122">
        <v>-3</v>
      </c>
      <c r="CK29" s="122">
        <v>-4</v>
      </c>
      <c r="CL29" s="122">
        <v>1</v>
      </c>
      <c r="CN29" s="122">
        <v>2</v>
      </c>
      <c r="CO29" s="122">
        <v>4</v>
      </c>
      <c r="CV29" s="122">
        <v>-1</v>
      </c>
      <c r="CX29" s="122">
        <v>-4</v>
      </c>
      <c r="CZ29" s="122">
        <v>1</v>
      </c>
      <c r="DA29" s="122">
        <v>-4</v>
      </c>
      <c r="DE29" s="122">
        <v>1</v>
      </c>
      <c r="DF29" s="122">
        <v>1</v>
      </c>
      <c r="DK29" s="122">
        <v>2</v>
      </c>
      <c r="DM29" s="122">
        <v>-4</v>
      </c>
      <c r="DN29" s="122">
        <v>-4</v>
      </c>
      <c r="DO29" s="122" t="s">
        <v>424</v>
      </c>
      <c r="DX29" s="122">
        <v>2</v>
      </c>
      <c r="DY29" s="122">
        <v>2</v>
      </c>
      <c r="DZ29" s="122">
        <v>4</v>
      </c>
      <c r="EA29" s="122">
        <v>1</v>
      </c>
      <c r="EB29" s="122">
        <v>4</v>
      </c>
      <c r="EC29" s="122">
        <v>2</v>
      </c>
      <c r="ED29" s="122">
        <v>2</v>
      </c>
      <c r="EE29" s="122">
        <v>3</v>
      </c>
      <c r="EF29" s="122">
        <v>1</v>
      </c>
      <c r="EG29" s="122">
        <v>2</v>
      </c>
      <c r="EH29" s="122">
        <v>3</v>
      </c>
      <c r="EI29" s="122">
        <v>4</v>
      </c>
      <c r="EJ29" s="122">
        <v>2</v>
      </c>
      <c r="EK29" s="122">
        <v>2</v>
      </c>
      <c r="EL29" s="122">
        <v>2</v>
      </c>
      <c r="EM29" s="122">
        <v>3</v>
      </c>
      <c r="EN29" s="122">
        <v>2</v>
      </c>
      <c r="EO29" s="122">
        <v>3</v>
      </c>
      <c r="EP29" s="122">
        <v>1</v>
      </c>
      <c r="EQ29" s="122">
        <v>2</v>
      </c>
      <c r="ER29" s="122">
        <v>2</v>
      </c>
      <c r="ES29" s="122">
        <v>2</v>
      </c>
      <c r="ET29" s="122">
        <v>3</v>
      </c>
      <c r="EU29" s="122">
        <v>4</v>
      </c>
      <c r="EV29" s="122">
        <v>3</v>
      </c>
      <c r="EW29" s="122">
        <v>3</v>
      </c>
      <c r="EX29" s="122">
        <v>3</v>
      </c>
      <c r="EY29" s="122">
        <v>4</v>
      </c>
      <c r="EZ29" s="122">
        <v>2</v>
      </c>
      <c r="FA29" s="122">
        <v>3</v>
      </c>
      <c r="FB29" s="122">
        <v>3</v>
      </c>
      <c r="FC29" s="122">
        <v>2</v>
      </c>
      <c r="FD29" s="122">
        <v>2</v>
      </c>
      <c r="FE29" s="122">
        <v>1</v>
      </c>
      <c r="FF29" s="122">
        <v>3</v>
      </c>
      <c r="FG29" s="122">
        <v>3</v>
      </c>
      <c r="FH29" s="122">
        <v>2</v>
      </c>
      <c r="FI29" s="122">
        <v>3</v>
      </c>
      <c r="FJ29" s="122">
        <v>2</v>
      </c>
      <c r="FK29" s="122">
        <v>2</v>
      </c>
      <c r="FL29" s="122">
        <v>3</v>
      </c>
      <c r="FM29" s="122">
        <v>2</v>
      </c>
      <c r="FN29" s="122">
        <v>2</v>
      </c>
      <c r="FO29" s="122">
        <v>4</v>
      </c>
      <c r="FP29" s="122">
        <v>2</v>
      </c>
      <c r="FQ29" s="122">
        <v>1</v>
      </c>
      <c r="FR29" s="122">
        <v>2</v>
      </c>
      <c r="FS29" s="122">
        <v>1</v>
      </c>
      <c r="FT29" s="122">
        <v>2</v>
      </c>
      <c r="FU29" s="122">
        <v>2</v>
      </c>
      <c r="FV29" s="122">
        <v>3</v>
      </c>
      <c r="FW29" s="122">
        <v>1</v>
      </c>
      <c r="FX29" s="122">
        <v>2</v>
      </c>
      <c r="FY29" s="122">
        <v>3</v>
      </c>
      <c r="FZ29" s="122">
        <v>2</v>
      </c>
      <c r="GA29" s="122">
        <v>2</v>
      </c>
      <c r="GB29" s="122">
        <v>2</v>
      </c>
      <c r="GC29" s="122">
        <v>1</v>
      </c>
      <c r="GD29" s="122">
        <v>1</v>
      </c>
      <c r="GE29" s="122">
        <v>1</v>
      </c>
      <c r="GF29" s="122">
        <v>2</v>
      </c>
      <c r="GG29" s="122">
        <v>2</v>
      </c>
      <c r="GH29" s="122">
        <v>2</v>
      </c>
      <c r="GI29" s="122">
        <v>1</v>
      </c>
      <c r="GJ29" s="122">
        <v>3</v>
      </c>
    </row>
    <row r="30" spans="1:192">
      <c r="A30" s="122">
        <v>5220318008</v>
      </c>
      <c r="B30" s="122">
        <v>94309526</v>
      </c>
      <c r="C30" s="289">
        <v>42775.544930555552</v>
      </c>
      <c r="D30" s="123">
        <v>42775.568402777775</v>
      </c>
      <c r="E30" s="122" t="s">
        <v>189</v>
      </c>
      <c r="J30" s="122" t="s">
        <v>425</v>
      </c>
      <c r="K30" s="122" t="s">
        <v>426</v>
      </c>
      <c r="L30" s="126">
        <v>20058682</v>
      </c>
      <c r="M30" s="246">
        <v>35102</v>
      </c>
      <c r="N30" s="122">
        <v>1</v>
      </c>
      <c r="O30" s="122" t="s">
        <v>427</v>
      </c>
      <c r="P30" s="122">
        <v>7760307823</v>
      </c>
      <c r="Q30" s="122" t="s">
        <v>198</v>
      </c>
      <c r="R30" s="122">
        <v>21</v>
      </c>
      <c r="S30" s="122" t="s">
        <v>428</v>
      </c>
      <c r="U30" s="122" t="s">
        <v>224</v>
      </c>
      <c r="V30" s="122" t="s">
        <v>224</v>
      </c>
      <c r="X30" s="251">
        <v>13</v>
      </c>
      <c r="AB30" s="122" t="s">
        <v>203</v>
      </c>
      <c r="AC30" s="122" t="s">
        <v>429</v>
      </c>
      <c r="AD30" s="122" t="s">
        <v>203</v>
      </c>
      <c r="AE30" s="122" t="s">
        <v>203</v>
      </c>
      <c r="AF30" s="122" t="s">
        <v>203</v>
      </c>
      <c r="AG30" s="122" t="s">
        <v>203</v>
      </c>
      <c r="AH30" s="122" t="s">
        <v>430</v>
      </c>
      <c r="AI30" s="122" t="s">
        <v>1072</v>
      </c>
      <c r="AL30" s="122">
        <v>2</v>
      </c>
      <c r="AV30" s="122">
        <v>2</v>
      </c>
      <c r="BL30" s="122">
        <v>-2</v>
      </c>
      <c r="BM30" s="122">
        <v>-1</v>
      </c>
      <c r="BN30" s="122">
        <v>-1</v>
      </c>
      <c r="BO30" s="122">
        <v>2</v>
      </c>
      <c r="BT30" s="122">
        <v>1</v>
      </c>
      <c r="BV30" s="122">
        <v>2</v>
      </c>
      <c r="CB30" s="122">
        <v>1</v>
      </c>
      <c r="CE30" s="122">
        <v>1</v>
      </c>
      <c r="CH30" s="122">
        <v>-1</v>
      </c>
      <c r="CJ30" s="122">
        <v>1</v>
      </c>
      <c r="CL30" s="122">
        <v>2</v>
      </c>
      <c r="CN30" s="122">
        <v>3</v>
      </c>
      <c r="CP30" s="122">
        <v>-3</v>
      </c>
      <c r="CQ30" s="122">
        <v>1</v>
      </c>
      <c r="CV30" s="122">
        <v>-1</v>
      </c>
      <c r="CW30" s="122">
        <v>-2</v>
      </c>
      <c r="CY30" s="122">
        <v>-1</v>
      </c>
      <c r="CZ30" s="122">
        <v>1</v>
      </c>
      <c r="DA30" s="122">
        <v>1</v>
      </c>
      <c r="DE30" s="122">
        <v>1</v>
      </c>
      <c r="DH30" s="122">
        <v>1</v>
      </c>
      <c r="DJ30" s="122">
        <v>-1</v>
      </c>
      <c r="DK30" s="122">
        <v>4</v>
      </c>
      <c r="DX30" s="122">
        <v>3</v>
      </c>
      <c r="DY30" s="122">
        <v>2</v>
      </c>
      <c r="DZ30" s="122">
        <v>3</v>
      </c>
      <c r="EA30" s="122">
        <v>2</v>
      </c>
      <c r="EB30" s="122">
        <v>3</v>
      </c>
      <c r="EC30" s="122">
        <v>2</v>
      </c>
      <c r="ED30" s="122">
        <v>2</v>
      </c>
      <c r="EE30" s="122">
        <v>1</v>
      </c>
      <c r="EF30" s="122">
        <v>1</v>
      </c>
      <c r="EG30" s="122">
        <v>1</v>
      </c>
      <c r="EH30" s="122">
        <v>3</v>
      </c>
      <c r="EI30" s="122">
        <v>3</v>
      </c>
      <c r="EJ30" s="122">
        <v>3</v>
      </c>
      <c r="EK30" s="122">
        <v>3</v>
      </c>
      <c r="EL30" s="122">
        <v>2</v>
      </c>
      <c r="EM30" s="122">
        <v>2</v>
      </c>
      <c r="EN30" s="122">
        <v>3</v>
      </c>
      <c r="EO30" s="122">
        <v>1</v>
      </c>
      <c r="EP30" s="122">
        <v>1</v>
      </c>
      <c r="EQ30" s="122">
        <v>3</v>
      </c>
      <c r="ER30" s="122">
        <v>2</v>
      </c>
      <c r="ES30" s="122">
        <v>2</v>
      </c>
      <c r="ET30" s="122">
        <v>2</v>
      </c>
      <c r="EU30" s="122">
        <v>4</v>
      </c>
      <c r="EV30" s="122">
        <v>2</v>
      </c>
      <c r="EW30" s="122">
        <v>3</v>
      </c>
      <c r="EX30" s="122">
        <v>2</v>
      </c>
      <c r="EY30" s="122">
        <v>3</v>
      </c>
      <c r="EZ30" s="122">
        <v>2</v>
      </c>
      <c r="FA30" s="122">
        <v>2</v>
      </c>
      <c r="FB30" s="122">
        <v>4</v>
      </c>
      <c r="FC30" s="122">
        <v>3</v>
      </c>
      <c r="FD30" s="122">
        <v>2</v>
      </c>
      <c r="FE30" s="122">
        <v>3</v>
      </c>
      <c r="FF30" s="122">
        <v>2</v>
      </c>
      <c r="FG30" s="122">
        <v>2</v>
      </c>
      <c r="FH30" s="122">
        <v>2</v>
      </c>
      <c r="FI30" s="122">
        <v>2</v>
      </c>
      <c r="FJ30" s="122">
        <v>2</v>
      </c>
      <c r="FK30" s="122">
        <v>3</v>
      </c>
      <c r="FL30" s="122">
        <v>4</v>
      </c>
      <c r="FM30" s="122">
        <v>3</v>
      </c>
      <c r="FN30" s="122">
        <v>3</v>
      </c>
      <c r="FO30" s="122">
        <v>3</v>
      </c>
      <c r="FP30" s="122">
        <v>1</v>
      </c>
      <c r="FQ30" s="122">
        <v>1</v>
      </c>
      <c r="FR30" s="122">
        <v>3</v>
      </c>
      <c r="FS30" s="122">
        <v>1</v>
      </c>
      <c r="FT30" s="122">
        <v>2</v>
      </c>
      <c r="FU30" s="122">
        <v>3</v>
      </c>
      <c r="FV30" s="122">
        <v>3</v>
      </c>
      <c r="FW30" s="122">
        <v>1</v>
      </c>
      <c r="FX30" s="122">
        <v>2</v>
      </c>
      <c r="FY30" s="122">
        <v>1</v>
      </c>
      <c r="FZ30" s="122">
        <v>2</v>
      </c>
      <c r="GA30" s="122">
        <v>2</v>
      </c>
      <c r="GB30" s="122">
        <v>1</v>
      </c>
      <c r="GC30" s="122">
        <v>3</v>
      </c>
      <c r="GD30" s="122">
        <v>1</v>
      </c>
      <c r="GE30" s="122">
        <v>2</v>
      </c>
      <c r="GF30" s="122">
        <v>2</v>
      </c>
      <c r="GG30" s="122">
        <v>1</v>
      </c>
      <c r="GH30" s="122">
        <v>3</v>
      </c>
      <c r="GI30" s="122">
        <v>1</v>
      </c>
      <c r="GJ30" s="122">
        <v>2</v>
      </c>
    </row>
    <row r="31" spans="1:192">
      <c r="A31" s="122">
        <v>5220292933</v>
      </c>
      <c r="B31" s="122">
        <v>94309526</v>
      </c>
      <c r="C31" s="289">
        <v>42775.544965277775</v>
      </c>
      <c r="D31" s="123">
        <v>42775.55400462963</v>
      </c>
      <c r="E31" s="122" t="s">
        <v>189</v>
      </c>
      <c r="J31" s="122" t="s">
        <v>431</v>
      </c>
      <c r="K31" s="122" t="s">
        <v>432</v>
      </c>
      <c r="L31" s="126">
        <v>20065547</v>
      </c>
      <c r="M31" s="246">
        <v>34973</v>
      </c>
      <c r="N31" s="122">
        <v>1</v>
      </c>
      <c r="O31" s="122" t="s">
        <v>433</v>
      </c>
      <c r="P31" s="122">
        <v>7854185820</v>
      </c>
      <c r="Q31" s="122" t="s">
        <v>227</v>
      </c>
      <c r="R31" s="122">
        <v>21</v>
      </c>
      <c r="S31" s="122" t="s">
        <v>434</v>
      </c>
      <c r="U31" s="122" t="s">
        <v>228</v>
      </c>
      <c r="V31" s="122" t="s">
        <v>228</v>
      </c>
      <c r="X31" s="251">
        <v>3.5</v>
      </c>
      <c r="AB31" s="122" t="s">
        <v>209</v>
      </c>
      <c r="AC31" s="122" t="s">
        <v>209</v>
      </c>
      <c r="AD31" s="122" t="s">
        <v>209</v>
      </c>
      <c r="AE31" s="122" t="s">
        <v>209</v>
      </c>
      <c r="AF31" s="122" t="s">
        <v>209</v>
      </c>
      <c r="AG31" s="122" t="s">
        <v>381</v>
      </c>
      <c r="AH31" s="122" t="s">
        <v>209</v>
      </c>
      <c r="AI31" s="122" t="s">
        <v>1072</v>
      </c>
      <c r="AU31" s="122">
        <v>-3</v>
      </c>
      <c r="AV31" s="122">
        <v>3</v>
      </c>
      <c r="BJ31" s="122">
        <v>-2</v>
      </c>
      <c r="BL31" s="122">
        <v>3</v>
      </c>
      <c r="BT31" s="122">
        <v>4</v>
      </c>
      <c r="BV31" s="122">
        <v>4</v>
      </c>
      <c r="BW31" s="122">
        <v>-1</v>
      </c>
      <c r="CB31" s="122">
        <v>-1</v>
      </c>
      <c r="CE31" s="122">
        <v>3</v>
      </c>
      <c r="CL31" s="122">
        <v>3</v>
      </c>
      <c r="DX31" s="122">
        <v>2</v>
      </c>
      <c r="DY31" s="122">
        <v>2</v>
      </c>
      <c r="DZ31" s="122">
        <v>3</v>
      </c>
      <c r="EA31" s="122">
        <v>2</v>
      </c>
      <c r="EB31" s="122">
        <v>3</v>
      </c>
      <c r="EC31" s="122">
        <v>3</v>
      </c>
      <c r="ED31" s="122">
        <v>2</v>
      </c>
      <c r="EE31" s="122">
        <v>3</v>
      </c>
      <c r="EF31" s="122">
        <v>3</v>
      </c>
      <c r="EG31" s="122">
        <v>2</v>
      </c>
      <c r="EH31" s="122">
        <v>4</v>
      </c>
      <c r="EI31" s="122">
        <v>4</v>
      </c>
      <c r="EJ31" s="122">
        <v>3</v>
      </c>
      <c r="EK31" s="122">
        <v>2</v>
      </c>
      <c r="EL31" s="122">
        <v>2</v>
      </c>
      <c r="EM31" s="122">
        <v>2</v>
      </c>
      <c r="EN31" s="122">
        <v>3</v>
      </c>
      <c r="EO31" s="122">
        <v>2</v>
      </c>
      <c r="EP31" s="122">
        <v>3</v>
      </c>
      <c r="EQ31" s="122">
        <v>2</v>
      </c>
      <c r="ER31" s="122">
        <v>1</v>
      </c>
      <c r="ES31" s="122">
        <v>1</v>
      </c>
      <c r="ET31" s="122">
        <v>4</v>
      </c>
      <c r="EU31" s="122">
        <v>4</v>
      </c>
      <c r="EV31" s="122">
        <v>3</v>
      </c>
      <c r="EW31" s="122">
        <v>3</v>
      </c>
      <c r="EX31" s="122">
        <v>3</v>
      </c>
      <c r="EY31" s="122">
        <v>2</v>
      </c>
      <c r="EZ31" s="122">
        <v>2</v>
      </c>
      <c r="FA31" s="122">
        <v>3</v>
      </c>
      <c r="FB31" s="122">
        <v>4</v>
      </c>
      <c r="FC31" s="122">
        <v>2</v>
      </c>
      <c r="FD31" s="122">
        <v>1</v>
      </c>
      <c r="FE31" s="122">
        <v>2</v>
      </c>
      <c r="FF31" s="122">
        <v>4</v>
      </c>
      <c r="FG31" s="122">
        <v>2</v>
      </c>
      <c r="FH31" s="122">
        <v>2</v>
      </c>
      <c r="FI31" s="122">
        <v>3</v>
      </c>
      <c r="FJ31" s="122">
        <v>4</v>
      </c>
      <c r="FK31" s="122">
        <v>4</v>
      </c>
      <c r="FL31" s="122">
        <v>3</v>
      </c>
      <c r="FM31" s="122">
        <v>2</v>
      </c>
      <c r="FN31" s="122">
        <v>4</v>
      </c>
      <c r="FO31" s="122">
        <v>4</v>
      </c>
      <c r="FP31" s="122">
        <v>4</v>
      </c>
      <c r="FQ31" s="122">
        <v>1</v>
      </c>
      <c r="FR31" s="122">
        <v>2</v>
      </c>
      <c r="FS31" s="122">
        <v>1</v>
      </c>
      <c r="FT31" s="122">
        <v>2</v>
      </c>
      <c r="FU31" s="122">
        <v>2</v>
      </c>
      <c r="FV31" s="122">
        <v>3</v>
      </c>
      <c r="FW31" s="122">
        <v>3</v>
      </c>
      <c r="FX31" s="122">
        <v>2</v>
      </c>
      <c r="FY31" s="122">
        <v>3</v>
      </c>
      <c r="FZ31" s="122">
        <v>3</v>
      </c>
      <c r="GA31" s="122">
        <v>3</v>
      </c>
      <c r="GB31" s="122">
        <v>2</v>
      </c>
      <c r="GC31" s="122">
        <v>2</v>
      </c>
      <c r="GD31" s="122">
        <v>2</v>
      </c>
      <c r="GE31" s="122">
        <v>2</v>
      </c>
      <c r="GF31" s="122">
        <v>2</v>
      </c>
      <c r="GG31" s="122">
        <v>1</v>
      </c>
      <c r="GH31" s="122">
        <v>2</v>
      </c>
      <c r="GI31" s="122">
        <v>2</v>
      </c>
      <c r="GJ31" s="122">
        <v>3</v>
      </c>
    </row>
    <row r="32" spans="1:192">
      <c r="A32" s="122">
        <v>5220299691</v>
      </c>
      <c r="B32" s="122">
        <v>94309526</v>
      </c>
      <c r="C32" s="289">
        <v>42775.545428240737</v>
      </c>
      <c r="D32" s="123">
        <v>42775.564872685187</v>
      </c>
      <c r="E32" s="122" t="s">
        <v>189</v>
      </c>
      <c r="J32" s="122" t="s">
        <v>435</v>
      </c>
      <c r="K32" s="122" t="s">
        <v>290</v>
      </c>
      <c r="L32" s="126">
        <v>200813355</v>
      </c>
      <c r="M32" s="246">
        <v>35103</v>
      </c>
      <c r="N32" s="122">
        <v>1</v>
      </c>
      <c r="O32" s="122" t="s">
        <v>436</v>
      </c>
      <c r="P32" s="122">
        <v>7541504207</v>
      </c>
      <c r="Q32" s="122" t="s">
        <v>437</v>
      </c>
      <c r="R32" s="122">
        <v>21</v>
      </c>
      <c r="S32" s="122" t="s">
        <v>438</v>
      </c>
      <c r="U32" s="122" t="s">
        <v>240</v>
      </c>
      <c r="V32" s="122" t="s">
        <v>439</v>
      </c>
      <c r="X32" s="251">
        <v>8</v>
      </c>
      <c r="AB32" s="122" t="s">
        <v>373</v>
      </c>
      <c r="AC32" s="122" t="s">
        <v>373</v>
      </c>
      <c r="AD32" s="122" t="s">
        <v>373</v>
      </c>
      <c r="AE32" s="122" t="s">
        <v>373</v>
      </c>
      <c r="AF32" s="122" t="s">
        <v>373</v>
      </c>
      <c r="AG32" s="122" t="s">
        <v>373</v>
      </c>
      <c r="AH32" s="122" t="s">
        <v>440</v>
      </c>
      <c r="AI32" s="122" t="s">
        <v>3553</v>
      </c>
      <c r="AK32" s="122">
        <v>1</v>
      </c>
      <c r="AL32" s="122">
        <v>-1</v>
      </c>
      <c r="AT32" s="122">
        <v>2</v>
      </c>
      <c r="AV32" s="122">
        <v>1</v>
      </c>
      <c r="BI32" s="122">
        <v>1</v>
      </c>
      <c r="BK32" s="122">
        <v>-3</v>
      </c>
      <c r="CK32" s="122">
        <v>2</v>
      </c>
      <c r="CL32" s="122">
        <v>2</v>
      </c>
      <c r="DA32" s="122">
        <v>2</v>
      </c>
      <c r="DX32" s="122">
        <v>3</v>
      </c>
      <c r="DY32" s="122">
        <v>1</v>
      </c>
      <c r="DZ32" s="122">
        <v>2</v>
      </c>
      <c r="EA32" s="122">
        <v>2</v>
      </c>
      <c r="EB32" s="122">
        <v>3</v>
      </c>
      <c r="EC32" s="122">
        <v>1</v>
      </c>
      <c r="ED32" s="122">
        <v>1</v>
      </c>
      <c r="EE32" s="122">
        <v>1</v>
      </c>
      <c r="EF32" s="122">
        <v>1</v>
      </c>
      <c r="EG32" s="122">
        <v>2</v>
      </c>
      <c r="EH32" s="122">
        <v>4</v>
      </c>
      <c r="EI32" s="122">
        <v>4</v>
      </c>
      <c r="EJ32" s="122">
        <v>3</v>
      </c>
      <c r="EK32" s="122">
        <v>3</v>
      </c>
      <c r="EL32" s="122">
        <v>2</v>
      </c>
      <c r="EM32" s="122">
        <v>4</v>
      </c>
      <c r="EN32" s="122">
        <v>3</v>
      </c>
      <c r="EO32" s="122">
        <v>2</v>
      </c>
      <c r="EP32" s="122">
        <v>1</v>
      </c>
      <c r="EQ32" s="122">
        <v>2</v>
      </c>
      <c r="ER32" s="122">
        <v>1</v>
      </c>
      <c r="ES32" s="122">
        <v>2</v>
      </c>
      <c r="ET32" s="122">
        <v>1</v>
      </c>
      <c r="EU32" s="122">
        <v>3</v>
      </c>
      <c r="EV32" s="122">
        <v>3</v>
      </c>
      <c r="EW32" s="122">
        <v>3</v>
      </c>
      <c r="EX32" s="122">
        <v>1</v>
      </c>
      <c r="EY32" s="122">
        <v>1</v>
      </c>
      <c r="EZ32" s="122">
        <v>1</v>
      </c>
      <c r="FA32" s="122">
        <v>1</v>
      </c>
      <c r="FB32" s="122">
        <v>2</v>
      </c>
      <c r="FC32" s="122">
        <v>2</v>
      </c>
      <c r="FD32" s="122">
        <v>2</v>
      </c>
      <c r="FE32" s="122">
        <v>2</v>
      </c>
      <c r="FF32" s="122">
        <v>2</v>
      </c>
      <c r="FG32" s="122">
        <v>3</v>
      </c>
      <c r="FH32" s="122">
        <v>3</v>
      </c>
      <c r="FI32" s="122">
        <v>2</v>
      </c>
      <c r="FJ32" s="122">
        <v>3</v>
      </c>
      <c r="FK32" s="122">
        <v>2</v>
      </c>
      <c r="FL32" s="122">
        <v>3</v>
      </c>
      <c r="FM32" s="122">
        <v>2</v>
      </c>
      <c r="FN32" s="122">
        <v>3</v>
      </c>
      <c r="FO32" s="122">
        <v>3</v>
      </c>
      <c r="FP32" s="122">
        <v>4</v>
      </c>
      <c r="FQ32" s="122">
        <v>1</v>
      </c>
      <c r="FR32" s="122">
        <v>2</v>
      </c>
      <c r="FS32" s="122">
        <v>2</v>
      </c>
      <c r="FT32" s="122">
        <v>2</v>
      </c>
      <c r="FU32" s="122">
        <v>2</v>
      </c>
      <c r="FV32" s="122">
        <v>3</v>
      </c>
      <c r="FW32" s="122">
        <v>2</v>
      </c>
      <c r="FX32" s="122">
        <v>3</v>
      </c>
      <c r="FY32" s="122">
        <v>3</v>
      </c>
      <c r="FZ32" s="122">
        <v>3</v>
      </c>
      <c r="GA32" s="122">
        <v>3</v>
      </c>
      <c r="GB32" s="122">
        <v>1</v>
      </c>
      <c r="GC32" s="122">
        <v>2</v>
      </c>
      <c r="GD32" s="122">
        <v>1</v>
      </c>
      <c r="GE32" s="122">
        <v>1</v>
      </c>
      <c r="GF32" s="122">
        <v>1</v>
      </c>
      <c r="GG32" s="122">
        <v>2</v>
      </c>
      <c r="GH32" s="122">
        <v>2</v>
      </c>
      <c r="GI32" s="122">
        <v>2</v>
      </c>
      <c r="GJ32" s="122">
        <v>2</v>
      </c>
    </row>
    <row r="33" spans="1:192">
      <c r="A33" s="122">
        <v>5220318212</v>
      </c>
      <c r="B33" s="122">
        <v>94309526</v>
      </c>
      <c r="C33" s="289">
        <v>42775.552395833336</v>
      </c>
      <c r="D33" s="123">
        <v>42775.563194444447</v>
      </c>
      <c r="E33" s="122" t="s">
        <v>189</v>
      </c>
      <c r="J33" s="122" t="s">
        <v>441</v>
      </c>
      <c r="K33" s="122" t="s">
        <v>442</v>
      </c>
      <c r="L33" s="126" t="s">
        <v>443</v>
      </c>
      <c r="M33" s="246">
        <v>35644</v>
      </c>
      <c r="N33" s="122">
        <v>1</v>
      </c>
      <c r="O33" s="122" t="s">
        <v>444</v>
      </c>
      <c r="P33" s="122">
        <v>7495685553</v>
      </c>
      <c r="Q33" s="122" t="s">
        <v>330</v>
      </c>
      <c r="R33" s="122">
        <v>19</v>
      </c>
      <c r="S33" s="122" t="s">
        <v>445</v>
      </c>
      <c r="U33" s="122" t="s">
        <v>446</v>
      </c>
      <c r="V33" s="198" t="s">
        <v>1884</v>
      </c>
      <c r="X33" s="251">
        <v>4</v>
      </c>
      <c r="AB33" s="122" t="s">
        <v>203</v>
      </c>
      <c r="AC33" s="122" t="s">
        <v>203</v>
      </c>
      <c r="AD33" s="122" t="s">
        <v>203</v>
      </c>
      <c r="AE33" s="122" t="s">
        <v>203</v>
      </c>
      <c r="AF33" s="122" t="s">
        <v>203</v>
      </c>
      <c r="AG33" s="122" t="s">
        <v>215</v>
      </c>
      <c r="AH33" s="122" t="s">
        <v>447</v>
      </c>
      <c r="AI33" s="122" t="s">
        <v>1072</v>
      </c>
      <c r="AL33" s="122">
        <v>1</v>
      </c>
      <c r="BK33" s="122">
        <v>1</v>
      </c>
      <c r="BL33" s="122">
        <v>-1</v>
      </c>
      <c r="CB33" s="122">
        <v>1</v>
      </c>
      <c r="CK33" s="122">
        <v>1</v>
      </c>
      <c r="DA33" s="122">
        <v>2</v>
      </c>
      <c r="DX33" s="122">
        <v>1</v>
      </c>
      <c r="DY33" s="122">
        <v>2</v>
      </c>
      <c r="DZ33" s="122">
        <v>3</v>
      </c>
      <c r="EA33" s="122">
        <v>3</v>
      </c>
      <c r="EB33" s="122">
        <v>3</v>
      </c>
      <c r="EC33" s="122">
        <v>3</v>
      </c>
      <c r="ED33" s="122">
        <v>1</v>
      </c>
      <c r="EE33" s="122">
        <v>3</v>
      </c>
      <c r="EF33" s="122">
        <v>3</v>
      </c>
      <c r="EG33" s="122">
        <v>3</v>
      </c>
      <c r="EH33" s="122">
        <v>3</v>
      </c>
      <c r="EI33" s="122">
        <v>3</v>
      </c>
      <c r="EJ33" s="122">
        <v>3</v>
      </c>
      <c r="EK33" s="122">
        <v>2</v>
      </c>
      <c r="EL33" s="122">
        <v>2</v>
      </c>
      <c r="EM33" s="122">
        <v>3</v>
      </c>
      <c r="EN33" s="122">
        <v>3</v>
      </c>
      <c r="EO33" s="122">
        <v>3</v>
      </c>
      <c r="EP33" s="122">
        <v>1</v>
      </c>
      <c r="EQ33" s="122">
        <v>3</v>
      </c>
      <c r="ER33" s="122">
        <v>2</v>
      </c>
      <c r="ES33" s="122">
        <v>3</v>
      </c>
      <c r="ET33" s="122">
        <v>3</v>
      </c>
      <c r="EU33" s="122">
        <v>3</v>
      </c>
      <c r="EV33" s="122">
        <v>3</v>
      </c>
      <c r="EW33" s="122">
        <v>3</v>
      </c>
      <c r="EX33" s="122">
        <v>3</v>
      </c>
      <c r="EY33" s="122">
        <v>3</v>
      </c>
      <c r="EZ33" s="122">
        <v>3</v>
      </c>
      <c r="FA33" s="122">
        <v>3</v>
      </c>
      <c r="FB33" s="122">
        <v>3</v>
      </c>
      <c r="FC33" s="122">
        <v>3</v>
      </c>
      <c r="FD33" s="122">
        <v>4</v>
      </c>
      <c r="FE33" s="122">
        <v>4</v>
      </c>
      <c r="FF33" s="122">
        <v>3</v>
      </c>
      <c r="FG33" s="122">
        <v>4</v>
      </c>
      <c r="FH33" s="122">
        <v>3</v>
      </c>
      <c r="FI33" s="122">
        <v>3</v>
      </c>
      <c r="FJ33" s="122">
        <v>3</v>
      </c>
      <c r="FK33" s="122">
        <v>4</v>
      </c>
      <c r="FL33" s="122">
        <v>3</v>
      </c>
      <c r="FM33" s="122">
        <v>3</v>
      </c>
      <c r="FN33" s="122">
        <v>3</v>
      </c>
      <c r="FO33" s="122">
        <v>4</v>
      </c>
      <c r="FP33" s="122">
        <v>4</v>
      </c>
      <c r="FQ33" s="122">
        <v>1</v>
      </c>
      <c r="FR33" s="122">
        <v>3</v>
      </c>
      <c r="FS33" s="122">
        <v>3</v>
      </c>
      <c r="FT33" s="122">
        <v>3</v>
      </c>
      <c r="FU33" s="122">
        <v>3</v>
      </c>
      <c r="FV33" s="122">
        <v>4</v>
      </c>
      <c r="FW33" s="122">
        <v>3</v>
      </c>
      <c r="FX33" s="122">
        <v>2</v>
      </c>
      <c r="FY33" s="122">
        <v>3</v>
      </c>
      <c r="FZ33" s="122">
        <v>3</v>
      </c>
      <c r="GA33" s="122">
        <v>4</v>
      </c>
      <c r="GB33" s="122">
        <v>3</v>
      </c>
      <c r="GC33" s="122">
        <v>4</v>
      </c>
      <c r="GD33" s="122">
        <v>2</v>
      </c>
      <c r="GE33" s="122">
        <v>3</v>
      </c>
      <c r="GF33" s="122">
        <v>3</v>
      </c>
      <c r="GG33" s="122">
        <v>3</v>
      </c>
      <c r="GH33" s="122">
        <v>3</v>
      </c>
      <c r="GI33" s="122">
        <v>3</v>
      </c>
      <c r="GJ33" s="122">
        <v>3</v>
      </c>
    </row>
    <row r="34" spans="1:192" s="124" customFormat="1">
      <c r="A34" s="124">
        <v>5220337057</v>
      </c>
      <c r="B34" s="124">
        <v>94309526</v>
      </c>
      <c r="C34" s="290">
        <v>42775.543761574074</v>
      </c>
      <c r="D34" s="125">
        <v>42775.55909722222</v>
      </c>
      <c r="E34" s="124" t="s">
        <v>189</v>
      </c>
      <c r="J34" t="s">
        <v>2924</v>
      </c>
      <c r="K34" t="s">
        <v>5186</v>
      </c>
      <c r="L34" s="208">
        <v>20063667</v>
      </c>
      <c r="M34" s="246">
        <v>35083</v>
      </c>
      <c r="N34" s="124">
        <v>1</v>
      </c>
      <c r="O34" s="124" t="s">
        <v>449</v>
      </c>
      <c r="P34" s="124">
        <v>7760177503</v>
      </c>
      <c r="Q34" s="124" t="s">
        <v>205</v>
      </c>
      <c r="R34" s="124">
        <v>21</v>
      </c>
      <c r="S34" s="124" t="s">
        <v>450</v>
      </c>
      <c r="U34" s="124" t="s">
        <v>451</v>
      </c>
      <c r="V34" s="124" t="s">
        <v>451</v>
      </c>
      <c r="X34" s="253">
        <v>12</v>
      </c>
      <c r="AB34" s="124" t="s">
        <v>203</v>
      </c>
      <c r="AC34" s="124" t="s">
        <v>215</v>
      </c>
      <c r="AD34" s="124" t="s">
        <v>203</v>
      </c>
      <c r="AE34" s="124" t="s">
        <v>215</v>
      </c>
      <c r="AF34" s="124" t="s">
        <v>203</v>
      </c>
      <c r="AG34" s="124" t="s">
        <v>215</v>
      </c>
      <c r="AH34" s="122" t="s">
        <v>209</v>
      </c>
      <c r="AI34" s="124" t="s">
        <v>1072</v>
      </c>
    </row>
    <row r="35" spans="1:192">
      <c r="A35" s="122">
        <v>5220358092</v>
      </c>
      <c r="B35" s="122">
        <v>94309526</v>
      </c>
      <c r="C35" s="289">
        <v>42775.545891203707</v>
      </c>
      <c r="D35" s="123">
        <v>42775.57130787037</v>
      </c>
      <c r="E35" s="122" t="s">
        <v>189</v>
      </c>
      <c r="J35" t="s">
        <v>5187</v>
      </c>
      <c r="K35" t="s">
        <v>5188</v>
      </c>
      <c r="L35" s="126">
        <v>20093161</v>
      </c>
      <c r="M35" s="246">
        <v>35479</v>
      </c>
      <c r="N35" s="122">
        <v>1</v>
      </c>
      <c r="O35" s="122" t="s">
        <v>454</v>
      </c>
      <c r="P35" s="122">
        <v>7507212684</v>
      </c>
      <c r="Q35" s="122" t="s">
        <v>227</v>
      </c>
      <c r="R35" s="122">
        <v>19</v>
      </c>
      <c r="S35" s="122" t="s">
        <v>434</v>
      </c>
      <c r="U35" s="122" t="s">
        <v>228</v>
      </c>
      <c r="V35" s="122" t="s">
        <v>228</v>
      </c>
      <c r="X35" s="251">
        <v>10</v>
      </c>
      <c r="AB35" s="122" t="s">
        <v>209</v>
      </c>
      <c r="AC35" s="122" t="s">
        <v>209</v>
      </c>
      <c r="AD35" s="122" t="s">
        <v>209</v>
      </c>
      <c r="AE35" s="122" t="s">
        <v>209</v>
      </c>
      <c r="AF35" s="122" t="s">
        <v>209</v>
      </c>
      <c r="AG35" s="122" t="s">
        <v>209</v>
      </c>
      <c r="AH35" s="198" t="s">
        <v>209</v>
      </c>
      <c r="AI35" s="122" t="s">
        <v>1072</v>
      </c>
      <c r="BB35" s="122">
        <v>-1</v>
      </c>
      <c r="BC35" s="122">
        <v>-1</v>
      </c>
      <c r="BL35" s="122">
        <v>1</v>
      </c>
      <c r="CE35" s="122">
        <v>3</v>
      </c>
      <c r="CH35" s="122">
        <v>-1</v>
      </c>
      <c r="CJ35" s="122">
        <v>2</v>
      </c>
      <c r="CL35" s="122">
        <v>2</v>
      </c>
      <c r="CP35" s="122">
        <v>-2</v>
      </c>
      <c r="CR35" s="122">
        <v>-1</v>
      </c>
      <c r="CW35" s="122">
        <v>-1</v>
      </c>
      <c r="CY35" s="122">
        <v>-1</v>
      </c>
      <c r="DE35" s="122">
        <v>2</v>
      </c>
      <c r="DF35" s="122">
        <v>1</v>
      </c>
      <c r="DK35" s="122">
        <v>2</v>
      </c>
      <c r="DX35" s="122">
        <v>2</v>
      </c>
      <c r="DY35" s="122">
        <v>1</v>
      </c>
      <c r="DZ35" s="122">
        <v>3</v>
      </c>
      <c r="EA35" s="122">
        <v>3</v>
      </c>
      <c r="EB35" s="122">
        <v>4</v>
      </c>
      <c r="EC35" s="122">
        <v>3</v>
      </c>
      <c r="ED35" s="122">
        <v>2</v>
      </c>
      <c r="EE35" s="122">
        <v>2</v>
      </c>
      <c r="EF35" s="122">
        <v>1</v>
      </c>
      <c r="EG35" s="122">
        <v>3</v>
      </c>
      <c r="EH35" s="122">
        <v>4</v>
      </c>
      <c r="EI35" s="122">
        <v>3</v>
      </c>
      <c r="EJ35" s="122">
        <v>3</v>
      </c>
      <c r="EK35" s="122">
        <v>2</v>
      </c>
      <c r="EL35" s="122">
        <v>1</v>
      </c>
      <c r="EM35" s="122">
        <v>2</v>
      </c>
      <c r="EN35" s="122">
        <v>2</v>
      </c>
      <c r="EO35" s="122">
        <v>3</v>
      </c>
      <c r="EP35" s="122">
        <v>1</v>
      </c>
      <c r="EQ35" s="122">
        <v>3</v>
      </c>
      <c r="ER35" s="122">
        <v>1</v>
      </c>
      <c r="ES35" s="122">
        <v>1</v>
      </c>
      <c r="ET35" s="122">
        <v>1</v>
      </c>
      <c r="EU35" s="122">
        <v>4</v>
      </c>
      <c r="EV35" s="122">
        <v>3</v>
      </c>
      <c r="EW35" s="122">
        <v>3</v>
      </c>
      <c r="EX35" s="122">
        <v>1</v>
      </c>
      <c r="EY35" s="122">
        <v>1</v>
      </c>
      <c r="EZ35" s="122">
        <v>1</v>
      </c>
      <c r="FA35" s="122">
        <v>2</v>
      </c>
      <c r="FB35" s="122">
        <v>4</v>
      </c>
      <c r="FC35" s="122">
        <v>2</v>
      </c>
      <c r="FD35" s="122">
        <v>1</v>
      </c>
      <c r="FE35" s="122">
        <v>2</v>
      </c>
      <c r="FF35" s="122">
        <v>3</v>
      </c>
      <c r="FG35" s="122">
        <v>3</v>
      </c>
      <c r="FH35" s="122">
        <v>2</v>
      </c>
      <c r="FI35" s="122">
        <v>2</v>
      </c>
      <c r="FJ35" s="122">
        <v>2</v>
      </c>
      <c r="FK35" s="122">
        <v>2</v>
      </c>
      <c r="FL35" s="122">
        <v>3</v>
      </c>
      <c r="FM35" s="122">
        <v>3</v>
      </c>
      <c r="FN35" s="122">
        <v>3</v>
      </c>
      <c r="FO35" s="122">
        <v>3</v>
      </c>
      <c r="FP35" s="122">
        <v>2</v>
      </c>
      <c r="FQ35" s="122">
        <v>1</v>
      </c>
      <c r="FR35" s="122">
        <v>1</v>
      </c>
      <c r="FS35" s="122">
        <v>1</v>
      </c>
      <c r="FT35" s="122">
        <v>2</v>
      </c>
      <c r="FU35" s="122">
        <v>3</v>
      </c>
      <c r="FV35" s="122">
        <v>3</v>
      </c>
      <c r="FW35" s="122">
        <v>1</v>
      </c>
      <c r="FX35" s="122">
        <v>1</v>
      </c>
      <c r="FY35" s="122">
        <v>3</v>
      </c>
      <c r="FZ35" s="122">
        <v>2</v>
      </c>
      <c r="GA35" s="122">
        <v>2</v>
      </c>
      <c r="GB35" s="122">
        <v>1</v>
      </c>
      <c r="GC35" s="122">
        <v>1</v>
      </c>
      <c r="GD35" s="122">
        <v>1</v>
      </c>
      <c r="GE35" s="122">
        <v>3</v>
      </c>
      <c r="GF35" s="122">
        <v>1</v>
      </c>
      <c r="GG35" s="122">
        <v>2</v>
      </c>
      <c r="GH35" s="122">
        <v>2</v>
      </c>
      <c r="GI35" s="122">
        <v>1</v>
      </c>
      <c r="GJ35" s="122">
        <v>3</v>
      </c>
    </row>
    <row r="36" spans="1:192">
      <c r="A36" s="122">
        <v>5220294092</v>
      </c>
      <c r="B36" s="122">
        <v>94309526</v>
      </c>
      <c r="C36" s="289">
        <v>42775.544861111113</v>
      </c>
      <c r="D36" s="123">
        <v>42775.561168981483</v>
      </c>
      <c r="E36" s="122" t="s">
        <v>189</v>
      </c>
      <c r="J36" s="122" t="s">
        <v>455</v>
      </c>
      <c r="K36" s="122" t="s">
        <v>456</v>
      </c>
      <c r="L36" s="126">
        <v>20084319</v>
      </c>
      <c r="M36" s="246">
        <v>35451</v>
      </c>
      <c r="N36" s="122">
        <v>1</v>
      </c>
      <c r="O36" s="122" t="s">
        <v>457</v>
      </c>
      <c r="P36" s="122">
        <v>7938617303</v>
      </c>
      <c r="Q36" s="122" t="s">
        <v>227</v>
      </c>
      <c r="R36" s="122">
        <v>20</v>
      </c>
      <c r="S36" s="122" t="s">
        <v>434</v>
      </c>
      <c r="U36" s="122" t="s">
        <v>224</v>
      </c>
      <c r="V36" s="122" t="s">
        <v>240</v>
      </c>
      <c r="X36" s="251">
        <v>6.5</v>
      </c>
      <c r="AB36" s="122" t="s">
        <v>209</v>
      </c>
      <c r="AC36" s="122" t="s">
        <v>209</v>
      </c>
      <c r="AD36" s="122" t="s">
        <v>381</v>
      </c>
      <c r="AE36" s="122" t="s">
        <v>209</v>
      </c>
      <c r="AF36" s="122" t="s">
        <v>209</v>
      </c>
      <c r="AG36" s="122" t="s">
        <v>209</v>
      </c>
      <c r="AH36" s="198" t="s">
        <v>209</v>
      </c>
      <c r="AI36" s="122" t="s">
        <v>1072</v>
      </c>
      <c r="AL36" s="122">
        <v>1</v>
      </c>
      <c r="AS36" s="122">
        <v>-4</v>
      </c>
      <c r="AV36" s="122">
        <v>2</v>
      </c>
      <c r="BJ36" s="122">
        <v>-1</v>
      </c>
      <c r="BL36" s="122">
        <v>2</v>
      </c>
      <c r="BO36" s="122">
        <v>3</v>
      </c>
      <c r="BV36" s="122">
        <v>2</v>
      </c>
      <c r="CB36" s="122">
        <v>-2</v>
      </c>
      <c r="CE36" s="122">
        <v>4</v>
      </c>
      <c r="CJ36" s="122">
        <v>3</v>
      </c>
      <c r="CK36" s="122">
        <v>1</v>
      </c>
      <c r="CR36" s="122">
        <v>-1</v>
      </c>
      <c r="CV36" s="122">
        <v>-2</v>
      </c>
      <c r="DA36" s="122">
        <v>-1</v>
      </c>
      <c r="DD36" s="122">
        <v>-1</v>
      </c>
      <c r="DF36" s="122">
        <v>-1</v>
      </c>
      <c r="DH36" s="122">
        <v>-2</v>
      </c>
      <c r="DK36" s="122">
        <v>3</v>
      </c>
      <c r="DX36" s="122">
        <v>2</v>
      </c>
      <c r="DY36" s="122">
        <v>2</v>
      </c>
      <c r="DZ36" s="122">
        <v>3</v>
      </c>
      <c r="EA36" s="122">
        <v>2</v>
      </c>
      <c r="EB36" s="122">
        <v>3</v>
      </c>
      <c r="EC36" s="122">
        <v>2</v>
      </c>
      <c r="ED36" s="122">
        <v>3</v>
      </c>
      <c r="EE36" s="122">
        <v>2</v>
      </c>
      <c r="EF36" s="122">
        <v>1</v>
      </c>
      <c r="EG36" s="122">
        <v>2</v>
      </c>
      <c r="EH36" s="122">
        <v>4</v>
      </c>
      <c r="EI36" s="122">
        <v>3</v>
      </c>
      <c r="EJ36" s="122">
        <v>2</v>
      </c>
      <c r="EK36" s="122">
        <v>3</v>
      </c>
      <c r="EL36" s="122">
        <v>2</v>
      </c>
      <c r="EM36" s="122">
        <v>3</v>
      </c>
      <c r="EN36" s="122">
        <v>3</v>
      </c>
      <c r="EO36" s="122">
        <v>3</v>
      </c>
      <c r="EP36" s="122">
        <v>2</v>
      </c>
      <c r="EQ36" s="122">
        <v>3</v>
      </c>
      <c r="ER36" s="122">
        <v>1</v>
      </c>
      <c r="ES36" s="122">
        <v>3</v>
      </c>
      <c r="ET36" s="122">
        <v>2</v>
      </c>
      <c r="EU36" s="122">
        <v>4</v>
      </c>
      <c r="EV36" s="122">
        <v>3</v>
      </c>
      <c r="EW36" s="122">
        <v>3</v>
      </c>
      <c r="EX36" s="122">
        <v>2</v>
      </c>
      <c r="EY36" s="122">
        <v>2</v>
      </c>
      <c r="EZ36" s="122">
        <v>3</v>
      </c>
      <c r="FA36" s="122">
        <v>3</v>
      </c>
      <c r="FB36" s="122">
        <v>3</v>
      </c>
      <c r="FC36" s="122">
        <v>2</v>
      </c>
      <c r="FD36" s="122">
        <v>2</v>
      </c>
      <c r="FE36" s="122">
        <v>2</v>
      </c>
      <c r="FF36" s="122">
        <v>3</v>
      </c>
      <c r="FG36" s="122">
        <v>2</v>
      </c>
      <c r="FH36" s="122">
        <v>3</v>
      </c>
      <c r="FI36" s="122">
        <v>3</v>
      </c>
      <c r="FJ36" s="122">
        <v>3</v>
      </c>
      <c r="FK36" s="122">
        <v>2</v>
      </c>
      <c r="FL36" s="122">
        <v>2</v>
      </c>
      <c r="FM36" s="122">
        <v>3</v>
      </c>
      <c r="FN36" s="122">
        <v>3</v>
      </c>
      <c r="FO36" s="122">
        <v>2</v>
      </c>
      <c r="FP36" s="122">
        <v>2</v>
      </c>
      <c r="FQ36" s="122">
        <v>1</v>
      </c>
      <c r="FR36" s="122">
        <v>2</v>
      </c>
      <c r="FS36" s="122">
        <v>4</v>
      </c>
      <c r="FT36" s="122">
        <v>2</v>
      </c>
      <c r="FU36" s="122">
        <v>3</v>
      </c>
      <c r="FV36" s="122">
        <v>3</v>
      </c>
      <c r="FW36" s="122">
        <v>4</v>
      </c>
      <c r="FX36" s="122">
        <v>2</v>
      </c>
      <c r="FY36" s="122">
        <v>3</v>
      </c>
      <c r="FZ36" s="122">
        <v>3</v>
      </c>
      <c r="GA36" s="122">
        <v>1</v>
      </c>
      <c r="GB36" s="122">
        <v>1</v>
      </c>
      <c r="GC36" s="122">
        <v>4</v>
      </c>
      <c r="GD36" s="122">
        <v>2</v>
      </c>
      <c r="GE36" s="122">
        <v>2</v>
      </c>
      <c r="GF36" s="122">
        <v>2</v>
      </c>
      <c r="GG36" s="122">
        <v>2</v>
      </c>
      <c r="GH36" s="122">
        <v>3</v>
      </c>
      <c r="GI36" s="122">
        <v>3</v>
      </c>
      <c r="GJ36" s="122">
        <v>3</v>
      </c>
    </row>
    <row r="37" spans="1:192">
      <c r="A37" s="122">
        <v>5220516874</v>
      </c>
      <c r="B37" s="122">
        <v>94309526</v>
      </c>
      <c r="C37" s="289">
        <v>42775.600462962961</v>
      </c>
      <c r="D37" s="123">
        <v>42775.617210648146</v>
      </c>
      <c r="E37" s="122" t="s">
        <v>189</v>
      </c>
      <c r="J37" s="122" t="s">
        <v>414</v>
      </c>
      <c r="K37" s="122" t="s">
        <v>458</v>
      </c>
      <c r="L37" s="126">
        <v>20079901</v>
      </c>
      <c r="M37" s="246">
        <v>35193</v>
      </c>
      <c r="N37" s="122">
        <v>1</v>
      </c>
      <c r="O37" s="122" t="s">
        <v>459</v>
      </c>
      <c r="P37" s="122">
        <v>7725264820</v>
      </c>
      <c r="Q37" s="122" t="s">
        <v>330</v>
      </c>
      <c r="R37" s="122">
        <v>20</v>
      </c>
      <c r="S37" s="122" t="s">
        <v>206</v>
      </c>
      <c r="U37" s="122" t="s">
        <v>228</v>
      </c>
      <c r="V37" s="122" t="s">
        <v>228</v>
      </c>
      <c r="X37" s="251">
        <v>6</v>
      </c>
      <c r="AB37" s="122" t="s">
        <v>203</v>
      </c>
      <c r="AC37" s="122" t="s">
        <v>460</v>
      </c>
      <c r="AE37" s="122" t="s">
        <v>461</v>
      </c>
      <c r="AF37" s="122" t="s">
        <v>203</v>
      </c>
      <c r="AG37" s="122" t="s">
        <v>203</v>
      </c>
      <c r="AH37" s="198" t="s">
        <v>209</v>
      </c>
      <c r="AI37" s="122" t="s">
        <v>1072</v>
      </c>
      <c r="AL37" s="122">
        <v>-3</v>
      </c>
      <c r="AV37" s="122">
        <v>3</v>
      </c>
      <c r="BC37" s="122">
        <v>-1</v>
      </c>
      <c r="BK37" s="122">
        <v>-2</v>
      </c>
      <c r="BL37" s="122">
        <v>2</v>
      </c>
      <c r="BN37" s="122">
        <v>1</v>
      </c>
      <c r="BO37" s="122">
        <v>3</v>
      </c>
      <c r="BS37" s="122">
        <v>-2</v>
      </c>
      <c r="BU37" s="122">
        <v>3</v>
      </c>
      <c r="BV37" s="122">
        <v>3</v>
      </c>
      <c r="BW37" s="122">
        <v>-3</v>
      </c>
      <c r="BX37" s="122">
        <v>3</v>
      </c>
      <c r="BY37" s="122">
        <v>-1</v>
      </c>
      <c r="CB37" s="122">
        <v>-2</v>
      </c>
      <c r="CE37" s="122">
        <v>3</v>
      </c>
      <c r="CH37" s="122">
        <v>-1</v>
      </c>
      <c r="CI37" s="122">
        <v>1</v>
      </c>
      <c r="CJ37" s="122">
        <v>2</v>
      </c>
      <c r="CK37" s="122">
        <v>2</v>
      </c>
      <c r="CL37" s="122">
        <v>3</v>
      </c>
      <c r="CN37" s="122">
        <v>3</v>
      </c>
      <c r="CP37" s="122">
        <v>-2</v>
      </c>
      <c r="CQ37" s="122">
        <v>3</v>
      </c>
      <c r="CR37" s="122">
        <v>-1</v>
      </c>
      <c r="CS37" s="122">
        <v>-1</v>
      </c>
      <c r="CV37" s="122">
        <v>2</v>
      </c>
      <c r="CW37" s="122">
        <v>-1</v>
      </c>
      <c r="CY37" s="122">
        <v>-3</v>
      </c>
      <c r="CZ37" s="122">
        <v>2</v>
      </c>
      <c r="DA37" s="122">
        <v>-3</v>
      </c>
      <c r="DC37" s="122">
        <v>1</v>
      </c>
      <c r="DD37" s="122">
        <v>-1</v>
      </c>
      <c r="DE37" s="122">
        <v>2</v>
      </c>
      <c r="DF37" s="122">
        <v>2</v>
      </c>
      <c r="DG37" s="122">
        <v>-3</v>
      </c>
      <c r="DH37" s="122">
        <v>-2</v>
      </c>
      <c r="DK37" s="122">
        <v>3</v>
      </c>
      <c r="DX37" s="122">
        <v>1</v>
      </c>
      <c r="DY37" s="122">
        <v>1</v>
      </c>
      <c r="DZ37" s="122">
        <v>2</v>
      </c>
      <c r="EA37" s="122">
        <v>2</v>
      </c>
      <c r="EB37" s="122">
        <v>4</v>
      </c>
      <c r="EC37" s="122">
        <v>2</v>
      </c>
      <c r="ED37" s="122">
        <v>1</v>
      </c>
      <c r="EE37" s="122">
        <v>2</v>
      </c>
      <c r="EF37" s="122">
        <v>1</v>
      </c>
      <c r="EG37" s="122">
        <v>1</v>
      </c>
      <c r="EH37" s="122">
        <v>4</v>
      </c>
      <c r="EI37" s="122">
        <v>4</v>
      </c>
      <c r="EJ37" s="122">
        <v>4</v>
      </c>
      <c r="EK37" s="122">
        <v>4</v>
      </c>
      <c r="EL37" s="122">
        <v>4</v>
      </c>
      <c r="EM37" s="122">
        <v>4</v>
      </c>
      <c r="EN37" s="122">
        <v>3</v>
      </c>
      <c r="EO37" s="122">
        <v>2</v>
      </c>
      <c r="EP37" s="122">
        <v>1</v>
      </c>
      <c r="EQ37" s="122">
        <v>3</v>
      </c>
      <c r="ER37" s="122">
        <v>1</v>
      </c>
      <c r="ES37" s="122">
        <v>3</v>
      </c>
      <c r="ET37" s="122">
        <v>1</v>
      </c>
      <c r="EU37" s="122">
        <v>4</v>
      </c>
      <c r="EV37" s="122">
        <v>4</v>
      </c>
      <c r="EW37" s="122">
        <v>4</v>
      </c>
      <c r="EX37" s="122">
        <v>2</v>
      </c>
      <c r="EY37" s="122">
        <v>2</v>
      </c>
      <c r="EZ37" s="122">
        <v>2</v>
      </c>
      <c r="FA37" s="122">
        <v>3</v>
      </c>
      <c r="FB37" s="122">
        <v>4</v>
      </c>
      <c r="FC37" s="122">
        <v>4</v>
      </c>
      <c r="FD37" s="122">
        <v>3</v>
      </c>
      <c r="FE37" s="122">
        <v>1</v>
      </c>
      <c r="FF37" s="122">
        <v>3</v>
      </c>
      <c r="FG37" s="122">
        <v>2</v>
      </c>
      <c r="FH37" s="122">
        <v>2</v>
      </c>
      <c r="FI37" s="122">
        <v>2</v>
      </c>
      <c r="FJ37" s="122">
        <v>3</v>
      </c>
      <c r="FK37" s="122">
        <v>3</v>
      </c>
      <c r="FL37" s="122">
        <v>4</v>
      </c>
      <c r="FM37" s="122">
        <v>2</v>
      </c>
      <c r="FN37" s="122">
        <v>3</v>
      </c>
      <c r="FO37" s="122">
        <v>4</v>
      </c>
      <c r="FP37" s="122">
        <v>3</v>
      </c>
      <c r="FQ37" s="122">
        <v>2</v>
      </c>
      <c r="FR37" s="122">
        <v>1</v>
      </c>
      <c r="FS37" s="122">
        <v>2</v>
      </c>
      <c r="FT37" s="122">
        <v>1</v>
      </c>
      <c r="FU37" s="122">
        <v>2</v>
      </c>
      <c r="FV37" s="122">
        <v>4</v>
      </c>
      <c r="FW37" s="122">
        <v>1</v>
      </c>
      <c r="FX37" s="122">
        <v>2</v>
      </c>
      <c r="FY37" s="122">
        <v>3</v>
      </c>
      <c r="FZ37" s="122">
        <v>2</v>
      </c>
      <c r="GA37" s="122">
        <v>2</v>
      </c>
      <c r="GB37" s="122">
        <v>1</v>
      </c>
      <c r="GC37" s="122">
        <v>1</v>
      </c>
      <c r="GD37" s="122">
        <v>1</v>
      </c>
      <c r="GE37" s="122">
        <v>1</v>
      </c>
      <c r="GF37" s="122">
        <v>1</v>
      </c>
      <c r="GG37" s="122">
        <v>1</v>
      </c>
      <c r="GH37" s="122">
        <v>2</v>
      </c>
      <c r="GI37" s="122">
        <v>1</v>
      </c>
      <c r="GJ37" s="122">
        <v>4</v>
      </c>
    </row>
    <row r="38" spans="1:192">
      <c r="A38" s="122">
        <v>5220521657</v>
      </c>
      <c r="B38" s="122">
        <v>94309526</v>
      </c>
      <c r="C38" s="289">
        <v>42775.60087962963</v>
      </c>
      <c r="D38" s="123">
        <v>42775.616851851853</v>
      </c>
      <c r="E38" s="122" t="s">
        <v>189</v>
      </c>
      <c r="J38" s="122" t="s">
        <v>462</v>
      </c>
      <c r="K38" s="122" t="s">
        <v>463</v>
      </c>
      <c r="L38" s="126">
        <v>20086291</v>
      </c>
      <c r="M38" s="246">
        <v>35128</v>
      </c>
      <c r="N38" s="122">
        <v>1</v>
      </c>
      <c r="O38" s="122" t="s">
        <v>464</v>
      </c>
      <c r="P38" s="122">
        <v>7450997561</v>
      </c>
      <c r="Q38" s="122" t="s">
        <v>227</v>
      </c>
      <c r="R38" s="122">
        <v>20</v>
      </c>
      <c r="S38" s="122" t="s">
        <v>418</v>
      </c>
      <c r="U38" s="122" t="s">
        <v>228</v>
      </c>
      <c r="V38" s="122" t="s">
        <v>465</v>
      </c>
      <c r="X38" s="251">
        <v>8</v>
      </c>
      <c r="AB38" s="122" t="s">
        <v>209</v>
      </c>
      <c r="AC38" s="122" t="s">
        <v>466</v>
      </c>
      <c r="AD38" s="122" t="s">
        <v>467</v>
      </c>
      <c r="AE38" s="122" t="s">
        <v>468</v>
      </c>
      <c r="AF38" s="122" t="s">
        <v>469</v>
      </c>
      <c r="AG38" s="122" t="s">
        <v>209</v>
      </c>
      <c r="AH38" s="122" t="s">
        <v>470</v>
      </c>
      <c r="AI38" s="122" t="s">
        <v>1072</v>
      </c>
      <c r="AL38" s="122">
        <v>-4</v>
      </c>
      <c r="AS38" s="122">
        <v>-1</v>
      </c>
      <c r="AT38" s="122">
        <v>-1</v>
      </c>
      <c r="AY38" s="122">
        <v>-1</v>
      </c>
      <c r="BB38" s="122">
        <v>-2</v>
      </c>
      <c r="BD38" s="122">
        <v>-1</v>
      </c>
      <c r="BK38" s="122">
        <v>-4</v>
      </c>
      <c r="BL38" s="122">
        <v>-4</v>
      </c>
      <c r="BM38" s="122">
        <v>-2</v>
      </c>
      <c r="BN38" s="122">
        <v>-3</v>
      </c>
      <c r="BO38" s="122">
        <v>1</v>
      </c>
      <c r="BS38" s="122">
        <v>-1</v>
      </c>
      <c r="BT38" s="122">
        <v>2</v>
      </c>
      <c r="BU38" s="122">
        <v>-2</v>
      </c>
      <c r="BV38" s="122">
        <v>1</v>
      </c>
      <c r="BW38" s="122">
        <v>-2</v>
      </c>
      <c r="BX38" s="122">
        <v>2</v>
      </c>
      <c r="CB38" s="122">
        <v>-2</v>
      </c>
      <c r="CC38" s="122">
        <v>-1</v>
      </c>
      <c r="CD38" s="122">
        <v>-3</v>
      </c>
      <c r="CE38" s="122">
        <v>2</v>
      </c>
      <c r="CF38" s="122">
        <v>-2</v>
      </c>
      <c r="CH38" s="122">
        <v>1</v>
      </c>
      <c r="CI38" s="122">
        <v>2</v>
      </c>
      <c r="CJ38" s="122">
        <v>1</v>
      </c>
      <c r="CK38" s="122">
        <v>2</v>
      </c>
      <c r="CL38" s="122">
        <v>2</v>
      </c>
      <c r="CN38" s="122">
        <v>1</v>
      </c>
      <c r="CP38" s="122">
        <v>-2</v>
      </c>
      <c r="CQ38" s="122">
        <v>-1</v>
      </c>
      <c r="CR38" s="122">
        <v>-2</v>
      </c>
      <c r="CS38" s="122">
        <v>1</v>
      </c>
      <c r="CT38" s="122">
        <v>-1</v>
      </c>
      <c r="CU38" s="122">
        <v>-1</v>
      </c>
      <c r="CV38" s="122">
        <v>1</v>
      </c>
      <c r="CW38" s="122">
        <v>-3</v>
      </c>
      <c r="CY38" s="122">
        <v>-2</v>
      </c>
      <c r="CZ38" s="122">
        <v>1</v>
      </c>
      <c r="DA38" s="122">
        <v>-3</v>
      </c>
      <c r="DB38" s="122">
        <v>-1</v>
      </c>
      <c r="DC38" s="122">
        <v>-1</v>
      </c>
      <c r="DD38" s="122">
        <v>-2</v>
      </c>
      <c r="DE38" s="122">
        <v>2</v>
      </c>
      <c r="DF38" s="122">
        <v>1</v>
      </c>
      <c r="DG38" s="122">
        <v>-3</v>
      </c>
      <c r="DH38" s="122">
        <v>-3</v>
      </c>
      <c r="DI38" s="122">
        <v>-1</v>
      </c>
      <c r="DJ38" s="122">
        <v>-1</v>
      </c>
      <c r="DL38" s="122">
        <v>-1</v>
      </c>
      <c r="DM38" s="122">
        <v>-1</v>
      </c>
      <c r="DX38" s="122">
        <v>2</v>
      </c>
      <c r="DY38" s="122">
        <v>1</v>
      </c>
      <c r="DZ38" s="122">
        <v>4</v>
      </c>
      <c r="EA38" s="122">
        <v>2</v>
      </c>
      <c r="EB38" s="122">
        <v>3</v>
      </c>
      <c r="EC38" s="122">
        <v>2</v>
      </c>
      <c r="ED38" s="122">
        <v>1</v>
      </c>
      <c r="EE38" s="122">
        <v>3</v>
      </c>
      <c r="EF38" s="122">
        <v>2</v>
      </c>
      <c r="EG38" s="122">
        <v>2</v>
      </c>
      <c r="EH38" s="122">
        <v>3</v>
      </c>
      <c r="EI38" s="122">
        <v>3</v>
      </c>
      <c r="EJ38" s="122">
        <v>2</v>
      </c>
      <c r="EK38" s="122">
        <v>2</v>
      </c>
      <c r="EL38" s="122">
        <v>3</v>
      </c>
      <c r="EM38" s="122">
        <v>4</v>
      </c>
      <c r="EN38" s="122">
        <v>2</v>
      </c>
      <c r="EO38" s="122">
        <v>4</v>
      </c>
      <c r="EP38" s="122">
        <v>2</v>
      </c>
      <c r="EQ38" s="122">
        <v>2</v>
      </c>
      <c r="ER38" s="122">
        <v>2</v>
      </c>
      <c r="ES38" s="122">
        <v>1</v>
      </c>
      <c r="ET38" s="122">
        <v>2</v>
      </c>
      <c r="EU38" s="122">
        <v>4</v>
      </c>
      <c r="EV38" s="122">
        <v>3</v>
      </c>
      <c r="EW38" s="122">
        <v>3</v>
      </c>
      <c r="EX38" s="122">
        <v>1</v>
      </c>
      <c r="EY38" s="122">
        <v>2</v>
      </c>
      <c r="EZ38" s="122">
        <v>1</v>
      </c>
      <c r="FA38" s="122">
        <v>2</v>
      </c>
      <c r="FB38" s="122">
        <v>3</v>
      </c>
      <c r="FC38" s="122">
        <v>2</v>
      </c>
      <c r="FD38" s="122">
        <v>2</v>
      </c>
      <c r="FE38" s="122">
        <v>2</v>
      </c>
      <c r="FF38" s="122">
        <v>3</v>
      </c>
      <c r="FG38" s="122">
        <v>3</v>
      </c>
      <c r="FH38" s="122">
        <v>3</v>
      </c>
      <c r="FI38" s="122">
        <v>2</v>
      </c>
      <c r="FJ38" s="122">
        <v>2</v>
      </c>
      <c r="FK38" s="122">
        <v>1</v>
      </c>
      <c r="FL38" s="122">
        <v>2</v>
      </c>
      <c r="FM38" s="122">
        <v>2</v>
      </c>
      <c r="FN38" s="122">
        <v>3</v>
      </c>
      <c r="FO38" s="122">
        <v>3</v>
      </c>
      <c r="FP38" s="122">
        <v>2</v>
      </c>
      <c r="FQ38" s="122">
        <v>2</v>
      </c>
      <c r="FR38" s="122">
        <v>3</v>
      </c>
      <c r="FS38" s="122">
        <v>4</v>
      </c>
      <c r="FT38" s="122">
        <v>2</v>
      </c>
      <c r="FU38" s="122">
        <v>3</v>
      </c>
      <c r="FV38" s="122">
        <v>2</v>
      </c>
      <c r="FW38" s="122">
        <v>2</v>
      </c>
      <c r="FX38" s="122">
        <v>2</v>
      </c>
      <c r="FY38" s="122">
        <v>2</v>
      </c>
      <c r="FZ38" s="122">
        <v>3</v>
      </c>
      <c r="GA38" s="122">
        <v>2</v>
      </c>
      <c r="GB38" s="122">
        <v>3</v>
      </c>
      <c r="GC38" s="122">
        <v>1</v>
      </c>
      <c r="GD38" s="122">
        <v>2</v>
      </c>
      <c r="GE38" s="122">
        <v>2</v>
      </c>
      <c r="GF38" s="122">
        <v>2</v>
      </c>
      <c r="GG38" s="122">
        <v>2</v>
      </c>
      <c r="GH38" s="122">
        <v>2</v>
      </c>
      <c r="GI38" s="122">
        <v>2</v>
      </c>
      <c r="GJ38" s="122">
        <v>3</v>
      </c>
    </row>
    <row r="39" spans="1:192">
      <c r="A39" s="122">
        <v>5220514687</v>
      </c>
      <c r="B39" s="122">
        <v>94309526</v>
      </c>
      <c r="C39" s="289">
        <v>42775.600775462961</v>
      </c>
      <c r="D39" s="123">
        <v>42775.608171296299</v>
      </c>
      <c r="E39" s="122" t="s">
        <v>189</v>
      </c>
      <c r="J39" s="122" t="s">
        <v>471</v>
      </c>
      <c r="K39" s="122" t="s">
        <v>472</v>
      </c>
      <c r="L39" s="126" t="s">
        <v>473</v>
      </c>
      <c r="M39" s="246">
        <v>35328</v>
      </c>
      <c r="N39" s="122">
        <v>1</v>
      </c>
      <c r="O39" s="122" t="s">
        <v>474</v>
      </c>
      <c r="P39" s="122">
        <v>7516111328</v>
      </c>
      <c r="Q39" s="122" t="s">
        <v>330</v>
      </c>
      <c r="R39" s="122">
        <v>20</v>
      </c>
      <c r="S39" s="122" t="s">
        <v>475</v>
      </c>
      <c r="U39" s="122" t="s">
        <v>201</v>
      </c>
      <c r="V39" s="122" t="s">
        <v>200</v>
      </c>
      <c r="X39" s="251">
        <v>6</v>
      </c>
      <c r="AB39" s="122" t="s">
        <v>203</v>
      </c>
      <c r="AC39" s="122" t="s">
        <v>203</v>
      </c>
      <c r="AD39" s="122" t="s">
        <v>215</v>
      </c>
      <c r="AE39" s="122" t="s">
        <v>203</v>
      </c>
      <c r="AF39" s="122" t="s">
        <v>203</v>
      </c>
      <c r="AG39" s="122" t="s">
        <v>203</v>
      </c>
      <c r="AH39" s="122" t="s">
        <v>209</v>
      </c>
      <c r="AI39" s="122" t="s">
        <v>1072</v>
      </c>
      <c r="AX39" s="122">
        <v>1</v>
      </c>
      <c r="AY39" s="122">
        <v>-1</v>
      </c>
      <c r="BK39" s="122">
        <v>-2</v>
      </c>
      <c r="BW39" s="122">
        <v>-3</v>
      </c>
      <c r="CB39" s="122">
        <v>-2</v>
      </c>
      <c r="CC39" s="122">
        <v>-3</v>
      </c>
      <c r="DD39" s="122">
        <v>-2</v>
      </c>
      <c r="DX39" s="122">
        <v>2</v>
      </c>
      <c r="DY39" s="122">
        <v>2</v>
      </c>
      <c r="DZ39" s="122">
        <v>3</v>
      </c>
      <c r="EA39" s="122">
        <v>1</v>
      </c>
      <c r="EB39" s="122">
        <v>4</v>
      </c>
      <c r="EC39" s="122">
        <v>4</v>
      </c>
      <c r="ED39" s="122">
        <v>4</v>
      </c>
      <c r="EE39" s="122">
        <v>2</v>
      </c>
      <c r="EF39" s="122">
        <v>4</v>
      </c>
      <c r="EG39" s="122">
        <v>4</v>
      </c>
      <c r="EH39" s="122">
        <v>4</v>
      </c>
      <c r="EI39" s="122">
        <v>4</v>
      </c>
      <c r="EJ39" s="122">
        <v>4</v>
      </c>
      <c r="EK39" s="122">
        <v>3</v>
      </c>
      <c r="EL39" s="122">
        <v>3</v>
      </c>
      <c r="EM39" s="122">
        <v>4</v>
      </c>
      <c r="EN39" s="122">
        <v>4</v>
      </c>
      <c r="EO39" s="122">
        <v>4</v>
      </c>
      <c r="EP39" s="122">
        <v>4</v>
      </c>
      <c r="EQ39" s="122">
        <v>4</v>
      </c>
      <c r="ER39" s="122">
        <v>2</v>
      </c>
      <c r="ES39" s="122">
        <v>3</v>
      </c>
      <c r="ET39" s="122">
        <v>2</v>
      </c>
      <c r="EU39" s="122">
        <v>2</v>
      </c>
      <c r="EV39" s="122">
        <v>3</v>
      </c>
      <c r="EW39" s="122">
        <v>3</v>
      </c>
      <c r="EX39" s="122">
        <v>1</v>
      </c>
      <c r="EY39" s="122">
        <v>1</v>
      </c>
      <c r="EZ39" s="122">
        <v>1</v>
      </c>
      <c r="FA39" s="122">
        <v>1</v>
      </c>
      <c r="FB39" s="122">
        <v>4</v>
      </c>
      <c r="FC39" s="122">
        <v>3</v>
      </c>
      <c r="FD39" s="122">
        <v>3</v>
      </c>
      <c r="FE39" s="122">
        <v>4</v>
      </c>
      <c r="FF39" s="122">
        <v>4</v>
      </c>
      <c r="FG39" s="122">
        <v>3</v>
      </c>
      <c r="FH39" s="122">
        <v>3</v>
      </c>
      <c r="FI39" s="122">
        <v>1</v>
      </c>
      <c r="FJ39" s="122">
        <v>4</v>
      </c>
      <c r="FK39" s="122">
        <v>1</v>
      </c>
      <c r="FL39" s="122">
        <v>4</v>
      </c>
      <c r="FM39" s="122">
        <v>3</v>
      </c>
      <c r="FN39" s="122">
        <v>4</v>
      </c>
      <c r="FO39" s="122">
        <v>4</v>
      </c>
      <c r="FP39" s="122">
        <v>4</v>
      </c>
      <c r="FQ39" s="122">
        <v>4</v>
      </c>
      <c r="FR39" s="122">
        <v>4</v>
      </c>
      <c r="FS39" s="122">
        <v>4</v>
      </c>
      <c r="FT39" s="122">
        <v>3</v>
      </c>
      <c r="FU39" s="122">
        <v>4</v>
      </c>
      <c r="FV39" s="122">
        <v>2</v>
      </c>
      <c r="FW39" s="122">
        <v>4</v>
      </c>
      <c r="FX39" s="122">
        <v>2</v>
      </c>
      <c r="FY39" s="122">
        <v>1</v>
      </c>
      <c r="FZ39" s="122">
        <v>4</v>
      </c>
      <c r="GA39" s="122">
        <v>4</v>
      </c>
      <c r="GB39" s="122">
        <v>4</v>
      </c>
      <c r="GC39" s="122">
        <v>4</v>
      </c>
      <c r="GD39" s="122">
        <v>1</v>
      </c>
      <c r="GE39" s="122">
        <v>3</v>
      </c>
      <c r="GF39" s="122">
        <v>3</v>
      </c>
      <c r="GG39" s="122">
        <v>3</v>
      </c>
      <c r="GH39" s="122">
        <v>3</v>
      </c>
      <c r="GI39" s="122">
        <v>3</v>
      </c>
      <c r="GJ39" s="122">
        <v>3</v>
      </c>
    </row>
    <row r="40" spans="1:192">
      <c r="A40" s="122">
        <v>5220524055</v>
      </c>
      <c r="B40" s="122">
        <v>94309526</v>
      </c>
      <c r="C40" s="289">
        <v>42775.601284722223</v>
      </c>
      <c r="D40" s="123">
        <v>42775.610868055555</v>
      </c>
      <c r="E40" s="122" t="s">
        <v>189</v>
      </c>
      <c r="J40" s="122" t="s">
        <v>476</v>
      </c>
      <c r="K40" s="122" t="s">
        <v>477</v>
      </c>
      <c r="L40" s="126">
        <v>20077204</v>
      </c>
      <c r="M40" s="246">
        <v>35449</v>
      </c>
      <c r="N40" s="122">
        <v>1</v>
      </c>
      <c r="O40" s="122" t="s">
        <v>478</v>
      </c>
      <c r="P40" s="122">
        <v>7909905374</v>
      </c>
      <c r="Q40" s="122" t="s">
        <v>227</v>
      </c>
      <c r="R40" s="122">
        <v>20</v>
      </c>
      <c r="S40" s="122" t="s">
        <v>479</v>
      </c>
      <c r="U40" s="122" t="s">
        <v>301</v>
      </c>
      <c r="V40" s="122" t="s">
        <v>480</v>
      </c>
      <c r="X40" s="251">
        <v>9</v>
      </c>
      <c r="AB40" s="122" t="s">
        <v>203</v>
      </c>
      <c r="AC40" s="122" t="s">
        <v>481</v>
      </c>
      <c r="AD40" s="122" t="s">
        <v>203</v>
      </c>
      <c r="AE40" s="122" t="s">
        <v>482</v>
      </c>
      <c r="AF40" s="122" t="s">
        <v>203</v>
      </c>
      <c r="AG40" s="122" t="s">
        <v>203</v>
      </c>
      <c r="AH40" s="122" t="s">
        <v>483</v>
      </c>
      <c r="AI40" s="122" t="s">
        <v>1072</v>
      </c>
      <c r="BY40" s="122">
        <v>-3</v>
      </c>
      <c r="CB40" s="122">
        <v>-3</v>
      </c>
      <c r="CI40" s="122">
        <v>3</v>
      </c>
      <c r="CP40" s="122">
        <v>-3</v>
      </c>
      <c r="CW40" s="122">
        <v>-3</v>
      </c>
      <c r="CY40" s="122">
        <v>-4</v>
      </c>
      <c r="DD40" s="122">
        <v>-1</v>
      </c>
      <c r="DG40" s="122">
        <v>-4</v>
      </c>
      <c r="DX40" s="122">
        <v>2</v>
      </c>
      <c r="DY40" s="122">
        <v>1</v>
      </c>
      <c r="DZ40" s="122">
        <v>4</v>
      </c>
      <c r="EA40" s="122">
        <v>1</v>
      </c>
      <c r="EB40" s="122">
        <v>4</v>
      </c>
      <c r="EC40" s="122">
        <v>2</v>
      </c>
      <c r="ED40" s="122">
        <v>1</v>
      </c>
      <c r="EE40" s="122">
        <v>4</v>
      </c>
      <c r="EF40" s="122">
        <v>1</v>
      </c>
      <c r="EG40" s="122">
        <v>1</v>
      </c>
      <c r="EH40" s="122">
        <v>4</v>
      </c>
      <c r="EI40" s="122">
        <v>4</v>
      </c>
      <c r="EJ40" s="122">
        <v>4</v>
      </c>
      <c r="EK40" s="122">
        <v>2</v>
      </c>
      <c r="EL40" s="122">
        <v>1</v>
      </c>
      <c r="EM40" s="122">
        <v>4</v>
      </c>
      <c r="EN40" s="122">
        <v>1</v>
      </c>
      <c r="EO40" s="122">
        <v>4</v>
      </c>
      <c r="EP40" s="122">
        <v>2</v>
      </c>
      <c r="EQ40" s="122">
        <v>4</v>
      </c>
      <c r="ER40" s="122">
        <v>1</v>
      </c>
      <c r="ES40" s="122">
        <v>3</v>
      </c>
      <c r="ET40" s="122">
        <v>3</v>
      </c>
      <c r="EU40" s="122">
        <v>4</v>
      </c>
      <c r="EV40" s="122">
        <v>4</v>
      </c>
      <c r="EW40" s="122">
        <v>4</v>
      </c>
      <c r="EX40" s="122">
        <v>2</v>
      </c>
      <c r="EY40" s="122">
        <v>2</v>
      </c>
      <c r="EZ40" s="122">
        <v>3</v>
      </c>
      <c r="FA40" s="122">
        <v>4</v>
      </c>
      <c r="FB40" s="122">
        <v>4</v>
      </c>
      <c r="FC40" s="122">
        <v>2</v>
      </c>
      <c r="FD40" s="122">
        <v>3</v>
      </c>
      <c r="FE40" s="122">
        <v>2</v>
      </c>
      <c r="FF40" s="122">
        <v>2</v>
      </c>
      <c r="FG40" s="122">
        <v>4</v>
      </c>
      <c r="FH40" s="122">
        <v>3</v>
      </c>
      <c r="FI40" s="122">
        <v>2</v>
      </c>
      <c r="FJ40" s="122">
        <v>3</v>
      </c>
      <c r="FK40" s="122">
        <v>4</v>
      </c>
      <c r="FL40" s="122">
        <v>4</v>
      </c>
      <c r="FM40" s="122">
        <v>1</v>
      </c>
      <c r="FN40" s="122">
        <v>3</v>
      </c>
      <c r="FO40" s="122">
        <v>3</v>
      </c>
      <c r="FP40" s="122">
        <v>4</v>
      </c>
      <c r="FQ40" s="122">
        <v>4</v>
      </c>
      <c r="FR40" s="122">
        <v>2</v>
      </c>
      <c r="FS40" s="122">
        <v>1</v>
      </c>
      <c r="FT40" s="122">
        <v>1</v>
      </c>
      <c r="FU40" s="122">
        <v>3</v>
      </c>
      <c r="FV40" s="122">
        <v>4</v>
      </c>
      <c r="FW40" s="122">
        <v>2</v>
      </c>
      <c r="FX40" s="122">
        <v>4</v>
      </c>
      <c r="FY40" s="122">
        <v>2</v>
      </c>
      <c r="FZ40" s="122">
        <v>3</v>
      </c>
      <c r="GA40" s="122">
        <v>2</v>
      </c>
      <c r="GB40" s="122">
        <v>1</v>
      </c>
      <c r="GC40" s="122">
        <v>1</v>
      </c>
      <c r="GD40" s="122">
        <v>2</v>
      </c>
      <c r="GE40" s="122">
        <v>1</v>
      </c>
      <c r="GF40" s="122">
        <v>1</v>
      </c>
      <c r="GG40" s="122">
        <v>1</v>
      </c>
      <c r="GH40" s="122">
        <v>1</v>
      </c>
      <c r="GI40" s="122">
        <v>1</v>
      </c>
      <c r="GJ40" s="122">
        <v>2</v>
      </c>
    </row>
    <row r="41" spans="1:192">
      <c r="A41" s="122">
        <v>5220528451</v>
      </c>
      <c r="B41" s="122">
        <v>94309526</v>
      </c>
      <c r="C41" s="289">
        <v>42775.603032407409</v>
      </c>
      <c r="D41" s="123">
        <v>42775.623032407406</v>
      </c>
      <c r="E41" s="122" t="s">
        <v>189</v>
      </c>
      <c r="J41" t="s">
        <v>5189</v>
      </c>
      <c r="K41" t="s">
        <v>5190</v>
      </c>
      <c r="L41" s="126" t="s">
        <v>485</v>
      </c>
      <c r="M41" s="246">
        <v>35118</v>
      </c>
      <c r="N41" s="122">
        <v>1</v>
      </c>
      <c r="O41" s="122" t="s">
        <v>486</v>
      </c>
      <c r="P41" s="122">
        <v>7581400125</v>
      </c>
      <c r="Q41" s="122" t="s">
        <v>227</v>
      </c>
      <c r="R41" s="122">
        <v>20</v>
      </c>
      <c r="S41" s="122" t="s">
        <v>487</v>
      </c>
      <c r="U41" s="122" t="s">
        <v>488</v>
      </c>
      <c r="V41" s="122" t="s">
        <v>489</v>
      </c>
      <c r="X41" s="251">
        <v>5</v>
      </c>
      <c r="AB41" s="122" t="s">
        <v>209</v>
      </c>
      <c r="AC41" s="122" t="s">
        <v>490</v>
      </c>
      <c r="AD41" s="122" t="s">
        <v>491</v>
      </c>
      <c r="AE41" s="122" t="s">
        <v>325</v>
      </c>
      <c r="AF41" s="122" t="s">
        <v>325</v>
      </c>
      <c r="AG41" s="122" t="s">
        <v>481</v>
      </c>
      <c r="AH41" s="122" t="s">
        <v>492</v>
      </c>
      <c r="AI41" s="122" t="s">
        <v>3553</v>
      </c>
      <c r="AK41" s="122">
        <v>-4</v>
      </c>
      <c r="AL41" s="122">
        <v>-1</v>
      </c>
      <c r="AN41" s="122">
        <v>-4</v>
      </c>
      <c r="BC41" s="122">
        <v>-4</v>
      </c>
      <c r="BJ41" s="122">
        <v>-1</v>
      </c>
      <c r="BK41" s="122">
        <v>-3</v>
      </c>
      <c r="BL41" s="122">
        <v>1</v>
      </c>
      <c r="BN41" s="122">
        <v>-2</v>
      </c>
      <c r="BO41" s="122">
        <v>-1</v>
      </c>
      <c r="BY41" s="122">
        <v>-2</v>
      </c>
      <c r="CB41" s="122">
        <v>-1</v>
      </c>
      <c r="CC41" s="122">
        <v>-1</v>
      </c>
      <c r="CH41" s="122">
        <v>-2</v>
      </c>
      <c r="CI41" s="122">
        <v>2</v>
      </c>
      <c r="CJ41" s="122">
        <v>-1</v>
      </c>
      <c r="CK41" s="122">
        <v>1</v>
      </c>
      <c r="CL41" s="122">
        <v>1</v>
      </c>
      <c r="CV41" s="122">
        <v>-1</v>
      </c>
      <c r="CW41" s="122">
        <v>-1</v>
      </c>
      <c r="CZ41" s="122">
        <v>-1</v>
      </c>
      <c r="DA41" s="122">
        <v>-1</v>
      </c>
      <c r="DE41" s="122">
        <v>-1</v>
      </c>
      <c r="DX41" s="122">
        <v>3</v>
      </c>
      <c r="DY41" s="122">
        <v>3</v>
      </c>
      <c r="DZ41" s="122">
        <v>3</v>
      </c>
      <c r="EA41" s="122">
        <v>2</v>
      </c>
      <c r="EB41" s="122">
        <v>4</v>
      </c>
      <c r="EC41" s="122">
        <v>3</v>
      </c>
      <c r="ED41" s="122">
        <v>2</v>
      </c>
      <c r="EE41" s="122">
        <v>3</v>
      </c>
      <c r="EF41" s="122">
        <v>2</v>
      </c>
      <c r="EG41" s="122">
        <v>3</v>
      </c>
      <c r="EH41" s="122">
        <v>3</v>
      </c>
      <c r="EI41" s="122">
        <v>4</v>
      </c>
      <c r="EJ41" s="122">
        <v>3</v>
      </c>
      <c r="EK41" s="122">
        <v>3</v>
      </c>
      <c r="EL41" s="122">
        <v>3</v>
      </c>
      <c r="EM41" s="122">
        <v>4</v>
      </c>
      <c r="EN41" s="122">
        <v>3</v>
      </c>
      <c r="EO41" s="122">
        <v>3</v>
      </c>
      <c r="EP41" s="122">
        <v>3</v>
      </c>
      <c r="EQ41" s="122">
        <v>4</v>
      </c>
      <c r="ER41" s="122">
        <v>3</v>
      </c>
      <c r="ES41" s="122">
        <v>2</v>
      </c>
      <c r="ET41" s="122">
        <v>3</v>
      </c>
      <c r="EU41" s="122">
        <v>3</v>
      </c>
      <c r="EV41" s="122">
        <v>3</v>
      </c>
      <c r="EW41" s="122">
        <v>3</v>
      </c>
      <c r="EX41" s="122">
        <v>3</v>
      </c>
      <c r="EY41" s="122">
        <v>2</v>
      </c>
      <c r="EZ41" s="122">
        <v>2</v>
      </c>
      <c r="FA41" s="122">
        <v>3</v>
      </c>
      <c r="FB41" s="122">
        <v>4</v>
      </c>
      <c r="FC41" s="122">
        <v>3</v>
      </c>
      <c r="FD41" s="122">
        <v>3</v>
      </c>
      <c r="FE41" s="122">
        <v>3</v>
      </c>
      <c r="FF41" s="122">
        <v>3</v>
      </c>
      <c r="FG41" s="122">
        <v>3</v>
      </c>
      <c r="FH41" s="122">
        <v>3</v>
      </c>
      <c r="FI41" s="122">
        <v>3</v>
      </c>
      <c r="FJ41" s="122">
        <v>3</v>
      </c>
      <c r="FK41" s="122">
        <v>4</v>
      </c>
      <c r="FL41" s="122">
        <v>3</v>
      </c>
      <c r="FM41" s="122">
        <v>3</v>
      </c>
      <c r="FN41" s="122">
        <v>3</v>
      </c>
      <c r="FO41" s="122">
        <v>3</v>
      </c>
      <c r="FP41" s="122">
        <v>4</v>
      </c>
      <c r="FQ41" s="122">
        <v>3</v>
      </c>
      <c r="FR41" s="122">
        <v>3</v>
      </c>
      <c r="FS41" s="122">
        <v>3</v>
      </c>
      <c r="FT41" s="122">
        <v>3</v>
      </c>
      <c r="FU41" s="122">
        <v>3</v>
      </c>
      <c r="FV41" s="122">
        <v>3</v>
      </c>
      <c r="FW41" s="122">
        <v>3</v>
      </c>
      <c r="FX41" s="122">
        <v>2</v>
      </c>
      <c r="FY41" s="122">
        <v>3</v>
      </c>
      <c r="FZ41" s="122">
        <v>2</v>
      </c>
      <c r="GA41" s="122">
        <v>3</v>
      </c>
      <c r="GB41" s="122">
        <v>3</v>
      </c>
      <c r="GC41" s="122">
        <v>2</v>
      </c>
      <c r="GD41" s="122">
        <v>1</v>
      </c>
      <c r="GE41" s="122">
        <v>2</v>
      </c>
      <c r="GF41" s="122">
        <v>3</v>
      </c>
      <c r="GG41" s="122">
        <v>2</v>
      </c>
      <c r="GH41" s="122">
        <v>3</v>
      </c>
      <c r="GI41" s="122">
        <v>2</v>
      </c>
      <c r="GJ41" s="122">
        <v>4</v>
      </c>
    </row>
    <row r="42" spans="1:192">
      <c r="A42" s="122">
        <v>5220450920</v>
      </c>
      <c r="B42" s="122">
        <v>94309526</v>
      </c>
      <c r="C42" s="289">
        <v>42775.585902777777</v>
      </c>
      <c r="D42" s="123">
        <v>42775.601481481484</v>
      </c>
      <c r="E42" s="122" t="s">
        <v>189</v>
      </c>
      <c r="J42" s="122" t="s">
        <v>493</v>
      </c>
      <c r="K42" s="122" t="s">
        <v>494</v>
      </c>
      <c r="L42" s="126">
        <v>20077362</v>
      </c>
      <c r="M42" s="246">
        <v>35509</v>
      </c>
      <c r="N42" s="122">
        <v>1</v>
      </c>
      <c r="O42" s="122" t="s">
        <v>495</v>
      </c>
      <c r="P42" s="122">
        <v>7535277607</v>
      </c>
      <c r="Q42" s="122" t="s">
        <v>198</v>
      </c>
      <c r="R42" s="122">
        <v>19</v>
      </c>
      <c r="S42" s="122" t="s">
        <v>496</v>
      </c>
      <c r="U42" s="122" t="s">
        <v>201</v>
      </c>
      <c r="V42" s="122" t="s">
        <v>201</v>
      </c>
      <c r="X42" s="251">
        <v>9.5</v>
      </c>
      <c r="AB42" s="122" t="s">
        <v>215</v>
      </c>
      <c r="AC42" s="122" t="s">
        <v>497</v>
      </c>
      <c r="AD42" s="122" t="s">
        <v>498</v>
      </c>
      <c r="AE42" s="122" t="s">
        <v>203</v>
      </c>
      <c r="AF42" s="122" t="s">
        <v>499</v>
      </c>
      <c r="AG42" s="122" t="s">
        <v>203</v>
      </c>
      <c r="AH42" s="122" t="s">
        <v>209</v>
      </c>
      <c r="AI42" s="122" t="s">
        <v>1072</v>
      </c>
      <c r="AV42" s="122">
        <v>2</v>
      </c>
      <c r="BB42" s="122">
        <v>-2</v>
      </c>
      <c r="BO42" s="122">
        <v>1</v>
      </c>
      <c r="BY42" s="122">
        <v>-2</v>
      </c>
      <c r="CJ42" s="122">
        <v>1</v>
      </c>
      <c r="CL42" s="122">
        <v>3</v>
      </c>
      <c r="CN42" s="122">
        <v>2</v>
      </c>
      <c r="CP42" s="122">
        <v>-2</v>
      </c>
      <c r="CR42" s="122">
        <v>-2</v>
      </c>
      <c r="DJ42" s="122">
        <v>1</v>
      </c>
      <c r="DN42" s="122">
        <v>-2</v>
      </c>
      <c r="DO42" s="122" t="s">
        <v>500</v>
      </c>
      <c r="DX42" s="122">
        <v>2</v>
      </c>
      <c r="DY42" s="122">
        <v>1</v>
      </c>
      <c r="DZ42" s="122">
        <v>3</v>
      </c>
      <c r="EA42" s="122">
        <v>2</v>
      </c>
      <c r="EB42" s="122">
        <v>4</v>
      </c>
      <c r="EC42" s="122">
        <v>2</v>
      </c>
      <c r="ED42" s="122">
        <v>1</v>
      </c>
      <c r="EE42" s="122">
        <v>2</v>
      </c>
      <c r="EF42" s="122">
        <v>1</v>
      </c>
      <c r="EG42" s="122">
        <v>1</v>
      </c>
      <c r="EH42" s="122">
        <v>4</v>
      </c>
      <c r="EI42" s="122">
        <v>4</v>
      </c>
      <c r="EJ42" s="122">
        <v>4</v>
      </c>
      <c r="EK42" s="122">
        <v>2</v>
      </c>
      <c r="EL42" s="122">
        <v>1</v>
      </c>
      <c r="EM42" s="122">
        <v>4</v>
      </c>
      <c r="EN42" s="122">
        <v>2</v>
      </c>
      <c r="EO42" s="122">
        <v>2</v>
      </c>
      <c r="EP42" s="122">
        <v>2</v>
      </c>
      <c r="EQ42" s="122">
        <v>3</v>
      </c>
      <c r="ER42" s="122">
        <v>1</v>
      </c>
      <c r="ES42" s="122">
        <v>1</v>
      </c>
      <c r="ET42" s="122">
        <v>2</v>
      </c>
      <c r="EU42" s="122">
        <v>4</v>
      </c>
      <c r="EV42" s="122">
        <v>3</v>
      </c>
      <c r="EW42" s="122">
        <v>4</v>
      </c>
      <c r="EX42" s="122">
        <v>1</v>
      </c>
      <c r="EY42" s="122">
        <v>1</v>
      </c>
      <c r="EZ42" s="122">
        <v>2</v>
      </c>
      <c r="FA42" s="122">
        <v>3</v>
      </c>
      <c r="FB42" s="122">
        <v>4</v>
      </c>
      <c r="FC42" s="122">
        <v>2</v>
      </c>
      <c r="FD42" s="122">
        <v>2</v>
      </c>
      <c r="FE42" s="122">
        <v>1</v>
      </c>
      <c r="FF42" s="122">
        <v>3</v>
      </c>
      <c r="FG42" s="122">
        <v>3</v>
      </c>
      <c r="FH42" s="122">
        <v>3</v>
      </c>
      <c r="FI42" s="122">
        <v>3</v>
      </c>
      <c r="FJ42" s="122">
        <v>3</v>
      </c>
      <c r="FK42" s="122">
        <v>2</v>
      </c>
      <c r="FL42" s="122">
        <v>4</v>
      </c>
      <c r="FM42" s="122">
        <v>2</v>
      </c>
      <c r="FN42" s="122">
        <v>3</v>
      </c>
      <c r="FO42" s="122">
        <v>3</v>
      </c>
      <c r="FP42" s="122">
        <v>3</v>
      </c>
      <c r="FQ42" s="122">
        <v>2</v>
      </c>
      <c r="FR42" s="122">
        <v>1</v>
      </c>
      <c r="FS42" s="122">
        <v>1</v>
      </c>
      <c r="FT42" s="122">
        <v>2</v>
      </c>
      <c r="FU42" s="122">
        <v>2</v>
      </c>
      <c r="FV42" s="122">
        <v>2</v>
      </c>
      <c r="FW42" s="122">
        <v>2</v>
      </c>
      <c r="FX42" s="122">
        <v>3</v>
      </c>
      <c r="FY42" s="122">
        <v>2</v>
      </c>
      <c r="FZ42" s="122">
        <v>3</v>
      </c>
      <c r="GA42" s="122">
        <v>2</v>
      </c>
      <c r="GB42" s="122">
        <v>1</v>
      </c>
      <c r="GC42" s="122">
        <v>1</v>
      </c>
      <c r="GD42" s="122">
        <v>1</v>
      </c>
      <c r="GE42" s="122">
        <v>2</v>
      </c>
      <c r="GF42" s="122">
        <v>1</v>
      </c>
      <c r="GG42" s="122">
        <v>2</v>
      </c>
      <c r="GH42" s="122">
        <v>2</v>
      </c>
      <c r="GI42" s="122">
        <v>1</v>
      </c>
      <c r="GJ42" s="122">
        <v>4</v>
      </c>
    </row>
    <row r="43" spans="1:192">
      <c r="A43" s="122">
        <v>5220449095</v>
      </c>
      <c r="B43" s="122">
        <v>94309526</v>
      </c>
      <c r="C43" s="289">
        <v>42775.5859375</v>
      </c>
      <c r="D43" s="123">
        <v>42775.595763888887</v>
      </c>
      <c r="E43" s="122" t="s">
        <v>189</v>
      </c>
      <c r="J43" s="122" t="s">
        <v>501</v>
      </c>
      <c r="K43" s="122" t="s">
        <v>502</v>
      </c>
      <c r="L43" s="126" t="s">
        <v>503</v>
      </c>
      <c r="M43" s="246">
        <v>35487</v>
      </c>
      <c r="N43" s="122">
        <v>1</v>
      </c>
      <c r="O43" s="122" t="s">
        <v>504</v>
      </c>
      <c r="P43" s="122">
        <v>7799386125</v>
      </c>
      <c r="Q43" s="122" t="s">
        <v>198</v>
      </c>
      <c r="R43" s="122">
        <v>19</v>
      </c>
      <c r="S43" s="122" t="s">
        <v>505</v>
      </c>
      <c r="U43" s="122" t="s">
        <v>506</v>
      </c>
      <c r="V43" s="122" t="s">
        <v>224</v>
      </c>
      <c r="X43" s="251">
        <v>10</v>
      </c>
      <c r="AB43" s="122" t="s">
        <v>203</v>
      </c>
      <c r="AC43" s="122" t="s">
        <v>203</v>
      </c>
      <c r="AD43" s="122" t="s">
        <v>203</v>
      </c>
      <c r="AE43" s="122" t="s">
        <v>203</v>
      </c>
      <c r="AF43" s="122" t="s">
        <v>203</v>
      </c>
      <c r="AG43" s="122" t="s">
        <v>203</v>
      </c>
      <c r="AH43" s="198" t="s">
        <v>209</v>
      </c>
      <c r="AI43" s="122" t="s">
        <v>1072</v>
      </c>
      <c r="AL43" s="122">
        <v>-1</v>
      </c>
      <c r="BK43" s="122">
        <v>-1</v>
      </c>
      <c r="BL43" s="122">
        <v>-1</v>
      </c>
      <c r="BT43" s="122">
        <v>-2</v>
      </c>
      <c r="BY43" s="122">
        <v>-1</v>
      </c>
      <c r="CB43" s="122">
        <v>-2</v>
      </c>
      <c r="CK43" s="122">
        <v>-1</v>
      </c>
      <c r="CL43" s="122">
        <v>-1</v>
      </c>
      <c r="CN43" s="122">
        <v>2</v>
      </c>
      <c r="CP43" s="122">
        <v>-2</v>
      </c>
      <c r="CQ43" s="122">
        <v>2</v>
      </c>
      <c r="DA43" s="122">
        <v>-1</v>
      </c>
      <c r="DE43" s="122">
        <v>-1</v>
      </c>
      <c r="DX43" s="122">
        <v>2</v>
      </c>
      <c r="DY43" s="122">
        <v>2</v>
      </c>
      <c r="DZ43" s="122">
        <v>3</v>
      </c>
      <c r="EA43" s="122">
        <v>1</v>
      </c>
      <c r="EB43" s="122">
        <v>4</v>
      </c>
      <c r="EC43" s="122">
        <v>3</v>
      </c>
      <c r="ED43" s="122">
        <v>3</v>
      </c>
      <c r="EE43" s="122">
        <v>2</v>
      </c>
      <c r="EF43" s="122">
        <v>2</v>
      </c>
      <c r="EG43" s="122">
        <v>3</v>
      </c>
      <c r="EH43" s="122">
        <v>4</v>
      </c>
      <c r="EI43" s="122">
        <v>4</v>
      </c>
      <c r="EJ43" s="122">
        <v>3</v>
      </c>
      <c r="EK43" s="122">
        <v>2</v>
      </c>
      <c r="EL43" s="122">
        <v>3</v>
      </c>
      <c r="EM43" s="122">
        <v>2</v>
      </c>
      <c r="EN43" s="122">
        <v>2</v>
      </c>
      <c r="EO43" s="122">
        <v>3</v>
      </c>
      <c r="EP43" s="122">
        <v>1</v>
      </c>
      <c r="EQ43" s="122">
        <v>3</v>
      </c>
      <c r="ER43" s="122">
        <v>2</v>
      </c>
      <c r="ES43" s="122">
        <v>2</v>
      </c>
      <c r="ET43" s="122">
        <v>2</v>
      </c>
      <c r="EU43" s="122">
        <v>3</v>
      </c>
      <c r="EV43" s="122">
        <v>3</v>
      </c>
      <c r="EW43" s="122">
        <v>3</v>
      </c>
      <c r="EX43" s="122">
        <v>2</v>
      </c>
      <c r="EY43" s="122">
        <v>2</v>
      </c>
      <c r="EZ43" s="122">
        <v>3</v>
      </c>
      <c r="FA43" s="122">
        <v>2</v>
      </c>
      <c r="FB43" s="122">
        <v>4</v>
      </c>
      <c r="FC43" s="122">
        <v>3</v>
      </c>
      <c r="FD43" s="122">
        <v>3</v>
      </c>
      <c r="FE43" s="122">
        <v>4</v>
      </c>
      <c r="FF43" s="122">
        <v>3</v>
      </c>
      <c r="FG43" s="122">
        <v>2</v>
      </c>
      <c r="FH43" s="122">
        <v>2</v>
      </c>
      <c r="FI43" s="122">
        <v>2</v>
      </c>
      <c r="FJ43" s="122">
        <v>3</v>
      </c>
      <c r="FK43" s="122">
        <v>2</v>
      </c>
      <c r="FL43" s="122">
        <v>4</v>
      </c>
      <c r="FM43" s="122">
        <v>2</v>
      </c>
      <c r="FN43" s="122">
        <v>3</v>
      </c>
      <c r="FO43" s="122">
        <v>2</v>
      </c>
      <c r="FP43" s="122">
        <v>2</v>
      </c>
      <c r="FQ43" s="122">
        <v>2</v>
      </c>
      <c r="FR43" s="122">
        <v>3</v>
      </c>
      <c r="FS43" s="122">
        <v>2</v>
      </c>
      <c r="FT43" s="122">
        <v>2</v>
      </c>
      <c r="FU43" s="122">
        <v>3</v>
      </c>
      <c r="FV43" s="122">
        <v>2</v>
      </c>
      <c r="FW43" s="122">
        <v>2</v>
      </c>
      <c r="FX43" s="122">
        <v>2</v>
      </c>
      <c r="FY43" s="122">
        <v>4</v>
      </c>
      <c r="FZ43" s="122">
        <v>2</v>
      </c>
      <c r="GA43" s="122">
        <v>3</v>
      </c>
      <c r="GB43" s="122">
        <v>3</v>
      </c>
      <c r="GC43" s="122">
        <v>4</v>
      </c>
      <c r="GD43" s="122">
        <v>4</v>
      </c>
      <c r="GE43" s="122">
        <v>2</v>
      </c>
      <c r="GF43" s="122">
        <v>3</v>
      </c>
      <c r="GG43" s="122">
        <v>2</v>
      </c>
      <c r="GH43" s="122">
        <v>2</v>
      </c>
      <c r="GI43" s="122">
        <v>2</v>
      </c>
      <c r="GJ43" s="122">
        <v>4</v>
      </c>
    </row>
    <row r="44" spans="1:192">
      <c r="A44" s="122">
        <v>5220853574</v>
      </c>
      <c r="B44" s="122">
        <v>94309526</v>
      </c>
      <c r="C44" s="289">
        <v>42775.672997685186</v>
      </c>
      <c r="D44" s="123">
        <v>42775.68677083333</v>
      </c>
      <c r="E44" s="122" t="s">
        <v>189</v>
      </c>
      <c r="J44" s="122" t="s">
        <v>507</v>
      </c>
      <c r="K44" s="122" t="s">
        <v>508</v>
      </c>
      <c r="L44" s="126" t="s">
        <v>509</v>
      </c>
      <c r="M44" s="246">
        <v>34968</v>
      </c>
      <c r="N44" s="122">
        <v>1</v>
      </c>
      <c r="O44" s="122" t="s">
        <v>510</v>
      </c>
      <c r="P44" s="122">
        <v>7592063906</v>
      </c>
      <c r="Q44" s="122" t="s">
        <v>205</v>
      </c>
      <c r="R44" s="122">
        <v>21</v>
      </c>
      <c r="S44" s="122" t="s">
        <v>418</v>
      </c>
      <c r="U44" s="122" t="s">
        <v>511</v>
      </c>
      <c r="V44" s="122" t="s">
        <v>301</v>
      </c>
      <c r="X44" s="251">
        <v>4</v>
      </c>
      <c r="AB44" s="122" t="s">
        <v>203</v>
      </c>
      <c r="AC44" s="122" t="s">
        <v>512</v>
      </c>
      <c r="AD44" s="122" t="s">
        <v>209</v>
      </c>
      <c r="AE44" s="122" t="s">
        <v>209</v>
      </c>
      <c r="AF44" s="122" t="s">
        <v>209</v>
      </c>
      <c r="AG44" s="122" t="s">
        <v>209</v>
      </c>
      <c r="AH44" s="198" t="s">
        <v>209</v>
      </c>
      <c r="AI44" s="122" t="s">
        <v>1072</v>
      </c>
      <c r="AL44" s="122">
        <v>-3</v>
      </c>
      <c r="BS44" s="122">
        <v>-1</v>
      </c>
      <c r="CJ44" s="122">
        <v>1</v>
      </c>
      <c r="CV44" s="122">
        <v>-3</v>
      </c>
      <c r="DG44" s="122">
        <v>-2</v>
      </c>
      <c r="DH44" s="122">
        <v>-1</v>
      </c>
      <c r="DK44" s="122">
        <v>-1</v>
      </c>
      <c r="DX44" s="122">
        <v>3</v>
      </c>
      <c r="DY44" s="122">
        <v>2</v>
      </c>
      <c r="DZ44" s="122">
        <v>3</v>
      </c>
      <c r="EA44" s="122">
        <v>3</v>
      </c>
      <c r="EB44" s="122">
        <v>3</v>
      </c>
      <c r="EC44" s="122">
        <v>1</v>
      </c>
      <c r="ED44" s="122">
        <v>2</v>
      </c>
      <c r="EE44" s="122">
        <v>2</v>
      </c>
      <c r="EF44" s="122">
        <v>2</v>
      </c>
      <c r="EG44" s="122">
        <v>2</v>
      </c>
      <c r="EH44" s="122">
        <v>4</v>
      </c>
      <c r="EI44" s="122">
        <v>3</v>
      </c>
      <c r="EJ44" s="122">
        <v>2</v>
      </c>
      <c r="EK44" s="122">
        <v>2</v>
      </c>
      <c r="EL44" s="122">
        <v>2</v>
      </c>
      <c r="EM44" s="122">
        <v>3</v>
      </c>
      <c r="EN44" s="122">
        <v>2</v>
      </c>
      <c r="EO44" s="122">
        <v>3</v>
      </c>
      <c r="EP44" s="122">
        <v>2</v>
      </c>
      <c r="EQ44" s="122">
        <v>2</v>
      </c>
      <c r="ER44" s="122">
        <v>1</v>
      </c>
      <c r="ES44" s="122">
        <v>2</v>
      </c>
      <c r="ET44" s="122">
        <v>2</v>
      </c>
      <c r="EU44" s="122">
        <v>3</v>
      </c>
      <c r="EV44" s="122">
        <v>3</v>
      </c>
      <c r="EW44" s="122">
        <v>3</v>
      </c>
      <c r="EX44" s="122">
        <v>1</v>
      </c>
      <c r="EY44" s="122">
        <v>2</v>
      </c>
      <c r="EZ44" s="122">
        <v>2</v>
      </c>
      <c r="FA44" s="122">
        <v>3</v>
      </c>
      <c r="FB44" s="122">
        <v>3</v>
      </c>
      <c r="FC44" s="122">
        <v>2</v>
      </c>
      <c r="FD44" s="122">
        <v>2</v>
      </c>
      <c r="FE44" s="122">
        <v>2</v>
      </c>
      <c r="FF44" s="122">
        <v>3</v>
      </c>
      <c r="FG44" s="122">
        <v>3</v>
      </c>
      <c r="FH44" s="122">
        <v>3</v>
      </c>
      <c r="FI44" s="122">
        <v>2</v>
      </c>
      <c r="FJ44" s="122">
        <v>1</v>
      </c>
      <c r="FK44" s="122">
        <v>1</v>
      </c>
      <c r="FL44" s="122">
        <v>3</v>
      </c>
      <c r="FM44" s="122">
        <v>2</v>
      </c>
      <c r="FN44" s="122">
        <v>3</v>
      </c>
      <c r="FO44" s="122">
        <v>2</v>
      </c>
      <c r="FP44" s="122">
        <v>3</v>
      </c>
      <c r="FQ44" s="122">
        <v>2</v>
      </c>
      <c r="FR44" s="122">
        <v>2</v>
      </c>
      <c r="FS44" s="122">
        <v>1</v>
      </c>
      <c r="FT44" s="122">
        <v>2</v>
      </c>
      <c r="FU44" s="122">
        <v>3</v>
      </c>
      <c r="FV44" s="122">
        <v>2</v>
      </c>
      <c r="FW44" s="122">
        <v>2</v>
      </c>
      <c r="FX44" s="122">
        <v>2</v>
      </c>
      <c r="FY44" s="122">
        <v>3</v>
      </c>
      <c r="FZ44" s="122">
        <v>3</v>
      </c>
      <c r="GA44" s="122">
        <v>2</v>
      </c>
      <c r="GB44" s="122">
        <v>2</v>
      </c>
      <c r="GC44" s="122">
        <v>4</v>
      </c>
      <c r="GD44" s="122">
        <v>3</v>
      </c>
      <c r="GE44" s="122">
        <v>3</v>
      </c>
      <c r="GF44" s="122">
        <v>2</v>
      </c>
      <c r="GG44" s="122">
        <v>2</v>
      </c>
      <c r="GH44" s="122">
        <v>2</v>
      </c>
      <c r="GI44" s="122">
        <v>2</v>
      </c>
      <c r="GJ44" s="122">
        <v>3</v>
      </c>
    </row>
    <row r="45" spans="1:192">
      <c r="A45" s="122">
        <v>5220833466</v>
      </c>
      <c r="B45" s="122">
        <v>94309526</v>
      </c>
      <c r="C45" s="289">
        <v>42775.667569444442</v>
      </c>
      <c r="D45" s="123">
        <v>42775.684895833336</v>
      </c>
      <c r="E45" s="122" t="s">
        <v>189</v>
      </c>
      <c r="J45" s="122" t="s">
        <v>520</v>
      </c>
      <c r="K45" s="122" t="s">
        <v>521</v>
      </c>
      <c r="L45" s="126">
        <v>20057426</v>
      </c>
      <c r="M45" s="246">
        <v>35236</v>
      </c>
      <c r="N45" s="122">
        <v>1</v>
      </c>
      <c r="O45" s="122" t="s">
        <v>522</v>
      </c>
      <c r="P45" s="122">
        <v>7519154840</v>
      </c>
      <c r="Q45" s="122" t="s">
        <v>330</v>
      </c>
      <c r="R45" s="122">
        <v>20</v>
      </c>
      <c r="S45" s="122" t="s">
        <v>523</v>
      </c>
      <c r="U45" s="122" t="s">
        <v>201</v>
      </c>
      <c r="V45" s="122" t="s">
        <v>193</v>
      </c>
      <c r="X45" s="251">
        <v>10</v>
      </c>
      <c r="AB45" s="122" t="s">
        <v>203</v>
      </c>
      <c r="AC45" s="122" t="s">
        <v>524</v>
      </c>
      <c r="AD45" s="122" t="s">
        <v>203</v>
      </c>
      <c r="AE45" s="122" t="s">
        <v>203</v>
      </c>
      <c r="AF45" s="122" t="s">
        <v>203</v>
      </c>
      <c r="AG45" s="122" t="s">
        <v>203</v>
      </c>
      <c r="AH45" s="122" t="s">
        <v>209</v>
      </c>
      <c r="AI45" s="122" t="s">
        <v>1072</v>
      </c>
      <c r="AL45" s="122">
        <v>-2</v>
      </c>
      <c r="AV45" s="122">
        <v>2</v>
      </c>
      <c r="BJ45" s="122">
        <v>-3</v>
      </c>
      <c r="BL45" s="122">
        <v>3</v>
      </c>
      <c r="BS45" s="122">
        <v>-2</v>
      </c>
      <c r="BV45" s="122">
        <v>1</v>
      </c>
      <c r="BW45" s="122">
        <v>-3</v>
      </c>
      <c r="BX45" s="122">
        <v>-3</v>
      </c>
      <c r="BY45" s="122">
        <v>-3</v>
      </c>
      <c r="CB45" s="122">
        <v>-1</v>
      </c>
      <c r="CM45" s="122">
        <v>-3</v>
      </c>
      <c r="CO45" s="122">
        <v>4</v>
      </c>
      <c r="CP45" s="122">
        <v>-2</v>
      </c>
      <c r="CW45" s="122">
        <v>-1</v>
      </c>
      <c r="DD45" s="122">
        <v>-1</v>
      </c>
      <c r="DF45" s="122">
        <v>-1</v>
      </c>
      <c r="DJ45" s="122">
        <v>-2</v>
      </c>
      <c r="DK45" s="122">
        <v>3</v>
      </c>
      <c r="DX45" s="122">
        <v>2</v>
      </c>
      <c r="DY45" s="122">
        <v>2</v>
      </c>
      <c r="DZ45" s="122">
        <v>3</v>
      </c>
      <c r="EA45" s="122">
        <v>3</v>
      </c>
      <c r="EB45" s="122">
        <v>4</v>
      </c>
      <c r="EC45" s="122">
        <v>4</v>
      </c>
      <c r="ED45" s="122">
        <v>4</v>
      </c>
      <c r="EE45" s="122">
        <v>2</v>
      </c>
      <c r="EF45" s="122">
        <v>1</v>
      </c>
      <c r="EG45" s="122">
        <v>2</v>
      </c>
      <c r="EH45" s="122">
        <v>3</v>
      </c>
      <c r="EI45" s="122">
        <v>3</v>
      </c>
      <c r="EJ45" s="122">
        <v>4</v>
      </c>
      <c r="EK45" s="122">
        <v>2</v>
      </c>
      <c r="EL45" s="122">
        <v>2</v>
      </c>
      <c r="EM45" s="122">
        <v>3</v>
      </c>
      <c r="EN45" s="122">
        <v>3</v>
      </c>
      <c r="EO45" s="122">
        <v>3</v>
      </c>
      <c r="EP45" s="122">
        <v>4</v>
      </c>
      <c r="EQ45" s="122">
        <v>3</v>
      </c>
      <c r="ER45" s="122">
        <v>3</v>
      </c>
      <c r="ES45" s="122">
        <v>3</v>
      </c>
      <c r="ET45" s="122">
        <v>2</v>
      </c>
      <c r="EU45" s="122">
        <v>4</v>
      </c>
      <c r="EV45" s="122">
        <v>4</v>
      </c>
      <c r="EW45" s="122">
        <v>4</v>
      </c>
      <c r="EX45" s="122">
        <v>3</v>
      </c>
      <c r="EY45" s="122">
        <v>3</v>
      </c>
      <c r="EZ45" s="122">
        <v>3</v>
      </c>
      <c r="FA45" s="122">
        <v>4</v>
      </c>
      <c r="FB45" s="122">
        <v>4</v>
      </c>
      <c r="FC45" s="122">
        <v>2</v>
      </c>
      <c r="FD45" s="122">
        <v>4</v>
      </c>
      <c r="FE45" s="122">
        <v>3</v>
      </c>
      <c r="FF45" s="122">
        <v>4</v>
      </c>
      <c r="FG45" s="122">
        <v>3</v>
      </c>
      <c r="FH45" s="122">
        <v>3</v>
      </c>
      <c r="FI45" s="122">
        <v>3</v>
      </c>
      <c r="FJ45" s="122">
        <v>4</v>
      </c>
      <c r="FK45" s="122">
        <v>3</v>
      </c>
      <c r="FL45" s="122">
        <v>4</v>
      </c>
      <c r="FM45" s="122">
        <v>4</v>
      </c>
      <c r="FN45" s="122">
        <v>4</v>
      </c>
      <c r="FO45" s="122">
        <v>2</v>
      </c>
      <c r="FP45" s="122">
        <v>4</v>
      </c>
      <c r="FQ45" s="122">
        <v>1</v>
      </c>
      <c r="FR45" s="122">
        <v>3</v>
      </c>
      <c r="FS45" s="122">
        <v>2</v>
      </c>
      <c r="FT45" s="122">
        <v>4</v>
      </c>
      <c r="FU45" s="122">
        <v>3</v>
      </c>
      <c r="FV45" s="122">
        <v>3</v>
      </c>
      <c r="FW45" s="122">
        <v>1</v>
      </c>
      <c r="FX45" s="122">
        <v>2</v>
      </c>
      <c r="FY45" s="122">
        <v>2</v>
      </c>
      <c r="FZ45" s="122">
        <v>3</v>
      </c>
      <c r="GA45" s="122">
        <v>3</v>
      </c>
      <c r="GB45" s="122">
        <v>4</v>
      </c>
      <c r="GC45" s="122">
        <v>1</v>
      </c>
      <c r="GD45" s="122">
        <v>3</v>
      </c>
      <c r="GE45" s="122">
        <v>2</v>
      </c>
      <c r="GF45" s="122">
        <v>3</v>
      </c>
      <c r="GG45" s="122">
        <v>3</v>
      </c>
      <c r="GH45" s="122">
        <v>2</v>
      </c>
      <c r="GI45" s="122">
        <v>2</v>
      </c>
      <c r="GJ45" s="122">
        <v>2</v>
      </c>
    </row>
    <row r="46" spans="1:192">
      <c r="A46" s="122">
        <v>5220844248</v>
      </c>
      <c r="B46" s="122">
        <v>94309526</v>
      </c>
      <c r="C46" s="289">
        <v>42775.668923611112</v>
      </c>
      <c r="D46" s="123">
        <v>42775.681134259263</v>
      </c>
      <c r="E46" s="122" t="s">
        <v>189</v>
      </c>
      <c r="J46" s="122" t="s">
        <v>513</v>
      </c>
      <c r="K46" s="122" t="s">
        <v>514</v>
      </c>
      <c r="L46" s="126" t="s">
        <v>515</v>
      </c>
      <c r="M46" s="248">
        <v>35649</v>
      </c>
      <c r="N46" s="122">
        <v>1</v>
      </c>
      <c r="O46" s="122" t="s">
        <v>516</v>
      </c>
      <c r="P46" s="122">
        <v>7976072664</v>
      </c>
      <c r="Q46" s="122" t="s">
        <v>227</v>
      </c>
      <c r="R46" s="122">
        <v>19</v>
      </c>
      <c r="S46" s="122" t="s">
        <v>517</v>
      </c>
      <c r="U46" s="122" t="s">
        <v>518</v>
      </c>
      <c r="V46" s="122" t="s">
        <v>358</v>
      </c>
      <c r="X46" s="251">
        <v>6</v>
      </c>
      <c r="AB46" s="122" t="s">
        <v>209</v>
      </c>
      <c r="AC46" s="122" t="s">
        <v>209</v>
      </c>
      <c r="AD46" s="122" t="s">
        <v>209</v>
      </c>
      <c r="AE46" s="122" t="s">
        <v>209</v>
      </c>
      <c r="AF46" s="122" t="s">
        <v>209</v>
      </c>
      <c r="AG46" s="122" t="s">
        <v>209</v>
      </c>
      <c r="AH46" s="122" t="s">
        <v>519</v>
      </c>
      <c r="AI46" s="122" t="s">
        <v>1072</v>
      </c>
      <c r="CK46" s="122">
        <v>2</v>
      </c>
      <c r="DA46" s="122">
        <v>2</v>
      </c>
      <c r="DX46" s="122">
        <v>2</v>
      </c>
      <c r="DY46" s="122">
        <v>1</v>
      </c>
      <c r="DZ46" s="122">
        <v>3</v>
      </c>
      <c r="EA46" s="122">
        <v>2</v>
      </c>
      <c r="EB46" s="122">
        <v>4</v>
      </c>
      <c r="EC46" s="122">
        <v>1</v>
      </c>
      <c r="ED46" s="122">
        <v>3</v>
      </c>
      <c r="EE46" s="122">
        <v>3</v>
      </c>
      <c r="EF46" s="122">
        <v>4</v>
      </c>
      <c r="EG46" s="122">
        <v>1</v>
      </c>
      <c r="EH46" s="122">
        <v>4</v>
      </c>
      <c r="EI46" s="122">
        <v>4</v>
      </c>
      <c r="EJ46" s="122">
        <v>3</v>
      </c>
      <c r="EK46" s="122">
        <v>2</v>
      </c>
      <c r="EL46" s="122">
        <v>2</v>
      </c>
      <c r="EM46" s="122">
        <v>4</v>
      </c>
      <c r="EN46" s="122">
        <v>2</v>
      </c>
      <c r="EO46" s="122">
        <v>4</v>
      </c>
      <c r="EP46" s="122">
        <v>4</v>
      </c>
      <c r="EQ46" s="122">
        <v>3</v>
      </c>
      <c r="ER46" s="122">
        <v>1</v>
      </c>
      <c r="ES46" s="122">
        <v>3</v>
      </c>
      <c r="ET46" s="122">
        <v>3</v>
      </c>
      <c r="EU46" s="122">
        <v>4</v>
      </c>
      <c r="EV46" s="122">
        <v>3</v>
      </c>
      <c r="EW46" s="122">
        <v>4</v>
      </c>
      <c r="EX46" s="122">
        <v>1</v>
      </c>
      <c r="EY46" s="122">
        <v>1</v>
      </c>
      <c r="EZ46" s="122">
        <v>1</v>
      </c>
      <c r="FA46" s="122">
        <v>3</v>
      </c>
      <c r="FB46" s="122">
        <v>4</v>
      </c>
      <c r="FC46" s="122">
        <v>3</v>
      </c>
      <c r="FD46" s="122">
        <v>2</v>
      </c>
      <c r="FE46" s="122">
        <v>4</v>
      </c>
      <c r="FF46" s="122">
        <v>4</v>
      </c>
      <c r="FG46" s="122">
        <v>3</v>
      </c>
      <c r="FH46" s="122">
        <v>4</v>
      </c>
      <c r="FI46" s="122">
        <v>3</v>
      </c>
      <c r="FJ46" s="122">
        <v>4</v>
      </c>
      <c r="FK46" s="122">
        <v>1</v>
      </c>
      <c r="FL46" s="122">
        <v>4</v>
      </c>
      <c r="FM46" s="122">
        <v>1</v>
      </c>
      <c r="FN46" s="122">
        <v>3</v>
      </c>
      <c r="FO46" s="122">
        <v>4</v>
      </c>
      <c r="FP46" s="122">
        <v>4</v>
      </c>
      <c r="FQ46" s="122">
        <v>2</v>
      </c>
      <c r="FR46" s="122">
        <v>4</v>
      </c>
      <c r="FS46" s="122">
        <v>4</v>
      </c>
      <c r="FT46" s="122">
        <v>2</v>
      </c>
      <c r="FU46" s="122">
        <v>3</v>
      </c>
      <c r="FV46" s="122">
        <v>3</v>
      </c>
      <c r="FW46" s="122">
        <v>3</v>
      </c>
      <c r="FX46" s="122">
        <v>2</v>
      </c>
      <c r="FY46" s="122">
        <v>3</v>
      </c>
      <c r="FZ46" s="122">
        <v>4</v>
      </c>
      <c r="GA46" s="122">
        <v>2</v>
      </c>
      <c r="GB46" s="122">
        <v>1</v>
      </c>
      <c r="GC46" s="122">
        <v>1</v>
      </c>
      <c r="GD46" s="122">
        <v>3</v>
      </c>
      <c r="GE46" s="122">
        <v>2</v>
      </c>
      <c r="GF46" s="122">
        <v>2</v>
      </c>
      <c r="GG46" s="122">
        <v>4</v>
      </c>
      <c r="GH46" s="122">
        <v>2</v>
      </c>
      <c r="GI46" s="122">
        <v>2</v>
      </c>
      <c r="GJ46" s="122">
        <v>4</v>
      </c>
    </row>
    <row r="47" spans="1:192">
      <c r="A47" s="122">
        <v>5223932047</v>
      </c>
      <c r="B47" s="122">
        <v>94309526</v>
      </c>
      <c r="C47" s="289">
        <v>42776.557523148149</v>
      </c>
      <c r="D47" s="123">
        <v>42776.577789351853</v>
      </c>
      <c r="E47" s="122" t="s">
        <v>189</v>
      </c>
      <c r="J47" s="122" t="s">
        <v>528</v>
      </c>
      <c r="K47" s="122" t="s">
        <v>529</v>
      </c>
      <c r="L47" s="126" t="s">
        <v>530</v>
      </c>
      <c r="M47" s="246">
        <v>35194</v>
      </c>
      <c r="N47" s="122">
        <v>1</v>
      </c>
      <c r="O47" s="122" t="s">
        <v>531</v>
      </c>
      <c r="P47" s="122">
        <v>7519643660</v>
      </c>
      <c r="Q47" s="122" t="s">
        <v>205</v>
      </c>
      <c r="R47" s="122">
        <v>20</v>
      </c>
      <c r="S47" s="122" t="s">
        <v>418</v>
      </c>
      <c r="U47" s="122" t="s">
        <v>532</v>
      </c>
      <c r="V47" s="122" t="s">
        <v>301</v>
      </c>
      <c r="X47" s="251">
        <v>3</v>
      </c>
      <c r="AB47" s="122" t="s">
        <v>203</v>
      </c>
      <c r="AC47" s="122" t="s">
        <v>203</v>
      </c>
      <c r="AD47" s="122" t="s">
        <v>533</v>
      </c>
      <c r="AE47" s="122" t="s">
        <v>203</v>
      </c>
      <c r="AF47" s="122" t="s">
        <v>203</v>
      </c>
      <c r="AG47" s="122" t="s">
        <v>203</v>
      </c>
      <c r="AH47" s="122" t="s">
        <v>534</v>
      </c>
      <c r="AI47" s="122" t="s">
        <v>1358</v>
      </c>
      <c r="AL47" s="122">
        <v>-2</v>
      </c>
      <c r="BK47" s="122">
        <v>-3</v>
      </c>
      <c r="BL47" s="122">
        <v>-1</v>
      </c>
      <c r="BS47" s="122">
        <v>-2</v>
      </c>
      <c r="BY47" s="122">
        <v>-1</v>
      </c>
      <c r="CK47" s="122">
        <v>1</v>
      </c>
      <c r="DA47" s="122">
        <v>-3</v>
      </c>
      <c r="DE47" s="122">
        <v>-1</v>
      </c>
      <c r="DX47" s="122">
        <v>2</v>
      </c>
      <c r="DY47" s="122">
        <v>1</v>
      </c>
      <c r="DZ47" s="122">
        <v>3</v>
      </c>
      <c r="EA47" s="122">
        <v>1</v>
      </c>
      <c r="EB47" s="122">
        <v>2</v>
      </c>
      <c r="EC47" s="122">
        <v>1</v>
      </c>
      <c r="ED47" s="122">
        <v>2</v>
      </c>
      <c r="EE47" s="122">
        <v>2</v>
      </c>
      <c r="EF47" s="122">
        <v>1</v>
      </c>
      <c r="EG47" s="122">
        <v>2</v>
      </c>
      <c r="EH47" s="122">
        <v>2</v>
      </c>
      <c r="EI47" s="122">
        <v>3</v>
      </c>
      <c r="EJ47" s="122">
        <v>1</v>
      </c>
      <c r="EK47" s="122">
        <v>2</v>
      </c>
      <c r="EL47" s="122">
        <v>2</v>
      </c>
      <c r="EM47" s="122">
        <v>3</v>
      </c>
      <c r="EN47" s="122">
        <v>2</v>
      </c>
      <c r="EO47" s="122">
        <v>3</v>
      </c>
      <c r="EP47" s="122">
        <v>2</v>
      </c>
      <c r="EQ47" s="122">
        <v>2</v>
      </c>
      <c r="ER47" s="122">
        <v>1</v>
      </c>
      <c r="ES47" s="122">
        <v>2</v>
      </c>
      <c r="ET47" s="122">
        <v>1</v>
      </c>
      <c r="EU47" s="122">
        <v>3</v>
      </c>
      <c r="EV47" s="122">
        <v>2</v>
      </c>
      <c r="EW47" s="122">
        <v>3</v>
      </c>
      <c r="EX47" s="122">
        <v>2</v>
      </c>
      <c r="EY47" s="122">
        <v>2</v>
      </c>
      <c r="EZ47" s="122">
        <v>1</v>
      </c>
      <c r="FA47" s="122">
        <v>2</v>
      </c>
      <c r="FB47" s="122">
        <v>2</v>
      </c>
      <c r="FC47" s="122">
        <v>1</v>
      </c>
      <c r="FD47" s="122">
        <v>2</v>
      </c>
      <c r="FE47" s="122">
        <v>1</v>
      </c>
      <c r="FF47" s="122">
        <v>2</v>
      </c>
      <c r="FG47" s="122">
        <v>2</v>
      </c>
      <c r="FH47" s="122">
        <v>3</v>
      </c>
      <c r="FI47" s="122">
        <v>3</v>
      </c>
      <c r="FJ47" s="122">
        <v>3</v>
      </c>
      <c r="FK47" s="122">
        <v>2</v>
      </c>
      <c r="FL47" s="122">
        <v>2</v>
      </c>
      <c r="FM47" s="122">
        <v>2</v>
      </c>
      <c r="FN47" s="122">
        <v>2</v>
      </c>
      <c r="FO47" s="122">
        <v>3</v>
      </c>
      <c r="FP47" s="122">
        <v>3</v>
      </c>
      <c r="FQ47" s="122">
        <v>2</v>
      </c>
      <c r="FR47" s="122">
        <v>1</v>
      </c>
      <c r="FS47" s="122">
        <v>1</v>
      </c>
      <c r="FT47" s="122">
        <v>2</v>
      </c>
      <c r="FU47" s="122">
        <v>2</v>
      </c>
      <c r="FV47" s="122">
        <v>2</v>
      </c>
      <c r="FW47" s="122">
        <v>2</v>
      </c>
      <c r="FX47" s="122">
        <v>2</v>
      </c>
      <c r="FY47" s="122">
        <v>1</v>
      </c>
      <c r="FZ47" s="122">
        <v>3</v>
      </c>
      <c r="GA47" s="122">
        <v>2</v>
      </c>
      <c r="GB47" s="122">
        <v>1</v>
      </c>
      <c r="GC47" s="122">
        <v>2</v>
      </c>
      <c r="GD47" s="122">
        <v>2</v>
      </c>
      <c r="GE47" s="122">
        <v>2</v>
      </c>
      <c r="GF47" s="122">
        <v>1</v>
      </c>
      <c r="GG47" s="122">
        <v>2</v>
      </c>
      <c r="GH47" s="122">
        <v>2</v>
      </c>
      <c r="GI47" s="122">
        <v>1</v>
      </c>
      <c r="GJ47" s="122">
        <v>2</v>
      </c>
    </row>
    <row r="48" spans="1:192">
      <c r="A48" s="122">
        <v>5223901310</v>
      </c>
      <c r="B48" s="122">
        <v>94309526</v>
      </c>
      <c r="C48" s="289">
        <v>42776.55709490741</v>
      </c>
      <c r="D48" s="123">
        <v>42776.576412037037</v>
      </c>
      <c r="E48" s="122" t="s">
        <v>189</v>
      </c>
      <c r="J48" s="122" t="s">
        <v>535</v>
      </c>
      <c r="K48" s="122" t="s">
        <v>536</v>
      </c>
      <c r="L48" s="126" t="s">
        <v>537</v>
      </c>
      <c r="M48" s="246">
        <v>35477</v>
      </c>
      <c r="N48" s="122">
        <v>1</v>
      </c>
      <c r="O48" s="122" t="s">
        <v>538</v>
      </c>
      <c r="P48" s="122">
        <v>7720835277</v>
      </c>
      <c r="Q48" s="122" t="s">
        <v>198</v>
      </c>
      <c r="R48" s="122">
        <v>19</v>
      </c>
      <c r="S48" s="122" t="s">
        <v>445</v>
      </c>
      <c r="U48" s="122" t="s">
        <v>539</v>
      </c>
      <c r="V48" s="122" t="s">
        <v>540</v>
      </c>
      <c r="X48" s="251">
        <v>4</v>
      </c>
      <c r="AB48" s="122" t="s">
        <v>203</v>
      </c>
      <c r="AC48" s="122" t="s">
        <v>541</v>
      </c>
      <c r="AD48" s="122" t="s">
        <v>373</v>
      </c>
      <c r="AE48" s="122" t="s">
        <v>373</v>
      </c>
      <c r="AF48" s="122" t="s">
        <v>373</v>
      </c>
      <c r="AG48" s="122" t="s">
        <v>373</v>
      </c>
      <c r="AH48" s="122" t="s">
        <v>209</v>
      </c>
      <c r="AI48" s="122" t="s">
        <v>3553</v>
      </c>
      <c r="AL48" s="122">
        <v>-1</v>
      </c>
      <c r="BJ48" s="122">
        <v>-1</v>
      </c>
      <c r="BL48" s="122">
        <v>-2</v>
      </c>
      <c r="BO48" s="122">
        <v>3</v>
      </c>
      <c r="BS48" s="122">
        <v>1</v>
      </c>
      <c r="BV48" s="122">
        <v>2</v>
      </c>
      <c r="BW48" s="122">
        <v>-1</v>
      </c>
      <c r="BX48" s="122">
        <v>2</v>
      </c>
      <c r="BY48" s="122">
        <v>-1</v>
      </c>
      <c r="CB48" s="122">
        <v>1</v>
      </c>
      <c r="CC48" s="122">
        <v>3</v>
      </c>
      <c r="CH48" s="122">
        <v>1</v>
      </c>
      <c r="CL48" s="122">
        <v>1</v>
      </c>
      <c r="CN48" s="122">
        <v>1</v>
      </c>
      <c r="CV48" s="122">
        <v>1</v>
      </c>
      <c r="CW48" s="122">
        <v>-1</v>
      </c>
      <c r="CY48" s="122">
        <v>-1</v>
      </c>
      <c r="CZ48" s="122">
        <v>1</v>
      </c>
      <c r="DE48" s="122">
        <v>-1</v>
      </c>
      <c r="DF48" s="122">
        <v>-1</v>
      </c>
      <c r="DK48" s="122">
        <v>2</v>
      </c>
      <c r="DN48" s="122">
        <v>2</v>
      </c>
      <c r="DO48" s="122" t="s">
        <v>542</v>
      </c>
      <c r="DP48" s="122">
        <v>2</v>
      </c>
      <c r="DQ48" s="122" t="s">
        <v>543</v>
      </c>
      <c r="DX48" s="122">
        <v>2</v>
      </c>
      <c r="DY48" s="122">
        <v>1</v>
      </c>
      <c r="DZ48" s="122">
        <v>2</v>
      </c>
      <c r="EA48" s="122">
        <v>1</v>
      </c>
      <c r="EB48" s="122">
        <v>3</v>
      </c>
      <c r="EC48" s="122">
        <v>2</v>
      </c>
      <c r="ED48" s="122">
        <v>3</v>
      </c>
      <c r="EE48" s="122">
        <v>2</v>
      </c>
      <c r="EF48" s="122">
        <v>2</v>
      </c>
      <c r="EG48" s="122">
        <v>1</v>
      </c>
      <c r="EH48" s="122">
        <v>3</v>
      </c>
      <c r="EI48" s="122">
        <v>3</v>
      </c>
      <c r="EJ48" s="122">
        <v>2</v>
      </c>
      <c r="EK48" s="122">
        <v>2</v>
      </c>
      <c r="EL48" s="122">
        <v>2</v>
      </c>
      <c r="EM48" s="122">
        <v>3</v>
      </c>
      <c r="EN48" s="122">
        <v>2</v>
      </c>
      <c r="EO48" s="122">
        <v>3</v>
      </c>
      <c r="EP48" s="122">
        <v>1</v>
      </c>
      <c r="EQ48" s="122">
        <v>3</v>
      </c>
      <c r="ER48" s="122">
        <v>1</v>
      </c>
      <c r="ES48" s="122">
        <v>1</v>
      </c>
      <c r="ET48" s="122">
        <v>1</v>
      </c>
      <c r="EU48" s="122">
        <v>3</v>
      </c>
      <c r="EV48" s="122">
        <v>2</v>
      </c>
      <c r="EW48" s="122">
        <v>2</v>
      </c>
      <c r="EX48" s="122">
        <v>1</v>
      </c>
      <c r="EY48" s="122">
        <v>1</v>
      </c>
      <c r="EZ48" s="122">
        <v>3</v>
      </c>
      <c r="FA48" s="122">
        <v>2</v>
      </c>
      <c r="FB48" s="122">
        <v>2</v>
      </c>
      <c r="FC48" s="122">
        <v>2</v>
      </c>
      <c r="FD48" s="122">
        <v>2</v>
      </c>
      <c r="FE48" s="122">
        <v>2</v>
      </c>
      <c r="FF48" s="122">
        <v>2</v>
      </c>
      <c r="FG48" s="122">
        <v>3</v>
      </c>
      <c r="FH48" s="122">
        <v>2</v>
      </c>
      <c r="FI48" s="122">
        <v>2</v>
      </c>
      <c r="FJ48" s="122">
        <v>2</v>
      </c>
      <c r="FK48" s="122">
        <v>1</v>
      </c>
      <c r="FL48" s="122">
        <v>2</v>
      </c>
      <c r="FM48" s="122">
        <v>3</v>
      </c>
      <c r="FN48" s="122">
        <v>3</v>
      </c>
      <c r="FO48" s="122">
        <v>1</v>
      </c>
      <c r="FP48" s="122">
        <v>2</v>
      </c>
      <c r="FQ48" s="122">
        <v>3</v>
      </c>
      <c r="FR48" s="122">
        <v>2</v>
      </c>
      <c r="FS48" s="122">
        <v>1</v>
      </c>
      <c r="FT48" s="122">
        <v>1</v>
      </c>
      <c r="FU48" s="122">
        <v>3</v>
      </c>
      <c r="FV48" s="122">
        <v>4</v>
      </c>
      <c r="FW48" s="122">
        <v>3</v>
      </c>
      <c r="FX48" s="122">
        <v>2</v>
      </c>
      <c r="FY48" s="122">
        <v>3</v>
      </c>
      <c r="FZ48" s="122">
        <v>3</v>
      </c>
      <c r="GA48" s="122">
        <v>3</v>
      </c>
      <c r="GB48" s="122">
        <v>3</v>
      </c>
      <c r="GC48" s="122">
        <v>2</v>
      </c>
      <c r="GD48" s="122">
        <v>1</v>
      </c>
      <c r="GE48" s="122">
        <v>3</v>
      </c>
      <c r="GF48" s="122">
        <v>3</v>
      </c>
      <c r="GG48" s="122">
        <v>2</v>
      </c>
      <c r="GH48" s="122">
        <v>2</v>
      </c>
      <c r="GI48" s="122">
        <v>2</v>
      </c>
      <c r="GJ48" s="122">
        <v>3</v>
      </c>
    </row>
    <row r="49" spans="1:192">
      <c r="A49" s="122">
        <v>5223902101</v>
      </c>
      <c r="B49" s="122">
        <v>94309526</v>
      </c>
      <c r="C49" s="289">
        <v>42776.555937500001</v>
      </c>
      <c r="D49" s="123">
        <v>42776.574861111112</v>
      </c>
      <c r="E49" s="122" t="s">
        <v>189</v>
      </c>
      <c r="J49" s="122" t="s">
        <v>544</v>
      </c>
      <c r="K49" s="122" t="s">
        <v>545</v>
      </c>
      <c r="L49" s="126">
        <v>20060650</v>
      </c>
      <c r="M49" s="246">
        <v>35250</v>
      </c>
      <c r="N49" s="122">
        <v>1</v>
      </c>
      <c r="O49" s="122" t="s">
        <v>546</v>
      </c>
      <c r="P49" s="122">
        <v>7971942933</v>
      </c>
      <c r="Q49" s="122" t="s">
        <v>205</v>
      </c>
      <c r="R49" s="122">
        <v>20</v>
      </c>
      <c r="S49" s="122" t="s">
        <v>547</v>
      </c>
      <c r="U49" s="122" t="s">
        <v>548</v>
      </c>
      <c r="V49" s="122" t="s">
        <v>518</v>
      </c>
      <c r="X49" s="251">
        <v>12</v>
      </c>
      <c r="AB49" s="122" t="s">
        <v>209</v>
      </c>
      <c r="AC49" s="122" t="s">
        <v>549</v>
      </c>
      <c r="AD49" s="122" t="s">
        <v>209</v>
      </c>
      <c r="AE49" s="122" t="s">
        <v>209</v>
      </c>
      <c r="AF49" s="122" t="s">
        <v>550</v>
      </c>
      <c r="AG49" s="122" t="s">
        <v>209</v>
      </c>
      <c r="AH49" s="122" t="s">
        <v>209</v>
      </c>
      <c r="AI49" s="122" t="s">
        <v>1072</v>
      </c>
      <c r="AV49" s="122">
        <v>2</v>
      </c>
      <c r="BB49" s="122">
        <v>-3</v>
      </c>
      <c r="BH49" s="122">
        <v>-3</v>
      </c>
      <c r="BQ49" s="122">
        <v>-2</v>
      </c>
      <c r="BS49" s="122">
        <v>-3</v>
      </c>
      <c r="BV49" s="122">
        <v>-3</v>
      </c>
      <c r="CC49" s="122">
        <v>2</v>
      </c>
      <c r="CW49" s="122">
        <v>-3</v>
      </c>
      <c r="DE49" s="122">
        <v>-2</v>
      </c>
      <c r="DF49" s="122">
        <v>1</v>
      </c>
      <c r="DG49" s="122">
        <v>-2</v>
      </c>
      <c r="DH49" s="122">
        <v>-2</v>
      </c>
      <c r="DK49" s="122">
        <v>2</v>
      </c>
      <c r="DX49" s="122">
        <v>3</v>
      </c>
      <c r="DY49" s="122">
        <v>2</v>
      </c>
      <c r="DZ49" s="122">
        <v>4</v>
      </c>
      <c r="EA49" s="122">
        <v>3</v>
      </c>
      <c r="EB49" s="122">
        <v>3</v>
      </c>
      <c r="EC49" s="122">
        <v>3</v>
      </c>
      <c r="ED49" s="122">
        <v>2</v>
      </c>
      <c r="EE49" s="122">
        <v>3</v>
      </c>
      <c r="EF49" s="122">
        <v>1</v>
      </c>
      <c r="EG49" s="122">
        <v>2</v>
      </c>
      <c r="EH49" s="122">
        <v>4</v>
      </c>
      <c r="EI49" s="122">
        <v>4</v>
      </c>
      <c r="EJ49" s="122">
        <v>3</v>
      </c>
      <c r="EK49" s="122">
        <v>1</v>
      </c>
      <c r="EL49" s="122">
        <v>3</v>
      </c>
      <c r="EM49" s="122">
        <v>4</v>
      </c>
      <c r="EN49" s="122">
        <v>3</v>
      </c>
      <c r="EO49" s="122">
        <v>4</v>
      </c>
      <c r="EP49" s="122">
        <v>1</v>
      </c>
      <c r="EQ49" s="122">
        <v>3</v>
      </c>
      <c r="ER49" s="122">
        <v>2</v>
      </c>
      <c r="ES49" s="122">
        <v>1</v>
      </c>
      <c r="ET49" s="122">
        <v>3</v>
      </c>
      <c r="EU49" s="122">
        <v>3</v>
      </c>
      <c r="EV49" s="122">
        <v>3</v>
      </c>
      <c r="EW49" s="122">
        <v>3</v>
      </c>
      <c r="EX49" s="122">
        <v>2</v>
      </c>
      <c r="EY49" s="122">
        <v>1</v>
      </c>
      <c r="EZ49" s="122">
        <v>3</v>
      </c>
      <c r="FA49" s="122">
        <v>2</v>
      </c>
      <c r="FB49" s="122">
        <v>2</v>
      </c>
      <c r="FC49" s="122">
        <v>1</v>
      </c>
      <c r="FD49" s="122">
        <v>3</v>
      </c>
      <c r="FE49" s="122">
        <v>4</v>
      </c>
      <c r="FF49" s="122">
        <v>2</v>
      </c>
      <c r="FG49" s="122">
        <v>3</v>
      </c>
      <c r="FH49" s="122">
        <v>3</v>
      </c>
      <c r="FI49" s="122">
        <v>1</v>
      </c>
      <c r="FJ49" s="122">
        <v>4</v>
      </c>
      <c r="FK49" s="122">
        <v>2</v>
      </c>
      <c r="FL49" s="122">
        <v>2</v>
      </c>
      <c r="FM49" s="122">
        <v>3</v>
      </c>
      <c r="FN49" s="122">
        <v>4</v>
      </c>
      <c r="FO49" s="122">
        <v>1</v>
      </c>
      <c r="FP49" s="122">
        <v>3</v>
      </c>
      <c r="FQ49" s="122">
        <v>1</v>
      </c>
      <c r="FR49" s="122">
        <v>2</v>
      </c>
      <c r="FS49" s="122">
        <v>1</v>
      </c>
      <c r="FT49" s="122">
        <v>3</v>
      </c>
      <c r="FU49" s="122">
        <v>4</v>
      </c>
      <c r="FV49" s="122">
        <v>3</v>
      </c>
      <c r="FW49" s="122">
        <v>2</v>
      </c>
      <c r="FX49" s="122">
        <v>2</v>
      </c>
      <c r="FY49" s="122">
        <v>3</v>
      </c>
      <c r="FZ49" s="122">
        <v>4</v>
      </c>
      <c r="GA49" s="122">
        <v>4</v>
      </c>
      <c r="GB49" s="122">
        <v>2</v>
      </c>
      <c r="GC49" s="122">
        <v>3</v>
      </c>
      <c r="GD49" s="122">
        <v>3</v>
      </c>
      <c r="GE49" s="122">
        <v>2</v>
      </c>
      <c r="GF49" s="122">
        <v>3</v>
      </c>
      <c r="GG49" s="122">
        <v>3</v>
      </c>
      <c r="GH49" s="122">
        <v>4</v>
      </c>
      <c r="GI49" s="122">
        <v>3</v>
      </c>
      <c r="GJ49" s="122">
        <v>1</v>
      </c>
    </row>
    <row r="50" spans="1:192">
      <c r="A50" s="122">
        <v>5223901655</v>
      </c>
      <c r="B50" s="122">
        <v>94309526</v>
      </c>
      <c r="C50" s="289">
        <v>42776.55773148148</v>
      </c>
      <c r="D50" s="123">
        <v>42776.575462962966</v>
      </c>
      <c r="E50" s="122" t="s">
        <v>189</v>
      </c>
      <c r="J50" s="122" t="s">
        <v>501</v>
      </c>
      <c r="K50" s="122" t="s">
        <v>551</v>
      </c>
      <c r="L50" s="126">
        <v>20094318</v>
      </c>
      <c r="M50" s="246">
        <v>35007</v>
      </c>
      <c r="N50" s="122">
        <v>1</v>
      </c>
      <c r="O50" s="122" t="s">
        <v>552</v>
      </c>
      <c r="P50" s="122">
        <v>7505211596</v>
      </c>
      <c r="Q50" s="122" t="s">
        <v>205</v>
      </c>
      <c r="R50" s="122">
        <v>21</v>
      </c>
      <c r="S50" s="122" t="s">
        <v>553</v>
      </c>
      <c r="U50" s="122" t="s">
        <v>554</v>
      </c>
      <c r="V50" s="122" t="s">
        <v>554</v>
      </c>
      <c r="X50" s="251">
        <v>4</v>
      </c>
      <c r="AB50" s="122" t="s">
        <v>209</v>
      </c>
      <c r="AC50" s="122" t="s">
        <v>209</v>
      </c>
      <c r="AD50" s="122" t="s">
        <v>209</v>
      </c>
      <c r="AE50" s="122" t="s">
        <v>209</v>
      </c>
      <c r="AF50" s="122" t="s">
        <v>209</v>
      </c>
      <c r="AG50" s="122" t="s">
        <v>209</v>
      </c>
      <c r="AH50" s="122" t="s">
        <v>209</v>
      </c>
      <c r="AI50" s="122" t="s">
        <v>1072</v>
      </c>
      <c r="BS50" s="122">
        <v>-3</v>
      </c>
      <c r="CB50" s="122">
        <v>-3</v>
      </c>
      <c r="CH50" s="122">
        <v>-2</v>
      </c>
      <c r="CP50" s="122">
        <v>-3</v>
      </c>
      <c r="DE50" s="122">
        <v>-1</v>
      </c>
      <c r="DF50" s="122">
        <v>-1</v>
      </c>
      <c r="DX50" s="122">
        <v>2</v>
      </c>
      <c r="DY50" s="122">
        <v>2</v>
      </c>
      <c r="DZ50" s="122">
        <v>3</v>
      </c>
      <c r="EA50" s="122">
        <v>2</v>
      </c>
      <c r="EB50" s="122">
        <v>2</v>
      </c>
      <c r="EC50" s="122">
        <v>1</v>
      </c>
      <c r="ED50" s="122">
        <v>2</v>
      </c>
      <c r="EE50" s="122">
        <v>2</v>
      </c>
      <c r="EF50" s="122">
        <v>1</v>
      </c>
      <c r="EG50" s="122">
        <v>1</v>
      </c>
      <c r="EH50" s="122">
        <v>2</v>
      </c>
      <c r="EI50" s="122">
        <v>2</v>
      </c>
      <c r="EJ50" s="122">
        <v>2</v>
      </c>
      <c r="EK50" s="122">
        <v>2</v>
      </c>
      <c r="EL50" s="122">
        <v>2</v>
      </c>
      <c r="EM50" s="122">
        <v>2</v>
      </c>
      <c r="EN50" s="122">
        <v>3</v>
      </c>
      <c r="EO50" s="122">
        <v>3</v>
      </c>
      <c r="EP50" s="122">
        <v>1</v>
      </c>
      <c r="EQ50" s="122">
        <v>2</v>
      </c>
      <c r="ER50" s="122">
        <v>1</v>
      </c>
      <c r="ES50" s="122">
        <v>1</v>
      </c>
      <c r="ET50" s="122">
        <v>1</v>
      </c>
      <c r="EU50" s="122">
        <v>2</v>
      </c>
      <c r="EV50" s="122">
        <v>2</v>
      </c>
      <c r="EW50" s="122">
        <v>3</v>
      </c>
      <c r="EX50" s="122">
        <v>1</v>
      </c>
      <c r="EY50" s="122">
        <v>2</v>
      </c>
      <c r="EZ50" s="122">
        <v>2</v>
      </c>
      <c r="FA50" s="122">
        <v>2</v>
      </c>
      <c r="FB50" s="122">
        <v>2</v>
      </c>
      <c r="FC50" s="122">
        <v>2</v>
      </c>
      <c r="FD50" s="122">
        <v>2</v>
      </c>
      <c r="FE50" s="122">
        <v>1</v>
      </c>
      <c r="FF50" s="122">
        <v>3</v>
      </c>
      <c r="FG50" s="122">
        <v>3</v>
      </c>
      <c r="FH50" s="122">
        <v>2</v>
      </c>
      <c r="FI50" s="122">
        <v>2</v>
      </c>
      <c r="FJ50" s="122">
        <v>3</v>
      </c>
      <c r="FK50" s="122">
        <v>1</v>
      </c>
      <c r="FL50" s="122">
        <v>2</v>
      </c>
      <c r="FM50" s="122">
        <v>2</v>
      </c>
      <c r="FN50" s="122">
        <v>2</v>
      </c>
      <c r="FO50" s="122">
        <v>3</v>
      </c>
      <c r="FP50" s="122">
        <v>3</v>
      </c>
      <c r="FQ50" s="122">
        <v>2</v>
      </c>
      <c r="FR50" s="122">
        <v>3</v>
      </c>
      <c r="FS50" s="122">
        <v>1</v>
      </c>
      <c r="FT50" s="122">
        <v>2</v>
      </c>
      <c r="FU50" s="122">
        <v>2</v>
      </c>
      <c r="FV50" s="122">
        <v>3</v>
      </c>
      <c r="FW50" s="122">
        <v>1</v>
      </c>
      <c r="FX50" s="122">
        <v>2</v>
      </c>
      <c r="FY50" s="122">
        <v>3</v>
      </c>
      <c r="FZ50" s="122">
        <v>3</v>
      </c>
      <c r="GA50" s="122">
        <v>3</v>
      </c>
      <c r="GB50" s="122">
        <v>2</v>
      </c>
      <c r="GC50" s="122">
        <v>1</v>
      </c>
      <c r="GD50" s="122">
        <v>1</v>
      </c>
      <c r="GE50" s="122">
        <v>2</v>
      </c>
      <c r="GF50" s="122">
        <v>2</v>
      </c>
      <c r="GG50" s="122">
        <v>2</v>
      </c>
      <c r="GH50" s="122">
        <v>2</v>
      </c>
      <c r="GI50" s="122">
        <v>1</v>
      </c>
      <c r="GJ50" s="122">
        <v>2</v>
      </c>
    </row>
    <row r="51" spans="1:192">
      <c r="A51" s="122">
        <v>5224063820</v>
      </c>
      <c r="B51" s="122">
        <v>94309526</v>
      </c>
      <c r="C51" s="289">
        <v>42776.598692129628</v>
      </c>
      <c r="D51" s="123">
        <v>42776.617337962962</v>
      </c>
      <c r="E51" s="122" t="s">
        <v>189</v>
      </c>
      <c r="J51" s="122" t="s">
        <v>556</v>
      </c>
      <c r="K51" s="122" t="s">
        <v>279</v>
      </c>
      <c r="L51" s="126" t="s">
        <v>557</v>
      </c>
      <c r="M51" s="246">
        <v>35245</v>
      </c>
      <c r="N51" s="122">
        <v>1</v>
      </c>
      <c r="O51" s="122" t="s">
        <v>558</v>
      </c>
      <c r="P51" s="122">
        <v>7503163029</v>
      </c>
      <c r="Q51" s="122" t="s">
        <v>198</v>
      </c>
      <c r="R51" s="122">
        <v>20</v>
      </c>
      <c r="S51" s="122" t="s">
        <v>559</v>
      </c>
      <c r="U51" s="122" t="s">
        <v>224</v>
      </c>
      <c r="V51" s="122" t="s">
        <v>560</v>
      </c>
      <c r="X51" s="251">
        <v>8</v>
      </c>
      <c r="AB51" s="122" t="s">
        <v>203</v>
      </c>
      <c r="AC51" s="122" t="s">
        <v>203</v>
      </c>
      <c r="AD51" s="122" t="s">
        <v>203</v>
      </c>
      <c r="AE51" s="122" t="s">
        <v>203</v>
      </c>
      <c r="AF51" s="122" t="s">
        <v>203</v>
      </c>
      <c r="AG51" s="122" t="s">
        <v>203</v>
      </c>
      <c r="AH51" s="122" t="s">
        <v>209</v>
      </c>
      <c r="AI51" s="122" t="s">
        <v>1072</v>
      </c>
      <c r="AV51" s="122">
        <v>2</v>
      </c>
      <c r="BL51" s="122">
        <v>-1</v>
      </c>
      <c r="BW51" s="122">
        <v>-1</v>
      </c>
      <c r="CB51" s="122">
        <v>-2</v>
      </c>
      <c r="CC51" s="122">
        <v>2</v>
      </c>
      <c r="CL51" s="122">
        <v>2</v>
      </c>
      <c r="CQ51" s="122">
        <v>-1</v>
      </c>
      <c r="CY51" s="122">
        <v>-2</v>
      </c>
      <c r="DE51" s="122">
        <v>2</v>
      </c>
      <c r="DG51" s="122">
        <v>-1</v>
      </c>
      <c r="DH51" s="122">
        <v>-1</v>
      </c>
      <c r="DK51" s="122">
        <v>1</v>
      </c>
      <c r="DX51" s="122">
        <v>3</v>
      </c>
      <c r="DY51" s="122">
        <v>1</v>
      </c>
      <c r="DZ51" s="122">
        <v>3</v>
      </c>
      <c r="EA51" s="122">
        <v>3</v>
      </c>
      <c r="EB51" s="122">
        <v>3</v>
      </c>
      <c r="EC51" s="122">
        <v>3</v>
      </c>
      <c r="ED51" s="122">
        <v>2</v>
      </c>
      <c r="EE51" s="122">
        <v>4</v>
      </c>
      <c r="EF51" s="122">
        <v>2</v>
      </c>
      <c r="EG51" s="122">
        <v>2</v>
      </c>
      <c r="EH51" s="122">
        <v>4</v>
      </c>
      <c r="EI51" s="122">
        <v>3</v>
      </c>
      <c r="EJ51" s="122">
        <v>3</v>
      </c>
      <c r="EK51" s="122">
        <v>2</v>
      </c>
      <c r="EL51" s="122">
        <v>2</v>
      </c>
      <c r="EM51" s="122">
        <v>3</v>
      </c>
      <c r="EN51" s="122">
        <v>2</v>
      </c>
      <c r="EO51" s="122">
        <v>3</v>
      </c>
      <c r="EP51" s="122">
        <v>2</v>
      </c>
      <c r="EQ51" s="122">
        <v>2</v>
      </c>
      <c r="ER51" s="122">
        <v>2</v>
      </c>
      <c r="ES51" s="122">
        <v>3</v>
      </c>
      <c r="ET51" s="122">
        <v>2</v>
      </c>
      <c r="EU51" s="122">
        <v>4</v>
      </c>
      <c r="EV51" s="122">
        <v>4</v>
      </c>
      <c r="EW51" s="122">
        <v>3</v>
      </c>
      <c r="EX51" s="122">
        <v>2</v>
      </c>
      <c r="EY51" s="122">
        <v>3</v>
      </c>
      <c r="EZ51" s="122">
        <v>1</v>
      </c>
      <c r="FA51" s="122">
        <v>2</v>
      </c>
      <c r="FB51" s="122">
        <v>3</v>
      </c>
      <c r="FC51" s="122">
        <v>2</v>
      </c>
      <c r="FD51" s="122">
        <v>2</v>
      </c>
      <c r="FE51" s="122">
        <v>2</v>
      </c>
      <c r="FF51" s="122">
        <v>3</v>
      </c>
      <c r="FG51" s="122">
        <v>3</v>
      </c>
      <c r="FH51" s="122">
        <v>3</v>
      </c>
      <c r="FI51" s="122">
        <v>3</v>
      </c>
      <c r="FJ51" s="122">
        <v>2</v>
      </c>
      <c r="FK51" s="122">
        <v>2</v>
      </c>
      <c r="FL51" s="122">
        <v>3</v>
      </c>
      <c r="FM51" s="122">
        <v>3</v>
      </c>
      <c r="FN51" s="122">
        <v>3</v>
      </c>
      <c r="FO51" s="122">
        <v>3</v>
      </c>
      <c r="FP51" s="122">
        <v>3</v>
      </c>
      <c r="FQ51" s="122">
        <v>1</v>
      </c>
      <c r="FR51" s="122">
        <v>2</v>
      </c>
      <c r="FS51" s="122">
        <v>1</v>
      </c>
      <c r="FT51" s="122">
        <v>2</v>
      </c>
      <c r="FU51" s="122">
        <v>2</v>
      </c>
      <c r="FV51" s="122">
        <v>3</v>
      </c>
      <c r="FW51" s="122">
        <v>2</v>
      </c>
      <c r="FX51" s="122">
        <v>3</v>
      </c>
      <c r="FY51" s="122">
        <v>3</v>
      </c>
      <c r="FZ51" s="122">
        <v>3</v>
      </c>
      <c r="GA51" s="122">
        <v>3</v>
      </c>
      <c r="GB51" s="122">
        <v>2</v>
      </c>
      <c r="GC51" s="122">
        <v>1</v>
      </c>
      <c r="GD51" s="122">
        <v>2</v>
      </c>
      <c r="GE51" s="122">
        <v>1</v>
      </c>
      <c r="GF51" s="122">
        <v>1</v>
      </c>
      <c r="GG51" s="122">
        <v>2</v>
      </c>
      <c r="GH51" s="122">
        <v>2</v>
      </c>
      <c r="GI51" s="122">
        <v>1</v>
      </c>
      <c r="GJ51" s="122">
        <v>3</v>
      </c>
    </row>
    <row r="52" spans="1:192">
      <c r="A52" s="122">
        <v>5224067322</v>
      </c>
      <c r="B52" s="122">
        <v>94309526</v>
      </c>
      <c r="C52" s="289">
        <v>42776.599027777775</v>
      </c>
      <c r="D52" s="123">
        <v>42776.619837962964</v>
      </c>
      <c r="E52" s="122" t="s">
        <v>189</v>
      </c>
      <c r="J52" s="122" t="s">
        <v>561</v>
      </c>
      <c r="K52" s="122" t="s">
        <v>562</v>
      </c>
      <c r="L52" s="126" t="s">
        <v>563</v>
      </c>
      <c r="M52" s="246">
        <v>35385</v>
      </c>
      <c r="N52" s="122">
        <v>1</v>
      </c>
      <c r="O52" s="122" t="s">
        <v>564</v>
      </c>
      <c r="P52" s="122">
        <v>7985155524</v>
      </c>
      <c r="Q52" s="122" t="s">
        <v>198</v>
      </c>
      <c r="R52" s="122">
        <v>20</v>
      </c>
      <c r="S52" s="122" t="s">
        <v>559</v>
      </c>
      <c r="U52" s="122" t="s">
        <v>560</v>
      </c>
      <c r="V52" s="122" t="s">
        <v>565</v>
      </c>
      <c r="X52" s="251">
        <v>10</v>
      </c>
      <c r="AB52" s="122" t="s">
        <v>203</v>
      </c>
      <c r="AC52" s="122" t="s">
        <v>203</v>
      </c>
      <c r="AD52" s="122" t="s">
        <v>203</v>
      </c>
      <c r="AE52" s="122" t="s">
        <v>203</v>
      </c>
      <c r="AF52" s="122" t="s">
        <v>566</v>
      </c>
      <c r="AG52" s="122" t="s">
        <v>215</v>
      </c>
      <c r="AH52" s="122" t="s">
        <v>567</v>
      </c>
      <c r="AI52" s="122" t="s">
        <v>1072</v>
      </c>
      <c r="AL52" s="122">
        <v>-2</v>
      </c>
      <c r="AV52" s="122">
        <v>3</v>
      </c>
      <c r="AZ52" s="122">
        <v>-1</v>
      </c>
      <c r="BA52" s="122">
        <v>-3</v>
      </c>
      <c r="BJ52" s="122">
        <v>-2</v>
      </c>
      <c r="BK52" s="122">
        <v>-3</v>
      </c>
      <c r="BL52" s="122">
        <v>3</v>
      </c>
      <c r="BN52" s="122">
        <v>-3</v>
      </c>
      <c r="BO52" s="122">
        <v>1</v>
      </c>
      <c r="BQ52" s="122">
        <v>-2</v>
      </c>
      <c r="BR52" s="122">
        <v>-2</v>
      </c>
      <c r="BS52" s="122">
        <v>-4</v>
      </c>
      <c r="BT52" s="122">
        <v>-1</v>
      </c>
      <c r="BX52" s="122">
        <v>1</v>
      </c>
      <c r="BY52" s="122">
        <v>-3</v>
      </c>
      <c r="CB52" s="122">
        <v>-3</v>
      </c>
      <c r="CD52" s="122">
        <v>-2</v>
      </c>
      <c r="CE52" s="122">
        <v>-3</v>
      </c>
      <c r="CL52" s="122">
        <v>3</v>
      </c>
      <c r="CN52" s="122">
        <v>1</v>
      </c>
      <c r="CQ52" s="122">
        <v>-1</v>
      </c>
      <c r="CR52" s="122">
        <v>-3</v>
      </c>
      <c r="CY52" s="122">
        <v>-3</v>
      </c>
      <c r="DA52" s="122">
        <v>-3</v>
      </c>
      <c r="DE52" s="122">
        <v>-2</v>
      </c>
      <c r="DK52" s="122">
        <v>1</v>
      </c>
      <c r="DX52" s="122">
        <v>2</v>
      </c>
      <c r="DY52" s="122">
        <v>3</v>
      </c>
      <c r="DZ52" s="122">
        <v>3</v>
      </c>
      <c r="EA52" s="122">
        <v>3</v>
      </c>
      <c r="EB52" s="122">
        <v>4</v>
      </c>
      <c r="EC52" s="122">
        <v>1</v>
      </c>
      <c r="ED52" s="122">
        <v>2</v>
      </c>
      <c r="EE52" s="122">
        <v>3</v>
      </c>
      <c r="EF52" s="122">
        <v>2</v>
      </c>
      <c r="EG52" s="122">
        <v>3</v>
      </c>
      <c r="EH52" s="122">
        <v>4</v>
      </c>
      <c r="EI52" s="122">
        <v>4</v>
      </c>
      <c r="EJ52" s="122">
        <v>4</v>
      </c>
      <c r="EK52" s="122">
        <v>1</v>
      </c>
      <c r="EL52" s="122">
        <v>2</v>
      </c>
      <c r="EM52" s="122">
        <v>3</v>
      </c>
      <c r="EN52" s="122">
        <v>4</v>
      </c>
      <c r="EO52" s="122">
        <v>3</v>
      </c>
      <c r="EP52" s="122">
        <v>1</v>
      </c>
      <c r="EQ52" s="122">
        <v>4</v>
      </c>
      <c r="ER52" s="122">
        <v>3</v>
      </c>
      <c r="ES52" s="122">
        <v>1</v>
      </c>
      <c r="ET52" s="122">
        <v>1</v>
      </c>
      <c r="EU52" s="122">
        <v>3</v>
      </c>
      <c r="EV52" s="122">
        <v>3</v>
      </c>
      <c r="EW52" s="122">
        <v>3</v>
      </c>
      <c r="EX52" s="122">
        <v>2</v>
      </c>
      <c r="EY52" s="122">
        <v>1</v>
      </c>
      <c r="EZ52" s="122">
        <v>1</v>
      </c>
      <c r="FA52" s="122">
        <v>1</v>
      </c>
      <c r="FB52" s="122">
        <v>3</v>
      </c>
      <c r="FC52" s="122">
        <v>2</v>
      </c>
      <c r="FD52" s="122">
        <v>3</v>
      </c>
      <c r="FE52" s="122">
        <v>3</v>
      </c>
      <c r="FF52" s="122">
        <v>3</v>
      </c>
      <c r="FG52" s="122">
        <v>3</v>
      </c>
      <c r="FH52" s="122">
        <v>3</v>
      </c>
      <c r="FI52" s="122">
        <v>2</v>
      </c>
      <c r="FJ52" s="122">
        <v>2</v>
      </c>
      <c r="FK52" s="122">
        <v>1</v>
      </c>
      <c r="FL52" s="122">
        <v>3</v>
      </c>
      <c r="FM52" s="122">
        <v>4</v>
      </c>
      <c r="FN52" s="122">
        <v>4</v>
      </c>
      <c r="FO52" s="122">
        <v>4</v>
      </c>
      <c r="FP52" s="122">
        <v>4</v>
      </c>
      <c r="FQ52" s="122">
        <v>3</v>
      </c>
      <c r="FR52" s="122">
        <v>3</v>
      </c>
      <c r="FS52" s="122">
        <v>1</v>
      </c>
      <c r="FT52" s="122">
        <v>2</v>
      </c>
      <c r="FU52" s="122">
        <v>3</v>
      </c>
      <c r="FV52" s="122">
        <v>4</v>
      </c>
      <c r="FW52" s="122">
        <v>3</v>
      </c>
      <c r="FX52" s="122">
        <v>3</v>
      </c>
      <c r="FY52" s="122">
        <v>4</v>
      </c>
      <c r="FZ52" s="122">
        <v>4</v>
      </c>
      <c r="GA52" s="122">
        <v>4</v>
      </c>
      <c r="GB52" s="122">
        <v>3</v>
      </c>
      <c r="GC52" s="122">
        <v>2</v>
      </c>
      <c r="GD52" s="122">
        <v>2</v>
      </c>
      <c r="GE52" s="122">
        <v>2</v>
      </c>
      <c r="GF52" s="122">
        <v>2</v>
      </c>
      <c r="GG52" s="122">
        <v>2</v>
      </c>
      <c r="GH52" s="122">
        <v>2</v>
      </c>
      <c r="GI52" s="122">
        <v>1</v>
      </c>
      <c r="GJ52" s="122">
        <v>4</v>
      </c>
    </row>
    <row r="53" spans="1:192">
      <c r="A53" s="122">
        <v>5224069732</v>
      </c>
      <c r="B53" s="122">
        <v>94309526</v>
      </c>
      <c r="C53" s="289">
        <v>42776.601921296293</v>
      </c>
      <c r="D53" s="123">
        <v>42776.616180555553</v>
      </c>
      <c r="E53" s="122" t="s">
        <v>189</v>
      </c>
      <c r="J53" s="122" t="s">
        <v>394</v>
      </c>
      <c r="K53" s="122" t="s">
        <v>568</v>
      </c>
      <c r="L53" s="126">
        <v>20078268</v>
      </c>
      <c r="M53" s="246">
        <v>35340</v>
      </c>
      <c r="N53" s="122">
        <v>1</v>
      </c>
      <c r="O53" s="122" t="s">
        <v>569</v>
      </c>
      <c r="P53" s="122">
        <v>7966680238</v>
      </c>
      <c r="Q53" s="122" t="s">
        <v>205</v>
      </c>
      <c r="R53" s="122">
        <v>20</v>
      </c>
      <c r="S53" s="122" t="s">
        <v>418</v>
      </c>
      <c r="U53" s="122" t="s">
        <v>554</v>
      </c>
      <c r="V53" s="122" t="s">
        <v>570</v>
      </c>
      <c r="X53" s="251">
        <v>7</v>
      </c>
      <c r="AB53" s="122" t="s">
        <v>209</v>
      </c>
      <c r="AC53" s="122" t="s">
        <v>209</v>
      </c>
      <c r="AD53" s="122" t="s">
        <v>209</v>
      </c>
      <c r="AE53" s="122" t="s">
        <v>209</v>
      </c>
      <c r="AF53" s="122" t="s">
        <v>209</v>
      </c>
      <c r="AG53" s="122" t="s">
        <v>209</v>
      </c>
      <c r="AH53" s="122" t="s">
        <v>209</v>
      </c>
      <c r="AI53" s="122" t="s">
        <v>1072</v>
      </c>
      <c r="BN53" s="122">
        <v>-3</v>
      </c>
      <c r="CB53" s="122">
        <v>1</v>
      </c>
      <c r="CI53" s="122">
        <v>2</v>
      </c>
      <c r="CJ53" s="122">
        <v>1</v>
      </c>
      <c r="DX53" s="122">
        <v>2</v>
      </c>
      <c r="DY53" s="122">
        <v>2</v>
      </c>
      <c r="DZ53" s="122">
        <v>1</v>
      </c>
      <c r="EA53" s="122">
        <v>3</v>
      </c>
      <c r="EB53" s="122">
        <v>3</v>
      </c>
      <c r="EC53" s="122">
        <v>2</v>
      </c>
      <c r="ED53" s="122">
        <v>4</v>
      </c>
      <c r="EE53" s="122">
        <v>1</v>
      </c>
      <c r="EF53" s="122">
        <v>1</v>
      </c>
      <c r="EG53" s="122">
        <v>2</v>
      </c>
      <c r="EH53" s="122">
        <v>2</v>
      </c>
      <c r="EI53" s="122">
        <v>2</v>
      </c>
      <c r="EJ53" s="122">
        <v>2</v>
      </c>
      <c r="EK53" s="122">
        <v>1</v>
      </c>
      <c r="EL53" s="122">
        <v>1</v>
      </c>
      <c r="EM53" s="122">
        <v>3</v>
      </c>
      <c r="EN53" s="122">
        <v>2</v>
      </c>
      <c r="EO53" s="122">
        <v>1</v>
      </c>
      <c r="EP53" s="122">
        <v>1</v>
      </c>
      <c r="EQ53" s="122">
        <v>2</v>
      </c>
      <c r="ER53" s="122">
        <v>2</v>
      </c>
      <c r="ES53" s="122">
        <v>1</v>
      </c>
      <c r="ET53" s="122">
        <v>1</v>
      </c>
      <c r="EU53" s="122">
        <v>3</v>
      </c>
      <c r="EV53" s="122">
        <v>2</v>
      </c>
      <c r="EW53" s="122">
        <v>2</v>
      </c>
      <c r="EX53" s="122">
        <v>1</v>
      </c>
      <c r="EY53" s="122">
        <v>1</v>
      </c>
      <c r="EZ53" s="122">
        <v>1</v>
      </c>
      <c r="FA53" s="122">
        <v>2</v>
      </c>
      <c r="FB53" s="122">
        <v>2</v>
      </c>
      <c r="FC53" s="122">
        <v>2</v>
      </c>
      <c r="FD53" s="122">
        <v>1</v>
      </c>
      <c r="FE53" s="122">
        <v>1</v>
      </c>
      <c r="FF53" s="122">
        <v>2</v>
      </c>
      <c r="FG53" s="122">
        <v>3</v>
      </c>
      <c r="FH53" s="122">
        <v>2</v>
      </c>
      <c r="FI53" s="122">
        <v>1</v>
      </c>
      <c r="FJ53" s="122">
        <v>2</v>
      </c>
      <c r="FK53" s="122">
        <v>2</v>
      </c>
      <c r="FL53" s="122">
        <v>2</v>
      </c>
      <c r="FM53" s="122">
        <v>1</v>
      </c>
      <c r="FN53" s="122">
        <v>3</v>
      </c>
      <c r="FO53" s="122">
        <v>2</v>
      </c>
      <c r="FP53" s="122">
        <v>1</v>
      </c>
      <c r="FQ53" s="122">
        <v>4</v>
      </c>
      <c r="FR53" s="122">
        <v>1</v>
      </c>
      <c r="FS53" s="122">
        <v>1</v>
      </c>
      <c r="FT53" s="122">
        <v>1</v>
      </c>
      <c r="FU53" s="122">
        <v>2</v>
      </c>
      <c r="FV53" s="122">
        <v>2</v>
      </c>
      <c r="FW53" s="122">
        <v>1</v>
      </c>
      <c r="FX53" s="122">
        <v>1</v>
      </c>
      <c r="FY53" s="122">
        <v>2</v>
      </c>
      <c r="FZ53" s="122">
        <v>2</v>
      </c>
      <c r="GA53" s="122">
        <v>2</v>
      </c>
      <c r="GB53" s="122">
        <v>1</v>
      </c>
      <c r="GC53" s="122">
        <v>3</v>
      </c>
      <c r="GD53" s="122">
        <v>1</v>
      </c>
      <c r="GE53" s="122">
        <v>2</v>
      </c>
      <c r="GF53" s="122">
        <v>1</v>
      </c>
      <c r="GG53" s="122">
        <v>1</v>
      </c>
      <c r="GH53" s="122">
        <v>2</v>
      </c>
      <c r="GI53" s="122">
        <v>1</v>
      </c>
      <c r="GJ53" s="122">
        <v>2</v>
      </c>
    </row>
    <row r="54" spans="1:192">
      <c r="A54" s="122">
        <v>5224427920</v>
      </c>
      <c r="B54" s="122">
        <v>94309526</v>
      </c>
      <c r="C54" s="289">
        <v>42776.682106481479</v>
      </c>
      <c r="D54" s="123">
        <v>42776.700821759259</v>
      </c>
      <c r="E54" s="122" t="s">
        <v>189</v>
      </c>
      <c r="J54" s="122" t="s">
        <v>571</v>
      </c>
      <c r="K54" s="122" t="s">
        <v>334</v>
      </c>
      <c r="L54" s="126" t="s">
        <v>572</v>
      </c>
      <c r="M54" s="246">
        <v>35155</v>
      </c>
      <c r="N54" s="122">
        <v>1</v>
      </c>
      <c r="O54" s="122" t="s">
        <v>573</v>
      </c>
      <c r="P54" s="122">
        <v>7470202801</v>
      </c>
      <c r="Q54" s="122" t="s">
        <v>205</v>
      </c>
      <c r="R54" s="122">
        <v>20</v>
      </c>
      <c r="S54" s="122" t="s">
        <v>479</v>
      </c>
      <c r="U54" s="122" t="s">
        <v>207</v>
      </c>
      <c r="V54" s="122" t="s">
        <v>301</v>
      </c>
      <c r="X54" s="251">
        <v>4</v>
      </c>
      <c r="AB54" s="122" t="s">
        <v>381</v>
      </c>
      <c r="AC54" s="122" t="s">
        <v>381</v>
      </c>
      <c r="AD54" s="122" t="s">
        <v>209</v>
      </c>
      <c r="AE54" s="122" t="s">
        <v>209</v>
      </c>
      <c r="AF54" s="122" t="s">
        <v>209</v>
      </c>
      <c r="AG54" s="122" t="s">
        <v>381</v>
      </c>
      <c r="AH54" s="122" t="s">
        <v>574</v>
      </c>
      <c r="AI54" s="122" t="s">
        <v>1072</v>
      </c>
      <c r="AK54" s="122">
        <v>-1</v>
      </c>
      <c r="AL54" s="122">
        <v>-1</v>
      </c>
      <c r="BB54" s="122">
        <v>-2</v>
      </c>
      <c r="BC54" s="122">
        <v>-2</v>
      </c>
      <c r="BG54" s="122">
        <v>-2</v>
      </c>
      <c r="BJ54" s="122">
        <v>-1</v>
      </c>
      <c r="BK54" s="122">
        <v>-3</v>
      </c>
      <c r="BN54" s="122">
        <v>-2</v>
      </c>
      <c r="BS54" s="122">
        <v>-1</v>
      </c>
      <c r="BU54" s="122">
        <v>-1</v>
      </c>
      <c r="BW54" s="122">
        <v>-1</v>
      </c>
      <c r="BX54" s="122">
        <v>1</v>
      </c>
      <c r="CB54" s="122">
        <v>-1</v>
      </c>
      <c r="CH54" s="122">
        <v>-3</v>
      </c>
      <c r="CK54" s="122">
        <v>-1</v>
      </c>
      <c r="CM54" s="122">
        <v>-4</v>
      </c>
      <c r="CP54" s="122">
        <v>-1</v>
      </c>
      <c r="CZ54" s="122">
        <v>-1</v>
      </c>
      <c r="DE54" s="122">
        <v>-1</v>
      </c>
      <c r="DJ54" s="122">
        <v>-2</v>
      </c>
      <c r="DK54" s="122">
        <v>-2</v>
      </c>
      <c r="DM54" s="122">
        <v>-3</v>
      </c>
      <c r="DX54" s="122">
        <v>2</v>
      </c>
      <c r="DY54" s="122">
        <v>1</v>
      </c>
      <c r="DZ54" s="122">
        <v>4</v>
      </c>
      <c r="EA54" s="122">
        <v>3</v>
      </c>
      <c r="EB54" s="122">
        <v>4</v>
      </c>
      <c r="EC54" s="122">
        <v>4</v>
      </c>
      <c r="ED54" s="122">
        <v>3</v>
      </c>
      <c r="EE54" s="122">
        <v>3</v>
      </c>
      <c r="EF54" s="122">
        <v>1</v>
      </c>
      <c r="EG54" s="122">
        <v>3</v>
      </c>
      <c r="EH54" s="122">
        <v>3</v>
      </c>
      <c r="EI54" s="122">
        <v>2</v>
      </c>
      <c r="EJ54" s="122">
        <v>2</v>
      </c>
      <c r="EK54" s="122">
        <v>2</v>
      </c>
      <c r="EL54" s="122">
        <v>2</v>
      </c>
      <c r="EM54" s="122">
        <v>2</v>
      </c>
      <c r="EN54" s="122">
        <v>1</v>
      </c>
      <c r="EO54" s="122">
        <v>1</v>
      </c>
      <c r="EP54" s="122">
        <v>1</v>
      </c>
      <c r="EQ54" s="122">
        <v>2</v>
      </c>
      <c r="ER54" s="122">
        <v>2</v>
      </c>
      <c r="ES54" s="122">
        <v>3</v>
      </c>
      <c r="ET54" s="122">
        <v>2</v>
      </c>
      <c r="EU54" s="122">
        <v>4</v>
      </c>
      <c r="EV54" s="122">
        <v>2</v>
      </c>
      <c r="EW54" s="122">
        <v>3</v>
      </c>
      <c r="EX54" s="122">
        <v>3</v>
      </c>
      <c r="EY54" s="122">
        <v>4</v>
      </c>
      <c r="EZ54" s="122">
        <v>2</v>
      </c>
      <c r="FA54" s="122">
        <v>3</v>
      </c>
      <c r="FB54" s="122">
        <v>1</v>
      </c>
      <c r="FC54" s="122">
        <v>2</v>
      </c>
      <c r="FD54" s="122">
        <v>1</v>
      </c>
      <c r="FE54" s="122">
        <v>2</v>
      </c>
      <c r="FF54" s="122">
        <v>3</v>
      </c>
      <c r="FG54" s="122">
        <v>2</v>
      </c>
      <c r="FH54" s="122">
        <v>3</v>
      </c>
      <c r="FI54" s="122">
        <v>4</v>
      </c>
      <c r="FJ54" s="122">
        <v>1</v>
      </c>
      <c r="FK54" s="122">
        <v>3</v>
      </c>
      <c r="FL54" s="122">
        <v>2</v>
      </c>
      <c r="FM54" s="122">
        <v>1</v>
      </c>
      <c r="FN54" s="122">
        <v>2</v>
      </c>
      <c r="FO54" s="122">
        <v>3</v>
      </c>
      <c r="FP54" s="122">
        <v>1</v>
      </c>
      <c r="FQ54" s="122">
        <v>1</v>
      </c>
      <c r="FR54" s="122">
        <v>2</v>
      </c>
      <c r="FS54" s="122">
        <v>1</v>
      </c>
      <c r="FT54" s="122">
        <v>2</v>
      </c>
      <c r="FU54" s="122">
        <v>3</v>
      </c>
      <c r="FV54" s="122">
        <v>4</v>
      </c>
      <c r="FW54" s="122">
        <v>2</v>
      </c>
      <c r="FX54" s="122">
        <v>2</v>
      </c>
      <c r="FY54" s="122">
        <v>1</v>
      </c>
      <c r="FZ54" s="122">
        <v>3</v>
      </c>
      <c r="GA54" s="122">
        <v>2</v>
      </c>
      <c r="GB54" s="122">
        <v>2</v>
      </c>
      <c r="GC54" s="122">
        <v>1</v>
      </c>
      <c r="GD54" s="122">
        <v>2</v>
      </c>
      <c r="GE54" s="122">
        <v>1</v>
      </c>
      <c r="GF54" s="122">
        <v>2</v>
      </c>
      <c r="GG54" s="122">
        <v>1</v>
      </c>
      <c r="GH54" s="122">
        <v>2</v>
      </c>
      <c r="GI54" s="122">
        <v>2</v>
      </c>
      <c r="GJ54" s="122">
        <v>1</v>
      </c>
    </row>
    <row r="55" spans="1:192">
      <c r="A55" s="122">
        <v>5224399926</v>
      </c>
      <c r="B55" s="122">
        <v>94309526</v>
      </c>
      <c r="C55" s="289">
        <v>42776.682060185187</v>
      </c>
      <c r="D55" s="123">
        <v>42776.701192129629</v>
      </c>
      <c r="E55" s="122" t="s">
        <v>189</v>
      </c>
      <c r="J55" s="122" t="s">
        <v>575</v>
      </c>
      <c r="K55" s="122" t="s">
        <v>576</v>
      </c>
      <c r="L55" s="126">
        <v>20105599</v>
      </c>
      <c r="M55" s="246">
        <v>35485</v>
      </c>
      <c r="N55" s="122">
        <v>1</v>
      </c>
      <c r="O55" s="122" t="s">
        <v>577</v>
      </c>
      <c r="P55" s="122">
        <v>7758233451</v>
      </c>
      <c r="Q55" s="122" t="s">
        <v>205</v>
      </c>
      <c r="R55" s="122">
        <v>19</v>
      </c>
      <c r="S55" s="122" t="s">
        <v>206</v>
      </c>
      <c r="U55" s="122" t="s">
        <v>228</v>
      </c>
      <c r="V55" s="122" t="s">
        <v>578</v>
      </c>
      <c r="X55" s="251">
        <v>4</v>
      </c>
      <c r="AB55" s="122" t="s">
        <v>381</v>
      </c>
      <c r="AC55" s="122" t="s">
        <v>579</v>
      </c>
      <c r="AD55" s="122" t="s">
        <v>203</v>
      </c>
      <c r="AE55" s="122" t="s">
        <v>209</v>
      </c>
      <c r="AF55" s="122" t="s">
        <v>209</v>
      </c>
      <c r="AG55" s="122" t="s">
        <v>209</v>
      </c>
      <c r="AH55" s="122" t="s">
        <v>580</v>
      </c>
      <c r="AI55" s="122" t="s">
        <v>1358</v>
      </c>
      <c r="AR55" s="122">
        <v>-1</v>
      </c>
      <c r="AS55" s="122">
        <v>-1</v>
      </c>
      <c r="BO55" s="122">
        <v>1</v>
      </c>
      <c r="BS55" s="122">
        <v>-2</v>
      </c>
      <c r="CB55" s="122">
        <v>-3</v>
      </c>
      <c r="CC55" s="122">
        <v>1</v>
      </c>
      <c r="CI55" s="122">
        <v>1</v>
      </c>
      <c r="CJ55" s="122">
        <v>-2</v>
      </c>
      <c r="CK55" s="122">
        <v>-2</v>
      </c>
      <c r="CL55" s="122">
        <v>2</v>
      </c>
      <c r="CR55" s="122">
        <v>2</v>
      </c>
      <c r="CS55" s="122">
        <v>1</v>
      </c>
      <c r="CV55" s="122">
        <v>-2</v>
      </c>
      <c r="DA55" s="122">
        <v>1</v>
      </c>
      <c r="DE55" s="122">
        <v>-1</v>
      </c>
      <c r="DX55" s="122">
        <v>1</v>
      </c>
      <c r="DY55" s="122">
        <v>2</v>
      </c>
      <c r="DZ55" s="122">
        <v>4</v>
      </c>
      <c r="EA55" s="122">
        <v>1</v>
      </c>
      <c r="EB55" s="122">
        <v>1</v>
      </c>
      <c r="EC55" s="122">
        <v>2</v>
      </c>
      <c r="ED55" s="122">
        <v>3</v>
      </c>
      <c r="EE55" s="122">
        <v>2</v>
      </c>
      <c r="EF55" s="122">
        <v>1</v>
      </c>
      <c r="EG55" s="122">
        <v>2</v>
      </c>
      <c r="EH55" s="122">
        <v>4</v>
      </c>
      <c r="EI55" s="122">
        <v>1</v>
      </c>
      <c r="EJ55" s="122">
        <v>3</v>
      </c>
      <c r="EK55" s="122">
        <v>2</v>
      </c>
      <c r="EL55" s="122">
        <v>1</v>
      </c>
      <c r="EM55" s="122">
        <v>1</v>
      </c>
      <c r="EN55" s="122">
        <v>1</v>
      </c>
      <c r="EO55" s="122">
        <v>4</v>
      </c>
      <c r="EP55" s="122">
        <v>1</v>
      </c>
      <c r="EQ55" s="122">
        <v>2</v>
      </c>
      <c r="ER55" s="122">
        <v>2</v>
      </c>
      <c r="ES55" s="122">
        <v>4</v>
      </c>
      <c r="ET55" s="122">
        <v>2</v>
      </c>
      <c r="EU55" s="122">
        <v>4</v>
      </c>
      <c r="EV55" s="122">
        <v>2</v>
      </c>
      <c r="EW55" s="122">
        <v>2</v>
      </c>
      <c r="EX55" s="122">
        <v>4</v>
      </c>
      <c r="EY55" s="122">
        <v>2</v>
      </c>
      <c r="EZ55" s="122">
        <v>3</v>
      </c>
      <c r="FA55" s="122">
        <v>2</v>
      </c>
      <c r="FB55" s="122">
        <v>1</v>
      </c>
      <c r="FC55" s="122">
        <v>1</v>
      </c>
      <c r="FD55" s="122">
        <v>1</v>
      </c>
      <c r="FE55" s="122">
        <v>1</v>
      </c>
      <c r="FF55" s="122">
        <v>3</v>
      </c>
      <c r="FG55" s="122">
        <v>2</v>
      </c>
      <c r="FH55" s="122">
        <v>2</v>
      </c>
      <c r="FI55" s="122">
        <v>2</v>
      </c>
      <c r="FJ55" s="122">
        <v>1</v>
      </c>
      <c r="FK55" s="122">
        <v>3</v>
      </c>
      <c r="FL55" s="122">
        <v>2</v>
      </c>
      <c r="FM55" s="122">
        <v>3</v>
      </c>
      <c r="FN55" s="122">
        <v>1</v>
      </c>
      <c r="FO55" s="122">
        <v>4</v>
      </c>
      <c r="FP55" s="122">
        <v>2</v>
      </c>
      <c r="FQ55" s="122">
        <v>1</v>
      </c>
      <c r="FR55" s="122">
        <v>1</v>
      </c>
      <c r="FS55" s="122">
        <v>1</v>
      </c>
      <c r="FT55" s="122">
        <v>4</v>
      </c>
      <c r="FU55" s="122">
        <v>3</v>
      </c>
      <c r="FV55" s="122">
        <v>4</v>
      </c>
      <c r="FW55" s="122">
        <v>3</v>
      </c>
      <c r="FX55" s="122">
        <v>1</v>
      </c>
      <c r="FY55" s="122">
        <v>1</v>
      </c>
      <c r="FZ55" s="122">
        <v>2</v>
      </c>
      <c r="GA55" s="122">
        <v>2</v>
      </c>
      <c r="GB55" s="122">
        <v>1</v>
      </c>
      <c r="GC55" s="122">
        <v>1</v>
      </c>
      <c r="GD55" s="122">
        <v>1</v>
      </c>
      <c r="GE55" s="122">
        <v>2</v>
      </c>
      <c r="GF55" s="122">
        <v>2</v>
      </c>
      <c r="GG55" s="122">
        <v>1</v>
      </c>
      <c r="GH55" s="122">
        <v>3</v>
      </c>
      <c r="GI55" s="122">
        <v>2</v>
      </c>
      <c r="GJ55" s="122">
        <v>1</v>
      </c>
    </row>
    <row r="56" spans="1:192">
      <c r="A56" s="122">
        <v>5224405741</v>
      </c>
      <c r="B56" s="122">
        <v>94309526</v>
      </c>
      <c r="C56" s="289">
        <v>42776.682754629626</v>
      </c>
      <c r="D56" s="123">
        <v>42776.701574074075</v>
      </c>
      <c r="E56" s="122" t="s">
        <v>189</v>
      </c>
      <c r="J56" s="122" t="s">
        <v>581</v>
      </c>
      <c r="K56" s="122" t="s">
        <v>582</v>
      </c>
      <c r="L56" s="126">
        <v>20037596</v>
      </c>
      <c r="M56" s="246">
        <v>34920</v>
      </c>
      <c r="N56" s="122">
        <v>1</v>
      </c>
      <c r="O56" s="122" t="s">
        <v>583</v>
      </c>
      <c r="P56" s="122">
        <v>7920186713</v>
      </c>
      <c r="Q56" s="122" t="s">
        <v>198</v>
      </c>
      <c r="R56" s="122">
        <v>21</v>
      </c>
      <c r="S56" s="122" t="s">
        <v>584</v>
      </c>
      <c r="U56" s="122" t="s">
        <v>585</v>
      </c>
      <c r="V56" s="122" t="s">
        <v>585</v>
      </c>
      <c r="X56" s="251">
        <v>4</v>
      </c>
      <c r="AB56" s="122" t="s">
        <v>215</v>
      </c>
      <c r="AC56" s="122" t="s">
        <v>215</v>
      </c>
      <c r="AD56" s="122" t="s">
        <v>215</v>
      </c>
      <c r="AE56" s="122" t="s">
        <v>586</v>
      </c>
      <c r="AF56" s="122" t="s">
        <v>587</v>
      </c>
      <c r="AG56" s="122" t="s">
        <v>215</v>
      </c>
      <c r="AH56" s="122" t="s">
        <v>588</v>
      </c>
      <c r="AI56" s="122" t="s">
        <v>1358</v>
      </c>
      <c r="AL56" s="122">
        <v>-1</v>
      </c>
      <c r="AV56" s="122">
        <v>1</v>
      </c>
      <c r="BA56" s="122">
        <v>3</v>
      </c>
      <c r="BC56" s="122">
        <v>-3</v>
      </c>
      <c r="BK56" s="122">
        <v>-3</v>
      </c>
      <c r="BL56" s="122">
        <v>-2</v>
      </c>
      <c r="BN56" s="122">
        <v>3</v>
      </c>
      <c r="BO56" s="122">
        <v>3</v>
      </c>
      <c r="BT56" s="122">
        <v>2</v>
      </c>
      <c r="BV56" s="122">
        <v>-2</v>
      </c>
      <c r="BW56" s="122">
        <v>-2</v>
      </c>
      <c r="CB56" s="122">
        <v>2</v>
      </c>
      <c r="CC56" s="122">
        <v>-1</v>
      </c>
      <c r="CF56" s="122">
        <v>-2</v>
      </c>
      <c r="CH56" s="122">
        <v>-3</v>
      </c>
      <c r="CI56" s="122">
        <v>3</v>
      </c>
      <c r="CK56" s="122">
        <v>1</v>
      </c>
      <c r="CL56" s="122">
        <v>-4</v>
      </c>
      <c r="CN56" s="122">
        <v>-2</v>
      </c>
      <c r="CP56" s="122">
        <v>-2</v>
      </c>
      <c r="CQ56" s="122">
        <v>-2</v>
      </c>
      <c r="CV56" s="122">
        <v>-3</v>
      </c>
      <c r="CY56" s="122">
        <v>-1</v>
      </c>
      <c r="DA56" s="122">
        <v>-2</v>
      </c>
      <c r="DE56" s="122">
        <v>-2</v>
      </c>
      <c r="DF56" s="122">
        <v>3</v>
      </c>
      <c r="DH56" s="122">
        <v>-1</v>
      </c>
      <c r="DI56" s="122">
        <v>2</v>
      </c>
      <c r="DJ56" s="122">
        <v>3</v>
      </c>
      <c r="DK56" s="122">
        <v>3</v>
      </c>
      <c r="DX56" s="122">
        <v>2</v>
      </c>
      <c r="DY56" s="122">
        <v>1</v>
      </c>
      <c r="DZ56" s="122">
        <v>3</v>
      </c>
      <c r="EA56" s="122">
        <v>2</v>
      </c>
      <c r="EB56" s="122">
        <v>3</v>
      </c>
      <c r="EC56" s="122">
        <v>1</v>
      </c>
      <c r="ED56" s="122">
        <v>3</v>
      </c>
      <c r="EE56" s="122">
        <v>4</v>
      </c>
      <c r="EF56" s="122">
        <v>1</v>
      </c>
      <c r="EG56" s="122">
        <v>3</v>
      </c>
      <c r="EH56" s="122">
        <v>4</v>
      </c>
      <c r="EI56" s="122">
        <v>4</v>
      </c>
      <c r="EJ56" s="122">
        <v>3</v>
      </c>
      <c r="EK56" s="122">
        <v>3</v>
      </c>
      <c r="EL56" s="122">
        <v>1</v>
      </c>
      <c r="EM56" s="122">
        <v>3</v>
      </c>
      <c r="EN56" s="122">
        <v>1</v>
      </c>
      <c r="EO56" s="122">
        <v>3</v>
      </c>
      <c r="EP56" s="122">
        <v>2</v>
      </c>
      <c r="EQ56" s="122">
        <v>3</v>
      </c>
      <c r="ER56" s="122">
        <v>1</v>
      </c>
      <c r="ES56" s="122">
        <v>2</v>
      </c>
      <c r="ET56" s="122">
        <v>3</v>
      </c>
      <c r="EU56" s="122">
        <v>4</v>
      </c>
      <c r="EV56" s="122">
        <v>2</v>
      </c>
      <c r="EW56" s="122">
        <v>3</v>
      </c>
      <c r="EX56" s="122">
        <v>4</v>
      </c>
      <c r="EY56" s="122">
        <v>3</v>
      </c>
      <c r="EZ56" s="122">
        <v>2</v>
      </c>
      <c r="FA56" s="122">
        <v>1</v>
      </c>
      <c r="FB56" s="122">
        <v>3</v>
      </c>
      <c r="FC56" s="122">
        <v>2</v>
      </c>
      <c r="FD56" s="122">
        <v>1</v>
      </c>
      <c r="FE56" s="122">
        <v>1</v>
      </c>
      <c r="FF56" s="122">
        <v>4</v>
      </c>
      <c r="FG56" s="122">
        <v>2</v>
      </c>
      <c r="FH56" s="122">
        <v>3</v>
      </c>
      <c r="FI56" s="122">
        <v>4</v>
      </c>
      <c r="FJ56" s="122">
        <v>2</v>
      </c>
      <c r="FK56" s="122">
        <v>1</v>
      </c>
      <c r="FL56" s="122">
        <v>3</v>
      </c>
      <c r="FM56" s="122">
        <v>2</v>
      </c>
      <c r="FN56" s="122">
        <v>4</v>
      </c>
      <c r="FO56" s="122">
        <v>4</v>
      </c>
      <c r="FP56" s="122">
        <v>2</v>
      </c>
      <c r="FQ56" s="122">
        <v>1</v>
      </c>
      <c r="FR56" s="122">
        <v>1</v>
      </c>
      <c r="FS56" s="122">
        <v>4</v>
      </c>
      <c r="FT56" s="122">
        <v>2</v>
      </c>
      <c r="FU56" s="122">
        <v>2</v>
      </c>
      <c r="FV56" s="122">
        <v>3</v>
      </c>
      <c r="FW56" s="122">
        <v>1</v>
      </c>
      <c r="FX56" s="122">
        <v>3</v>
      </c>
      <c r="FY56" s="122">
        <v>3</v>
      </c>
      <c r="FZ56" s="122">
        <v>1</v>
      </c>
      <c r="GA56" s="122">
        <v>1</v>
      </c>
      <c r="GB56" s="122">
        <v>1</v>
      </c>
      <c r="GC56" s="122">
        <v>1</v>
      </c>
      <c r="GD56" s="122">
        <v>1</v>
      </c>
      <c r="GE56" s="122">
        <v>1</v>
      </c>
      <c r="GF56" s="122">
        <v>1</v>
      </c>
      <c r="GG56" s="122">
        <v>1</v>
      </c>
      <c r="GH56" s="122">
        <v>2</v>
      </c>
      <c r="GI56" s="122">
        <v>1</v>
      </c>
      <c r="GJ56" s="122">
        <v>3</v>
      </c>
    </row>
    <row r="57" spans="1:192">
      <c r="A57" s="122">
        <v>5224394930</v>
      </c>
      <c r="B57" s="122">
        <v>94309526</v>
      </c>
      <c r="C57" s="289">
        <v>42776.682546296295</v>
      </c>
      <c r="D57" s="123">
        <v>42776.700555555559</v>
      </c>
      <c r="E57" s="122" t="s">
        <v>189</v>
      </c>
      <c r="J57" s="122" t="s">
        <v>484</v>
      </c>
      <c r="K57" s="122" t="s">
        <v>350</v>
      </c>
      <c r="L57" s="126">
        <v>20079699</v>
      </c>
      <c r="M57" s="249">
        <v>35671</v>
      </c>
      <c r="N57" s="122">
        <v>1</v>
      </c>
      <c r="O57" s="122" t="s">
        <v>589</v>
      </c>
      <c r="P57" s="122">
        <v>7979377443</v>
      </c>
      <c r="Q57" s="122" t="s">
        <v>227</v>
      </c>
      <c r="R57" s="122">
        <v>19</v>
      </c>
      <c r="S57" s="122" t="s">
        <v>590</v>
      </c>
      <c r="U57" s="122" t="s">
        <v>228</v>
      </c>
      <c r="V57" s="122" t="s">
        <v>228</v>
      </c>
      <c r="X57" s="251">
        <v>3</v>
      </c>
      <c r="AB57" s="122" t="s">
        <v>209</v>
      </c>
      <c r="AC57" s="122" t="s">
        <v>209</v>
      </c>
      <c r="AD57" s="122" t="s">
        <v>209</v>
      </c>
      <c r="AE57" s="122" t="s">
        <v>209</v>
      </c>
      <c r="AF57" s="122" t="s">
        <v>209</v>
      </c>
      <c r="AG57" s="122" t="s">
        <v>209</v>
      </c>
      <c r="AH57" s="122" t="s">
        <v>209</v>
      </c>
      <c r="AI57" s="122" t="s">
        <v>1072</v>
      </c>
      <c r="BG57" s="122">
        <v>-2</v>
      </c>
      <c r="CM57" s="122">
        <v>-3</v>
      </c>
      <c r="DX57" s="122">
        <v>2</v>
      </c>
      <c r="DY57" s="122">
        <v>1</v>
      </c>
      <c r="DZ57" s="122">
        <v>3</v>
      </c>
      <c r="EA57" s="122">
        <v>2</v>
      </c>
      <c r="EB57" s="122">
        <v>4</v>
      </c>
      <c r="EC57" s="122">
        <v>2</v>
      </c>
      <c r="ED57" s="122">
        <v>2</v>
      </c>
      <c r="EE57" s="122">
        <v>2</v>
      </c>
      <c r="EF57" s="122">
        <v>1</v>
      </c>
      <c r="EG57" s="122">
        <v>2</v>
      </c>
      <c r="EH57" s="122">
        <v>2</v>
      </c>
      <c r="EI57" s="122">
        <v>4</v>
      </c>
      <c r="EJ57" s="122">
        <v>2</v>
      </c>
      <c r="EK57" s="122">
        <v>2</v>
      </c>
      <c r="EL57" s="122">
        <v>1</v>
      </c>
      <c r="EM57" s="122">
        <v>4</v>
      </c>
      <c r="EN57" s="122">
        <v>2</v>
      </c>
      <c r="EO57" s="122">
        <v>4</v>
      </c>
      <c r="EP57" s="122">
        <v>4</v>
      </c>
      <c r="EQ57" s="122">
        <v>2</v>
      </c>
      <c r="ER57" s="122">
        <v>1</v>
      </c>
      <c r="ES57" s="122">
        <v>2</v>
      </c>
      <c r="ET57" s="122">
        <v>1</v>
      </c>
      <c r="EU57" s="122">
        <v>4</v>
      </c>
      <c r="EV57" s="122">
        <v>3</v>
      </c>
      <c r="EW57" s="122">
        <v>3</v>
      </c>
      <c r="EX57" s="122">
        <v>1</v>
      </c>
      <c r="EY57" s="122">
        <v>2</v>
      </c>
      <c r="EZ57" s="122">
        <v>1</v>
      </c>
      <c r="FA57" s="122">
        <v>2</v>
      </c>
      <c r="FB57" s="122">
        <v>4</v>
      </c>
      <c r="FC57" s="122">
        <v>2</v>
      </c>
      <c r="FD57" s="122">
        <v>2</v>
      </c>
      <c r="FE57" s="122">
        <v>3</v>
      </c>
      <c r="FF57" s="122">
        <v>3</v>
      </c>
      <c r="FG57" s="122">
        <v>3</v>
      </c>
      <c r="FH57" s="122">
        <v>3</v>
      </c>
      <c r="FI57" s="122">
        <v>2</v>
      </c>
      <c r="FJ57" s="122">
        <v>4</v>
      </c>
      <c r="FK57" s="122">
        <v>3</v>
      </c>
      <c r="FL57" s="122">
        <v>3</v>
      </c>
      <c r="FM57" s="122">
        <v>2</v>
      </c>
      <c r="FN57" s="122">
        <v>3</v>
      </c>
      <c r="FO57" s="122">
        <v>4</v>
      </c>
      <c r="FP57" s="122">
        <v>4</v>
      </c>
      <c r="FQ57" s="122">
        <v>1</v>
      </c>
      <c r="FR57" s="122">
        <v>2</v>
      </c>
      <c r="FS57" s="122">
        <v>1</v>
      </c>
      <c r="FT57" s="122">
        <v>1</v>
      </c>
      <c r="FU57" s="122">
        <v>2</v>
      </c>
      <c r="FV57" s="122">
        <v>4</v>
      </c>
      <c r="FW57" s="122">
        <v>1</v>
      </c>
      <c r="FX57" s="122">
        <v>2</v>
      </c>
      <c r="FY57" s="122">
        <v>4</v>
      </c>
      <c r="FZ57" s="122">
        <v>2</v>
      </c>
      <c r="GA57" s="122">
        <v>2</v>
      </c>
      <c r="GB57" s="122">
        <v>2</v>
      </c>
      <c r="GC57" s="122">
        <v>1</v>
      </c>
      <c r="GD57" s="122">
        <v>1</v>
      </c>
      <c r="GE57" s="122">
        <v>2</v>
      </c>
      <c r="GF57" s="122">
        <v>1</v>
      </c>
      <c r="GG57" s="122">
        <v>2</v>
      </c>
      <c r="GH57" s="122">
        <v>2</v>
      </c>
      <c r="GI57" s="122">
        <v>1</v>
      </c>
      <c r="GJ57" s="122">
        <v>4</v>
      </c>
    </row>
    <row r="58" spans="1:192">
      <c r="A58" s="122">
        <v>5250100161</v>
      </c>
      <c r="B58" s="122">
        <v>94309526</v>
      </c>
      <c r="C58" s="289">
        <v>42782.56108796296</v>
      </c>
      <c r="D58" s="123">
        <v>42782.575983796298</v>
      </c>
      <c r="E58" s="122" t="s">
        <v>189</v>
      </c>
      <c r="J58" s="122" t="s">
        <v>618</v>
      </c>
      <c r="K58" s="122" t="s">
        <v>619</v>
      </c>
      <c r="L58" s="126" t="s">
        <v>620</v>
      </c>
      <c r="M58" s="246">
        <v>35240</v>
      </c>
      <c r="N58" s="122">
        <v>1</v>
      </c>
      <c r="O58" s="122" t="s">
        <v>621</v>
      </c>
      <c r="P58" s="122">
        <v>7795637256</v>
      </c>
      <c r="Q58" s="122" t="s">
        <v>205</v>
      </c>
      <c r="R58" s="122">
        <v>20</v>
      </c>
      <c r="S58" s="122" t="s">
        <v>206</v>
      </c>
      <c r="U58" s="122" t="s">
        <v>228</v>
      </c>
      <c r="V58" s="122" t="s">
        <v>622</v>
      </c>
      <c r="X58" s="251">
        <v>10</v>
      </c>
      <c r="AB58" s="122" t="s">
        <v>209</v>
      </c>
      <c r="AC58" s="122" t="s">
        <v>623</v>
      </c>
      <c r="AD58" s="122" t="s">
        <v>209</v>
      </c>
      <c r="AE58" s="122" t="s">
        <v>209</v>
      </c>
      <c r="AF58" s="122" t="s">
        <v>209</v>
      </c>
      <c r="AG58" s="122" t="s">
        <v>209</v>
      </c>
      <c r="AH58" s="122" t="s">
        <v>624</v>
      </c>
      <c r="AI58" s="122" t="s">
        <v>1072</v>
      </c>
      <c r="AR58" s="122">
        <v>3</v>
      </c>
      <c r="AV58" s="122">
        <v>1</v>
      </c>
      <c r="BA58" s="122">
        <v>-1</v>
      </c>
      <c r="BJ58" s="122">
        <v>-1</v>
      </c>
      <c r="BS58" s="122">
        <v>-1</v>
      </c>
      <c r="BT58" s="122">
        <v>1</v>
      </c>
      <c r="BY58" s="122">
        <v>-1</v>
      </c>
      <c r="CB58" s="122">
        <v>1</v>
      </c>
      <c r="CE58" s="122">
        <v>1</v>
      </c>
      <c r="CJ58" s="122">
        <v>1</v>
      </c>
      <c r="CK58" s="122">
        <v>2</v>
      </c>
      <c r="CN58" s="122">
        <v>1</v>
      </c>
      <c r="CQ58" s="122">
        <v>2</v>
      </c>
      <c r="CR58" s="122">
        <v>-1</v>
      </c>
      <c r="CV58" s="122">
        <v>1</v>
      </c>
      <c r="CY58" s="122">
        <v>-2</v>
      </c>
      <c r="CZ58" s="122">
        <v>1</v>
      </c>
      <c r="DA58" s="122">
        <v>-1</v>
      </c>
      <c r="DC58" s="122">
        <v>2</v>
      </c>
      <c r="DG58" s="122">
        <v>-1</v>
      </c>
      <c r="DH58" s="122">
        <v>-1</v>
      </c>
      <c r="DK58" s="122">
        <v>1</v>
      </c>
      <c r="DX58" s="122">
        <v>1</v>
      </c>
      <c r="DY58" s="122">
        <v>1</v>
      </c>
      <c r="DZ58" s="122">
        <v>3</v>
      </c>
      <c r="EA58" s="122">
        <v>2</v>
      </c>
      <c r="EB58" s="122">
        <v>3</v>
      </c>
      <c r="EC58" s="122">
        <v>1</v>
      </c>
      <c r="ED58" s="122">
        <v>1</v>
      </c>
      <c r="EE58" s="122">
        <v>3</v>
      </c>
      <c r="EF58" s="122">
        <v>1</v>
      </c>
      <c r="EG58" s="122">
        <v>2</v>
      </c>
      <c r="EH58" s="122">
        <v>4</v>
      </c>
      <c r="EI58" s="122">
        <v>4</v>
      </c>
      <c r="EJ58" s="122">
        <v>3</v>
      </c>
      <c r="EK58" s="122">
        <v>2</v>
      </c>
      <c r="EL58" s="122">
        <v>2</v>
      </c>
      <c r="EM58" s="122">
        <v>3</v>
      </c>
      <c r="EN58" s="122">
        <v>2</v>
      </c>
      <c r="EO58" s="122">
        <v>1</v>
      </c>
      <c r="EP58" s="122">
        <v>1</v>
      </c>
      <c r="EQ58" s="122">
        <v>3</v>
      </c>
      <c r="ER58" s="122">
        <v>1</v>
      </c>
      <c r="ES58" s="122">
        <v>2</v>
      </c>
      <c r="ET58" s="122">
        <v>2</v>
      </c>
      <c r="EU58" s="122">
        <v>3</v>
      </c>
      <c r="EV58" s="122">
        <v>3</v>
      </c>
      <c r="EW58" s="122">
        <v>2</v>
      </c>
      <c r="EX58" s="122">
        <v>2</v>
      </c>
      <c r="EY58" s="122">
        <v>2</v>
      </c>
      <c r="EZ58" s="122">
        <v>1</v>
      </c>
      <c r="FA58" s="122">
        <v>2</v>
      </c>
      <c r="FB58" s="122">
        <v>3</v>
      </c>
      <c r="FC58" s="122">
        <v>2</v>
      </c>
      <c r="FD58" s="122">
        <v>1</v>
      </c>
      <c r="FE58" s="122">
        <v>2</v>
      </c>
      <c r="FF58" s="122">
        <v>2</v>
      </c>
      <c r="FG58" s="122">
        <v>3</v>
      </c>
      <c r="FH58" s="122">
        <v>3</v>
      </c>
      <c r="FI58" s="122">
        <v>2</v>
      </c>
      <c r="FJ58" s="122">
        <v>2</v>
      </c>
      <c r="FK58" s="122">
        <v>1</v>
      </c>
      <c r="FL58" s="122">
        <v>4</v>
      </c>
      <c r="FM58" s="122">
        <v>1</v>
      </c>
      <c r="FN58" s="122">
        <v>2</v>
      </c>
      <c r="FO58" s="122">
        <v>4</v>
      </c>
      <c r="FP58" s="122">
        <v>3</v>
      </c>
      <c r="FQ58" s="122">
        <v>1</v>
      </c>
      <c r="FR58" s="122">
        <v>1</v>
      </c>
      <c r="FS58" s="122">
        <v>1</v>
      </c>
      <c r="FT58" s="122">
        <v>1</v>
      </c>
      <c r="FU58" s="122">
        <v>2</v>
      </c>
      <c r="FV58" s="122">
        <v>1</v>
      </c>
      <c r="FW58" s="122">
        <v>1</v>
      </c>
      <c r="FX58" s="122">
        <v>3</v>
      </c>
      <c r="FY58" s="122">
        <v>3</v>
      </c>
      <c r="FZ58" s="122">
        <v>2</v>
      </c>
      <c r="GA58" s="122">
        <v>1</v>
      </c>
      <c r="GB58" s="122">
        <v>1</v>
      </c>
      <c r="GC58" s="122">
        <v>1</v>
      </c>
      <c r="GD58" s="122">
        <v>1</v>
      </c>
      <c r="GE58" s="122">
        <v>1</v>
      </c>
      <c r="GF58" s="122">
        <v>1</v>
      </c>
      <c r="GG58" s="122">
        <v>1</v>
      </c>
      <c r="GH58" s="122">
        <v>2</v>
      </c>
      <c r="GI58" s="122">
        <v>2</v>
      </c>
      <c r="GJ58" s="122">
        <v>3</v>
      </c>
    </row>
    <row r="59" spans="1:192">
      <c r="A59" s="122">
        <v>5250091339</v>
      </c>
      <c r="B59" s="122">
        <v>94309526</v>
      </c>
      <c r="C59" s="289">
        <v>42782.558807870373</v>
      </c>
      <c r="D59" s="123">
        <v>42782.575358796297</v>
      </c>
      <c r="E59" s="122" t="s">
        <v>189</v>
      </c>
      <c r="J59" s="122" t="s">
        <v>625</v>
      </c>
      <c r="K59" s="122" t="s">
        <v>626</v>
      </c>
      <c r="L59" s="126">
        <v>20084297</v>
      </c>
      <c r="M59" s="246">
        <v>35120</v>
      </c>
      <c r="N59" s="122">
        <v>1</v>
      </c>
      <c r="O59" s="122" t="s">
        <v>627</v>
      </c>
      <c r="P59" s="122">
        <v>7713950778</v>
      </c>
      <c r="Q59" s="122" t="s">
        <v>205</v>
      </c>
      <c r="R59" s="122">
        <v>20</v>
      </c>
      <c r="S59" s="122" t="s">
        <v>206</v>
      </c>
      <c r="U59" s="122" t="s">
        <v>228</v>
      </c>
      <c r="V59" s="122" t="s">
        <v>301</v>
      </c>
      <c r="X59" s="251">
        <v>10</v>
      </c>
      <c r="AB59" s="122" t="s">
        <v>209</v>
      </c>
      <c r="AC59" s="122" t="s">
        <v>628</v>
      </c>
      <c r="AD59" s="122" t="s">
        <v>209</v>
      </c>
      <c r="AE59" s="122" t="s">
        <v>209</v>
      </c>
      <c r="AF59" s="122" t="s">
        <v>209</v>
      </c>
      <c r="AG59" s="122" t="s">
        <v>381</v>
      </c>
      <c r="AH59" s="122" t="s">
        <v>629</v>
      </c>
      <c r="AI59" s="122" t="s">
        <v>1072</v>
      </c>
      <c r="AV59" s="122">
        <v>3</v>
      </c>
      <c r="BK59" s="122">
        <v>-2</v>
      </c>
      <c r="BL59" s="122">
        <v>-1</v>
      </c>
      <c r="BS59" s="122">
        <v>-3</v>
      </c>
      <c r="BV59" s="122">
        <v>-1</v>
      </c>
      <c r="CB59" s="122">
        <v>-1</v>
      </c>
      <c r="CC59" s="122">
        <v>-4</v>
      </c>
      <c r="CE59" s="122">
        <v>3</v>
      </c>
      <c r="CK59" s="122">
        <v>3</v>
      </c>
      <c r="CL59" s="122">
        <v>3</v>
      </c>
      <c r="CN59" s="122">
        <v>1</v>
      </c>
      <c r="CQ59" s="122">
        <v>1</v>
      </c>
      <c r="CS59" s="122">
        <v>-2</v>
      </c>
      <c r="CV59" s="122">
        <v>-4</v>
      </c>
      <c r="CW59" s="122">
        <v>-3</v>
      </c>
      <c r="CZ59" s="122">
        <v>1</v>
      </c>
      <c r="DA59" s="122">
        <v>-3</v>
      </c>
      <c r="DE59" s="122">
        <v>-3</v>
      </c>
      <c r="DF59" s="122">
        <v>1</v>
      </c>
      <c r="DH59" s="122">
        <v>-4</v>
      </c>
      <c r="DK59" s="122">
        <v>2</v>
      </c>
      <c r="DX59" s="122">
        <v>2</v>
      </c>
      <c r="DY59" s="122">
        <v>1</v>
      </c>
      <c r="DZ59" s="122">
        <v>4</v>
      </c>
      <c r="EA59" s="122">
        <v>3</v>
      </c>
      <c r="EB59" s="122">
        <v>4</v>
      </c>
      <c r="EC59" s="122">
        <v>2</v>
      </c>
      <c r="ED59" s="122">
        <v>2</v>
      </c>
      <c r="EE59" s="122">
        <v>3</v>
      </c>
      <c r="EF59" s="122">
        <v>1</v>
      </c>
      <c r="EG59" s="122">
        <v>2</v>
      </c>
      <c r="EH59" s="122">
        <v>4</v>
      </c>
      <c r="EI59" s="122">
        <v>4</v>
      </c>
      <c r="EJ59" s="122">
        <v>3</v>
      </c>
      <c r="EK59" s="122">
        <v>2</v>
      </c>
      <c r="EL59" s="122">
        <v>1</v>
      </c>
      <c r="EM59" s="122">
        <v>4</v>
      </c>
      <c r="EN59" s="122">
        <v>2</v>
      </c>
      <c r="EO59" s="122">
        <v>3</v>
      </c>
      <c r="EP59" s="122">
        <v>2</v>
      </c>
      <c r="EQ59" s="122">
        <v>3</v>
      </c>
      <c r="ER59" s="122">
        <v>1</v>
      </c>
      <c r="ES59" s="122">
        <v>2</v>
      </c>
      <c r="ET59" s="122">
        <v>2</v>
      </c>
      <c r="EU59" s="122">
        <v>4</v>
      </c>
      <c r="EV59" s="122">
        <v>4</v>
      </c>
      <c r="EW59" s="122">
        <v>3</v>
      </c>
      <c r="EX59" s="122">
        <v>2</v>
      </c>
      <c r="EY59" s="122">
        <v>3</v>
      </c>
      <c r="EZ59" s="122">
        <v>3</v>
      </c>
      <c r="FA59" s="122">
        <v>3</v>
      </c>
      <c r="FB59" s="122">
        <v>4</v>
      </c>
      <c r="FC59" s="122">
        <v>3</v>
      </c>
      <c r="FD59" s="122">
        <v>2</v>
      </c>
      <c r="FE59" s="122">
        <v>2</v>
      </c>
      <c r="FF59" s="122">
        <v>2</v>
      </c>
      <c r="FG59" s="122">
        <v>4</v>
      </c>
      <c r="FH59" s="122">
        <v>4</v>
      </c>
      <c r="FI59" s="122">
        <v>2</v>
      </c>
      <c r="FJ59" s="122">
        <v>2</v>
      </c>
      <c r="FK59" s="122">
        <v>2</v>
      </c>
      <c r="FL59" s="122">
        <v>3</v>
      </c>
      <c r="FM59" s="122">
        <v>3</v>
      </c>
      <c r="FN59" s="122">
        <v>4</v>
      </c>
      <c r="FO59" s="122">
        <v>3</v>
      </c>
      <c r="FP59" s="122">
        <v>2</v>
      </c>
      <c r="FQ59" s="122">
        <v>1</v>
      </c>
      <c r="FR59" s="122">
        <v>3</v>
      </c>
      <c r="FS59" s="122">
        <v>2</v>
      </c>
      <c r="FT59" s="122">
        <v>2</v>
      </c>
      <c r="FU59" s="122">
        <v>3</v>
      </c>
      <c r="FV59" s="122">
        <v>3</v>
      </c>
      <c r="FW59" s="122">
        <v>2</v>
      </c>
      <c r="FX59" s="122">
        <v>2</v>
      </c>
      <c r="FY59" s="122">
        <v>3</v>
      </c>
      <c r="FZ59" s="122">
        <v>3</v>
      </c>
      <c r="GA59" s="122">
        <v>3</v>
      </c>
      <c r="GB59" s="122">
        <v>2</v>
      </c>
      <c r="GC59" s="122">
        <v>1</v>
      </c>
      <c r="GD59" s="122">
        <v>2</v>
      </c>
      <c r="GE59" s="122">
        <v>2</v>
      </c>
      <c r="GF59" s="122">
        <v>2</v>
      </c>
      <c r="GG59" s="122">
        <v>2</v>
      </c>
      <c r="GH59" s="122">
        <v>3</v>
      </c>
      <c r="GI59" s="122">
        <v>2</v>
      </c>
      <c r="GJ59" s="122">
        <v>3</v>
      </c>
    </row>
    <row r="60" spans="1:192">
      <c r="A60" s="122">
        <v>5250095670</v>
      </c>
      <c r="B60" s="122">
        <v>94309526</v>
      </c>
      <c r="C60" s="289">
        <v>42782.559259259258</v>
      </c>
      <c r="D60" s="123">
        <v>42782.57712962963</v>
      </c>
      <c r="E60" s="122" t="s">
        <v>189</v>
      </c>
      <c r="J60" s="122" t="s">
        <v>630</v>
      </c>
      <c r="K60" s="122" t="s">
        <v>415</v>
      </c>
      <c r="L60" s="126" t="s">
        <v>631</v>
      </c>
      <c r="M60" s="246">
        <v>35191</v>
      </c>
      <c r="N60" s="122">
        <v>1</v>
      </c>
      <c r="O60" s="122" t="s">
        <v>632</v>
      </c>
      <c r="P60" s="122">
        <v>7833534703</v>
      </c>
      <c r="Q60" s="122" t="s">
        <v>198</v>
      </c>
      <c r="R60" s="122">
        <v>20</v>
      </c>
      <c r="S60" s="122" t="s">
        <v>206</v>
      </c>
      <c r="U60" s="122" t="s">
        <v>224</v>
      </c>
      <c r="V60" s="122" t="s">
        <v>240</v>
      </c>
      <c r="X60" s="251">
        <v>12</v>
      </c>
      <c r="AB60" s="122" t="s">
        <v>209</v>
      </c>
      <c r="AC60" s="122" t="s">
        <v>633</v>
      </c>
      <c r="AD60" s="122" t="s">
        <v>209</v>
      </c>
      <c r="AE60" s="122" t="s">
        <v>209</v>
      </c>
      <c r="AF60" s="122" t="s">
        <v>209</v>
      </c>
      <c r="AG60" s="122" t="s">
        <v>209</v>
      </c>
      <c r="AH60" s="122" t="s">
        <v>209</v>
      </c>
      <c r="AI60" s="122" t="s">
        <v>1072</v>
      </c>
      <c r="CK60" s="122">
        <v>-2</v>
      </c>
      <c r="CL60" s="122">
        <v>1</v>
      </c>
      <c r="CV60" s="122">
        <v>-1</v>
      </c>
      <c r="DX60" s="122">
        <v>2</v>
      </c>
      <c r="DY60" s="122">
        <v>2</v>
      </c>
      <c r="DZ60" s="122">
        <v>3</v>
      </c>
      <c r="EA60" s="122">
        <v>3</v>
      </c>
      <c r="EB60" s="122">
        <v>4</v>
      </c>
      <c r="EC60" s="122">
        <v>2</v>
      </c>
      <c r="ED60" s="122">
        <v>2</v>
      </c>
      <c r="EE60" s="122">
        <v>3</v>
      </c>
      <c r="EF60" s="122">
        <v>1</v>
      </c>
      <c r="EG60" s="122">
        <v>2</v>
      </c>
      <c r="EH60" s="122">
        <v>4</v>
      </c>
      <c r="EI60" s="122">
        <v>4</v>
      </c>
      <c r="EJ60" s="122">
        <v>4</v>
      </c>
      <c r="EK60" s="122">
        <v>3</v>
      </c>
      <c r="EL60" s="122">
        <v>2</v>
      </c>
      <c r="EM60" s="122">
        <v>2</v>
      </c>
      <c r="EN60" s="122">
        <v>4</v>
      </c>
      <c r="EO60" s="122">
        <v>4</v>
      </c>
      <c r="EP60" s="122">
        <v>3</v>
      </c>
      <c r="EQ60" s="122">
        <v>3</v>
      </c>
      <c r="ER60" s="122">
        <v>1</v>
      </c>
      <c r="ES60" s="122">
        <v>2</v>
      </c>
      <c r="ET60" s="122">
        <v>4</v>
      </c>
      <c r="EU60" s="122">
        <v>4</v>
      </c>
      <c r="EV60" s="122">
        <v>3</v>
      </c>
      <c r="EW60" s="122">
        <v>3</v>
      </c>
      <c r="EX60" s="122">
        <v>2</v>
      </c>
      <c r="EY60" s="122">
        <v>2</v>
      </c>
      <c r="EZ60" s="122">
        <v>2</v>
      </c>
      <c r="FA60" s="122">
        <v>3</v>
      </c>
      <c r="FB60" s="122">
        <v>4</v>
      </c>
      <c r="FC60" s="122">
        <v>3</v>
      </c>
      <c r="FD60" s="122">
        <v>2</v>
      </c>
      <c r="FE60" s="122">
        <v>3</v>
      </c>
      <c r="FF60" s="122">
        <v>2</v>
      </c>
      <c r="FG60" s="122">
        <v>3</v>
      </c>
      <c r="FH60" s="122">
        <v>3</v>
      </c>
      <c r="FI60" s="122">
        <v>2</v>
      </c>
      <c r="FJ60" s="122">
        <v>1</v>
      </c>
      <c r="FK60" s="122">
        <v>1</v>
      </c>
      <c r="FL60" s="122">
        <v>3</v>
      </c>
      <c r="FM60" s="122">
        <v>3</v>
      </c>
      <c r="FN60" s="122">
        <v>3</v>
      </c>
      <c r="FO60" s="122">
        <v>3</v>
      </c>
      <c r="FP60" s="122">
        <v>3</v>
      </c>
      <c r="FQ60" s="122">
        <v>2</v>
      </c>
      <c r="FR60" s="122">
        <v>4</v>
      </c>
      <c r="FS60" s="122">
        <v>2</v>
      </c>
      <c r="FT60" s="122">
        <v>3</v>
      </c>
      <c r="FU60" s="122">
        <v>3</v>
      </c>
      <c r="FV60" s="122">
        <v>3</v>
      </c>
      <c r="FW60" s="122">
        <v>1</v>
      </c>
      <c r="FX60" s="122">
        <v>2</v>
      </c>
      <c r="FY60" s="122">
        <v>2</v>
      </c>
      <c r="FZ60" s="122">
        <v>3</v>
      </c>
      <c r="GA60" s="122">
        <v>3</v>
      </c>
      <c r="GB60" s="122">
        <v>2</v>
      </c>
      <c r="GC60" s="122">
        <v>2</v>
      </c>
      <c r="GD60" s="122">
        <v>2</v>
      </c>
      <c r="GE60" s="122">
        <v>2</v>
      </c>
      <c r="GF60" s="122">
        <v>1</v>
      </c>
      <c r="GG60" s="122">
        <v>1</v>
      </c>
      <c r="GH60" s="122">
        <v>3</v>
      </c>
      <c r="GI60" s="122">
        <v>2</v>
      </c>
      <c r="GJ60" s="122">
        <v>3</v>
      </c>
    </row>
    <row r="61" spans="1:192">
      <c r="A61" s="122">
        <v>5250088169</v>
      </c>
      <c r="B61" s="122">
        <v>94309526</v>
      </c>
      <c r="C61" s="289">
        <v>42782.558981481481</v>
      </c>
      <c r="D61" s="123">
        <v>42782.58116898148</v>
      </c>
      <c r="E61" s="122" t="s">
        <v>189</v>
      </c>
      <c r="J61" t="s">
        <v>493</v>
      </c>
      <c r="K61" t="s">
        <v>5191</v>
      </c>
      <c r="L61" s="126" t="s">
        <v>635</v>
      </c>
      <c r="M61" s="246">
        <v>35229</v>
      </c>
      <c r="N61" s="122">
        <v>1</v>
      </c>
      <c r="O61" s="122" t="s">
        <v>636</v>
      </c>
      <c r="P61" s="122">
        <v>7944213338</v>
      </c>
      <c r="Q61" s="122" t="s">
        <v>198</v>
      </c>
      <c r="R61" s="122">
        <v>20</v>
      </c>
      <c r="S61" s="122" t="s">
        <v>409</v>
      </c>
      <c r="U61" s="122" t="s">
        <v>518</v>
      </c>
      <c r="V61" s="122" t="s">
        <v>518</v>
      </c>
      <c r="X61" s="251">
        <v>10</v>
      </c>
      <c r="AB61" s="122" t="s">
        <v>203</v>
      </c>
      <c r="AC61" s="122" t="s">
        <v>203</v>
      </c>
      <c r="AD61" s="122" t="s">
        <v>203</v>
      </c>
      <c r="AE61" s="122" t="s">
        <v>215</v>
      </c>
      <c r="AF61" s="122" t="s">
        <v>203</v>
      </c>
      <c r="AG61" s="122" t="s">
        <v>215</v>
      </c>
      <c r="AH61" s="122" t="s">
        <v>637</v>
      </c>
      <c r="AI61" s="122" t="s">
        <v>3554</v>
      </c>
      <c r="AJ61" s="122">
        <v>3</v>
      </c>
      <c r="AL61" s="122">
        <v>-4</v>
      </c>
      <c r="AV61" s="122">
        <v>2</v>
      </c>
      <c r="BA61" s="122">
        <v>-3</v>
      </c>
      <c r="BD61" s="122">
        <v>-4</v>
      </c>
      <c r="BH61" s="122">
        <v>-3</v>
      </c>
      <c r="BJ61" s="122">
        <v>-2</v>
      </c>
      <c r="BK61" s="122">
        <v>-1</v>
      </c>
      <c r="BL61" s="122">
        <v>3</v>
      </c>
      <c r="BN61" s="122">
        <v>-3</v>
      </c>
      <c r="BO61" s="122">
        <v>-2</v>
      </c>
      <c r="BS61" s="122">
        <v>-4</v>
      </c>
      <c r="BV61" s="122">
        <v>2</v>
      </c>
      <c r="BX61" s="122">
        <v>-2</v>
      </c>
      <c r="BY61" s="122">
        <v>-2</v>
      </c>
      <c r="CB61" s="122">
        <v>-1</v>
      </c>
      <c r="CC61" s="122">
        <v>-3</v>
      </c>
      <c r="CD61" s="122">
        <v>-1</v>
      </c>
      <c r="CE61" s="122">
        <v>-1</v>
      </c>
      <c r="CI61" s="122">
        <v>4</v>
      </c>
      <c r="CL61" s="122">
        <v>-3</v>
      </c>
      <c r="CN61" s="122">
        <v>3</v>
      </c>
      <c r="CP61" s="122">
        <v>-3</v>
      </c>
      <c r="CQ61" s="122">
        <v>-3</v>
      </c>
      <c r="CW61" s="122">
        <v>-3</v>
      </c>
      <c r="DC61" s="122">
        <v>-2</v>
      </c>
      <c r="DE61" s="122">
        <v>-2</v>
      </c>
      <c r="DF61" s="122">
        <v>-2</v>
      </c>
      <c r="DG61" s="122">
        <v>-2</v>
      </c>
      <c r="DX61" s="122">
        <v>2</v>
      </c>
      <c r="DY61" s="122">
        <v>3</v>
      </c>
      <c r="DZ61" s="122">
        <v>4</v>
      </c>
      <c r="EA61" s="122">
        <v>2</v>
      </c>
      <c r="EB61" s="122">
        <v>3</v>
      </c>
      <c r="EC61" s="122">
        <v>1</v>
      </c>
      <c r="ED61" s="122">
        <v>4</v>
      </c>
      <c r="EE61" s="122">
        <v>3</v>
      </c>
      <c r="EF61" s="122">
        <v>3</v>
      </c>
      <c r="EG61" s="122">
        <v>3</v>
      </c>
      <c r="EH61" s="122">
        <v>4</v>
      </c>
      <c r="EI61" s="122">
        <v>3</v>
      </c>
      <c r="EJ61" s="122">
        <v>2</v>
      </c>
      <c r="EK61" s="122">
        <v>3</v>
      </c>
      <c r="EL61" s="122">
        <v>1</v>
      </c>
      <c r="EM61" s="122">
        <v>2</v>
      </c>
      <c r="EN61" s="122">
        <v>4</v>
      </c>
      <c r="EO61" s="122">
        <v>4</v>
      </c>
      <c r="EP61" s="122">
        <v>2</v>
      </c>
      <c r="EQ61" s="122">
        <v>2</v>
      </c>
      <c r="ER61" s="122">
        <v>2</v>
      </c>
      <c r="ES61" s="122">
        <v>1</v>
      </c>
      <c r="ET61" s="122">
        <v>1</v>
      </c>
      <c r="EU61" s="122">
        <v>4</v>
      </c>
      <c r="EV61" s="122">
        <v>3</v>
      </c>
      <c r="EW61" s="122">
        <v>3</v>
      </c>
      <c r="EX61" s="122">
        <v>2</v>
      </c>
      <c r="EY61" s="122">
        <v>1</v>
      </c>
      <c r="EZ61" s="122">
        <v>3</v>
      </c>
      <c r="FA61" s="122">
        <v>2</v>
      </c>
      <c r="FB61" s="122">
        <v>3</v>
      </c>
      <c r="FC61" s="122">
        <v>2</v>
      </c>
      <c r="FD61" s="122">
        <v>1</v>
      </c>
      <c r="FE61" s="122">
        <v>1</v>
      </c>
      <c r="FF61" s="122">
        <v>4</v>
      </c>
      <c r="FG61" s="122">
        <v>2</v>
      </c>
      <c r="FH61" s="122">
        <v>3</v>
      </c>
      <c r="FI61" s="122">
        <v>4</v>
      </c>
      <c r="FJ61" s="122">
        <v>2</v>
      </c>
      <c r="FK61" s="122">
        <v>4</v>
      </c>
      <c r="FL61" s="122">
        <v>2</v>
      </c>
      <c r="FM61" s="122">
        <v>2</v>
      </c>
      <c r="FN61" s="122">
        <v>3</v>
      </c>
      <c r="FO61" s="122">
        <v>4</v>
      </c>
      <c r="FP61" s="122">
        <v>4</v>
      </c>
      <c r="FQ61" s="122">
        <v>1</v>
      </c>
      <c r="FR61" s="122">
        <v>2</v>
      </c>
      <c r="FS61" s="122">
        <v>1</v>
      </c>
      <c r="FT61" s="122">
        <v>2</v>
      </c>
      <c r="FU61" s="122">
        <v>3</v>
      </c>
      <c r="FV61" s="122">
        <v>4</v>
      </c>
      <c r="FW61" s="122">
        <v>4</v>
      </c>
      <c r="FX61" s="122">
        <v>3</v>
      </c>
      <c r="FY61" s="122">
        <v>3</v>
      </c>
      <c r="FZ61" s="122">
        <v>4</v>
      </c>
      <c r="GA61" s="122">
        <v>3</v>
      </c>
      <c r="GB61" s="122">
        <v>4</v>
      </c>
      <c r="GC61" s="122">
        <v>3</v>
      </c>
      <c r="GD61" s="122">
        <v>1</v>
      </c>
      <c r="GE61" s="122">
        <v>2</v>
      </c>
      <c r="GF61" s="122">
        <v>2</v>
      </c>
      <c r="GG61" s="122">
        <v>2</v>
      </c>
      <c r="GH61" s="122">
        <v>3</v>
      </c>
      <c r="GI61" s="122">
        <v>1</v>
      </c>
      <c r="GJ61" s="122">
        <v>3</v>
      </c>
    </row>
    <row r="62" spans="1:192">
      <c r="A62" s="122">
        <v>5250085202</v>
      </c>
      <c r="B62" s="122">
        <v>94309526</v>
      </c>
      <c r="C62" s="289">
        <v>42782.557557870372</v>
      </c>
      <c r="D62" s="123">
        <v>42782.574594907404</v>
      </c>
      <c r="E62" s="122" t="s">
        <v>189</v>
      </c>
      <c r="J62" s="122" t="s">
        <v>638</v>
      </c>
      <c r="K62" s="122" t="s">
        <v>287</v>
      </c>
      <c r="L62" s="126" t="s">
        <v>639</v>
      </c>
      <c r="M62" s="246">
        <v>35603</v>
      </c>
      <c r="N62" s="122">
        <v>1</v>
      </c>
      <c r="O62" s="122" t="s">
        <v>640</v>
      </c>
      <c r="P62" s="122">
        <v>7549191297</v>
      </c>
      <c r="Q62" s="122" t="s">
        <v>205</v>
      </c>
      <c r="R62" s="122">
        <v>19</v>
      </c>
      <c r="S62" s="122" t="s">
        <v>206</v>
      </c>
      <c r="U62" s="122" t="s">
        <v>228</v>
      </c>
      <c r="V62" s="122" t="s">
        <v>358</v>
      </c>
      <c r="X62" s="251">
        <v>7</v>
      </c>
      <c r="AB62" s="122" t="s">
        <v>209</v>
      </c>
      <c r="AC62" s="122" t="s">
        <v>641</v>
      </c>
      <c r="AD62" s="122" t="s">
        <v>642</v>
      </c>
      <c r="AE62" s="122" t="s">
        <v>209</v>
      </c>
      <c r="AF62" s="122" t="s">
        <v>209</v>
      </c>
      <c r="AG62" s="122" t="s">
        <v>209</v>
      </c>
      <c r="AH62" s="122" t="s">
        <v>209</v>
      </c>
      <c r="AI62" s="122" t="s">
        <v>3553</v>
      </c>
      <c r="AV62" s="122">
        <v>3</v>
      </c>
      <c r="BA62" s="122">
        <v>-3</v>
      </c>
      <c r="BL62" s="122">
        <v>3</v>
      </c>
      <c r="BN62" s="122">
        <v>-4</v>
      </c>
      <c r="BV62" s="122">
        <v>3</v>
      </c>
      <c r="BY62" s="122">
        <v>-2</v>
      </c>
      <c r="CB62" s="122">
        <v>-1</v>
      </c>
      <c r="CC62" s="122">
        <v>1</v>
      </c>
      <c r="CD62" s="122">
        <v>-2</v>
      </c>
      <c r="CE62" s="122">
        <v>3</v>
      </c>
      <c r="CJ62" s="122">
        <v>3</v>
      </c>
      <c r="CL62" s="122">
        <v>4</v>
      </c>
      <c r="CN62" s="122">
        <v>2</v>
      </c>
      <c r="CP62" s="122">
        <v>-2</v>
      </c>
      <c r="CQ62" s="122">
        <v>-2</v>
      </c>
      <c r="CR62" s="122">
        <v>-1</v>
      </c>
      <c r="CW62" s="122">
        <v>-3</v>
      </c>
      <c r="CY62" s="122">
        <v>-2</v>
      </c>
      <c r="DH62" s="122">
        <v>-4</v>
      </c>
      <c r="DJ62" s="122">
        <v>-1</v>
      </c>
      <c r="DK62" s="122">
        <v>3</v>
      </c>
      <c r="DX62" s="122">
        <v>2</v>
      </c>
      <c r="DY62" s="122">
        <v>2</v>
      </c>
      <c r="DZ62" s="122">
        <v>4</v>
      </c>
      <c r="EA62" s="122">
        <v>3</v>
      </c>
      <c r="EB62" s="122">
        <v>3</v>
      </c>
      <c r="EC62" s="122">
        <v>3</v>
      </c>
      <c r="ED62" s="122">
        <v>3</v>
      </c>
      <c r="EE62" s="122">
        <v>2</v>
      </c>
      <c r="EF62" s="122">
        <v>4</v>
      </c>
      <c r="EG62" s="122">
        <v>2</v>
      </c>
      <c r="EH62" s="122">
        <v>4</v>
      </c>
      <c r="EI62" s="122">
        <v>4</v>
      </c>
      <c r="EJ62" s="122">
        <v>3</v>
      </c>
      <c r="EK62" s="122">
        <v>4</v>
      </c>
      <c r="EL62" s="122">
        <v>3</v>
      </c>
      <c r="EM62" s="122">
        <v>4</v>
      </c>
      <c r="EN62" s="122">
        <v>4</v>
      </c>
      <c r="EO62" s="122">
        <v>3</v>
      </c>
      <c r="EP62" s="122">
        <v>1</v>
      </c>
      <c r="EQ62" s="122">
        <v>4</v>
      </c>
      <c r="ER62" s="122">
        <v>2</v>
      </c>
      <c r="ES62" s="122">
        <v>1</v>
      </c>
      <c r="ET62" s="122">
        <v>3</v>
      </c>
      <c r="EU62" s="122">
        <v>4</v>
      </c>
      <c r="EV62" s="122">
        <v>4</v>
      </c>
      <c r="EW62" s="122">
        <v>4</v>
      </c>
      <c r="EX62" s="122">
        <v>4</v>
      </c>
      <c r="EY62" s="122">
        <v>3</v>
      </c>
      <c r="EZ62" s="122">
        <v>4</v>
      </c>
      <c r="FA62" s="122">
        <v>3</v>
      </c>
      <c r="FB62" s="122">
        <v>3</v>
      </c>
      <c r="FC62" s="122">
        <v>2</v>
      </c>
      <c r="FD62" s="122">
        <v>2</v>
      </c>
      <c r="FE62" s="122">
        <v>2</v>
      </c>
      <c r="FF62" s="122">
        <v>4</v>
      </c>
      <c r="FG62" s="122">
        <v>4</v>
      </c>
      <c r="FH62" s="122">
        <v>4</v>
      </c>
      <c r="FI62" s="122">
        <v>3</v>
      </c>
      <c r="FJ62" s="122">
        <v>3</v>
      </c>
      <c r="FK62" s="122">
        <v>1</v>
      </c>
      <c r="FL62" s="122">
        <v>3</v>
      </c>
      <c r="FM62" s="122">
        <v>4</v>
      </c>
      <c r="FN62" s="122">
        <v>3</v>
      </c>
      <c r="FO62" s="122">
        <v>4</v>
      </c>
      <c r="FP62" s="122">
        <v>4</v>
      </c>
      <c r="FQ62" s="122">
        <v>1</v>
      </c>
      <c r="FR62" s="122">
        <v>2</v>
      </c>
      <c r="FS62" s="122">
        <v>1</v>
      </c>
      <c r="FT62" s="122">
        <v>2</v>
      </c>
      <c r="FU62" s="122">
        <v>4</v>
      </c>
      <c r="FV62" s="122">
        <v>4</v>
      </c>
      <c r="FW62" s="122">
        <v>4</v>
      </c>
      <c r="FX62" s="122">
        <v>3</v>
      </c>
      <c r="FY62" s="122">
        <v>2</v>
      </c>
      <c r="FZ62" s="122">
        <v>3</v>
      </c>
      <c r="GA62" s="122">
        <v>3</v>
      </c>
      <c r="GB62" s="122">
        <v>2</v>
      </c>
      <c r="GC62" s="122">
        <v>4</v>
      </c>
      <c r="GD62" s="122">
        <v>4</v>
      </c>
      <c r="GE62" s="122">
        <v>2</v>
      </c>
      <c r="GF62" s="122">
        <v>2</v>
      </c>
      <c r="GG62" s="122">
        <v>2</v>
      </c>
      <c r="GH62" s="122">
        <v>3</v>
      </c>
      <c r="GI62" s="122">
        <v>1</v>
      </c>
      <c r="GJ62" s="122">
        <v>2</v>
      </c>
    </row>
    <row r="63" spans="1:192">
      <c r="A63" s="122">
        <v>5250086825</v>
      </c>
      <c r="B63" s="122">
        <v>94309526</v>
      </c>
      <c r="C63" s="289">
        <v>42782.559155092589</v>
      </c>
      <c r="D63" s="123">
        <v>42782.575729166667</v>
      </c>
      <c r="E63" s="122" t="s">
        <v>189</v>
      </c>
      <c r="J63" s="122" t="s">
        <v>634</v>
      </c>
      <c r="K63" s="122" t="s">
        <v>643</v>
      </c>
      <c r="L63" s="126" t="s">
        <v>644</v>
      </c>
      <c r="M63" s="246">
        <v>35157</v>
      </c>
      <c r="N63" s="122">
        <v>1</v>
      </c>
      <c r="O63" s="122" t="s">
        <v>645</v>
      </c>
      <c r="P63" s="122">
        <v>7871306371</v>
      </c>
      <c r="Q63" s="122" t="s">
        <v>205</v>
      </c>
      <c r="R63" s="122">
        <v>20</v>
      </c>
      <c r="S63" s="122" t="s">
        <v>206</v>
      </c>
      <c r="U63" s="122" t="s">
        <v>228</v>
      </c>
      <c r="V63" s="122" t="s">
        <v>228</v>
      </c>
      <c r="X63" s="251">
        <v>11</v>
      </c>
      <c r="AB63" s="122" t="s">
        <v>209</v>
      </c>
      <c r="AC63" s="122" t="s">
        <v>646</v>
      </c>
      <c r="AD63" s="122" t="s">
        <v>209</v>
      </c>
      <c r="AE63" s="122" t="s">
        <v>209</v>
      </c>
      <c r="AF63" s="122" t="s">
        <v>209</v>
      </c>
      <c r="AG63" s="122" t="s">
        <v>209</v>
      </c>
      <c r="AH63" s="122" t="s">
        <v>209</v>
      </c>
      <c r="AI63" s="122" t="s">
        <v>1072</v>
      </c>
      <c r="BJ63" s="122">
        <v>2</v>
      </c>
      <c r="BY63" s="122">
        <v>-2</v>
      </c>
      <c r="CB63" s="122">
        <v>-1</v>
      </c>
      <c r="CC63" s="122">
        <v>1</v>
      </c>
      <c r="CQ63" s="122">
        <v>2</v>
      </c>
      <c r="CZ63" s="122">
        <v>-2</v>
      </c>
      <c r="DX63" s="122">
        <v>2</v>
      </c>
      <c r="DY63" s="122">
        <v>1</v>
      </c>
      <c r="DZ63" s="122">
        <v>4</v>
      </c>
      <c r="EA63" s="122">
        <v>3</v>
      </c>
      <c r="EB63" s="122">
        <v>4</v>
      </c>
      <c r="EC63" s="122">
        <v>3</v>
      </c>
      <c r="ED63" s="122">
        <v>3</v>
      </c>
      <c r="EE63" s="122">
        <v>4</v>
      </c>
      <c r="EF63" s="122">
        <v>3</v>
      </c>
      <c r="EG63" s="122">
        <v>4</v>
      </c>
      <c r="EH63" s="122">
        <v>3</v>
      </c>
      <c r="EI63" s="122">
        <v>4</v>
      </c>
      <c r="EJ63" s="122">
        <v>2</v>
      </c>
      <c r="EK63" s="122">
        <v>3</v>
      </c>
      <c r="EL63" s="122">
        <v>3</v>
      </c>
      <c r="EM63" s="122">
        <v>4</v>
      </c>
      <c r="EN63" s="122">
        <v>4</v>
      </c>
      <c r="EO63" s="122">
        <v>3</v>
      </c>
      <c r="EP63" s="122">
        <v>4</v>
      </c>
      <c r="EQ63" s="122">
        <v>3</v>
      </c>
      <c r="ER63" s="122">
        <v>1</v>
      </c>
      <c r="ES63" s="122">
        <v>3</v>
      </c>
      <c r="ET63" s="122">
        <v>3</v>
      </c>
      <c r="EU63" s="122">
        <v>3</v>
      </c>
      <c r="EV63" s="122">
        <v>4</v>
      </c>
      <c r="EW63" s="122">
        <v>3</v>
      </c>
      <c r="EX63" s="122">
        <v>4</v>
      </c>
      <c r="EY63" s="122">
        <v>2</v>
      </c>
      <c r="EZ63" s="122">
        <v>2</v>
      </c>
      <c r="FA63" s="122">
        <v>3</v>
      </c>
      <c r="FB63" s="122">
        <v>4</v>
      </c>
      <c r="FC63" s="122">
        <v>3</v>
      </c>
      <c r="FD63" s="122">
        <v>3</v>
      </c>
      <c r="FE63" s="122">
        <v>4</v>
      </c>
      <c r="FF63" s="122">
        <v>3</v>
      </c>
      <c r="FG63" s="122">
        <v>4</v>
      </c>
      <c r="FH63" s="122">
        <v>4</v>
      </c>
      <c r="FI63" s="122">
        <v>3</v>
      </c>
      <c r="FJ63" s="122">
        <v>2</v>
      </c>
      <c r="FK63" s="122">
        <v>3</v>
      </c>
      <c r="FL63" s="122">
        <v>4</v>
      </c>
      <c r="FM63" s="122">
        <v>2</v>
      </c>
      <c r="FN63" s="122">
        <v>4</v>
      </c>
      <c r="FO63" s="122">
        <v>4</v>
      </c>
      <c r="FP63" s="122">
        <v>3</v>
      </c>
      <c r="FQ63" s="122">
        <v>1</v>
      </c>
      <c r="FR63" s="122">
        <v>4</v>
      </c>
      <c r="FS63" s="122">
        <v>1</v>
      </c>
      <c r="FT63" s="122">
        <v>2</v>
      </c>
      <c r="FU63" s="122">
        <v>3</v>
      </c>
      <c r="FV63" s="122">
        <v>4</v>
      </c>
      <c r="FW63" s="122">
        <v>3</v>
      </c>
      <c r="FX63" s="122">
        <v>2</v>
      </c>
      <c r="FY63" s="122">
        <v>4</v>
      </c>
      <c r="FZ63" s="122">
        <v>3</v>
      </c>
      <c r="GA63" s="122">
        <v>4</v>
      </c>
      <c r="GB63" s="122">
        <v>3</v>
      </c>
      <c r="GC63" s="122">
        <v>4</v>
      </c>
      <c r="GD63" s="122">
        <v>4</v>
      </c>
      <c r="GE63" s="122">
        <v>3</v>
      </c>
      <c r="GF63" s="122">
        <v>4</v>
      </c>
      <c r="GG63" s="122">
        <v>2</v>
      </c>
      <c r="GH63" s="122">
        <v>2</v>
      </c>
      <c r="GI63" s="122">
        <v>2</v>
      </c>
      <c r="GJ63" s="122">
        <v>4</v>
      </c>
    </row>
    <row r="64" spans="1:192">
      <c r="A64" s="122">
        <v>5250085709</v>
      </c>
      <c r="B64" s="122">
        <v>94309526</v>
      </c>
      <c r="C64" s="289">
        <v>42782.55846064815</v>
      </c>
      <c r="D64" s="123">
        <v>42782.569733796299</v>
      </c>
      <c r="E64" s="122" t="s">
        <v>189</v>
      </c>
      <c r="J64" s="122" t="s">
        <v>647</v>
      </c>
      <c r="K64" s="122" t="s">
        <v>648</v>
      </c>
      <c r="L64" s="126">
        <v>20086560</v>
      </c>
      <c r="M64" s="246">
        <v>35200</v>
      </c>
      <c r="N64" s="122">
        <v>1</v>
      </c>
      <c r="O64" s="198" t="s">
        <v>649</v>
      </c>
      <c r="P64" s="122">
        <v>7584125064</v>
      </c>
      <c r="Q64" s="122" t="s">
        <v>650</v>
      </c>
      <c r="R64" s="122">
        <v>20</v>
      </c>
      <c r="S64" s="122" t="s">
        <v>418</v>
      </c>
      <c r="U64" s="122" t="s">
        <v>228</v>
      </c>
      <c r="V64" s="122" t="s">
        <v>301</v>
      </c>
      <c r="X64" s="251">
        <v>1</v>
      </c>
      <c r="AB64" s="122" t="s">
        <v>381</v>
      </c>
      <c r="AC64" s="122" t="s">
        <v>651</v>
      </c>
      <c r="AD64" s="122" t="s">
        <v>203</v>
      </c>
      <c r="AE64" s="122" t="s">
        <v>203</v>
      </c>
      <c r="AF64" s="122" t="s">
        <v>203</v>
      </c>
      <c r="AG64" s="122" t="s">
        <v>203</v>
      </c>
      <c r="AH64" s="122" t="s">
        <v>209</v>
      </c>
      <c r="AI64" s="122" t="s">
        <v>1072</v>
      </c>
      <c r="AL64" s="122">
        <v>-1</v>
      </c>
      <c r="BS64" s="122">
        <v>-1</v>
      </c>
      <c r="DB64" s="122">
        <v>-1</v>
      </c>
      <c r="DE64" s="122">
        <v>-1</v>
      </c>
      <c r="DX64" s="122">
        <v>2</v>
      </c>
      <c r="DY64" s="122">
        <v>3</v>
      </c>
      <c r="DZ64" s="122">
        <v>3</v>
      </c>
      <c r="EA64" s="122">
        <v>3</v>
      </c>
      <c r="EB64" s="122">
        <v>3</v>
      </c>
      <c r="EC64" s="122">
        <v>3</v>
      </c>
      <c r="ED64" s="122">
        <v>3</v>
      </c>
      <c r="EE64" s="122">
        <v>2</v>
      </c>
      <c r="EF64" s="122">
        <v>4</v>
      </c>
      <c r="EG64" s="122">
        <v>3</v>
      </c>
      <c r="EH64" s="122">
        <v>4</v>
      </c>
      <c r="EI64" s="122">
        <v>4</v>
      </c>
      <c r="EJ64" s="122">
        <v>2</v>
      </c>
      <c r="EK64" s="122">
        <v>2</v>
      </c>
      <c r="EL64" s="122">
        <v>2</v>
      </c>
      <c r="EM64" s="122">
        <v>3</v>
      </c>
      <c r="EN64" s="122">
        <v>3</v>
      </c>
      <c r="EO64" s="122">
        <v>3</v>
      </c>
      <c r="EP64" s="122">
        <v>3</v>
      </c>
      <c r="EQ64" s="122">
        <v>4</v>
      </c>
      <c r="ER64" s="122">
        <v>2</v>
      </c>
      <c r="ES64" s="122">
        <v>3</v>
      </c>
      <c r="ET64" s="122">
        <v>3</v>
      </c>
      <c r="EU64" s="122">
        <v>4</v>
      </c>
      <c r="EV64" s="122">
        <v>4</v>
      </c>
      <c r="EW64" s="122">
        <v>4</v>
      </c>
      <c r="EX64" s="122">
        <v>1</v>
      </c>
      <c r="EY64" s="122">
        <v>2</v>
      </c>
      <c r="EZ64" s="122">
        <v>2</v>
      </c>
      <c r="FA64" s="122">
        <v>4</v>
      </c>
      <c r="FB64" s="122">
        <v>4</v>
      </c>
      <c r="FC64" s="122">
        <v>2</v>
      </c>
      <c r="FD64" s="122">
        <v>3</v>
      </c>
      <c r="FE64" s="122">
        <v>1</v>
      </c>
      <c r="FF64" s="122">
        <v>3</v>
      </c>
      <c r="FG64" s="122">
        <v>2</v>
      </c>
      <c r="FH64" s="122">
        <v>3</v>
      </c>
      <c r="FI64" s="122">
        <v>3</v>
      </c>
      <c r="FJ64" s="122">
        <v>1</v>
      </c>
      <c r="FK64" s="122">
        <v>3</v>
      </c>
      <c r="FL64" s="122">
        <v>3</v>
      </c>
      <c r="FM64" s="122">
        <v>2</v>
      </c>
      <c r="FN64" s="122">
        <v>3</v>
      </c>
      <c r="FO64" s="122">
        <v>4</v>
      </c>
      <c r="FP64" s="122">
        <v>3</v>
      </c>
      <c r="FQ64" s="122">
        <v>4</v>
      </c>
      <c r="FR64" s="122">
        <v>2</v>
      </c>
      <c r="FS64" s="122">
        <v>2</v>
      </c>
      <c r="FT64" s="122">
        <v>2</v>
      </c>
      <c r="FU64" s="122">
        <v>3</v>
      </c>
      <c r="FV64" s="122">
        <v>3</v>
      </c>
      <c r="FW64" s="122">
        <v>4</v>
      </c>
      <c r="FX64" s="122">
        <v>3</v>
      </c>
      <c r="FY64" s="122">
        <v>3</v>
      </c>
      <c r="FZ64" s="122">
        <v>4</v>
      </c>
      <c r="GA64" s="122">
        <v>2</v>
      </c>
      <c r="GB64" s="122">
        <v>2</v>
      </c>
      <c r="GC64" s="122">
        <v>4</v>
      </c>
      <c r="GD64" s="122">
        <v>3</v>
      </c>
      <c r="GE64" s="122">
        <v>2</v>
      </c>
      <c r="GF64" s="122">
        <v>3</v>
      </c>
      <c r="GG64" s="122">
        <v>2</v>
      </c>
      <c r="GH64" s="122">
        <v>2</v>
      </c>
      <c r="GI64" s="122">
        <v>2</v>
      </c>
      <c r="GJ64" s="122">
        <v>4</v>
      </c>
    </row>
    <row r="65" spans="1:192">
      <c r="A65" s="122">
        <v>5250064095</v>
      </c>
      <c r="B65" s="122">
        <v>94309526</v>
      </c>
      <c r="C65" s="289">
        <v>42782.545185185183</v>
      </c>
      <c r="D65" s="123">
        <v>42782.556331018517</v>
      </c>
      <c r="E65" s="122" t="s">
        <v>189</v>
      </c>
      <c r="J65" s="122" t="s">
        <v>652</v>
      </c>
      <c r="K65" s="122" t="s">
        <v>521</v>
      </c>
      <c r="L65" s="126">
        <v>20076869</v>
      </c>
      <c r="M65" s="246">
        <v>35394</v>
      </c>
      <c r="N65" s="122">
        <v>1</v>
      </c>
      <c r="O65" s="122" t="s">
        <v>653</v>
      </c>
      <c r="P65" s="122">
        <v>7779944596</v>
      </c>
      <c r="Q65" s="122" t="s">
        <v>227</v>
      </c>
      <c r="R65" s="122">
        <v>20</v>
      </c>
      <c r="S65" s="122" t="s">
        <v>654</v>
      </c>
      <c r="U65" s="122" t="s">
        <v>224</v>
      </c>
      <c r="V65" s="122" t="s">
        <v>655</v>
      </c>
      <c r="X65" s="251">
        <v>5</v>
      </c>
      <c r="AB65" s="122" t="s">
        <v>203</v>
      </c>
      <c r="AC65" s="122" t="s">
        <v>656</v>
      </c>
      <c r="AD65" s="122" t="s">
        <v>203</v>
      </c>
      <c r="AE65" s="122" t="s">
        <v>203</v>
      </c>
      <c r="AF65" s="122" t="s">
        <v>203</v>
      </c>
      <c r="AG65" s="122" t="s">
        <v>203</v>
      </c>
      <c r="AH65" s="122" t="s">
        <v>209</v>
      </c>
      <c r="AI65" s="122" t="s">
        <v>1072</v>
      </c>
      <c r="BL65" s="122">
        <v>2</v>
      </c>
      <c r="BS65" s="122">
        <v>-3</v>
      </c>
      <c r="BV65" s="122">
        <v>2</v>
      </c>
      <c r="BX65" s="122">
        <v>4</v>
      </c>
      <c r="BY65" s="122">
        <v>-2</v>
      </c>
      <c r="CC65" s="122">
        <v>1</v>
      </c>
      <c r="CH65" s="122">
        <v>4</v>
      </c>
      <c r="CL65" s="122">
        <v>2</v>
      </c>
      <c r="CP65" s="122">
        <v>1</v>
      </c>
      <c r="DD65" s="122">
        <v>-3</v>
      </c>
      <c r="DN65" s="122">
        <v>3</v>
      </c>
      <c r="DO65" s="122" t="s">
        <v>657</v>
      </c>
      <c r="DX65" s="122">
        <v>4</v>
      </c>
      <c r="DY65" s="122">
        <v>1</v>
      </c>
      <c r="DZ65" s="122">
        <v>4</v>
      </c>
      <c r="EA65" s="122">
        <v>4</v>
      </c>
      <c r="EB65" s="122">
        <v>4</v>
      </c>
      <c r="EC65" s="122">
        <v>3</v>
      </c>
      <c r="ED65" s="122">
        <v>2</v>
      </c>
      <c r="EE65" s="122">
        <v>4</v>
      </c>
      <c r="EF65" s="122">
        <v>2</v>
      </c>
      <c r="EG65" s="122">
        <v>4</v>
      </c>
      <c r="EH65" s="122">
        <v>4</v>
      </c>
      <c r="EI65" s="122">
        <v>4</v>
      </c>
      <c r="EJ65" s="122">
        <v>4</v>
      </c>
      <c r="EK65" s="122">
        <v>4</v>
      </c>
      <c r="EL65" s="122">
        <v>4</v>
      </c>
      <c r="EM65" s="122">
        <v>4</v>
      </c>
      <c r="EN65" s="122">
        <v>4</v>
      </c>
      <c r="EO65" s="122">
        <v>3</v>
      </c>
      <c r="EP65" s="122">
        <v>2</v>
      </c>
      <c r="EQ65" s="122">
        <v>4</v>
      </c>
      <c r="ER65" s="122">
        <v>1</v>
      </c>
      <c r="ES65" s="122">
        <v>4</v>
      </c>
      <c r="ET65" s="122">
        <v>3</v>
      </c>
      <c r="EU65" s="122">
        <v>4</v>
      </c>
      <c r="EV65" s="122">
        <v>4</v>
      </c>
      <c r="EW65" s="122">
        <v>4</v>
      </c>
      <c r="EX65" s="122">
        <v>1</v>
      </c>
      <c r="EY65" s="122">
        <v>2</v>
      </c>
      <c r="EZ65" s="122">
        <v>3</v>
      </c>
      <c r="FA65" s="122">
        <v>4</v>
      </c>
      <c r="FB65" s="122">
        <v>4</v>
      </c>
      <c r="FC65" s="122">
        <v>3</v>
      </c>
      <c r="FD65" s="122">
        <v>1</v>
      </c>
      <c r="FE65" s="122">
        <v>4</v>
      </c>
      <c r="FF65" s="122">
        <v>4</v>
      </c>
      <c r="FG65" s="122">
        <v>4</v>
      </c>
      <c r="FH65" s="122">
        <v>4</v>
      </c>
      <c r="FI65" s="122">
        <v>2</v>
      </c>
      <c r="FJ65" s="122">
        <v>4</v>
      </c>
      <c r="FK65" s="122">
        <v>3</v>
      </c>
      <c r="FL65" s="122">
        <v>4</v>
      </c>
      <c r="FM65" s="122">
        <v>2</v>
      </c>
      <c r="FN65" s="122">
        <v>3</v>
      </c>
      <c r="FO65" s="122">
        <v>4</v>
      </c>
      <c r="FP65" s="122">
        <v>4</v>
      </c>
      <c r="FQ65" s="122">
        <v>3</v>
      </c>
      <c r="FR65" s="122">
        <v>4</v>
      </c>
      <c r="FS65" s="122">
        <v>3</v>
      </c>
      <c r="FT65" s="122">
        <v>1</v>
      </c>
      <c r="FU65" s="122">
        <v>3</v>
      </c>
      <c r="FV65" s="122">
        <v>4</v>
      </c>
      <c r="FW65" s="122">
        <v>2</v>
      </c>
      <c r="FX65" s="122">
        <v>4</v>
      </c>
      <c r="FY65" s="122">
        <v>4</v>
      </c>
      <c r="FZ65" s="122">
        <v>2</v>
      </c>
      <c r="GA65" s="122">
        <v>2</v>
      </c>
      <c r="GB65" s="122">
        <v>3</v>
      </c>
      <c r="GC65" s="122">
        <v>1</v>
      </c>
      <c r="GD65" s="122">
        <v>3</v>
      </c>
      <c r="GE65" s="122">
        <v>1</v>
      </c>
      <c r="GF65" s="122">
        <v>2</v>
      </c>
      <c r="GG65" s="122">
        <v>2</v>
      </c>
      <c r="GH65" s="122">
        <v>2</v>
      </c>
      <c r="GI65" s="122">
        <v>1</v>
      </c>
      <c r="GJ65" s="122">
        <v>4</v>
      </c>
    </row>
    <row r="66" spans="1:192">
      <c r="A66" s="122">
        <v>5250059013</v>
      </c>
      <c r="B66" s="122">
        <v>94309526</v>
      </c>
      <c r="C66" s="289">
        <v>42782.545011574075</v>
      </c>
      <c r="D66" s="123">
        <v>42782.55945601852</v>
      </c>
      <c r="E66" s="122" t="s">
        <v>189</v>
      </c>
      <c r="J66" s="122" t="s">
        <v>658</v>
      </c>
      <c r="K66" s="122" t="s">
        <v>659</v>
      </c>
      <c r="L66" s="126" t="s">
        <v>660</v>
      </c>
      <c r="M66" s="246">
        <v>35321</v>
      </c>
      <c r="N66" s="122">
        <v>1</v>
      </c>
      <c r="O66" s="122" t="s">
        <v>661</v>
      </c>
      <c r="P66" s="122">
        <v>7983115840</v>
      </c>
      <c r="Q66" s="122" t="s">
        <v>330</v>
      </c>
      <c r="R66" s="122">
        <v>20</v>
      </c>
      <c r="S66" s="122" t="s">
        <v>662</v>
      </c>
      <c r="U66" s="122" t="s">
        <v>224</v>
      </c>
      <c r="V66" s="122" t="s">
        <v>240</v>
      </c>
      <c r="X66" s="251">
        <v>6</v>
      </c>
      <c r="AB66" s="122" t="s">
        <v>203</v>
      </c>
      <c r="AC66" s="122" t="s">
        <v>203</v>
      </c>
      <c r="AD66" s="122" t="s">
        <v>203</v>
      </c>
      <c r="AE66" s="122" t="s">
        <v>203</v>
      </c>
      <c r="AF66" s="122" t="s">
        <v>203</v>
      </c>
      <c r="AG66" s="122" t="s">
        <v>203</v>
      </c>
      <c r="AH66" s="122" t="s">
        <v>663</v>
      </c>
      <c r="AI66" s="122" t="s">
        <v>1072</v>
      </c>
      <c r="CP66" s="122">
        <v>-2</v>
      </c>
      <c r="CQ66" s="122">
        <v>-2</v>
      </c>
      <c r="CV66" s="122">
        <v>-3</v>
      </c>
      <c r="DX66" s="122">
        <v>2</v>
      </c>
      <c r="DY66" s="122">
        <v>1</v>
      </c>
      <c r="DZ66" s="122">
        <v>4</v>
      </c>
      <c r="EA66" s="122">
        <v>3</v>
      </c>
      <c r="EB66" s="122">
        <v>4</v>
      </c>
      <c r="EC66" s="122">
        <v>2</v>
      </c>
      <c r="ED66" s="122">
        <v>3</v>
      </c>
      <c r="EE66" s="122">
        <v>2</v>
      </c>
      <c r="EF66" s="122">
        <v>3</v>
      </c>
      <c r="EG66" s="122">
        <v>2</v>
      </c>
      <c r="EH66" s="122">
        <v>3</v>
      </c>
      <c r="EI66" s="122">
        <v>3</v>
      </c>
      <c r="EJ66" s="122">
        <v>2</v>
      </c>
      <c r="EK66" s="122">
        <v>2</v>
      </c>
      <c r="EL66" s="122">
        <v>3</v>
      </c>
      <c r="EM66" s="122">
        <v>3</v>
      </c>
      <c r="EN66" s="122">
        <v>3</v>
      </c>
      <c r="EO66" s="122">
        <v>3</v>
      </c>
      <c r="EP66" s="122">
        <v>2</v>
      </c>
      <c r="EQ66" s="122">
        <v>2</v>
      </c>
      <c r="ER66" s="122">
        <v>2</v>
      </c>
      <c r="ES66" s="122">
        <v>2</v>
      </c>
      <c r="ET66" s="122">
        <v>1</v>
      </c>
      <c r="EU66" s="122">
        <v>4</v>
      </c>
      <c r="EV66" s="122">
        <v>3</v>
      </c>
      <c r="EW66" s="122">
        <v>4</v>
      </c>
      <c r="EX66" s="122">
        <v>3</v>
      </c>
      <c r="EY66" s="122">
        <v>1</v>
      </c>
      <c r="EZ66" s="122">
        <v>4</v>
      </c>
      <c r="FA66" s="122">
        <v>2</v>
      </c>
      <c r="FB66" s="122">
        <v>3</v>
      </c>
      <c r="FC66" s="122">
        <v>2</v>
      </c>
      <c r="FD66" s="122">
        <v>3</v>
      </c>
      <c r="FE66" s="122">
        <v>1</v>
      </c>
      <c r="FF66" s="122">
        <v>3</v>
      </c>
      <c r="FG66" s="122">
        <v>3</v>
      </c>
      <c r="FH66" s="122">
        <v>3</v>
      </c>
      <c r="FI66" s="122">
        <v>1</v>
      </c>
      <c r="FJ66" s="122">
        <v>3</v>
      </c>
      <c r="FK66" s="122">
        <v>3</v>
      </c>
      <c r="FL66" s="122">
        <v>3</v>
      </c>
      <c r="FM66" s="122">
        <v>2</v>
      </c>
      <c r="FN66" s="122">
        <v>4</v>
      </c>
      <c r="FO66" s="122">
        <v>1</v>
      </c>
      <c r="FP66" s="122">
        <v>4</v>
      </c>
      <c r="FQ66" s="122">
        <v>1</v>
      </c>
      <c r="FR66" s="122">
        <v>2</v>
      </c>
      <c r="FS66" s="122">
        <v>4</v>
      </c>
      <c r="FT66" s="122">
        <v>2</v>
      </c>
      <c r="FU66" s="122">
        <v>3</v>
      </c>
      <c r="FV66" s="122">
        <v>3</v>
      </c>
      <c r="FW66" s="122">
        <v>3</v>
      </c>
      <c r="FX66" s="122">
        <v>1</v>
      </c>
      <c r="FY66" s="122">
        <v>3</v>
      </c>
      <c r="FZ66" s="122">
        <v>4</v>
      </c>
      <c r="GA66" s="122">
        <v>3</v>
      </c>
      <c r="GB66" s="122">
        <v>3</v>
      </c>
      <c r="GC66" s="122">
        <v>3</v>
      </c>
      <c r="GD66" s="122">
        <v>4</v>
      </c>
      <c r="GE66" s="122">
        <v>2</v>
      </c>
      <c r="GF66" s="122">
        <v>3</v>
      </c>
      <c r="GG66" s="122">
        <v>3</v>
      </c>
      <c r="GH66" s="122">
        <v>2</v>
      </c>
      <c r="GI66" s="122">
        <v>2</v>
      </c>
      <c r="GJ66" s="122">
        <v>3</v>
      </c>
    </row>
    <row r="67" spans="1:192">
      <c r="A67" s="122">
        <v>5250056849</v>
      </c>
      <c r="B67" s="122">
        <v>94309526</v>
      </c>
      <c r="C67" s="289">
        <v>42782.545034722221</v>
      </c>
      <c r="D67" s="123">
        <v>42782.552766203706</v>
      </c>
      <c r="E67" s="122" t="s">
        <v>189</v>
      </c>
      <c r="J67" s="122" t="s">
        <v>664</v>
      </c>
      <c r="K67" s="122" t="s">
        <v>665</v>
      </c>
      <c r="L67" s="126">
        <v>20077971</v>
      </c>
      <c r="M67" s="246">
        <v>35419</v>
      </c>
      <c r="N67" s="122">
        <v>1</v>
      </c>
      <c r="O67" s="122" t="s">
        <v>666</v>
      </c>
      <c r="P67" s="122">
        <v>7876408120</v>
      </c>
      <c r="Q67" s="122" t="s">
        <v>330</v>
      </c>
      <c r="R67" s="122">
        <v>20</v>
      </c>
      <c r="S67" s="122" t="s">
        <v>667</v>
      </c>
      <c r="U67" s="122" t="s">
        <v>240</v>
      </c>
      <c r="V67" s="122" t="s">
        <v>240</v>
      </c>
      <c r="X67" s="251">
        <v>6</v>
      </c>
      <c r="AB67" s="122" t="s">
        <v>203</v>
      </c>
      <c r="AC67" s="122" t="s">
        <v>668</v>
      </c>
      <c r="AD67" s="122" t="s">
        <v>203</v>
      </c>
      <c r="AE67" s="122" t="s">
        <v>203</v>
      </c>
      <c r="AF67" s="122" t="s">
        <v>203</v>
      </c>
      <c r="AG67" s="122" t="s">
        <v>203</v>
      </c>
      <c r="AH67" s="122" t="s">
        <v>209</v>
      </c>
      <c r="AI67" s="122" t="s">
        <v>1072</v>
      </c>
      <c r="AV67" s="122">
        <v>2</v>
      </c>
      <c r="BV67" s="122">
        <v>-2</v>
      </c>
      <c r="CP67" s="122">
        <v>-2</v>
      </c>
      <c r="CW67" s="122">
        <v>-2</v>
      </c>
      <c r="CZ67" s="122">
        <v>-1</v>
      </c>
      <c r="DD67" s="122">
        <v>-1</v>
      </c>
      <c r="DE67" s="122">
        <v>1</v>
      </c>
      <c r="DH67" s="122">
        <v>-3</v>
      </c>
      <c r="DK67" s="122">
        <v>2</v>
      </c>
      <c r="DX67" s="122">
        <v>3</v>
      </c>
      <c r="DY67" s="122">
        <v>2</v>
      </c>
      <c r="DZ67" s="122">
        <v>3</v>
      </c>
      <c r="EA67" s="122">
        <v>3</v>
      </c>
      <c r="EB67" s="122">
        <v>4</v>
      </c>
      <c r="EC67" s="122">
        <v>2</v>
      </c>
      <c r="ED67" s="122">
        <v>3</v>
      </c>
      <c r="EE67" s="122">
        <v>1</v>
      </c>
      <c r="EF67" s="122">
        <v>4</v>
      </c>
      <c r="EG67" s="122">
        <v>3</v>
      </c>
      <c r="EH67" s="122">
        <v>4</v>
      </c>
      <c r="EI67" s="122">
        <v>4</v>
      </c>
      <c r="EJ67" s="122">
        <v>3</v>
      </c>
      <c r="EK67" s="122">
        <v>1</v>
      </c>
      <c r="EL67" s="122">
        <v>2</v>
      </c>
      <c r="EM67" s="122">
        <v>3</v>
      </c>
      <c r="EN67" s="122">
        <v>4</v>
      </c>
      <c r="EO67" s="122">
        <v>4</v>
      </c>
      <c r="EP67" s="122">
        <v>2</v>
      </c>
      <c r="EQ67" s="122">
        <v>2</v>
      </c>
      <c r="ER67" s="122">
        <v>2</v>
      </c>
      <c r="ES67" s="122">
        <v>2</v>
      </c>
      <c r="ET67" s="122">
        <v>2</v>
      </c>
      <c r="EU67" s="122">
        <v>4</v>
      </c>
      <c r="EV67" s="122">
        <v>4</v>
      </c>
      <c r="EW67" s="122">
        <v>4</v>
      </c>
      <c r="EX67" s="122">
        <v>1</v>
      </c>
      <c r="EY67" s="122">
        <v>1</v>
      </c>
      <c r="EZ67" s="122">
        <v>3</v>
      </c>
      <c r="FA67" s="122">
        <v>2</v>
      </c>
      <c r="FB67" s="122">
        <v>4</v>
      </c>
      <c r="FC67" s="122">
        <v>1</v>
      </c>
      <c r="FD67" s="122">
        <v>3</v>
      </c>
      <c r="FE67" s="122">
        <v>2</v>
      </c>
      <c r="FF67" s="122">
        <v>3</v>
      </c>
      <c r="FG67" s="122">
        <v>3</v>
      </c>
      <c r="FH67" s="122">
        <v>3</v>
      </c>
      <c r="FI67" s="122">
        <v>3</v>
      </c>
      <c r="FJ67" s="122">
        <v>4</v>
      </c>
      <c r="FK67" s="122">
        <v>2</v>
      </c>
      <c r="FL67" s="122">
        <v>3</v>
      </c>
      <c r="FM67" s="122">
        <v>4</v>
      </c>
      <c r="FN67" s="122">
        <v>4</v>
      </c>
      <c r="FO67" s="122">
        <v>4</v>
      </c>
      <c r="FP67" s="122">
        <v>4</v>
      </c>
      <c r="FQ67" s="122">
        <v>4</v>
      </c>
      <c r="FR67" s="122">
        <v>4</v>
      </c>
      <c r="FS67" s="122">
        <v>4</v>
      </c>
      <c r="FT67" s="122">
        <v>2</v>
      </c>
      <c r="FU67" s="122">
        <v>4</v>
      </c>
      <c r="FV67" s="122">
        <v>4</v>
      </c>
      <c r="FW67" s="122">
        <v>2</v>
      </c>
      <c r="FX67" s="122">
        <v>1</v>
      </c>
      <c r="FY67" s="122">
        <v>2</v>
      </c>
      <c r="FZ67" s="122">
        <v>3</v>
      </c>
      <c r="GA67" s="122">
        <v>4</v>
      </c>
      <c r="GB67" s="122">
        <v>4</v>
      </c>
      <c r="GC67" s="122">
        <v>4</v>
      </c>
      <c r="GD67" s="122">
        <v>2</v>
      </c>
      <c r="GE67" s="122">
        <v>4</v>
      </c>
      <c r="GF67" s="122">
        <v>4</v>
      </c>
      <c r="GG67" s="122">
        <v>4</v>
      </c>
      <c r="GH67" s="122">
        <v>2</v>
      </c>
      <c r="GI67" s="122">
        <v>2</v>
      </c>
      <c r="GJ67" s="122">
        <v>3</v>
      </c>
    </row>
    <row r="68" spans="1:192">
      <c r="A68" s="122">
        <v>5250063019</v>
      </c>
      <c r="B68" s="122">
        <v>94309526</v>
      </c>
      <c r="C68" s="289">
        <v>42782.546284722222</v>
      </c>
      <c r="D68" s="123">
        <v>42782.562048611115</v>
      </c>
      <c r="E68" s="122" t="s">
        <v>189</v>
      </c>
      <c r="J68" s="122" t="s">
        <v>669</v>
      </c>
      <c r="K68" s="122" t="s">
        <v>670</v>
      </c>
      <c r="L68" s="126" t="s">
        <v>671</v>
      </c>
      <c r="M68" s="246">
        <v>35310</v>
      </c>
      <c r="N68" s="122">
        <v>1</v>
      </c>
      <c r="O68" s="122" t="s">
        <v>672</v>
      </c>
      <c r="Q68" s="122" t="s">
        <v>330</v>
      </c>
      <c r="R68" s="122">
        <v>20</v>
      </c>
      <c r="S68" s="122" t="s">
        <v>673</v>
      </c>
      <c r="U68" s="122" t="s">
        <v>224</v>
      </c>
      <c r="V68" s="122" t="s">
        <v>655</v>
      </c>
      <c r="X68" s="252">
        <v>5</v>
      </c>
      <c r="AB68" s="122" t="s">
        <v>373</v>
      </c>
      <c r="AC68" s="122" t="s">
        <v>674</v>
      </c>
      <c r="AD68" s="122" t="s">
        <v>203</v>
      </c>
      <c r="AE68" s="122" t="s">
        <v>203</v>
      </c>
      <c r="AF68" s="122" t="s">
        <v>203</v>
      </c>
      <c r="AG68" s="122" t="s">
        <v>203</v>
      </c>
      <c r="AH68" s="122" t="s">
        <v>675</v>
      </c>
      <c r="AI68" s="122" t="s">
        <v>1072</v>
      </c>
      <c r="BK68" s="122">
        <v>-3</v>
      </c>
      <c r="CC68" s="122">
        <v>-3</v>
      </c>
      <c r="CQ68" s="122">
        <v>2</v>
      </c>
      <c r="CR68" s="122">
        <v>-4</v>
      </c>
      <c r="CV68" s="122">
        <v>-3</v>
      </c>
      <c r="DD68" s="122">
        <v>-2</v>
      </c>
      <c r="DF68" s="122">
        <v>-2</v>
      </c>
      <c r="DH68" s="122">
        <v>-2</v>
      </c>
      <c r="DK68" s="122">
        <v>3</v>
      </c>
      <c r="DX68" s="122">
        <v>4</v>
      </c>
      <c r="DY68" s="122">
        <v>2</v>
      </c>
      <c r="DZ68" s="122">
        <v>2</v>
      </c>
      <c r="EA68" s="122">
        <v>4</v>
      </c>
      <c r="EB68" s="122">
        <v>3</v>
      </c>
      <c r="EC68" s="122">
        <v>4</v>
      </c>
      <c r="ED68" s="122">
        <v>4</v>
      </c>
      <c r="EE68" s="122">
        <v>1</v>
      </c>
      <c r="EF68" s="122">
        <v>3</v>
      </c>
      <c r="EG68" s="122">
        <v>3</v>
      </c>
      <c r="EH68" s="122">
        <v>3</v>
      </c>
      <c r="EI68" s="122">
        <v>3</v>
      </c>
      <c r="EJ68" s="122">
        <v>3</v>
      </c>
      <c r="EK68" s="122">
        <v>3</v>
      </c>
      <c r="EL68" s="122">
        <v>2</v>
      </c>
      <c r="EM68" s="122">
        <v>3</v>
      </c>
      <c r="EN68" s="122">
        <v>4</v>
      </c>
      <c r="EO68" s="122">
        <v>3</v>
      </c>
      <c r="EP68" s="122">
        <v>2</v>
      </c>
      <c r="EQ68" s="122">
        <v>3</v>
      </c>
      <c r="ER68" s="122">
        <v>3</v>
      </c>
      <c r="ES68" s="122">
        <v>2</v>
      </c>
      <c r="ET68" s="122">
        <v>3</v>
      </c>
      <c r="EU68" s="122">
        <v>4</v>
      </c>
      <c r="EV68" s="122">
        <v>4</v>
      </c>
      <c r="EW68" s="122">
        <v>3</v>
      </c>
      <c r="EX68" s="122">
        <v>3</v>
      </c>
      <c r="EY68" s="122">
        <v>3</v>
      </c>
      <c r="EZ68" s="122">
        <v>4</v>
      </c>
      <c r="FA68" s="122">
        <v>3</v>
      </c>
      <c r="FB68" s="122">
        <v>4</v>
      </c>
      <c r="FC68" s="122">
        <v>2</v>
      </c>
      <c r="FD68" s="122">
        <v>3</v>
      </c>
      <c r="FE68" s="122">
        <v>3</v>
      </c>
      <c r="FF68" s="122">
        <v>3</v>
      </c>
      <c r="FG68" s="122">
        <v>3</v>
      </c>
      <c r="FH68" s="122">
        <v>2</v>
      </c>
      <c r="FI68" s="122">
        <v>2</v>
      </c>
      <c r="FJ68" s="122">
        <v>4</v>
      </c>
      <c r="FK68" s="122">
        <v>2</v>
      </c>
      <c r="FL68" s="122">
        <v>4</v>
      </c>
      <c r="FM68" s="122">
        <v>4</v>
      </c>
      <c r="FN68" s="122">
        <v>2</v>
      </c>
      <c r="FO68" s="122">
        <v>3</v>
      </c>
      <c r="FP68" s="122">
        <v>4</v>
      </c>
      <c r="FQ68" s="122">
        <v>4</v>
      </c>
      <c r="FR68" s="122">
        <v>3</v>
      </c>
      <c r="FS68" s="122">
        <v>3</v>
      </c>
      <c r="FT68" s="122">
        <v>3</v>
      </c>
      <c r="FU68" s="122">
        <v>3</v>
      </c>
      <c r="FV68" s="122">
        <v>4</v>
      </c>
      <c r="FW68" s="122">
        <v>3</v>
      </c>
      <c r="FX68" s="122">
        <v>3</v>
      </c>
      <c r="FY68" s="122">
        <v>3</v>
      </c>
      <c r="FZ68" s="122">
        <v>4</v>
      </c>
      <c r="GA68" s="122">
        <v>4</v>
      </c>
      <c r="GB68" s="122">
        <v>3</v>
      </c>
      <c r="GC68" s="122">
        <v>3</v>
      </c>
      <c r="GD68" s="122">
        <v>4</v>
      </c>
      <c r="GE68" s="122">
        <v>2</v>
      </c>
      <c r="GF68" s="122">
        <v>2</v>
      </c>
      <c r="GG68" s="122">
        <v>3</v>
      </c>
      <c r="GH68" s="122">
        <v>3</v>
      </c>
      <c r="GI68" s="122">
        <v>3</v>
      </c>
      <c r="GJ68" s="122">
        <v>3</v>
      </c>
    </row>
    <row r="69" spans="1:192">
      <c r="A69" s="122">
        <v>5250061880</v>
      </c>
      <c r="B69" s="122">
        <v>94309526</v>
      </c>
      <c r="C69" s="289">
        <v>42782.548101851855</v>
      </c>
      <c r="D69" s="123">
        <v>42782.556944444441</v>
      </c>
      <c r="E69" s="122" t="s">
        <v>189</v>
      </c>
      <c r="J69" s="122" t="s">
        <v>664</v>
      </c>
      <c r="K69" s="122" t="s">
        <v>676</v>
      </c>
      <c r="L69" s="126" t="s">
        <v>677</v>
      </c>
      <c r="M69" s="246">
        <v>35382</v>
      </c>
      <c r="N69" s="122">
        <v>1</v>
      </c>
      <c r="O69" s="122" t="s">
        <v>678</v>
      </c>
      <c r="P69" s="122">
        <v>7554525926</v>
      </c>
      <c r="Q69" s="122" t="s">
        <v>330</v>
      </c>
      <c r="R69" s="122">
        <v>20</v>
      </c>
      <c r="S69" s="122" t="s">
        <v>679</v>
      </c>
      <c r="U69" s="122" t="s">
        <v>680</v>
      </c>
      <c r="V69" s="122" t="s">
        <v>240</v>
      </c>
      <c r="X69" s="251">
        <v>10</v>
      </c>
      <c r="AB69" s="122" t="s">
        <v>203</v>
      </c>
      <c r="AC69" s="122" t="s">
        <v>681</v>
      </c>
      <c r="AD69" s="122" t="s">
        <v>203</v>
      </c>
      <c r="AE69" s="122" t="s">
        <v>203</v>
      </c>
      <c r="AF69" s="122" t="s">
        <v>203</v>
      </c>
      <c r="AG69" s="122" t="s">
        <v>215</v>
      </c>
      <c r="AH69" s="122" t="s">
        <v>209</v>
      </c>
      <c r="AI69" s="122" t="s">
        <v>1072</v>
      </c>
      <c r="AL69" s="122">
        <v>-1</v>
      </c>
      <c r="AR69" s="122">
        <v>-4</v>
      </c>
      <c r="AT69" s="122">
        <v>-3</v>
      </c>
      <c r="BA69" s="122">
        <v>-1</v>
      </c>
      <c r="BC69" s="122">
        <v>-2</v>
      </c>
      <c r="BJ69" s="122">
        <v>-2</v>
      </c>
      <c r="BL69" s="122">
        <v>1</v>
      </c>
      <c r="BS69" s="122">
        <v>-2</v>
      </c>
      <c r="BT69" s="122">
        <v>2</v>
      </c>
      <c r="BV69" s="122">
        <v>-2</v>
      </c>
      <c r="BW69" s="122">
        <v>-1</v>
      </c>
      <c r="BY69" s="122">
        <v>-2</v>
      </c>
      <c r="CB69" s="122">
        <v>-2</v>
      </c>
      <c r="CD69" s="122">
        <v>-2</v>
      </c>
      <c r="CN69" s="122">
        <v>2</v>
      </c>
      <c r="CP69" s="122">
        <v>-2</v>
      </c>
      <c r="CS69" s="122">
        <v>-1</v>
      </c>
      <c r="CW69" s="122">
        <v>-2</v>
      </c>
      <c r="CY69" s="122">
        <v>-2</v>
      </c>
      <c r="CZ69" s="122">
        <v>1</v>
      </c>
      <c r="DD69" s="122">
        <v>-2</v>
      </c>
      <c r="DE69" s="122">
        <v>-1</v>
      </c>
      <c r="DH69" s="122">
        <v>-3</v>
      </c>
      <c r="DK69" s="122">
        <v>-1</v>
      </c>
      <c r="DX69" s="122">
        <v>3</v>
      </c>
      <c r="DY69" s="122">
        <v>2</v>
      </c>
      <c r="DZ69" s="122">
        <v>4</v>
      </c>
      <c r="EA69" s="122">
        <v>3</v>
      </c>
      <c r="EB69" s="122">
        <v>4</v>
      </c>
      <c r="EC69" s="122">
        <v>2</v>
      </c>
      <c r="ED69" s="122">
        <v>3</v>
      </c>
      <c r="EE69" s="122">
        <v>2</v>
      </c>
      <c r="EF69" s="122">
        <v>1</v>
      </c>
      <c r="EG69" s="122">
        <v>2</v>
      </c>
      <c r="EH69" s="122">
        <v>3</v>
      </c>
      <c r="EI69" s="122">
        <v>4</v>
      </c>
      <c r="EJ69" s="122">
        <v>3</v>
      </c>
      <c r="EK69" s="122">
        <v>2</v>
      </c>
      <c r="EL69" s="122">
        <v>2</v>
      </c>
      <c r="EM69" s="122">
        <v>4</v>
      </c>
      <c r="EN69" s="122">
        <v>4</v>
      </c>
      <c r="EO69" s="122">
        <v>3</v>
      </c>
      <c r="EP69" s="122">
        <v>2</v>
      </c>
      <c r="EQ69" s="122">
        <v>3</v>
      </c>
      <c r="ER69" s="122">
        <v>1</v>
      </c>
      <c r="ES69" s="122">
        <v>2</v>
      </c>
      <c r="ET69" s="122">
        <v>2</v>
      </c>
      <c r="EU69" s="122">
        <v>3</v>
      </c>
      <c r="EV69" s="122">
        <v>3</v>
      </c>
      <c r="EW69" s="122">
        <v>3</v>
      </c>
      <c r="EX69" s="122">
        <v>2</v>
      </c>
      <c r="EY69" s="122">
        <v>1</v>
      </c>
      <c r="EZ69" s="122">
        <v>2</v>
      </c>
      <c r="FA69" s="122">
        <v>3</v>
      </c>
      <c r="FB69" s="122">
        <v>4</v>
      </c>
      <c r="FC69" s="122">
        <v>2</v>
      </c>
      <c r="FD69" s="122">
        <v>2</v>
      </c>
      <c r="FE69" s="122">
        <v>4</v>
      </c>
      <c r="FF69" s="122">
        <v>3</v>
      </c>
      <c r="FG69" s="122">
        <v>3</v>
      </c>
      <c r="FH69" s="122">
        <v>3</v>
      </c>
      <c r="FI69" s="122">
        <v>3</v>
      </c>
      <c r="FJ69" s="122">
        <v>4</v>
      </c>
      <c r="FK69" s="122">
        <v>2</v>
      </c>
      <c r="FL69" s="122">
        <v>3</v>
      </c>
      <c r="FM69" s="122">
        <v>3</v>
      </c>
      <c r="FN69" s="122">
        <v>4</v>
      </c>
      <c r="FO69" s="122">
        <v>4</v>
      </c>
      <c r="FP69" s="122">
        <v>4</v>
      </c>
      <c r="FQ69" s="122">
        <v>4</v>
      </c>
      <c r="FR69" s="122">
        <v>3</v>
      </c>
      <c r="FS69" s="122">
        <v>2</v>
      </c>
      <c r="FT69" s="122">
        <v>2</v>
      </c>
      <c r="FU69" s="122">
        <v>3</v>
      </c>
      <c r="FV69" s="122">
        <v>3</v>
      </c>
      <c r="FW69" s="122">
        <v>3</v>
      </c>
      <c r="FX69" s="122">
        <v>3</v>
      </c>
      <c r="FY69" s="122">
        <v>4</v>
      </c>
      <c r="FZ69" s="122">
        <v>3</v>
      </c>
      <c r="GA69" s="122">
        <v>3</v>
      </c>
      <c r="GB69" s="122">
        <v>1</v>
      </c>
      <c r="GC69" s="122">
        <v>1</v>
      </c>
      <c r="GD69" s="122">
        <v>2</v>
      </c>
      <c r="GE69" s="122">
        <v>1</v>
      </c>
      <c r="GF69" s="122">
        <v>2</v>
      </c>
      <c r="GG69" s="122">
        <v>1</v>
      </c>
      <c r="GH69" s="122">
        <v>2</v>
      </c>
      <c r="GI69" s="122">
        <v>2</v>
      </c>
      <c r="GJ69" s="122">
        <v>3</v>
      </c>
    </row>
    <row r="70" spans="1:192">
      <c r="A70" s="122">
        <v>5250151545</v>
      </c>
      <c r="B70" s="122">
        <v>94309526</v>
      </c>
      <c r="C70" s="289">
        <v>42782.588680555556</v>
      </c>
      <c r="D70" s="123">
        <v>42782.603587962964</v>
      </c>
      <c r="E70" s="122" t="s">
        <v>189</v>
      </c>
      <c r="J70" s="122" t="s">
        <v>682</v>
      </c>
      <c r="K70" s="122" t="s">
        <v>683</v>
      </c>
      <c r="L70" s="126">
        <v>20080182</v>
      </c>
      <c r="M70" s="246">
        <v>35653</v>
      </c>
      <c r="N70" s="122">
        <v>1</v>
      </c>
      <c r="O70" s="122" t="s">
        <v>684</v>
      </c>
      <c r="P70" s="122">
        <v>7875322135</v>
      </c>
      <c r="Q70" s="122" t="s">
        <v>205</v>
      </c>
      <c r="R70" s="122">
        <v>19</v>
      </c>
      <c r="S70" s="122" t="s">
        <v>685</v>
      </c>
      <c r="U70" s="122" t="s">
        <v>193</v>
      </c>
      <c r="V70" s="122" t="s">
        <v>193</v>
      </c>
      <c r="X70" s="251">
        <v>9</v>
      </c>
      <c r="AB70" s="122" t="s">
        <v>209</v>
      </c>
      <c r="AC70" s="122" t="s">
        <v>209</v>
      </c>
      <c r="AD70" s="122" t="s">
        <v>209</v>
      </c>
      <c r="AE70" s="122" t="s">
        <v>686</v>
      </c>
      <c r="AF70" s="122" t="s">
        <v>209</v>
      </c>
      <c r="AG70" s="122" t="s">
        <v>209</v>
      </c>
      <c r="AH70" s="122" t="s">
        <v>209</v>
      </c>
      <c r="AI70" s="122" t="s">
        <v>1072</v>
      </c>
      <c r="AV70" s="122">
        <v>4</v>
      </c>
      <c r="BA70" s="122">
        <v>-1</v>
      </c>
      <c r="BJ70" s="122">
        <v>2</v>
      </c>
      <c r="BL70" s="122">
        <v>-3</v>
      </c>
      <c r="BM70" s="122">
        <v>-1</v>
      </c>
      <c r="BO70" s="122">
        <v>1</v>
      </c>
      <c r="BS70" s="122">
        <v>-2</v>
      </c>
      <c r="BT70" s="122">
        <v>2</v>
      </c>
      <c r="BV70" s="122">
        <v>-1</v>
      </c>
      <c r="BX70" s="122">
        <v>3</v>
      </c>
      <c r="CB70" s="122">
        <v>-2</v>
      </c>
      <c r="CC70" s="122">
        <v>1</v>
      </c>
      <c r="CH70" s="122">
        <v>1</v>
      </c>
      <c r="CI70" s="122">
        <v>3</v>
      </c>
      <c r="CJ70" s="122">
        <v>3</v>
      </c>
      <c r="CK70" s="122">
        <v>1</v>
      </c>
      <c r="CL70" s="122">
        <v>-3</v>
      </c>
      <c r="CO70" s="122">
        <v>4</v>
      </c>
      <c r="CP70" s="122">
        <v>-2</v>
      </c>
      <c r="CR70" s="122">
        <v>-1</v>
      </c>
      <c r="CS70" s="122">
        <v>1</v>
      </c>
      <c r="CV70" s="122">
        <v>-1</v>
      </c>
      <c r="CW70" s="122">
        <v>-4</v>
      </c>
      <c r="CY70" s="122">
        <v>-1</v>
      </c>
      <c r="DA70" s="122">
        <v>-1</v>
      </c>
      <c r="DE70" s="122">
        <v>-2</v>
      </c>
      <c r="DF70" s="122">
        <v>3</v>
      </c>
      <c r="DJ70" s="122">
        <v>2</v>
      </c>
      <c r="DK70" s="122">
        <v>3</v>
      </c>
      <c r="DX70" s="122">
        <v>3</v>
      </c>
      <c r="DY70" s="122">
        <v>2</v>
      </c>
      <c r="DZ70" s="122">
        <v>3</v>
      </c>
      <c r="EA70" s="122">
        <v>3</v>
      </c>
      <c r="EB70" s="122">
        <v>3</v>
      </c>
      <c r="EC70" s="122">
        <v>1</v>
      </c>
      <c r="ED70" s="122">
        <v>4</v>
      </c>
      <c r="EE70" s="122">
        <v>2</v>
      </c>
      <c r="EF70" s="122">
        <v>3</v>
      </c>
      <c r="EG70" s="122">
        <v>2</v>
      </c>
      <c r="EH70" s="122">
        <v>4</v>
      </c>
      <c r="EI70" s="122">
        <v>3</v>
      </c>
      <c r="EJ70" s="122">
        <v>4</v>
      </c>
      <c r="EK70" s="122">
        <v>3</v>
      </c>
      <c r="EL70" s="122">
        <v>2</v>
      </c>
      <c r="EM70" s="122">
        <v>3</v>
      </c>
      <c r="EN70" s="122">
        <v>1</v>
      </c>
      <c r="EO70" s="122">
        <v>3</v>
      </c>
      <c r="EP70" s="122">
        <v>2</v>
      </c>
      <c r="EQ70" s="122">
        <v>3</v>
      </c>
      <c r="ER70" s="122">
        <v>1</v>
      </c>
      <c r="ES70" s="122">
        <v>2</v>
      </c>
      <c r="ET70" s="122">
        <v>3</v>
      </c>
      <c r="EU70" s="122">
        <v>4</v>
      </c>
      <c r="EV70" s="122">
        <v>4</v>
      </c>
      <c r="EW70" s="122">
        <v>3</v>
      </c>
      <c r="EX70" s="122">
        <v>1</v>
      </c>
      <c r="EY70" s="122">
        <v>3</v>
      </c>
      <c r="EZ70" s="122">
        <v>3</v>
      </c>
      <c r="FA70" s="122">
        <v>3</v>
      </c>
      <c r="FB70" s="122">
        <v>3</v>
      </c>
      <c r="FC70" s="122">
        <v>2</v>
      </c>
      <c r="FD70" s="122">
        <v>3</v>
      </c>
      <c r="FE70" s="122">
        <v>2</v>
      </c>
      <c r="FF70" s="122">
        <v>3</v>
      </c>
      <c r="FG70" s="122">
        <v>4</v>
      </c>
      <c r="FH70" s="122">
        <v>4</v>
      </c>
      <c r="FI70" s="122">
        <v>4</v>
      </c>
      <c r="FJ70" s="122">
        <v>3</v>
      </c>
      <c r="FK70" s="122">
        <v>4</v>
      </c>
      <c r="FL70" s="122">
        <v>3</v>
      </c>
      <c r="FM70" s="122">
        <v>3</v>
      </c>
      <c r="FN70" s="122">
        <v>4</v>
      </c>
      <c r="FO70" s="122">
        <v>1</v>
      </c>
      <c r="FP70" s="122">
        <v>4</v>
      </c>
      <c r="FQ70" s="122">
        <v>1</v>
      </c>
      <c r="FR70" s="122">
        <v>2</v>
      </c>
      <c r="FS70" s="122">
        <v>1</v>
      </c>
      <c r="FT70" s="122">
        <v>1</v>
      </c>
      <c r="FU70" s="122">
        <v>3</v>
      </c>
      <c r="FV70" s="122">
        <v>4</v>
      </c>
      <c r="FW70" s="122">
        <v>4</v>
      </c>
      <c r="FX70" s="122">
        <v>3</v>
      </c>
      <c r="FY70" s="122">
        <v>4</v>
      </c>
      <c r="FZ70" s="122">
        <v>4</v>
      </c>
      <c r="GA70" s="122">
        <v>4</v>
      </c>
      <c r="GB70" s="122">
        <v>3</v>
      </c>
      <c r="GC70" s="122">
        <v>4</v>
      </c>
      <c r="GD70" s="122">
        <v>1</v>
      </c>
      <c r="GE70" s="122">
        <v>2</v>
      </c>
      <c r="GF70" s="122">
        <v>2</v>
      </c>
      <c r="GG70" s="122">
        <v>2</v>
      </c>
      <c r="GH70" s="122">
        <v>2</v>
      </c>
      <c r="GI70" s="122">
        <v>2</v>
      </c>
      <c r="GJ70" s="122">
        <v>3</v>
      </c>
    </row>
    <row r="71" spans="1:192">
      <c r="A71" s="122">
        <v>5250157642</v>
      </c>
      <c r="B71" s="122">
        <v>94309526</v>
      </c>
      <c r="C71" s="289">
        <v>42782.589687500003</v>
      </c>
      <c r="D71" s="123">
        <v>42782.609120370369</v>
      </c>
      <c r="E71" s="122" t="s">
        <v>189</v>
      </c>
      <c r="J71" s="122" t="s">
        <v>687</v>
      </c>
      <c r="K71" s="122" t="s">
        <v>688</v>
      </c>
      <c r="L71" s="126">
        <v>20081827</v>
      </c>
      <c r="M71" s="246">
        <v>35509</v>
      </c>
      <c r="N71" s="122">
        <v>1</v>
      </c>
      <c r="O71" s="122" t="s">
        <v>689</v>
      </c>
      <c r="P71" s="122">
        <v>7578705180</v>
      </c>
      <c r="Q71" s="122" t="s">
        <v>198</v>
      </c>
      <c r="R71" s="122">
        <v>19</v>
      </c>
      <c r="S71" s="122" t="s">
        <v>690</v>
      </c>
      <c r="U71" s="122" t="s">
        <v>228</v>
      </c>
      <c r="V71" s="122" t="s">
        <v>691</v>
      </c>
      <c r="X71" s="251">
        <v>8</v>
      </c>
      <c r="AB71" s="122" t="s">
        <v>203</v>
      </c>
      <c r="AC71" s="122" t="s">
        <v>692</v>
      </c>
      <c r="AD71" s="122" t="s">
        <v>203</v>
      </c>
      <c r="AE71" s="122" t="s">
        <v>203</v>
      </c>
      <c r="AF71" s="122" t="s">
        <v>203</v>
      </c>
      <c r="AG71" s="122" t="s">
        <v>693</v>
      </c>
      <c r="AH71" s="122" t="s">
        <v>209</v>
      </c>
      <c r="AI71" s="122" t="s">
        <v>3555</v>
      </c>
      <c r="AL71" s="122">
        <v>1</v>
      </c>
      <c r="AV71" s="122">
        <v>2</v>
      </c>
      <c r="AY71" s="122">
        <v>-1</v>
      </c>
      <c r="BA71" s="122">
        <v>1</v>
      </c>
      <c r="BJ71" s="122">
        <v>1</v>
      </c>
      <c r="BK71" s="122">
        <v>-3</v>
      </c>
      <c r="BL71" s="122">
        <v>-1</v>
      </c>
      <c r="BM71" s="122">
        <v>-1</v>
      </c>
      <c r="BN71" s="122">
        <v>-1</v>
      </c>
      <c r="BO71" s="122">
        <v>-1</v>
      </c>
      <c r="BS71" s="122">
        <v>-1</v>
      </c>
      <c r="BT71" s="122">
        <v>1</v>
      </c>
      <c r="BV71" s="122">
        <v>2</v>
      </c>
      <c r="BW71" s="122">
        <v>-2</v>
      </c>
      <c r="BX71" s="122">
        <v>-1</v>
      </c>
      <c r="BY71" s="122">
        <v>-1</v>
      </c>
      <c r="CB71" s="122">
        <v>-1</v>
      </c>
      <c r="CC71" s="122">
        <v>-2</v>
      </c>
      <c r="CD71" s="122">
        <v>-1</v>
      </c>
      <c r="CE71" s="122">
        <v>2</v>
      </c>
      <c r="CH71" s="122">
        <v>-1</v>
      </c>
      <c r="CI71" s="122">
        <v>1</v>
      </c>
      <c r="CJ71" s="122">
        <v>2</v>
      </c>
      <c r="CK71" s="122">
        <v>2</v>
      </c>
      <c r="CL71" s="122">
        <v>3</v>
      </c>
      <c r="CN71" s="122">
        <v>1</v>
      </c>
      <c r="CP71" s="122">
        <v>-2</v>
      </c>
      <c r="CQ71" s="122">
        <v>1</v>
      </c>
      <c r="CR71" s="122">
        <v>-1</v>
      </c>
      <c r="CS71" s="122">
        <v>-1</v>
      </c>
      <c r="CV71" s="122">
        <v>-2</v>
      </c>
      <c r="CW71" s="122">
        <v>-2</v>
      </c>
      <c r="CZ71" s="122">
        <v>1</v>
      </c>
      <c r="DA71" s="122">
        <v>-1</v>
      </c>
      <c r="DC71" s="122">
        <v>1</v>
      </c>
      <c r="DE71" s="122">
        <v>3</v>
      </c>
      <c r="DF71" s="122">
        <v>-1</v>
      </c>
      <c r="DJ71" s="122">
        <v>2</v>
      </c>
      <c r="DK71" s="122">
        <v>3</v>
      </c>
      <c r="DX71" s="122">
        <v>2</v>
      </c>
      <c r="DY71" s="122">
        <v>1</v>
      </c>
      <c r="DZ71" s="122">
        <v>3</v>
      </c>
      <c r="EA71" s="122">
        <v>3</v>
      </c>
      <c r="EB71" s="122">
        <v>4</v>
      </c>
      <c r="EC71" s="122">
        <v>2</v>
      </c>
      <c r="ED71" s="122">
        <v>2</v>
      </c>
      <c r="EE71" s="122">
        <v>3</v>
      </c>
      <c r="EF71" s="122">
        <v>1</v>
      </c>
      <c r="EG71" s="122">
        <v>1</v>
      </c>
      <c r="EH71" s="122">
        <v>4</v>
      </c>
      <c r="EI71" s="122">
        <v>4</v>
      </c>
      <c r="EJ71" s="122">
        <v>4</v>
      </c>
      <c r="EK71" s="122">
        <v>3</v>
      </c>
      <c r="EL71" s="122">
        <v>4</v>
      </c>
      <c r="EM71" s="122">
        <v>4</v>
      </c>
      <c r="EN71" s="122">
        <v>2</v>
      </c>
      <c r="EO71" s="122">
        <v>2</v>
      </c>
      <c r="EP71" s="122">
        <v>2</v>
      </c>
      <c r="EQ71" s="122">
        <v>4</v>
      </c>
      <c r="ER71" s="122">
        <v>1</v>
      </c>
      <c r="ES71" s="122">
        <v>2</v>
      </c>
      <c r="ET71" s="122">
        <v>3</v>
      </c>
      <c r="EU71" s="122">
        <v>4</v>
      </c>
      <c r="EV71" s="122">
        <v>4</v>
      </c>
      <c r="EW71" s="122">
        <v>4</v>
      </c>
      <c r="EX71" s="122">
        <v>3</v>
      </c>
      <c r="EY71" s="122">
        <v>2</v>
      </c>
      <c r="EZ71" s="122">
        <v>2</v>
      </c>
      <c r="FA71" s="122">
        <v>3</v>
      </c>
      <c r="FB71" s="122">
        <v>4</v>
      </c>
      <c r="FC71" s="122">
        <v>4</v>
      </c>
      <c r="FD71" s="122">
        <v>1</v>
      </c>
      <c r="FE71" s="122">
        <v>2</v>
      </c>
      <c r="FF71" s="122">
        <v>3</v>
      </c>
      <c r="FG71" s="122">
        <v>3</v>
      </c>
      <c r="FH71" s="122">
        <v>3</v>
      </c>
      <c r="FI71" s="122">
        <v>2</v>
      </c>
      <c r="FJ71" s="122">
        <v>2</v>
      </c>
      <c r="FK71" s="122">
        <v>1</v>
      </c>
      <c r="FL71" s="122">
        <v>4</v>
      </c>
      <c r="FM71" s="122">
        <v>2</v>
      </c>
      <c r="FN71" s="122">
        <v>2</v>
      </c>
      <c r="FO71" s="122">
        <v>2</v>
      </c>
      <c r="FP71" s="122">
        <v>2</v>
      </c>
      <c r="FQ71" s="122">
        <v>1</v>
      </c>
      <c r="FR71" s="122">
        <v>1</v>
      </c>
      <c r="FS71" s="122">
        <v>2</v>
      </c>
      <c r="FT71" s="122">
        <v>2</v>
      </c>
      <c r="FU71" s="122">
        <v>2</v>
      </c>
      <c r="FV71" s="122">
        <v>2</v>
      </c>
      <c r="FW71" s="122">
        <v>1</v>
      </c>
      <c r="FX71" s="122">
        <v>2</v>
      </c>
      <c r="FY71" s="122">
        <v>4</v>
      </c>
      <c r="FZ71" s="122">
        <v>2</v>
      </c>
      <c r="GA71" s="122">
        <v>2</v>
      </c>
      <c r="GB71" s="122">
        <v>2</v>
      </c>
      <c r="GC71" s="122">
        <v>1</v>
      </c>
      <c r="GD71" s="122">
        <v>2</v>
      </c>
      <c r="GE71" s="122">
        <v>2</v>
      </c>
      <c r="GF71" s="122">
        <v>2</v>
      </c>
      <c r="GG71" s="122">
        <v>2</v>
      </c>
      <c r="GH71" s="122">
        <v>2</v>
      </c>
      <c r="GI71" s="122">
        <v>2</v>
      </c>
      <c r="GJ71" s="122">
        <v>4</v>
      </c>
    </row>
    <row r="72" spans="1:192">
      <c r="A72" s="122">
        <v>5250192232</v>
      </c>
      <c r="B72" s="122">
        <v>94309526</v>
      </c>
      <c r="C72" s="289">
        <v>42782.60564814815</v>
      </c>
      <c r="D72" s="123">
        <v>42782.617951388886</v>
      </c>
      <c r="E72" s="122" t="s">
        <v>189</v>
      </c>
      <c r="J72" s="122" t="s">
        <v>694</v>
      </c>
      <c r="K72" s="122" t="s">
        <v>695</v>
      </c>
      <c r="L72" s="126" t="s">
        <v>696</v>
      </c>
      <c r="M72" s="246">
        <v>34946</v>
      </c>
      <c r="N72" s="122">
        <v>1</v>
      </c>
      <c r="O72" s="122" t="s">
        <v>697</v>
      </c>
      <c r="P72" s="122">
        <v>7943428580</v>
      </c>
      <c r="Q72" s="122" t="s">
        <v>650</v>
      </c>
      <c r="R72" s="122">
        <v>21</v>
      </c>
      <c r="S72" s="122" t="s">
        <v>206</v>
      </c>
      <c r="U72" s="122" t="s">
        <v>698</v>
      </c>
      <c r="V72" s="122" t="s">
        <v>207</v>
      </c>
      <c r="X72" s="251">
        <v>7</v>
      </c>
      <c r="AB72" s="122" t="s">
        <v>209</v>
      </c>
      <c r="AC72" s="122" t="s">
        <v>699</v>
      </c>
      <c r="AD72" s="122" t="s">
        <v>209</v>
      </c>
      <c r="AE72" s="122" t="s">
        <v>700</v>
      </c>
      <c r="AF72" s="122" t="s">
        <v>209</v>
      </c>
      <c r="AG72" s="122" t="s">
        <v>701</v>
      </c>
      <c r="AH72" s="122" t="s">
        <v>209</v>
      </c>
      <c r="AI72" s="122" t="s">
        <v>3556</v>
      </c>
      <c r="AL72" s="122">
        <v>-2</v>
      </c>
      <c r="AV72" s="122">
        <v>3</v>
      </c>
      <c r="BJ72" s="122">
        <v>-3</v>
      </c>
      <c r="BN72" s="122">
        <v>2</v>
      </c>
      <c r="BS72" s="122">
        <v>-2</v>
      </c>
      <c r="CK72" s="122">
        <v>-1</v>
      </c>
      <c r="DA72" s="122">
        <v>-3</v>
      </c>
      <c r="DE72" s="122">
        <v>-1</v>
      </c>
      <c r="DF72" s="122">
        <v>-3</v>
      </c>
      <c r="DX72" s="122">
        <v>1</v>
      </c>
      <c r="DY72" s="122">
        <v>1</v>
      </c>
      <c r="DZ72" s="122">
        <v>3</v>
      </c>
      <c r="EA72" s="122">
        <v>3</v>
      </c>
      <c r="EB72" s="122">
        <v>3</v>
      </c>
      <c r="EC72" s="122">
        <v>2</v>
      </c>
      <c r="ED72" s="122">
        <v>3</v>
      </c>
      <c r="EE72" s="122">
        <v>3</v>
      </c>
      <c r="EF72" s="122">
        <v>1</v>
      </c>
      <c r="EG72" s="122">
        <v>2</v>
      </c>
      <c r="EH72" s="122">
        <v>3</v>
      </c>
      <c r="EI72" s="122">
        <v>4</v>
      </c>
      <c r="EJ72" s="122">
        <v>2</v>
      </c>
      <c r="EK72" s="122">
        <v>2</v>
      </c>
      <c r="EL72" s="122">
        <v>1</v>
      </c>
      <c r="EM72" s="122">
        <v>1</v>
      </c>
      <c r="EN72" s="122">
        <v>1</v>
      </c>
      <c r="EO72" s="122">
        <v>3</v>
      </c>
      <c r="EP72" s="122">
        <v>2</v>
      </c>
      <c r="EQ72" s="122">
        <v>2</v>
      </c>
      <c r="ER72" s="122">
        <v>1</v>
      </c>
      <c r="ES72" s="122">
        <v>2</v>
      </c>
      <c r="ET72" s="122">
        <v>2</v>
      </c>
      <c r="EU72" s="122">
        <v>4</v>
      </c>
      <c r="EV72" s="122">
        <v>3</v>
      </c>
      <c r="EW72" s="122">
        <v>3</v>
      </c>
      <c r="EX72" s="122">
        <v>2</v>
      </c>
      <c r="EY72" s="122">
        <v>2</v>
      </c>
      <c r="EZ72" s="122">
        <v>2</v>
      </c>
      <c r="FA72" s="122">
        <v>3</v>
      </c>
      <c r="FB72" s="122">
        <v>1</v>
      </c>
      <c r="FC72" s="122">
        <v>2</v>
      </c>
      <c r="FD72" s="122">
        <v>3</v>
      </c>
      <c r="FE72" s="122">
        <v>2</v>
      </c>
      <c r="FF72" s="122">
        <v>3</v>
      </c>
      <c r="FG72" s="122">
        <v>4</v>
      </c>
      <c r="FH72" s="122">
        <v>3</v>
      </c>
      <c r="FI72" s="122">
        <v>3</v>
      </c>
      <c r="FJ72" s="122">
        <v>2</v>
      </c>
      <c r="FK72" s="122">
        <v>4</v>
      </c>
      <c r="FL72" s="122">
        <v>3</v>
      </c>
      <c r="FM72" s="122">
        <v>3</v>
      </c>
      <c r="FN72" s="122">
        <v>3</v>
      </c>
      <c r="FO72" s="122">
        <v>4</v>
      </c>
      <c r="FP72" s="122">
        <v>2</v>
      </c>
      <c r="FQ72" s="122">
        <v>1</v>
      </c>
      <c r="FR72" s="122">
        <v>3</v>
      </c>
      <c r="FS72" s="122">
        <v>1</v>
      </c>
      <c r="FT72" s="122">
        <v>2</v>
      </c>
      <c r="FU72" s="122">
        <v>3</v>
      </c>
      <c r="FV72" s="122">
        <v>4</v>
      </c>
      <c r="FW72" s="122">
        <v>1</v>
      </c>
      <c r="FX72" s="122">
        <v>3</v>
      </c>
      <c r="FY72" s="122">
        <v>2</v>
      </c>
      <c r="FZ72" s="122">
        <v>2</v>
      </c>
      <c r="GA72" s="122">
        <v>2</v>
      </c>
      <c r="GB72" s="122">
        <v>2</v>
      </c>
      <c r="GC72" s="122">
        <v>1</v>
      </c>
      <c r="GD72" s="122">
        <v>2</v>
      </c>
      <c r="GE72" s="122">
        <v>1</v>
      </c>
      <c r="GF72" s="122">
        <v>3</v>
      </c>
      <c r="GG72" s="122">
        <v>1</v>
      </c>
      <c r="GH72" s="122">
        <v>3</v>
      </c>
      <c r="GI72" s="122">
        <v>1</v>
      </c>
      <c r="GJ72" s="122">
        <v>3</v>
      </c>
    </row>
    <row r="73" spans="1:192">
      <c r="A73" s="122">
        <v>5250194109</v>
      </c>
      <c r="B73" s="122">
        <v>94309526</v>
      </c>
      <c r="C73" s="289">
        <v>42782.600104166668</v>
      </c>
      <c r="D73" s="123">
        <v>42782.61791666667</v>
      </c>
      <c r="E73" s="122" t="s">
        <v>189</v>
      </c>
      <c r="J73" s="122" t="s">
        <v>702</v>
      </c>
      <c r="K73" s="122" t="s">
        <v>703</v>
      </c>
      <c r="L73" s="126" t="s">
        <v>704</v>
      </c>
      <c r="M73" s="246">
        <v>35664</v>
      </c>
      <c r="N73" s="122">
        <v>1</v>
      </c>
      <c r="O73" s="122" t="s">
        <v>705</v>
      </c>
      <c r="P73" s="122">
        <v>7920761320</v>
      </c>
      <c r="Q73" s="122" t="s">
        <v>205</v>
      </c>
      <c r="R73" s="122">
        <v>19</v>
      </c>
      <c r="S73" s="122" t="s">
        <v>206</v>
      </c>
      <c r="U73" s="122" t="s">
        <v>228</v>
      </c>
      <c r="V73" s="122" t="s">
        <v>301</v>
      </c>
      <c r="X73" s="251">
        <v>7</v>
      </c>
      <c r="AB73" s="122" t="s">
        <v>203</v>
      </c>
      <c r="AC73" s="122" t="s">
        <v>706</v>
      </c>
      <c r="AD73" s="122" t="s">
        <v>203</v>
      </c>
      <c r="AE73" s="122" t="s">
        <v>203</v>
      </c>
      <c r="AF73" s="122" t="s">
        <v>203</v>
      </c>
      <c r="AG73" s="122" t="s">
        <v>413</v>
      </c>
      <c r="AH73" s="122" t="s">
        <v>707</v>
      </c>
      <c r="AI73" s="122" t="s">
        <v>1072</v>
      </c>
      <c r="BK73" s="122">
        <v>-3</v>
      </c>
      <c r="BV73" s="122">
        <v>1</v>
      </c>
      <c r="CK73" s="122">
        <v>1</v>
      </c>
      <c r="CP73" s="122">
        <v>-3</v>
      </c>
      <c r="CV73" s="122">
        <v>-4</v>
      </c>
      <c r="DA73" s="122">
        <v>-4</v>
      </c>
      <c r="DX73" s="122">
        <v>4</v>
      </c>
      <c r="DY73" s="122">
        <v>2</v>
      </c>
      <c r="DZ73" s="122">
        <v>3</v>
      </c>
      <c r="EA73" s="122">
        <v>4</v>
      </c>
      <c r="EB73" s="122">
        <v>4</v>
      </c>
      <c r="EC73" s="122">
        <v>1</v>
      </c>
      <c r="ED73" s="122">
        <v>2</v>
      </c>
      <c r="EE73" s="122">
        <v>3</v>
      </c>
      <c r="EF73" s="122">
        <v>1</v>
      </c>
      <c r="EG73" s="122">
        <v>3</v>
      </c>
      <c r="EH73" s="122">
        <v>4</v>
      </c>
      <c r="EI73" s="122">
        <v>4</v>
      </c>
      <c r="EJ73" s="122">
        <v>4</v>
      </c>
      <c r="EK73" s="122">
        <v>2</v>
      </c>
      <c r="EL73" s="122">
        <v>1</v>
      </c>
      <c r="EM73" s="122">
        <v>2</v>
      </c>
      <c r="EN73" s="122">
        <v>4</v>
      </c>
      <c r="EO73" s="122">
        <v>4</v>
      </c>
      <c r="EP73" s="122">
        <v>1</v>
      </c>
      <c r="EQ73" s="122">
        <v>4</v>
      </c>
      <c r="ER73" s="122">
        <v>2</v>
      </c>
      <c r="ES73" s="122">
        <v>3</v>
      </c>
      <c r="ET73" s="122">
        <v>2</v>
      </c>
      <c r="EU73" s="122">
        <v>4</v>
      </c>
      <c r="EV73" s="122">
        <v>4</v>
      </c>
      <c r="EW73" s="122">
        <v>4</v>
      </c>
      <c r="EX73" s="122">
        <v>4</v>
      </c>
      <c r="EY73" s="122">
        <v>2</v>
      </c>
      <c r="EZ73" s="122">
        <v>4</v>
      </c>
      <c r="FA73" s="122">
        <v>4</v>
      </c>
      <c r="FB73" s="122">
        <v>4</v>
      </c>
      <c r="FC73" s="122">
        <v>2</v>
      </c>
      <c r="FD73" s="122">
        <v>2</v>
      </c>
      <c r="FE73" s="122">
        <v>3</v>
      </c>
      <c r="FF73" s="122">
        <v>2</v>
      </c>
      <c r="FG73" s="122">
        <v>4</v>
      </c>
      <c r="FH73" s="122">
        <v>4</v>
      </c>
      <c r="FI73" s="122">
        <v>2</v>
      </c>
      <c r="FJ73" s="122">
        <v>1</v>
      </c>
      <c r="FK73" s="122">
        <v>2</v>
      </c>
      <c r="FL73" s="122">
        <v>4</v>
      </c>
      <c r="FM73" s="122">
        <v>2</v>
      </c>
      <c r="FN73" s="122">
        <v>4</v>
      </c>
      <c r="FO73" s="122">
        <v>1</v>
      </c>
      <c r="FP73" s="122">
        <v>1</v>
      </c>
      <c r="FQ73" s="122">
        <v>1</v>
      </c>
      <c r="FR73" s="122">
        <v>4</v>
      </c>
      <c r="FS73" s="122">
        <v>1</v>
      </c>
      <c r="FT73" s="122">
        <v>1</v>
      </c>
      <c r="FU73" s="122">
        <v>4</v>
      </c>
      <c r="FV73" s="122">
        <v>1</v>
      </c>
      <c r="FW73" s="122">
        <v>4</v>
      </c>
      <c r="FX73" s="122">
        <v>3</v>
      </c>
      <c r="FY73" s="122">
        <v>4</v>
      </c>
      <c r="FZ73" s="122">
        <v>3</v>
      </c>
      <c r="GA73" s="122">
        <v>4</v>
      </c>
      <c r="GB73" s="122">
        <v>2</v>
      </c>
      <c r="GC73" s="122">
        <v>1</v>
      </c>
      <c r="GD73" s="122">
        <v>1</v>
      </c>
      <c r="GE73" s="122">
        <v>1</v>
      </c>
      <c r="GF73" s="122">
        <v>4</v>
      </c>
      <c r="GG73" s="122">
        <v>1</v>
      </c>
      <c r="GH73" s="122">
        <v>2</v>
      </c>
      <c r="GI73" s="122">
        <v>2</v>
      </c>
      <c r="GJ73" s="122">
        <v>3</v>
      </c>
    </row>
    <row r="74" spans="1:192">
      <c r="A74" s="122">
        <v>5250179059</v>
      </c>
      <c r="B74" s="122">
        <v>94309526</v>
      </c>
      <c r="C74" s="289">
        <v>42782.599756944444</v>
      </c>
      <c r="D74" s="123">
        <v>42782.620092592595</v>
      </c>
      <c r="E74" s="122" t="s">
        <v>189</v>
      </c>
      <c r="J74" s="122" t="s">
        <v>708</v>
      </c>
      <c r="K74" s="122" t="s">
        <v>709</v>
      </c>
      <c r="L74" s="126">
        <v>20079148</v>
      </c>
      <c r="M74" s="246">
        <v>35069</v>
      </c>
      <c r="N74" s="122">
        <v>1</v>
      </c>
      <c r="O74" s="122" t="s">
        <v>710</v>
      </c>
      <c r="P74" s="122">
        <v>7548939560</v>
      </c>
      <c r="Q74" s="122" t="s">
        <v>205</v>
      </c>
      <c r="R74" s="122">
        <v>21</v>
      </c>
      <c r="S74" s="122" t="s">
        <v>418</v>
      </c>
      <c r="U74" s="122" t="s">
        <v>511</v>
      </c>
      <c r="V74" s="122" t="s">
        <v>711</v>
      </c>
      <c r="X74" s="251">
        <v>7</v>
      </c>
      <c r="AB74" s="122" t="s">
        <v>209</v>
      </c>
      <c r="AC74" s="122" t="s">
        <v>209</v>
      </c>
      <c r="AD74" s="122" t="s">
        <v>209</v>
      </c>
      <c r="AE74" s="122" t="s">
        <v>712</v>
      </c>
      <c r="AF74" s="122" t="s">
        <v>209</v>
      </c>
      <c r="AG74" s="122" t="s">
        <v>209</v>
      </c>
      <c r="AH74" s="122" t="s">
        <v>209</v>
      </c>
      <c r="AI74" s="122" t="s">
        <v>1072</v>
      </c>
      <c r="AV74" s="122">
        <v>3</v>
      </c>
      <c r="BV74" s="122">
        <v>3</v>
      </c>
      <c r="CB74" s="122">
        <v>1</v>
      </c>
      <c r="CC74" s="122">
        <v>1</v>
      </c>
      <c r="CK74" s="122">
        <v>1</v>
      </c>
      <c r="CL74" s="122">
        <v>2</v>
      </c>
      <c r="CN74" s="122">
        <v>2</v>
      </c>
      <c r="CV74" s="122">
        <v>-3</v>
      </c>
      <c r="CY74" s="122">
        <v>-1</v>
      </c>
      <c r="CZ74" s="122">
        <v>2</v>
      </c>
      <c r="DA74" s="122">
        <v>-2</v>
      </c>
      <c r="DC74" s="122">
        <v>2</v>
      </c>
      <c r="DE74" s="122">
        <v>4</v>
      </c>
      <c r="DF74" s="122">
        <v>2</v>
      </c>
      <c r="DH74" s="122">
        <v>-2</v>
      </c>
      <c r="DX74" s="122">
        <v>2</v>
      </c>
      <c r="DY74" s="122">
        <v>2</v>
      </c>
      <c r="DZ74" s="122">
        <v>3</v>
      </c>
      <c r="EA74" s="122">
        <v>3</v>
      </c>
      <c r="EB74" s="122">
        <v>4</v>
      </c>
      <c r="EC74" s="122">
        <v>1</v>
      </c>
      <c r="ED74" s="122">
        <v>2</v>
      </c>
      <c r="EE74" s="122">
        <v>2</v>
      </c>
      <c r="EF74" s="122">
        <v>1</v>
      </c>
      <c r="EG74" s="122">
        <v>2</v>
      </c>
      <c r="EH74" s="122">
        <v>4</v>
      </c>
      <c r="EI74" s="122">
        <v>4</v>
      </c>
      <c r="EJ74" s="122">
        <v>3</v>
      </c>
      <c r="EK74" s="122">
        <v>2</v>
      </c>
      <c r="EL74" s="122">
        <v>2</v>
      </c>
      <c r="EM74" s="122">
        <v>3</v>
      </c>
      <c r="EN74" s="122">
        <v>2</v>
      </c>
      <c r="EO74" s="122">
        <v>3</v>
      </c>
      <c r="EP74" s="122">
        <v>2</v>
      </c>
      <c r="EQ74" s="122">
        <v>3</v>
      </c>
      <c r="ER74" s="122">
        <v>1</v>
      </c>
      <c r="ES74" s="122">
        <v>1</v>
      </c>
      <c r="ET74" s="122">
        <v>2</v>
      </c>
      <c r="EU74" s="122">
        <v>4</v>
      </c>
      <c r="EV74" s="122">
        <v>4</v>
      </c>
      <c r="EW74" s="122">
        <v>3</v>
      </c>
      <c r="EX74" s="122">
        <v>1</v>
      </c>
      <c r="EY74" s="122">
        <v>1</v>
      </c>
      <c r="EZ74" s="122">
        <v>1</v>
      </c>
      <c r="FA74" s="122">
        <v>2</v>
      </c>
      <c r="FB74" s="122">
        <v>3</v>
      </c>
      <c r="FC74" s="122">
        <v>2</v>
      </c>
      <c r="FD74" s="122">
        <v>3</v>
      </c>
      <c r="FE74" s="122">
        <v>3</v>
      </c>
      <c r="FF74" s="122">
        <v>2</v>
      </c>
      <c r="FG74" s="122">
        <v>4</v>
      </c>
      <c r="FH74" s="122">
        <v>3</v>
      </c>
      <c r="FI74" s="122">
        <v>2</v>
      </c>
      <c r="FJ74" s="122">
        <v>2</v>
      </c>
      <c r="FK74" s="122">
        <v>1</v>
      </c>
      <c r="FL74" s="122">
        <v>3</v>
      </c>
      <c r="FM74" s="122">
        <v>2</v>
      </c>
      <c r="FN74" s="122">
        <v>4</v>
      </c>
      <c r="FO74" s="122">
        <v>2</v>
      </c>
      <c r="FP74" s="122">
        <v>3</v>
      </c>
      <c r="FQ74" s="122">
        <v>2</v>
      </c>
      <c r="FR74" s="122">
        <v>3</v>
      </c>
      <c r="FS74" s="122">
        <v>2</v>
      </c>
      <c r="FT74" s="122">
        <v>2</v>
      </c>
      <c r="FU74" s="122">
        <v>2</v>
      </c>
      <c r="FV74" s="122">
        <v>3</v>
      </c>
      <c r="FW74" s="122">
        <v>2</v>
      </c>
      <c r="FX74" s="122">
        <v>3</v>
      </c>
      <c r="FY74" s="122">
        <v>3</v>
      </c>
      <c r="FZ74" s="122">
        <v>4</v>
      </c>
      <c r="GA74" s="122">
        <v>2</v>
      </c>
      <c r="GB74" s="122">
        <v>2</v>
      </c>
      <c r="GC74" s="122">
        <v>3</v>
      </c>
      <c r="GD74" s="122">
        <v>4</v>
      </c>
      <c r="GE74" s="122">
        <v>3</v>
      </c>
      <c r="GF74" s="122">
        <v>2</v>
      </c>
      <c r="GG74" s="122">
        <v>2</v>
      </c>
      <c r="GH74" s="122">
        <v>3</v>
      </c>
      <c r="GI74" s="122">
        <v>3</v>
      </c>
      <c r="GJ74" s="122">
        <v>4</v>
      </c>
    </row>
    <row r="75" spans="1:192">
      <c r="A75" s="122">
        <v>5250176183</v>
      </c>
      <c r="B75" s="122">
        <v>94309526</v>
      </c>
      <c r="C75" s="289">
        <v>42782.59957175926</v>
      </c>
      <c r="D75" s="123">
        <v>42782.614583333336</v>
      </c>
      <c r="E75" s="122" t="s">
        <v>189</v>
      </c>
      <c r="J75" s="122" t="s">
        <v>713</v>
      </c>
      <c r="K75" s="122" t="s">
        <v>714</v>
      </c>
      <c r="L75" s="126" t="s">
        <v>715</v>
      </c>
      <c r="M75" s="246">
        <v>35648</v>
      </c>
      <c r="N75" s="122">
        <v>1</v>
      </c>
      <c r="O75" s="122" t="s">
        <v>716</v>
      </c>
      <c r="P75" s="122">
        <v>7792838998</v>
      </c>
      <c r="Q75" s="122" t="s">
        <v>198</v>
      </c>
      <c r="R75" s="122">
        <v>19</v>
      </c>
      <c r="S75" s="122" t="s">
        <v>559</v>
      </c>
      <c r="U75" s="122" t="s">
        <v>224</v>
      </c>
      <c r="V75" s="122" t="s">
        <v>301</v>
      </c>
      <c r="X75" s="251">
        <v>9</v>
      </c>
      <c r="AB75" s="122" t="s">
        <v>209</v>
      </c>
      <c r="AC75" s="122" t="s">
        <v>381</v>
      </c>
      <c r="AE75" s="122" t="s">
        <v>209</v>
      </c>
      <c r="AF75" s="122" t="s">
        <v>209</v>
      </c>
      <c r="AG75" s="122" t="s">
        <v>209</v>
      </c>
      <c r="AH75" s="122" t="s">
        <v>209</v>
      </c>
      <c r="AI75" s="122" t="s">
        <v>1072</v>
      </c>
      <c r="AL75" s="122">
        <v>-2</v>
      </c>
      <c r="AR75" s="122">
        <v>-1</v>
      </c>
      <c r="AS75" s="122">
        <v>-1</v>
      </c>
      <c r="AV75" s="122">
        <v>3</v>
      </c>
      <c r="BL75" s="122">
        <v>2</v>
      </c>
      <c r="BO75" s="122">
        <v>-1</v>
      </c>
      <c r="BS75" s="122">
        <v>-1</v>
      </c>
      <c r="BT75" s="122">
        <v>-2</v>
      </c>
      <c r="BV75" s="122">
        <v>2</v>
      </c>
      <c r="CB75" s="122">
        <v>-2</v>
      </c>
      <c r="CC75" s="122">
        <v>-1</v>
      </c>
      <c r="CE75" s="122">
        <v>1</v>
      </c>
      <c r="CH75" s="122">
        <v>-1</v>
      </c>
      <c r="CN75" s="122">
        <v>2</v>
      </c>
      <c r="CP75" s="122">
        <v>-3</v>
      </c>
      <c r="CQ75" s="122">
        <v>-3</v>
      </c>
      <c r="CT75" s="122">
        <v>-2</v>
      </c>
      <c r="CU75" s="122">
        <v>1</v>
      </c>
      <c r="CV75" s="122">
        <v>-1</v>
      </c>
      <c r="CW75" s="122">
        <v>-2</v>
      </c>
      <c r="CY75" s="122">
        <v>-3</v>
      </c>
      <c r="CZ75" s="122">
        <v>1</v>
      </c>
      <c r="DC75" s="122">
        <v>2</v>
      </c>
      <c r="DE75" s="122">
        <v>-2</v>
      </c>
      <c r="DF75" s="122">
        <v>1</v>
      </c>
      <c r="DG75" s="122">
        <v>-3</v>
      </c>
      <c r="DH75" s="122">
        <v>-3</v>
      </c>
      <c r="DK75" s="122">
        <v>2</v>
      </c>
      <c r="DX75" s="122">
        <v>2</v>
      </c>
      <c r="DY75" s="122">
        <v>3</v>
      </c>
      <c r="DZ75" s="122">
        <v>4</v>
      </c>
      <c r="EA75" s="122">
        <v>2</v>
      </c>
      <c r="EB75" s="122">
        <v>3</v>
      </c>
      <c r="EC75" s="122">
        <v>2</v>
      </c>
      <c r="ED75" s="122">
        <v>3</v>
      </c>
      <c r="EE75" s="122">
        <v>1</v>
      </c>
      <c r="EF75" s="122">
        <v>1</v>
      </c>
      <c r="EG75" s="122">
        <v>1</v>
      </c>
      <c r="EH75" s="122">
        <v>3</v>
      </c>
      <c r="EI75" s="122">
        <v>3</v>
      </c>
      <c r="EJ75" s="122">
        <v>3</v>
      </c>
      <c r="EK75" s="122">
        <v>3</v>
      </c>
      <c r="EL75" s="122">
        <v>3</v>
      </c>
      <c r="EM75" s="122">
        <v>3</v>
      </c>
      <c r="EN75" s="122">
        <v>1</v>
      </c>
      <c r="EO75" s="122">
        <v>4</v>
      </c>
      <c r="EP75" s="122">
        <v>2</v>
      </c>
      <c r="EQ75" s="122">
        <v>3</v>
      </c>
      <c r="ER75" s="122">
        <v>1</v>
      </c>
      <c r="ES75" s="122">
        <v>3</v>
      </c>
      <c r="ET75" s="122">
        <v>2</v>
      </c>
      <c r="EU75" s="122">
        <v>4</v>
      </c>
      <c r="EV75" s="122">
        <v>4</v>
      </c>
      <c r="EW75" s="122">
        <v>4</v>
      </c>
      <c r="EX75" s="122">
        <v>2</v>
      </c>
      <c r="EY75" s="122">
        <v>1</v>
      </c>
      <c r="EZ75" s="122">
        <v>1</v>
      </c>
      <c r="FA75" s="122">
        <v>3</v>
      </c>
      <c r="FB75" s="122">
        <v>4</v>
      </c>
      <c r="FC75" s="122">
        <v>4</v>
      </c>
      <c r="FD75" s="122">
        <v>1</v>
      </c>
      <c r="FE75" s="122">
        <v>2</v>
      </c>
      <c r="FF75" s="122">
        <v>3</v>
      </c>
      <c r="FG75" s="122">
        <v>3</v>
      </c>
      <c r="FH75" s="122">
        <v>3</v>
      </c>
      <c r="FI75" s="122">
        <v>3</v>
      </c>
      <c r="FJ75" s="122">
        <v>3</v>
      </c>
      <c r="FK75" s="122">
        <v>1</v>
      </c>
      <c r="FL75" s="122">
        <v>2</v>
      </c>
      <c r="FM75" s="122">
        <v>1</v>
      </c>
      <c r="FN75" s="122">
        <v>4</v>
      </c>
      <c r="FO75" s="122">
        <v>1</v>
      </c>
      <c r="FP75" s="122">
        <v>4</v>
      </c>
      <c r="FQ75" s="122">
        <v>3</v>
      </c>
      <c r="FR75" s="122">
        <v>4</v>
      </c>
      <c r="FS75" s="122">
        <v>1</v>
      </c>
      <c r="FT75" s="122">
        <v>3</v>
      </c>
      <c r="FU75" s="122">
        <v>2</v>
      </c>
      <c r="FV75" s="122">
        <v>4</v>
      </c>
      <c r="FW75" s="122">
        <v>3</v>
      </c>
      <c r="FX75" s="122">
        <v>2</v>
      </c>
      <c r="FY75" s="122">
        <v>3</v>
      </c>
      <c r="FZ75" s="122">
        <v>4</v>
      </c>
      <c r="GA75" s="122">
        <v>3</v>
      </c>
      <c r="GB75" s="122">
        <v>1</v>
      </c>
      <c r="GC75" s="122">
        <v>2</v>
      </c>
      <c r="GD75" s="122">
        <v>4</v>
      </c>
      <c r="GE75" s="122">
        <v>2</v>
      </c>
      <c r="GF75" s="122">
        <v>3</v>
      </c>
      <c r="GG75" s="122">
        <v>3</v>
      </c>
      <c r="GH75" s="122">
        <v>1</v>
      </c>
      <c r="GI75" s="122">
        <v>3</v>
      </c>
      <c r="GJ75" s="122">
        <v>3</v>
      </c>
    </row>
    <row r="76" spans="1:192">
      <c r="A76" s="122">
        <v>5250180686</v>
      </c>
      <c r="B76" s="122">
        <v>94309526</v>
      </c>
      <c r="C76" s="289">
        <v>42782.601319444446</v>
      </c>
      <c r="D76" s="123">
        <v>42782.618530092594</v>
      </c>
      <c r="E76" s="122" t="s">
        <v>189</v>
      </c>
      <c r="J76" s="122" t="s">
        <v>717</v>
      </c>
      <c r="K76" s="122" t="s">
        <v>718</v>
      </c>
      <c r="L76" s="126">
        <v>20077255</v>
      </c>
      <c r="M76" s="246">
        <v>35312</v>
      </c>
      <c r="N76" s="122">
        <v>1</v>
      </c>
      <c r="O76" s="122" t="s">
        <v>719</v>
      </c>
      <c r="P76" s="122">
        <v>7546336132</v>
      </c>
      <c r="Q76" s="122" t="s">
        <v>198</v>
      </c>
      <c r="R76" s="122">
        <v>20</v>
      </c>
      <c r="S76" s="122" t="s">
        <v>559</v>
      </c>
      <c r="U76" s="122" t="s">
        <v>720</v>
      </c>
      <c r="V76" s="122" t="s">
        <v>240</v>
      </c>
      <c r="X76" s="251">
        <v>6</v>
      </c>
      <c r="AB76" s="122" t="s">
        <v>203</v>
      </c>
      <c r="AC76" s="122" t="s">
        <v>381</v>
      </c>
      <c r="AD76" s="122" t="s">
        <v>203</v>
      </c>
      <c r="AE76" s="122" t="s">
        <v>203</v>
      </c>
      <c r="AF76" s="122" t="s">
        <v>203</v>
      </c>
      <c r="AG76" s="122" t="s">
        <v>203</v>
      </c>
      <c r="AH76" s="122" t="s">
        <v>209</v>
      </c>
      <c r="AI76" s="122" t="s">
        <v>1072</v>
      </c>
      <c r="BA76" s="122">
        <v>-1</v>
      </c>
      <c r="BL76" s="122">
        <v>-1</v>
      </c>
      <c r="CB76" s="122">
        <v>-1</v>
      </c>
      <c r="CL76" s="122">
        <v>-3</v>
      </c>
      <c r="CQ76" s="122">
        <v>3</v>
      </c>
      <c r="CY76" s="122">
        <v>-2</v>
      </c>
      <c r="DG76" s="122">
        <v>-4</v>
      </c>
      <c r="DX76" s="122">
        <v>2</v>
      </c>
      <c r="DY76" s="122">
        <v>1</v>
      </c>
      <c r="DZ76" s="122">
        <v>2</v>
      </c>
      <c r="EA76" s="122">
        <v>2</v>
      </c>
      <c r="EB76" s="122">
        <v>2</v>
      </c>
      <c r="EC76" s="122">
        <v>1</v>
      </c>
      <c r="ED76" s="122">
        <v>3</v>
      </c>
      <c r="EE76" s="122">
        <v>1</v>
      </c>
      <c r="EF76" s="122">
        <v>1</v>
      </c>
      <c r="EG76" s="122">
        <v>2</v>
      </c>
      <c r="EH76" s="122">
        <v>4</v>
      </c>
      <c r="EI76" s="122">
        <v>3</v>
      </c>
      <c r="EJ76" s="122">
        <v>3</v>
      </c>
      <c r="EK76" s="122">
        <v>2</v>
      </c>
      <c r="EL76" s="122">
        <v>1</v>
      </c>
      <c r="EM76" s="122">
        <v>2</v>
      </c>
      <c r="EN76" s="122">
        <v>2</v>
      </c>
      <c r="EO76" s="122">
        <v>1</v>
      </c>
      <c r="EP76" s="122">
        <v>3</v>
      </c>
      <c r="EQ76" s="122">
        <v>2</v>
      </c>
      <c r="ER76" s="122">
        <v>1</v>
      </c>
      <c r="ES76" s="122">
        <v>2</v>
      </c>
      <c r="ET76" s="122">
        <v>2</v>
      </c>
      <c r="EU76" s="122">
        <v>4</v>
      </c>
      <c r="EV76" s="122">
        <v>3</v>
      </c>
      <c r="EW76" s="122">
        <v>3</v>
      </c>
      <c r="EX76" s="122">
        <v>1</v>
      </c>
      <c r="EY76" s="122">
        <v>2</v>
      </c>
      <c r="EZ76" s="122">
        <v>1</v>
      </c>
      <c r="FA76" s="122">
        <v>3</v>
      </c>
      <c r="FB76" s="122">
        <v>3</v>
      </c>
      <c r="FC76" s="122">
        <v>2</v>
      </c>
      <c r="FD76" s="122">
        <v>2</v>
      </c>
      <c r="FE76" s="122">
        <v>1</v>
      </c>
      <c r="FF76" s="122">
        <v>3</v>
      </c>
      <c r="FG76" s="122">
        <v>2</v>
      </c>
      <c r="FH76" s="122">
        <v>2</v>
      </c>
      <c r="FI76" s="122">
        <v>3</v>
      </c>
      <c r="FJ76" s="122">
        <v>2</v>
      </c>
      <c r="FK76" s="122">
        <v>2</v>
      </c>
      <c r="FL76" s="122">
        <v>2</v>
      </c>
      <c r="FM76" s="122">
        <v>2</v>
      </c>
      <c r="FN76" s="122">
        <v>1</v>
      </c>
      <c r="FO76" s="122">
        <v>3</v>
      </c>
      <c r="FP76" s="122">
        <v>4</v>
      </c>
      <c r="FQ76" s="122">
        <v>2</v>
      </c>
      <c r="FR76" s="122">
        <v>1</v>
      </c>
      <c r="FS76" s="122">
        <v>2</v>
      </c>
      <c r="FT76" s="122">
        <v>2</v>
      </c>
      <c r="FU76" s="122">
        <v>2</v>
      </c>
      <c r="FV76" s="122">
        <v>3</v>
      </c>
      <c r="FW76" s="122">
        <v>2</v>
      </c>
      <c r="FX76" s="122">
        <v>1</v>
      </c>
      <c r="FY76" s="122">
        <v>2</v>
      </c>
      <c r="FZ76" s="122">
        <v>2</v>
      </c>
      <c r="GA76" s="122">
        <v>2</v>
      </c>
      <c r="GB76" s="122">
        <v>1</v>
      </c>
      <c r="GC76" s="122">
        <v>1</v>
      </c>
      <c r="GD76" s="122">
        <v>2</v>
      </c>
      <c r="GE76" s="122">
        <v>2</v>
      </c>
      <c r="GF76" s="122">
        <v>2</v>
      </c>
      <c r="GG76" s="122">
        <v>2</v>
      </c>
      <c r="GH76" s="122">
        <v>2</v>
      </c>
      <c r="GI76" s="122">
        <v>1</v>
      </c>
      <c r="GJ76" s="122">
        <v>2</v>
      </c>
    </row>
    <row r="77" spans="1:192">
      <c r="A77" s="122">
        <v>5250179435</v>
      </c>
      <c r="B77" s="122">
        <v>94309526</v>
      </c>
      <c r="C77" s="289">
        <v>42782.600601851853</v>
      </c>
      <c r="D77" s="123">
        <v>42782.611805555556</v>
      </c>
      <c r="E77" s="122" t="s">
        <v>189</v>
      </c>
      <c r="J77" s="122" t="s">
        <v>721</v>
      </c>
      <c r="K77" s="122" t="s">
        <v>722</v>
      </c>
      <c r="L77" s="126">
        <v>20085212</v>
      </c>
      <c r="M77" s="246">
        <v>34845</v>
      </c>
      <c r="N77" s="122">
        <v>1</v>
      </c>
      <c r="O77" s="122" t="s">
        <v>723</v>
      </c>
      <c r="P77" s="122">
        <v>7985410241</v>
      </c>
      <c r="Q77" s="122" t="s">
        <v>205</v>
      </c>
      <c r="R77" s="122">
        <v>21</v>
      </c>
      <c r="S77" s="122" t="s">
        <v>724</v>
      </c>
      <c r="U77" s="122" t="s">
        <v>228</v>
      </c>
      <c r="V77" s="122" t="s">
        <v>228</v>
      </c>
      <c r="X77" s="251">
        <v>2</v>
      </c>
      <c r="AB77" s="122" t="s">
        <v>209</v>
      </c>
      <c r="AC77" s="122" t="s">
        <v>209</v>
      </c>
      <c r="AD77" s="122" t="s">
        <v>209</v>
      </c>
      <c r="AE77" s="122" t="s">
        <v>725</v>
      </c>
      <c r="AF77" s="122" t="s">
        <v>209</v>
      </c>
      <c r="AG77" s="122" t="s">
        <v>209</v>
      </c>
      <c r="AH77" s="122" t="s">
        <v>209</v>
      </c>
      <c r="AI77" s="122" t="s">
        <v>1072</v>
      </c>
      <c r="AL77" s="122">
        <v>-1</v>
      </c>
      <c r="AV77" s="122">
        <v>4</v>
      </c>
      <c r="BL77" s="122">
        <v>4</v>
      </c>
      <c r="BN77" s="122">
        <v>-2</v>
      </c>
      <c r="BV77" s="122">
        <v>-1</v>
      </c>
      <c r="BW77" s="122">
        <v>-4</v>
      </c>
      <c r="CB77" s="122">
        <v>-1</v>
      </c>
      <c r="CC77" s="122">
        <v>1</v>
      </c>
      <c r="CE77" s="122">
        <v>3</v>
      </c>
      <c r="CH77" s="122">
        <v>-1</v>
      </c>
      <c r="CJ77" s="122">
        <v>2</v>
      </c>
      <c r="CN77" s="122">
        <v>2</v>
      </c>
      <c r="CQ77" s="122">
        <v>2</v>
      </c>
      <c r="CT77" s="122">
        <v>-2</v>
      </c>
      <c r="CW77" s="122">
        <v>-1</v>
      </c>
      <c r="DB77" s="122">
        <v>-3</v>
      </c>
      <c r="DE77" s="122">
        <v>-2</v>
      </c>
      <c r="DX77" s="122">
        <v>2</v>
      </c>
      <c r="DY77" s="122">
        <v>1</v>
      </c>
      <c r="DZ77" s="122">
        <v>4</v>
      </c>
      <c r="EA77" s="122">
        <v>3</v>
      </c>
      <c r="EB77" s="122">
        <v>3</v>
      </c>
      <c r="EC77" s="122">
        <v>2</v>
      </c>
      <c r="ED77" s="122">
        <v>4</v>
      </c>
      <c r="EE77" s="122">
        <v>3</v>
      </c>
      <c r="EF77" s="122">
        <v>4</v>
      </c>
      <c r="EG77" s="122">
        <v>3</v>
      </c>
      <c r="EH77" s="122">
        <v>2</v>
      </c>
      <c r="EI77" s="122">
        <v>4</v>
      </c>
      <c r="EJ77" s="122">
        <v>1</v>
      </c>
      <c r="EK77" s="122">
        <v>2</v>
      </c>
      <c r="EL77" s="122">
        <v>1</v>
      </c>
      <c r="EM77" s="122">
        <v>4</v>
      </c>
      <c r="EN77" s="122">
        <v>1</v>
      </c>
      <c r="EO77" s="122">
        <v>1</v>
      </c>
      <c r="EP77" s="122">
        <v>1</v>
      </c>
      <c r="EQ77" s="122">
        <v>2</v>
      </c>
      <c r="ER77" s="122">
        <v>3</v>
      </c>
      <c r="ES77" s="122">
        <v>2</v>
      </c>
      <c r="ET77" s="122">
        <v>2</v>
      </c>
      <c r="EU77" s="122">
        <v>4</v>
      </c>
      <c r="EV77" s="122">
        <v>3</v>
      </c>
      <c r="EW77" s="122">
        <v>2</v>
      </c>
      <c r="EX77" s="122">
        <v>3</v>
      </c>
      <c r="EY77" s="122">
        <v>1</v>
      </c>
      <c r="EZ77" s="122">
        <v>4</v>
      </c>
      <c r="FA77" s="122">
        <v>2</v>
      </c>
      <c r="FB77" s="122">
        <v>2</v>
      </c>
      <c r="FC77" s="122">
        <v>2</v>
      </c>
      <c r="FD77" s="122">
        <v>4</v>
      </c>
      <c r="FE77" s="122">
        <v>4</v>
      </c>
      <c r="FF77" s="122">
        <v>4</v>
      </c>
      <c r="FG77" s="122">
        <v>3</v>
      </c>
      <c r="FH77" s="122">
        <v>4</v>
      </c>
      <c r="FI77" s="122">
        <v>3</v>
      </c>
      <c r="FJ77" s="122">
        <v>4</v>
      </c>
      <c r="FK77" s="122">
        <v>3</v>
      </c>
      <c r="FL77" s="122">
        <v>2</v>
      </c>
      <c r="FM77" s="122">
        <v>4</v>
      </c>
      <c r="FN77" s="122">
        <v>4</v>
      </c>
      <c r="FO77" s="122">
        <v>4</v>
      </c>
      <c r="FP77" s="122">
        <v>4</v>
      </c>
      <c r="FQ77" s="122">
        <v>4</v>
      </c>
      <c r="FR77" s="122">
        <v>4</v>
      </c>
      <c r="FS77" s="122">
        <v>1</v>
      </c>
      <c r="FT77" s="122">
        <v>2</v>
      </c>
      <c r="FU77" s="122">
        <v>4</v>
      </c>
      <c r="FV77" s="122">
        <v>3</v>
      </c>
      <c r="FW77" s="122">
        <v>4</v>
      </c>
      <c r="FX77" s="122">
        <v>1</v>
      </c>
      <c r="FY77" s="122">
        <v>4</v>
      </c>
      <c r="FZ77" s="122">
        <v>4</v>
      </c>
      <c r="GA77" s="122">
        <v>4</v>
      </c>
      <c r="GB77" s="122">
        <v>4</v>
      </c>
      <c r="GC77" s="122">
        <v>4</v>
      </c>
      <c r="GD77" s="122">
        <v>4</v>
      </c>
      <c r="GE77" s="122">
        <v>3</v>
      </c>
      <c r="GF77" s="122">
        <v>4</v>
      </c>
      <c r="GG77" s="122">
        <v>4</v>
      </c>
      <c r="GH77" s="122">
        <v>4</v>
      </c>
      <c r="GI77" s="122">
        <v>1</v>
      </c>
      <c r="GJ77" s="122">
        <v>2</v>
      </c>
    </row>
    <row r="78" spans="1:192">
      <c r="A78" s="122">
        <v>5250154875</v>
      </c>
      <c r="B78" s="122">
        <v>94309526</v>
      </c>
      <c r="C78" s="289">
        <v>42782.590208333335</v>
      </c>
      <c r="D78" s="123">
        <v>42782.601967592593</v>
      </c>
      <c r="E78" s="122" t="s">
        <v>230</v>
      </c>
      <c r="J78" t="s">
        <v>5192</v>
      </c>
      <c r="K78" t="s">
        <v>5193</v>
      </c>
      <c r="L78" s="126" t="s">
        <v>728</v>
      </c>
      <c r="M78" s="248">
        <v>35503</v>
      </c>
      <c r="N78" s="122">
        <v>1</v>
      </c>
      <c r="O78" s="122" t="s">
        <v>729</v>
      </c>
      <c r="P78" s="122">
        <v>7970999247</v>
      </c>
      <c r="Q78" s="122" t="s">
        <v>198</v>
      </c>
      <c r="R78" s="122">
        <v>19</v>
      </c>
      <c r="S78" s="122" t="s">
        <v>479</v>
      </c>
      <c r="U78" s="122" t="s">
        <v>301</v>
      </c>
      <c r="V78" s="122" t="s">
        <v>301</v>
      </c>
      <c r="X78" s="251">
        <v>15</v>
      </c>
      <c r="AB78" s="122" t="s">
        <v>203</v>
      </c>
      <c r="AC78" s="122" t="s">
        <v>215</v>
      </c>
      <c r="AD78" s="122" t="s">
        <v>215</v>
      </c>
      <c r="AE78" s="122" t="s">
        <v>203</v>
      </c>
      <c r="AF78" s="122" t="s">
        <v>203</v>
      </c>
      <c r="AG78" s="122" t="s">
        <v>203</v>
      </c>
      <c r="AH78" s="122" t="s">
        <v>209</v>
      </c>
      <c r="AI78" s="122" t="s">
        <v>1072</v>
      </c>
      <c r="AL78" s="122">
        <v>-3</v>
      </c>
      <c r="AV78" s="122">
        <v>1</v>
      </c>
      <c r="AY78" s="122">
        <v>-2</v>
      </c>
      <c r="BA78" s="122">
        <v>-2</v>
      </c>
      <c r="BJ78" s="122">
        <v>-1</v>
      </c>
      <c r="BK78" s="122">
        <v>-3</v>
      </c>
      <c r="BO78" s="122">
        <v>3</v>
      </c>
      <c r="BT78" s="122">
        <v>2</v>
      </c>
      <c r="BV78" s="122">
        <v>2</v>
      </c>
      <c r="BW78" s="122">
        <v>-2</v>
      </c>
      <c r="BX78" s="122">
        <v>1</v>
      </c>
      <c r="CB78" s="122">
        <v>-2</v>
      </c>
      <c r="CD78" s="122">
        <v>-2</v>
      </c>
      <c r="CE78" s="122">
        <v>2</v>
      </c>
      <c r="CH78" s="122">
        <v>-1</v>
      </c>
      <c r="CK78" s="122">
        <v>2</v>
      </c>
      <c r="CL78" s="122">
        <v>2</v>
      </c>
      <c r="CN78" s="122">
        <v>1</v>
      </c>
      <c r="CP78" s="122">
        <v>-3</v>
      </c>
      <c r="CQ78" s="122">
        <v>-1</v>
      </c>
      <c r="CR78" s="122">
        <v>-2</v>
      </c>
      <c r="CU78" s="122">
        <v>-1</v>
      </c>
      <c r="CV78" s="122">
        <v>-4</v>
      </c>
      <c r="CW78" s="122">
        <v>-2</v>
      </c>
      <c r="CZ78" s="122">
        <v>-1</v>
      </c>
      <c r="DA78" s="122">
        <v>-4</v>
      </c>
      <c r="DE78" s="122">
        <v>-2</v>
      </c>
      <c r="DF78" s="122">
        <v>1</v>
      </c>
      <c r="DG78" s="122">
        <v>-3</v>
      </c>
      <c r="DH78" s="122">
        <v>-3</v>
      </c>
      <c r="DK78" s="122">
        <v>1</v>
      </c>
      <c r="DX78" s="122">
        <v>3</v>
      </c>
      <c r="DY78" s="122">
        <v>3</v>
      </c>
      <c r="DZ78" s="122">
        <v>4</v>
      </c>
      <c r="EA78" s="122">
        <v>3</v>
      </c>
      <c r="EB78" s="122">
        <v>2</v>
      </c>
      <c r="EC78" s="122">
        <v>2</v>
      </c>
      <c r="ED78" s="122">
        <v>4</v>
      </c>
      <c r="EE78" s="122">
        <v>4</v>
      </c>
      <c r="EF78" s="122">
        <v>1</v>
      </c>
      <c r="EG78" s="122">
        <v>2</v>
      </c>
      <c r="EH78" s="122">
        <v>3</v>
      </c>
      <c r="EI78" s="122">
        <v>4</v>
      </c>
      <c r="EJ78" s="122">
        <v>3</v>
      </c>
      <c r="EK78" s="122">
        <v>2</v>
      </c>
      <c r="EL78" s="122">
        <v>2</v>
      </c>
      <c r="EM78" s="122">
        <v>4</v>
      </c>
      <c r="EN78" s="122">
        <v>4</v>
      </c>
      <c r="EO78" s="122">
        <v>4</v>
      </c>
      <c r="EP78" s="122">
        <v>2</v>
      </c>
      <c r="EQ78" s="122">
        <v>4</v>
      </c>
      <c r="ER78" s="122">
        <v>1</v>
      </c>
      <c r="ES78" s="122">
        <v>2</v>
      </c>
      <c r="ET78" s="122">
        <v>3</v>
      </c>
      <c r="EU78" s="122">
        <v>4</v>
      </c>
      <c r="EV78" s="122">
        <v>3</v>
      </c>
      <c r="EW78" s="122">
        <v>4</v>
      </c>
      <c r="EX78" s="122">
        <v>3</v>
      </c>
      <c r="EY78" s="122">
        <v>2</v>
      </c>
      <c r="EZ78" s="122">
        <v>4</v>
      </c>
      <c r="FA78" s="122">
        <v>4</v>
      </c>
      <c r="FB78" s="122">
        <v>4</v>
      </c>
      <c r="FC78" s="122">
        <v>3</v>
      </c>
      <c r="FD78" s="122">
        <v>3</v>
      </c>
      <c r="FE78" s="122">
        <v>2</v>
      </c>
      <c r="FF78" s="122">
        <v>3</v>
      </c>
      <c r="FG78" s="122">
        <v>4</v>
      </c>
      <c r="FH78" s="122">
        <v>3</v>
      </c>
      <c r="FI78" s="122">
        <v>4</v>
      </c>
      <c r="FJ78" s="122">
        <v>2</v>
      </c>
      <c r="FK78" s="122">
        <v>1</v>
      </c>
      <c r="FL78" s="122">
        <v>4</v>
      </c>
      <c r="FM78" s="122">
        <v>3</v>
      </c>
      <c r="FN78" s="122">
        <v>3</v>
      </c>
      <c r="FO78" s="122">
        <v>3</v>
      </c>
      <c r="FP78" s="122">
        <v>3</v>
      </c>
      <c r="FQ78" s="122">
        <v>2</v>
      </c>
      <c r="FR78" s="122">
        <v>3</v>
      </c>
      <c r="FS78" s="122">
        <v>2</v>
      </c>
      <c r="FT78" s="122">
        <v>4</v>
      </c>
      <c r="FU78" s="122">
        <v>4</v>
      </c>
      <c r="FV78" s="122">
        <v>4</v>
      </c>
      <c r="FW78" s="122">
        <v>3</v>
      </c>
      <c r="FX78" s="122">
        <v>3</v>
      </c>
      <c r="FY78" s="122">
        <v>4</v>
      </c>
      <c r="FZ78" s="122">
        <v>4</v>
      </c>
      <c r="GA78" s="122">
        <v>4</v>
      </c>
      <c r="GB78" s="122">
        <v>4</v>
      </c>
      <c r="GC78" s="122">
        <v>2</v>
      </c>
      <c r="GD78" s="122">
        <v>2</v>
      </c>
      <c r="GE78" s="122">
        <v>4</v>
      </c>
      <c r="GF78" s="122">
        <v>3</v>
      </c>
      <c r="GG78" s="122">
        <v>3</v>
      </c>
      <c r="GH78" s="122">
        <v>3</v>
      </c>
      <c r="GI78" s="122">
        <v>3</v>
      </c>
      <c r="GJ78" s="122">
        <v>4</v>
      </c>
    </row>
    <row r="79" spans="1:192">
      <c r="A79" s="122">
        <v>5250420927</v>
      </c>
      <c r="B79" s="122">
        <v>94309526</v>
      </c>
      <c r="C79" s="289">
        <v>42782.689016203702</v>
      </c>
      <c r="D79" s="123">
        <v>42782.697222222225</v>
      </c>
      <c r="E79" s="122" t="s">
        <v>189</v>
      </c>
      <c r="J79" s="122" t="s">
        <v>730</v>
      </c>
      <c r="K79" s="122" t="s">
        <v>731</v>
      </c>
      <c r="L79" s="126" t="s">
        <v>732</v>
      </c>
      <c r="M79" s="248">
        <v>35513</v>
      </c>
      <c r="N79" s="122">
        <v>1</v>
      </c>
      <c r="O79" s="122" t="s">
        <v>733</v>
      </c>
      <c r="P79" s="122" t="s">
        <v>734</v>
      </c>
      <c r="Q79" s="122" t="s">
        <v>198</v>
      </c>
      <c r="R79" s="122">
        <v>19</v>
      </c>
      <c r="S79" s="122" t="s">
        <v>418</v>
      </c>
      <c r="U79" s="122" t="s">
        <v>735</v>
      </c>
      <c r="V79" s="122" t="s">
        <v>301</v>
      </c>
      <c r="X79" s="251">
        <v>5</v>
      </c>
      <c r="AB79" s="122" t="s">
        <v>373</v>
      </c>
      <c r="AC79" s="122" t="s">
        <v>373</v>
      </c>
      <c r="AD79" s="122" t="s">
        <v>373</v>
      </c>
      <c r="AE79" s="122" t="s">
        <v>373</v>
      </c>
      <c r="AF79" s="122" t="s">
        <v>373</v>
      </c>
      <c r="AG79" s="122" t="s">
        <v>373</v>
      </c>
      <c r="AH79" s="122" t="s">
        <v>209</v>
      </c>
      <c r="AI79" s="122" t="s">
        <v>1072</v>
      </c>
      <c r="AT79" s="122">
        <v>-2</v>
      </c>
      <c r="AV79" s="122">
        <v>4</v>
      </c>
      <c r="BG79" s="122">
        <v>-3</v>
      </c>
      <c r="BH79" s="122">
        <v>-3</v>
      </c>
      <c r="BJ79" s="122">
        <v>-1</v>
      </c>
      <c r="BL79" s="122">
        <v>3</v>
      </c>
      <c r="BO79" s="122">
        <v>1</v>
      </c>
      <c r="BS79" s="122">
        <v>-4</v>
      </c>
      <c r="BV79" s="122">
        <v>2</v>
      </c>
      <c r="BW79" s="122">
        <v>-4</v>
      </c>
      <c r="CB79" s="122">
        <v>1</v>
      </c>
      <c r="CC79" s="122">
        <v>-1</v>
      </c>
      <c r="CE79" s="122">
        <v>4</v>
      </c>
      <c r="CI79" s="122">
        <v>4</v>
      </c>
      <c r="CJ79" s="122">
        <v>4</v>
      </c>
      <c r="CL79" s="122">
        <v>3</v>
      </c>
      <c r="CN79" s="122">
        <v>3</v>
      </c>
      <c r="CP79" s="122">
        <v>-3</v>
      </c>
      <c r="CQ79" s="122">
        <v>1</v>
      </c>
      <c r="CW79" s="122">
        <v>-3</v>
      </c>
      <c r="CZ79" s="122">
        <v>2</v>
      </c>
      <c r="DE79" s="122">
        <v>3</v>
      </c>
      <c r="DF79" s="122">
        <v>3</v>
      </c>
      <c r="DK79" s="122">
        <v>4</v>
      </c>
      <c r="DN79" s="122">
        <v>-4</v>
      </c>
      <c r="DO79" s="122" t="s">
        <v>736</v>
      </c>
      <c r="DX79" s="122">
        <v>4</v>
      </c>
      <c r="DY79" s="122">
        <v>2</v>
      </c>
      <c r="DZ79" s="122">
        <v>4</v>
      </c>
      <c r="EA79" s="122">
        <v>2</v>
      </c>
      <c r="EB79" s="122">
        <v>4</v>
      </c>
      <c r="EC79" s="122">
        <v>2</v>
      </c>
      <c r="ED79" s="122">
        <v>3</v>
      </c>
      <c r="EE79" s="122">
        <v>3</v>
      </c>
      <c r="EF79" s="122">
        <v>4</v>
      </c>
      <c r="EG79" s="122">
        <v>2</v>
      </c>
      <c r="EH79" s="122">
        <v>3</v>
      </c>
      <c r="EI79" s="122">
        <v>4</v>
      </c>
      <c r="EJ79" s="122">
        <v>3</v>
      </c>
      <c r="EK79" s="122">
        <v>2</v>
      </c>
      <c r="EL79" s="122">
        <v>1</v>
      </c>
      <c r="EM79" s="122">
        <v>4</v>
      </c>
      <c r="EN79" s="122">
        <v>3</v>
      </c>
      <c r="EO79" s="122">
        <v>3</v>
      </c>
      <c r="EP79" s="122">
        <v>1</v>
      </c>
      <c r="EQ79" s="122">
        <v>3</v>
      </c>
      <c r="ER79" s="122">
        <v>1</v>
      </c>
      <c r="ES79" s="122">
        <v>1</v>
      </c>
      <c r="ET79" s="122">
        <v>1</v>
      </c>
      <c r="EU79" s="122">
        <v>4</v>
      </c>
      <c r="EV79" s="122">
        <v>4</v>
      </c>
      <c r="EW79" s="122">
        <v>4</v>
      </c>
      <c r="EX79" s="122">
        <v>4</v>
      </c>
      <c r="EY79" s="122">
        <v>4</v>
      </c>
      <c r="EZ79" s="122">
        <v>2</v>
      </c>
      <c r="FA79" s="122">
        <v>4</v>
      </c>
      <c r="FB79" s="122">
        <v>3</v>
      </c>
      <c r="FC79" s="122">
        <v>2</v>
      </c>
      <c r="FD79" s="122">
        <v>1</v>
      </c>
      <c r="FE79" s="122">
        <v>3</v>
      </c>
      <c r="FF79" s="122">
        <v>4</v>
      </c>
      <c r="FG79" s="122">
        <v>4</v>
      </c>
      <c r="FH79" s="122">
        <v>4</v>
      </c>
      <c r="FI79" s="122">
        <v>4</v>
      </c>
      <c r="FJ79" s="122">
        <v>4</v>
      </c>
      <c r="FK79" s="122">
        <v>4</v>
      </c>
      <c r="FL79" s="122">
        <v>3</v>
      </c>
      <c r="FM79" s="122">
        <v>3</v>
      </c>
      <c r="FN79" s="122">
        <v>4</v>
      </c>
      <c r="FO79" s="122">
        <v>4</v>
      </c>
      <c r="FP79" s="122">
        <v>4</v>
      </c>
      <c r="FQ79" s="122">
        <v>1</v>
      </c>
      <c r="FR79" s="122">
        <v>4</v>
      </c>
      <c r="FS79" s="122">
        <v>3</v>
      </c>
      <c r="FT79" s="122">
        <v>3</v>
      </c>
      <c r="FU79" s="122">
        <v>3</v>
      </c>
      <c r="FV79" s="122">
        <v>4</v>
      </c>
      <c r="FW79" s="122">
        <v>4</v>
      </c>
      <c r="FX79" s="122">
        <v>3</v>
      </c>
      <c r="FY79" s="122">
        <v>2</v>
      </c>
      <c r="FZ79" s="122">
        <v>1</v>
      </c>
      <c r="GA79" s="122">
        <v>2</v>
      </c>
      <c r="GB79" s="122">
        <v>1</v>
      </c>
      <c r="GC79" s="122">
        <v>4</v>
      </c>
      <c r="GD79" s="122">
        <v>2</v>
      </c>
      <c r="GE79" s="122">
        <v>2</v>
      </c>
      <c r="GF79" s="122">
        <v>1</v>
      </c>
      <c r="GG79" s="122">
        <v>1</v>
      </c>
      <c r="GH79" s="122">
        <v>2</v>
      </c>
      <c r="GI79" s="122">
        <v>1</v>
      </c>
      <c r="GJ79" s="122">
        <v>3</v>
      </c>
    </row>
    <row r="80" spans="1:192">
      <c r="A80" s="122">
        <v>5250413602</v>
      </c>
      <c r="B80" s="122">
        <v>94309526</v>
      </c>
      <c r="C80" s="289">
        <v>42782.682476851849</v>
      </c>
      <c r="D80" s="123">
        <v>42782.702037037037</v>
      </c>
      <c r="E80" s="122" t="s">
        <v>189</v>
      </c>
      <c r="J80" s="122" t="s">
        <v>737</v>
      </c>
      <c r="K80" s="122" t="s">
        <v>738</v>
      </c>
      <c r="L80" s="126" t="s">
        <v>739</v>
      </c>
      <c r="M80" s="248">
        <v>34982</v>
      </c>
      <c r="N80" s="122">
        <v>1</v>
      </c>
      <c r="O80" s="122" t="s">
        <v>740</v>
      </c>
      <c r="P80" s="122">
        <v>7826712701</v>
      </c>
      <c r="Q80" s="122" t="s">
        <v>205</v>
      </c>
      <c r="R80" s="122">
        <v>21</v>
      </c>
      <c r="S80" s="122" t="s">
        <v>418</v>
      </c>
      <c r="U80" s="122" t="s">
        <v>301</v>
      </c>
      <c r="V80" s="122" t="s">
        <v>301</v>
      </c>
      <c r="X80" s="251">
        <v>10</v>
      </c>
      <c r="AB80" s="122" t="s">
        <v>209</v>
      </c>
      <c r="AC80" s="122" t="s">
        <v>209</v>
      </c>
      <c r="AD80" s="122" t="s">
        <v>209</v>
      </c>
      <c r="AE80" s="122" t="s">
        <v>209</v>
      </c>
      <c r="AF80" s="122" t="s">
        <v>209</v>
      </c>
      <c r="AG80" s="122" t="s">
        <v>209</v>
      </c>
      <c r="AH80" s="122" t="s">
        <v>209</v>
      </c>
      <c r="AI80" s="122" t="s">
        <v>1072</v>
      </c>
      <c r="AL80" s="122">
        <v>1</v>
      </c>
      <c r="BA80" s="122">
        <v>-2</v>
      </c>
      <c r="BJ80" s="122">
        <v>-1</v>
      </c>
      <c r="BL80" s="122">
        <v>3</v>
      </c>
      <c r="BS80" s="122">
        <v>-1</v>
      </c>
      <c r="BT80" s="122">
        <v>2</v>
      </c>
      <c r="BV80" s="122">
        <v>2</v>
      </c>
      <c r="BW80" s="122">
        <v>-2</v>
      </c>
      <c r="BY80" s="122">
        <v>1</v>
      </c>
      <c r="CB80" s="122">
        <v>1</v>
      </c>
      <c r="CE80" s="122">
        <v>2</v>
      </c>
      <c r="CI80" s="122">
        <v>4</v>
      </c>
      <c r="CL80" s="122">
        <v>2</v>
      </c>
      <c r="CN80" s="122">
        <v>2</v>
      </c>
      <c r="CP80" s="122">
        <v>-2</v>
      </c>
      <c r="CQ80" s="122">
        <v>1</v>
      </c>
      <c r="CW80" s="122">
        <v>-1</v>
      </c>
      <c r="CY80" s="122">
        <v>-1</v>
      </c>
      <c r="CZ80" s="122">
        <v>-2</v>
      </c>
      <c r="DE80" s="122">
        <v>1</v>
      </c>
      <c r="DF80" s="122">
        <v>2</v>
      </c>
      <c r="DJ80" s="122">
        <v>1</v>
      </c>
      <c r="DK80" s="122">
        <v>2</v>
      </c>
      <c r="DX80" s="122">
        <v>2</v>
      </c>
      <c r="DY80" s="122">
        <v>1</v>
      </c>
      <c r="DZ80" s="122">
        <v>4</v>
      </c>
      <c r="EA80" s="122">
        <v>3</v>
      </c>
      <c r="EB80" s="122">
        <v>3</v>
      </c>
      <c r="EC80" s="122">
        <v>1</v>
      </c>
      <c r="ED80" s="122">
        <v>2</v>
      </c>
      <c r="EE80" s="122">
        <v>3</v>
      </c>
      <c r="EF80" s="122">
        <v>4</v>
      </c>
      <c r="EG80" s="122">
        <v>1</v>
      </c>
      <c r="EH80" s="122">
        <v>4</v>
      </c>
      <c r="EI80" s="122">
        <v>4</v>
      </c>
      <c r="EJ80" s="122">
        <v>4</v>
      </c>
      <c r="EK80" s="122">
        <v>2</v>
      </c>
      <c r="EL80" s="122">
        <v>2</v>
      </c>
      <c r="EM80" s="122">
        <v>3</v>
      </c>
      <c r="EN80" s="122">
        <v>3</v>
      </c>
      <c r="EO80" s="122">
        <v>3</v>
      </c>
      <c r="EP80" s="122">
        <v>2</v>
      </c>
      <c r="EQ80" s="122">
        <v>3</v>
      </c>
      <c r="ER80" s="122">
        <v>2</v>
      </c>
      <c r="ES80" s="122">
        <v>2</v>
      </c>
      <c r="ET80" s="122">
        <v>3</v>
      </c>
      <c r="EU80" s="122">
        <v>4</v>
      </c>
      <c r="EV80" s="122">
        <v>4</v>
      </c>
      <c r="EW80" s="122">
        <v>3</v>
      </c>
      <c r="EX80" s="122">
        <v>3</v>
      </c>
      <c r="EY80" s="122">
        <v>3</v>
      </c>
      <c r="EZ80" s="122">
        <v>3</v>
      </c>
      <c r="FA80" s="122">
        <v>4</v>
      </c>
      <c r="FB80" s="122">
        <v>4</v>
      </c>
      <c r="FC80" s="122">
        <v>2</v>
      </c>
      <c r="FD80" s="122">
        <v>2</v>
      </c>
      <c r="FE80" s="122">
        <v>1</v>
      </c>
      <c r="FF80" s="122">
        <v>4</v>
      </c>
      <c r="FG80" s="122">
        <v>3</v>
      </c>
      <c r="FH80" s="122">
        <v>3</v>
      </c>
      <c r="FI80" s="122">
        <v>3</v>
      </c>
      <c r="FJ80" s="122">
        <v>4</v>
      </c>
      <c r="FK80" s="122">
        <v>2</v>
      </c>
      <c r="FL80" s="122">
        <v>3</v>
      </c>
      <c r="FM80" s="122">
        <v>4</v>
      </c>
      <c r="FN80" s="122">
        <v>4</v>
      </c>
      <c r="FO80" s="122">
        <v>3</v>
      </c>
      <c r="FP80" s="122">
        <v>4</v>
      </c>
      <c r="FQ80" s="122">
        <v>2</v>
      </c>
      <c r="FR80" s="122">
        <v>2</v>
      </c>
      <c r="FS80" s="122">
        <v>3</v>
      </c>
      <c r="FT80" s="122">
        <v>2</v>
      </c>
      <c r="FU80" s="122">
        <v>2</v>
      </c>
      <c r="FV80" s="122">
        <v>4</v>
      </c>
      <c r="FW80" s="122">
        <v>4</v>
      </c>
      <c r="FX80" s="122">
        <v>3</v>
      </c>
      <c r="FY80" s="122">
        <v>3</v>
      </c>
      <c r="FZ80" s="122">
        <v>3</v>
      </c>
      <c r="GA80" s="122">
        <v>4</v>
      </c>
      <c r="GB80" s="122">
        <v>3</v>
      </c>
      <c r="GC80" s="122">
        <v>4</v>
      </c>
      <c r="GD80" s="122">
        <v>3</v>
      </c>
      <c r="GE80" s="122">
        <v>2</v>
      </c>
      <c r="GF80" s="122">
        <v>3</v>
      </c>
      <c r="GG80" s="122">
        <v>4</v>
      </c>
      <c r="GH80" s="122">
        <v>3</v>
      </c>
      <c r="GI80" s="122">
        <v>3</v>
      </c>
      <c r="GJ80" s="122">
        <v>3</v>
      </c>
    </row>
    <row r="81" spans="1:192">
      <c r="A81" s="122">
        <v>5250403486</v>
      </c>
      <c r="B81" s="122">
        <v>94309526</v>
      </c>
      <c r="C81" s="289">
        <v>42782.681909722225</v>
      </c>
      <c r="D81" s="123">
        <v>42782.699108796296</v>
      </c>
      <c r="E81" s="122" t="s">
        <v>189</v>
      </c>
      <c r="J81" s="122" t="s">
        <v>708</v>
      </c>
      <c r="K81" s="122" t="s">
        <v>741</v>
      </c>
      <c r="L81" s="126" t="s">
        <v>742</v>
      </c>
      <c r="M81" s="248">
        <v>35211</v>
      </c>
      <c r="N81" s="122">
        <v>1</v>
      </c>
      <c r="O81" s="122" t="s">
        <v>743</v>
      </c>
      <c r="P81" s="122">
        <v>7773603749</v>
      </c>
      <c r="Q81" s="122" t="s">
        <v>198</v>
      </c>
      <c r="R81" s="122">
        <v>20</v>
      </c>
      <c r="S81" s="122" t="s">
        <v>445</v>
      </c>
      <c r="U81" s="122" t="s">
        <v>744</v>
      </c>
      <c r="V81" s="122" t="s">
        <v>744</v>
      </c>
      <c r="X81" s="251">
        <v>3</v>
      </c>
      <c r="AB81" s="122" t="s">
        <v>203</v>
      </c>
      <c r="AC81" s="122" t="s">
        <v>203</v>
      </c>
      <c r="AD81" s="122" t="s">
        <v>203</v>
      </c>
      <c r="AE81" s="122" t="s">
        <v>745</v>
      </c>
      <c r="AF81" s="122" t="s">
        <v>203</v>
      </c>
      <c r="AG81" s="122" t="s">
        <v>203</v>
      </c>
      <c r="AH81" s="122" t="s">
        <v>209</v>
      </c>
      <c r="AI81" s="122" t="s">
        <v>1072</v>
      </c>
      <c r="AW81" s="122">
        <v>1</v>
      </c>
      <c r="BO81" s="122">
        <v>3</v>
      </c>
      <c r="BX81" s="122">
        <v>-2</v>
      </c>
      <c r="CH81" s="122">
        <v>-2</v>
      </c>
      <c r="DK81" s="122">
        <v>-2</v>
      </c>
      <c r="DN81" s="122">
        <v>-3</v>
      </c>
      <c r="DO81" s="122" t="s">
        <v>746</v>
      </c>
      <c r="DX81" s="122">
        <v>2</v>
      </c>
      <c r="DY81" s="122">
        <v>2</v>
      </c>
      <c r="DZ81" s="122">
        <v>2</v>
      </c>
      <c r="EA81" s="122">
        <v>3</v>
      </c>
      <c r="EB81" s="122">
        <v>3</v>
      </c>
      <c r="EC81" s="122">
        <v>3</v>
      </c>
      <c r="ED81" s="122">
        <v>1</v>
      </c>
      <c r="EE81" s="122">
        <v>2</v>
      </c>
      <c r="EF81" s="122">
        <v>3</v>
      </c>
      <c r="EG81" s="122">
        <v>1</v>
      </c>
      <c r="EH81" s="122">
        <v>2</v>
      </c>
      <c r="EI81" s="122">
        <v>3</v>
      </c>
      <c r="EJ81" s="122">
        <v>2</v>
      </c>
      <c r="EK81" s="122">
        <v>1</v>
      </c>
      <c r="EL81" s="122">
        <v>2</v>
      </c>
      <c r="EM81" s="122">
        <v>3</v>
      </c>
      <c r="EN81" s="122">
        <v>2</v>
      </c>
      <c r="EO81" s="122">
        <v>3</v>
      </c>
      <c r="EP81" s="122">
        <v>2</v>
      </c>
      <c r="EQ81" s="122">
        <v>2</v>
      </c>
      <c r="ER81" s="122">
        <v>2</v>
      </c>
      <c r="ES81" s="122">
        <v>2</v>
      </c>
      <c r="ET81" s="122">
        <v>2</v>
      </c>
      <c r="EU81" s="122">
        <v>4</v>
      </c>
      <c r="EV81" s="122">
        <v>2</v>
      </c>
      <c r="EW81" s="122">
        <v>2</v>
      </c>
      <c r="EX81" s="122">
        <v>2</v>
      </c>
      <c r="EY81" s="122">
        <v>2</v>
      </c>
      <c r="EZ81" s="122">
        <v>1</v>
      </c>
      <c r="FA81" s="122">
        <v>3</v>
      </c>
      <c r="FB81" s="122">
        <v>3</v>
      </c>
      <c r="FC81" s="122">
        <v>1</v>
      </c>
      <c r="FD81" s="122">
        <v>3</v>
      </c>
      <c r="FE81" s="122">
        <v>2</v>
      </c>
      <c r="FF81" s="122">
        <v>2</v>
      </c>
      <c r="FG81" s="122">
        <v>3</v>
      </c>
      <c r="FH81" s="122">
        <v>2</v>
      </c>
      <c r="FI81" s="122">
        <v>2</v>
      </c>
      <c r="FJ81" s="122">
        <v>2</v>
      </c>
      <c r="FK81" s="122">
        <v>2</v>
      </c>
      <c r="FL81" s="122">
        <v>2</v>
      </c>
      <c r="FM81" s="122">
        <v>4</v>
      </c>
      <c r="FN81" s="122">
        <v>3</v>
      </c>
      <c r="FO81" s="122">
        <v>3</v>
      </c>
      <c r="FP81" s="122">
        <v>4</v>
      </c>
      <c r="FQ81" s="122">
        <v>2</v>
      </c>
      <c r="FR81" s="122">
        <v>3</v>
      </c>
      <c r="FS81" s="122">
        <v>2</v>
      </c>
      <c r="FT81" s="122">
        <v>2</v>
      </c>
      <c r="FU81" s="122">
        <v>3</v>
      </c>
      <c r="FV81" s="122">
        <v>4</v>
      </c>
      <c r="FW81" s="122">
        <v>2</v>
      </c>
      <c r="FX81" s="122">
        <v>2</v>
      </c>
      <c r="FY81" s="122">
        <v>2</v>
      </c>
      <c r="FZ81" s="122">
        <v>3</v>
      </c>
      <c r="GA81" s="122">
        <v>3</v>
      </c>
      <c r="GB81" s="122">
        <v>2</v>
      </c>
      <c r="GC81" s="122">
        <v>3</v>
      </c>
      <c r="GD81" s="122">
        <v>2</v>
      </c>
      <c r="GE81" s="122">
        <v>2</v>
      </c>
      <c r="GF81" s="122">
        <v>3</v>
      </c>
      <c r="GG81" s="122">
        <v>2</v>
      </c>
      <c r="GH81" s="122">
        <v>3</v>
      </c>
      <c r="GI81" s="122">
        <v>1</v>
      </c>
      <c r="GJ81" s="122">
        <v>2</v>
      </c>
    </row>
    <row r="82" spans="1:192">
      <c r="A82" s="122">
        <v>5307814360</v>
      </c>
      <c r="B82" s="122">
        <v>94309526</v>
      </c>
      <c r="C82" s="289">
        <v>42823.523333333331</v>
      </c>
      <c r="D82" s="123">
        <v>42823.541041666664</v>
      </c>
      <c r="E82" s="122" t="s">
        <v>364</v>
      </c>
      <c r="J82" s="122" t="s">
        <v>774</v>
      </c>
      <c r="K82" s="122" t="s">
        <v>775</v>
      </c>
      <c r="L82" s="126">
        <v>20103440</v>
      </c>
      <c r="M82" s="248">
        <v>35732</v>
      </c>
      <c r="N82" s="122">
        <v>1</v>
      </c>
      <c r="O82" s="122" t="s">
        <v>776</v>
      </c>
      <c r="P82" s="122">
        <v>7476043444</v>
      </c>
      <c r="Q82" s="122" t="s">
        <v>205</v>
      </c>
      <c r="R82" s="122">
        <v>19</v>
      </c>
      <c r="S82" s="122" t="s">
        <v>199</v>
      </c>
      <c r="U82" s="122" t="s">
        <v>224</v>
      </c>
      <c r="V82" s="122" t="s">
        <v>200</v>
      </c>
      <c r="X82" s="251">
        <v>14</v>
      </c>
      <c r="AB82" s="122" t="s">
        <v>203</v>
      </c>
      <c r="AC82" s="122" t="s">
        <v>777</v>
      </c>
      <c r="AD82" s="122" t="s">
        <v>203</v>
      </c>
      <c r="AE82" s="122" t="s">
        <v>778</v>
      </c>
      <c r="AF82" s="122" t="s">
        <v>203</v>
      </c>
      <c r="AG82" s="122" t="s">
        <v>203</v>
      </c>
      <c r="AH82" s="122" t="s">
        <v>779</v>
      </c>
      <c r="AI82" s="122" t="s">
        <v>3553</v>
      </c>
      <c r="AL82" s="122">
        <v>-2</v>
      </c>
      <c r="AV82" s="122">
        <v>3</v>
      </c>
      <c r="BA82" s="122">
        <v>-1</v>
      </c>
      <c r="BE82" s="122">
        <v>-3</v>
      </c>
      <c r="BJ82" s="122">
        <v>-2</v>
      </c>
      <c r="BL82" s="122">
        <v>-1</v>
      </c>
      <c r="BM82" s="122">
        <v>-4</v>
      </c>
      <c r="BO82" s="122">
        <v>3</v>
      </c>
      <c r="BV82" s="122">
        <v>1</v>
      </c>
      <c r="BW82" s="122">
        <v>-1</v>
      </c>
      <c r="CB82" s="122">
        <v>-2</v>
      </c>
      <c r="CH82" s="122">
        <v>3</v>
      </c>
      <c r="CI82" s="122">
        <v>4</v>
      </c>
      <c r="CJ82" s="122">
        <v>4</v>
      </c>
      <c r="CK82" s="122">
        <v>2</v>
      </c>
      <c r="CL82" s="122">
        <v>1</v>
      </c>
      <c r="CO82" s="122">
        <v>1</v>
      </c>
      <c r="CP82" s="122">
        <v>-1</v>
      </c>
      <c r="CR82" s="122">
        <v>-1</v>
      </c>
      <c r="CS82" s="122">
        <v>1</v>
      </c>
      <c r="CW82" s="122">
        <v>-3</v>
      </c>
      <c r="CZ82" s="122">
        <v>-1</v>
      </c>
      <c r="DE82" s="122">
        <v>2</v>
      </c>
      <c r="DF82" s="122">
        <v>2</v>
      </c>
      <c r="DK82" s="122">
        <v>1</v>
      </c>
      <c r="DX82" s="122">
        <v>2</v>
      </c>
      <c r="DY82" s="122">
        <v>1</v>
      </c>
      <c r="DZ82" s="122">
        <v>2</v>
      </c>
      <c r="EA82" s="122">
        <v>1</v>
      </c>
      <c r="EB82" s="122">
        <v>3</v>
      </c>
      <c r="EC82" s="122">
        <v>1</v>
      </c>
      <c r="ED82" s="122">
        <v>1</v>
      </c>
      <c r="EE82" s="122">
        <v>2</v>
      </c>
      <c r="EF82" s="122">
        <v>1</v>
      </c>
      <c r="EG82" s="122">
        <v>2</v>
      </c>
      <c r="EH82" s="122">
        <v>4</v>
      </c>
      <c r="EI82" s="122">
        <v>4</v>
      </c>
      <c r="EJ82" s="122">
        <v>4</v>
      </c>
      <c r="EK82" s="122">
        <v>2</v>
      </c>
      <c r="EL82" s="122">
        <v>2</v>
      </c>
      <c r="EM82" s="122">
        <v>3</v>
      </c>
      <c r="EN82" s="122">
        <v>2</v>
      </c>
      <c r="EO82" s="122">
        <v>2</v>
      </c>
      <c r="EP82" s="122">
        <v>2</v>
      </c>
      <c r="EQ82" s="122">
        <v>3</v>
      </c>
      <c r="ER82" s="122">
        <v>1</v>
      </c>
      <c r="ES82" s="122">
        <v>1</v>
      </c>
      <c r="ET82" s="122">
        <v>1</v>
      </c>
      <c r="EU82" s="122">
        <v>4</v>
      </c>
      <c r="EV82" s="122">
        <v>3</v>
      </c>
      <c r="EW82" s="122">
        <v>3</v>
      </c>
      <c r="EX82" s="122">
        <v>1</v>
      </c>
      <c r="EY82" s="122">
        <v>1</v>
      </c>
      <c r="EZ82" s="122">
        <v>1</v>
      </c>
      <c r="FA82" s="122">
        <v>3</v>
      </c>
      <c r="FB82" s="122">
        <v>4</v>
      </c>
      <c r="FC82" s="122">
        <v>3</v>
      </c>
      <c r="FD82" s="122">
        <v>2</v>
      </c>
      <c r="FE82" s="122">
        <v>4</v>
      </c>
      <c r="FF82" s="122">
        <v>3</v>
      </c>
      <c r="FG82" s="122">
        <v>2</v>
      </c>
      <c r="FH82" s="122">
        <v>3</v>
      </c>
      <c r="FI82" s="122">
        <v>2</v>
      </c>
      <c r="FJ82" s="122">
        <v>1</v>
      </c>
      <c r="FK82" s="122">
        <v>3</v>
      </c>
      <c r="FL82" s="122">
        <v>3</v>
      </c>
      <c r="FM82" s="122">
        <v>3</v>
      </c>
      <c r="FN82" s="122">
        <v>3</v>
      </c>
      <c r="FO82" s="122">
        <v>3</v>
      </c>
      <c r="FP82" s="122">
        <v>2</v>
      </c>
      <c r="FQ82" s="122">
        <v>1</v>
      </c>
      <c r="FR82" s="122">
        <v>1</v>
      </c>
      <c r="FS82" s="122">
        <v>1</v>
      </c>
      <c r="FT82" s="122">
        <v>2</v>
      </c>
      <c r="FU82" s="122">
        <v>2</v>
      </c>
      <c r="FV82" s="122">
        <v>3</v>
      </c>
      <c r="FW82" s="122">
        <v>3</v>
      </c>
      <c r="FX82" s="122">
        <v>3</v>
      </c>
      <c r="FY82" s="122">
        <v>3</v>
      </c>
      <c r="FZ82" s="122">
        <v>2</v>
      </c>
      <c r="GA82" s="122">
        <v>2</v>
      </c>
      <c r="GB82" s="122">
        <v>1</v>
      </c>
      <c r="GC82" s="122">
        <v>2</v>
      </c>
      <c r="GD82" s="122">
        <v>1</v>
      </c>
      <c r="GE82" s="122">
        <v>1</v>
      </c>
      <c r="GF82" s="122">
        <v>1</v>
      </c>
      <c r="GG82" s="122">
        <v>1</v>
      </c>
      <c r="GH82" s="122">
        <v>2</v>
      </c>
      <c r="GI82" s="122">
        <v>1</v>
      </c>
      <c r="GJ82" s="122">
        <v>3</v>
      </c>
    </row>
    <row r="83" spans="1:192" customFormat="1">
      <c r="A83">
        <v>5338433693</v>
      </c>
      <c r="B83">
        <v>94309526</v>
      </c>
      <c r="C83" s="48">
        <v>42850.541388888887</v>
      </c>
      <c r="D83" s="1">
        <v>42850.550844907404</v>
      </c>
      <c r="E83" t="s">
        <v>364</v>
      </c>
      <c r="J83" t="s">
        <v>876</v>
      </c>
      <c r="K83" t="s">
        <v>877</v>
      </c>
      <c r="L83" s="214" t="s">
        <v>878</v>
      </c>
      <c r="M83" s="248">
        <v>35345</v>
      </c>
      <c r="N83">
        <v>1</v>
      </c>
      <c r="O83" t="s">
        <v>879</v>
      </c>
      <c r="P83">
        <v>7527704026</v>
      </c>
      <c r="Q83" t="s">
        <v>205</v>
      </c>
      <c r="R83">
        <v>20</v>
      </c>
      <c r="S83" t="s">
        <v>199</v>
      </c>
      <c r="U83" t="s">
        <v>880</v>
      </c>
      <c r="V83" t="s">
        <v>880</v>
      </c>
      <c r="X83" s="254">
        <v>14</v>
      </c>
      <c r="AB83" t="s">
        <v>209</v>
      </c>
      <c r="AC83" t="s">
        <v>381</v>
      </c>
      <c r="AD83" t="s">
        <v>209</v>
      </c>
      <c r="AE83" t="s">
        <v>209</v>
      </c>
      <c r="AF83" t="s">
        <v>209</v>
      </c>
      <c r="AG83" t="s">
        <v>209</v>
      </c>
      <c r="AH83" s="122" t="s">
        <v>209</v>
      </c>
      <c r="AI83" t="s">
        <v>1072</v>
      </c>
      <c r="AJ83" s="122"/>
      <c r="AK83" s="122"/>
      <c r="AL83">
        <v>2</v>
      </c>
      <c r="AV83">
        <v>1</v>
      </c>
      <c r="BA83">
        <v>-2</v>
      </c>
      <c r="BG83">
        <v>-2</v>
      </c>
      <c r="BH83">
        <v>-2</v>
      </c>
      <c r="BL83">
        <v>-1</v>
      </c>
      <c r="BM83">
        <v>-1</v>
      </c>
      <c r="BO83">
        <v>2</v>
      </c>
      <c r="BS83">
        <v>-2</v>
      </c>
      <c r="BT83">
        <v>2</v>
      </c>
      <c r="BV83">
        <v>2</v>
      </c>
      <c r="BW83">
        <v>-2</v>
      </c>
      <c r="CB83">
        <v>-2</v>
      </c>
      <c r="CC83">
        <v>2</v>
      </c>
      <c r="CJ83">
        <v>2</v>
      </c>
      <c r="CK83">
        <v>1</v>
      </c>
      <c r="CL83">
        <v>3</v>
      </c>
      <c r="CO83">
        <v>1</v>
      </c>
      <c r="CP83">
        <v>-1</v>
      </c>
      <c r="CR83">
        <v>-1</v>
      </c>
      <c r="CS83">
        <v>1</v>
      </c>
      <c r="CY83">
        <v>-1</v>
      </c>
      <c r="DA83">
        <v>-1</v>
      </c>
      <c r="DE83">
        <v>2</v>
      </c>
      <c r="DF83">
        <v>1</v>
      </c>
      <c r="DJ83">
        <v>1</v>
      </c>
      <c r="DK83">
        <v>1</v>
      </c>
      <c r="DN83">
        <v>-3</v>
      </c>
      <c r="DO83" t="s">
        <v>881</v>
      </c>
      <c r="DQ83" t="s">
        <v>882</v>
      </c>
      <c r="DR83">
        <v>-3</v>
      </c>
      <c r="DV83" s="122"/>
      <c r="DW83" s="122"/>
      <c r="DX83">
        <v>2</v>
      </c>
      <c r="DY83">
        <v>1</v>
      </c>
      <c r="DZ83">
        <v>2</v>
      </c>
      <c r="EA83">
        <v>3</v>
      </c>
      <c r="EB83">
        <v>4</v>
      </c>
      <c r="EC83">
        <v>1</v>
      </c>
      <c r="ED83">
        <v>1</v>
      </c>
      <c r="EE83">
        <v>2</v>
      </c>
      <c r="EF83">
        <v>1</v>
      </c>
      <c r="EG83">
        <v>2</v>
      </c>
      <c r="EH83">
        <v>4</v>
      </c>
      <c r="EI83">
        <v>4</v>
      </c>
      <c r="EJ83">
        <v>4</v>
      </c>
      <c r="EK83">
        <v>4</v>
      </c>
      <c r="EL83">
        <v>4</v>
      </c>
      <c r="EM83">
        <v>2</v>
      </c>
      <c r="EN83">
        <v>2</v>
      </c>
      <c r="EO83">
        <v>2</v>
      </c>
      <c r="EP83">
        <v>1</v>
      </c>
      <c r="EQ83">
        <v>4</v>
      </c>
      <c r="ER83">
        <v>1</v>
      </c>
      <c r="ES83">
        <v>2</v>
      </c>
      <c r="ET83">
        <v>2</v>
      </c>
      <c r="EU83">
        <v>4</v>
      </c>
      <c r="EV83">
        <v>3</v>
      </c>
      <c r="EW83">
        <v>3</v>
      </c>
      <c r="EX83">
        <v>2</v>
      </c>
      <c r="EY83">
        <v>3</v>
      </c>
      <c r="EZ83">
        <v>1</v>
      </c>
      <c r="FA83">
        <v>2</v>
      </c>
      <c r="FB83">
        <v>4</v>
      </c>
      <c r="FC83">
        <v>4</v>
      </c>
      <c r="FD83">
        <v>2</v>
      </c>
      <c r="FE83">
        <v>2</v>
      </c>
      <c r="FF83">
        <v>3</v>
      </c>
      <c r="FG83">
        <v>3</v>
      </c>
      <c r="FH83">
        <v>3</v>
      </c>
      <c r="FI83">
        <v>3</v>
      </c>
      <c r="FJ83">
        <v>1</v>
      </c>
      <c r="FK83">
        <v>2</v>
      </c>
      <c r="FL83">
        <v>3</v>
      </c>
      <c r="FM83">
        <v>2</v>
      </c>
      <c r="FN83">
        <v>3</v>
      </c>
      <c r="FO83">
        <v>2</v>
      </c>
      <c r="FP83">
        <v>2</v>
      </c>
      <c r="FQ83">
        <v>1</v>
      </c>
      <c r="FR83">
        <v>1</v>
      </c>
      <c r="FS83">
        <v>1</v>
      </c>
      <c r="FT83">
        <v>2</v>
      </c>
      <c r="FU83">
        <v>2</v>
      </c>
      <c r="FV83">
        <v>3</v>
      </c>
      <c r="FW83">
        <v>1</v>
      </c>
      <c r="FX83">
        <v>2</v>
      </c>
      <c r="FY83">
        <v>3</v>
      </c>
      <c r="FZ83">
        <v>2</v>
      </c>
      <c r="GA83">
        <v>1</v>
      </c>
      <c r="GB83">
        <v>2</v>
      </c>
      <c r="GC83">
        <v>1</v>
      </c>
      <c r="GD83">
        <v>2</v>
      </c>
      <c r="GE83">
        <v>1</v>
      </c>
      <c r="GF83">
        <v>1</v>
      </c>
      <c r="GG83">
        <v>1</v>
      </c>
      <c r="GH83">
        <v>2</v>
      </c>
      <c r="GI83">
        <v>2</v>
      </c>
      <c r="GJ83">
        <v>4</v>
      </c>
    </row>
    <row r="84" spans="1:192" customFormat="1">
      <c r="A84">
        <v>5341037300</v>
      </c>
      <c r="B84">
        <v>94309526</v>
      </c>
      <c r="C84" s="48">
        <v>42852.525717592594</v>
      </c>
      <c r="D84" s="1">
        <v>42852.535590277781</v>
      </c>
      <c r="E84" t="s">
        <v>364</v>
      </c>
      <c r="J84" t="s">
        <v>501</v>
      </c>
      <c r="K84" t="s">
        <v>1038</v>
      </c>
      <c r="L84" s="214"/>
      <c r="M84" s="248">
        <v>33226</v>
      </c>
      <c r="N84">
        <v>1</v>
      </c>
      <c r="O84" t="s">
        <v>1039</v>
      </c>
      <c r="P84">
        <v>7714998085</v>
      </c>
      <c r="Q84" t="s">
        <v>205</v>
      </c>
      <c r="R84">
        <v>26</v>
      </c>
      <c r="S84" t="s">
        <v>479</v>
      </c>
      <c r="U84" t="s">
        <v>1040</v>
      </c>
      <c r="V84" t="s">
        <v>240</v>
      </c>
      <c r="X84" s="254">
        <v>4</v>
      </c>
      <c r="AB84" t="s">
        <v>381</v>
      </c>
      <c r="AC84" t="s">
        <v>1041</v>
      </c>
      <c r="AD84" t="s">
        <v>209</v>
      </c>
      <c r="AE84" t="s">
        <v>209</v>
      </c>
      <c r="AF84" t="s">
        <v>1042</v>
      </c>
      <c r="AG84" t="s">
        <v>209</v>
      </c>
      <c r="AH84" s="122" t="s">
        <v>209</v>
      </c>
      <c r="AI84" t="s">
        <v>1072</v>
      </c>
      <c r="AJ84" s="122"/>
      <c r="AK84" s="122"/>
      <c r="AL84">
        <v>-3</v>
      </c>
      <c r="AV84">
        <v>2</v>
      </c>
      <c r="BG84">
        <v>-1</v>
      </c>
      <c r="BK84">
        <v>-3</v>
      </c>
      <c r="BL84">
        <v>2</v>
      </c>
      <c r="BN84">
        <v>-2</v>
      </c>
      <c r="BO84">
        <v>-2</v>
      </c>
      <c r="BV84">
        <v>-1</v>
      </c>
      <c r="BX84">
        <v>3</v>
      </c>
      <c r="BY84">
        <v>-2</v>
      </c>
      <c r="DE84">
        <v>2</v>
      </c>
      <c r="DF84">
        <v>1</v>
      </c>
      <c r="DK84">
        <v>2</v>
      </c>
      <c r="DN84">
        <v>-3</v>
      </c>
      <c r="DO84" t="s">
        <v>1043</v>
      </c>
      <c r="DV84" s="122"/>
      <c r="DW84" s="122"/>
      <c r="DX84">
        <v>2</v>
      </c>
      <c r="DY84">
        <v>2</v>
      </c>
      <c r="DZ84">
        <v>3</v>
      </c>
      <c r="EA84">
        <v>2</v>
      </c>
      <c r="EB84">
        <v>4</v>
      </c>
      <c r="EC84">
        <v>2</v>
      </c>
      <c r="ED84">
        <v>3</v>
      </c>
      <c r="EE84">
        <v>2</v>
      </c>
      <c r="EF84">
        <v>3</v>
      </c>
      <c r="EG84">
        <v>2</v>
      </c>
      <c r="EH84">
        <v>4</v>
      </c>
      <c r="EI84">
        <v>4</v>
      </c>
      <c r="EJ84">
        <v>3</v>
      </c>
      <c r="EK84">
        <v>3</v>
      </c>
      <c r="EL84">
        <v>3</v>
      </c>
      <c r="EM84">
        <v>3</v>
      </c>
      <c r="EN84">
        <v>3</v>
      </c>
      <c r="EO84">
        <v>3</v>
      </c>
      <c r="EP84">
        <v>2</v>
      </c>
      <c r="EQ84">
        <v>3</v>
      </c>
      <c r="ER84">
        <v>2</v>
      </c>
      <c r="ES84">
        <v>4</v>
      </c>
      <c r="ET84">
        <v>3</v>
      </c>
      <c r="EU84">
        <v>3</v>
      </c>
      <c r="EV84">
        <v>4</v>
      </c>
      <c r="EW84">
        <v>3</v>
      </c>
      <c r="EX84">
        <v>1</v>
      </c>
      <c r="EY84">
        <v>1</v>
      </c>
      <c r="EZ84">
        <v>2</v>
      </c>
      <c r="FA84">
        <v>3</v>
      </c>
      <c r="FB84">
        <v>4</v>
      </c>
      <c r="FC84">
        <v>3</v>
      </c>
      <c r="FD84">
        <v>2</v>
      </c>
      <c r="FE84">
        <v>4</v>
      </c>
      <c r="FF84">
        <v>4</v>
      </c>
      <c r="FG84">
        <v>3</v>
      </c>
      <c r="FH84">
        <v>3</v>
      </c>
      <c r="FI84">
        <v>3</v>
      </c>
      <c r="FJ84">
        <v>4</v>
      </c>
      <c r="FK84">
        <v>2</v>
      </c>
      <c r="FL84">
        <v>4</v>
      </c>
      <c r="FM84">
        <v>2</v>
      </c>
      <c r="FN84">
        <v>3</v>
      </c>
      <c r="FO84">
        <v>3</v>
      </c>
      <c r="FP84">
        <v>3</v>
      </c>
      <c r="FQ84">
        <v>2</v>
      </c>
      <c r="FR84">
        <v>4</v>
      </c>
      <c r="FS84">
        <v>4</v>
      </c>
      <c r="FT84">
        <v>2</v>
      </c>
      <c r="FU84">
        <v>4</v>
      </c>
      <c r="FV84">
        <v>4</v>
      </c>
      <c r="FW84">
        <v>2</v>
      </c>
      <c r="FX84">
        <v>2</v>
      </c>
      <c r="FY84">
        <v>4</v>
      </c>
      <c r="FZ84">
        <v>2</v>
      </c>
      <c r="GA84">
        <v>3</v>
      </c>
      <c r="GB84">
        <v>4</v>
      </c>
      <c r="GC84">
        <v>1</v>
      </c>
      <c r="GD84">
        <v>4</v>
      </c>
      <c r="GE84">
        <v>2</v>
      </c>
      <c r="GF84">
        <v>3</v>
      </c>
      <c r="GG84">
        <v>3</v>
      </c>
      <c r="GH84">
        <v>3</v>
      </c>
      <c r="GI84">
        <v>2</v>
      </c>
      <c r="GJ84">
        <v>4</v>
      </c>
    </row>
    <row r="85" spans="1:192" customFormat="1">
      <c r="A85">
        <v>5354218580</v>
      </c>
      <c r="B85">
        <v>94309526</v>
      </c>
      <c r="C85" s="48">
        <v>42865.451736111114</v>
      </c>
      <c r="D85" s="1">
        <v>42865.472731481481</v>
      </c>
      <c r="E85" t="s">
        <v>364</v>
      </c>
      <c r="J85" t="s">
        <v>625</v>
      </c>
      <c r="K85" t="s">
        <v>1151</v>
      </c>
      <c r="L85" s="214">
        <v>20078445</v>
      </c>
      <c r="M85" s="248">
        <v>34947</v>
      </c>
      <c r="N85">
        <v>1</v>
      </c>
      <c r="O85" t="s">
        <v>1152</v>
      </c>
      <c r="P85">
        <v>7985409245</v>
      </c>
      <c r="Q85" t="s">
        <v>205</v>
      </c>
      <c r="R85">
        <v>21</v>
      </c>
      <c r="S85" t="s">
        <v>1153</v>
      </c>
      <c r="U85" t="s">
        <v>201</v>
      </c>
      <c r="V85" t="s">
        <v>201</v>
      </c>
      <c r="X85" s="254">
        <v>4</v>
      </c>
      <c r="AB85" t="s">
        <v>203</v>
      </c>
      <c r="AC85" t="s">
        <v>1154</v>
      </c>
      <c r="AD85" t="s">
        <v>203</v>
      </c>
      <c r="AE85" t="s">
        <v>203</v>
      </c>
      <c r="AF85" t="s">
        <v>203</v>
      </c>
      <c r="AG85" t="s">
        <v>215</v>
      </c>
      <c r="AH85" s="122" t="s">
        <v>209</v>
      </c>
      <c r="AI85" t="s">
        <v>322</v>
      </c>
      <c r="AJ85" s="122"/>
      <c r="AK85" s="122"/>
      <c r="BA85">
        <v>-1</v>
      </c>
      <c r="BE85">
        <v>-2</v>
      </c>
      <c r="BJ85">
        <v>-2</v>
      </c>
      <c r="BK85">
        <v>-4</v>
      </c>
      <c r="BL85">
        <v>-3</v>
      </c>
      <c r="BN85">
        <v>-2</v>
      </c>
      <c r="BO85">
        <v>1</v>
      </c>
      <c r="BS85">
        <v>-3</v>
      </c>
      <c r="BT85">
        <v>-1</v>
      </c>
      <c r="BU85">
        <v>-3</v>
      </c>
      <c r="BV85">
        <v>3</v>
      </c>
      <c r="BW85">
        <v>-3</v>
      </c>
      <c r="BY85">
        <v>-2</v>
      </c>
      <c r="CB85">
        <v>-4</v>
      </c>
      <c r="CC85">
        <v>-1</v>
      </c>
      <c r="CD85">
        <v>-2</v>
      </c>
      <c r="CE85">
        <v>-1</v>
      </c>
      <c r="CK85">
        <v>4</v>
      </c>
      <c r="CL85">
        <v>2</v>
      </c>
      <c r="CP85">
        <v>-4</v>
      </c>
      <c r="CQ85">
        <v>-3</v>
      </c>
      <c r="CR85">
        <v>-1</v>
      </c>
      <c r="CS85">
        <v>1</v>
      </c>
      <c r="CW85">
        <v>-3</v>
      </c>
      <c r="CZ85">
        <v>1</v>
      </c>
      <c r="DA85">
        <v>-4</v>
      </c>
      <c r="DC85">
        <v>1</v>
      </c>
      <c r="DE85">
        <v>-2</v>
      </c>
      <c r="DF85">
        <v>2</v>
      </c>
      <c r="DG85">
        <v>-1</v>
      </c>
      <c r="DK85">
        <v>2</v>
      </c>
      <c r="DV85" s="122"/>
      <c r="DW85" s="122"/>
      <c r="DX85">
        <v>4</v>
      </c>
      <c r="DY85">
        <v>3</v>
      </c>
      <c r="DZ85">
        <v>4</v>
      </c>
      <c r="EA85">
        <v>3</v>
      </c>
      <c r="EB85">
        <v>4</v>
      </c>
      <c r="EC85">
        <v>3</v>
      </c>
      <c r="ED85">
        <v>2</v>
      </c>
      <c r="EE85">
        <v>3</v>
      </c>
      <c r="EF85">
        <v>1</v>
      </c>
      <c r="EG85">
        <v>2</v>
      </c>
      <c r="EH85">
        <v>4</v>
      </c>
      <c r="EI85">
        <v>4</v>
      </c>
      <c r="EJ85">
        <v>3</v>
      </c>
      <c r="EK85">
        <v>2</v>
      </c>
      <c r="EL85">
        <v>3</v>
      </c>
      <c r="EM85">
        <v>3</v>
      </c>
      <c r="EN85">
        <v>3</v>
      </c>
      <c r="EO85">
        <v>3</v>
      </c>
      <c r="EP85">
        <v>1</v>
      </c>
      <c r="EQ85">
        <v>3</v>
      </c>
      <c r="ER85">
        <v>2</v>
      </c>
      <c r="ES85">
        <v>3</v>
      </c>
      <c r="ET85">
        <v>2</v>
      </c>
      <c r="EU85">
        <v>4</v>
      </c>
      <c r="EV85">
        <v>3</v>
      </c>
      <c r="EW85">
        <v>4</v>
      </c>
      <c r="EX85">
        <v>1</v>
      </c>
      <c r="EY85">
        <v>1</v>
      </c>
      <c r="EZ85">
        <v>3</v>
      </c>
      <c r="FA85">
        <v>2</v>
      </c>
      <c r="FB85">
        <v>4</v>
      </c>
      <c r="FC85">
        <v>2</v>
      </c>
      <c r="FD85">
        <v>3</v>
      </c>
      <c r="FE85">
        <v>3</v>
      </c>
      <c r="FF85">
        <v>3</v>
      </c>
      <c r="FG85">
        <v>4</v>
      </c>
      <c r="FH85">
        <v>3</v>
      </c>
      <c r="FI85">
        <v>2</v>
      </c>
      <c r="FJ85">
        <v>2</v>
      </c>
      <c r="FK85">
        <v>1</v>
      </c>
      <c r="FL85">
        <v>4</v>
      </c>
      <c r="FM85">
        <v>4</v>
      </c>
      <c r="FN85">
        <v>4</v>
      </c>
      <c r="FO85">
        <v>1</v>
      </c>
      <c r="FP85">
        <v>3</v>
      </c>
      <c r="FQ85">
        <v>1</v>
      </c>
      <c r="FR85">
        <v>4</v>
      </c>
      <c r="FS85">
        <v>1</v>
      </c>
      <c r="FT85">
        <v>2</v>
      </c>
      <c r="FU85">
        <v>4</v>
      </c>
      <c r="FV85">
        <v>3</v>
      </c>
      <c r="FW85">
        <v>2</v>
      </c>
      <c r="FX85">
        <v>2</v>
      </c>
      <c r="FY85">
        <v>4</v>
      </c>
      <c r="FZ85">
        <v>1</v>
      </c>
      <c r="GA85">
        <v>4</v>
      </c>
      <c r="GB85">
        <v>3</v>
      </c>
      <c r="GC85">
        <v>1</v>
      </c>
      <c r="GD85">
        <v>2</v>
      </c>
      <c r="GE85">
        <v>1</v>
      </c>
      <c r="GF85">
        <v>4</v>
      </c>
      <c r="GG85">
        <v>1</v>
      </c>
      <c r="GH85">
        <v>3</v>
      </c>
      <c r="GI85">
        <v>1</v>
      </c>
      <c r="GJ85">
        <v>4</v>
      </c>
    </row>
    <row r="86" spans="1:192" customFormat="1">
      <c r="A86">
        <v>5412976027</v>
      </c>
      <c r="B86">
        <v>94309526</v>
      </c>
      <c r="C86" s="48">
        <v>42961.642361111109</v>
      </c>
      <c r="D86" s="180">
        <v>42961.664583333331</v>
      </c>
      <c r="E86" t="s">
        <v>1181</v>
      </c>
      <c r="J86" t="s">
        <v>1182</v>
      </c>
      <c r="K86" t="s">
        <v>1183</v>
      </c>
      <c r="L86" s="214" t="s">
        <v>1184</v>
      </c>
      <c r="M86" s="248">
        <v>35653</v>
      </c>
      <c r="N86" s="122">
        <v>1</v>
      </c>
      <c r="O86" t="s">
        <v>1186</v>
      </c>
      <c r="P86">
        <v>7783472231</v>
      </c>
      <c r="Q86" t="s">
        <v>205</v>
      </c>
      <c r="R86">
        <v>20</v>
      </c>
      <c r="S86" t="s">
        <v>409</v>
      </c>
      <c r="U86" t="s">
        <v>1187</v>
      </c>
      <c r="V86" t="s">
        <v>358</v>
      </c>
      <c r="X86" s="254">
        <v>35</v>
      </c>
      <c r="AB86" t="s">
        <v>215</v>
      </c>
      <c r="AC86" t="s">
        <v>1188</v>
      </c>
      <c r="AD86" t="s">
        <v>413</v>
      </c>
      <c r="AE86" t="s">
        <v>203</v>
      </c>
      <c r="AF86" t="s">
        <v>203</v>
      </c>
      <c r="AG86" t="s">
        <v>413</v>
      </c>
      <c r="AH86" s="122" t="s">
        <v>209</v>
      </c>
      <c r="AI86" t="s">
        <v>1072</v>
      </c>
      <c r="AJ86" s="122"/>
      <c r="AK86" s="122"/>
      <c r="AL86">
        <v>1</v>
      </c>
      <c r="AV86">
        <v>2</v>
      </c>
      <c r="AY86">
        <v>-1</v>
      </c>
      <c r="BA86">
        <v>-1</v>
      </c>
      <c r="BL86">
        <v>1</v>
      </c>
      <c r="BT86">
        <v>2</v>
      </c>
      <c r="BV86">
        <v>2</v>
      </c>
      <c r="CE86">
        <v>2</v>
      </c>
      <c r="CH86">
        <v>1</v>
      </c>
      <c r="CL86">
        <v>2</v>
      </c>
      <c r="CN86">
        <v>2</v>
      </c>
      <c r="CQ86">
        <v>1</v>
      </c>
      <c r="DC86">
        <v>3</v>
      </c>
      <c r="DV86" s="122"/>
      <c r="DW86" s="122"/>
      <c r="DX86">
        <v>1</v>
      </c>
      <c r="DY86">
        <v>1</v>
      </c>
      <c r="DZ86">
        <v>3</v>
      </c>
      <c r="EA86">
        <v>2</v>
      </c>
      <c r="EB86">
        <v>3</v>
      </c>
      <c r="EC86">
        <v>1</v>
      </c>
      <c r="ED86">
        <v>1</v>
      </c>
      <c r="EE86">
        <v>1</v>
      </c>
      <c r="EF86">
        <v>1</v>
      </c>
      <c r="EG86">
        <v>1</v>
      </c>
      <c r="EH86">
        <v>4</v>
      </c>
      <c r="EI86">
        <v>4</v>
      </c>
      <c r="EJ86">
        <v>3</v>
      </c>
      <c r="EK86">
        <v>2</v>
      </c>
      <c r="EL86">
        <v>3</v>
      </c>
      <c r="EM86">
        <v>4</v>
      </c>
      <c r="EN86">
        <v>2</v>
      </c>
      <c r="EO86">
        <v>2</v>
      </c>
      <c r="EP86">
        <v>3</v>
      </c>
      <c r="EQ86">
        <v>4</v>
      </c>
      <c r="ER86">
        <v>1</v>
      </c>
      <c r="ES86">
        <v>2</v>
      </c>
      <c r="ET86">
        <v>3</v>
      </c>
      <c r="EU86">
        <v>4</v>
      </c>
      <c r="EV86">
        <v>4</v>
      </c>
      <c r="EW86">
        <v>3</v>
      </c>
      <c r="EX86">
        <v>2</v>
      </c>
      <c r="EY86">
        <v>2</v>
      </c>
      <c r="EZ86">
        <v>2</v>
      </c>
      <c r="FA86">
        <v>4</v>
      </c>
      <c r="FB86">
        <v>4</v>
      </c>
      <c r="FC86">
        <v>3</v>
      </c>
      <c r="FD86">
        <v>3</v>
      </c>
      <c r="FE86">
        <v>1</v>
      </c>
      <c r="FF86">
        <v>2</v>
      </c>
      <c r="FG86">
        <v>3</v>
      </c>
      <c r="FH86">
        <v>3</v>
      </c>
      <c r="FI86">
        <v>3</v>
      </c>
      <c r="FJ86">
        <v>2</v>
      </c>
      <c r="FK86">
        <v>3</v>
      </c>
      <c r="FL86">
        <v>3</v>
      </c>
      <c r="FM86">
        <v>4</v>
      </c>
      <c r="FN86">
        <v>3</v>
      </c>
      <c r="FO86">
        <v>3</v>
      </c>
      <c r="FP86">
        <v>4</v>
      </c>
      <c r="FQ86">
        <v>2</v>
      </c>
      <c r="FR86">
        <v>1</v>
      </c>
      <c r="FS86">
        <v>1</v>
      </c>
      <c r="FT86">
        <v>2</v>
      </c>
      <c r="FU86">
        <v>2</v>
      </c>
      <c r="FV86">
        <v>4</v>
      </c>
      <c r="FW86">
        <v>3</v>
      </c>
      <c r="FX86">
        <v>4</v>
      </c>
      <c r="FY86">
        <v>3</v>
      </c>
      <c r="FZ86">
        <v>3</v>
      </c>
      <c r="GA86">
        <v>2</v>
      </c>
      <c r="GB86">
        <v>1</v>
      </c>
      <c r="GC86">
        <v>1</v>
      </c>
      <c r="GD86">
        <v>2</v>
      </c>
      <c r="GE86">
        <v>1</v>
      </c>
      <c r="GF86">
        <v>1</v>
      </c>
      <c r="GG86">
        <v>1</v>
      </c>
      <c r="GH86">
        <v>2</v>
      </c>
      <c r="GI86">
        <v>2</v>
      </c>
      <c r="GJ86">
        <v>2</v>
      </c>
    </row>
    <row r="87" spans="1:192" customFormat="1">
      <c r="A87">
        <v>5412962714</v>
      </c>
      <c r="B87">
        <v>94309526</v>
      </c>
      <c r="C87" s="48">
        <v>42961.642361111109</v>
      </c>
      <c r="D87" s="180">
        <v>42961.674305555563</v>
      </c>
      <c r="E87" t="s">
        <v>1181</v>
      </c>
      <c r="J87" t="s">
        <v>1214</v>
      </c>
      <c r="K87" t="s">
        <v>1215</v>
      </c>
      <c r="L87" s="214" t="s">
        <v>1216</v>
      </c>
      <c r="M87" s="248">
        <v>35505</v>
      </c>
      <c r="N87" s="122">
        <v>1</v>
      </c>
      <c r="O87" t="s">
        <v>1217</v>
      </c>
      <c r="P87">
        <v>78101220801</v>
      </c>
      <c r="Q87" t="s">
        <v>205</v>
      </c>
      <c r="R87">
        <v>20</v>
      </c>
      <c r="S87" t="s">
        <v>206</v>
      </c>
      <c r="U87" t="s">
        <v>228</v>
      </c>
      <c r="V87" t="s">
        <v>1218</v>
      </c>
      <c r="X87" s="254">
        <v>35</v>
      </c>
      <c r="AB87" t="s">
        <v>215</v>
      </c>
      <c r="AC87" t="s">
        <v>1219</v>
      </c>
      <c r="AD87" t="s">
        <v>203</v>
      </c>
      <c r="AE87" t="s">
        <v>203</v>
      </c>
      <c r="AF87" t="s">
        <v>1220</v>
      </c>
      <c r="AG87" t="s">
        <v>203</v>
      </c>
      <c r="AH87" s="122" t="s">
        <v>209</v>
      </c>
      <c r="AI87" s="122" t="s">
        <v>3553</v>
      </c>
      <c r="AJ87" s="122"/>
      <c r="AK87" s="122"/>
      <c r="AV87">
        <v>3</v>
      </c>
      <c r="BA87">
        <v>-3</v>
      </c>
      <c r="BJ87">
        <v>-2</v>
      </c>
      <c r="BK87">
        <v>-2</v>
      </c>
      <c r="BV87">
        <v>1</v>
      </c>
      <c r="BW87">
        <v>-1</v>
      </c>
      <c r="CC87">
        <v>-1</v>
      </c>
      <c r="CD87">
        <v>-1</v>
      </c>
      <c r="CN87">
        <v>1</v>
      </c>
      <c r="CP87">
        <v>-2</v>
      </c>
      <c r="CQ87">
        <v>-2</v>
      </c>
      <c r="CV87">
        <v>-3</v>
      </c>
      <c r="CW87">
        <v>-4</v>
      </c>
      <c r="CY87">
        <v>-3</v>
      </c>
      <c r="DA87">
        <v>-3</v>
      </c>
      <c r="DH87">
        <v>-2</v>
      </c>
      <c r="DV87" s="122"/>
      <c r="DW87" s="122"/>
      <c r="DX87">
        <v>2</v>
      </c>
      <c r="DY87">
        <v>1</v>
      </c>
      <c r="DZ87">
        <v>3</v>
      </c>
      <c r="EA87">
        <v>2</v>
      </c>
      <c r="EB87">
        <v>4</v>
      </c>
      <c r="EC87">
        <v>2</v>
      </c>
      <c r="ED87">
        <v>2</v>
      </c>
      <c r="EE87">
        <v>2</v>
      </c>
      <c r="EF87">
        <v>2</v>
      </c>
      <c r="EG87">
        <v>1</v>
      </c>
      <c r="EH87">
        <v>4</v>
      </c>
      <c r="EI87">
        <v>4</v>
      </c>
      <c r="EJ87">
        <v>4</v>
      </c>
      <c r="EK87">
        <v>2</v>
      </c>
      <c r="EL87">
        <v>3</v>
      </c>
      <c r="EM87">
        <v>2</v>
      </c>
      <c r="EN87">
        <v>3</v>
      </c>
      <c r="EO87">
        <v>3</v>
      </c>
      <c r="EP87">
        <v>1</v>
      </c>
      <c r="EQ87">
        <v>4</v>
      </c>
      <c r="ER87">
        <v>1</v>
      </c>
      <c r="ES87">
        <v>3</v>
      </c>
      <c r="ET87">
        <v>1</v>
      </c>
      <c r="EU87">
        <v>4</v>
      </c>
      <c r="EV87">
        <v>4</v>
      </c>
      <c r="EW87">
        <v>4</v>
      </c>
      <c r="EX87">
        <v>1</v>
      </c>
      <c r="EY87">
        <v>3</v>
      </c>
      <c r="EZ87">
        <v>3</v>
      </c>
      <c r="FA87">
        <v>1</v>
      </c>
      <c r="FB87">
        <v>4</v>
      </c>
      <c r="FC87">
        <v>2</v>
      </c>
      <c r="FD87">
        <v>2</v>
      </c>
      <c r="FE87">
        <v>4</v>
      </c>
      <c r="FF87">
        <v>3</v>
      </c>
      <c r="FG87">
        <v>4</v>
      </c>
      <c r="FH87">
        <v>3</v>
      </c>
      <c r="FI87">
        <v>3</v>
      </c>
      <c r="FJ87">
        <v>2</v>
      </c>
      <c r="FK87">
        <v>1</v>
      </c>
      <c r="FL87">
        <v>4</v>
      </c>
      <c r="FM87">
        <v>2</v>
      </c>
      <c r="FN87">
        <v>4</v>
      </c>
      <c r="FO87">
        <v>4</v>
      </c>
      <c r="FP87">
        <v>3</v>
      </c>
      <c r="FQ87">
        <v>1</v>
      </c>
      <c r="FR87">
        <v>2</v>
      </c>
      <c r="FS87">
        <v>3</v>
      </c>
      <c r="FT87">
        <v>2</v>
      </c>
      <c r="FU87">
        <v>4</v>
      </c>
      <c r="FV87">
        <v>1</v>
      </c>
      <c r="FW87">
        <v>3</v>
      </c>
      <c r="FX87">
        <v>1</v>
      </c>
      <c r="FY87">
        <v>2</v>
      </c>
      <c r="FZ87">
        <v>2</v>
      </c>
      <c r="GA87">
        <v>2</v>
      </c>
      <c r="GB87">
        <v>1</v>
      </c>
      <c r="GC87">
        <v>4</v>
      </c>
      <c r="GD87">
        <v>4</v>
      </c>
      <c r="GE87">
        <v>3</v>
      </c>
      <c r="GF87">
        <v>1</v>
      </c>
      <c r="GG87">
        <v>1</v>
      </c>
      <c r="GH87">
        <v>3</v>
      </c>
      <c r="GI87">
        <v>3</v>
      </c>
      <c r="GJ87">
        <v>4</v>
      </c>
    </row>
    <row r="88" spans="1:192" customFormat="1">
      <c r="A88">
        <v>5412973738</v>
      </c>
      <c r="B88">
        <v>94309526</v>
      </c>
      <c r="C88" s="48">
        <v>42961.643055555563</v>
      </c>
      <c r="D88" s="180">
        <v>42961.667361111111</v>
      </c>
      <c r="E88" t="s">
        <v>189</v>
      </c>
      <c r="J88" t="s">
        <v>1189</v>
      </c>
      <c r="K88" t="s">
        <v>1190</v>
      </c>
      <c r="L88" s="214" t="s">
        <v>1191</v>
      </c>
      <c r="M88" s="248">
        <v>35103</v>
      </c>
      <c r="N88" s="122">
        <v>1</v>
      </c>
      <c r="O88" t="s">
        <v>1192</v>
      </c>
      <c r="P88">
        <v>7939888193</v>
      </c>
      <c r="Q88" t="s">
        <v>205</v>
      </c>
      <c r="R88">
        <v>21</v>
      </c>
      <c r="S88" t="s">
        <v>206</v>
      </c>
      <c r="U88" t="s">
        <v>228</v>
      </c>
      <c r="V88" t="s">
        <v>228</v>
      </c>
      <c r="X88" s="254">
        <v>30</v>
      </c>
      <c r="AB88" t="s">
        <v>381</v>
      </c>
      <c r="AC88" t="s">
        <v>1193</v>
      </c>
      <c r="AD88" t="s">
        <v>381</v>
      </c>
      <c r="AE88" t="s">
        <v>209</v>
      </c>
      <c r="AF88" t="s">
        <v>209</v>
      </c>
      <c r="AG88" t="s">
        <v>209</v>
      </c>
      <c r="AH88" s="122" t="s">
        <v>209</v>
      </c>
      <c r="AI88" t="s">
        <v>1072</v>
      </c>
      <c r="AJ88" s="122"/>
      <c r="AK88" s="122"/>
      <c r="AL88">
        <v>1</v>
      </c>
      <c r="BL88">
        <v>1</v>
      </c>
      <c r="BS88">
        <v>-2</v>
      </c>
      <c r="BV88">
        <v>3</v>
      </c>
      <c r="BW88">
        <v>-2</v>
      </c>
      <c r="CB88">
        <v>-1</v>
      </c>
      <c r="CC88">
        <v>2</v>
      </c>
      <c r="CL88">
        <v>1</v>
      </c>
      <c r="DE88">
        <v>-1</v>
      </c>
      <c r="DV88" s="122"/>
      <c r="DW88" s="122"/>
      <c r="DX88">
        <v>2</v>
      </c>
      <c r="DY88">
        <v>1</v>
      </c>
      <c r="DZ88">
        <v>3</v>
      </c>
      <c r="EA88">
        <v>1</v>
      </c>
      <c r="EB88">
        <v>4</v>
      </c>
      <c r="EC88">
        <v>2</v>
      </c>
      <c r="ED88">
        <v>2</v>
      </c>
      <c r="EE88">
        <v>2</v>
      </c>
      <c r="EF88">
        <v>1</v>
      </c>
      <c r="EG88">
        <v>1</v>
      </c>
      <c r="EH88">
        <v>3</v>
      </c>
      <c r="EI88">
        <v>3</v>
      </c>
      <c r="EJ88">
        <v>3</v>
      </c>
      <c r="EK88">
        <v>2</v>
      </c>
      <c r="EL88">
        <v>2</v>
      </c>
      <c r="EM88">
        <v>3</v>
      </c>
      <c r="EN88">
        <v>3</v>
      </c>
      <c r="EO88">
        <v>2</v>
      </c>
      <c r="EP88">
        <v>1</v>
      </c>
      <c r="EQ88">
        <v>2</v>
      </c>
      <c r="ER88">
        <v>1</v>
      </c>
      <c r="ES88">
        <v>2</v>
      </c>
      <c r="ET88">
        <v>2</v>
      </c>
      <c r="EU88">
        <v>4</v>
      </c>
      <c r="EV88">
        <v>4</v>
      </c>
      <c r="EW88">
        <v>4</v>
      </c>
      <c r="EX88">
        <v>3</v>
      </c>
      <c r="EY88">
        <v>2</v>
      </c>
      <c r="EZ88">
        <v>2</v>
      </c>
      <c r="FA88">
        <v>2</v>
      </c>
      <c r="FB88">
        <v>4</v>
      </c>
      <c r="FC88">
        <v>2</v>
      </c>
      <c r="FD88">
        <v>3</v>
      </c>
      <c r="FE88">
        <v>1</v>
      </c>
      <c r="FF88">
        <v>2</v>
      </c>
      <c r="FG88">
        <v>3</v>
      </c>
      <c r="FH88">
        <v>2</v>
      </c>
      <c r="FI88">
        <v>2</v>
      </c>
      <c r="FJ88">
        <v>2</v>
      </c>
      <c r="FK88">
        <v>2</v>
      </c>
      <c r="FL88">
        <v>3</v>
      </c>
      <c r="FM88">
        <v>3</v>
      </c>
      <c r="FN88">
        <v>4</v>
      </c>
      <c r="FO88">
        <v>3</v>
      </c>
      <c r="FP88">
        <v>2</v>
      </c>
      <c r="FQ88">
        <v>1</v>
      </c>
      <c r="FR88">
        <v>2</v>
      </c>
      <c r="FS88">
        <v>1</v>
      </c>
      <c r="FT88">
        <v>2</v>
      </c>
      <c r="FU88">
        <v>2</v>
      </c>
      <c r="FV88">
        <v>3</v>
      </c>
      <c r="FW88">
        <v>3</v>
      </c>
      <c r="FX88">
        <v>2</v>
      </c>
      <c r="FY88">
        <v>3</v>
      </c>
      <c r="FZ88">
        <v>3</v>
      </c>
      <c r="GA88">
        <v>3</v>
      </c>
      <c r="GB88">
        <v>1</v>
      </c>
      <c r="GC88">
        <v>2</v>
      </c>
      <c r="GD88">
        <v>2</v>
      </c>
      <c r="GE88">
        <v>2</v>
      </c>
      <c r="GF88">
        <v>2</v>
      </c>
      <c r="GG88">
        <v>2</v>
      </c>
      <c r="GH88">
        <v>3</v>
      </c>
      <c r="GI88">
        <v>2</v>
      </c>
      <c r="GJ88">
        <v>3</v>
      </c>
    </row>
    <row r="89" spans="1:192" customFormat="1">
      <c r="A89">
        <v>5412967149</v>
      </c>
      <c r="B89">
        <v>94309526</v>
      </c>
      <c r="C89" s="48">
        <v>42961.647222222222</v>
      </c>
      <c r="D89" s="180">
        <v>42961.674305555563</v>
      </c>
      <c r="E89" t="s">
        <v>1181</v>
      </c>
      <c r="J89" t="s">
        <v>1202</v>
      </c>
      <c r="K89" t="s">
        <v>1203</v>
      </c>
      <c r="L89" s="214">
        <v>20100226</v>
      </c>
      <c r="M89" s="248">
        <v>35982</v>
      </c>
      <c r="N89">
        <v>1</v>
      </c>
      <c r="O89" t="s">
        <v>1204</v>
      </c>
      <c r="P89">
        <v>7901824091</v>
      </c>
      <c r="Q89" t="s">
        <v>198</v>
      </c>
      <c r="R89">
        <v>19</v>
      </c>
      <c r="S89" t="s">
        <v>559</v>
      </c>
      <c r="U89" t="s">
        <v>228</v>
      </c>
      <c r="V89" t="s">
        <v>193</v>
      </c>
      <c r="X89" s="254">
        <v>35</v>
      </c>
      <c r="AB89" t="s">
        <v>215</v>
      </c>
      <c r="AC89" t="s">
        <v>203</v>
      </c>
      <c r="AD89" t="s">
        <v>203</v>
      </c>
      <c r="AE89" t="s">
        <v>203</v>
      </c>
      <c r="AF89" t="s">
        <v>203</v>
      </c>
      <c r="AG89" t="s">
        <v>203</v>
      </c>
      <c r="AH89" t="s">
        <v>1205</v>
      </c>
      <c r="AI89" t="s">
        <v>1072</v>
      </c>
      <c r="AJ89" s="122"/>
      <c r="AK89" s="122"/>
      <c r="AV89">
        <v>4</v>
      </c>
      <c r="AX89">
        <v>3</v>
      </c>
      <c r="BK89">
        <v>-3</v>
      </c>
      <c r="BO89">
        <v>3</v>
      </c>
      <c r="BT89">
        <v>3</v>
      </c>
      <c r="BU89">
        <v>-1</v>
      </c>
      <c r="BV89">
        <v>2</v>
      </c>
      <c r="CB89">
        <v>-1</v>
      </c>
      <c r="CC89">
        <v>1</v>
      </c>
      <c r="CK89">
        <v>4</v>
      </c>
      <c r="CL89">
        <v>2</v>
      </c>
      <c r="CS89">
        <v>-2</v>
      </c>
      <c r="CV89">
        <v>-3</v>
      </c>
      <c r="DA89">
        <v>-1</v>
      </c>
      <c r="DK89">
        <v>4</v>
      </c>
      <c r="DV89" s="122"/>
      <c r="DW89" s="122"/>
      <c r="DX89">
        <v>2</v>
      </c>
      <c r="DY89">
        <v>3</v>
      </c>
      <c r="DZ89">
        <v>3</v>
      </c>
      <c r="EA89">
        <v>3</v>
      </c>
      <c r="EB89">
        <v>4</v>
      </c>
      <c r="EC89">
        <v>4</v>
      </c>
      <c r="ED89">
        <v>1</v>
      </c>
      <c r="EE89">
        <v>2</v>
      </c>
      <c r="EF89">
        <v>2</v>
      </c>
      <c r="EG89">
        <v>2</v>
      </c>
      <c r="EH89">
        <v>4</v>
      </c>
      <c r="EI89">
        <v>4</v>
      </c>
      <c r="EJ89">
        <v>3</v>
      </c>
      <c r="EK89">
        <v>2</v>
      </c>
      <c r="EL89">
        <v>1</v>
      </c>
      <c r="EM89">
        <v>2</v>
      </c>
      <c r="EN89">
        <v>1</v>
      </c>
      <c r="EO89">
        <v>3</v>
      </c>
      <c r="EP89">
        <v>2</v>
      </c>
      <c r="EQ89">
        <v>3</v>
      </c>
      <c r="ER89">
        <v>3</v>
      </c>
      <c r="ES89">
        <v>2</v>
      </c>
      <c r="ET89">
        <v>2</v>
      </c>
      <c r="EU89">
        <v>4</v>
      </c>
      <c r="EV89">
        <v>4</v>
      </c>
      <c r="EW89">
        <v>2</v>
      </c>
      <c r="EX89">
        <v>2</v>
      </c>
      <c r="EY89">
        <v>1</v>
      </c>
      <c r="EZ89">
        <v>3</v>
      </c>
      <c r="FA89">
        <v>4</v>
      </c>
      <c r="FB89">
        <v>4</v>
      </c>
      <c r="FC89">
        <v>3</v>
      </c>
      <c r="FD89">
        <v>3</v>
      </c>
      <c r="FE89">
        <v>4</v>
      </c>
      <c r="FF89">
        <v>2</v>
      </c>
      <c r="FG89">
        <v>2</v>
      </c>
      <c r="FH89">
        <v>4</v>
      </c>
      <c r="FI89">
        <v>3</v>
      </c>
      <c r="FJ89">
        <v>2</v>
      </c>
      <c r="FK89">
        <v>1</v>
      </c>
      <c r="FL89">
        <v>3</v>
      </c>
      <c r="FM89">
        <v>4</v>
      </c>
      <c r="FN89">
        <v>3</v>
      </c>
      <c r="FO89">
        <v>2</v>
      </c>
      <c r="FP89">
        <v>4</v>
      </c>
      <c r="FQ89">
        <v>1</v>
      </c>
      <c r="FR89">
        <v>4</v>
      </c>
      <c r="FS89">
        <v>3</v>
      </c>
      <c r="FT89">
        <v>3</v>
      </c>
      <c r="FU89">
        <v>2</v>
      </c>
      <c r="FV89">
        <v>4</v>
      </c>
      <c r="FW89">
        <v>1</v>
      </c>
      <c r="FX89">
        <v>4</v>
      </c>
      <c r="FY89">
        <v>3</v>
      </c>
      <c r="FZ89">
        <v>4</v>
      </c>
      <c r="GA89">
        <v>4</v>
      </c>
      <c r="GB89">
        <v>2</v>
      </c>
      <c r="GC89">
        <v>3</v>
      </c>
      <c r="GD89">
        <v>3</v>
      </c>
      <c r="GE89">
        <v>2</v>
      </c>
      <c r="GF89">
        <v>2</v>
      </c>
      <c r="GG89">
        <v>3</v>
      </c>
      <c r="GH89">
        <v>4</v>
      </c>
      <c r="GI89">
        <v>2</v>
      </c>
      <c r="GJ89">
        <v>4</v>
      </c>
    </row>
    <row r="90" spans="1:192" customFormat="1">
      <c r="A90">
        <v>5412963807</v>
      </c>
      <c r="B90">
        <v>94309526</v>
      </c>
      <c r="C90" s="48">
        <v>42961.643055555563</v>
      </c>
      <c r="D90" s="180">
        <v>42961.670138888891</v>
      </c>
      <c r="E90" t="s">
        <v>189</v>
      </c>
      <c r="J90" t="s">
        <v>708</v>
      </c>
      <c r="K90" t="s">
        <v>1210</v>
      </c>
      <c r="L90" s="214" t="s">
        <v>1211</v>
      </c>
      <c r="M90" s="248">
        <v>35951</v>
      </c>
      <c r="N90">
        <v>1</v>
      </c>
      <c r="O90" t="s">
        <v>1212</v>
      </c>
      <c r="P90">
        <v>7969315016</v>
      </c>
      <c r="Q90" t="s">
        <v>1213</v>
      </c>
      <c r="R90">
        <v>19</v>
      </c>
      <c r="S90" t="s">
        <v>409</v>
      </c>
      <c r="U90" t="s">
        <v>655</v>
      </c>
      <c r="V90" t="s">
        <v>339</v>
      </c>
      <c r="X90" s="254">
        <v>35</v>
      </c>
      <c r="AB90" t="s">
        <v>215</v>
      </c>
      <c r="AC90" t="s">
        <v>413</v>
      </c>
      <c r="AD90" t="s">
        <v>215</v>
      </c>
      <c r="AE90" t="s">
        <v>203</v>
      </c>
      <c r="AF90" t="s">
        <v>203</v>
      </c>
      <c r="AG90" t="s">
        <v>203</v>
      </c>
      <c r="AH90" s="122" t="s">
        <v>209</v>
      </c>
      <c r="AI90" s="122" t="s">
        <v>3553</v>
      </c>
      <c r="AJ90" s="122"/>
      <c r="AK90" s="122"/>
      <c r="AL90">
        <v>-2</v>
      </c>
      <c r="AR90">
        <v>-3</v>
      </c>
      <c r="AV90">
        <v>-1</v>
      </c>
      <c r="BA90">
        <v>-1</v>
      </c>
      <c r="BJ90">
        <v>-1</v>
      </c>
      <c r="BL90">
        <v>-1</v>
      </c>
      <c r="BO90">
        <v>3</v>
      </c>
      <c r="BP90">
        <v>3</v>
      </c>
      <c r="BS90">
        <v>-2</v>
      </c>
      <c r="BT90">
        <v>-2</v>
      </c>
      <c r="BV90">
        <v>2</v>
      </c>
      <c r="CB90">
        <v>-2</v>
      </c>
      <c r="CC90">
        <v>-1</v>
      </c>
      <c r="CD90">
        <v>-1</v>
      </c>
      <c r="CE90">
        <v>2</v>
      </c>
      <c r="CI90">
        <v>1</v>
      </c>
      <c r="CJ90">
        <v>2</v>
      </c>
      <c r="CL90">
        <v>3</v>
      </c>
      <c r="CN90">
        <v>3</v>
      </c>
      <c r="CP90">
        <v>-3</v>
      </c>
      <c r="CQ90">
        <v>2</v>
      </c>
      <c r="CR90">
        <v>1</v>
      </c>
      <c r="CS90">
        <v>-1</v>
      </c>
      <c r="CV90">
        <v>2</v>
      </c>
      <c r="CW90">
        <v>-2</v>
      </c>
      <c r="CY90">
        <v>-1</v>
      </c>
      <c r="CZ90">
        <v>1</v>
      </c>
      <c r="DC90">
        <v>2</v>
      </c>
      <c r="DE90">
        <v>-2</v>
      </c>
      <c r="DG90">
        <v>-2</v>
      </c>
      <c r="DH90">
        <v>-2</v>
      </c>
      <c r="DK90">
        <v>-2</v>
      </c>
      <c r="DV90" s="122"/>
      <c r="DW90" s="122"/>
      <c r="DX90">
        <v>2</v>
      </c>
      <c r="DY90">
        <v>1</v>
      </c>
      <c r="DZ90">
        <v>3</v>
      </c>
      <c r="EA90">
        <v>1</v>
      </c>
      <c r="EB90">
        <v>2</v>
      </c>
      <c r="EC90">
        <v>2</v>
      </c>
      <c r="ED90">
        <v>3</v>
      </c>
      <c r="EE90">
        <v>2</v>
      </c>
      <c r="EF90">
        <v>1</v>
      </c>
      <c r="EG90">
        <v>2</v>
      </c>
      <c r="EH90">
        <v>3</v>
      </c>
      <c r="EI90">
        <v>3</v>
      </c>
      <c r="EJ90">
        <v>3</v>
      </c>
      <c r="EK90">
        <v>4</v>
      </c>
      <c r="EL90">
        <v>3</v>
      </c>
      <c r="EM90">
        <v>2</v>
      </c>
      <c r="EN90">
        <v>3</v>
      </c>
      <c r="EO90">
        <v>3</v>
      </c>
      <c r="EP90">
        <v>1</v>
      </c>
      <c r="EQ90">
        <v>2</v>
      </c>
      <c r="ER90">
        <v>1</v>
      </c>
      <c r="ES90">
        <v>2</v>
      </c>
      <c r="ET90">
        <v>2</v>
      </c>
      <c r="EU90">
        <v>3</v>
      </c>
      <c r="EV90">
        <v>3</v>
      </c>
      <c r="EW90">
        <v>4</v>
      </c>
      <c r="EX90">
        <v>1</v>
      </c>
      <c r="EY90">
        <v>2</v>
      </c>
      <c r="EZ90">
        <v>1</v>
      </c>
      <c r="FA90">
        <v>2</v>
      </c>
      <c r="FB90">
        <v>4</v>
      </c>
      <c r="FC90">
        <v>3</v>
      </c>
      <c r="FD90">
        <v>2</v>
      </c>
      <c r="FE90">
        <v>4</v>
      </c>
      <c r="FF90">
        <v>4</v>
      </c>
      <c r="FG90">
        <v>1</v>
      </c>
      <c r="FH90">
        <v>2</v>
      </c>
      <c r="FI90">
        <v>2</v>
      </c>
      <c r="FJ90">
        <v>2</v>
      </c>
      <c r="FK90">
        <v>1</v>
      </c>
      <c r="FL90">
        <v>2</v>
      </c>
      <c r="FM90">
        <v>3</v>
      </c>
      <c r="FN90">
        <v>4</v>
      </c>
      <c r="FO90">
        <v>3</v>
      </c>
      <c r="FP90">
        <v>2</v>
      </c>
      <c r="FQ90">
        <v>2</v>
      </c>
      <c r="FR90">
        <v>4</v>
      </c>
      <c r="FS90">
        <v>2</v>
      </c>
      <c r="FT90">
        <v>2</v>
      </c>
      <c r="FU90">
        <v>2</v>
      </c>
      <c r="FV90">
        <v>2</v>
      </c>
      <c r="FW90">
        <v>1</v>
      </c>
      <c r="FX90">
        <v>2</v>
      </c>
      <c r="FY90">
        <v>3</v>
      </c>
      <c r="FZ90">
        <v>3</v>
      </c>
      <c r="GA90">
        <v>3</v>
      </c>
      <c r="GB90">
        <v>2</v>
      </c>
      <c r="GC90">
        <v>2</v>
      </c>
      <c r="GD90">
        <v>2</v>
      </c>
      <c r="GE90">
        <v>3</v>
      </c>
      <c r="GF90">
        <v>2</v>
      </c>
      <c r="GG90">
        <v>2</v>
      </c>
      <c r="GH90">
        <v>2</v>
      </c>
      <c r="GI90">
        <v>2</v>
      </c>
      <c r="GJ90">
        <v>2</v>
      </c>
    </row>
    <row r="91" spans="1:192" customFormat="1">
      <c r="A91">
        <v>5412964046</v>
      </c>
      <c r="B91">
        <v>94309526</v>
      </c>
      <c r="C91" s="48">
        <v>42961.643750000003</v>
      </c>
      <c r="D91" s="180">
        <v>42961.673611111109</v>
      </c>
      <c r="E91" t="s">
        <v>189</v>
      </c>
      <c r="J91" t="s">
        <v>1206</v>
      </c>
      <c r="K91" t="s">
        <v>1207</v>
      </c>
      <c r="L91" s="214"/>
      <c r="M91" s="248">
        <v>36092</v>
      </c>
      <c r="N91">
        <v>1</v>
      </c>
      <c r="O91" t="s">
        <v>1208</v>
      </c>
      <c r="P91">
        <v>7572446040</v>
      </c>
      <c r="Q91" t="s">
        <v>198</v>
      </c>
      <c r="R91">
        <v>18</v>
      </c>
      <c r="S91" t="s">
        <v>559</v>
      </c>
      <c r="U91" t="s">
        <v>655</v>
      </c>
      <c r="V91" t="s">
        <v>1209</v>
      </c>
      <c r="X91" s="254">
        <v>35</v>
      </c>
      <c r="AB91" t="s">
        <v>215</v>
      </c>
      <c r="AC91" t="s">
        <v>215</v>
      </c>
      <c r="AD91" t="s">
        <v>203</v>
      </c>
      <c r="AE91" t="s">
        <v>203</v>
      </c>
      <c r="AF91" t="s">
        <v>203</v>
      </c>
      <c r="AG91" t="s">
        <v>203</v>
      </c>
      <c r="AH91" s="122" t="s">
        <v>209</v>
      </c>
      <c r="AI91" t="s">
        <v>1072</v>
      </c>
      <c r="AJ91" s="122"/>
      <c r="AK91" s="122"/>
      <c r="AV91">
        <v>4</v>
      </c>
      <c r="BA91">
        <v>1</v>
      </c>
      <c r="BJ91">
        <v>-2</v>
      </c>
      <c r="BL91">
        <v>-2</v>
      </c>
      <c r="BN91">
        <v>-1</v>
      </c>
      <c r="BO91">
        <v>2</v>
      </c>
      <c r="BS91">
        <v>-3</v>
      </c>
      <c r="BU91">
        <v>-2</v>
      </c>
      <c r="BV91">
        <v>1</v>
      </c>
      <c r="BW91">
        <v>-2</v>
      </c>
      <c r="BX91">
        <v>-1</v>
      </c>
      <c r="CB91">
        <v>1</v>
      </c>
      <c r="CC91">
        <v>2</v>
      </c>
      <c r="CE91">
        <v>2</v>
      </c>
      <c r="CI91">
        <v>-1</v>
      </c>
      <c r="CJ91">
        <v>-2</v>
      </c>
      <c r="CK91">
        <v>-2</v>
      </c>
      <c r="CL91">
        <v>-2</v>
      </c>
      <c r="CN91">
        <v>-3</v>
      </c>
      <c r="CO91">
        <v>3</v>
      </c>
      <c r="CP91">
        <v>-4</v>
      </c>
      <c r="CQ91">
        <v>-3</v>
      </c>
      <c r="CR91">
        <v>-2</v>
      </c>
      <c r="CU91">
        <v>-2</v>
      </c>
      <c r="CV91">
        <v>-4</v>
      </c>
      <c r="CW91">
        <v>-4</v>
      </c>
      <c r="CY91">
        <v>-2</v>
      </c>
      <c r="CZ91">
        <v>-1</v>
      </c>
      <c r="DA91">
        <v>-4</v>
      </c>
      <c r="DB91">
        <v>-2</v>
      </c>
      <c r="DC91">
        <v>2</v>
      </c>
      <c r="DE91">
        <v>4</v>
      </c>
      <c r="DG91">
        <v>-4</v>
      </c>
      <c r="DH91">
        <v>-4</v>
      </c>
      <c r="DJ91">
        <v>-3</v>
      </c>
      <c r="DK91">
        <v>3</v>
      </c>
      <c r="DV91" s="122"/>
      <c r="DW91" s="122"/>
      <c r="DX91">
        <v>3</v>
      </c>
      <c r="DY91">
        <v>1</v>
      </c>
      <c r="DZ91">
        <v>2</v>
      </c>
      <c r="EA91">
        <v>2</v>
      </c>
      <c r="EB91">
        <v>3</v>
      </c>
      <c r="EC91">
        <v>2</v>
      </c>
      <c r="ED91">
        <v>4</v>
      </c>
      <c r="EE91">
        <v>3</v>
      </c>
      <c r="EF91">
        <v>1</v>
      </c>
      <c r="EG91">
        <v>2</v>
      </c>
      <c r="EH91">
        <v>4</v>
      </c>
      <c r="EI91">
        <v>4</v>
      </c>
      <c r="EJ91">
        <v>3</v>
      </c>
      <c r="EK91">
        <v>2</v>
      </c>
      <c r="EL91">
        <v>2</v>
      </c>
      <c r="EM91">
        <v>4</v>
      </c>
      <c r="EN91">
        <v>1</v>
      </c>
      <c r="EO91">
        <v>2</v>
      </c>
      <c r="EP91">
        <v>2</v>
      </c>
      <c r="EQ91">
        <v>2</v>
      </c>
      <c r="ER91">
        <v>1</v>
      </c>
      <c r="ES91">
        <v>2</v>
      </c>
      <c r="ET91">
        <v>2</v>
      </c>
      <c r="EU91">
        <v>4</v>
      </c>
      <c r="EV91">
        <v>4</v>
      </c>
      <c r="EW91">
        <v>4</v>
      </c>
      <c r="EX91">
        <v>2</v>
      </c>
      <c r="EY91">
        <v>3</v>
      </c>
      <c r="EZ91">
        <v>2</v>
      </c>
      <c r="FA91">
        <v>3</v>
      </c>
      <c r="FB91">
        <v>3</v>
      </c>
      <c r="FC91">
        <v>3</v>
      </c>
      <c r="FD91">
        <v>2</v>
      </c>
      <c r="FE91">
        <v>2</v>
      </c>
      <c r="FF91">
        <v>2</v>
      </c>
      <c r="FG91">
        <v>4</v>
      </c>
      <c r="FH91">
        <v>2</v>
      </c>
      <c r="FI91">
        <v>3</v>
      </c>
      <c r="FJ91">
        <v>2</v>
      </c>
      <c r="FK91">
        <v>2</v>
      </c>
      <c r="FL91">
        <v>3</v>
      </c>
      <c r="FM91">
        <v>2</v>
      </c>
      <c r="FN91">
        <v>3</v>
      </c>
      <c r="FO91">
        <v>2</v>
      </c>
      <c r="FP91">
        <v>2</v>
      </c>
      <c r="FQ91">
        <v>2</v>
      </c>
      <c r="FR91">
        <v>2</v>
      </c>
      <c r="FS91">
        <v>2</v>
      </c>
      <c r="FT91">
        <v>2</v>
      </c>
      <c r="FU91">
        <v>3</v>
      </c>
      <c r="FV91">
        <v>2</v>
      </c>
      <c r="FW91">
        <v>2</v>
      </c>
      <c r="FX91">
        <v>3</v>
      </c>
      <c r="FY91">
        <v>2</v>
      </c>
      <c r="FZ91">
        <v>2</v>
      </c>
      <c r="GA91">
        <v>2</v>
      </c>
      <c r="GB91">
        <v>1</v>
      </c>
      <c r="GC91">
        <v>3</v>
      </c>
      <c r="GD91">
        <v>3</v>
      </c>
      <c r="GE91">
        <v>1</v>
      </c>
      <c r="GF91">
        <v>2</v>
      </c>
      <c r="GG91">
        <v>2</v>
      </c>
      <c r="GH91">
        <v>2</v>
      </c>
      <c r="GI91">
        <v>2</v>
      </c>
      <c r="GJ91">
        <v>3</v>
      </c>
    </row>
    <row r="92" spans="1:192" customFormat="1">
      <c r="A92">
        <v>5412972440</v>
      </c>
      <c r="B92">
        <v>94309526</v>
      </c>
      <c r="C92" s="48">
        <v>42961.643055555563</v>
      </c>
      <c r="D92" s="180">
        <v>42961.665277777778</v>
      </c>
      <c r="E92" t="s">
        <v>1181</v>
      </c>
      <c r="J92" t="s">
        <v>501</v>
      </c>
      <c r="K92" t="s">
        <v>1194</v>
      </c>
      <c r="L92" s="214" t="s">
        <v>555</v>
      </c>
      <c r="M92" s="248">
        <v>36227</v>
      </c>
      <c r="N92" s="122">
        <v>1</v>
      </c>
      <c r="O92" t="s">
        <v>1196</v>
      </c>
      <c r="P92">
        <v>7584258260</v>
      </c>
      <c r="Q92" t="s">
        <v>198</v>
      </c>
      <c r="R92">
        <v>18</v>
      </c>
      <c r="S92" t="s">
        <v>673</v>
      </c>
      <c r="U92" t="s">
        <v>655</v>
      </c>
      <c r="V92" t="s">
        <v>1197</v>
      </c>
      <c r="X92" s="254">
        <v>35</v>
      </c>
      <c r="AB92" t="s">
        <v>215</v>
      </c>
      <c r="AC92" t="s">
        <v>215</v>
      </c>
      <c r="AD92" t="s">
        <v>373</v>
      </c>
      <c r="AE92" t="s">
        <v>373</v>
      </c>
      <c r="AF92" t="s">
        <v>373</v>
      </c>
      <c r="AG92" t="s">
        <v>203</v>
      </c>
      <c r="AH92" s="122" t="s">
        <v>209</v>
      </c>
      <c r="AI92" t="s">
        <v>3553</v>
      </c>
      <c r="AJ92" s="122"/>
      <c r="AK92" s="122"/>
      <c r="AV92">
        <v>3</v>
      </c>
      <c r="BN92">
        <v>-2</v>
      </c>
      <c r="BO92">
        <v>2</v>
      </c>
      <c r="CR92">
        <v>-1</v>
      </c>
      <c r="CU92">
        <v>-2</v>
      </c>
      <c r="DV92" s="122"/>
      <c r="DW92" s="122"/>
      <c r="DX92">
        <v>2</v>
      </c>
      <c r="DY92">
        <v>1</v>
      </c>
      <c r="DZ92">
        <v>3</v>
      </c>
      <c r="EA92">
        <v>2</v>
      </c>
      <c r="EB92">
        <v>3</v>
      </c>
      <c r="EC92">
        <v>2</v>
      </c>
      <c r="ED92">
        <v>2</v>
      </c>
      <c r="EE92">
        <v>1</v>
      </c>
      <c r="EF92">
        <v>2</v>
      </c>
      <c r="EG92">
        <v>2</v>
      </c>
      <c r="EH92">
        <v>4</v>
      </c>
      <c r="EI92">
        <v>4</v>
      </c>
      <c r="EJ92">
        <v>3</v>
      </c>
      <c r="EK92">
        <v>4</v>
      </c>
      <c r="EL92">
        <v>3</v>
      </c>
      <c r="EM92">
        <v>4</v>
      </c>
      <c r="EN92">
        <v>2</v>
      </c>
      <c r="EO92">
        <v>2</v>
      </c>
      <c r="EP92">
        <v>2</v>
      </c>
      <c r="EQ92">
        <v>3</v>
      </c>
      <c r="ER92">
        <v>1</v>
      </c>
      <c r="ES92">
        <v>3</v>
      </c>
      <c r="ET92">
        <v>1</v>
      </c>
      <c r="EU92">
        <v>4</v>
      </c>
      <c r="EV92">
        <v>4</v>
      </c>
      <c r="EW92">
        <v>4</v>
      </c>
      <c r="EX92">
        <v>3</v>
      </c>
      <c r="EY92">
        <v>2</v>
      </c>
      <c r="EZ92">
        <v>3</v>
      </c>
      <c r="FA92">
        <v>3</v>
      </c>
      <c r="FB92">
        <v>3</v>
      </c>
      <c r="FC92">
        <v>4</v>
      </c>
      <c r="FD92">
        <v>2</v>
      </c>
      <c r="FE92">
        <v>3</v>
      </c>
      <c r="FF92">
        <v>2</v>
      </c>
      <c r="FG92">
        <v>2</v>
      </c>
      <c r="FH92">
        <v>2</v>
      </c>
      <c r="FI92">
        <v>2</v>
      </c>
      <c r="FJ92">
        <v>3</v>
      </c>
      <c r="FK92">
        <v>1</v>
      </c>
      <c r="FL92">
        <v>4</v>
      </c>
      <c r="FM92">
        <v>1</v>
      </c>
      <c r="FN92">
        <v>2</v>
      </c>
      <c r="FO92">
        <v>2</v>
      </c>
      <c r="FP92">
        <v>2</v>
      </c>
      <c r="FQ92">
        <v>2</v>
      </c>
      <c r="FR92">
        <v>2</v>
      </c>
      <c r="FS92">
        <v>2</v>
      </c>
      <c r="FT92">
        <v>1</v>
      </c>
      <c r="FU92">
        <v>2</v>
      </c>
      <c r="FV92">
        <v>2</v>
      </c>
      <c r="FW92">
        <v>4</v>
      </c>
      <c r="FX92">
        <v>3</v>
      </c>
      <c r="FY92">
        <v>3</v>
      </c>
      <c r="FZ92">
        <v>2</v>
      </c>
      <c r="GA92">
        <v>2</v>
      </c>
      <c r="GB92">
        <v>2</v>
      </c>
      <c r="GC92">
        <v>1</v>
      </c>
      <c r="GD92">
        <v>1</v>
      </c>
      <c r="GE92">
        <v>2</v>
      </c>
      <c r="GF92">
        <v>2</v>
      </c>
      <c r="GG92">
        <v>2</v>
      </c>
      <c r="GH92">
        <v>2</v>
      </c>
      <c r="GI92">
        <v>2</v>
      </c>
      <c r="GJ92">
        <v>3</v>
      </c>
    </row>
    <row r="93" spans="1:192" customFormat="1">
      <c r="A93">
        <v>5412967945</v>
      </c>
      <c r="B93">
        <v>94309526</v>
      </c>
      <c r="C93" s="48">
        <v>42961.646527777782</v>
      </c>
      <c r="D93" s="180">
        <v>42961.675694444442</v>
      </c>
      <c r="E93" t="s">
        <v>1181</v>
      </c>
      <c r="J93" t="s">
        <v>1198</v>
      </c>
      <c r="K93" t="s">
        <v>1199</v>
      </c>
      <c r="L93" s="214">
        <v>20076451</v>
      </c>
      <c r="M93" s="248">
        <v>35549</v>
      </c>
      <c r="N93" s="122">
        <v>1</v>
      </c>
      <c r="O93" t="s">
        <v>1200</v>
      </c>
      <c r="P93">
        <v>7549409094</v>
      </c>
      <c r="Q93" t="s">
        <v>198</v>
      </c>
      <c r="R93">
        <v>20</v>
      </c>
      <c r="S93" t="s">
        <v>559</v>
      </c>
      <c r="U93" t="s">
        <v>655</v>
      </c>
      <c r="V93" t="s">
        <v>1201</v>
      </c>
      <c r="X93" s="254">
        <v>35</v>
      </c>
      <c r="AB93" t="s">
        <v>215</v>
      </c>
      <c r="AC93" t="s">
        <v>215</v>
      </c>
      <c r="AD93" t="s">
        <v>203</v>
      </c>
      <c r="AE93" t="s">
        <v>203</v>
      </c>
      <c r="AF93" t="s">
        <v>203</v>
      </c>
      <c r="AG93" t="s">
        <v>203</v>
      </c>
      <c r="AH93" s="122" t="s">
        <v>209</v>
      </c>
      <c r="AI93" s="122" t="s">
        <v>3553</v>
      </c>
      <c r="AJ93" s="122"/>
      <c r="AK93" s="122"/>
      <c r="AV93">
        <v>3</v>
      </c>
      <c r="BC93">
        <v>-1</v>
      </c>
      <c r="BL93">
        <v>2</v>
      </c>
      <c r="BV93">
        <v>2</v>
      </c>
      <c r="BX93">
        <v>1</v>
      </c>
      <c r="CC93">
        <v>2</v>
      </c>
      <c r="CR93">
        <v>-1</v>
      </c>
      <c r="CS93">
        <v>-3</v>
      </c>
      <c r="CW93">
        <v>-1</v>
      </c>
      <c r="CY93">
        <v>-1</v>
      </c>
      <c r="DH93">
        <v>-2</v>
      </c>
      <c r="DV93" s="122"/>
      <c r="DW93" s="122"/>
      <c r="DX93">
        <v>3</v>
      </c>
      <c r="DY93">
        <v>2</v>
      </c>
      <c r="DZ93">
        <v>4</v>
      </c>
      <c r="EA93">
        <v>2</v>
      </c>
      <c r="EB93">
        <v>4</v>
      </c>
      <c r="EC93">
        <v>4</v>
      </c>
      <c r="ED93">
        <v>2</v>
      </c>
      <c r="EE93">
        <v>3</v>
      </c>
      <c r="EF93">
        <v>2</v>
      </c>
      <c r="EG93">
        <v>2</v>
      </c>
      <c r="EH93">
        <v>4</v>
      </c>
      <c r="EI93">
        <v>4</v>
      </c>
      <c r="EJ93">
        <v>4</v>
      </c>
      <c r="EK93">
        <v>4</v>
      </c>
      <c r="EL93">
        <v>4</v>
      </c>
      <c r="EM93">
        <v>4</v>
      </c>
      <c r="EN93">
        <v>4</v>
      </c>
      <c r="EO93">
        <v>4</v>
      </c>
      <c r="EP93">
        <v>1</v>
      </c>
      <c r="EQ93">
        <v>4</v>
      </c>
      <c r="ER93">
        <v>2</v>
      </c>
      <c r="ES93">
        <v>4</v>
      </c>
      <c r="ET93">
        <v>2</v>
      </c>
      <c r="EU93">
        <v>4</v>
      </c>
      <c r="EV93">
        <v>4</v>
      </c>
      <c r="EW93">
        <v>4</v>
      </c>
      <c r="EX93">
        <v>4</v>
      </c>
      <c r="EY93">
        <v>4</v>
      </c>
      <c r="EZ93">
        <v>3</v>
      </c>
      <c r="FA93">
        <v>3</v>
      </c>
      <c r="FB93">
        <v>4</v>
      </c>
      <c r="FC93">
        <v>4</v>
      </c>
      <c r="FD93">
        <v>3</v>
      </c>
      <c r="FE93">
        <v>4</v>
      </c>
      <c r="FF93">
        <v>3</v>
      </c>
      <c r="FG93">
        <v>4</v>
      </c>
      <c r="FH93">
        <v>3</v>
      </c>
      <c r="FI93">
        <v>3</v>
      </c>
      <c r="FJ93">
        <v>4</v>
      </c>
      <c r="FK93">
        <v>4</v>
      </c>
      <c r="FL93">
        <v>4</v>
      </c>
      <c r="FM93">
        <v>4</v>
      </c>
      <c r="FN93">
        <v>4</v>
      </c>
      <c r="FO93">
        <v>4</v>
      </c>
      <c r="FP93">
        <v>4</v>
      </c>
      <c r="FQ93">
        <v>4</v>
      </c>
      <c r="FR93">
        <v>4</v>
      </c>
      <c r="FS93">
        <v>2</v>
      </c>
      <c r="FT93">
        <v>2</v>
      </c>
      <c r="FU93">
        <v>4</v>
      </c>
      <c r="FV93">
        <v>4</v>
      </c>
      <c r="FW93">
        <v>4</v>
      </c>
      <c r="FX93">
        <v>3</v>
      </c>
      <c r="FY93">
        <v>3</v>
      </c>
      <c r="FZ93">
        <v>3</v>
      </c>
      <c r="GA93">
        <v>4</v>
      </c>
      <c r="GB93">
        <v>2</v>
      </c>
      <c r="GC93">
        <v>1</v>
      </c>
      <c r="GD93">
        <v>4</v>
      </c>
      <c r="GE93">
        <v>2</v>
      </c>
      <c r="GF93">
        <v>4</v>
      </c>
      <c r="GG93">
        <v>3</v>
      </c>
      <c r="GH93">
        <v>2</v>
      </c>
      <c r="GI93">
        <v>2</v>
      </c>
      <c r="GJ93">
        <v>3</v>
      </c>
    </row>
    <row r="94" spans="1:192" customFormat="1">
      <c r="A94">
        <v>5412961937</v>
      </c>
      <c r="B94">
        <v>94309526</v>
      </c>
      <c r="C94" s="48">
        <v>42961.640277777777</v>
      </c>
      <c r="D94" s="180">
        <v>42961.661805555559</v>
      </c>
      <c r="E94" t="s">
        <v>1181</v>
      </c>
      <c r="J94" t="s">
        <v>1221</v>
      </c>
      <c r="K94" t="s">
        <v>1222</v>
      </c>
      <c r="L94" s="214"/>
      <c r="M94" s="265" t="s">
        <v>1195</v>
      </c>
      <c r="N94" s="122">
        <v>1</v>
      </c>
      <c r="O94" t="s">
        <v>1223</v>
      </c>
      <c r="P94">
        <v>7415907182</v>
      </c>
      <c r="Q94" t="s">
        <v>198</v>
      </c>
      <c r="R94">
        <v>18</v>
      </c>
      <c r="S94" t="s">
        <v>559</v>
      </c>
      <c r="U94" t="s">
        <v>720</v>
      </c>
      <c r="V94" t="s">
        <v>1209</v>
      </c>
      <c r="X94" s="254">
        <v>35</v>
      </c>
      <c r="AB94" t="s">
        <v>215</v>
      </c>
      <c r="AC94" t="s">
        <v>1224</v>
      </c>
      <c r="AD94" t="s">
        <v>215</v>
      </c>
      <c r="AE94" t="s">
        <v>203</v>
      </c>
      <c r="AF94" t="s">
        <v>203</v>
      </c>
      <c r="AG94" t="s">
        <v>203</v>
      </c>
      <c r="AH94" t="s">
        <v>1225</v>
      </c>
      <c r="AI94" t="s">
        <v>3557</v>
      </c>
      <c r="AJ94" s="122"/>
      <c r="AK94" s="122"/>
      <c r="BK94">
        <v>-3</v>
      </c>
      <c r="BL94">
        <v>-1</v>
      </c>
      <c r="BO94">
        <v>1</v>
      </c>
      <c r="BV94">
        <v>2</v>
      </c>
      <c r="BX94">
        <v>1</v>
      </c>
      <c r="CC94">
        <v>2</v>
      </c>
      <c r="CH94">
        <v>1</v>
      </c>
      <c r="CL94">
        <v>1</v>
      </c>
      <c r="DA94">
        <v>-2</v>
      </c>
      <c r="DE94">
        <v>2</v>
      </c>
      <c r="DV94" s="122"/>
      <c r="DW94" s="122"/>
      <c r="DX94">
        <v>2</v>
      </c>
      <c r="DY94">
        <v>1</v>
      </c>
      <c r="DZ94">
        <v>1</v>
      </c>
      <c r="EA94">
        <v>1</v>
      </c>
      <c r="EB94">
        <v>3</v>
      </c>
      <c r="EC94">
        <v>2</v>
      </c>
      <c r="ED94">
        <v>3</v>
      </c>
      <c r="EE94">
        <v>1</v>
      </c>
      <c r="EF94">
        <v>1</v>
      </c>
      <c r="EG94">
        <v>2</v>
      </c>
      <c r="EH94">
        <v>2</v>
      </c>
      <c r="EI94">
        <v>3</v>
      </c>
      <c r="EJ94">
        <v>2</v>
      </c>
      <c r="EK94">
        <v>1</v>
      </c>
      <c r="EL94">
        <v>1</v>
      </c>
      <c r="EM94">
        <v>1</v>
      </c>
      <c r="EN94">
        <v>3</v>
      </c>
      <c r="EO94">
        <v>1</v>
      </c>
      <c r="EP94">
        <v>4</v>
      </c>
      <c r="EQ94">
        <v>2</v>
      </c>
      <c r="ER94">
        <v>1</v>
      </c>
      <c r="ES94">
        <v>2</v>
      </c>
      <c r="ET94">
        <v>1</v>
      </c>
      <c r="EU94">
        <v>4</v>
      </c>
      <c r="EV94">
        <v>4</v>
      </c>
      <c r="EW94">
        <v>4</v>
      </c>
      <c r="EX94">
        <v>4</v>
      </c>
      <c r="EY94">
        <v>2</v>
      </c>
      <c r="EZ94">
        <v>3</v>
      </c>
      <c r="FA94">
        <v>2</v>
      </c>
      <c r="FB94">
        <v>4</v>
      </c>
      <c r="FC94">
        <v>2</v>
      </c>
      <c r="FD94">
        <v>3</v>
      </c>
      <c r="FE94">
        <v>4</v>
      </c>
      <c r="FF94">
        <v>2</v>
      </c>
      <c r="FG94">
        <v>3</v>
      </c>
      <c r="FH94">
        <v>2</v>
      </c>
      <c r="FI94">
        <v>2</v>
      </c>
      <c r="FJ94">
        <v>1</v>
      </c>
      <c r="FK94">
        <v>1</v>
      </c>
      <c r="FL94">
        <v>3</v>
      </c>
      <c r="FM94">
        <v>1</v>
      </c>
      <c r="FN94">
        <v>4</v>
      </c>
      <c r="FO94">
        <v>4</v>
      </c>
      <c r="FP94">
        <v>1</v>
      </c>
      <c r="FQ94">
        <v>1</v>
      </c>
      <c r="FR94">
        <v>2</v>
      </c>
      <c r="FS94">
        <v>1</v>
      </c>
      <c r="FT94">
        <v>1</v>
      </c>
      <c r="FU94">
        <v>3</v>
      </c>
      <c r="FV94">
        <v>2</v>
      </c>
      <c r="FW94">
        <v>1</v>
      </c>
      <c r="FX94">
        <v>2</v>
      </c>
      <c r="FY94">
        <v>3</v>
      </c>
      <c r="FZ94">
        <v>3</v>
      </c>
      <c r="GA94">
        <v>3</v>
      </c>
      <c r="GB94">
        <v>2</v>
      </c>
      <c r="GC94">
        <v>1</v>
      </c>
      <c r="GD94">
        <v>1</v>
      </c>
      <c r="GE94">
        <v>2</v>
      </c>
      <c r="GF94">
        <v>3</v>
      </c>
      <c r="GG94">
        <v>1</v>
      </c>
      <c r="GH94">
        <v>2</v>
      </c>
      <c r="GI94">
        <v>2</v>
      </c>
      <c r="GJ94">
        <v>2</v>
      </c>
    </row>
    <row r="95" spans="1:192" customFormat="1">
      <c r="A95">
        <v>5412961495</v>
      </c>
      <c r="B95">
        <v>94309526</v>
      </c>
      <c r="C95" s="48">
        <v>42961.640972222223</v>
      </c>
      <c r="D95" s="180">
        <v>42961.663888888892</v>
      </c>
      <c r="E95" t="s">
        <v>1181</v>
      </c>
      <c r="J95" t="s">
        <v>1226</v>
      </c>
      <c r="K95" t="s">
        <v>1227</v>
      </c>
      <c r="L95" s="214"/>
      <c r="M95" s="265" t="s">
        <v>1185</v>
      </c>
      <c r="N95">
        <v>1</v>
      </c>
      <c r="O95" t="s">
        <v>1228</v>
      </c>
      <c r="P95">
        <v>7449311443</v>
      </c>
      <c r="Q95" t="s">
        <v>205</v>
      </c>
      <c r="R95">
        <v>18</v>
      </c>
      <c r="S95" t="s">
        <v>206</v>
      </c>
      <c r="U95" t="s">
        <v>1229</v>
      </c>
      <c r="V95" t="s">
        <v>622</v>
      </c>
      <c r="X95" s="254">
        <v>35</v>
      </c>
      <c r="AB95" t="s">
        <v>381</v>
      </c>
      <c r="AC95" t="s">
        <v>1230</v>
      </c>
      <c r="AD95" t="s">
        <v>381</v>
      </c>
      <c r="AE95" t="s">
        <v>209</v>
      </c>
      <c r="AF95" t="s">
        <v>209</v>
      </c>
      <c r="AG95" t="s">
        <v>209</v>
      </c>
      <c r="AH95" t="s">
        <v>1231</v>
      </c>
      <c r="AI95" t="s">
        <v>1072</v>
      </c>
      <c r="BM95">
        <v>1</v>
      </c>
      <c r="BT95">
        <v>1</v>
      </c>
      <c r="CF95">
        <v>1</v>
      </c>
      <c r="DV95" s="122"/>
      <c r="DW95" s="122"/>
      <c r="DX95">
        <v>2</v>
      </c>
      <c r="DY95">
        <v>1</v>
      </c>
      <c r="DZ95">
        <v>3</v>
      </c>
      <c r="EA95">
        <v>2</v>
      </c>
      <c r="EB95">
        <v>3</v>
      </c>
      <c r="EC95">
        <v>1</v>
      </c>
      <c r="ED95">
        <v>3</v>
      </c>
      <c r="EE95">
        <v>1</v>
      </c>
      <c r="EF95">
        <v>1</v>
      </c>
      <c r="EG95">
        <v>2</v>
      </c>
      <c r="EH95">
        <v>4</v>
      </c>
      <c r="EI95">
        <v>4</v>
      </c>
      <c r="EJ95">
        <v>2</v>
      </c>
      <c r="EK95">
        <v>2</v>
      </c>
      <c r="EL95">
        <v>1</v>
      </c>
      <c r="EM95">
        <v>1</v>
      </c>
      <c r="EN95">
        <v>3</v>
      </c>
      <c r="EO95">
        <v>2</v>
      </c>
      <c r="EP95">
        <v>3</v>
      </c>
      <c r="EQ95">
        <v>2</v>
      </c>
      <c r="ER95">
        <v>1</v>
      </c>
      <c r="ES95">
        <v>3</v>
      </c>
      <c r="ET95">
        <v>2</v>
      </c>
      <c r="EU95">
        <v>4</v>
      </c>
      <c r="EV95">
        <v>3</v>
      </c>
      <c r="EW95">
        <v>3</v>
      </c>
      <c r="EX95">
        <v>1</v>
      </c>
      <c r="EY95">
        <v>2</v>
      </c>
      <c r="EZ95">
        <v>3</v>
      </c>
      <c r="FA95">
        <v>3</v>
      </c>
      <c r="FB95">
        <v>3</v>
      </c>
      <c r="FC95">
        <v>2</v>
      </c>
      <c r="FD95">
        <v>3</v>
      </c>
      <c r="FE95">
        <v>3</v>
      </c>
      <c r="FF95">
        <v>2</v>
      </c>
      <c r="FG95">
        <v>2</v>
      </c>
      <c r="FH95">
        <v>3</v>
      </c>
      <c r="FI95">
        <v>2</v>
      </c>
      <c r="FJ95">
        <v>3</v>
      </c>
      <c r="FK95">
        <v>1</v>
      </c>
      <c r="FL95">
        <v>3</v>
      </c>
      <c r="FM95">
        <v>2</v>
      </c>
      <c r="FN95">
        <v>3</v>
      </c>
      <c r="FO95">
        <v>2</v>
      </c>
      <c r="FP95">
        <v>3</v>
      </c>
      <c r="FQ95">
        <v>2</v>
      </c>
      <c r="FR95">
        <v>2</v>
      </c>
      <c r="FS95">
        <v>2</v>
      </c>
      <c r="FT95">
        <v>3</v>
      </c>
      <c r="FU95">
        <v>3</v>
      </c>
      <c r="FV95">
        <v>3</v>
      </c>
      <c r="FW95">
        <v>3</v>
      </c>
      <c r="FX95">
        <v>2</v>
      </c>
      <c r="FY95">
        <v>2</v>
      </c>
      <c r="FZ95">
        <v>3</v>
      </c>
      <c r="GA95">
        <v>3</v>
      </c>
      <c r="GB95">
        <v>2</v>
      </c>
      <c r="GC95">
        <v>1</v>
      </c>
      <c r="GD95">
        <v>4</v>
      </c>
      <c r="GE95">
        <v>3</v>
      </c>
      <c r="GF95">
        <v>2</v>
      </c>
      <c r="GG95">
        <v>2</v>
      </c>
      <c r="GH95">
        <v>2</v>
      </c>
      <c r="GI95">
        <v>1</v>
      </c>
      <c r="GJ95">
        <v>2</v>
      </c>
    </row>
    <row r="96" spans="1:192" customFormat="1">
      <c r="A96">
        <v>5414727050</v>
      </c>
      <c r="B96">
        <v>94309526</v>
      </c>
      <c r="C96" s="48">
        <v>42964.654861111107</v>
      </c>
      <c r="D96" s="180">
        <v>42964.681250000001</v>
      </c>
      <c r="E96" t="s">
        <v>1181</v>
      </c>
      <c r="J96" t="s">
        <v>737</v>
      </c>
      <c r="K96" t="s">
        <v>714</v>
      </c>
      <c r="L96" s="214" t="s">
        <v>1246</v>
      </c>
      <c r="M96" s="265" t="s">
        <v>1247</v>
      </c>
      <c r="O96" t="s">
        <v>1248</v>
      </c>
      <c r="P96">
        <v>7725476255</v>
      </c>
      <c r="Q96" t="s">
        <v>205</v>
      </c>
      <c r="R96">
        <v>20</v>
      </c>
      <c r="S96" t="s">
        <v>409</v>
      </c>
      <c r="U96" t="s">
        <v>228</v>
      </c>
      <c r="V96" t="s">
        <v>193</v>
      </c>
      <c r="X96" s="254">
        <v>24</v>
      </c>
      <c r="AB96" t="s">
        <v>381</v>
      </c>
      <c r="AC96" t="s">
        <v>1249</v>
      </c>
      <c r="AD96" t="s">
        <v>381</v>
      </c>
      <c r="AE96" t="s">
        <v>209</v>
      </c>
      <c r="AF96" t="s">
        <v>209</v>
      </c>
      <c r="AG96" t="s">
        <v>209</v>
      </c>
      <c r="AH96" s="122" t="s">
        <v>209</v>
      </c>
      <c r="AI96" s="122" t="s">
        <v>3553</v>
      </c>
      <c r="AT96">
        <v>-1</v>
      </c>
      <c r="AV96">
        <v>3</v>
      </c>
      <c r="BN96">
        <v>-3</v>
      </c>
      <c r="BT96">
        <v>2</v>
      </c>
      <c r="CC96">
        <v>-3</v>
      </c>
      <c r="DA96">
        <v>-2</v>
      </c>
      <c r="DC96">
        <v>1</v>
      </c>
      <c r="DX96">
        <v>3</v>
      </c>
      <c r="DY96">
        <v>2</v>
      </c>
      <c r="DZ96">
        <v>3</v>
      </c>
      <c r="EA96">
        <v>2</v>
      </c>
      <c r="EB96">
        <v>4</v>
      </c>
      <c r="EC96">
        <v>3</v>
      </c>
      <c r="ED96">
        <v>2</v>
      </c>
      <c r="EE96">
        <v>3</v>
      </c>
      <c r="EF96">
        <v>3</v>
      </c>
      <c r="EG96">
        <v>2</v>
      </c>
      <c r="EH96">
        <v>4</v>
      </c>
      <c r="EI96">
        <v>4</v>
      </c>
      <c r="EJ96">
        <v>4</v>
      </c>
      <c r="EK96">
        <v>2</v>
      </c>
      <c r="EL96">
        <v>3</v>
      </c>
      <c r="EM96">
        <v>2</v>
      </c>
      <c r="EN96">
        <v>2</v>
      </c>
      <c r="EO96">
        <v>2</v>
      </c>
      <c r="EP96">
        <v>2</v>
      </c>
      <c r="EQ96">
        <v>2</v>
      </c>
      <c r="ER96">
        <v>3</v>
      </c>
      <c r="ES96">
        <v>2</v>
      </c>
      <c r="ET96">
        <v>3</v>
      </c>
      <c r="EU96">
        <v>2</v>
      </c>
      <c r="EV96">
        <v>2</v>
      </c>
      <c r="EW96">
        <v>2</v>
      </c>
      <c r="EX96">
        <v>2</v>
      </c>
      <c r="EY96">
        <v>2</v>
      </c>
      <c r="EZ96">
        <v>2</v>
      </c>
      <c r="FA96">
        <v>3</v>
      </c>
      <c r="FB96">
        <v>3</v>
      </c>
      <c r="FC96">
        <v>3</v>
      </c>
      <c r="FD96">
        <v>3</v>
      </c>
      <c r="FE96">
        <v>2</v>
      </c>
      <c r="FF96">
        <v>3</v>
      </c>
      <c r="FG96">
        <v>3</v>
      </c>
      <c r="FH96">
        <v>2</v>
      </c>
      <c r="FI96">
        <v>3</v>
      </c>
      <c r="FJ96">
        <v>2</v>
      </c>
      <c r="FK96">
        <v>3</v>
      </c>
      <c r="FL96">
        <v>2</v>
      </c>
      <c r="FM96">
        <v>2</v>
      </c>
      <c r="FN96">
        <v>2</v>
      </c>
      <c r="FO96">
        <v>2</v>
      </c>
      <c r="FP96">
        <v>3</v>
      </c>
      <c r="FQ96">
        <v>2</v>
      </c>
      <c r="FR96">
        <v>2</v>
      </c>
      <c r="FS96">
        <v>2</v>
      </c>
      <c r="FT96">
        <v>2</v>
      </c>
      <c r="FU96">
        <v>2</v>
      </c>
      <c r="FV96">
        <v>3</v>
      </c>
      <c r="FW96">
        <v>2</v>
      </c>
      <c r="FX96">
        <v>3</v>
      </c>
      <c r="FY96">
        <v>2</v>
      </c>
      <c r="FZ96">
        <v>2</v>
      </c>
      <c r="GA96">
        <v>3</v>
      </c>
      <c r="GB96">
        <v>3</v>
      </c>
      <c r="GC96">
        <v>3</v>
      </c>
      <c r="GD96">
        <v>3</v>
      </c>
      <c r="GE96">
        <v>2</v>
      </c>
      <c r="GF96">
        <v>2</v>
      </c>
      <c r="GG96">
        <v>2</v>
      </c>
      <c r="GH96">
        <v>2</v>
      </c>
      <c r="GI96">
        <v>2</v>
      </c>
      <c r="GJ96">
        <v>2</v>
      </c>
    </row>
    <row r="97" spans="1:192" customFormat="1">
      <c r="A97">
        <v>5414726947</v>
      </c>
      <c r="B97">
        <v>94309526</v>
      </c>
      <c r="C97" s="48">
        <v>42964.654861111107</v>
      </c>
      <c r="D97" s="180">
        <v>42964.68472222222</v>
      </c>
      <c r="E97" t="s">
        <v>1181</v>
      </c>
      <c r="J97" t="s">
        <v>1250</v>
      </c>
      <c r="K97" t="s">
        <v>1251</v>
      </c>
      <c r="L97" s="214" t="s">
        <v>1252</v>
      </c>
      <c r="M97" s="265" t="s">
        <v>1253</v>
      </c>
      <c r="O97" t="s">
        <v>1254</v>
      </c>
      <c r="P97">
        <v>7854289540</v>
      </c>
      <c r="Q97" t="s">
        <v>198</v>
      </c>
      <c r="R97">
        <v>19</v>
      </c>
      <c r="S97" t="s">
        <v>206</v>
      </c>
      <c r="U97" t="s">
        <v>228</v>
      </c>
      <c r="V97" t="s">
        <v>228</v>
      </c>
      <c r="X97" s="254">
        <v>24</v>
      </c>
      <c r="AB97" t="s">
        <v>215</v>
      </c>
      <c r="AC97" t="s">
        <v>1255</v>
      </c>
      <c r="AD97" t="s">
        <v>209</v>
      </c>
      <c r="AE97" t="s">
        <v>209</v>
      </c>
      <c r="AF97" t="s">
        <v>209</v>
      </c>
      <c r="AG97" t="s">
        <v>209</v>
      </c>
      <c r="AH97" t="s">
        <v>1256</v>
      </c>
      <c r="AI97" t="s">
        <v>1072</v>
      </c>
      <c r="AL97">
        <v>-1</v>
      </c>
      <c r="AS97">
        <v>-3</v>
      </c>
      <c r="AV97">
        <v>1</v>
      </c>
      <c r="BC97">
        <v>-1</v>
      </c>
      <c r="BK97">
        <v>-2</v>
      </c>
      <c r="BL97">
        <v>-1</v>
      </c>
      <c r="BO97">
        <v>2</v>
      </c>
      <c r="BS97">
        <v>-2</v>
      </c>
      <c r="BU97">
        <v>-2</v>
      </c>
      <c r="BV97">
        <v>2</v>
      </c>
      <c r="BW97">
        <v>-1</v>
      </c>
      <c r="CB97">
        <v>-2</v>
      </c>
      <c r="CC97">
        <v>-3</v>
      </c>
      <c r="CD97">
        <v>-1</v>
      </c>
      <c r="CE97">
        <v>2</v>
      </c>
      <c r="CH97">
        <v>2</v>
      </c>
      <c r="CJ97">
        <v>2</v>
      </c>
      <c r="CK97">
        <v>-2</v>
      </c>
      <c r="CL97">
        <v>-1</v>
      </c>
      <c r="CN97">
        <v>2</v>
      </c>
      <c r="CP97">
        <v>-1</v>
      </c>
      <c r="CQ97">
        <v>-2</v>
      </c>
      <c r="CV97">
        <v>-3</v>
      </c>
      <c r="CW97">
        <v>-3</v>
      </c>
      <c r="CY97">
        <v>-1</v>
      </c>
      <c r="DE97">
        <v>3</v>
      </c>
      <c r="DF97">
        <v>-1</v>
      </c>
      <c r="DG97">
        <v>-3</v>
      </c>
      <c r="DJ97">
        <v>-2</v>
      </c>
      <c r="DK97">
        <v>-3</v>
      </c>
      <c r="DX97">
        <v>3</v>
      </c>
      <c r="DY97">
        <v>3</v>
      </c>
      <c r="DZ97">
        <v>4</v>
      </c>
      <c r="EA97">
        <v>3</v>
      </c>
      <c r="EB97">
        <v>3</v>
      </c>
      <c r="EC97">
        <v>2</v>
      </c>
      <c r="ED97">
        <v>4</v>
      </c>
      <c r="EE97">
        <v>1</v>
      </c>
      <c r="EF97">
        <v>1</v>
      </c>
      <c r="EG97">
        <v>4</v>
      </c>
      <c r="EH97">
        <v>4</v>
      </c>
      <c r="EI97">
        <v>3</v>
      </c>
      <c r="EJ97">
        <v>3</v>
      </c>
      <c r="EK97">
        <v>3</v>
      </c>
      <c r="EL97">
        <v>2</v>
      </c>
      <c r="EM97">
        <v>3</v>
      </c>
      <c r="EN97">
        <v>3</v>
      </c>
      <c r="EO97">
        <v>3</v>
      </c>
      <c r="EP97">
        <v>4</v>
      </c>
      <c r="EQ97">
        <v>3</v>
      </c>
      <c r="ER97">
        <v>2</v>
      </c>
      <c r="ES97">
        <v>3</v>
      </c>
      <c r="ET97">
        <v>2</v>
      </c>
      <c r="EU97">
        <v>4</v>
      </c>
      <c r="EV97">
        <v>3</v>
      </c>
      <c r="EW97">
        <v>3</v>
      </c>
      <c r="EX97">
        <v>3</v>
      </c>
      <c r="EY97">
        <v>3</v>
      </c>
      <c r="EZ97">
        <v>4</v>
      </c>
      <c r="FA97">
        <v>2</v>
      </c>
      <c r="FB97">
        <v>3</v>
      </c>
      <c r="FC97">
        <v>3</v>
      </c>
      <c r="FD97">
        <v>2</v>
      </c>
      <c r="FE97">
        <v>2</v>
      </c>
      <c r="FF97">
        <v>3</v>
      </c>
      <c r="FG97">
        <v>2</v>
      </c>
      <c r="FH97">
        <v>3</v>
      </c>
      <c r="FI97">
        <v>4</v>
      </c>
      <c r="FJ97">
        <v>2</v>
      </c>
      <c r="FK97">
        <v>4</v>
      </c>
      <c r="FL97">
        <v>3</v>
      </c>
      <c r="FM97">
        <v>3</v>
      </c>
      <c r="FN97">
        <v>3</v>
      </c>
      <c r="FO97">
        <v>3</v>
      </c>
      <c r="FP97">
        <v>2</v>
      </c>
      <c r="FQ97">
        <v>2</v>
      </c>
      <c r="FR97">
        <v>3</v>
      </c>
      <c r="FS97">
        <v>4</v>
      </c>
      <c r="FT97">
        <v>2</v>
      </c>
      <c r="FU97">
        <v>3</v>
      </c>
      <c r="FV97">
        <v>3</v>
      </c>
      <c r="FW97">
        <v>3</v>
      </c>
      <c r="FX97">
        <v>3</v>
      </c>
      <c r="FY97">
        <v>2</v>
      </c>
      <c r="FZ97">
        <v>2</v>
      </c>
      <c r="GA97">
        <v>2</v>
      </c>
      <c r="GB97">
        <v>2</v>
      </c>
      <c r="GC97">
        <v>4</v>
      </c>
      <c r="GD97">
        <v>4</v>
      </c>
      <c r="GE97">
        <v>3</v>
      </c>
      <c r="GF97">
        <v>2</v>
      </c>
      <c r="GG97">
        <v>2</v>
      </c>
      <c r="GH97">
        <v>2</v>
      </c>
      <c r="GI97">
        <v>1</v>
      </c>
      <c r="GJ97">
        <v>2</v>
      </c>
    </row>
    <row r="98" spans="1:192" customFormat="1">
      <c r="A98">
        <v>5414713339</v>
      </c>
      <c r="B98">
        <v>94309526</v>
      </c>
      <c r="C98" s="48">
        <v>42964.654861111107</v>
      </c>
      <c r="D98" s="180">
        <v>42964.670138888891</v>
      </c>
      <c r="E98" t="s">
        <v>1181</v>
      </c>
      <c r="J98" t="s">
        <v>1298</v>
      </c>
      <c r="K98" t="s">
        <v>1299</v>
      </c>
      <c r="L98" s="214" t="s">
        <v>1300</v>
      </c>
      <c r="M98" s="265" t="s">
        <v>1259</v>
      </c>
      <c r="O98" t="s">
        <v>1301</v>
      </c>
      <c r="P98" t="s">
        <v>1302</v>
      </c>
      <c r="Q98" t="s">
        <v>198</v>
      </c>
      <c r="R98">
        <v>19</v>
      </c>
      <c r="S98" t="s">
        <v>559</v>
      </c>
      <c r="U98" t="s">
        <v>228</v>
      </c>
      <c r="V98" t="s">
        <v>240</v>
      </c>
      <c r="X98" s="254">
        <v>24</v>
      </c>
      <c r="AB98" t="s">
        <v>215</v>
      </c>
      <c r="AC98" t="s">
        <v>215</v>
      </c>
      <c r="AD98" t="s">
        <v>215</v>
      </c>
      <c r="AE98" t="s">
        <v>215</v>
      </c>
      <c r="AF98" t="s">
        <v>203</v>
      </c>
      <c r="AG98" t="s">
        <v>215</v>
      </c>
      <c r="AH98" t="s">
        <v>1303</v>
      </c>
      <c r="AI98" t="s">
        <v>1072</v>
      </c>
      <c r="AR98">
        <v>-4</v>
      </c>
      <c r="AV98">
        <v>2</v>
      </c>
      <c r="BK98">
        <v>-3</v>
      </c>
      <c r="BL98">
        <v>-1</v>
      </c>
      <c r="BO98">
        <v>4</v>
      </c>
      <c r="CC98">
        <v>-1</v>
      </c>
      <c r="CK98">
        <v>1</v>
      </c>
      <c r="CV98">
        <v>-1</v>
      </c>
      <c r="DA98">
        <v>-4</v>
      </c>
      <c r="DB98">
        <v>-1</v>
      </c>
      <c r="DG98">
        <v>-1</v>
      </c>
      <c r="DJ98">
        <v>3</v>
      </c>
      <c r="DX98">
        <v>2</v>
      </c>
      <c r="DY98">
        <v>1</v>
      </c>
      <c r="DZ98">
        <v>3</v>
      </c>
      <c r="EA98">
        <v>2</v>
      </c>
      <c r="EB98">
        <v>4</v>
      </c>
      <c r="EC98">
        <v>1</v>
      </c>
      <c r="ED98">
        <v>2</v>
      </c>
      <c r="EE98">
        <v>1</v>
      </c>
      <c r="EF98">
        <v>1</v>
      </c>
      <c r="EG98">
        <v>2</v>
      </c>
      <c r="EH98">
        <v>4</v>
      </c>
      <c r="EI98">
        <v>4</v>
      </c>
      <c r="EJ98">
        <v>4</v>
      </c>
      <c r="EK98">
        <v>2</v>
      </c>
      <c r="EL98">
        <v>1</v>
      </c>
      <c r="EM98">
        <v>3</v>
      </c>
      <c r="EN98">
        <v>4</v>
      </c>
      <c r="EO98">
        <v>2</v>
      </c>
      <c r="EP98">
        <v>1</v>
      </c>
      <c r="EQ98">
        <v>3</v>
      </c>
      <c r="ER98">
        <v>4</v>
      </c>
      <c r="ES98">
        <v>4</v>
      </c>
      <c r="ET98">
        <v>4</v>
      </c>
      <c r="EU98">
        <v>1</v>
      </c>
      <c r="EV98">
        <v>2</v>
      </c>
      <c r="EW98">
        <v>3</v>
      </c>
      <c r="EX98">
        <v>4</v>
      </c>
      <c r="EY98">
        <v>4</v>
      </c>
      <c r="EZ98">
        <v>4</v>
      </c>
      <c r="FA98">
        <v>4</v>
      </c>
      <c r="FB98">
        <v>1</v>
      </c>
      <c r="FC98">
        <v>1</v>
      </c>
      <c r="FD98">
        <v>3</v>
      </c>
      <c r="FE98">
        <v>2</v>
      </c>
      <c r="FF98">
        <v>4</v>
      </c>
      <c r="FG98">
        <v>2</v>
      </c>
      <c r="FH98">
        <v>3</v>
      </c>
      <c r="FI98">
        <v>3</v>
      </c>
      <c r="FJ98">
        <v>1</v>
      </c>
      <c r="FK98">
        <v>1</v>
      </c>
      <c r="FL98">
        <v>2</v>
      </c>
      <c r="FM98">
        <v>2</v>
      </c>
      <c r="FN98">
        <v>3</v>
      </c>
      <c r="FO98">
        <v>1</v>
      </c>
      <c r="FP98">
        <v>4</v>
      </c>
      <c r="FQ98">
        <v>3</v>
      </c>
      <c r="FR98">
        <v>2</v>
      </c>
      <c r="FS98">
        <v>3</v>
      </c>
      <c r="FT98">
        <v>3</v>
      </c>
      <c r="FU98">
        <v>3</v>
      </c>
      <c r="FV98">
        <v>4</v>
      </c>
      <c r="FW98">
        <v>2</v>
      </c>
      <c r="FX98">
        <v>3</v>
      </c>
      <c r="FY98">
        <v>3</v>
      </c>
      <c r="FZ98">
        <v>2</v>
      </c>
      <c r="GA98">
        <v>2</v>
      </c>
      <c r="GB98">
        <v>3</v>
      </c>
      <c r="GC98">
        <v>2</v>
      </c>
      <c r="GD98">
        <v>1</v>
      </c>
      <c r="GE98">
        <v>1</v>
      </c>
      <c r="GF98">
        <v>1</v>
      </c>
      <c r="GG98">
        <v>1</v>
      </c>
      <c r="GH98">
        <v>2</v>
      </c>
      <c r="GI98">
        <v>1</v>
      </c>
      <c r="GJ98">
        <v>4</v>
      </c>
    </row>
    <row r="99" spans="1:192" customFormat="1">
      <c r="A99">
        <v>5414713550</v>
      </c>
      <c r="B99">
        <v>94309526</v>
      </c>
      <c r="C99" s="48">
        <v>42964.654861111107</v>
      </c>
      <c r="D99" s="180">
        <v>42964.672222222223</v>
      </c>
      <c r="E99" t="s">
        <v>1181</v>
      </c>
      <c r="J99" t="s">
        <v>1289</v>
      </c>
      <c r="K99" t="s">
        <v>1290</v>
      </c>
      <c r="L99" s="214">
        <v>20099949</v>
      </c>
      <c r="M99" s="265" t="s">
        <v>1259</v>
      </c>
      <c r="O99" t="s">
        <v>1291</v>
      </c>
      <c r="P99">
        <v>7759111423</v>
      </c>
      <c r="Q99" t="s">
        <v>192</v>
      </c>
      <c r="R99">
        <v>19</v>
      </c>
      <c r="S99" t="s">
        <v>409</v>
      </c>
      <c r="U99" t="s">
        <v>518</v>
      </c>
      <c r="V99" t="s">
        <v>201</v>
      </c>
      <c r="X99" s="254">
        <v>24</v>
      </c>
      <c r="AB99" t="s">
        <v>481</v>
      </c>
      <c r="AC99" t="s">
        <v>1292</v>
      </c>
      <c r="AD99" t="s">
        <v>209</v>
      </c>
      <c r="AE99" t="s">
        <v>209</v>
      </c>
      <c r="AF99" t="s">
        <v>209</v>
      </c>
      <c r="AG99" t="s">
        <v>209</v>
      </c>
      <c r="AH99" s="122" t="s">
        <v>209</v>
      </c>
      <c r="AI99" t="s">
        <v>1072</v>
      </c>
      <c r="AK99">
        <v>-4</v>
      </c>
      <c r="AL99">
        <v>-2</v>
      </c>
      <c r="AN99">
        <v>-4</v>
      </c>
      <c r="AV99">
        <v>1</v>
      </c>
      <c r="BA99">
        <v>-2</v>
      </c>
      <c r="BK99">
        <v>-1</v>
      </c>
      <c r="BL99">
        <v>1</v>
      </c>
      <c r="BM99">
        <v>-1</v>
      </c>
      <c r="BN99">
        <v>-2</v>
      </c>
      <c r="BO99">
        <v>1</v>
      </c>
      <c r="BS99">
        <v>-3</v>
      </c>
      <c r="BU99">
        <v>-4</v>
      </c>
      <c r="BV99">
        <v>1</v>
      </c>
      <c r="BW99">
        <v>-1</v>
      </c>
      <c r="BX99">
        <v>1</v>
      </c>
      <c r="CB99">
        <v>1</v>
      </c>
      <c r="CC99">
        <v>1</v>
      </c>
      <c r="CD99">
        <v>-1</v>
      </c>
      <c r="CE99">
        <v>-1</v>
      </c>
      <c r="CF99">
        <v>-2</v>
      </c>
      <c r="CJ99">
        <v>-1</v>
      </c>
      <c r="CK99">
        <v>1</v>
      </c>
      <c r="CL99">
        <v>2</v>
      </c>
      <c r="CP99">
        <v>-1</v>
      </c>
      <c r="CQ99">
        <v>-1</v>
      </c>
      <c r="CR99">
        <v>-1</v>
      </c>
      <c r="CS99">
        <v>-1</v>
      </c>
      <c r="CU99">
        <v>-1</v>
      </c>
      <c r="CW99">
        <v>-1</v>
      </c>
      <c r="CY99">
        <v>2</v>
      </c>
      <c r="CZ99">
        <v>-2</v>
      </c>
      <c r="DA99">
        <v>-1</v>
      </c>
      <c r="DC99">
        <v>-1</v>
      </c>
      <c r="DE99">
        <v>1</v>
      </c>
      <c r="DF99">
        <v>-1</v>
      </c>
      <c r="DG99">
        <v>-3</v>
      </c>
      <c r="DH99">
        <v>-2</v>
      </c>
      <c r="DJ99">
        <v>-4</v>
      </c>
      <c r="DK99">
        <v>2</v>
      </c>
      <c r="DX99">
        <v>2</v>
      </c>
      <c r="DY99">
        <v>1</v>
      </c>
      <c r="DZ99">
        <v>3</v>
      </c>
      <c r="EA99">
        <v>1</v>
      </c>
      <c r="EB99">
        <v>3</v>
      </c>
      <c r="EC99">
        <v>2</v>
      </c>
      <c r="ED99">
        <v>2</v>
      </c>
      <c r="EE99">
        <v>3</v>
      </c>
      <c r="EF99">
        <v>1</v>
      </c>
      <c r="EG99">
        <v>2</v>
      </c>
      <c r="EH99">
        <v>4</v>
      </c>
      <c r="EI99">
        <v>3</v>
      </c>
      <c r="EJ99">
        <v>3</v>
      </c>
      <c r="EK99">
        <v>2</v>
      </c>
      <c r="EL99">
        <v>2</v>
      </c>
      <c r="EM99">
        <v>3</v>
      </c>
      <c r="EN99">
        <v>2</v>
      </c>
      <c r="EO99">
        <v>2</v>
      </c>
      <c r="EP99">
        <v>1</v>
      </c>
      <c r="EQ99">
        <v>3</v>
      </c>
      <c r="ER99">
        <v>1</v>
      </c>
      <c r="ES99">
        <v>2</v>
      </c>
      <c r="ET99">
        <v>2</v>
      </c>
      <c r="EU99">
        <v>3</v>
      </c>
      <c r="EV99">
        <v>3</v>
      </c>
      <c r="EW99">
        <v>2</v>
      </c>
      <c r="EX99">
        <v>2</v>
      </c>
      <c r="EY99">
        <v>2</v>
      </c>
      <c r="EZ99">
        <v>3</v>
      </c>
      <c r="FA99">
        <v>2</v>
      </c>
      <c r="FB99">
        <v>4</v>
      </c>
      <c r="FC99">
        <v>1</v>
      </c>
      <c r="FD99">
        <v>2</v>
      </c>
      <c r="FE99">
        <v>2</v>
      </c>
      <c r="FF99">
        <v>3</v>
      </c>
      <c r="FG99">
        <v>3</v>
      </c>
      <c r="FH99">
        <v>2</v>
      </c>
      <c r="FI99">
        <v>1</v>
      </c>
      <c r="FJ99">
        <v>1</v>
      </c>
      <c r="FK99">
        <v>1</v>
      </c>
      <c r="FL99">
        <v>3</v>
      </c>
      <c r="FM99">
        <v>2</v>
      </c>
      <c r="FN99">
        <v>3</v>
      </c>
      <c r="FO99">
        <v>3</v>
      </c>
      <c r="FP99">
        <v>2</v>
      </c>
      <c r="FQ99">
        <v>2</v>
      </c>
      <c r="FR99">
        <v>2</v>
      </c>
      <c r="FS99">
        <v>1</v>
      </c>
      <c r="FT99">
        <v>1</v>
      </c>
      <c r="FU99">
        <v>3</v>
      </c>
      <c r="FV99">
        <v>3</v>
      </c>
      <c r="FW99">
        <v>2</v>
      </c>
      <c r="FX99">
        <v>2</v>
      </c>
      <c r="FY99">
        <v>3</v>
      </c>
      <c r="FZ99">
        <v>3</v>
      </c>
      <c r="GA99">
        <v>2</v>
      </c>
      <c r="GB99">
        <v>2</v>
      </c>
      <c r="GC99">
        <v>3</v>
      </c>
      <c r="GD99">
        <v>1</v>
      </c>
      <c r="GE99">
        <v>2</v>
      </c>
      <c r="GF99">
        <v>2</v>
      </c>
      <c r="GG99">
        <v>1</v>
      </c>
      <c r="GH99">
        <v>2</v>
      </c>
      <c r="GI99">
        <v>1</v>
      </c>
      <c r="GJ99">
        <v>3</v>
      </c>
    </row>
    <row r="100" spans="1:192" customFormat="1">
      <c r="A100">
        <v>5414723617</v>
      </c>
      <c r="B100">
        <v>94309526</v>
      </c>
      <c r="C100" s="48">
        <v>42964.654861111107</v>
      </c>
      <c r="D100" s="180">
        <v>42964.684027777781</v>
      </c>
      <c r="E100" t="s">
        <v>1181</v>
      </c>
      <c r="J100" t="s">
        <v>1257</v>
      </c>
      <c r="K100" t="s">
        <v>1258</v>
      </c>
      <c r="L100" s="214">
        <v>20064250</v>
      </c>
      <c r="M100" s="265" t="s">
        <v>1259</v>
      </c>
      <c r="O100" t="s">
        <v>1260</v>
      </c>
      <c r="P100">
        <v>7787290191</v>
      </c>
      <c r="Q100" t="s">
        <v>205</v>
      </c>
      <c r="R100">
        <v>21</v>
      </c>
      <c r="S100" t="s">
        <v>206</v>
      </c>
      <c r="U100" t="s">
        <v>228</v>
      </c>
      <c r="V100" t="s">
        <v>301</v>
      </c>
      <c r="X100" s="254">
        <v>30</v>
      </c>
      <c r="AB100" t="s">
        <v>381</v>
      </c>
      <c r="AC100" t="s">
        <v>381</v>
      </c>
      <c r="AD100" t="s">
        <v>381</v>
      </c>
      <c r="AE100" t="s">
        <v>1261</v>
      </c>
      <c r="AF100" t="s">
        <v>209</v>
      </c>
      <c r="AG100" t="s">
        <v>209</v>
      </c>
      <c r="AH100" s="122" t="s">
        <v>209</v>
      </c>
      <c r="AI100" t="s">
        <v>1072</v>
      </c>
      <c r="AU100">
        <v>-3</v>
      </c>
      <c r="AV100">
        <v>3</v>
      </c>
      <c r="BI100">
        <v>-1</v>
      </c>
      <c r="BM100">
        <v>-1</v>
      </c>
      <c r="BS100">
        <v>-1</v>
      </c>
      <c r="BT100">
        <v>3</v>
      </c>
      <c r="BU100">
        <v>-1</v>
      </c>
      <c r="BV100">
        <v>3</v>
      </c>
      <c r="CB100">
        <v>-2</v>
      </c>
      <c r="CC100">
        <v>3</v>
      </c>
      <c r="CL100">
        <v>3</v>
      </c>
      <c r="CN100">
        <v>4</v>
      </c>
      <c r="CQ100">
        <v>4</v>
      </c>
      <c r="CY100">
        <v>-1</v>
      </c>
      <c r="DK100">
        <v>3</v>
      </c>
      <c r="DN100">
        <v>3</v>
      </c>
      <c r="DO100" t="s">
        <v>1262</v>
      </c>
      <c r="DX100">
        <v>3</v>
      </c>
      <c r="DY100">
        <v>1</v>
      </c>
      <c r="DZ100">
        <v>4</v>
      </c>
      <c r="EA100">
        <v>4</v>
      </c>
      <c r="EB100">
        <v>4</v>
      </c>
      <c r="EC100">
        <v>2</v>
      </c>
      <c r="ED100">
        <v>2</v>
      </c>
      <c r="EE100">
        <v>3</v>
      </c>
      <c r="EF100">
        <v>1</v>
      </c>
      <c r="EG100">
        <v>3</v>
      </c>
      <c r="EH100">
        <v>4</v>
      </c>
      <c r="EI100">
        <v>4</v>
      </c>
      <c r="EJ100">
        <v>4</v>
      </c>
      <c r="EK100">
        <v>3</v>
      </c>
      <c r="EL100">
        <v>2</v>
      </c>
      <c r="EM100">
        <v>4</v>
      </c>
      <c r="EN100">
        <v>3</v>
      </c>
      <c r="EO100">
        <v>3</v>
      </c>
      <c r="EP100">
        <v>2</v>
      </c>
      <c r="EQ100">
        <v>3</v>
      </c>
      <c r="ER100">
        <v>2</v>
      </c>
      <c r="ES100">
        <v>3</v>
      </c>
      <c r="ET100">
        <v>3</v>
      </c>
      <c r="EU100">
        <v>4</v>
      </c>
      <c r="EV100">
        <v>4</v>
      </c>
      <c r="EW100">
        <v>4</v>
      </c>
      <c r="EX100">
        <v>2</v>
      </c>
      <c r="EY100">
        <v>2</v>
      </c>
      <c r="EZ100">
        <v>2</v>
      </c>
      <c r="FA100">
        <v>4</v>
      </c>
      <c r="FB100">
        <v>3</v>
      </c>
      <c r="FC100">
        <v>2</v>
      </c>
      <c r="FD100">
        <v>1</v>
      </c>
      <c r="FE100">
        <v>1</v>
      </c>
      <c r="FF100">
        <v>3</v>
      </c>
      <c r="FG100">
        <v>4</v>
      </c>
      <c r="FH100">
        <v>4</v>
      </c>
      <c r="FI100">
        <v>3</v>
      </c>
      <c r="FJ100">
        <v>1</v>
      </c>
      <c r="FK100">
        <v>1</v>
      </c>
      <c r="FL100">
        <v>3</v>
      </c>
      <c r="FM100">
        <v>1</v>
      </c>
      <c r="FN100">
        <v>4</v>
      </c>
      <c r="FO100">
        <v>4</v>
      </c>
      <c r="FP100">
        <v>2</v>
      </c>
      <c r="FQ100">
        <v>1</v>
      </c>
      <c r="FR100">
        <v>2</v>
      </c>
      <c r="FS100">
        <v>3</v>
      </c>
      <c r="FT100">
        <v>1</v>
      </c>
      <c r="FU100">
        <v>3</v>
      </c>
      <c r="FV100">
        <v>4</v>
      </c>
      <c r="FW100">
        <v>1</v>
      </c>
      <c r="FX100">
        <v>2</v>
      </c>
      <c r="FY100">
        <v>4</v>
      </c>
      <c r="FZ100">
        <v>2</v>
      </c>
      <c r="GA100">
        <v>2</v>
      </c>
      <c r="GB100">
        <v>2</v>
      </c>
      <c r="GC100">
        <v>4</v>
      </c>
      <c r="GD100">
        <v>3</v>
      </c>
      <c r="GE100">
        <v>2</v>
      </c>
      <c r="GF100">
        <v>2</v>
      </c>
      <c r="GG100">
        <v>2</v>
      </c>
      <c r="GH100">
        <v>2</v>
      </c>
      <c r="GI100">
        <v>1</v>
      </c>
      <c r="GJ100">
        <v>3</v>
      </c>
    </row>
    <row r="101" spans="1:192" customFormat="1">
      <c r="A101">
        <v>5414713441</v>
      </c>
      <c r="B101">
        <v>94309526</v>
      </c>
      <c r="C101" s="48">
        <v>42964.654861111107</v>
      </c>
      <c r="D101" s="180">
        <v>42964.674305555563</v>
      </c>
      <c r="E101" t="s">
        <v>1181</v>
      </c>
      <c r="J101" t="s">
        <v>737</v>
      </c>
      <c r="K101" t="s">
        <v>1293</v>
      </c>
      <c r="L101" s="214" t="s">
        <v>1294</v>
      </c>
      <c r="M101" s="265" t="s">
        <v>1259</v>
      </c>
      <c r="O101" t="s">
        <v>1295</v>
      </c>
      <c r="P101">
        <v>7935772005</v>
      </c>
      <c r="Q101" t="s">
        <v>205</v>
      </c>
      <c r="R101">
        <v>19</v>
      </c>
      <c r="S101" t="s">
        <v>1296</v>
      </c>
      <c r="U101" t="s">
        <v>228</v>
      </c>
      <c r="V101" t="s">
        <v>193</v>
      </c>
      <c r="X101" s="254">
        <v>24</v>
      </c>
      <c r="AB101" t="s">
        <v>215</v>
      </c>
      <c r="AC101" t="s">
        <v>381</v>
      </c>
      <c r="AD101" t="s">
        <v>215</v>
      </c>
      <c r="AE101" t="s">
        <v>373</v>
      </c>
      <c r="AF101" t="s">
        <v>373</v>
      </c>
      <c r="AG101" t="s">
        <v>373</v>
      </c>
      <c r="AH101" s="122" t="s">
        <v>209</v>
      </c>
      <c r="AI101" s="122" t="s">
        <v>3553</v>
      </c>
      <c r="AV101">
        <v>2</v>
      </c>
      <c r="BA101">
        <v>-2</v>
      </c>
      <c r="BK101">
        <v>-3</v>
      </c>
      <c r="BL101">
        <v>-1</v>
      </c>
      <c r="BN101">
        <v>-2</v>
      </c>
      <c r="BO101">
        <v>1</v>
      </c>
      <c r="BS101">
        <v>-3</v>
      </c>
      <c r="BT101">
        <v>2</v>
      </c>
      <c r="BU101">
        <v>-2</v>
      </c>
      <c r="CB101">
        <v>-3</v>
      </c>
      <c r="CC101">
        <v>-2</v>
      </c>
      <c r="CE101">
        <v>2</v>
      </c>
      <c r="CL101">
        <v>-4</v>
      </c>
      <c r="CP101">
        <v>-2</v>
      </c>
      <c r="CQ101">
        <v>3</v>
      </c>
      <c r="CR101">
        <v>-1</v>
      </c>
      <c r="CS101">
        <v>-3</v>
      </c>
      <c r="CW101">
        <v>-1</v>
      </c>
      <c r="CZ101">
        <v>1</v>
      </c>
      <c r="DB101">
        <v>-1</v>
      </c>
      <c r="DE101">
        <v>-2</v>
      </c>
      <c r="DF101">
        <v>1</v>
      </c>
      <c r="DG101">
        <v>2</v>
      </c>
      <c r="DK101">
        <v>1</v>
      </c>
      <c r="DN101">
        <v>2</v>
      </c>
      <c r="DO101" t="s">
        <v>1297</v>
      </c>
      <c r="DX101">
        <v>2</v>
      </c>
      <c r="DY101">
        <v>1</v>
      </c>
      <c r="DZ101">
        <v>1</v>
      </c>
      <c r="EA101">
        <v>2</v>
      </c>
      <c r="EB101">
        <v>2</v>
      </c>
      <c r="EC101">
        <v>2</v>
      </c>
      <c r="ED101">
        <v>2</v>
      </c>
      <c r="EE101">
        <v>2</v>
      </c>
      <c r="EF101">
        <v>1</v>
      </c>
      <c r="EG101">
        <v>2</v>
      </c>
      <c r="EH101">
        <v>4</v>
      </c>
      <c r="EI101">
        <v>3</v>
      </c>
      <c r="EJ101">
        <v>3</v>
      </c>
      <c r="EK101">
        <v>2</v>
      </c>
      <c r="EL101">
        <v>2</v>
      </c>
      <c r="EM101">
        <v>3</v>
      </c>
      <c r="EN101">
        <v>4</v>
      </c>
      <c r="EO101">
        <v>3</v>
      </c>
      <c r="EP101">
        <v>2</v>
      </c>
      <c r="EQ101">
        <v>3</v>
      </c>
      <c r="ER101">
        <v>2</v>
      </c>
      <c r="ES101">
        <v>2</v>
      </c>
      <c r="ET101">
        <v>1</v>
      </c>
      <c r="EU101">
        <v>4</v>
      </c>
      <c r="EV101">
        <v>3</v>
      </c>
      <c r="EW101">
        <v>3</v>
      </c>
      <c r="EX101">
        <v>1</v>
      </c>
      <c r="EY101">
        <v>3</v>
      </c>
      <c r="EZ101">
        <v>2</v>
      </c>
      <c r="FA101">
        <v>1</v>
      </c>
      <c r="FB101">
        <v>3</v>
      </c>
      <c r="FC101">
        <v>3</v>
      </c>
      <c r="FD101">
        <v>3</v>
      </c>
      <c r="FE101">
        <v>2</v>
      </c>
      <c r="FF101">
        <v>4</v>
      </c>
      <c r="FG101">
        <v>3</v>
      </c>
      <c r="FH101">
        <v>3</v>
      </c>
      <c r="FI101">
        <v>2</v>
      </c>
      <c r="FJ101">
        <v>2</v>
      </c>
      <c r="FK101">
        <v>2</v>
      </c>
      <c r="FL101">
        <v>3</v>
      </c>
      <c r="FM101">
        <v>3</v>
      </c>
      <c r="FN101">
        <v>3</v>
      </c>
      <c r="FO101">
        <v>2</v>
      </c>
      <c r="FP101">
        <v>2</v>
      </c>
      <c r="FQ101">
        <v>1</v>
      </c>
      <c r="FR101">
        <v>2</v>
      </c>
      <c r="FS101">
        <v>2</v>
      </c>
      <c r="FT101">
        <v>3</v>
      </c>
      <c r="FU101">
        <v>2</v>
      </c>
      <c r="FV101">
        <v>4</v>
      </c>
      <c r="FW101">
        <v>2</v>
      </c>
      <c r="FX101">
        <v>3</v>
      </c>
      <c r="FY101">
        <v>2</v>
      </c>
      <c r="FZ101">
        <v>3</v>
      </c>
      <c r="GA101">
        <v>2</v>
      </c>
      <c r="GB101">
        <v>2</v>
      </c>
      <c r="GC101">
        <v>2</v>
      </c>
      <c r="GD101">
        <v>1</v>
      </c>
      <c r="GE101">
        <v>2</v>
      </c>
      <c r="GF101">
        <v>1</v>
      </c>
      <c r="GG101">
        <v>2</v>
      </c>
      <c r="GH101">
        <v>3</v>
      </c>
      <c r="GI101">
        <v>2</v>
      </c>
      <c r="GJ101">
        <v>2</v>
      </c>
    </row>
    <row r="102" spans="1:192" customFormat="1">
      <c r="A102">
        <v>5416397307</v>
      </c>
      <c r="B102">
        <v>94309526</v>
      </c>
      <c r="C102" s="48">
        <v>42968.65</v>
      </c>
      <c r="D102" s="180">
        <v>42968.685416666667</v>
      </c>
      <c r="E102" t="s">
        <v>1181</v>
      </c>
      <c r="J102" t="s">
        <v>1347</v>
      </c>
      <c r="K102" t="s">
        <v>318</v>
      </c>
      <c r="L102" s="214">
        <v>20104124</v>
      </c>
      <c r="M102" s="265" t="s">
        <v>1348</v>
      </c>
      <c r="O102" t="s">
        <v>1349</v>
      </c>
      <c r="P102">
        <v>7971075372</v>
      </c>
      <c r="Q102" t="s">
        <v>205</v>
      </c>
      <c r="R102">
        <v>19</v>
      </c>
      <c r="S102" t="s">
        <v>206</v>
      </c>
      <c r="U102" t="s">
        <v>228</v>
      </c>
      <c r="V102" t="s">
        <v>1350</v>
      </c>
      <c r="X102" s="254">
        <v>25</v>
      </c>
      <c r="AB102" t="s">
        <v>381</v>
      </c>
      <c r="AC102" t="s">
        <v>381</v>
      </c>
      <c r="AD102" t="s">
        <v>209</v>
      </c>
      <c r="AE102" t="s">
        <v>209</v>
      </c>
      <c r="AF102" t="s">
        <v>209</v>
      </c>
      <c r="AG102" t="s">
        <v>209</v>
      </c>
      <c r="AH102" t="s">
        <v>1351</v>
      </c>
      <c r="AI102" t="s">
        <v>3558</v>
      </c>
      <c r="AL102">
        <v>-1</v>
      </c>
      <c r="BA102">
        <v>-1</v>
      </c>
      <c r="BW102">
        <v>-1</v>
      </c>
      <c r="CC102">
        <v>1</v>
      </c>
      <c r="CW102">
        <v>-1</v>
      </c>
      <c r="CZ102">
        <v>1</v>
      </c>
      <c r="DA102">
        <v>-1</v>
      </c>
      <c r="DB102">
        <v>-1</v>
      </c>
      <c r="DG102">
        <v>-2</v>
      </c>
      <c r="DH102">
        <v>-2</v>
      </c>
      <c r="DJ102">
        <v>-2</v>
      </c>
      <c r="DK102">
        <v>1</v>
      </c>
      <c r="DX102">
        <v>3</v>
      </c>
      <c r="DY102">
        <v>2</v>
      </c>
      <c r="DZ102">
        <v>4</v>
      </c>
      <c r="EA102">
        <v>1</v>
      </c>
      <c r="EB102">
        <v>4</v>
      </c>
      <c r="EC102">
        <v>2</v>
      </c>
      <c r="ED102">
        <v>3</v>
      </c>
      <c r="EE102">
        <v>2</v>
      </c>
      <c r="EF102">
        <v>2</v>
      </c>
      <c r="EG102">
        <v>4</v>
      </c>
      <c r="EH102">
        <v>4</v>
      </c>
      <c r="EI102">
        <v>4</v>
      </c>
      <c r="EJ102">
        <v>3</v>
      </c>
      <c r="EK102">
        <v>3</v>
      </c>
      <c r="EL102">
        <v>2</v>
      </c>
      <c r="EM102">
        <v>3</v>
      </c>
      <c r="EN102">
        <v>4</v>
      </c>
      <c r="EO102">
        <v>2</v>
      </c>
      <c r="EP102">
        <v>3</v>
      </c>
      <c r="EQ102">
        <v>4</v>
      </c>
      <c r="ER102">
        <v>1</v>
      </c>
      <c r="ES102">
        <v>2</v>
      </c>
      <c r="ET102">
        <v>1</v>
      </c>
      <c r="EU102">
        <v>4</v>
      </c>
      <c r="EV102">
        <v>4</v>
      </c>
      <c r="EW102">
        <v>4</v>
      </c>
      <c r="EX102">
        <v>2</v>
      </c>
      <c r="EY102">
        <v>3</v>
      </c>
      <c r="EZ102">
        <v>2</v>
      </c>
      <c r="FA102">
        <v>4</v>
      </c>
      <c r="FB102">
        <v>4</v>
      </c>
      <c r="FC102">
        <v>3</v>
      </c>
      <c r="FD102">
        <v>2</v>
      </c>
      <c r="FE102">
        <v>2</v>
      </c>
      <c r="FF102">
        <v>4</v>
      </c>
      <c r="FG102">
        <v>4</v>
      </c>
      <c r="FH102">
        <v>4</v>
      </c>
      <c r="FI102">
        <v>4</v>
      </c>
      <c r="FJ102">
        <v>3</v>
      </c>
      <c r="FK102">
        <v>2</v>
      </c>
      <c r="FL102">
        <v>4</v>
      </c>
      <c r="FM102">
        <v>2</v>
      </c>
      <c r="FN102">
        <v>4</v>
      </c>
      <c r="FO102">
        <v>4</v>
      </c>
      <c r="FP102">
        <v>3</v>
      </c>
      <c r="FQ102">
        <v>3</v>
      </c>
      <c r="FR102">
        <v>2</v>
      </c>
      <c r="FS102">
        <v>2</v>
      </c>
      <c r="FT102">
        <v>3</v>
      </c>
      <c r="FU102">
        <v>3</v>
      </c>
      <c r="FV102">
        <v>4</v>
      </c>
      <c r="FW102">
        <v>1</v>
      </c>
      <c r="FX102">
        <v>3</v>
      </c>
      <c r="FY102">
        <v>4</v>
      </c>
      <c r="FZ102">
        <v>3</v>
      </c>
      <c r="GA102">
        <v>4</v>
      </c>
      <c r="GB102">
        <v>3</v>
      </c>
      <c r="GC102">
        <v>1</v>
      </c>
      <c r="GD102">
        <v>1</v>
      </c>
      <c r="GE102">
        <v>2</v>
      </c>
      <c r="GF102">
        <v>3</v>
      </c>
      <c r="GG102">
        <v>1</v>
      </c>
      <c r="GH102">
        <v>3</v>
      </c>
      <c r="GI102">
        <v>2</v>
      </c>
      <c r="GJ102">
        <v>3</v>
      </c>
    </row>
    <row r="103" spans="1:192" customFormat="1">
      <c r="A103">
        <v>5414723333</v>
      </c>
      <c r="B103">
        <v>94309526</v>
      </c>
      <c r="C103" s="48">
        <v>42964.654861111107</v>
      </c>
      <c r="D103" s="180">
        <v>42964.683333333327</v>
      </c>
      <c r="E103" t="s">
        <v>189</v>
      </c>
      <c r="J103" t="s">
        <v>630</v>
      </c>
      <c r="K103" t="s">
        <v>277</v>
      </c>
      <c r="L103" s="214" t="s">
        <v>1263</v>
      </c>
      <c r="M103" s="265" t="s">
        <v>1259</v>
      </c>
      <c r="O103" t="s">
        <v>1264</v>
      </c>
      <c r="P103">
        <v>7547238262</v>
      </c>
      <c r="Q103" t="s">
        <v>205</v>
      </c>
      <c r="R103">
        <v>20</v>
      </c>
      <c r="S103" t="s">
        <v>206</v>
      </c>
      <c r="U103" t="s">
        <v>228</v>
      </c>
      <c r="V103" t="s">
        <v>518</v>
      </c>
      <c r="X103" s="254">
        <v>24</v>
      </c>
      <c r="AB103" t="s">
        <v>381</v>
      </c>
      <c r="AC103" t="s">
        <v>1265</v>
      </c>
      <c r="AD103" t="s">
        <v>209</v>
      </c>
      <c r="AE103" t="s">
        <v>209</v>
      </c>
      <c r="AF103" t="s">
        <v>209</v>
      </c>
      <c r="AG103" t="s">
        <v>209</v>
      </c>
      <c r="AH103" s="122" t="s">
        <v>209</v>
      </c>
      <c r="AI103" t="s">
        <v>3559</v>
      </c>
      <c r="AL103">
        <v>3</v>
      </c>
      <c r="CB103">
        <v>-3</v>
      </c>
      <c r="CC103">
        <v>3</v>
      </c>
      <c r="CE103">
        <v>-2</v>
      </c>
      <c r="DA103">
        <v>-2</v>
      </c>
      <c r="DK103">
        <v>2</v>
      </c>
      <c r="DX103">
        <v>2</v>
      </c>
      <c r="DY103">
        <v>1</v>
      </c>
      <c r="DZ103">
        <v>1</v>
      </c>
      <c r="EA103">
        <v>2</v>
      </c>
      <c r="EB103">
        <v>4</v>
      </c>
      <c r="EC103">
        <v>1</v>
      </c>
      <c r="ED103">
        <v>2</v>
      </c>
      <c r="EE103">
        <v>1</v>
      </c>
      <c r="EF103">
        <v>1</v>
      </c>
      <c r="EG103">
        <v>2</v>
      </c>
      <c r="EH103">
        <v>4</v>
      </c>
      <c r="EI103">
        <v>3</v>
      </c>
      <c r="EJ103">
        <v>2</v>
      </c>
      <c r="EK103">
        <v>2</v>
      </c>
      <c r="EL103">
        <v>1</v>
      </c>
      <c r="EM103">
        <v>3</v>
      </c>
      <c r="EN103">
        <v>3</v>
      </c>
      <c r="EO103">
        <v>2</v>
      </c>
      <c r="EP103">
        <v>2</v>
      </c>
      <c r="EQ103">
        <v>3</v>
      </c>
      <c r="ER103">
        <v>2</v>
      </c>
      <c r="ES103">
        <v>2</v>
      </c>
      <c r="ET103">
        <v>3</v>
      </c>
      <c r="EU103">
        <v>4</v>
      </c>
      <c r="EV103">
        <v>4</v>
      </c>
      <c r="EW103">
        <v>3</v>
      </c>
      <c r="EX103">
        <v>3</v>
      </c>
      <c r="EY103">
        <v>3</v>
      </c>
      <c r="EZ103">
        <v>2</v>
      </c>
      <c r="FA103">
        <v>2</v>
      </c>
      <c r="FB103">
        <v>3</v>
      </c>
      <c r="FC103">
        <v>2</v>
      </c>
      <c r="FD103">
        <v>2</v>
      </c>
      <c r="FE103">
        <v>1</v>
      </c>
      <c r="FF103">
        <v>3</v>
      </c>
      <c r="FG103">
        <v>3</v>
      </c>
      <c r="FH103">
        <v>3</v>
      </c>
      <c r="FI103">
        <v>2</v>
      </c>
      <c r="FJ103">
        <v>3</v>
      </c>
      <c r="FK103">
        <v>3</v>
      </c>
      <c r="FL103">
        <v>3</v>
      </c>
      <c r="FM103">
        <v>2</v>
      </c>
      <c r="FN103">
        <v>3</v>
      </c>
      <c r="FO103">
        <v>2</v>
      </c>
      <c r="FP103">
        <v>3</v>
      </c>
      <c r="FQ103">
        <v>1</v>
      </c>
      <c r="FR103">
        <v>2</v>
      </c>
      <c r="FS103">
        <v>3</v>
      </c>
      <c r="FT103">
        <v>4</v>
      </c>
      <c r="FU103">
        <v>2</v>
      </c>
      <c r="FV103">
        <v>3</v>
      </c>
      <c r="FW103">
        <v>2</v>
      </c>
      <c r="FX103">
        <v>2</v>
      </c>
      <c r="FY103">
        <v>3</v>
      </c>
      <c r="FZ103">
        <v>3</v>
      </c>
      <c r="GA103">
        <v>2</v>
      </c>
      <c r="GB103">
        <v>1</v>
      </c>
      <c r="GC103">
        <v>2</v>
      </c>
      <c r="GD103">
        <v>3</v>
      </c>
      <c r="GE103">
        <v>2</v>
      </c>
      <c r="GF103">
        <v>1</v>
      </c>
      <c r="GG103">
        <v>3</v>
      </c>
      <c r="GH103">
        <v>2</v>
      </c>
      <c r="GI103">
        <v>2</v>
      </c>
      <c r="GJ103">
        <v>3</v>
      </c>
    </row>
    <row r="104" spans="1:192" customFormat="1">
      <c r="A104">
        <v>5414714360</v>
      </c>
      <c r="B104">
        <v>94309526</v>
      </c>
      <c r="C104" s="48">
        <v>42964.654861111107</v>
      </c>
      <c r="D104" s="180">
        <v>42964.674305555563</v>
      </c>
      <c r="E104" t="s">
        <v>1181</v>
      </c>
      <c r="J104" t="s">
        <v>394</v>
      </c>
      <c r="K104" t="s">
        <v>1280</v>
      </c>
      <c r="L104" s="214"/>
      <c r="M104" s="265" t="s">
        <v>1253</v>
      </c>
      <c r="O104" t="s">
        <v>1281</v>
      </c>
      <c r="P104">
        <v>7989578468</v>
      </c>
      <c r="Q104" t="s">
        <v>205</v>
      </c>
      <c r="R104">
        <v>18</v>
      </c>
      <c r="S104" t="s">
        <v>206</v>
      </c>
      <c r="U104" t="s">
        <v>228</v>
      </c>
      <c r="V104" t="s">
        <v>201</v>
      </c>
      <c r="X104" s="254">
        <v>24</v>
      </c>
      <c r="AB104" t="s">
        <v>381</v>
      </c>
      <c r="AC104" t="s">
        <v>1282</v>
      </c>
      <c r="AD104" t="s">
        <v>209</v>
      </c>
      <c r="AE104" t="s">
        <v>209</v>
      </c>
      <c r="AF104" t="s">
        <v>209</v>
      </c>
      <c r="AG104" t="s">
        <v>209</v>
      </c>
      <c r="AH104" t="s">
        <v>1283</v>
      </c>
      <c r="AI104" t="s">
        <v>3560</v>
      </c>
      <c r="BA104">
        <v>-1</v>
      </c>
      <c r="BL104">
        <v>-1</v>
      </c>
      <c r="BO104">
        <v>2</v>
      </c>
      <c r="BV104">
        <v>1</v>
      </c>
      <c r="CB104">
        <v>-2</v>
      </c>
      <c r="CI104">
        <v>2</v>
      </c>
      <c r="CL104">
        <v>2</v>
      </c>
      <c r="CQ104">
        <v>-1</v>
      </c>
      <c r="CY104">
        <v>-3</v>
      </c>
      <c r="DA104">
        <v>-1</v>
      </c>
      <c r="DE104">
        <v>1</v>
      </c>
      <c r="DK104">
        <v>2</v>
      </c>
      <c r="DX104">
        <v>1</v>
      </c>
      <c r="DY104">
        <v>1</v>
      </c>
      <c r="DZ104">
        <v>2</v>
      </c>
      <c r="EA104">
        <v>2</v>
      </c>
      <c r="EB104">
        <v>3</v>
      </c>
      <c r="EC104">
        <v>1</v>
      </c>
      <c r="ED104">
        <v>1</v>
      </c>
      <c r="EE104">
        <v>2</v>
      </c>
      <c r="EF104">
        <v>3</v>
      </c>
      <c r="EG104">
        <v>1</v>
      </c>
      <c r="EH104">
        <v>4</v>
      </c>
      <c r="EI104">
        <v>4</v>
      </c>
      <c r="EJ104">
        <v>3</v>
      </c>
      <c r="EK104">
        <v>2</v>
      </c>
      <c r="EL104">
        <v>1</v>
      </c>
      <c r="EM104">
        <v>2</v>
      </c>
      <c r="EN104">
        <v>2</v>
      </c>
      <c r="EO104">
        <v>1</v>
      </c>
      <c r="EP104">
        <v>3</v>
      </c>
      <c r="EQ104">
        <v>2</v>
      </c>
      <c r="ER104">
        <v>1</v>
      </c>
      <c r="ES104">
        <v>1</v>
      </c>
      <c r="ET104">
        <v>2</v>
      </c>
      <c r="EU104">
        <v>4</v>
      </c>
      <c r="EV104">
        <v>3</v>
      </c>
      <c r="EW104">
        <v>3</v>
      </c>
      <c r="EX104">
        <v>1</v>
      </c>
      <c r="EY104">
        <v>2</v>
      </c>
      <c r="EZ104">
        <v>1</v>
      </c>
      <c r="FA104">
        <v>2</v>
      </c>
      <c r="FB104">
        <v>4</v>
      </c>
      <c r="FC104">
        <v>2</v>
      </c>
      <c r="FD104">
        <v>1</v>
      </c>
      <c r="FE104">
        <v>1</v>
      </c>
      <c r="FF104">
        <v>2</v>
      </c>
      <c r="FG104">
        <v>3</v>
      </c>
      <c r="FH104">
        <v>2</v>
      </c>
      <c r="FI104">
        <v>2</v>
      </c>
      <c r="FJ104">
        <v>3</v>
      </c>
      <c r="FK104">
        <v>2</v>
      </c>
      <c r="FL104">
        <v>3</v>
      </c>
      <c r="FM104">
        <v>2</v>
      </c>
      <c r="FN104">
        <v>3</v>
      </c>
      <c r="FO104">
        <v>3</v>
      </c>
      <c r="FP104">
        <v>2</v>
      </c>
      <c r="FQ104">
        <v>2</v>
      </c>
      <c r="FR104">
        <v>1</v>
      </c>
      <c r="FS104">
        <v>1</v>
      </c>
      <c r="FT104">
        <v>1</v>
      </c>
      <c r="FU104">
        <v>2</v>
      </c>
      <c r="FV104">
        <v>3</v>
      </c>
      <c r="FW104">
        <v>2</v>
      </c>
      <c r="FX104">
        <v>2</v>
      </c>
      <c r="FY104">
        <v>2</v>
      </c>
      <c r="FZ104">
        <v>2</v>
      </c>
      <c r="GA104">
        <v>2</v>
      </c>
      <c r="GB104">
        <v>1</v>
      </c>
      <c r="GC104">
        <v>1</v>
      </c>
      <c r="GD104">
        <v>2</v>
      </c>
      <c r="GE104">
        <v>1</v>
      </c>
      <c r="GF104">
        <v>1</v>
      </c>
      <c r="GG104">
        <v>1</v>
      </c>
      <c r="GH104">
        <v>2</v>
      </c>
      <c r="GI104">
        <v>2</v>
      </c>
      <c r="GJ104">
        <v>2</v>
      </c>
    </row>
    <row r="105" spans="1:192" customFormat="1">
      <c r="A105">
        <v>5414713970</v>
      </c>
      <c r="B105">
        <v>94309526</v>
      </c>
      <c r="C105" s="48">
        <v>42964.654861111107</v>
      </c>
      <c r="D105" s="180">
        <v>42964.683333333327</v>
      </c>
      <c r="E105" t="s">
        <v>1181</v>
      </c>
      <c r="J105" t="s">
        <v>1284</v>
      </c>
      <c r="K105" t="s">
        <v>1285</v>
      </c>
      <c r="L105" s="214"/>
      <c r="M105" s="11">
        <v>6439</v>
      </c>
      <c r="O105" t="s">
        <v>1286</v>
      </c>
      <c r="P105">
        <v>7791108155</v>
      </c>
      <c r="Q105" t="s">
        <v>205</v>
      </c>
      <c r="R105">
        <v>18</v>
      </c>
      <c r="S105" t="s">
        <v>409</v>
      </c>
      <c r="U105" t="s">
        <v>518</v>
      </c>
      <c r="V105" t="s">
        <v>439</v>
      </c>
      <c r="X105" s="254">
        <v>24</v>
      </c>
      <c r="AB105" t="s">
        <v>381</v>
      </c>
      <c r="AC105" t="s">
        <v>1287</v>
      </c>
      <c r="AD105" t="s">
        <v>325</v>
      </c>
      <c r="AE105" t="s">
        <v>209</v>
      </c>
      <c r="AF105" t="s">
        <v>209</v>
      </c>
      <c r="AG105" t="s">
        <v>209</v>
      </c>
      <c r="AH105" t="s">
        <v>1288</v>
      </c>
      <c r="AI105" t="s">
        <v>1072</v>
      </c>
      <c r="AL105">
        <v>-1</v>
      </c>
      <c r="AT105">
        <v>-1</v>
      </c>
      <c r="AV105">
        <v>2</v>
      </c>
      <c r="BA105">
        <v>-1</v>
      </c>
      <c r="BK105">
        <v>-2</v>
      </c>
      <c r="BL105">
        <v>2</v>
      </c>
      <c r="BN105">
        <v>-3</v>
      </c>
      <c r="BO105">
        <v>2</v>
      </c>
      <c r="BS105">
        <v>-3</v>
      </c>
      <c r="BV105">
        <v>1</v>
      </c>
      <c r="BX105">
        <v>3</v>
      </c>
      <c r="CB105">
        <v>1</v>
      </c>
      <c r="CC105">
        <v>1</v>
      </c>
      <c r="CE105">
        <v>1</v>
      </c>
      <c r="CH105">
        <v>1</v>
      </c>
      <c r="CL105">
        <v>1</v>
      </c>
      <c r="CN105">
        <v>1</v>
      </c>
      <c r="CP105">
        <v>-4</v>
      </c>
      <c r="CW105">
        <v>-1</v>
      </c>
      <c r="CY105">
        <v>1</v>
      </c>
      <c r="DA105">
        <v>-2</v>
      </c>
      <c r="DG105">
        <v>-2</v>
      </c>
      <c r="DK105">
        <v>1</v>
      </c>
      <c r="DX105">
        <v>3</v>
      </c>
      <c r="DY105">
        <v>2</v>
      </c>
      <c r="DZ105">
        <v>3</v>
      </c>
      <c r="EA105">
        <v>2</v>
      </c>
      <c r="EB105">
        <v>3</v>
      </c>
      <c r="EC105">
        <v>1</v>
      </c>
      <c r="ED105">
        <v>2</v>
      </c>
      <c r="EE105">
        <v>1</v>
      </c>
      <c r="EF105">
        <v>1</v>
      </c>
      <c r="EG105">
        <v>2</v>
      </c>
      <c r="EH105">
        <v>4</v>
      </c>
      <c r="EI105">
        <v>4</v>
      </c>
      <c r="EJ105">
        <v>3</v>
      </c>
      <c r="EK105">
        <v>3</v>
      </c>
      <c r="EL105">
        <v>2</v>
      </c>
      <c r="EM105">
        <v>2</v>
      </c>
      <c r="EN105">
        <v>3</v>
      </c>
      <c r="EO105">
        <v>4</v>
      </c>
      <c r="EP105">
        <v>4</v>
      </c>
      <c r="EQ105">
        <v>2</v>
      </c>
      <c r="ER105">
        <v>2</v>
      </c>
      <c r="ES105">
        <v>3</v>
      </c>
      <c r="ET105">
        <v>2</v>
      </c>
      <c r="EU105">
        <v>4</v>
      </c>
      <c r="EV105">
        <v>2</v>
      </c>
      <c r="EW105">
        <v>3</v>
      </c>
      <c r="EX105">
        <v>3</v>
      </c>
      <c r="EY105">
        <v>4</v>
      </c>
      <c r="EZ105">
        <v>3</v>
      </c>
      <c r="FA105">
        <v>2</v>
      </c>
      <c r="FB105">
        <v>3</v>
      </c>
      <c r="FC105">
        <v>1</v>
      </c>
      <c r="FD105">
        <v>2</v>
      </c>
      <c r="FE105">
        <v>3</v>
      </c>
      <c r="FF105">
        <v>3</v>
      </c>
      <c r="FG105">
        <v>3</v>
      </c>
      <c r="FH105">
        <v>3</v>
      </c>
      <c r="FI105">
        <v>4</v>
      </c>
      <c r="FJ105">
        <v>2</v>
      </c>
      <c r="FK105">
        <v>1</v>
      </c>
      <c r="FL105">
        <v>4</v>
      </c>
      <c r="FM105">
        <v>3</v>
      </c>
      <c r="FN105">
        <v>4</v>
      </c>
      <c r="FO105">
        <v>4</v>
      </c>
      <c r="FP105">
        <v>4</v>
      </c>
      <c r="FQ105">
        <v>1</v>
      </c>
      <c r="FR105">
        <v>3</v>
      </c>
      <c r="FS105">
        <v>1</v>
      </c>
      <c r="FT105">
        <v>2</v>
      </c>
      <c r="FU105">
        <v>4</v>
      </c>
      <c r="FV105">
        <v>4</v>
      </c>
      <c r="FW105">
        <v>2</v>
      </c>
      <c r="FX105">
        <v>3</v>
      </c>
      <c r="FY105">
        <v>3</v>
      </c>
      <c r="FZ105">
        <v>2</v>
      </c>
      <c r="GA105">
        <v>3</v>
      </c>
      <c r="GB105">
        <v>4</v>
      </c>
      <c r="GC105">
        <v>1</v>
      </c>
      <c r="GD105">
        <v>1</v>
      </c>
      <c r="GE105">
        <v>1</v>
      </c>
      <c r="GF105">
        <v>2</v>
      </c>
      <c r="GG105">
        <v>1</v>
      </c>
      <c r="GH105">
        <v>2</v>
      </c>
      <c r="GI105">
        <v>2</v>
      </c>
      <c r="GJ105">
        <v>3</v>
      </c>
    </row>
    <row r="106" spans="1:192" customFormat="1">
      <c r="A106">
        <v>5414715992</v>
      </c>
      <c r="B106">
        <v>94309526</v>
      </c>
      <c r="C106" s="48">
        <v>42964.654861111107</v>
      </c>
      <c r="D106" s="180">
        <v>42964.670138888891</v>
      </c>
      <c r="E106" t="s">
        <v>1181</v>
      </c>
      <c r="J106" t="s">
        <v>1272</v>
      </c>
      <c r="K106" t="s">
        <v>317</v>
      </c>
      <c r="L106" s="214" t="s">
        <v>1273</v>
      </c>
      <c r="M106" s="265" t="s">
        <v>1274</v>
      </c>
      <c r="O106" t="s">
        <v>1275</v>
      </c>
      <c r="P106">
        <v>7772439242</v>
      </c>
      <c r="Q106" t="s">
        <v>205</v>
      </c>
      <c r="R106">
        <v>21</v>
      </c>
      <c r="S106" t="s">
        <v>1276</v>
      </c>
      <c r="U106" t="s">
        <v>228</v>
      </c>
      <c r="V106" t="s">
        <v>1277</v>
      </c>
      <c r="X106" s="254">
        <v>25</v>
      </c>
      <c r="AB106" t="s">
        <v>215</v>
      </c>
      <c r="AC106" t="s">
        <v>1278</v>
      </c>
      <c r="AD106" t="s">
        <v>203</v>
      </c>
      <c r="AE106" t="s">
        <v>203</v>
      </c>
      <c r="AF106" t="s">
        <v>203</v>
      </c>
      <c r="AG106" t="s">
        <v>203</v>
      </c>
      <c r="AH106" t="s">
        <v>1279</v>
      </c>
      <c r="AI106" t="s">
        <v>1072</v>
      </c>
      <c r="AL106">
        <v>-1</v>
      </c>
      <c r="AM106">
        <v>-4</v>
      </c>
      <c r="AR106">
        <v>-4</v>
      </c>
      <c r="AV106">
        <v>4</v>
      </c>
      <c r="BB106">
        <v>-3</v>
      </c>
      <c r="BC106">
        <v>-2</v>
      </c>
      <c r="BG106">
        <v>-3</v>
      </c>
      <c r="BK106">
        <v>-4</v>
      </c>
      <c r="BL106">
        <v>-2</v>
      </c>
      <c r="BM106">
        <v>-3</v>
      </c>
      <c r="BN106">
        <v>-3</v>
      </c>
      <c r="BT106">
        <v>2</v>
      </c>
      <c r="BV106">
        <v>2</v>
      </c>
      <c r="BX106">
        <v>2</v>
      </c>
      <c r="CB106">
        <v>1</v>
      </c>
      <c r="CC106">
        <v>2</v>
      </c>
      <c r="CD106">
        <v>-1</v>
      </c>
      <c r="CE106">
        <v>2</v>
      </c>
      <c r="CH106">
        <v>2</v>
      </c>
      <c r="CI106">
        <v>3</v>
      </c>
      <c r="CJ106">
        <v>3</v>
      </c>
      <c r="CK106">
        <v>4</v>
      </c>
      <c r="CL106">
        <v>3</v>
      </c>
      <c r="CN106">
        <v>2</v>
      </c>
      <c r="CO106">
        <v>3</v>
      </c>
      <c r="CP106">
        <v>-2</v>
      </c>
      <c r="CQ106">
        <v>1</v>
      </c>
      <c r="CR106">
        <v>-2</v>
      </c>
      <c r="CS106">
        <v>-1</v>
      </c>
      <c r="CV106">
        <v>-4</v>
      </c>
      <c r="CW106">
        <v>-2</v>
      </c>
      <c r="CY106">
        <v>-1</v>
      </c>
      <c r="DA106">
        <v>-3</v>
      </c>
      <c r="DC106">
        <v>3</v>
      </c>
      <c r="DE106">
        <v>3</v>
      </c>
      <c r="DF106">
        <v>2</v>
      </c>
      <c r="DG106">
        <v>-3</v>
      </c>
      <c r="DH106">
        <v>-2</v>
      </c>
      <c r="DJ106">
        <v>2</v>
      </c>
      <c r="DK106">
        <v>2</v>
      </c>
      <c r="DX106">
        <v>3</v>
      </c>
      <c r="DY106">
        <v>1</v>
      </c>
      <c r="DZ106">
        <v>4</v>
      </c>
      <c r="EA106">
        <v>2</v>
      </c>
      <c r="EB106">
        <v>4</v>
      </c>
      <c r="EC106">
        <v>2</v>
      </c>
      <c r="ED106">
        <v>2</v>
      </c>
      <c r="EE106">
        <v>3</v>
      </c>
      <c r="EF106">
        <v>1</v>
      </c>
      <c r="EG106">
        <v>1</v>
      </c>
      <c r="EH106">
        <v>4</v>
      </c>
      <c r="EI106">
        <v>4</v>
      </c>
      <c r="EJ106">
        <v>3</v>
      </c>
      <c r="EK106">
        <v>3</v>
      </c>
      <c r="EL106">
        <v>2</v>
      </c>
      <c r="EM106">
        <v>4</v>
      </c>
      <c r="EN106">
        <v>4</v>
      </c>
      <c r="EO106">
        <v>4</v>
      </c>
      <c r="EP106">
        <v>2</v>
      </c>
      <c r="EQ106">
        <v>3</v>
      </c>
      <c r="ER106">
        <v>1</v>
      </c>
      <c r="ES106">
        <v>3</v>
      </c>
      <c r="ET106">
        <v>1</v>
      </c>
      <c r="EU106">
        <v>4</v>
      </c>
      <c r="EV106">
        <v>4</v>
      </c>
      <c r="EW106">
        <v>4</v>
      </c>
      <c r="EX106">
        <v>2</v>
      </c>
      <c r="EY106">
        <v>3</v>
      </c>
      <c r="EZ106">
        <v>3</v>
      </c>
      <c r="FA106">
        <v>4</v>
      </c>
      <c r="FB106">
        <v>4</v>
      </c>
      <c r="FC106">
        <v>2</v>
      </c>
      <c r="FD106">
        <v>2</v>
      </c>
      <c r="FE106">
        <v>3</v>
      </c>
      <c r="FF106">
        <v>3</v>
      </c>
      <c r="FG106">
        <v>4</v>
      </c>
      <c r="FH106">
        <v>3</v>
      </c>
      <c r="FI106">
        <v>3</v>
      </c>
      <c r="FJ106">
        <v>3</v>
      </c>
      <c r="FK106">
        <v>4</v>
      </c>
      <c r="FL106">
        <v>4</v>
      </c>
      <c r="FM106">
        <v>3</v>
      </c>
      <c r="FN106">
        <v>4</v>
      </c>
      <c r="FO106">
        <v>4</v>
      </c>
      <c r="FP106">
        <v>1</v>
      </c>
      <c r="FQ106">
        <v>1</v>
      </c>
      <c r="FR106">
        <v>1</v>
      </c>
      <c r="FS106">
        <v>2</v>
      </c>
      <c r="FT106">
        <v>1</v>
      </c>
      <c r="FU106">
        <v>2</v>
      </c>
      <c r="FV106">
        <v>3</v>
      </c>
      <c r="FW106">
        <v>2</v>
      </c>
      <c r="FX106">
        <v>3</v>
      </c>
      <c r="FY106">
        <v>3</v>
      </c>
      <c r="FZ106">
        <v>1</v>
      </c>
      <c r="GA106">
        <v>1</v>
      </c>
      <c r="GB106">
        <v>1</v>
      </c>
      <c r="GC106">
        <v>1</v>
      </c>
      <c r="GD106">
        <v>1</v>
      </c>
      <c r="GE106">
        <v>1</v>
      </c>
      <c r="GF106">
        <v>2</v>
      </c>
      <c r="GG106">
        <v>1</v>
      </c>
      <c r="GH106">
        <v>2</v>
      </c>
      <c r="GI106">
        <v>1</v>
      </c>
      <c r="GJ106">
        <v>4</v>
      </c>
    </row>
    <row r="107" spans="1:192" customFormat="1">
      <c r="A107">
        <v>5416395140</v>
      </c>
      <c r="B107">
        <v>94309526</v>
      </c>
      <c r="C107" s="48">
        <v>42968.651388888888</v>
      </c>
      <c r="D107" s="180">
        <v>42968.668055555558</v>
      </c>
      <c r="E107" t="s">
        <v>1181</v>
      </c>
      <c r="J107" t="s">
        <v>394</v>
      </c>
      <c r="K107" t="s">
        <v>1352</v>
      </c>
      <c r="L107" s="214">
        <v>20095636</v>
      </c>
      <c r="M107" s="265" t="s">
        <v>1353</v>
      </c>
      <c r="O107" t="s">
        <v>1354</v>
      </c>
      <c r="P107">
        <v>7904773903</v>
      </c>
      <c r="Q107" t="s">
        <v>1355</v>
      </c>
      <c r="R107">
        <v>19</v>
      </c>
      <c r="S107" t="s">
        <v>1356</v>
      </c>
      <c r="U107" t="s">
        <v>1357</v>
      </c>
      <c r="V107" t="s">
        <v>1357</v>
      </c>
      <c r="X107" s="254">
        <v>25</v>
      </c>
      <c r="AB107" t="s">
        <v>1358</v>
      </c>
      <c r="AC107" t="s">
        <v>1358</v>
      </c>
      <c r="AD107" t="s">
        <v>1072</v>
      </c>
      <c r="AE107" t="s">
        <v>1072</v>
      </c>
      <c r="AF107" t="s">
        <v>1072</v>
      </c>
      <c r="AG107" t="s">
        <v>1072</v>
      </c>
      <c r="AH107" t="s">
        <v>3881</v>
      </c>
      <c r="AI107" t="s">
        <v>1072</v>
      </c>
      <c r="AS107">
        <v>-3</v>
      </c>
      <c r="BA107">
        <v>-3</v>
      </c>
      <c r="BH107">
        <v>-3</v>
      </c>
      <c r="CH107">
        <v>-2</v>
      </c>
      <c r="CL107">
        <v>1</v>
      </c>
      <c r="DA107">
        <v>-2</v>
      </c>
      <c r="DG107">
        <v>-2</v>
      </c>
      <c r="DX107">
        <v>2</v>
      </c>
      <c r="DY107">
        <v>1</v>
      </c>
      <c r="DZ107">
        <v>3</v>
      </c>
      <c r="EA107">
        <v>3</v>
      </c>
      <c r="EB107">
        <v>4</v>
      </c>
      <c r="EC107">
        <v>3</v>
      </c>
      <c r="ED107">
        <v>3</v>
      </c>
      <c r="EE107">
        <v>3</v>
      </c>
      <c r="EF107">
        <v>1</v>
      </c>
      <c r="EG107">
        <v>3</v>
      </c>
      <c r="EH107">
        <v>4</v>
      </c>
      <c r="EI107">
        <v>4</v>
      </c>
      <c r="EJ107">
        <v>3</v>
      </c>
      <c r="EK107">
        <v>3</v>
      </c>
      <c r="EL107">
        <v>3</v>
      </c>
      <c r="EM107">
        <v>4</v>
      </c>
      <c r="EN107">
        <v>3</v>
      </c>
      <c r="EO107">
        <v>2</v>
      </c>
      <c r="EP107">
        <v>3</v>
      </c>
      <c r="EQ107">
        <v>3</v>
      </c>
      <c r="ER107">
        <v>1</v>
      </c>
      <c r="ES107">
        <v>3</v>
      </c>
      <c r="ET107">
        <v>3</v>
      </c>
      <c r="EU107">
        <v>4</v>
      </c>
      <c r="EV107">
        <v>4</v>
      </c>
      <c r="EW107">
        <v>4</v>
      </c>
      <c r="EX107">
        <v>1</v>
      </c>
      <c r="EY107">
        <v>1</v>
      </c>
      <c r="EZ107">
        <v>3</v>
      </c>
      <c r="FA107">
        <v>3</v>
      </c>
      <c r="FB107">
        <v>4</v>
      </c>
      <c r="FC107">
        <v>3</v>
      </c>
      <c r="FD107">
        <v>2</v>
      </c>
      <c r="FE107">
        <v>2</v>
      </c>
      <c r="FF107">
        <v>3</v>
      </c>
      <c r="FG107">
        <v>3</v>
      </c>
      <c r="FH107">
        <v>3</v>
      </c>
      <c r="FI107">
        <v>3</v>
      </c>
      <c r="FJ107">
        <v>1</v>
      </c>
      <c r="FK107">
        <v>3</v>
      </c>
      <c r="FL107">
        <v>3</v>
      </c>
      <c r="FM107">
        <v>3</v>
      </c>
      <c r="FN107">
        <v>3</v>
      </c>
      <c r="FO107">
        <v>3</v>
      </c>
      <c r="FP107">
        <v>3</v>
      </c>
      <c r="FQ107">
        <v>1</v>
      </c>
      <c r="FR107">
        <v>2</v>
      </c>
      <c r="FS107">
        <v>1</v>
      </c>
      <c r="FT107">
        <v>1</v>
      </c>
      <c r="FU107">
        <v>2</v>
      </c>
      <c r="FV107">
        <v>3</v>
      </c>
      <c r="FW107">
        <v>1</v>
      </c>
      <c r="FX107">
        <v>2</v>
      </c>
      <c r="FY107">
        <v>3</v>
      </c>
      <c r="FZ107">
        <v>3</v>
      </c>
      <c r="GA107">
        <v>2</v>
      </c>
      <c r="GB107">
        <v>1</v>
      </c>
      <c r="GC107">
        <v>1</v>
      </c>
      <c r="GD107">
        <v>2</v>
      </c>
      <c r="GE107">
        <v>2</v>
      </c>
      <c r="GF107">
        <v>2</v>
      </c>
      <c r="GG107">
        <v>1</v>
      </c>
      <c r="GH107">
        <v>2</v>
      </c>
      <c r="GI107">
        <v>3</v>
      </c>
      <c r="GJ107">
        <v>4</v>
      </c>
    </row>
    <row r="108" spans="1:192" customFormat="1">
      <c r="A108">
        <v>5414723205</v>
      </c>
      <c r="B108">
        <v>94309526</v>
      </c>
      <c r="C108" s="48">
        <v>42964.654861111107</v>
      </c>
      <c r="D108" s="180">
        <v>42964.681944444441</v>
      </c>
      <c r="E108" t="s">
        <v>1181</v>
      </c>
      <c r="J108" t="s">
        <v>1266</v>
      </c>
      <c r="K108" t="s">
        <v>1267</v>
      </c>
      <c r="L108" s="214" t="s">
        <v>1268</v>
      </c>
      <c r="M108" s="265" t="s">
        <v>1269</v>
      </c>
      <c r="O108" t="s">
        <v>1270</v>
      </c>
      <c r="P108">
        <v>1275333418</v>
      </c>
      <c r="Q108" t="s">
        <v>198</v>
      </c>
      <c r="R108">
        <v>21</v>
      </c>
      <c r="S108" t="s">
        <v>559</v>
      </c>
      <c r="U108" t="s">
        <v>224</v>
      </c>
      <c r="V108" t="s">
        <v>1201</v>
      </c>
      <c r="X108" s="254">
        <v>24</v>
      </c>
      <c r="AB108" t="s">
        <v>215</v>
      </c>
      <c r="AC108" t="s">
        <v>1271</v>
      </c>
      <c r="AD108" t="s">
        <v>203</v>
      </c>
      <c r="AE108" t="s">
        <v>203</v>
      </c>
      <c r="AF108" t="s">
        <v>203</v>
      </c>
      <c r="AG108" t="s">
        <v>203</v>
      </c>
      <c r="AH108" s="122" t="s">
        <v>209</v>
      </c>
      <c r="AI108" t="s">
        <v>1072</v>
      </c>
      <c r="AL108">
        <v>3</v>
      </c>
      <c r="AV108">
        <v>2</v>
      </c>
      <c r="BA108">
        <v>-1</v>
      </c>
      <c r="BC108">
        <v>-2</v>
      </c>
      <c r="BO108">
        <v>3</v>
      </c>
      <c r="BW108">
        <v>-1</v>
      </c>
      <c r="CB108">
        <v>-1</v>
      </c>
      <c r="CL108">
        <v>2</v>
      </c>
      <c r="CN108">
        <v>2</v>
      </c>
      <c r="CQ108">
        <v>1</v>
      </c>
      <c r="DX108">
        <v>2</v>
      </c>
      <c r="DY108">
        <v>1</v>
      </c>
      <c r="DZ108">
        <v>2</v>
      </c>
      <c r="EA108">
        <v>3</v>
      </c>
      <c r="EB108">
        <v>3</v>
      </c>
      <c r="EC108">
        <v>2</v>
      </c>
      <c r="ED108">
        <v>3</v>
      </c>
      <c r="EE108">
        <v>3</v>
      </c>
      <c r="EF108">
        <v>1</v>
      </c>
      <c r="EG108">
        <v>3</v>
      </c>
      <c r="EH108">
        <v>4</v>
      </c>
      <c r="EI108">
        <v>4</v>
      </c>
      <c r="EJ108">
        <v>4</v>
      </c>
      <c r="EK108">
        <v>4</v>
      </c>
      <c r="EL108">
        <v>4</v>
      </c>
      <c r="EM108">
        <v>3</v>
      </c>
      <c r="EN108">
        <v>2</v>
      </c>
      <c r="EO108">
        <v>2</v>
      </c>
      <c r="EP108">
        <v>3</v>
      </c>
      <c r="EQ108">
        <v>3</v>
      </c>
      <c r="ER108">
        <v>2</v>
      </c>
      <c r="ES108">
        <v>3</v>
      </c>
      <c r="ET108">
        <v>2</v>
      </c>
      <c r="EU108">
        <v>4</v>
      </c>
      <c r="EV108">
        <v>4</v>
      </c>
      <c r="EW108">
        <v>3</v>
      </c>
      <c r="EX108">
        <v>1</v>
      </c>
      <c r="EY108">
        <v>3</v>
      </c>
      <c r="EZ108">
        <v>2</v>
      </c>
      <c r="FA108">
        <v>3</v>
      </c>
      <c r="FB108">
        <v>4</v>
      </c>
      <c r="FC108">
        <v>4</v>
      </c>
      <c r="FD108">
        <v>2</v>
      </c>
      <c r="FE108">
        <v>2</v>
      </c>
      <c r="FF108">
        <v>4</v>
      </c>
      <c r="FG108">
        <v>3</v>
      </c>
      <c r="FH108">
        <v>3</v>
      </c>
      <c r="FI108">
        <v>4</v>
      </c>
      <c r="FJ108">
        <v>2</v>
      </c>
      <c r="FK108">
        <v>3</v>
      </c>
      <c r="FL108">
        <v>3</v>
      </c>
      <c r="FM108">
        <v>2</v>
      </c>
      <c r="FN108">
        <v>2</v>
      </c>
      <c r="FO108">
        <v>3</v>
      </c>
      <c r="FP108">
        <v>2</v>
      </c>
      <c r="FQ108">
        <v>2</v>
      </c>
      <c r="FR108">
        <v>1</v>
      </c>
      <c r="FS108">
        <v>1</v>
      </c>
      <c r="FT108">
        <v>2</v>
      </c>
      <c r="FU108">
        <v>1</v>
      </c>
      <c r="FV108">
        <v>4</v>
      </c>
      <c r="FW108">
        <v>1</v>
      </c>
      <c r="FX108">
        <v>4</v>
      </c>
      <c r="FY108">
        <v>4</v>
      </c>
      <c r="FZ108">
        <v>2</v>
      </c>
      <c r="GA108">
        <v>3</v>
      </c>
      <c r="GB108">
        <v>2</v>
      </c>
      <c r="GC108">
        <v>1</v>
      </c>
      <c r="GD108">
        <v>3</v>
      </c>
      <c r="GE108">
        <v>3</v>
      </c>
      <c r="GF108">
        <v>2</v>
      </c>
      <c r="GG108">
        <v>2</v>
      </c>
      <c r="GH108">
        <v>2</v>
      </c>
      <c r="GI108">
        <v>2</v>
      </c>
      <c r="GJ108">
        <v>4</v>
      </c>
    </row>
    <row r="109" spans="1:192" customFormat="1">
      <c r="A109">
        <v>5414713332</v>
      </c>
      <c r="B109">
        <v>94309526</v>
      </c>
      <c r="C109" s="48">
        <v>42964.654861111107</v>
      </c>
      <c r="D109" s="180">
        <v>42964.668749999997</v>
      </c>
      <c r="E109" t="s">
        <v>1181</v>
      </c>
      <c r="J109" t="s">
        <v>1304</v>
      </c>
      <c r="K109" t="s">
        <v>1305</v>
      </c>
      <c r="L109" s="214" t="s">
        <v>1306</v>
      </c>
      <c r="M109" s="265" t="s">
        <v>1259</v>
      </c>
      <c r="O109" t="s">
        <v>1307</v>
      </c>
      <c r="P109">
        <v>7835271811</v>
      </c>
      <c r="Q109" t="s">
        <v>205</v>
      </c>
      <c r="R109">
        <v>19</v>
      </c>
      <c r="S109" t="s">
        <v>206</v>
      </c>
      <c r="U109" t="s">
        <v>228</v>
      </c>
      <c r="V109" t="s">
        <v>193</v>
      </c>
      <c r="X109" s="254">
        <v>24</v>
      </c>
      <c r="AB109" t="s">
        <v>381</v>
      </c>
      <c r="AC109" t="s">
        <v>381</v>
      </c>
      <c r="AD109" t="s">
        <v>381</v>
      </c>
      <c r="AE109" t="s">
        <v>209</v>
      </c>
      <c r="AF109" t="s">
        <v>209</v>
      </c>
      <c r="AG109" t="s">
        <v>209</v>
      </c>
      <c r="AH109" t="s">
        <v>209</v>
      </c>
      <c r="AI109" t="s">
        <v>1072</v>
      </c>
      <c r="AL109">
        <v>-1</v>
      </c>
      <c r="AM109">
        <v>-2</v>
      </c>
      <c r="AR109">
        <v>-2</v>
      </c>
      <c r="AV109">
        <v>3</v>
      </c>
      <c r="BA109">
        <v>-1</v>
      </c>
      <c r="BJ109">
        <v>-1</v>
      </c>
      <c r="BO109">
        <v>3</v>
      </c>
      <c r="BT109">
        <v>2</v>
      </c>
      <c r="BW109">
        <v>-1</v>
      </c>
      <c r="CE109">
        <v>2</v>
      </c>
      <c r="CJ109">
        <v>-1</v>
      </c>
      <c r="CL109">
        <v>2</v>
      </c>
      <c r="DF109">
        <v>1</v>
      </c>
      <c r="DH109">
        <v>-2</v>
      </c>
      <c r="DX109">
        <v>3</v>
      </c>
      <c r="DY109">
        <v>3</v>
      </c>
      <c r="DZ109">
        <v>4</v>
      </c>
      <c r="EA109">
        <v>3</v>
      </c>
      <c r="EB109">
        <v>4</v>
      </c>
      <c r="EC109">
        <v>1</v>
      </c>
      <c r="ED109">
        <v>3</v>
      </c>
      <c r="EE109">
        <v>1</v>
      </c>
      <c r="EF109">
        <v>1</v>
      </c>
      <c r="EG109">
        <v>1</v>
      </c>
      <c r="EH109">
        <v>4</v>
      </c>
      <c r="EI109">
        <v>4</v>
      </c>
      <c r="EJ109">
        <v>3</v>
      </c>
      <c r="EK109">
        <v>2</v>
      </c>
      <c r="EL109">
        <v>3</v>
      </c>
      <c r="EM109">
        <v>4</v>
      </c>
      <c r="EN109">
        <v>3</v>
      </c>
      <c r="EO109">
        <v>2</v>
      </c>
      <c r="EP109">
        <v>3</v>
      </c>
      <c r="EQ109">
        <v>2</v>
      </c>
      <c r="ER109">
        <v>1</v>
      </c>
      <c r="ES109">
        <v>4</v>
      </c>
      <c r="ET109">
        <v>3</v>
      </c>
      <c r="EU109">
        <v>3</v>
      </c>
      <c r="EV109">
        <v>3</v>
      </c>
      <c r="EW109">
        <v>3</v>
      </c>
      <c r="EX109">
        <v>1</v>
      </c>
      <c r="EY109">
        <v>2</v>
      </c>
      <c r="EZ109">
        <v>2</v>
      </c>
      <c r="FA109">
        <v>4</v>
      </c>
      <c r="FB109">
        <v>4</v>
      </c>
      <c r="FC109">
        <v>2</v>
      </c>
      <c r="FD109">
        <v>2</v>
      </c>
      <c r="FE109">
        <v>3</v>
      </c>
      <c r="FF109">
        <v>3</v>
      </c>
      <c r="FG109">
        <v>3</v>
      </c>
      <c r="FH109">
        <v>3</v>
      </c>
      <c r="FI109">
        <v>2</v>
      </c>
      <c r="FJ109">
        <v>1</v>
      </c>
      <c r="FK109">
        <v>2</v>
      </c>
      <c r="FL109">
        <v>3</v>
      </c>
      <c r="FM109">
        <v>4</v>
      </c>
      <c r="FN109">
        <v>4</v>
      </c>
      <c r="FO109">
        <v>4</v>
      </c>
      <c r="FP109">
        <v>3</v>
      </c>
      <c r="FQ109">
        <v>4</v>
      </c>
      <c r="FR109">
        <v>3</v>
      </c>
      <c r="FS109">
        <v>1</v>
      </c>
      <c r="FT109">
        <v>1</v>
      </c>
      <c r="FU109">
        <v>2</v>
      </c>
      <c r="FV109">
        <v>4</v>
      </c>
      <c r="FW109">
        <v>1</v>
      </c>
      <c r="FX109">
        <v>2</v>
      </c>
      <c r="FY109">
        <v>3</v>
      </c>
      <c r="FZ109">
        <v>2</v>
      </c>
      <c r="GA109">
        <v>2</v>
      </c>
      <c r="GB109">
        <v>2</v>
      </c>
      <c r="GC109">
        <v>3</v>
      </c>
      <c r="GD109">
        <v>1</v>
      </c>
      <c r="GE109">
        <v>2</v>
      </c>
      <c r="GF109">
        <v>1</v>
      </c>
      <c r="GG109">
        <v>1</v>
      </c>
      <c r="GH109">
        <v>4</v>
      </c>
      <c r="GI109">
        <v>1</v>
      </c>
      <c r="GJ109">
        <v>3</v>
      </c>
    </row>
    <row r="110" spans="1:192" customFormat="1">
      <c r="A110">
        <v>5416394193</v>
      </c>
      <c r="B110">
        <v>94309526</v>
      </c>
      <c r="C110" s="48">
        <v>42968.65</v>
      </c>
      <c r="D110" s="180">
        <v>42968.668055555558</v>
      </c>
      <c r="E110" t="s">
        <v>1181</v>
      </c>
      <c r="J110" t="s">
        <v>1364</v>
      </c>
      <c r="K110" t="s">
        <v>1365</v>
      </c>
      <c r="L110" s="214">
        <v>20095558</v>
      </c>
      <c r="M110" s="265" t="s">
        <v>1366</v>
      </c>
      <c r="O110" t="s">
        <v>1367</v>
      </c>
      <c r="P110">
        <v>7769268512</v>
      </c>
      <c r="Q110" t="s">
        <v>198</v>
      </c>
      <c r="R110">
        <v>20</v>
      </c>
      <c r="S110" t="s">
        <v>559</v>
      </c>
      <c r="U110" t="s">
        <v>655</v>
      </c>
      <c r="V110" t="s">
        <v>1368</v>
      </c>
      <c r="X110" s="254">
        <v>10</v>
      </c>
      <c r="AB110" t="s">
        <v>215</v>
      </c>
      <c r="AC110" t="s">
        <v>1369</v>
      </c>
      <c r="AD110" t="s">
        <v>413</v>
      </c>
      <c r="AE110" t="s">
        <v>373</v>
      </c>
      <c r="AF110" t="s">
        <v>203</v>
      </c>
      <c r="AG110" t="s">
        <v>203</v>
      </c>
      <c r="AH110" s="122" t="s">
        <v>209</v>
      </c>
      <c r="AI110" s="122" t="s">
        <v>3553</v>
      </c>
      <c r="AL110">
        <v>-3</v>
      </c>
      <c r="BN110">
        <v>-3</v>
      </c>
      <c r="BO110">
        <v>3</v>
      </c>
      <c r="BX110">
        <v>-2</v>
      </c>
      <c r="CB110">
        <v>2</v>
      </c>
      <c r="CL110">
        <v>3</v>
      </c>
      <c r="CN110">
        <v>2</v>
      </c>
      <c r="CS110">
        <v>2</v>
      </c>
      <c r="CW110">
        <v>-1</v>
      </c>
      <c r="CZ110">
        <v>3</v>
      </c>
      <c r="DH110">
        <v>-1</v>
      </c>
      <c r="DJ110">
        <v>1</v>
      </c>
      <c r="DM110">
        <v>-1</v>
      </c>
      <c r="DX110">
        <v>2</v>
      </c>
      <c r="DY110">
        <v>3</v>
      </c>
      <c r="DZ110">
        <v>3</v>
      </c>
      <c r="EA110">
        <v>2</v>
      </c>
      <c r="EB110">
        <v>4</v>
      </c>
      <c r="EC110">
        <v>2</v>
      </c>
      <c r="ED110">
        <v>2</v>
      </c>
      <c r="EE110">
        <v>2</v>
      </c>
      <c r="EF110">
        <v>3</v>
      </c>
      <c r="EG110">
        <v>2</v>
      </c>
      <c r="EH110">
        <v>4</v>
      </c>
      <c r="EI110">
        <v>4</v>
      </c>
      <c r="EJ110">
        <v>4</v>
      </c>
      <c r="EK110">
        <v>3</v>
      </c>
      <c r="EL110">
        <v>4</v>
      </c>
      <c r="EM110">
        <v>2</v>
      </c>
      <c r="EN110">
        <v>3</v>
      </c>
      <c r="EO110">
        <v>2</v>
      </c>
      <c r="EP110">
        <v>2</v>
      </c>
      <c r="EQ110">
        <v>4</v>
      </c>
      <c r="ER110">
        <v>1</v>
      </c>
      <c r="ES110">
        <v>2</v>
      </c>
      <c r="ET110">
        <v>3</v>
      </c>
      <c r="EU110">
        <v>4</v>
      </c>
      <c r="EV110">
        <v>3</v>
      </c>
      <c r="EW110">
        <v>3</v>
      </c>
      <c r="EX110">
        <v>4</v>
      </c>
      <c r="EY110">
        <v>3</v>
      </c>
      <c r="EZ110">
        <v>2</v>
      </c>
      <c r="FA110">
        <v>2</v>
      </c>
      <c r="FB110">
        <v>4</v>
      </c>
      <c r="FC110">
        <v>3</v>
      </c>
      <c r="FD110">
        <v>1</v>
      </c>
      <c r="FE110">
        <v>1</v>
      </c>
      <c r="FF110">
        <v>3</v>
      </c>
      <c r="FG110">
        <v>4</v>
      </c>
      <c r="FH110">
        <v>3</v>
      </c>
      <c r="FI110">
        <v>3</v>
      </c>
      <c r="FJ110">
        <v>1</v>
      </c>
      <c r="FK110">
        <v>3</v>
      </c>
      <c r="FL110">
        <v>3</v>
      </c>
      <c r="FM110">
        <v>2</v>
      </c>
      <c r="FN110">
        <v>4</v>
      </c>
      <c r="FO110">
        <v>3</v>
      </c>
      <c r="FP110">
        <v>1</v>
      </c>
      <c r="FQ110">
        <v>1</v>
      </c>
      <c r="FR110">
        <v>2</v>
      </c>
      <c r="FS110">
        <v>1</v>
      </c>
      <c r="FT110">
        <v>2</v>
      </c>
      <c r="FU110">
        <v>4</v>
      </c>
      <c r="FV110">
        <v>4</v>
      </c>
      <c r="FW110">
        <v>4</v>
      </c>
      <c r="FX110">
        <v>2</v>
      </c>
      <c r="FY110">
        <v>3</v>
      </c>
      <c r="FZ110">
        <v>2</v>
      </c>
      <c r="GA110">
        <v>4</v>
      </c>
      <c r="GB110">
        <v>2</v>
      </c>
      <c r="GC110">
        <v>4</v>
      </c>
      <c r="GD110">
        <v>4</v>
      </c>
      <c r="GE110">
        <v>1</v>
      </c>
      <c r="GF110">
        <v>3</v>
      </c>
      <c r="GG110">
        <v>2</v>
      </c>
      <c r="GH110">
        <v>2</v>
      </c>
      <c r="GI110">
        <v>1</v>
      </c>
      <c r="GJ110">
        <v>4</v>
      </c>
    </row>
    <row r="111" spans="1:192" customFormat="1">
      <c r="A111">
        <v>5416394294</v>
      </c>
      <c r="B111">
        <v>94309526</v>
      </c>
      <c r="C111" s="48">
        <v>42968.65</v>
      </c>
      <c r="D111" s="180">
        <v>42968.665972222218</v>
      </c>
      <c r="E111" t="s">
        <v>1181</v>
      </c>
      <c r="J111" t="s">
        <v>1359</v>
      </c>
      <c r="K111" t="s">
        <v>1360</v>
      </c>
      <c r="L111" s="214">
        <v>20082047</v>
      </c>
      <c r="M111" s="265" t="s">
        <v>1361</v>
      </c>
      <c r="O111" t="s">
        <v>1362</v>
      </c>
      <c r="P111">
        <v>7522455947</v>
      </c>
      <c r="Q111" t="s">
        <v>205</v>
      </c>
      <c r="R111">
        <v>20</v>
      </c>
      <c r="S111" t="s">
        <v>1296</v>
      </c>
      <c r="U111" t="s">
        <v>518</v>
      </c>
      <c r="V111" t="s">
        <v>439</v>
      </c>
      <c r="X111" s="254">
        <v>10</v>
      </c>
      <c r="AB111" t="s">
        <v>381</v>
      </c>
      <c r="AC111" t="s">
        <v>1363</v>
      </c>
      <c r="AD111" t="s">
        <v>325</v>
      </c>
      <c r="AE111" t="s">
        <v>209</v>
      </c>
      <c r="AF111" t="s">
        <v>325</v>
      </c>
      <c r="AG111" t="s">
        <v>325</v>
      </c>
      <c r="AH111" s="122" t="s">
        <v>209</v>
      </c>
      <c r="AI111" s="122" t="s">
        <v>3553</v>
      </c>
      <c r="AL111">
        <v>3</v>
      </c>
      <c r="AX111">
        <v>3</v>
      </c>
      <c r="BA111">
        <v>-3</v>
      </c>
      <c r="BL111">
        <v>3</v>
      </c>
      <c r="BM111">
        <v>-3</v>
      </c>
      <c r="BS111">
        <v>-4</v>
      </c>
      <c r="BT111">
        <v>1</v>
      </c>
      <c r="BU111">
        <v>-4</v>
      </c>
      <c r="BV111">
        <v>3</v>
      </c>
      <c r="BW111">
        <v>-2</v>
      </c>
      <c r="CB111">
        <v>-2</v>
      </c>
      <c r="CC111">
        <v>3</v>
      </c>
      <c r="CJ111">
        <v>2</v>
      </c>
      <c r="CN111">
        <v>1</v>
      </c>
      <c r="DB111">
        <v>-3</v>
      </c>
      <c r="DE111">
        <v>-1</v>
      </c>
      <c r="DJ111">
        <v>-1</v>
      </c>
      <c r="DK111">
        <v>4</v>
      </c>
      <c r="DX111">
        <v>1</v>
      </c>
      <c r="DY111">
        <v>1</v>
      </c>
      <c r="DZ111">
        <v>3</v>
      </c>
      <c r="EA111">
        <v>2</v>
      </c>
      <c r="EB111">
        <v>3</v>
      </c>
      <c r="EC111">
        <v>1</v>
      </c>
      <c r="ED111">
        <v>2</v>
      </c>
      <c r="EE111">
        <v>2</v>
      </c>
      <c r="EF111">
        <v>1</v>
      </c>
      <c r="EG111">
        <v>1</v>
      </c>
      <c r="EH111">
        <v>4</v>
      </c>
      <c r="EI111">
        <v>4</v>
      </c>
      <c r="EJ111">
        <v>3</v>
      </c>
      <c r="EK111">
        <v>3</v>
      </c>
      <c r="EL111">
        <v>2</v>
      </c>
      <c r="EM111">
        <v>3</v>
      </c>
      <c r="EN111">
        <v>4</v>
      </c>
      <c r="EO111">
        <v>3</v>
      </c>
      <c r="EP111">
        <v>1</v>
      </c>
      <c r="EQ111">
        <v>4</v>
      </c>
      <c r="ER111">
        <v>1</v>
      </c>
      <c r="ES111">
        <v>4</v>
      </c>
      <c r="ET111">
        <v>4</v>
      </c>
      <c r="EU111">
        <v>4</v>
      </c>
      <c r="EV111">
        <v>4</v>
      </c>
      <c r="EW111">
        <v>4</v>
      </c>
      <c r="EX111">
        <v>1</v>
      </c>
      <c r="EY111">
        <v>3</v>
      </c>
      <c r="EZ111">
        <v>2</v>
      </c>
      <c r="FA111">
        <v>2</v>
      </c>
      <c r="FB111">
        <v>4</v>
      </c>
      <c r="FC111">
        <v>4</v>
      </c>
      <c r="FD111">
        <v>1</v>
      </c>
      <c r="FE111">
        <v>1</v>
      </c>
      <c r="FF111">
        <v>4</v>
      </c>
      <c r="FG111">
        <v>3</v>
      </c>
      <c r="FH111">
        <v>3</v>
      </c>
      <c r="FI111">
        <v>4</v>
      </c>
      <c r="FJ111">
        <v>3</v>
      </c>
      <c r="FK111">
        <v>1</v>
      </c>
      <c r="FL111">
        <v>3</v>
      </c>
      <c r="FM111">
        <v>2</v>
      </c>
      <c r="FN111">
        <v>3</v>
      </c>
      <c r="FO111">
        <v>4</v>
      </c>
      <c r="FP111">
        <v>2</v>
      </c>
      <c r="FQ111">
        <v>1</v>
      </c>
      <c r="FR111">
        <v>1</v>
      </c>
      <c r="FS111">
        <v>1</v>
      </c>
      <c r="FT111">
        <v>2</v>
      </c>
      <c r="FU111">
        <v>2</v>
      </c>
      <c r="FV111">
        <v>4</v>
      </c>
      <c r="FW111">
        <v>1</v>
      </c>
      <c r="FX111">
        <v>2</v>
      </c>
      <c r="FY111">
        <v>3</v>
      </c>
      <c r="FZ111">
        <v>1</v>
      </c>
      <c r="GA111">
        <v>1</v>
      </c>
      <c r="GB111">
        <v>1</v>
      </c>
      <c r="GC111">
        <v>1</v>
      </c>
      <c r="GD111">
        <v>2</v>
      </c>
      <c r="GE111">
        <v>1</v>
      </c>
      <c r="GF111">
        <v>1</v>
      </c>
      <c r="GG111">
        <v>1</v>
      </c>
      <c r="GH111">
        <v>1</v>
      </c>
      <c r="GI111">
        <v>1</v>
      </c>
      <c r="GJ111">
        <v>3</v>
      </c>
    </row>
    <row r="112" spans="1:192" customFormat="1">
      <c r="A112">
        <v>5416393896</v>
      </c>
      <c r="B112">
        <v>94309526</v>
      </c>
      <c r="C112" s="48">
        <v>42968.65</v>
      </c>
      <c r="D112" s="180">
        <v>42968.668749999997</v>
      </c>
      <c r="E112" t="s">
        <v>1181</v>
      </c>
      <c r="J112" t="s">
        <v>1370</v>
      </c>
      <c r="K112" t="s">
        <v>350</v>
      </c>
      <c r="L112" s="214">
        <v>20079032</v>
      </c>
      <c r="M112" s="265" t="s">
        <v>1371</v>
      </c>
      <c r="O112" t="s">
        <v>1372</v>
      </c>
      <c r="P112">
        <v>7867495290</v>
      </c>
      <c r="Q112" t="s">
        <v>205</v>
      </c>
      <c r="R112">
        <v>21</v>
      </c>
      <c r="S112" t="s">
        <v>206</v>
      </c>
      <c r="U112" t="s">
        <v>224</v>
      </c>
      <c r="V112" t="s">
        <v>193</v>
      </c>
      <c r="X112" s="254">
        <v>12</v>
      </c>
      <c r="AB112" t="s">
        <v>215</v>
      </c>
      <c r="AC112" t="s">
        <v>215</v>
      </c>
      <c r="AD112" t="s">
        <v>203</v>
      </c>
      <c r="AE112" t="s">
        <v>203</v>
      </c>
      <c r="AF112" t="s">
        <v>1373</v>
      </c>
      <c r="AG112" t="s">
        <v>203</v>
      </c>
      <c r="AH112" s="122" t="s">
        <v>209</v>
      </c>
      <c r="AI112" s="122" t="s">
        <v>3553</v>
      </c>
      <c r="BA112">
        <v>-1</v>
      </c>
      <c r="BJ112">
        <v>-2</v>
      </c>
      <c r="BL112">
        <v>-2</v>
      </c>
      <c r="BN112">
        <v>-3</v>
      </c>
      <c r="BT112">
        <v>-2</v>
      </c>
      <c r="BV112">
        <v>-1</v>
      </c>
      <c r="BW112">
        <v>-1</v>
      </c>
      <c r="BX112">
        <v>2</v>
      </c>
      <c r="BY112">
        <v>-2</v>
      </c>
      <c r="CB112">
        <v>-1</v>
      </c>
      <c r="CD112">
        <v>-2</v>
      </c>
      <c r="CE112">
        <v>2</v>
      </c>
      <c r="CF112">
        <v>-2</v>
      </c>
      <c r="CI112">
        <v>1</v>
      </c>
      <c r="CJ112">
        <v>2</v>
      </c>
      <c r="CP112">
        <v>-2</v>
      </c>
      <c r="CQ112">
        <v>3</v>
      </c>
      <c r="CR112">
        <v>-1</v>
      </c>
      <c r="CS112">
        <v>-1</v>
      </c>
      <c r="CU112">
        <v>-2</v>
      </c>
      <c r="CW112">
        <v>-3</v>
      </c>
      <c r="CZ112">
        <v>-1</v>
      </c>
      <c r="DC112">
        <v>4</v>
      </c>
      <c r="DG112">
        <v>-3</v>
      </c>
      <c r="DH112">
        <v>-3</v>
      </c>
      <c r="DI112">
        <v>-1</v>
      </c>
      <c r="DX112">
        <v>2</v>
      </c>
      <c r="DY112">
        <v>3</v>
      </c>
      <c r="DZ112">
        <v>3</v>
      </c>
      <c r="EA112">
        <v>3</v>
      </c>
      <c r="EB112">
        <v>4</v>
      </c>
      <c r="EC112">
        <v>3</v>
      </c>
      <c r="ED112">
        <v>2</v>
      </c>
      <c r="EE112">
        <v>2</v>
      </c>
      <c r="EF112">
        <v>4</v>
      </c>
      <c r="EG112">
        <v>2</v>
      </c>
      <c r="EH112">
        <v>4</v>
      </c>
      <c r="EI112">
        <v>3</v>
      </c>
      <c r="EJ112">
        <v>3</v>
      </c>
      <c r="EK112">
        <v>2</v>
      </c>
      <c r="EL112">
        <v>3</v>
      </c>
      <c r="EM112">
        <v>4</v>
      </c>
      <c r="EN112">
        <v>3</v>
      </c>
      <c r="EO112">
        <v>3</v>
      </c>
      <c r="EP112">
        <v>3</v>
      </c>
      <c r="EQ112">
        <v>3</v>
      </c>
      <c r="ER112">
        <v>2</v>
      </c>
      <c r="ES112">
        <v>2</v>
      </c>
      <c r="ET112">
        <v>2</v>
      </c>
      <c r="EU112">
        <v>4</v>
      </c>
      <c r="EV112">
        <v>3</v>
      </c>
      <c r="EW112">
        <v>2</v>
      </c>
      <c r="EX112">
        <v>2</v>
      </c>
      <c r="EY112">
        <v>2</v>
      </c>
      <c r="EZ112">
        <v>2</v>
      </c>
      <c r="FA112">
        <v>3</v>
      </c>
      <c r="FB112">
        <v>4</v>
      </c>
      <c r="FC112">
        <v>3</v>
      </c>
      <c r="FD112">
        <v>3</v>
      </c>
      <c r="FE112">
        <v>3</v>
      </c>
      <c r="FF112">
        <v>3</v>
      </c>
      <c r="FG112">
        <v>3</v>
      </c>
      <c r="FH112">
        <v>2</v>
      </c>
      <c r="FI112">
        <v>2</v>
      </c>
      <c r="FJ112">
        <v>2</v>
      </c>
      <c r="FK112">
        <v>2</v>
      </c>
      <c r="FL112">
        <v>3</v>
      </c>
      <c r="FM112">
        <v>2</v>
      </c>
      <c r="FN112">
        <v>3</v>
      </c>
      <c r="FO112">
        <v>2</v>
      </c>
      <c r="FP112">
        <v>3</v>
      </c>
      <c r="FQ112">
        <v>2</v>
      </c>
      <c r="FR112">
        <v>2</v>
      </c>
      <c r="FS112">
        <v>3</v>
      </c>
      <c r="FT112">
        <v>2</v>
      </c>
      <c r="FU112">
        <v>3</v>
      </c>
      <c r="FV112">
        <v>3</v>
      </c>
      <c r="FW112">
        <v>2</v>
      </c>
      <c r="FX112">
        <v>3</v>
      </c>
      <c r="FY112">
        <v>3</v>
      </c>
      <c r="FZ112">
        <v>2</v>
      </c>
      <c r="GA112">
        <v>2</v>
      </c>
      <c r="GB112">
        <v>2</v>
      </c>
      <c r="GC112">
        <v>4</v>
      </c>
      <c r="GD112">
        <v>3</v>
      </c>
      <c r="GE112">
        <v>2</v>
      </c>
      <c r="GF112">
        <v>2</v>
      </c>
      <c r="GG112">
        <v>2</v>
      </c>
      <c r="GH112">
        <v>2</v>
      </c>
      <c r="GI112">
        <v>2</v>
      </c>
      <c r="GJ112">
        <v>3</v>
      </c>
    </row>
    <row r="113" spans="1:192" customFormat="1">
      <c r="A113">
        <v>5416405214</v>
      </c>
      <c r="B113">
        <v>94309526</v>
      </c>
      <c r="C113" s="48">
        <v>42968.660416666673</v>
      </c>
      <c r="D113" s="180">
        <v>42968.679861111108</v>
      </c>
      <c r="E113" t="s">
        <v>1181</v>
      </c>
      <c r="J113" t="s">
        <v>1335</v>
      </c>
      <c r="K113" t="s">
        <v>1336</v>
      </c>
      <c r="L113" s="214"/>
      <c r="M113" s="265" t="s">
        <v>1337</v>
      </c>
      <c r="O113" t="s">
        <v>1338</v>
      </c>
      <c r="P113">
        <v>7720830147</v>
      </c>
      <c r="Q113" t="s">
        <v>198</v>
      </c>
      <c r="R113">
        <v>18</v>
      </c>
      <c r="S113" t="s">
        <v>673</v>
      </c>
      <c r="U113" t="s">
        <v>1339</v>
      </c>
      <c r="V113" t="s">
        <v>1340</v>
      </c>
      <c r="X113" s="254">
        <v>30</v>
      </c>
      <c r="AB113" t="s">
        <v>215</v>
      </c>
      <c r="AC113" t="s">
        <v>215</v>
      </c>
      <c r="AD113" t="s">
        <v>215</v>
      </c>
      <c r="AE113" t="s">
        <v>203</v>
      </c>
      <c r="AF113" t="s">
        <v>203</v>
      </c>
      <c r="AG113" t="s">
        <v>203</v>
      </c>
      <c r="AH113" t="s">
        <v>3882</v>
      </c>
      <c r="AI113" s="205" t="s">
        <v>1072</v>
      </c>
      <c r="AL113">
        <v>4</v>
      </c>
      <c r="BN113">
        <v>4</v>
      </c>
      <c r="BO113">
        <v>4</v>
      </c>
      <c r="BS113">
        <v>4</v>
      </c>
      <c r="BT113">
        <v>4</v>
      </c>
      <c r="BU113">
        <v>4</v>
      </c>
      <c r="BV113">
        <v>4</v>
      </c>
      <c r="BW113">
        <v>4</v>
      </c>
      <c r="BX113">
        <v>4</v>
      </c>
      <c r="BY113">
        <v>4</v>
      </c>
      <c r="CB113">
        <v>3</v>
      </c>
      <c r="CC113">
        <v>4</v>
      </c>
      <c r="CD113">
        <v>3</v>
      </c>
      <c r="CE113">
        <v>4</v>
      </c>
      <c r="CH113">
        <v>4</v>
      </c>
      <c r="CI113">
        <v>4</v>
      </c>
      <c r="CJ113">
        <v>4</v>
      </c>
      <c r="CK113">
        <v>4</v>
      </c>
      <c r="CL113">
        <v>4</v>
      </c>
      <c r="CO113">
        <v>4</v>
      </c>
      <c r="CP113">
        <v>4</v>
      </c>
      <c r="CQ113">
        <v>4</v>
      </c>
      <c r="CR113">
        <v>4</v>
      </c>
      <c r="CS113">
        <v>4</v>
      </c>
      <c r="CT113">
        <v>4</v>
      </c>
      <c r="CU113">
        <v>3</v>
      </c>
      <c r="CV113">
        <v>3</v>
      </c>
      <c r="CW113">
        <v>3</v>
      </c>
      <c r="CX113">
        <v>3</v>
      </c>
      <c r="CY113">
        <v>4</v>
      </c>
      <c r="CZ113">
        <v>3</v>
      </c>
      <c r="DA113">
        <v>3</v>
      </c>
      <c r="DC113">
        <v>3</v>
      </c>
      <c r="DG113">
        <v>4</v>
      </c>
      <c r="DH113">
        <v>4</v>
      </c>
      <c r="DJ113">
        <v>4</v>
      </c>
      <c r="DK113">
        <v>4</v>
      </c>
      <c r="DX113">
        <v>4</v>
      </c>
      <c r="DY113">
        <v>1</v>
      </c>
      <c r="DZ113">
        <v>2</v>
      </c>
      <c r="EA113">
        <v>2</v>
      </c>
      <c r="EB113">
        <v>2</v>
      </c>
      <c r="EC113">
        <v>2</v>
      </c>
      <c r="ED113">
        <v>3</v>
      </c>
      <c r="EE113">
        <v>4</v>
      </c>
      <c r="EF113">
        <v>1</v>
      </c>
      <c r="EG113">
        <v>3</v>
      </c>
      <c r="EH113">
        <v>4</v>
      </c>
      <c r="EI113">
        <v>4</v>
      </c>
      <c r="EJ113">
        <v>4</v>
      </c>
      <c r="EK113">
        <v>4</v>
      </c>
      <c r="EL113">
        <v>2</v>
      </c>
      <c r="EM113">
        <v>4</v>
      </c>
      <c r="EN113">
        <v>3</v>
      </c>
      <c r="EO113">
        <v>3</v>
      </c>
      <c r="EP113">
        <v>1</v>
      </c>
      <c r="EQ113">
        <v>3</v>
      </c>
      <c r="ER113">
        <v>2</v>
      </c>
      <c r="ES113">
        <v>4</v>
      </c>
      <c r="ET113">
        <v>3</v>
      </c>
      <c r="EU113">
        <v>4</v>
      </c>
      <c r="EV113">
        <v>4</v>
      </c>
      <c r="EW113">
        <v>4</v>
      </c>
      <c r="EX113">
        <v>4</v>
      </c>
      <c r="EY113">
        <v>4</v>
      </c>
      <c r="EZ113">
        <v>3</v>
      </c>
      <c r="FA113">
        <v>3</v>
      </c>
      <c r="FB113">
        <v>3</v>
      </c>
      <c r="FC113">
        <v>3</v>
      </c>
      <c r="FD113">
        <v>3</v>
      </c>
      <c r="FE113">
        <v>3</v>
      </c>
      <c r="FF113">
        <v>3</v>
      </c>
      <c r="FG113">
        <v>3</v>
      </c>
      <c r="FH113">
        <v>4</v>
      </c>
      <c r="FI113">
        <v>4</v>
      </c>
      <c r="FJ113">
        <v>1</v>
      </c>
      <c r="FK113">
        <v>4</v>
      </c>
      <c r="FL113">
        <v>4</v>
      </c>
      <c r="FM113">
        <v>4</v>
      </c>
      <c r="FN113">
        <v>4</v>
      </c>
      <c r="FO113">
        <v>4</v>
      </c>
      <c r="FP113">
        <v>4</v>
      </c>
      <c r="FQ113">
        <v>4</v>
      </c>
      <c r="FR113">
        <v>4</v>
      </c>
      <c r="FS113">
        <v>1</v>
      </c>
      <c r="FT113">
        <v>4</v>
      </c>
      <c r="FU113">
        <v>4</v>
      </c>
      <c r="FV113">
        <v>3</v>
      </c>
      <c r="FW113">
        <v>4</v>
      </c>
      <c r="FX113">
        <v>3</v>
      </c>
      <c r="FY113">
        <v>4</v>
      </c>
      <c r="FZ113">
        <v>3</v>
      </c>
      <c r="GA113">
        <v>3</v>
      </c>
      <c r="GB113">
        <v>4</v>
      </c>
      <c r="GC113">
        <v>4</v>
      </c>
      <c r="GD113">
        <v>1</v>
      </c>
      <c r="GE113">
        <v>1</v>
      </c>
      <c r="GF113">
        <v>2</v>
      </c>
      <c r="GG113">
        <v>1</v>
      </c>
      <c r="GH113">
        <v>1</v>
      </c>
      <c r="GI113">
        <v>1</v>
      </c>
      <c r="GJ113">
        <v>1</v>
      </c>
    </row>
    <row r="114" spans="1:192" customFormat="1">
      <c r="A114">
        <v>5416404263</v>
      </c>
      <c r="B114">
        <v>94309526</v>
      </c>
      <c r="C114" s="48">
        <v>42968.661111111112</v>
      </c>
      <c r="D114" s="180">
        <v>42968.675000000003</v>
      </c>
      <c r="E114" t="s">
        <v>1181</v>
      </c>
      <c r="J114" t="s">
        <v>528</v>
      </c>
      <c r="K114" t="s">
        <v>1341</v>
      </c>
      <c r="L114" s="214"/>
      <c r="M114" s="265" t="s">
        <v>1342</v>
      </c>
      <c r="O114" t="s">
        <v>1343</v>
      </c>
      <c r="P114">
        <v>7435295820</v>
      </c>
      <c r="Q114" t="s">
        <v>205</v>
      </c>
      <c r="R114">
        <v>23</v>
      </c>
      <c r="S114" t="s">
        <v>206</v>
      </c>
      <c r="U114" t="s">
        <v>518</v>
      </c>
      <c r="V114" t="s">
        <v>1344</v>
      </c>
      <c r="X114" s="254">
        <v>30</v>
      </c>
      <c r="AB114" t="s">
        <v>215</v>
      </c>
      <c r="AC114" t="s">
        <v>215</v>
      </c>
      <c r="AD114" t="s">
        <v>215</v>
      </c>
      <c r="AE114" t="s">
        <v>203</v>
      </c>
      <c r="AF114" t="s">
        <v>203</v>
      </c>
      <c r="AG114" t="s">
        <v>203</v>
      </c>
      <c r="AH114" t="s">
        <v>1345</v>
      </c>
      <c r="AI114" s="122" t="s">
        <v>3553</v>
      </c>
      <c r="AL114">
        <v>1</v>
      </c>
      <c r="AV114">
        <v>3</v>
      </c>
      <c r="BA114">
        <v>4</v>
      </c>
      <c r="BH114">
        <v>4</v>
      </c>
      <c r="BJ114">
        <v>4</v>
      </c>
      <c r="BL114">
        <v>-3</v>
      </c>
      <c r="BM114">
        <v>-3</v>
      </c>
      <c r="BN114">
        <v>3</v>
      </c>
      <c r="BO114">
        <v>3</v>
      </c>
      <c r="BP114">
        <v>3</v>
      </c>
      <c r="CB114">
        <v>-3</v>
      </c>
      <c r="CC114">
        <v>3</v>
      </c>
      <c r="CD114">
        <v>-3</v>
      </c>
      <c r="CF114">
        <v>-3</v>
      </c>
      <c r="CG114">
        <v>-3</v>
      </c>
      <c r="CH114">
        <v>3</v>
      </c>
      <c r="CI114">
        <v>-3</v>
      </c>
      <c r="CK114">
        <v>2</v>
      </c>
      <c r="CL114">
        <v>3</v>
      </c>
      <c r="CP114">
        <v>3</v>
      </c>
      <c r="CR114">
        <v>-3</v>
      </c>
      <c r="CS114">
        <v>-3</v>
      </c>
      <c r="CT114">
        <v>-3</v>
      </c>
      <c r="CU114">
        <v>-3</v>
      </c>
      <c r="CV114">
        <v>-3</v>
      </c>
      <c r="CW114">
        <v>3</v>
      </c>
      <c r="CZ114">
        <v>3</v>
      </c>
      <c r="DA114">
        <v>3</v>
      </c>
      <c r="DB114">
        <v>3</v>
      </c>
      <c r="DE114">
        <v>3</v>
      </c>
      <c r="DF114">
        <v>4</v>
      </c>
      <c r="DG114">
        <v>-2</v>
      </c>
      <c r="DH114">
        <v>1</v>
      </c>
      <c r="DJ114">
        <v>-3</v>
      </c>
      <c r="DL114">
        <v>-3</v>
      </c>
      <c r="DM114">
        <v>-3</v>
      </c>
      <c r="DN114">
        <v>3</v>
      </c>
      <c r="DO114" t="s">
        <v>1346</v>
      </c>
      <c r="DX114">
        <v>4</v>
      </c>
      <c r="DY114">
        <v>1</v>
      </c>
      <c r="DZ114">
        <v>4</v>
      </c>
      <c r="EA114">
        <v>3</v>
      </c>
      <c r="EB114">
        <v>4</v>
      </c>
      <c r="EC114">
        <v>1</v>
      </c>
      <c r="ED114">
        <v>4</v>
      </c>
      <c r="EE114">
        <v>4</v>
      </c>
      <c r="EF114">
        <v>2</v>
      </c>
      <c r="EG114">
        <v>1</v>
      </c>
      <c r="EH114">
        <v>4</v>
      </c>
      <c r="EI114">
        <v>4</v>
      </c>
      <c r="EJ114">
        <v>4</v>
      </c>
      <c r="EK114">
        <v>4</v>
      </c>
      <c r="EL114">
        <v>4</v>
      </c>
      <c r="EM114">
        <v>4</v>
      </c>
      <c r="EN114">
        <v>3</v>
      </c>
      <c r="EO114">
        <v>3</v>
      </c>
      <c r="EP114">
        <v>1</v>
      </c>
      <c r="EQ114">
        <v>3</v>
      </c>
      <c r="ER114">
        <v>1</v>
      </c>
      <c r="ES114">
        <v>4</v>
      </c>
      <c r="ET114">
        <v>2</v>
      </c>
      <c r="EU114">
        <v>4</v>
      </c>
      <c r="EV114">
        <v>4</v>
      </c>
      <c r="EW114">
        <v>4</v>
      </c>
      <c r="EX114">
        <v>2</v>
      </c>
      <c r="EY114">
        <v>4</v>
      </c>
      <c r="EZ114">
        <v>3</v>
      </c>
      <c r="FA114">
        <v>3</v>
      </c>
      <c r="FB114">
        <v>4</v>
      </c>
      <c r="FC114">
        <v>4</v>
      </c>
      <c r="FD114">
        <v>2</v>
      </c>
      <c r="FE114">
        <v>2</v>
      </c>
      <c r="FF114">
        <v>4</v>
      </c>
      <c r="FG114">
        <v>4</v>
      </c>
      <c r="FH114">
        <v>4</v>
      </c>
      <c r="FI114">
        <v>4</v>
      </c>
      <c r="FJ114">
        <v>2</v>
      </c>
      <c r="FK114">
        <v>4</v>
      </c>
      <c r="FL114">
        <v>3</v>
      </c>
      <c r="FM114">
        <v>4</v>
      </c>
      <c r="FN114">
        <v>4</v>
      </c>
      <c r="FO114">
        <v>4</v>
      </c>
      <c r="FP114">
        <v>4</v>
      </c>
      <c r="FQ114">
        <v>1</v>
      </c>
      <c r="FR114">
        <v>1</v>
      </c>
      <c r="FS114">
        <v>2</v>
      </c>
      <c r="FT114">
        <v>4</v>
      </c>
      <c r="FU114">
        <v>4</v>
      </c>
      <c r="FV114">
        <v>4</v>
      </c>
      <c r="FW114">
        <v>4</v>
      </c>
      <c r="FX114">
        <v>3</v>
      </c>
      <c r="FY114">
        <v>3</v>
      </c>
      <c r="FZ114">
        <v>3</v>
      </c>
      <c r="GA114">
        <v>4</v>
      </c>
      <c r="GB114">
        <v>4</v>
      </c>
      <c r="GC114">
        <v>1</v>
      </c>
      <c r="GD114">
        <v>2</v>
      </c>
      <c r="GE114">
        <v>1</v>
      </c>
      <c r="GF114">
        <v>3</v>
      </c>
      <c r="GG114">
        <v>1</v>
      </c>
      <c r="GH114">
        <v>2</v>
      </c>
      <c r="GI114">
        <v>2</v>
      </c>
      <c r="GJ114">
        <v>3</v>
      </c>
    </row>
    <row r="115" spans="1:192" customFormat="1">
      <c r="A115">
        <v>5416406115</v>
      </c>
      <c r="B115">
        <v>94309526</v>
      </c>
      <c r="C115" s="48">
        <v>42968.660416666673</v>
      </c>
      <c r="D115" s="180">
        <v>42968.68472222222</v>
      </c>
      <c r="E115" t="s">
        <v>1181</v>
      </c>
      <c r="J115" t="s">
        <v>1328</v>
      </c>
      <c r="K115" t="s">
        <v>1329</v>
      </c>
      <c r="L115" s="214">
        <v>20084492</v>
      </c>
      <c r="M115" s="265" t="s">
        <v>1330</v>
      </c>
      <c r="O115" t="s">
        <v>1331</v>
      </c>
      <c r="P115">
        <v>7927389621</v>
      </c>
      <c r="Q115" t="s">
        <v>198</v>
      </c>
      <c r="R115">
        <v>20</v>
      </c>
      <c r="S115" t="s">
        <v>206</v>
      </c>
      <c r="U115" t="s">
        <v>518</v>
      </c>
      <c r="V115" t="s">
        <v>372</v>
      </c>
      <c r="X115" s="254">
        <v>30</v>
      </c>
      <c r="AB115" t="s">
        <v>215</v>
      </c>
      <c r="AC115" t="s">
        <v>1332</v>
      </c>
      <c r="AD115" t="s">
        <v>215</v>
      </c>
      <c r="AE115" t="s">
        <v>203</v>
      </c>
      <c r="AF115" t="s">
        <v>203</v>
      </c>
      <c r="AG115" t="s">
        <v>203</v>
      </c>
      <c r="AH115" t="s">
        <v>1333</v>
      </c>
      <c r="AI115" t="s">
        <v>3561</v>
      </c>
      <c r="AJ115">
        <v>-4</v>
      </c>
      <c r="AK115">
        <v>-1</v>
      </c>
      <c r="AL115">
        <v>-1</v>
      </c>
      <c r="AM115">
        <v>-3</v>
      </c>
      <c r="AT115">
        <v>-3</v>
      </c>
      <c r="AU115">
        <v>-3</v>
      </c>
      <c r="AV115">
        <v>-3</v>
      </c>
      <c r="BB115">
        <v>-4</v>
      </c>
      <c r="BD115">
        <v>-4</v>
      </c>
      <c r="BJ115">
        <v>3</v>
      </c>
      <c r="BL115">
        <v>1</v>
      </c>
      <c r="BO115">
        <v>1</v>
      </c>
      <c r="BP115">
        <v>1</v>
      </c>
      <c r="BT115">
        <v>1</v>
      </c>
      <c r="BU115">
        <v>-3</v>
      </c>
      <c r="BV115">
        <v>2</v>
      </c>
      <c r="BW115">
        <v>-2</v>
      </c>
      <c r="BX115">
        <v>2</v>
      </c>
      <c r="BY115">
        <v>1</v>
      </c>
      <c r="CB115">
        <v>1</v>
      </c>
      <c r="CC115">
        <v>-2</v>
      </c>
      <c r="CD115">
        <v>-3</v>
      </c>
      <c r="CE115">
        <v>1</v>
      </c>
      <c r="CH115">
        <v>2</v>
      </c>
      <c r="CJ115">
        <v>-2</v>
      </c>
      <c r="CL115">
        <v>1</v>
      </c>
      <c r="CN115">
        <v>1</v>
      </c>
      <c r="CP115">
        <v>-3</v>
      </c>
      <c r="CQ115">
        <v>1</v>
      </c>
      <c r="CR115">
        <v>2</v>
      </c>
      <c r="CS115">
        <v>-1</v>
      </c>
      <c r="CV115">
        <v>-3</v>
      </c>
      <c r="CY115">
        <v>-2</v>
      </c>
      <c r="CZ115">
        <v>-1</v>
      </c>
      <c r="DA115">
        <v>-4</v>
      </c>
      <c r="DE115">
        <v>1</v>
      </c>
      <c r="DG115">
        <v>-2</v>
      </c>
      <c r="DH115">
        <v>1</v>
      </c>
      <c r="DJ115">
        <v>-2</v>
      </c>
      <c r="DK115">
        <v>-3</v>
      </c>
      <c r="DL115">
        <v>-2</v>
      </c>
      <c r="DM115">
        <v>-2</v>
      </c>
      <c r="DN115">
        <v>-4</v>
      </c>
      <c r="DO115" t="s">
        <v>1334</v>
      </c>
      <c r="DX115">
        <v>2</v>
      </c>
      <c r="DY115">
        <v>4</v>
      </c>
      <c r="DZ115">
        <v>3</v>
      </c>
      <c r="EA115">
        <v>2</v>
      </c>
      <c r="EB115">
        <v>3</v>
      </c>
      <c r="EC115">
        <v>3</v>
      </c>
      <c r="ED115">
        <v>2</v>
      </c>
      <c r="EE115">
        <v>1</v>
      </c>
      <c r="EF115">
        <v>2</v>
      </c>
      <c r="EG115">
        <v>3</v>
      </c>
      <c r="EH115">
        <v>3</v>
      </c>
      <c r="EI115">
        <v>2</v>
      </c>
      <c r="EJ115">
        <v>2</v>
      </c>
      <c r="EK115">
        <v>3</v>
      </c>
      <c r="EL115">
        <v>1</v>
      </c>
      <c r="EM115">
        <v>3</v>
      </c>
      <c r="EN115">
        <v>2</v>
      </c>
      <c r="EO115">
        <v>3</v>
      </c>
      <c r="EP115">
        <v>1</v>
      </c>
      <c r="EQ115">
        <v>3</v>
      </c>
      <c r="ER115">
        <v>3</v>
      </c>
      <c r="ES115">
        <v>2</v>
      </c>
      <c r="ET115">
        <v>1</v>
      </c>
      <c r="EU115">
        <v>4</v>
      </c>
      <c r="EV115">
        <v>4</v>
      </c>
      <c r="EW115">
        <v>3</v>
      </c>
      <c r="EX115">
        <v>3</v>
      </c>
      <c r="EY115">
        <v>3</v>
      </c>
      <c r="EZ115">
        <v>2</v>
      </c>
      <c r="FA115">
        <v>2</v>
      </c>
      <c r="FB115">
        <v>3</v>
      </c>
      <c r="FC115">
        <v>2</v>
      </c>
      <c r="FD115">
        <v>2</v>
      </c>
      <c r="FE115">
        <v>1</v>
      </c>
      <c r="FF115">
        <v>3</v>
      </c>
      <c r="FG115">
        <v>3</v>
      </c>
      <c r="FH115">
        <v>3</v>
      </c>
      <c r="FI115">
        <v>3</v>
      </c>
      <c r="FJ115">
        <v>2</v>
      </c>
      <c r="FK115">
        <v>4</v>
      </c>
      <c r="FL115">
        <v>2</v>
      </c>
      <c r="FM115">
        <v>3</v>
      </c>
      <c r="FN115">
        <v>3</v>
      </c>
      <c r="FO115">
        <v>3</v>
      </c>
      <c r="FP115">
        <v>2</v>
      </c>
      <c r="FQ115">
        <v>2</v>
      </c>
      <c r="FR115">
        <v>3</v>
      </c>
      <c r="FS115">
        <v>3</v>
      </c>
      <c r="FT115">
        <v>3</v>
      </c>
      <c r="FU115">
        <v>4</v>
      </c>
      <c r="FV115">
        <v>4</v>
      </c>
      <c r="FW115">
        <v>3</v>
      </c>
      <c r="FX115">
        <v>2</v>
      </c>
      <c r="FY115">
        <v>2</v>
      </c>
      <c r="FZ115">
        <v>3</v>
      </c>
      <c r="GA115">
        <v>3</v>
      </c>
      <c r="GB115">
        <v>2</v>
      </c>
      <c r="GC115">
        <v>2</v>
      </c>
      <c r="GD115">
        <v>3</v>
      </c>
      <c r="GE115">
        <v>1</v>
      </c>
      <c r="GF115">
        <v>3</v>
      </c>
      <c r="GG115">
        <v>1</v>
      </c>
      <c r="GH115">
        <v>3</v>
      </c>
      <c r="GI115">
        <v>2</v>
      </c>
      <c r="GJ115">
        <v>2</v>
      </c>
    </row>
    <row r="116" spans="1:192" customFormat="1">
      <c r="A116">
        <v>5416406817</v>
      </c>
      <c r="B116">
        <v>94309526</v>
      </c>
      <c r="C116" s="48">
        <v>42968.661111111112</v>
      </c>
      <c r="D116" s="180">
        <v>42968.682638888888</v>
      </c>
      <c r="E116" t="s">
        <v>1181</v>
      </c>
      <c r="J116" t="s">
        <v>1319</v>
      </c>
      <c r="K116" t="s">
        <v>1320</v>
      </c>
      <c r="L116" s="214" t="s">
        <v>1321</v>
      </c>
      <c r="M116" s="265" t="s">
        <v>1322</v>
      </c>
      <c r="O116" t="s">
        <v>1323</v>
      </c>
      <c r="P116">
        <v>7762814705</v>
      </c>
      <c r="Q116" t="s">
        <v>198</v>
      </c>
      <c r="R116">
        <v>22</v>
      </c>
      <c r="S116" t="s">
        <v>559</v>
      </c>
      <c r="U116" t="s">
        <v>228</v>
      </c>
      <c r="V116" t="s">
        <v>193</v>
      </c>
      <c r="X116" s="254">
        <v>30</v>
      </c>
      <c r="AB116" t="s">
        <v>215</v>
      </c>
      <c r="AC116" t="s">
        <v>1324</v>
      </c>
      <c r="AD116" t="s">
        <v>215</v>
      </c>
      <c r="AE116" t="s">
        <v>203</v>
      </c>
      <c r="AF116" t="s">
        <v>1325</v>
      </c>
      <c r="AG116" t="s">
        <v>203</v>
      </c>
      <c r="AH116" t="s">
        <v>1326</v>
      </c>
      <c r="AI116" t="s">
        <v>3562</v>
      </c>
      <c r="AL116">
        <v>-4</v>
      </c>
      <c r="BK116">
        <v>-4</v>
      </c>
      <c r="BL116">
        <v>1</v>
      </c>
      <c r="CB116">
        <v>1</v>
      </c>
      <c r="CC116">
        <v>1</v>
      </c>
      <c r="CH116">
        <v>-2</v>
      </c>
      <c r="CK116">
        <v>-2</v>
      </c>
      <c r="CL116">
        <v>1</v>
      </c>
      <c r="CP116">
        <v>-2</v>
      </c>
      <c r="CQ116">
        <v>1</v>
      </c>
      <c r="CV116">
        <v>-1</v>
      </c>
      <c r="CW116">
        <v>-1</v>
      </c>
      <c r="DC116">
        <v>1</v>
      </c>
      <c r="DE116">
        <v>1</v>
      </c>
      <c r="DG116">
        <v>-2</v>
      </c>
      <c r="DH116">
        <v>-2</v>
      </c>
      <c r="DN116">
        <v>-3</v>
      </c>
      <c r="DO116" t="s">
        <v>1327</v>
      </c>
      <c r="DX116">
        <v>1</v>
      </c>
      <c r="DY116">
        <v>2</v>
      </c>
      <c r="DZ116">
        <v>2</v>
      </c>
      <c r="EA116">
        <v>1</v>
      </c>
      <c r="EB116">
        <v>3</v>
      </c>
      <c r="EC116">
        <v>4</v>
      </c>
      <c r="ED116">
        <v>2</v>
      </c>
      <c r="EE116">
        <v>2</v>
      </c>
      <c r="EF116">
        <v>1</v>
      </c>
      <c r="EG116">
        <v>4</v>
      </c>
      <c r="EH116">
        <v>4</v>
      </c>
      <c r="EI116">
        <v>3</v>
      </c>
      <c r="EJ116">
        <v>2</v>
      </c>
      <c r="EK116">
        <v>4</v>
      </c>
      <c r="EL116">
        <v>3</v>
      </c>
      <c r="EM116">
        <v>2</v>
      </c>
      <c r="EN116">
        <v>3</v>
      </c>
      <c r="EO116">
        <v>4</v>
      </c>
      <c r="EP116">
        <v>1</v>
      </c>
      <c r="EQ116">
        <v>4</v>
      </c>
      <c r="ER116">
        <v>3</v>
      </c>
      <c r="ES116">
        <v>1</v>
      </c>
      <c r="ET116">
        <v>2</v>
      </c>
      <c r="EU116">
        <v>4</v>
      </c>
      <c r="EV116">
        <v>1</v>
      </c>
      <c r="EW116">
        <v>3</v>
      </c>
      <c r="EX116">
        <v>1</v>
      </c>
      <c r="EY116">
        <v>1</v>
      </c>
      <c r="EZ116">
        <v>3</v>
      </c>
      <c r="FA116">
        <v>3</v>
      </c>
      <c r="FB116">
        <v>3</v>
      </c>
      <c r="FC116">
        <v>3</v>
      </c>
      <c r="FD116">
        <v>3</v>
      </c>
      <c r="FE116">
        <v>3</v>
      </c>
      <c r="FF116">
        <v>4</v>
      </c>
      <c r="FG116">
        <v>3</v>
      </c>
      <c r="FH116">
        <v>3</v>
      </c>
      <c r="FI116">
        <v>2</v>
      </c>
      <c r="FJ116">
        <v>1</v>
      </c>
      <c r="FK116">
        <v>3</v>
      </c>
      <c r="FL116">
        <v>4</v>
      </c>
      <c r="FM116">
        <v>3</v>
      </c>
      <c r="FN116">
        <v>3</v>
      </c>
      <c r="FO116">
        <v>4</v>
      </c>
      <c r="FP116">
        <v>1</v>
      </c>
      <c r="FQ116">
        <v>1</v>
      </c>
      <c r="FR116">
        <v>3</v>
      </c>
      <c r="FS116">
        <v>1</v>
      </c>
      <c r="FT116">
        <v>1</v>
      </c>
      <c r="FU116">
        <v>3</v>
      </c>
      <c r="FV116">
        <v>4</v>
      </c>
      <c r="FW116">
        <v>3</v>
      </c>
      <c r="FX116">
        <v>2</v>
      </c>
      <c r="FY116">
        <v>2</v>
      </c>
      <c r="FZ116">
        <v>3</v>
      </c>
      <c r="GA116">
        <v>3</v>
      </c>
      <c r="GB116">
        <v>4</v>
      </c>
      <c r="GC116">
        <v>4</v>
      </c>
      <c r="GD116">
        <v>4</v>
      </c>
      <c r="GE116">
        <v>3</v>
      </c>
      <c r="GF116">
        <v>3</v>
      </c>
      <c r="GG116">
        <v>2</v>
      </c>
      <c r="GH116">
        <v>3</v>
      </c>
      <c r="GI116">
        <v>1</v>
      </c>
      <c r="GJ116">
        <v>2</v>
      </c>
    </row>
    <row r="117" spans="1:192" customFormat="1">
      <c r="A117">
        <v>5425939999</v>
      </c>
      <c r="B117">
        <v>94309526</v>
      </c>
      <c r="C117" s="48">
        <v>42989.697233796287</v>
      </c>
      <c r="D117" s="180">
        <v>42989.708298611113</v>
      </c>
      <c r="E117" t="s">
        <v>1181</v>
      </c>
      <c r="J117" t="s">
        <v>1476</v>
      </c>
      <c r="K117" t="s">
        <v>1477</v>
      </c>
      <c r="L117" s="214" t="s">
        <v>1478</v>
      </c>
      <c r="M117" s="265" t="s">
        <v>1479</v>
      </c>
      <c r="O117" t="s">
        <v>1480</v>
      </c>
      <c r="P117">
        <v>7891937362</v>
      </c>
      <c r="Q117" t="s">
        <v>205</v>
      </c>
      <c r="R117">
        <v>24</v>
      </c>
      <c r="S117" t="s">
        <v>418</v>
      </c>
      <c r="U117" t="s">
        <v>1481</v>
      </c>
      <c r="V117" t="s">
        <v>1482</v>
      </c>
      <c r="X117" s="254">
        <v>8</v>
      </c>
      <c r="AB117" t="s">
        <v>209</v>
      </c>
      <c r="AC117" t="s">
        <v>209</v>
      </c>
      <c r="AD117" t="s">
        <v>209</v>
      </c>
      <c r="AE117" t="s">
        <v>209</v>
      </c>
      <c r="AF117" t="s">
        <v>1483</v>
      </c>
      <c r="AG117" t="s">
        <v>209</v>
      </c>
      <c r="AH117" t="s">
        <v>1484</v>
      </c>
      <c r="AI117" t="s">
        <v>1072</v>
      </c>
      <c r="AV117">
        <v>2</v>
      </c>
      <c r="BA117">
        <v>2</v>
      </c>
      <c r="BG117">
        <v>-3</v>
      </c>
      <c r="BK117">
        <v>-1</v>
      </c>
      <c r="BL117">
        <v>2</v>
      </c>
      <c r="BO117">
        <v>2</v>
      </c>
      <c r="CE117">
        <v>2</v>
      </c>
      <c r="CK117">
        <v>2</v>
      </c>
      <c r="CN117">
        <v>2</v>
      </c>
      <c r="CR117">
        <v>-2</v>
      </c>
      <c r="CY117">
        <v>-1</v>
      </c>
      <c r="DF117">
        <v>2</v>
      </c>
      <c r="DN117">
        <v>4</v>
      </c>
      <c r="DO117" t="s">
        <v>1485</v>
      </c>
      <c r="DX117">
        <v>2</v>
      </c>
      <c r="DY117">
        <v>1</v>
      </c>
      <c r="DZ117">
        <v>4</v>
      </c>
      <c r="EA117">
        <v>3</v>
      </c>
      <c r="EB117">
        <v>4</v>
      </c>
      <c r="EC117">
        <v>1</v>
      </c>
      <c r="ED117">
        <v>1</v>
      </c>
      <c r="EE117">
        <v>2</v>
      </c>
      <c r="EF117">
        <v>1</v>
      </c>
      <c r="EG117">
        <v>2</v>
      </c>
      <c r="EH117">
        <v>4</v>
      </c>
      <c r="EI117">
        <v>4</v>
      </c>
      <c r="EJ117">
        <v>4</v>
      </c>
      <c r="EK117">
        <v>2</v>
      </c>
      <c r="EL117">
        <v>2</v>
      </c>
      <c r="EM117">
        <v>3</v>
      </c>
      <c r="EN117">
        <v>2</v>
      </c>
      <c r="EO117">
        <v>2</v>
      </c>
      <c r="EP117">
        <v>2</v>
      </c>
      <c r="EQ117">
        <v>4</v>
      </c>
      <c r="ER117">
        <v>1</v>
      </c>
      <c r="ES117">
        <v>1</v>
      </c>
      <c r="ET117">
        <v>2</v>
      </c>
      <c r="EU117">
        <v>4</v>
      </c>
      <c r="EV117">
        <v>3</v>
      </c>
      <c r="EW117">
        <v>3</v>
      </c>
      <c r="EX117">
        <v>1</v>
      </c>
      <c r="EY117">
        <v>1</v>
      </c>
      <c r="EZ117">
        <v>2</v>
      </c>
      <c r="FA117">
        <v>2</v>
      </c>
      <c r="FB117">
        <v>4</v>
      </c>
      <c r="FC117">
        <v>2</v>
      </c>
      <c r="FD117">
        <v>2</v>
      </c>
      <c r="FE117">
        <v>1</v>
      </c>
      <c r="FF117">
        <v>3</v>
      </c>
      <c r="FG117">
        <v>3</v>
      </c>
      <c r="FH117">
        <v>3</v>
      </c>
      <c r="FI117">
        <v>2</v>
      </c>
      <c r="FJ117">
        <v>1</v>
      </c>
      <c r="FK117">
        <v>1</v>
      </c>
      <c r="FL117">
        <v>4</v>
      </c>
      <c r="FM117">
        <v>3</v>
      </c>
      <c r="FN117">
        <v>3</v>
      </c>
      <c r="FO117">
        <v>1</v>
      </c>
      <c r="FP117">
        <v>2</v>
      </c>
      <c r="FQ117">
        <v>1</v>
      </c>
      <c r="FR117">
        <v>2</v>
      </c>
      <c r="FS117">
        <v>1</v>
      </c>
      <c r="FT117">
        <v>2</v>
      </c>
      <c r="FU117">
        <v>2</v>
      </c>
      <c r="FV117">
        <v>3</v>
      </c>
      <c r="FW117">
        <v>1</v>
      </c>
      <c r="FX117">
        <v>2</v>
      </c>
      <c r="FY117">
        <v>4</v>
      </c>
      <c r="FZ117">
        <v>1</v>
      </c>
      <c r="GA117">
        <v>2</v>
      </c>
      <c r="GB117">
        <v>2</v>
      </c>
      <c r="GC117">
        <v>2</v>
      </c>
      <c r="GD117">
        <v>1</v>
      </c>
      <c r="GE117">
        <v>1</v>
      </c>
      <c r="GF117">
        <v>2</v>
      </c>
      <c r="GG117">
        <v>1</v>
      </c>
      <c r="GH117">
        <v>2</v>
      </c>
      <c r="GI117">
        <v>1</v>
      </c>
      <c r="GJ117">
        <v>4</v>
      </c>
    </row>
    <row r="118" spans="1:192" customFormat="1">
      <c r="A118">
        <v>5417998481</v>
      </c>
      <c r="B118">
        <v>94309526</v>
      </c>
      <c r="C118" s="48">
        <v>42971.569444444453</v>
      </c>
      <c r="D118" s="180">
        <v>42971.588194444441</v>
      </c>
      <c r="E118" t="s">
        <v>1181</v>
      </c>
      <c r="J118" t="s">
        <v>1390</v>
      </c>
      <c r="K118" t="s">
        <v>1391</v>
      </c>
      <c r="L118" s="214"/>
      <c r="M118" s="265" t="s">
        <v>1392</v>
      </c>
      <c r="O118" t="s">
        <v>1393</v>
      </c>
      <c r="P118">
        <v>7938775046</v>
      </c>
      <c r="Q118" t="s">
        <v>205</v>
      </c>
      <c r="R118">
        <v>17</v>
      </c>
      <c r="S118" t="s">
        <v>206</v>
      </c>
      <c r="U118" t="s">
        <v>518</v>
      </c>
      <c r="V118" t="s">
        <v>193</v>
      </c>
      <c r="X118" s="254">
        <v>30</v>
      </c>
      <c r="AB118" t="s">
        <v>209</v>
      </c>
      <c r="AC118" t="s">
        <v>381</v>
      </c>
      <c r="AD118" t="s">
        <v>381</v>
      </c>
      <c r="AE118" t="s">
        <v>209</v>
      </c>
      <c r="AF118" t="s">
        <v>209</v>
      </c>
      <c r="AG118" t="s">
        <v>381</v>
      </c>
      <c r="AH118" t="s">
        <v>1394</v>
      </c>
      <c r="AI118" t="s">
        <v>3563</v>
      </c>
      <c r="AV118">
        <v>2</v>
      </c>
      <c r="BK118">
        <v>-4</v>
      </c>
      <c r="BO118">
        <v>3</v>
      </c>
      <c r="CK118">
        <v>3</v>
      </c>
      <c r="CP118">
        <v>-3</v>
      </c>
      <c r="DX118">
        <v>4</v>
      </c>
      <c r="DY118">
        <v>2</v>
      </c>
      <c r="DZ118">
        <v>2</v>
      </c>
      <c r="EA118">
        <v>3</v>
      </c>
      <c r="EB118">
        <v>4</v>
      </c>
      <c r="EC118">
        <v>1</v>
      </c>
      <c r="ED118">
        <v>4</v>
      </c>
      <c r="EE118">
        <v>1</v>
      </c>
      <c r="EF118">
        <v>1</v>
      </c>
      <c r="EG118">
        <v>3</v>
      </c>
      <c r="EH118">
        <v>4</v>
      </c>
      <c r="EI118">
        <v>4</v>
      </c>
      <c r="EJ118">
        <v>3</v>
      </c>
      <c r="EK118">
        <v>2</v>
      </c>
      <c r="EL118">
        <v>1</v>
      </c>
      <c r="EM118">
        <v>2</v>
      </c>
      <c r="EN118">
        <v>2</v>
      </c>
      <c r="EO118">
        <v>1</v>
      </c>
      <c r="EP118">
        <v>2</v>
      </c>
      <c r="EQ118">
        <v>4</v>
      </c>
      <c r="ER118">
        <v>3</v>
      </c>
      <c r="ES118">
        <v>2</v>
      </c>
      <c r="ET118">
        <v>1</v>
      </c>
      <c r="EU118">
        <v>4</v>
      </c>
      <c r="EV118">
        <v>3</v>
      </c>
      <c r="EW118">
        <v>1</v>
      </c>
      <c r="EX118">
        <v>1</v>
      </c>
      <c r="EY118">
        <v>1</v>
      </c>
      <c r="EZ118">
        <v>1</v>
      </c>
      <c r="FA118">
        <v>1</v>
      </c>
      <c r="FB118">
        <v>4</v>
      </c>
      <c r="FC118">
        <v>1</v>
      </c>
      <c r="FD118">
        <v>3</v>
      </c>
      <c r="FE118">
        <v>4</v>
      </c>
      <c r="FF118">
        <v>2</v>
      </c>
      <c r="FG118">
        <v>2</v>
      </c>
      <c r="FH118">
        <v>2</v>
      </c>
      <c r="FI118">
        <v>2</v>
      </c>
      <c r="FJ118">
        <v>1</v>
      </c>
      <c r="FK118">
        <v>2</v>
      </c>
      <c r="FL118">
        <v>4</v>
      </c>
      <c r="FM118">
        <v>3</v>
      </c>
      <c r="FN118">
        <v>3</v>
      </c>
      <c r="FO118">
        <v>2</v>
      </c>
      <c r="FP118">
        <v>3</v>
      </c>
      <c r="FQ118">
        <v>4</v>
      </c>
      <c r="FR118">
        <v>3</v>
      </c>
      <c r="FS118">
        <v>2</v>
      </c>
      <c r="FT118">
        <v>1</v>
      </c>
      <c r="FU118">
        <v>3</v>
      </c>
      <c r="FV118">
        <v>2</v>
      </c>
      <c r="FW118">
        <v>4</v>
      </c>
      <c r="FX118">
        <v>3</v>
      </c>
      <c r="FY118">
        <v>3</v>
      </c>
      <c r="FZ118">
        <v>4</v>
      </c>
      <c r="GA118">
        <v>4</v>
      </c>
      <c r="GB118">
        <v>3</v>
      </c>
      <c r="GC118">
        <v>4</v>
      </c>
      <c r="GD118">
        <v>3</v>
      </c>
      <c r="GE118">
        <v>4</v>
      </c>
      <c r="GF118">
        <v>3</v>
      </c>
      <c r="GG118">
        <v>2</v>
      </c>
      <c r="GH118">
        <v>3</v>
      </c>
      <c r="GI118">
        <v>2</v>
      </c>
      <c r="GJ118">
        <v>4</v>
      </c>
    </row>
    <row r="119" spans="1:192" customFormat="1">
      <c r="A119">
        <v>5417998290</v>
      </c>
      <c r="B119">
        <v>94309526</v>
      </c>
      <c r="C119" s="48">
        <v>42971.570138888892</v>
      </c>
      <c r="D119" s="180">
        <v>42971.589583333327</v>
      </c>
      <c r="E119" t="s">
        <v>1181</v>
      </c>
      <c r="J119" t="s">
        <v>1395</v>
      </c>
      <c r="K119" t="s">
        <v>1396</v>
      </c>
      <c r="L119" s="214"/>
      <c r="M119" s="265" t="s">
        <v>1397</v>
      </c>
      <c r="O119" t="s">
        <v>1398</v>
      </c>
      <c r="P119">
        <v>7397193479</v>
      </c>
      <c r="Q119" t="s">
        <v>198</v>
      </c>
      <c r="R119">
        <v>18</v>
      </c>
      <c r="S119" t="s">
        <v>206</v>
      </c>
      <c r="U119" t="s">
        <v>224</v>
      </c>
      <c r="V119" t="s">
        <v>228</v>
      </c>
      <c r="X119" s="254">
        <v>30</v>
      </c>
      <c r="AB119" t="s">
        <v>215</v>
      </c>
      <c r="AC119" t="s">
        <v>1399</v>
      </c>
      <c r="AD119" t="s">
        <v>215</v>
      </c>
      <c r="AE119" t="s">
        <v>203</v>
      </c>
      <c r="AF119" t="s">
        <v>203</v>
      </c>
      <c r="AG119" t="s">
        <v>203</v>
      </c>
      <c r="AH119" t="s">
        <v>1400</v>
      </c>
      <c r="AI119" t="s">
        <v>1072</v>
      </c>
      <c r="AV119">
        <v>4</v>
      </c>
      <c r="BA119">
        <v>-1</v>
      </c>
      <c r="BB119">
        <v>-1</v>
      </c>
      <c r="BE119">
        <v>-1</v>
      </c>
      <c r="BL119">
        <v>-2</v>
      </c>
      <c r="BV119">
        <v>2</v>
      </c>
      <c r="DC119">
        <v>-1</v>
      </c>
      <c r="DX119">
        <v>2</v>
      </c>
      <c r="DY119">
        <v>1</v>
      </c>
      <c r="DZ119">
        <v>4</v>
      </c>
      <c r="EA119">
        <v>2</v>
      </c>
      <c r="EB119">
        <v>4</v>
      </c>
      <c r="EC119">
        <v>1</v>
      </c>
      <c r="ED119">
        <v>3</v>
      </c>
      <c r="EE119">
        <v>3</v>
      </c>
      <c r="EF119">
        <v>4</v>
      </c>
      <c r="EG119">
        <v>1</v>
      </c>
      <c r="EH119">
        <v>4</v>
      </c>
      <c r="EI119">
        <v>3</v>
      </c>
      <c r="EJ119">
        <v>3</v>
      </c>
      <c r="EK119">
        <v>3</v>
      </c>
      <c r="EL119">
        <v>2</v>
      </c>
      <c r="EM119">
        <v>3</v>
      </c>
      <c r="EN119">
        <v>2</v>
      </c>
      <c r="EO119">
        <v>2</v>
      </c>
      <c r="EP119">
        <v>1</v>
      </c>
      <c r="EQ119">
        <v>3</v>
      </c>
      <c r="ER119">
        <v>1</v>
      </c>
      <c r="ES119">
        <v>1</v>
      </c>
      <c r="ET119">
        <v>3</v>
      </c>
      <c r="EU119">
        <v>4</v>
      </c>
      <c r="EV119">
        <v>3</v>
      </c>
      <c r="EW119">
        <v>4</v>
      </c>
      <c r="EX119">
        <v>2</v>
      </c>
      <c r="EY119">
        <v>2</v>
      </c>
      <c r="EZ119">
        <v>2</v>
      </c>
      <c r="FA119">
        <v>3</v>
      </c>
      <c r="FB119">
        <v>4</v>
      </c>
      <c r="FC119">
        <v>2</v>
      </c>
      <c r="FD119">
        <v>4</v>
      </c>
      <c r="FE119">
        <v>1</v>
      </c>
      <c r="FF119">
        <v>4</v>
      </c>
      <c r="FG119">
        <v>2</v>
      </c>
      <c r="FH119">
        <v>3</v>
      </c>
      <c r="FI119">
        <v>2</v>
      </c>
      <c r="FJ119">
        <v>3</v>
      </c>
      <c r="FK119">
        <v>1</v>
      </c>
      <c r="FL119">
        <v>3</v>
      </c>
      <c r="FM119">
        <v>2</v>
      </c>
      <c r="FN119">
        <v>3</v>
      </c>
      <c r="FO119">
        <v>2</v>
      </c>
      <c r="FP119">
        <v>4</v>
      </c>
      <c r="FQ119">
        <v>2</v>
      </c>
      <c r="FR119">
        <v>3</v>
      </c>
      <c r="FS119">
        <v>1</v>
      </c>
      <c r="FT119">
        <v>2</v>
      </c>
      <c r="FU119">
        <v>2</v>
      </c>
      <c r="FV119">
        <v>4</v>
      </c>
      <c r="FW119">
        <v>3</v>
      </c>
      <c r="FX119">
        <v>3</v>
      </c>
      <c r="FY119">
        <v>3</v>
      </c>
      <c r="FZ119">
        <v>3</v>
      </c>
      <c r="GA119">
        <v>2</v>
      </c>
      <c r="GB119">
        <v>2</v>
      </c>
      <c r="GC119">
        <v>3</v>
      </c>
      <c r="GD119">
        <v>3</v>
      </c>
      <c r="GE119">
        <v>4</v>
      </c>
      <c r="GF119">
        <v>2</v>
      </c>
      <c r="GG119">
        <v>3</v>
      </c>
      <c r="GH119">
        <v>2</v>
      </c>
      <c r="GI119">
        <v>2</v>
      </c>
      <c r="GJ119">
        <v>3</v>
      </c>
    </row>
    <row r="120" spans="1:192" customFormat="1">
      <c r="A120">
        <v>5425938806</v>
      </c>
      <c r="B120">
        <v>94309526</v>
      </c>
      <c r="C120" s="48">
        <v>42989.685347222221</v>
      </c>
      <c r="D120" s="180">
        <v>42989.710324074083</v>
      </c>
      <c r="E120" t="s">
        <v>1181</v>
      </c>
      <c r="J120" t="s">
        <v>1486</v>
      </c>
      <c r="K120" t="s">
        <v>317</v>
      </c>
      <c r="L120" s="214"/>
      <c r="M120" s="11">
        <v>72855</v>
      </c>
      <c r="O120" t="s">
        <v>1487</v>
      </c>
      <c r="P120">
        <v>7780436956</v>
      </c>
      <c r="Q120" t="s">
        <v>205</v>
      </c>
      <c r="R120">
        <v>18</v>
      </c>
      <c r="S120" t="s">
        <v>418</v>
      </c>
      <c r="U120" t="s">
        <v>518</v>
      </c>
      <c r="V120" t="s">
        <v>201</v>
      </c>
      <c r="X120" s="254">
        <v>8</v>
      </c>
      <c r="AB120" t="s">
        <v>209</v>
      </c>
      <c r="AC120" t="s">
        <v>381</v>
      </c>
      <c r="AD120" t="s">
        <v>381</v>
      </c>
      <c r="AE120" t="s">
        <v>209</v>
      </c>
      <c r="AF120" t="s">
        <v>209</v>
      </c>
      <c r="AG120" t="s">
        <v>209</v>
      </c>
      <c r="AH120" s="122" t="s">
        <v>209</v>
      </c>
      <c r="AI120" t="s">
        <v>1072</v>
      </c>
      <c r="BA120">
        <v>-1</v>
      </c>
      <c r="BO120">
        <v>3</v>
      </c>
      <c r="BV120">
        <v>2</v>
      </c>
      <c r="CN120">
        <v>1</v>
      </c>
      <c r="DH120">
        <v>-1</v>
      </c>
      <c r="DK120">
        <v>3</v>
      </c>
      <c r="DX120">
        <v>2</v>
      </c>
      <c r="DY120">
        <v>1</v>
      </c>
      <c r="DZ120">
        <v>2</v>
      </c>
      <c r="EA120">
        <v>3</v>
      </c>
      <c r="EB120">
        <v>4</v>
      </c>
      <c r="EC120">
        <v>1</v>
      </c>
      <c r="ED120">
        <v>1</v>
      </c>
      <c r="EE120">
        <v>2</v>
      </c>
      <c r="EF120">
        <v>2</v>
      </c>
      <c r="EG120">
        <v>1</v>
      </c>
      <c r="EH120">
        <v>4</v>
      </c>
      <c r="EI120">
        <v>4</v>
      </c>
      <c r="EJ120">
        <v>3</v>
      </c>
      <c r="EK120">
        <v>2</v>
      </c>
      <c r="EL120">
        <v>2</v>
      </c>
      <c r="EM120">
        <v>3</v>
      </c>
      <c r="EN120">
        <v>2</v>
      </c>
      <c r="EO120">
        <v>2</v>
      </c>
      <c r="EP120">
        <v>3</v>
      </c>
      <c r="EQ120">
        <v>3</v>
      </c>
      <c r="ER120">
        <v>1</v>
      </c>
      <c r="ES120">
        <v>1</v>
      </c>
      <c r="ET120">
        <v>1</v>
      </c>
      <c r="EU120">
        <v>4</v>
      </c>
      <c r="EV120">
        <v>4</v>
      </c>
      <c r="EW120">
        <v>3</v>
      </c>
      <c r="EX120">
        <v>2</v>
      </c>
      <c r="EY120">
        <v>3</v>
      </c>
      <c r="EZ120">
        <v>1</v>
      </c>
      <c r="FA120">
        <v>2</v>
      </c>
      <c r="FB120">
        <v>3</v>
      </c>
      <c r="FC120">
        <v>2</v>
      </c>
      <c r="FD120">
        <v>2</v>
      </c>
      <c r="FE120">
        <v>1</v>
      </c>
      <c r="FF120">
        <v>3</v>
      </c>
      <c r="FG120">
        <v>2</v>
      </c>
      <c r="FH120">
        <v>2</v>
      </c>
      <c r="FI120">
        <v>1</v>
      </c>
      <c r="FJ120">
        <v>2</v>
      </c>
      <c r="FK120">
        <v>1</v>
      </c>
      <c r="FL120">
        <v>2</v>
      </c>
      <c r="FM120">
        <v>2</v>
      </c>
      <c r="FN120">
        <v>1</v>
      </c>
      <c r="FO120">
        <v>3</v>
      </c>
      <c r="FP120">
        <v>3</v>
      </c>
      <c r="FQ120">
        <v>2</v>
      </c>
      <c r="FR120">
        <v>1</v>
      </c>
      <c r="FS120">
        <v>1</v>
      </c>
      <c r="FT120">
        <v>2</v>
      </c>
      <c r="FU120">
        <v>2</v>
      </c>
      <c r="FV120">
        <v>3</v>
      </c>
      <c r="FW120">
        <v>3</v>
      </c>
      <c r="FX120">
        <v>3</v>
      </c>
      <c r="FY120">
        <v>2</v>
      </c>
      <c r="FZ120">
        <v>2</v>
      </c>
      <c r="GA120">
        <v>2</v>
      </c>
      <c r="GB120">
        <v>1</v>
      </c>
      <c r="GC120">
        <v>2</v>
      </c>
      <c r="GD120">
        <v>1</v>
      </c>
      <c r="GE120">
        <v>2</v>
      </c>
      <c r="GF120">
        <v>1</v>
      </c>
      <c r="GG120">
        <v>2</v>
      </c>
      <c r="GH120">
        <v>2</v>
      </c>
      <c r="GI120">
        <v>1</v>
      </c>
      <c r="GJ120">
        <v>3</v>
      </c>
    </row>
    <row r="121" spans="1:192" customFormat="1">
      <c r="A121">
        <v>5425941135</v>
      </c>
      <c r="B121">
        <v>94309526</v>
      </c>
      <c r="C121" s="48">
        <v>42989.684293981481</v>
      </c>
      <c r="D121" s="180">
        <v>42989.714375000003</v>
      </c>
      <c r="E121" t="s">
        <v>1181</v>
      </c>
      <c r="J121" t="s">
        <v>284</v>
      </c>
      <c r="K121" t="s">
        <v>1462</v>
      </c>
      <c r="L121" s="214" t="s">
        <v>1463</v>
      </c>
      <c r="M121" s="265" t="s">
        <v>1464</v>
      </c>
      <c r="O121" t="s">
        <v>1465</v>
      </c>
      <c r="P121">
        <v>7765140488</v>
      </c>
      <c r="Q121" t="s">
        <v>205</v>
      </c>
      <c r="R121">
        <v>24</v>
      </c>
      <c r="S121" t="s">
        <v>418</v>
      </c>
      <c r="U121" t="s">
        <v>201</v>
      </c>
      <c r="V121" t="s">
        <v>201</v>
      </c>
      <c r="X121" s="254">
        <v>6</v>
      </c>
      <c r="AB121" t="s">
        <v>209</v>
      </c>
      <c r="AC121" t="s">
        <v>209</v>
      </c>
      <c r="AD121" t="s">
        <v>209</v>
      </c>
      <c r="AE121" t="s">
        <v>209</v>
      </c>
      <c r="AF121" t="s">
        <v>209</v>
      </c>
      <c r="AG121" t="s">
        <v>209</v>
      </c>
      <c r="AH121" t="s">
        <v>1466</v>
      </c>
      <c r="AI121" t="s">
        <v>3564</v>
      </c>
      <c r="AV121">
        <v>3</v>
      </c>
      <c r="BA121">
        <v>-2</v>
      </c>
      <c r="BG121">
        <v>-3</v>
      </c>
      <c r="BK121">
        <v>-3</v>
      </c>
      <c r="BL121">
        <v>-3</v>
      </c>
      <c r="BO121">
        <v>2</v>
      </c>
      <c r="BV121">
        <v>1</v>
      </c>
      <c r="BW121">
        <v>-1</v>
      </c>
      <c r="BX121">
        <v>3</v>
      </c>
      <c r="BY121">
        <v>-1</v>
      </c>
      <c r="CB121">
        <v>-2</v>
      </c>
      <c r="CD121">
        <v>-2</v>
      </c>
      <c r="CE121">
        <v>-3</v>
      </c>
      <c r="CJ121">
        <v>2</v>
      </c>
      <c r="CK121">
        <v>-3</v>
      </c>
      <c r="CL121">
        <v>-2</v>
      </c>
      <c r="CN121">
        <v>-2</v>
      </c>
      <c r="CP121">
        <v>-3</v>
      </c>
      <c r="CQ121">
        <v>-4</v>
      </c>
      <c r="CR121">
        <v>-1</v>
      </c>
      <c r="CV121">
        <v>-4</v>
      </c>
      <c r="CW121">
        <v>-2</v>
      </c>
      <c r="CY121">
        <v>-3</v>
      </c>
      <c r="DA121">
        <v>-4</v>
      </c>
      <c r="DE121">
        <v>3</v>
      </c>
      <c r="DF121">
        <v>4</v>
      </c>
      <c r="DG121">
        <v>-3</v>
      </c>
      <c r="DH121">
        <v>-2</v>
      </c>
      <c r="DK121">
        <v>-2</v>
      </c>
      <c r="DX121">
        <v>2</v>
      </c>
      <c r="DY121">
        <v>2</v>
      </c>
      <c r="DZ121">
        <v>3</v>
      </c>
      <c r="EA121">
        <v>3</v>
      </c>
      <c r="EB121">
        <v>4</v>
      </c>
      <c r="EC121">
        <v>1</v>
      </c>
      <c r="ED121">
        <v>3</v>
      </c>
      <c r="EE121">
        <v>4</v>
      </c>
      <c r="EF121">
        <v>1</v>
      </c>
      <c r="EG121">
        <v>1</v>
      </c>
      <c r="EH121">
        <v>4</v>
      </c>
      <c r="EI121">
        <v>4</v>
      </c>
      <c r="EJ121">
        <v>4</v>
      </c>
      <c r="EK121">
        <v>2</v>
      </c>
      <c r="EL121">
        <v>2</v>
      </c>
      <c r="EM121">
        <v>4</v>
      </c>
      <c r="EN121">
        <v>3</v>
      </c>
      <c r="EO121">
        <v>3</v>
      </c>
      <c r="EP121">
        <v>2</v>
      </c>
      <c r="EQ121">
        <v>3</v>
      </c>
      <c r="ER121">
        <v>2</v>
      </c>
      <c r="ES121">
        <v>3</v>
      </c>
      <c r="ET121">
        <v>3</v>
      </c>
      <c r="EU121">
        <v>4</v>
      </c>
      <c r="EV121">
        <v>4</v>
      </c>
      <c r="EW121">
        <v>3</v>
      </c>
      <c r="EX121">
        <v>4</v>
      </c>
      <c r="EY121">
        <v>3</v>
      </c>
      <c r="EZ121">
        <v>3</v>
      </c>
      <c r="FA121">
        <v>3</v>
      </c>
      <c r="FB121">
        <v>4</v>
      </c>
      <c r="FC121">
        <v>2</v>
      </c>
      <c r="FD121">
        <v>2</v>
      </c>
      <c r="FE121">
        <v>2</v>
      </c>
      <c r="FF121">
        <v>3</v>
      </c>
      <c r="FG121">
        <v>3</v>
      </c>
      <c r="FH121">
        <v>3</v>
      </c>
      <c r="FI121">
        <v>2</v>
      </c>
      <c r="FJ121">
        <v>2</v>
      </c>
      <c r="FK121">
        <v>2</v>
      </c>
      <c r="FL121">
        <v>3</v>
      </c>
      <c r="FM121">
        <v>2</v>
      </c>
      <c r="FN121">
        <v>3</v>
      </c>
      <c r="FO121">
        <v>2</v>
      </c>
      <c r="FP121">
        <v>2</v>
      </c>
      <c r="FQ121">
        <v>1</v>
      </c>
      <c r="FR121">
        <v>2</v>
      </c>
      <c r="FS121">
        <v>2</v>
      </c>
      <c r="FT121">
        <v>2</v>
      </c>
      <c r="FU121">
        <v>3</v>
      </c>
      <c r="FV121">
        <v>4</v>
      </c>
      <c r="FW121">
        <v>2</v>
      </c>
      <c r="FX121">
        <v>3</v>
      </c>
      <c r="FY121">
        <v>4</v>
      </c>
      <c r="FZ121">
        <v>2</v>
      </c>
      <c r="GA121">
        <v>3</v>
      </c>
      <c r="GB121">
        <v>2</v>
      </c>
      <c r="GC121">
        <v>1</v>
      </c>
      <c r="GD121">
        <v>1</v>
      </c>
      <c r="GE121">
        <v>2</v>
      </c>
      <c r="GF121">
        <v>2</v>
      </c>
      <c r="GG121">
        <v>1</v>
      </c>
      <c r="GH121">
        <v>2</v>
      </c>
      <c r="GI121">
        <v>1</v>
      </c>
      <c r="GJ121">
        <v>3</v>
      </c>
    </row>
    <row r="122" spans="1:192" customFormat="1">
      <c r="A122">
        <v>5425938218</v>
      </c>
      <c r="B122">
        <v>94309526</v>
      </c>
      <c r="C122" s="48">
        <v>42989.684201388889</v>
      </c>
      <c r="D122" s="180">
        <v>42989.70653935185</v>
      </c>
      <c r="E122" t="s">
        <v>1181</v>
      </c>
      <c r="J122" t="s">
        <v>1488</v>
      </c>
      <c r="K122" t="s">
        <v>1489</v>
      </c>
      <c r="L122" s="214" t="s">
        <v>1490</v>
      </c>
      <c r="M122" s="11">
        <v>35550</v>
      </c>
      <c r="O122" t="s">
        <v>1491</v>
      </c>
      <c r="P122">
        <v>7974631430</v>
      </c>
      <c r="Q122" t="s">
        <v>198</v>
      </c>
      <c r="R122">
        <v>20</v>
      </c>
      <c r="S122" t="s">
        <v>418</v>
      </c>
      <c r="U122" t="s">
        <v>655</v>
      </c>
      <c r="V122" t="s">
        <v>224</v>
      </c>
      <c r="X122" s="254">
        <v>6</v>
      </c>
      <c r="AB122" t="s">
        <v>203</v>
      </c>
      <c r="AC122" t="s">
        <v>373</v>
      </c>
      <c r="AD122" t="s">
        <v>203</v>
      </c>
      <c r="AE122" t="s">
        <v>203</v>
      </c>
      <c r="AF122" t="s">
        <v>203</v>
      </c>
      <c r="AG122" t="s">
        <v>203</v>
      </c>
      <c r="AH122" s="122" t="s">
        <v>209</v>
      </c>
      <c r="AI122" t="s">
        <v>1072</v>
      </c>
      <c r="BX122">
        <v>-4</v>
      </c>
      <c r="CB122">
        <v>-1</v>
      </c>
      <c r="CL122">
        <v>4</v>
      </c>
      <c r="CM122">
        <v>-4</v>
      </c>
      <c r="CQ122">
        <v>4</v>
      </c>
      <c r="CW122">
        <v>-3</v>
      </c>
      <c r="DE122">
        <v>3</v>
      </c>
      <c r="DG122">
        <v>-3</v>
      </c>
      <c r="DK122">
        <v>-2</v>
      </c>
      <c r="DX122">
        <v>2</v>
      </c>
      <c r="DY122">
        <v>1</v>
      </c>
      <c r="DZ122">
        <v>2</v>
      </c>
      <c r="EA122">
        <v>1</v>
      </c>
      <c r="EB122">
        <v>3</v>
      </c>
      <c r="EC122">
        <v>3</v>
      </c>
      <c r="ED122">
        <v>2</v>
      </c>
      <c r="EE122">
        <v>2</v>
      </c>
      <c r="EF122">
        <v>1</v>
      </c>
      <c r="EG122">
        <v>1</v>
      </c>
      <c r="EH122">
        <v>3</v>
      </c>
      <c r="EI122">
        <v>3</v>
      </c>
      <c r="EJ122">
        <v>2</v>
      </c>
      <c r="EK122">
        <v>2</v>
      </c>
      <c r="EL122">
        <v>1</v>
      </c>
      <c r="EM122">
        <v>2</v>
      </c>
      <c r="EN122">
        <v>1</v>
      </c>
      <c r="EO122">
        <v>2</v>
      </c>
      <c r="EP122">
        <v>1</v>
      </c>
      <c r="EQ122">
        <v>1</v>
      </c>
      <c r="ER122">
        <v>2</v>
      </c>
      <c r="ES122">
        <v>1</v>
      </c>
      <c r="ET122">
        <v>2</v>
      </c>
      <c r="EU122">
        <v>3</v>
      </c>
      <c r="EV122">
        <v>3</v>
      </c>
      <c r="EW122">
        <v>2</v>
      </c>
      <c r="EX122">
        <v>1</v>
      </c>
      <c r="EY122">
        <v>1</v>
      </c>
      <c r="EZ122">
        <v>3</v>
      </c>
      <c r="FA122">
        <v>3</v>
      </c>
      <c r="FB122">
        <v>3</v>
      </c>
      <c r="FC122">
        <v>1</v>
      </c>
      <c r="FD122">
        <v>3</v>
      </c>
      <c r="FE122">
        <v>1</v>
      </c>
      <c r="FF122">
        <v>3</v>
      </c>
      <c r="FG122">
        <v>2</v>
      </c>
      <c r="FH122">
        <v>2</v>
      </c>
      <c r="FI122">
        <v>2</v>
      </c>
      <c r="FJ122">
        <v>2</v>
      </c>
      <c r="FK122">
        <v>3</v>
      </c>
      <c r="FL122">
        <v>3</v>
      </c>
      <c r="FM122">
        <v>3</v>
      </c>
      <c r="FN122">
        <v>3</v>
      </c>
      <c r="FO122">
        <v>2</v>
      </c>
      <c r="FP122">
        <v>2</v>
      </c>
      <c r="FQ122">
        <v>1</v>
      </c>
      <c r="FR122">
        <v>2</v>
      </c>
      <c r="FS122">
        <v>2</v>
      </c>
      <c r="FT122">
        <v>2</v>
      </c>
      <c r="FU122">
        <v>3</v>
      </c>
      <c r="FV122">
        <v>1</v>
      </c>
      <c r="FW122">
        <v>2</v>
      </c>
      <c r="FX122">
        <v>2</v>
      </c>
      <c r="FY122">
        <v>3</v>
      </c>
      <c r="FZ122">
        <v>2</v>
      </c>
      <c r="GA122">
        <v>2</v>
      </c>
      <c r="GB122">
        <v>2</v>
      </c>
      <c r="GC122">
        <v>1</v>
      </c>
      <c r="GD122">
        <v>2</v>
      </c>
      <c r="GE122">
        <v>2</v>
      </c>
      <c r="GF122">
        <v>3</v>
      </c>
      <c r="GG122">
        <v>1</v>
      </c>
      <c r="GH122">
        <v>3</v>
      </c>
      <c r="GI122">
        <v>2</v>
      </c>
      <c r="GJ122">
        <v>2</v>
      </c>
    </row>
    <row r="123" spans="1:192" customFormat="1">
      <c r="A123">
        <v>5425940514</v>
      </c>
      <c r="B123">
        <v>94309526</v>
      </c>
      <c r="C123" s="48">
        <v>42989.68377314815</v>
      </c>
      <c r="D123" s="180">
        <v>42989.705578703702</v>
      </c>
      <c r="E123" t="s">
        <v>1181</v>
      </c>
      <c r="J123" t="s">
        <v>1471</v>
      </c>
      <c r="K123" t="s">
        <v>634</v>
      </c>
      <c r="L123" s="214" t="s">
        <v>1472</v>
      </c>
      <c r="M123" s="265" t="s">
        <v>1473</v>
      </c>
      <c r="O123" t="s">
        <v>1474</v>
      </c>
      <c r="P123">
        <v>7518206760</v>
      </c>
      <c r="Q123" t="s">
        <v>205</v>
      </c>
      <c r="R123">
        <v>20</v>
      </c>
      <c r="S123" t="s">
        <v>418</v>
      </c>
      <c r="U123" t="s">
        <v>518</v>
      </c>
      <c r="V123" t="s">
        <v>301</v>
      </c>
      <c r="X123" s="254">
        <v>8</v>
      </c>
      <c r="AB123" t="s">
        <v>209</v>
      </c>
      <c r="AC123" t="s">
        <v>209</v>
      </c>
      <c r="AD123" t="s">
        <v>209</v>
      </c>
      <c r="AE123" t="s">
        <v>209</v>
      </c>
      <c r="AF123" t="s">
        <v>209</v>
      </c>
      <c r="AG123" t="s">
        <v>209</v>
      </c>
      <c r="AH123" t="s">
        <v>1475</v>
      </c>
      <c r="AI123" t="s">
        <v>3553</v>
      </c>
      <c r="AV123">
        <v>3</v>
      </c>
      <c r="BC123">
        <v>-3</v>
      </c>
      <c r="BG123">
        <v>-3</v>
      </c>
      <c r="BK123">
        <v>-3</v>
      </c>
      <c r="BS123">
        <v>-1</v>
      </c>
      <c r="BU123">
        <v>-1</v>
      </c>
      <c r="CQ123">
        <v>-1</v>
      </c>
      <c r="CV123">
        <v>-3</v>
      </c>
      <c r="DA123">
        <v>-3</v>
      </c>
      <c r="DG123">
        <v>-3</v>
      </c>
      <c r="DH123">
        <v>-1</v>
      </c>
      <c r="DX123">
        <v>2</v>
      </c>
      <c r="DY123">
        <v>1</v>
      </c>
      <c r="DZ123">
        <v>2</v>
      </c>
      <c r="EA123">
        <v>2</v>
      </c>
      <c r="EB123">
        <v>2</v>
      </c>
      <c r="EC123">
        <v>1</v>
      </c>
      <c r="ED123">
        <v>1</v>
      </c>
      <c r="EE123">
        <v>1</v>
      </c>
      <c r="EF123">
        <v>1</v>
      </c>
      <c r="EG123">
        <v>1</v>
      </c>
      <c r="EH123">
        <v>3</v>
      </c>
      <c r="EI123">
        <v>3</v>
      </c>
      <c r="EJ123">
        <v>2</v>
      </c>
      <c r="EK123">
        <v>2</v>
      </c>
      <c r="EL123">
        <v>2</v>
      </c>
      <c r="EM123">
        <v>2</v>
      </c>
      <c r="EN123">
        <v>1</v>
      </c>
      <c r="EO123">
        <v>1</v>
      </c>
      <c r="EP123">
        <v>1</v>
      </c>
      <c r="EQ123">
        <v>2</v>
      </c>
      <c r="ER123">
        <v>1</v>
      </c>
      <c r="ES123">
        <v>3</v>
      </c>
      <c r="ET123">
        <v>1</v>
      </c>
      <c r="EU123">
        <v>4</v>
      </c>
      <c r="EV123">
        <v>2</v>
      </c>
      <c r="EW123">
        <v>4</v>
      </c>
      <c r="EX123">
        <v>2</v>
      </c>
      <c r="EY123">
        <v>3</v>
      </c>
      <c r="EZ123">
        <v>1</v>
      </c>
      <c r="FA123">
        <v>2</v>
      </c>
      <c r="FB123">
        <v>3</v>
      </c>
      <c r="FC123">
        <v>2</v>
      </c>
      <c r="FD123">
        <v>1</v>
      </c>
      <c r="FE123">
        <v>1</v>
      </c>
      <c r="FF123">
        <v>2</v>
      </c>
      <c r="FG123">
        <v>2</v>
      </c>
      <c r="FH123">
        <v>1</v>
      </c>
      <c r="FI123">
        <v>2</v>
      </c>
      <c r="FJ123">
        <v>1</v>
      </c>
      <c r="FK123">
        <v>2</v>
      </c>
      <c r="FL123">
        <v>2</v>
      </c>
      <c r="FM123">
        <v>1</v>
      </c>
      <c r="FN123">
        <v>1</v>
      </c>
      <c r="FO123">
        <v>4</v>
      </c>
      <c r="FP123">
        <v>1</v>
      </c>
      <c r="FQ123">
        <v>1</v>
      </c>
      <c r="FR123">
        <v>1</v>
      </c>
      <c r="FS123">
        <v>1</v>
      </c>
      <c r="FT123">
        <v>2</v>
      </c>
      <c r="FU123">
        <v>1</v>
      </c>
      <c r="FV123">
        <v>4</v>
      </c>
      <c r="FW123">
        <v>1</v>
      </c>
      <c r="FX123">
        <v>1</v>
      </c>
      <c r="FY123">
        <v>2</v>
      </c>
      <c r="FZ123">
        <v>1</v>
      </c>
      <c r="GA123">
        <v>2</v>
      </c>
      <c r="GB123">
        <v>1</v>
      </c>
      <c r="GC123">
        <v>1</v>
      </c>
      <c r="GD123">
        <v>1</v>
      </c>
      <c r="GE123">
        <v>1</v>
      </c>
      <c r="GF123">
        <v>1</v>
      </c>
      <c r="GG123">
        <v>1</v>
      </c>
      <c r="GH123">
        <v>1</v>
      </c>
      <c r="GI123">
        <v>1</v>
      </c>
      <c r="GJ123">
        <v>1</v>
      </c>
    </row>
    <row r="124" spans="1:192" customFormat="1">
      <c r="A124">
        <v>5425940552</v>
      </c>
      <c r="B124">
        <v>94309526</v>
      </c>
      <c r="C124" s="48">
        <v>42989.696666666663</v>
      </c>
      <c r="D124" s="180">
        <v>42989.7112037037</v>
      </c>
      <c r="E124" t="s">
        <v>1181</v>
      </c>
      <c r="J124" t="s">
        <v>571</v>
      </c>
      <c r="K124" t="s">
        <v>714</v>
      </c>
      <c r="L124" s="214" t="s">
        <v>1467</v>
      </c>
      <c r="M124" s="265" t="s">
        <v>1468</v>
      </c>
      <c r="O124" t="s">
        <v>1469</v>
      </c>
      <c r="P124">
        <v>7990325235</v>
      </c>
      <c r="Q124" t="s">
        <v>198</v>
      </c>
      <c r="R124">
        <v>20</v>
      </c>
      <c r="S124" t="s">
        <v>418</v>
      </c>
      <c r="U124" t="s">
        <v>228</v>
      </c>
      <c r="V124" t="s">
        <v>193</v>
      </c>
      <c r="X124" s="254">
        <v>12</v>
      </c>
      <c r="AB124" t="s">
        <v>209</v>
      </c>
      <c r="AC124" t="s">
        <v>209</v>
      </c>
      <c r="AD124" t="s">
        <v>215</v>
      </c>
      <c r="AE124" t="s">
        <v>203</v>
      </c>
      <c r="AF124" t="s">
        <v>203</v>
      </c>
      <c r="AG124" t="s">
        <v>203</v>
      </c>
      <c r="AH124" t="s">
        <v>1470</v>
      </c>
      <c r="AI124" t="s">
        <v>3553</v>
      </c>
      <c r="AV124">
        <v>2</v>
      </c>
      <c r="BV124">
        <v>2</v>
      </c>
      <c r="BW124">
        <v>-2</v>
      </c>
      <c r="BY124">
        <v>-2</v>
      </c>
      <c r="CB124">
        <v>-1</v>
      </c>
      <c r="CE124">
        <v>3</v>
      </c>
      <c r="CJ124">
        <v>2</v>
      </c>
      <c r="CK124">
        <v>2</v>
      </c>
      <c r="CL124">
        <v>3</v>
      </c>
      <c r="CN124">
        <v>1</v>
      </c>
      <c r="CP124">
        <v>-1</v>
      </c>
      <c r="CQ124">
        <v>2</v>
      </c>
      <c r="CR124">
        <v>-1</v>
      </c>
      <c r="CV124">
        <v>-1</v>
      </c>
      <c r="DE124">
        <v>3</v>
      </c>
      <c r="DF124">
        <v>1</v>
      </c>
      <c r="DK124">
        <v>3</v>
      </c>
      <c r="DX124">
        <v>3</v>
      </c>
      <c r="DY124">
        <v>1</v>
      </c>
      <c r="DZ124">
        <v>3</v>
      </c>
      <c r="EA124">
        <v>3</v>
      </c>
      <c r="EB124">
        <v>4</v>
      </c>
      <c r="EC124">
        <v>1</v>
      </c>
      <c r="ED124">
        <v>2</v>
      </c>
      <c r="EE124">
        <v>2</v>
      </c>
      <c r="EF124">
        <v>2</v>
      </c>
      <c r="EG124">
        <v>2</v>
      </c>
      <c r="EH124">
        <v>4</v>
      </c>
      <c r="EI124">
        <v>4</v>
      </c>
      <c r="EJ124">
        <v>4</v>
      </c>
      <c r="EK124">
        <v>3</v>
      </c>
      <c r="EL124">
        <v>2</v>
      </c>
      <c r="EM124">
        <v>3</v>
      </c>
      <c r="EN124">
        <v>3</v>
      </c>
      <c r="EO124">
        <v>3</v>
      </c>
      <c r="EP124">
        <v>4</v>
      </c>
      <c r="EQ124">
        <v>4</v>
      </c>
      <c r="ER124">
        <v>1</v>
      </c>
      <c r="ES124">
        <v>1</v>
      </c>
      <c r="ET124">
        <v>2</v>
      </c>
      <c r="EU124">
        <v>4</v>
      </c>
      <c r="EV124">
        <v>4</v>
      </c>
      <c r="EW124">
        <v>4</v>
      </c>
      <c r="EX124">
        <v>2</v>
      </c>
      <c r="EY124">
        <v>1</v>
      </c>
      <c r="EZ124">
        <v>1</v>
      </c>
      <c r="FA124">
        <v>3</v>
      </c>
      <c r="FB124">
        <v>4</v>
      </c>
      <c r="FC124">
        <v>4</v>
      </c>
      <c r="FD124">
        <v>1</v>
      </c>
      <c r="FE124">
        <v>1</v>
      </c>
      <c r="FF124">
        <v>3</v>
      </c>
      <c r="FG124">
        <v>3</v>
      </c>
      <c r="FH124">
        <v>4</v>
      </c>
      <c r="FI124">
        <v>2</v>
      </c>
      <c r="FJ124">
        <v>1</v>
      </c>
      <c r="FK124">
        <v>3</v>
      </c>
      <c r="FL124">
        <v>4</v>
      </c>
      <c r="FM124">
        <v>2</v>
      </c>
      <c r="FN124">
        <v>3</v>
      </c>
      <c r="FO124">
        <v>2</v>
      </c>
      <c r="FP124">
        <v>3</v>
      </c>
      <c r="FQ124">
        <v>2</v>
      </c>
      <c r="FR124">
        <v>1</v>
      </c>
      <c r="FS124">
        <v>1</v>
      </c>
      <c r="FT124">
        <v>2</v>
      </c>
      <c r="FU124">
        <v>2</v>
      </c>
      <c r="FV124">
        <v>4</v>
      </c>
      <c r="FW124">
        <v>2</v>
      </c>
      <c r="FX124">
        <v>2</v>
      </c>
      <c r="FY124">
        <v>3</v>
      </c>
      <c r="FZ124">
        <v>2</v>
      </c>
      <c r="GA124">
        <v>1</v>
      </c>
      <c r="GB124">
        <v>1</v>
      </c>
      <c r="GC124">
        <v>1</v>
      </c>
      <c r="GD124">
        <v>2</v>
      </c>
      <c r="GE124">
        <v>1</v>
      </c>
      <c r="GF124">
        <v>1</v>
      </c>
      <c r="GG124">
        <v>1</v>
      </c>
      <c r="GH124">
        <v>2</v>
      </c>
      <c r="GI124">
        <v>1</v>
      </c>
      <c r="GJ124">
        <v>4</v>
      </c>
    </row>
    <row r="125" spans="1:192" customFormat="1">
      <c r="A125">
        <v>5425931096</v>
      </c>
      <c r="B125">
        <v>94309526</v>
      </c>
      <c r="C125" s="48">
        <v>42989.686597222222</v>
      </c>
      <c r="D125" s="180">
        <v>42989.697523148148</v>
      </c>
      <c r="E125" t="s">
        <v>1181</v>
      </c>
      <c r="J125" t="s">
        <v>1524</v>
      </c>
      <c r="K125" t="s">
        <v>1525</v>
      </c>
      <c r="L125" s="214" t="s">
        <v>1526</v>
      </c>
      <c r="M125" s="265" t="s">
        <v>1527</v>
      </c>
      <c r="O125" t="s">
        <v>1528</v>
      </c>
      <c r="P125">
        <v>7975997006</v>
      </c>
      <c r="Q125" t="s">
        <v>198</v>
      </c>
      <c r="R125">
        <v>20</v>
      </c>
      <c r="S125" t="s">
        <v>418</v>
      </c>
      <c r="U125" t="s">
        <v>655</v>
      </c>
      <c r="V125" t="s">
        <v>1529</v>
      </c>
      <c r="X125" s="254">
        <v>8</v>
      </c>
      <c r="AB125" t="s">
        <v>203</v>
      </c>
      <c r="AC125" t="s">
        <v>1530</v>
      </c>
      <c r="AD125" t="s">
        <v>215</v>
      </c>
      <c r="AE125" t="s">
        <v>215</v>
      </c>
      <c r="AF125" t="s">
        <v>203</v>
      </c>
      <c r="AG125" t="s">
        <v>203</v>
      </c>
      <c r="AH125" s="122" t="s">
        <v>209</v>
      </c>
      <c r="AI125" t="s">
        <v>1072</v>
      </c>
      <c r="AL125">
        <v>-1</v>
      </c>
      <c r="AV125">
        <v>3</v>
      </c>
      <c r="AZ125">
        <v>-3</v>
      </c>
      <c r="BA125">
        <v>-3</v>
      </c>
      <c r="BL125">
        <v>1</v>
      </c>
      <c r="BO125">
        <v>1</v>
      </c>
      <c r="BX125">
        <v>3</v>
      </c>
      <c r="CH125">
        <v>-1</v>
      </c>
      <c r="CK125">
        <v>1</v>
      </c>
      <c r="CN125">
        <v>1</v>
      </c>
      <c r="CO125">
        <v>4</v>
      </c>
      <c r="CP125">
        <v>-3</v>
      </c>
      <c r="CQ125">
        <v>-1</v>
      </c>
      <c r="CW125">
        <v>-1</v>
      </c>
      <c r="DE125">
        <v>-1</v>
      </c>
      <c r="DF125">
        <v>1</v>
      </c>
      <c r="DJ125">
        <v>1</v>
      </c>
      <c r="DK125">
        <v>-1</v>
      </c>
      <c r="DN125">
        <v>-2</v>
      </c>
      <c r="DO125" t="s">
        <v>1531</v>
      </c>
      <c r="DX125">
        <v>2</v>
      </c>
      <c r="DY125">
        <v>2</v>
      </c>
      <c r="DZ125">
        <v>2</v>
      </c>
      <c r="EA125">
        <v>1</v>
      </c>
      <c r="EB125">
        <v>4</v>
      </c>
      <c r="EC125">
        <v>4</v>
      </c>
      <c r="ED125">
        <v>3</v>
      </c>
      <c r="EE125">
        <v>2</v>
      </c>
      <c r="EF125">
        <v>1</v>
      </c>
      <c r="EG125">
        <v>2</v>
      </c>
      <c r="EH125">
        <v>4</v>
      </c>
      <c r="EI125">
        <v>4</v>
      </c>
      <c r="EJ125">
        <v>3</v>
      </c>
      <c r="EK125">
        <v>1</v>
      </c>
      <c r="EL125">
        <v>1</v>
      </c>
      <c r="EM125">
        <v>2</v>
      </c>
      <c r="EN125">
        <v>3</v>
      </c>
      <c r="EO125">
        <v>2</v>
      </c>
      <c r="EP125">
        <v>1</v>
      </c>
      <c r="EQ125">
        <v>3</v>
      </c>
      <c r="ER125">
        <v>2</v>
      </c>
      <c r="ES125">
        <v>3</v>
      </c>
      <c r="ET125">
        <v>1</v>
      </c>
      <c r="EU125">
        <v>3</v>
      </c>
      <c r="EV125">
        <v>2</v>
      </c>
      <c r="EW125">
        <v>3</v>
      </c>
      <c r="EX125">
        <v>2</v>
      </c>
      <c r="EY125">
        <v>1</v>
      </c>
      <c r="EZ125">
        <v>3</v>
      </c>
      <c r="FA125">
        <v>2</v>
      </c>
      <c r="FB125">
        <v>4</v>
      </c>
      <c r="FC125">
        <v>1</v>
      </c>
      <c r="FD125">
        <v>3</v>
      </c>
      <c r="FE125">
        <v>2</v>
      </c>
      <c r="FF125">
        <v>2</v>
      </c>
      <c r="FG125">
        <v>3</v>
      </c>
      <c r="FH125">
        <v>2</v>
      </c>
      <c r="FI125">
        <v>1</v>
      </c>
      <c r="FJ125">
        <v>1</v>
      </c>
      <c r="FK125">
        <v>1</v>
      </c>
      <c r="FL125">
        <v>3</v>
      </c>
      <c r="FM125">
        <v>3</v>
      </c>
      <c r="FN125">
        <v>4</v>
      </c>
      <c r="FO125">
        <v>2</v>
      </c>
      <c r="FP125">
        <v>4</v>
      </c>
      <c r="FQ125">
        <v>3</v>
      </c>
      <c r="FR125">
        <v>3</v>
      </c>
      <c r="FS125">
        <v>1</v>
      </c>
      <c r="FT125">
        <v>2</v>
      </c>
      <c r="FU125">
        <v>4</v>
      </c>
      <c r="FV125">
        <v>2</v>
      </c>
      <c r="FW125">
        <v>1</v>
      </c>
      <c r="FX125">
        <v>2</v>
      </c>
      <c r="FY125">
        <v>4</v>
      </c>
      <c r="FZ125">
        <v>2</v>
      </c>
      <c r="GA125">
        <v>4</v>
      </c>
      <c r="GB125">
        <v>1</v>
      </c>
      <c r="GC125">
        <v>1</v>
      </c>
      <c r="GD125">
        <v>1</v>
      </c>
      <c r="GE125">
        <v>2</v>
      </c>
      <c r="GF125">
        <v>2</v>
      </c>
      <c r="GG125">
        <v>1</v>
      </c>
      <c r="GH125">
        <v>2</v>
      </c>
      <c r="GI125">
        <v>2</v>
      </c>
      <c r="GJ125">
        <v>4</v>
      </c>
    </row>
    <row r="126" spans="1:192" customFormat="1">
      <c r="A126">
        <v>5425931651</v>
      </c>
      <c r="B126">
        <v>94309526</v>
      </c>
      <c r="C126" s="48">
        <v>42989.688148148147</v>
      </c>
      <c r="D126" s="180">
        <v>42989.702824074076</v>
      </c>
      <c r="E126" t="s">
        <v>1181</v>
      </c>
      <c r="J126" t="s">
        <v>1518</v>
      </c>
      <c r="K126" t="s">
        <v>1519</v>
      </c>
      <c r="L126" s="214" t="s">
        <v>1520</v>
      </c>
      <c r="M126" s="265" t="s">
        <v>1521</v>
      </c>
      <c r="O126" t="s">
        <v>1522</v>
      </c>
      <c r="P126">
        <v>7704562884</v>
      </c>
      <c r="Q126" t="s">
        <v>205</v>
      </c>
      <c r="R126">
        <v>24</v>
      </c>
      <c r="S126" t="s">
        <v>418</v>
      </c>
      <c r="U126" t="s">
        <v>201</v>
      </c>
      <c r="V126" t="s">
        <v>201</v>
      </c>
      <c r="X126" s="254">
        <v>8</v>
      </c>
      <c r="AB126" t="s">
        <v>209</v>
      </c>
      <c r="AC126" t="s">
        <v>209</v>
      </c>
      <c r="AD126" t="s">
        <v>381</v>
      </c>
      <c r="AE126" t="s">
        <v>209</v>
      </c>
      <c r="AF126" t="s">
        <v>209</v>
      </c>
      <c r="AG126" t="s">
        <v>209</v>
      </c>
      <c r="AH126" s="122" t="s">
        <v>209</v>
      </c>
      <c r="AI126" t="s">
        <v>3553</v>
      </c>
      <c r="BG126">
        <v>-2</v>
      </c>
      <c r="BH126">
        <v>-2</v>
      </c>
      <c r="CB126">
        <v>2</v>
      </c>
      <c r="CL126">
        <v>1</v>
      </c>
      <c r="CW126">
        <v>-2</v>
      </c>
      <c r="DF126">
        <v>-1</v>
      </c>
      <c r="DX126">
        <v>2</v>
      </c>
      <c r="DY126">
        <v>1</v>
      </c>
      <c r="DZ126">
        <v>2</v>
      </c>
      <c r="EA126">
        <v>2</v>
      </c>
      <c r="EB126">
        <v>4</v>
      </c>
      <c r="EC126">
        <v>1</v>
      </c>
      <c r="ED126">
        <v>2</v>
      </c>
      <c r="EE126">
        <v>2</v>
      </c>
      <c r="EF126">
        <v>1</v>
      </c>
      <c r="EG126">
        <v>1</v>
      </c>
      <c r="EH126">
        <v>4</v>
      </c>
      <c r="EI126">
        <v>4</v>
      </c>
      <c r="EJ126">
        <v>4</v>
      </c>
      <c r="EK126">
        <v>2</v>
      </c>
      <c r="EL126">
        <v>2</v>
      </c>
      <c r="EM126">
        <v>3</v>
      </c>
      <c r="EN126">
        <v>2</v>
      </c>
      <c r="EO126">
        <v>1</v>
      </c>
      <c r="EP126">
        <v>2</v>
      </c>
      <c r="EQ126">
        <v>3</v>
      </c>
      <c r="ER126">
        <v>1</v>
      </c>
      <c r="ES126">
        <v>1</v>
      </c>
      <c r="ET126">
        <v>1</v>
      </c>
      <c r="EU126">
        <v>3</v>
      </c>
      <c r="EV126">
        <v>3</v>
      </c>
      <c r="EW126">
        <v>3</v>
      </c>
      <c r="EX126">
        <v>1</v>
      </c>
      <c r="EY126">
        <v>2</v>
      </c>
      <c r="EZ126">
        <v>1</v>
      </c>
      <c r="FA126">
        <v>2</v>
      </c>
      <c r="FB126">
        <v>3</v>
      </c>
      <c r="FC126">
        <v>2</v>
      </c>
      <c r="FD126">
        <v>1</v>
      </c>
      <c r="FE126">
        <v>1</v>
      </c>
      <c r="FF126">
        <v>3</v>
      </c>
      <c r="FG126">
        <v>2</v>
      </c>
      <c r="FH126">
        <v>2</v>
      </c>
      <c r="FI126">
        <v>2</v>
      </c>
      <c r="FJ126">
        <v>2</v>
      </c>
      <c r="FK126">
        <v>1</v>
      </c>
      <c r="FL126">
        <v>3</v>
      </c>
      <c r="FM126">
        <v>2</v>
      </c>
      <c r="FN126">
        <v>2</v>
      </c>
      <c r="FO126">
        <v>3</v>
      </c>
      <c r="FP126">
        <v>2</v>
      </c>
      <c r="FQ126">
        <v>1</v>
      </c>
      <c r="FR126">
        <v>1</v>
      </c>
      <c r="FS126">
        <v>1</v>
      </c>
      <c r="FT126">
        <v>2</v>
      </c>
      <c r="FU126">
        <v>1</v>
      </c>
      <c r="FV126">
        <v>3</v>
      </c>
      <c r="FW126">
        <v>1</v>
      </c>
      <c r="FX126">
        <v>2</v>
      </c>
      <c r="FY126">
        <v>2</v>
      </c>
      <c r="FZ126">
        <v>1</v>
      </c>
      <c r="GA126">
        <v>1</v>
      </c>
      <c r="GB126">
        <v>1</v>
      </c>
      <c r="GC126">
        <v>1</v>
      </c>
      <c r="GD126">
        <v>1</v>
      </c>
      <c r="GE126">
        <v>1</v>
      </c>
      <c r="GF126">
        <v>1</v>
      </c>
      <c r="GG126">
        <v>1</v>
      </c>
      <c r="GH126">
        <v>1</v>
      </c>
      <c r="GI126">
        <v>1</v>
      </c>
      <c r="GJ126">
        <v>2</v>
      </c>
    </row>
    <row r="127" spans="1:192" customFormat="1">
      <c r="A127">
        <v>5425935639</v>
      </c>
      <c r="B127">
        <v>94309526</v>
      </c>
      <c r="C127" s="48">
        <v>42989.690868055557</v>
      </c>
      <c r="D127" s="180">
        <v>42989.708518518521</v>
      </c>
      <c r="E127" t="s">
        <v>1181</v>
      </c>
      <c r="J127" t="s">
        <v>1505</v>
      </c>
      <c r="K127" t="s">
        <v>502</v>
      </c>
      <c r="L127" s="214"/>
      <c r="M127" s="11" t="s">
        <v>1506</v>
      </c>
      <c r="O127" t="s">
        <v>1507</v>
      </c>
      <c r="P127">
        <v>7884463687</v>
      </c>
      <c r="Q127" t="s">
        <v>205</v>
      </c>
      <c r="R127">
        <v>26</v>
      </c>
      <c r="S127" t="s">
        <v>445</v>
      </c>
      <c r="U127" t="s">
        <v>228</v>
      </c>
      <c r="V127" t="s">
        <v>1508</v>
      </c>
      <c r="X127" s="254">
        <v>8</v>
      </c>
      <c r="AB127" t="s">
        <v>203</v>
      </c>
      <c r="AC127" t="s">
        <v>203</v>
      </c>
      <c r="AD127" t="s">
        <v>215</v>
      </c>
      <c r="AE127" t="s">
        <v>1509</v>
      </c>
      <c r="AF127" t="s">
        <v>203</v>
      </c>
      <c r="AG127" t="s">
        <v>1510</v>
      </c>
      <c r="AH127" t="s">
        <v>1511</v>
      </c>
      <c r="AI127" t="s">
        <v>3565</v>
      </c>
      <c r="AL127">
        <v>-2</v>
      </c>
      <c r="AV127">
        <v>3</v>
      </c>
      <c r="AW127">
        <v>1</v>
      </c>
      <c r="AY127">
        <v>-1</v>
      </c>
      <c r="AZ127">
        <v>-3</v>
      </c>
      <c r="BA127">
        <v>1</v>
      </c>
      <c r="BJ127">
        <v>-1</v>
      </c>
      <c r="BK127">
        <v>-3</v>
      </c>
      <c r="BL127">
        <v>-3</v>
      </c>
      <c r="BM127">
        <v>-1</v>
      </c>
      <c r="BN127">
        <v>1</v>
      </c>
      <c r="BO127">
        <v>3</v>
      </c>
      <c r="BT127">
        <v>-4</v>
      </c>
      <c r="BV127">
        <v>1</v>
      </c>
      <c r="BX127">
        <v>-1</v>
      </c>
      <c r="BZ127">
        <v>-2</v>
      </c>
      <c r="CC127">
        <v>1</v>
      </c>
      <c r="CE127">
        <v>-1</v>
      </c>
      <c r="CF127">
        <v>-1</v>
      </c>
      <c r="CH127">
        <v>-1</v>
      </c>
      <c r="CI127">
        <v>2</v>
      </c>
      <c r="CJ127">
        <v>-1</v>
      </c>
      <c r="CK127">
        <v>-2</v>
      </c>
      <c r="CL127">
        <v>1</v>
      </c>
      <c r="CN127">
        <v>1</v>
      </c>
      <c r="CO127">
        <v>4</v>
      </c>
      <c r="CR127">
        <v>-1</v>
      </c>
      <c r="CU127">
        <v>-1</v>
      </c>
      <c r="CV127">
        <v>-3</v>
      </c>
      <c r="CW127">
        <v>-3</v>
      </c>
      <c r="CY127">
        <v>-3</v>
      </c>
      <c r="CZ127">
        <v>-1</v>
      </c>
      <c r="DA127">
        <v>-4</v>
      </c>
      <c r="DB127">
        <v>-1</v>
      </c>
      <c r="DC127">
        <v>3</v>
      </c>
      <c r="DE127">
        <v>1</v>
      </c>
      <c r="DF127">
        <v>1</v>
      </c>
      <c r="DG127">
        <v>-3</v>
      </c>
      <c r="DH127">
        <v>-2</v>
      </c>
      <c r="DJ127">
        <v>-1</v>
      </c>
      <c r="DK127">
        <v>1</v>
      </c>
      <c r="DX127">
        <v>3</v>
      </c>
      <c r="DY127">
        <v>1</v>
      </c>
      <c r="DZ127">
        <v>2</v>
      </c>
      <c r="EA127">
        <v>2</v>
      </c>
      <c r="EB127">
        <v>3</v>
      </c>
      <c r="EC127">
        <v>1</v>
      </c>
      <c r="ED127">
        <v>1</v>
      </c>
      <c r="EE127">
        <v>3</v>
      </c>
      <c r="EF127">
        <v>1</v>
      </c>
      <c r="EG127">
        <v>1</v>
      </c>
      <c r="EH127">
        <v>3</v>
      </c>
      <c r="EI127">
        <v>4</v>
      </c>
      <c r="EJ127">
        <v>4</v>
      </c>
      <c r="EK127">
        <v>2</v>
      </c>
      <c r="EL127">
        <v>3</v>
      </c>
      <c r="EM127">
        <v>3</v>
      </c>
      <c r="EN127">
        <v>4</v>
      </c>
      <c r="EO127">
        <v>3</v>
      </c>
      <c r="EP127">
        <v>2</v>
      </c>
      <c r="EQ127">
        <v>2</v>
      </c>
      <c r="ER127">
        <v>1</v>
      </c>
      <c r="ES127">
        <v>2</v>
      </c>
      <c r="ET127">
        <v>3</v>
      </c>
      <c r="EU127">
        <v>4</v>
      </c>
      <c r="EV127">
        <v>4</v>
      </c>
      <c r="EW127">
        <v>3</v>
      </c>
      <c r="EX127">
        <v>1</v>
      </c>
      <c r="EY127">
        <v>3</v>
      </c>
      <c r="EZ127">
        <v>2</v>
      </c>
      <c r="FA127">
        <v>3</v>
      </c>
      <c r="FB127">
        <v>3</v>
      </c>
      <c r="FC127">
        <v>2</v>
      </c>
      <c r="FD127">
        <v>3</v>
      </c>
      <c r="FE127">
        <v>3</v>
      </c>
      <c r="FF127">
        <v>4</v>
      </c>
      <c r="FG127">
        <v>3</v>
      </c>
      <c r="FH127">
        <v>3</v>
      </c>
      <c r="FI127">
        <v>3</v>
      </c>
      <c r="FJ127">
        <v>2</v>
      </c>
      <c r="FK127">
        <v>2</v>
      </c>
      <c r="FL127">
        <v>2</v>
      </c>
      <c r="FM127">
        <v>3</v>
      </c>
      <c r="FN127">
        <v>3</v>
      </c>
      <c r="FO127">
        <v>2</v>
      </c>
      <c r="FP127">
        <v>1</v>
      </c>
      <c r="FQ127">
        <v>1</v>
      </c>
      <c r="FR127">
        <v>2</v>
      </c>
      <c r="FS127">
        <v>2</v>
      </c>
      <c r="FT127">
        <v>2</v>
      </c>
      <c r="FU127">
        <v>2</v>
      </c>
      <c r="FV127">
        <v>3</v>
      </c>
      <c r="FW127">
        <v>2</v>
      </c>
      <c r="FX127">
        <v>3</v>
      </c>
      <c r="FY127">
        <v>3</v>
      </c>
      <c r="FZ127">
        <v>3</v>
      </c>
      <c r="GA127">
        <v>3</v>
      </c>
      <c r="GB127">
        <v>2</v>
      </c>
      <c r="GC127">
        <v>1</v>
      </c>
      <c r="GD127">
        <v>3</v>
      </c>
      <c r="GE127">
        <v>2</v>
      </c>
      <c r="GF127">
        <v>2</v>
      </c>
      <c r="GG127">
        <v>2</v>
      </c>
      <c r="GH127">
        <v>2</v>
      </c>
      <c r="GI127">
        <v>3</v>
      </c>
      <c r="GJ127">
        <v>3</v>
      </c>
    </row>
    <row r="128" spans="1:192" customFormat="1">
      <c r="A128">
        <v>5425934398</v>
      </c>
      <c r="B128">
        <v>94309526</v>
      </c>
      <c r="C128" s="48">
        <v>42989.690752314818</v>
      </c>
      <c r="D128" s="180">
        <v>42989.701828703714</v>
      </c>
      <c r="E128" t="s">
        <v>1181</v>
      </c>
      <c r="J128" t="s">
        <v>630</v>
      </c>
      <c r="K128" t="s">
        <v>1512</v>
      </c>
      <c r="L128" s="214" t="s">
        <v>1513</v>
      </c>
      <c r="M128" s="265" t="s">
        <v>1514</v>
      </c>
      <c r="O128" t="s">
        <v>1515</v>
      </c>
      <c r="P128">
        <v>8905805418</v>
      </c>
      <c r="Q128" t="s">
        <v>198</v>
      </c>
      <c r="R128">
        <v>22</v>
      </c>
      <c r="S128" t="s">
        <v>445</v>
      </c>
      <c r="U128" t="s">
        <v>224</v>
      </c>
      <c r="V128" t="s">
        <v>224</v>
      </c>
      <c r="X128" s="254">
        <v>15</v>
      </c>
      <c r="AB128" t="s">
        <v>215</v>
      </c>
      <c r="AC128" t="s">
        <v>1516</v>
      </c>
      <c r="AD128" t="s">
        <v>203</v>
      </c>
      <c r="AE128" t="s">
        <v>203</v>
      </c>
      <c r="AF128" t="s">
        <v>203</v>
      </c>
      <c r="AG128" t="s">
        <v>203</v>
      </c>
      <c r="AH128" t="s">
        <v>1517</v>
      </c>
      <c r="AI128" t="s">
        <v>3553</v>
      </c>
      <c r="AL128">
        <v>-1</v>
      </c>
      <c r="AV128">
        <v>2</v>
      </c>
      <c r="BN128">
        <v>-1</v>
      </c>
      <c r="BO128">
        <v>3</v>
      </c>
      <c r="BT128">
        <v>2</v>
      </c>
      <c r="BV128">
        <v>3</v>
      </c>
      <c r="CB128">
        <v>-2</v>
      </c>
      <c r="CC128">
        <v>2</v>
      </c>
      <c r="CE128">
        <v>-1</v>
      </c>
      <c r="CG128">
        <v>-1</v>
      </c>
      <c r="CO128">
        <v>3</v>
      </c>
      <c r="CQ128">
        <v>3</v>
      </c>
      <c r="CV128">
        <v>-3</v>
      </c>
      <c r="CW128">
        <v>-3</v>
      </c>
      <c r="DA128">
        <v>-3</v>
      </c>
      <c r="DB128">
        <v>-3</v>
      </c>
      <c r="DE128">
        <v>-2</v>
      </c>
      <c r="DF128">
        <v>-1</v>
      </c>
      <c r="DG128">
        <v>-4</v>
      </c>
      <c r="DH128">
        <v>-3</v>
      </c>
      <c r="DI128">
        <v>-1</v>
      </c>
      <c r="DK128">
        <v>-2</v>
      </c>
      <c r="DX128">
        <v>3</v>
      </c>
      <c r="DY128">
        <v>1</v>
      </c>
      <c r="DZ128">
        <v>3</v>
      </c>
      <c r="EA128">
        <v>3</v>
      </c>
      <c r="EB128">
        <v>4</v>
      </c>
      <c r="EC128">
        <v>1</v>
      </c>
      <c r="ED128">
        <v>3</v>
      </c>
      <c r="EE128">
        <v>2</v>
      </c>
      <c r="EF128">
        <v>3</v>
      </c>
      <c r="EG128">
        <v>2</v>
      </c>
      <c r="EH128">
        <v>4</v>
      </c>
      <c r="EI128">
        <v>4</v>
      </c>
      <c r="EJ128">
        <v>2</v>
      </c>
      <c r="EK128">
        <v>2</v>
      </c>
      <c r="EL128">
        <v>1</v>
      </c>
      <c r="EM128">
        <v>3</v>
      </c>
      <c r="EN128">
        <v>3</v>
      </c>
      <c r="EO128">
        <v>4</v>
      </c>
      <c r="EP128">
        <v>1</v>
      </c>
      <c r="EQ128">
        <v>3</v>
      </c>
      <c r="ER128">
        <v>1</v>
      </c>
      <c r="ES128">
        <v>1</v>
      </c>
      <c r="ET128">
        <v>2</v>
      </c>
      <c r="EU128">
        <v>4</v>
      </c>
      <c r="EV128">
        <v>4</v>
      </c>
      <c r="EW128">
        <v>4</v>
      </c>
      <c r="EX128">
        <v>1</v>
      </c>
      <c r="EY128">
        <v>2</v>
      </c>
      <c r="EZ128">
        <v>2</v>
      </c>
      <c r="FA128">
        <v>4</v>
      </c>
      <c r="FB128">
        <v>4</v>
      </c>
      <c r="FC128">
        <v>1</v>
      </c>
      <c r="FD128">
        <v>2</v>
      </c>
      <c r="FE128">
        <v>2</v>
      </c>
      <c r="FF128">
        <v>2</v>
      </c>
      <c r="FG128">
        <v>4</v>
      </c>
      <c r="FH128">
        <v>4</v>
      </c>
      <c r="FI128">
        <v>2</v>
      </c>
      <c r="FJ128">
        <v>3</v>
      </c>
      <c r="FK128">
        <v>3</v>
      </c>
      <c r="FL128">
        <v>4</v>
      </c>
      <c r="FM128">
        <v>3</v>
      </c>
      <c r="FN128">
        <v>4</v>
      </c>
      <c r="FO128">
        <v>3</v>
      </c>
      <c r="FP128">
        <v>3</v>
      </c>
      <c r="FQ128">
        <v>1</v>
      </c>
      <c r="FR128">
        <v>3</v>
      </c>
      <c r="FS128">
        <v>1</v>
      </c>
      <c r="FT128">
        <v>2</v>
      </c>
      <c r="FU128">
        <v>3</v>
      </c>
      <c r="FV128">
        <v>4</v>
      </c>
      <c r="FW128">
        <v>2</v>
      </c>
      <c r="FX128">
        <v>4</v>
      </c>
      <c r="FY128">
        <v>2</v>
      </c>
      <c r="FZ128">
        <v>3</v>
      </c>
      <c r="GA128">
        <v>2</v>
      </c>
      <c r="GB128">
        <v>2</v>
      </c>
      <c r="GC128">
        <v>1</v>
      </c>
      <c r="GD128">
        <v>1</v>
      </c>
      <c r="GE128">
        <v>4</v>
      </c>
      <c r="GF128">
        <v>2</v>
      </c>
      <c r="GG128">
        <v>2</v>
      </c>
      <c r="GH128">
        <v>2</v>
      </c>
      <c r="GI128">
        <v>2</v>
      </c>
      <c r="GJ128">
        <v>4</v>
      </c>
    </row>
    <row r="129" spans="1:192" customFormat="1">
      <c r="A129">
        <v>5425937652</v>
      </c>
      <c r="B129">
        <v>94309526</v>
      </c>
      <c r="C129" s="48">
        <v>42989.690717592603</v>
      </c>
      <c r="D129" s="180">
        <v>42989.707094907397</v>
      </c>
      <c r="E129" t="s">
        <v>1181</v>
      </c>
      <c r="J129" t="s">
        <v>1492</v>
      </c>
      <c r="K129" t="s">
        <v>659</v>
      </c>
      <c r="L129" s="214" t="s">
        <v>1493</v>
      </c>
      <c r="M129" s="265" t="s">
        <v>1494</v>
      </c>
      <c r="O129" t="s">
        <v>1495</v>
      </c>
      <c r="P129">
        <v>7576262770</v>
      </c>
      <c r="Q129" t="s">
        <v>205</v>
      </c>
      <c r="R129">
        <v>23</v>
      </c>
      <c r="S129" t="s">
        <v>418</v>
      </c>
      <c r="U129" t="s">
        <v>228</v>
      </c>
      <c r="V129" t="s">
        <v>1496</v>
      </c>
      <c r="X129" s="254">
        <v>8</v>
      </c>
      <c r="AB129" t="s">
        <v>209</v>
      </c>
      <c r="AC129" t="s">
        <v>209</v>
      </c>
      <c r="AD129" t="s">
        <v>209</v>
      </c>
      <c r="AE129" t="s">
        <v>1497</v>
      </c>
      <c r="AF129" t="s">
        <v>209</v>
      </c>
      <c r="AG129" t="s">
        <v>209</v>
      </c>
      <c r="AH129" t="s">
        <v>1498</v>
      </c>
      <c r="AI129" t="s">
        <v>3553</v>
      </c>
      <c r="BJ129">
        <v>-2</v>
      </c>
      <c r="BT129">
        <v>-2</v>
      </c>
      <c r="CL129">
        <v>-2</v>
      </c>
      <c r="CP129">
        <v>-2</v>
      </c>
      <c r="CQ129">
        <v>-2</v>
      </c>
      <c r="CR129">
        <v>1</v>
      </c>
      <c r="DA129">
        <v>-3</v>
      </c>
      <c r="DE129">
        <v>2</v>
      </c>
      <c r="DF129">
        <v>2</v>
      </c>
      <c r="DG129">
        <v>-3</v>
      </c>
      <c r="DH129">
        <v>-2</v>
      </c>
      <c r="DK129">
        <v>-2</v>
      </c>
      <c r="DX129">
        <v>2</v>
      </c>
      <c r="DY129">
        <v>3</v>
      </c>
      <c r="DZ129">
        <v>2</v>
      </c>
      <c r="EA129">
        <v>2</v>
      </c>
      <c r="EB129">
        <v>4</v>
      </c>
      <c r="EC129">
        <v>3</v>
      </c>
      <c r="ED129">
        <v>4</v>
      </c>
      <c r="EE129">
        <v>1</v>
      </c>
      <c r="EF129">
        <v>4</v>
      </c>
      <c r="EG129">
        <v>4</v>
      </c>
      <c r="EH129">
        <v>4</v>
      </c>
      <c r="EI129">
        <v>4</v>
      </c>
      <c r="EJ129">
        <v>4</v>
      </c>
      <c r="EK129">
        <v>2</v>
      </c>
      <c r="EL129">
        <v>2</v>
      </c>
      <c r="EM129">
        <v>3</v>
      </c>
      <c r="EN129">
        <v>3</v>
      </c>
      <c r="EO129">
        <v>3</v>
      </c>
      <c r="EP129">
        <v>3</v>
      </c>
      <c r="EQ129">
        <v>2</v>
      </c>
      <c r="ER129">
        <v>3</v>
      </c>
      <c r="ES129">
        <v>3</v>
      </c>
      <c r="ET129">
        <v>2</v>
      </c>
      <c r="EU129">
        <v>4</v>
      </c>
      <c r="EV129">
        <v>3</v>
      </c>
      <c r="EW129">
        <v>3</v>
      </c>
      <c r="EX129">
        <v>2</v>
      </c>
      <c r="EY129">
        <v>2</v>
      </c>
      <c r="EZ129">
        <v>3</v>
      </c>
      <c r="FA129">
        <v>2</v>
      </c>
      <c r="FB129">
        <v>4</v>
      </c>
      <c r="FC129">
        <v>2</v>
      </c>
      <c r="FD129">
        <v>3</v>
      </c>
      <c r="FE129">
        <v>2</v>
      </c>
      <c r="FF129">
        <v>3</v>
      </c>
      <c r="FG129">
        <v>3</v>
      </c>
      <c r="FH129">
        <v>2</v>
      </c>
      <c r="FI129">
        <v>2</v>
      </c>
      <c r="FJ129">
        <v>3</v>
      </c>
      <c r="FK129">
        <v>1</v>
      </c>
      <c r="FL129">
        <v>4</v>
      </c>
      <c r="FM129">
        <v>3</v>
      </c>
      <c r="FN129">
        <v>4</v>
      </c>
      <c r="FO129">
        <v>1</v>
      </c>
      <c r="FP129">
        <v>3</v>
      </c>
      <c r="FQ129">
        <v>2</v>
      </c>
      <c r="FR129">
        <v>3</v>
      </c>
      <c r="FS129">
        <v>4</v>
      </c>
      <c r="FT129">
        <v>2</v>
      </c>
      <c r="FU129">
        <v>3</v>
      </c>
      <c r="FV129">
        <v>4</v>
      </c>
      <c r="FW129">
        <v>4</v>
      </c>
      <c r="FX129">
        <v>3</v>
      </c>
      <c r="FY129">
        <v>3</v>
      </c>
      <c r="FZ129">
        <v>3</v>
      </c>
      <c r="GA129">
        <v>3</v>
      </c>
      <c r="GB129">
        <v>3</v>
      </c>
      <c r="GC129">
        <v>1</v>
      </c>
      <c r="GD129">
        <v>4</v>
      </c>
      <c r="GE129">
        <v>3</v>
      </c>
      <c r="GF129">
        <v>3</v>
      </c>
      <c r="GG129">
        <v>2</v>
      </c>
      <c r="GH129">
        <v>2</v>
      </c>
      <c r="GI129">
        <v>2</v>
      </c>
      <c r="GJ129">
        <v>3</v>
      </c>
    </row>
    <row r="130" spans="1:192" customFormat="1">
      <c r="A130">
        <v>5425935985</v>
      </c>
      <c r="B130">
        <v>94309526</v>
      </c>
      <c r="C130" s="48">
        <v>42989.691967592589</v>
      </c>
      <c r="D130" s="180">
        <v>42989.703761574077</v>
      </c>
      <c r="E130" t="s">
        <v>1181</v>
      </c>
      <c r="J130" t="s">
        <v>1499</v>
      </c>
      <c r="K130" t="s">
        <v>1500</v>
      </c>
      <c r="L130" s="214" t="s">
        <v>1501</v>
      </c>
      <c r="M130" s="265" t="s">
        <v>1502</v>
      </c>
      <c r="O130" t="s">
        <v>1503</v>
      </c>
      <c r="P130">
        <v>7773032201</v>
      </c>
      <c r="Q130" t="s">
        <v>205</v>
      </c>
      <c r="R130">
        <v>25</v>
      </c>
      <c r="S130" t="s">
        <v>418</v>
      </c>
      <c r="U130" t="s">
        <v>439</v>
      </c>
      <c r="V130" t="s">
        <v>201</v>
      </c>
      <c r="X130" s="254">
        <v>8</v>
      </c>
      <c r="AB130" t="s">
        <v>209</v>
      </c>
      <c r="AC130" t="s">
        <v>209</v>
      </c>
      <c r="AD130" t="s">
        <v>381</v>
      </c>
      <c r="AE130" t="s">
        <v>209</v>
      </c>
      <c r="AF130" t="s">
        <v>209</v>
      </c>
      <c r="AG130" t="s">
        <v>209</v>
      </c>
      <c r="AH130" t="s">
        <v>1504</v>
      </c>
      <c r="AI130" t="s">
        <v>3553</v>
      </c>
      <c r="AV130">
        <v>2</v>
      </c>
      <c r="CK130">
        <v>-1</v>
      </c>
      <c r="DF130">
        <v>1</v>
      </c>
      <c r="DX130">
        <v>2</v>
      </c>
      <c r="DY130">
        <v>1</v>
      </c>
      <c r="DZ130">
        <v>3</v>
      </c>
      <c r="EA130">
        <v>2</v>
      </c>
      <c r="EB130">
        <v>4</v>
      </c>
      <c r="EC130">
        <v>2</v>
      </c>
      <c r="ED130">
        <v>2</v>
      </c>
      <c r="EE130">
        <v>4</v>
      </c>
      <c r="EF130">
        <v>2</v>
      </c>
      <c r="EG130">
        <v>2</v>
      </c>
      <c r="EH130">
        <v>4</v>
      </c>
      <c r="EI130">
        <v>4</v>
      </c>
      <c r="EJ130">
        <v>4</v>
      </c>
      <c r="EK130">
        <v>2</v>
      </c>
      <c r="EL130">
        <v>2</v>
      </c>
      <c r="EM130">
        <v>2</v>
      </c>
      <c r="EN130">
        <v>4</v>
      </c>
      <c r="EO130">
        <v>3</v>
      </c>
      <c r="EP130">
        <v>1</v>
      </c>
      <c r="EQ130">
        <v>2</v>
      </c>
      <c r="ER130">
        <v>1</v>
      </c>
      <c r="ES130">
        <v>1</v>
      </c>
      <c r="ET130">
        <v>1</v>
      </c>
      <c r="EU130">
        <v>4</v>
      </c>
      <c r="EV130">
        <v>3</v>
      </c>
      <c r="EW130">
        <v>3</v>
      </c>
      <c r="EX130">
        <v>1</v>
      </c>
      <c r="EY130">
        <v>1</v>
      </c>
      <c r="EZ130">
        <v>1</v>
      </c>
      <c r="FA130">
        <v>1</v>
      </c>
      <c r="FB130">
        <v>4</v>
      </c>
      <c r="FC130">
        <v>2</v>
      </c>
      <c r="FD130">
        <v>2</v>
      </c>
      <c r="FE130">
        <v>2</v>
      </c>
      <c r="FF130">
        <v>3</v>
      </c>
      <c r="FG130">
        <v>2</v>
      </c>
      <c r="FH130">
        <v>1</v>
      </c>
      <c r="FI130">
        <v>1</v>
      </c>
      <c r="FJ130">
        <v>1</v>
      </c>
      <c r="FK130">
        <v>1</v>
      </c>
      <c r="FL130">
        <v>4</v>
      </c>
      <c r="FM130">
        <v>4</v>
      </c>
      <c r="FN130">
        <v>3</v>
      </c>
      <c r="FO130">
        <v>1</v>
      </c>
      <c r="FP130">
        <v>1</v>
      </c>
      <c r="FQ130">
        <v>1</v>
      </c>
      <c r="FR130">
        <v>2</v>
      </c>
      <c r="FS130">
        <v>1</v>
      </c>
      <c r="FT130">
        <v>1</v>
      </c>
      <c r="FU130">
        <v>2</v>
      </c>
      <c r="FV130">
        <v>2</v>
      </c>
      <c r="FW130">
        <v>1</v>
      </c>
      <c r="FX130">
        <v>2</v>
      </c>
      <c r="FY130">
        <v>3</v>
      </c>
      <c r="FZ130">
        <v>2</v>
      </c>
      <c r="GA130">
        <v>2</v>
      </c>
      <c r="GB130">
        <v>2</v>
      </c>
      <c r="GC130">
        <v>2</v>
      </c>
      <c r="GD130">
        <v>1</v>
      </c>
      <c r="GE130">
        <v>2</v>
      </c>
      <c r="GF130">
        <v>1</v>
      </c>
      <c r="GG130">
        <v>1</v>
      </c>
      <c r="GH130">
        <v>4</v>
      </c>
      <c r="GI130">
        <v>2</v>
      </c>
      <c r="GJ130">
        <v>3</v>
      </c>
    </row>
    <row r="131" spans="1:192" customFormat="1">
      <c r="A131">
        <v>5426474903</v>
      </c>
      <c r="B131">
        <v>94309526</v>
      </c>
      <c r="C131" s="48">
        <v>42990.698703703703</v>
      </c>
      <c r="D131" s="180">
        <v>42990.718148148153</v>
      </c>
      <c r="E131" t="s">
        <v>1181</v>
      </c>
      <c r="J131" t="s">
        <v>1328</v>
      </c>
      <c r="K131" t="s">
        <v>1272</v>
      </c>
      <c r="L131" s="214" t="s">
        <v>1541</v>
      </c>
      <c r="M131" s="265" t="s">
        <v>1542</v>
      </c>
      <c r="O131" t="s">
        <v>1543</v>
      </c>
      <c r="P131">
        <v>7908917525</v>
      </c>
      <c r="Q131" t="s">
        <v>205</v>
      </c>
      <c r="R131">
        <v>19</v>
      </c>
      <c r="S131" t="s">
        <v>418</v>
      </c>
      <c r="U131" t="s">
        <v>200</v>
      </c>
      <c r="V131" t="s">
        <v>200</v>
      </c>
      <c r="X131" s="254">
        <v>6</v>
      </c>
      <c r="AB131" t="s">
        <v>203</v>
      </c>
      <c r="AC131" t="s">
        <v>1544</v>
      </c>
      <c r="AD131" t="s">
        <v>203</v>
      </c>
      <c r="AE131" t="s">
        <v>203</v>
      </c>
      <c r="AF131" t="s">
        <v>203</v>
      </c>
      <c r="AG131" t="s">
        <v>203</v>
      </c>
      <c r="AH131" t="s">
        <v>1545</v>
      </c>
      <c r="AI131" t="s">
        <v>1072</v>
      </c>
      <c r="BO131">
        <v>3</v>
      </c>
      <c r="DX131">
        <v>2</v>
      </c>
      <c r="DY131">
        <v>3</v>
      </c>
      <c r="DZ131">
        <v>3</v>
      </c>
      <c r="EA131">
        <v>2</v>
      </c>
      <c r="EB131">
        <v>3</v>
      </c>
      <c r="EC131">
        <v>2</v>
      </c>
      <c r="ED131">
        <v>3</v>
      </c>
      <c r="EE131">
        <v>3</v>
      </c>
      <c r="EF131">
        <v>1</v>
      </c>
      <c r="EG131">
        <v>1</v>
      </c>
      <c r="EH131">
        <v>4</v>
      </c>
      <c r="EI131">
        <v>4</v>
      </c>
      <c r="EJ131">
        <v>2</v>
      </c>
      <c r="EK131">
        <v>3</v>
      </c>
      <c r="EL131">
        <v>2</v>
      </c>
      <c r="EM131">
        <v>3</v>
      </c>
      <c r="EN131">
        <v>2</v>
      </c>
      <c r="EO131">
        <v>3</v>
      </c>
      <c r="EP131">
        <v>1</v>
      </c>
      <c r="EQ131">
        <v>3</v>
      </c>
      <c r="ER131">
        <v>2</v>
      </c>
      <c r="ES131">
        <v>3</v>
      </c>
      <c r="ET131">
        <v>3</v>
      </c>
      <c r="EU131">
        <v>4</v>
      </c>
      <c r="EV131">
        <v>3</v>
      </c>
      <c r="EW131">
        <v>3</v>
      </c>
      <c r="EX131">
        <v>2</v>
      </c>
      <c r="EY131">
        <v>3</v>
      </c>
      <c r="EZ131">
        <v>3</v>
      </c>
      <c r="FA131">
        <v>3</v>
      </c>
      <c r="FB131">
        <v>3</v>
      </c>
      <c r="FC131">
        <v>2</v>
      </c>
      <c r="FD131">
        <v>2</v>
      </c>
      <c r="FE131">
        <v>2</v>
      </c>
      <c r="FF131">
        <v>4</v>
      </c>
      <c r="FG131">
        <v>3</v>
      </c>
      <c r="FH131">
        <v>3</v>
      </c>
      <c r="FI131">
        <v>2</v>
      </c>
      <c r="FJ131">
        <v>2</v>
      </c>
      <c r="FK131">
        <v>2</v>
      </c>
      <c r="FL131">
        <v>3</v>
      </c>
      <c r="FM131">
        <v>2</v>
      </c>
      <c r="FN131">
        <v>3</v>
      </c>
      <c r="FO131">
        <v>3</v>
      </c>
      <c r="FP131">
        <v>4</v>
      </c>
      <c r="FQ131">
        <v>1</v>
      </c>
      <c r="FR131">
        <v>3</v>
      </c>
      <c r="FS131">
        <v>3</v>
      </c>
      <c r="FT131">
        <v>3</v>
      </c>
      <c r="FU131">
        <v>3</v>
      </c>
      <c r="FV131">
        <v>2</v>
      </c>
      <c r="FW131">
        <v>1</v>
      </c>
      <c r="FX131">
        <v>2</v>
      </c>
      <c r="FY131">
        <v>3</v>
      </c>
      <c r="FZ131">
        <v>3</v>
      </c>
      <c r="GA131">
        <v>2</v>
      </c>
      <c r="GB131">
        <v>2</v>
      </c>
      <c r="GC131">
        <v>2</v>
      </c>
      <c r="GD131">
        <v>3</v>
      </c>
      <c r="GE131">
        <v>3</v>
      </c>
      <c r="GF131">
        <v>3</v>
      </c>
      <c r="GG131">
        <v>2</v>
      </c>
      <c r="GH131">
        <v>3</v>
      </c>
      <c r="GI131">
        <v>2</v>
      </c>
      <c r="GJ131">
        <v>3</v>
      </c>
    </row>
    <row r="132" spans="1:192" customFormat="1">
      <c r="A132">
        <v>5426474359</v>
      </c>
      <c r="B132">
        <v>94309526</v>
      </c>
      <c r="C132" s="48">
        <v>42990.698414351849</v>
      </c>
      <c r="D132" s="180">
        <v>42990.713599537034</v>
      </c>
      <c r="E132" t="s">
        <v>1181</v>
      </c>
      <c r="J132" t="s">
        <v>1518</v>
      </c>
      <c r="K132" t="s">
        <v>714</v>
      </c>
      <c r="L132" s="214" t="s">
        <v>1550</v>
      </c>
      <c r="M132" s="265" t="s">
        <v>1551</v>
      </c>
      <c r="O132" t="s">
        <v>1552</v>
      </c>
      <c r="P132" t="s">
        <v>1553</v>
      </c>
      <c r="Q132" t="s">
        <v>205</v>
      </c>
      <c r="R132">
        <v>20</v>
      </c>
      <c r="S132" t="s">
        <v>418</v>
      </c>
      <c r="U132" t="s">
        <v>200</v>
      </c>
      <c r="V132" t="s">
        <v>200</v>
      </c>
      <c r="X132" s="254">
        <v>7</v>
      </c>
      <c r="AB132" t="s">
        <v>381</v>
      </c>
      <c r="AC132" t="s">
        <v>1554</v>
      </c>
      <c r="AD132" t="s">
        <v>209</v>
      </c>
      <c r="AE132" t="s">
        <v>209</v>
      </c>
      <c r="AF132" t="s">
        <v>209</v>
      </c>
      <c r="AG132" t="s">
        <v>209</v>
      </c>
      <c r="AH132" t="s">
        <v>1555</v>
      </c>
      <c r="AI132" t="s">
        <v>1072</v>
      </c>
      <c r="CO132">
        <v>3</v>
      </c>
      <c r="DX132">
        <v>1</v>
      </c>
      <c r="DY132">
        <v>1</v>
      </c>
      <c r="DZ132">
        <v>2</v>
      </c>
      <c r="EA132">
        <v>1</v>
      </c>
      <c r="EB132">
        <v>2</v>
      </c>
      <c r="EC132">
        <v>2</v>
      </c>
      <c r="ED132">
        <v>1</v>
      </c>
      <c r="EE132">
        <v>2</v>
      </c>
      <c r="EF132">
        <v>1</v>
      </c>
      <c r="EG132">
        <v>1</v>
      </c>
      <c r="EH132">
        <v>3</v>
      </c>
      <c r="EI132">
        <v>4</v>
      </c>
      <c r="EJ132">
        <v>2</v>
      </c>
      <c r="EK132">
        <v>1</v>
      </c>
      <c r="EL132">
        <v>3</v>
      </c>
      <c r="EM132">
        <v>3</v>
      </c>
      <c r="EN132">
        <v>2</v>
      </c>
      <c r="EO132">
        <v>1</v>
      </c>
      <c r="EP132">
        <v>3</v>
      </c>
      <c r="EQ132">
        <v>2</v>
      </c>
      <c r="ER132">
        <v>1</v>
      </c>
      <c r="ES132">
        <v>2</v>
      </c>
      <c r="ET132">
        <v>2</v>
      </c>
      <c r="EU132">
        <v>4</v>
      </c>
      <c r="EV132">
        <v>3</v>
      </c>
      <c r="EW132">
        <v>3</v>
      </c>
      <c r="EX132">
        <v>1</v>
      </c>
      <c r="EY132">
        <v>2</v>
      </c>
      <c r="EZ132">
        <v>1</v>
      </c>
      <c r="FA132">
        <v>3</v>
      </c>
      <c r="FB132">
        <v>4</v>
      </c>
      <c r="FC132">
        <v>2</v>
      </c>
      <c r="FD132">
        <v>1</v>
      </c>
      <c r="FE132">
        <v>1</v>
      </c>
      <c r="FF132">
        <v>3</v>
      </c>
      <c r="FG132">
        <v>3</v>
      </c>
      <c r="FH132">
        <v>3</v>
      </c>
      <c r="FI132">
        <v>2</v>
      </c>
      <c r="FJ132">
        <v>2</v>
      </c>
      <c r="FK132">
        <v>2</v>
      </c>
      <c r="FL132">
        <v>2</v>
      </c>
      <c r="FM132">
        <v>3</v>
      </c>
      <c r="FN132">
        <v>3</v>
      </c>
      <c r="FO132">
        <v>4</v>
      </c>
      <c r="FP132">
        <v>2</v>
      </c>
      <c r="FQ132">
        <v>2</v>
      </c>
      <c r="FR132">
        <v>2</v>
      </c>
      <c r="FS132">
        <v>3</v>
      </c>
      <c r="FT132">
        <v>2</v>
      </c>
      <c r="FU132">
        <v>3</v>
      </c>
      <c r="FV132">
        <v>4</v>
      </c>
      <c r="FW132">
        <v>2</v>
      </c>
      <c r="FX132">
        <v>2</v>
      </c>
      <c r="FY132">
        <v>3</v>
      </c>
      <c r="FZ132">
        <v>2</v>
      </c>
      <c r="GA132">
        <v>2</v>
      </c>
      <c r="GB132">
        <v>2</v>
      </c>
      <c r="GC132">
        <v>3</v>
      </c>
      <c r="GD132">
        <v>4</v>
      </c>
      <c r="GE132">
        <v>2</v>
      </c>
      <c r="GF132">
        <v>2</v>
      </c>
      <c r="GG132">
        <v>2</v>
      </c>
      <c r="GH132">
        <v>2</v>
      </c>
      <c r="GI132">
        <v>2</v>
      </c>
      <c r="GJ132">
        <v>2</v>
      </c>
    </row>
    <row r="133" spans="1:192" customFormat="1">
      <c r="A133">
        <v>5426475042</v>
      </c>
      <c r="B133">
        <v>94309526</v>
      </c>
      <c r="C133" s="48">
        <v>42990.698854166672</v>
      </c>
      <c r="D133" s="180">
        <v>42990.717766203707</v>
      </c>
      <c r="E133" t="s">
        <v>230</v>
      </c>
      <c r="J133" t="s">
        <v>394</v>
      </c>
      <c r="K133" t="s">
        <v>1538</v>
      </c>
      <c r="L133" s="214">
        <v>20062221</v>
      </c>
      <c r="M133" s="265" t="s">
        <v>1539</v>
      </c>
      <c r="O133" t="s">
        <v>1540</v>
      </c>
      <c r="P133">
        <v>7984045359</v>
      </c>
      <c r="Q133" t="s">
        <v>198</v>
      </c>
      <c r="R133">
        <v>21</v>
      </c>
      <c r="S133" t="s">
        <v>418</v>
      </c>
      <c r="U133" t="s">
        <v>200</v>
      </c>
      <c r="V133" t="s">
        <v>1368</v>
      </c>
      <c r="X133" s="254">
        <v>8</v>
      </c>
      <c r="AB133" t="s">
        <v>203</v>
      </c>
      <c r="AC133" t="s">
        <v>215</v>
      </c>
      <c r="AD133" t="s">
        <v>215</v>
      </c>
      <c r="AE133" t="s">
        <v>203</v>
      </c>
      <c r="AF133" t="s">
        <v>203</v>
      </c>
      <c r="AG133" t="s">
        <v>203</v>
      </c>
      <c r="AH133" s="122" t="s">
        <v>209</v>
      </c>
      <c r="AI133" t="s">
        <v>1072</v>
      </c>
      <c r="BD133">
        <v>-3</v>
      </c>
      <c r="BJ133">
        <v>-2</v>
      </c>
      <c r="BK133">
        <v>-2</v>
      </c>
      <c r="BL133">
        <v>-3</v>
      </c>
      <c r="BM133">
        <v>-1</v>
      </c>
      <c r="BN133">
        <v>-1</v>
      </c>
      <c r="BO133">
        <v>2</v>
      </c>
      <c r="BQ133">
        <v>1</v>
      </c>
      <c r="BR133">
        <v>-1</v>
      </c>
      <c r="BS133">
        <v>-3</v>
      </c>
      <c r="BT133">
        <v>-1</v>
      </c>
      <c r="BU133">
        <v>-3</v>
      </c>
      <c r="BV133">
        <v>-2</v>
      </c>
      <c r="BW133">
        <v>-2</v>
      </c>
      <c r="BX133">
        <v>-2</v>
      </c>
      <c r="BY133">
        <v>-2</v>
      </c>
      <c r="CA133">
        <v>-1</v>
      </c>
      <c r="CB133">
        <v>-2</v>
      </c>
      <c r="CC133">
        <v>-2</v>
      </c>
      <c r="CD133">
        <v>-1</v>
      </c>
      <c r="CE133">
        <v>-1</v>
      </c>
      <c r="CF133">
        <v>-1</v>
      </c>
      <c r="CG133">
        <v>-1</v>
      </c>
      <c r="CH133">
        <v>-1</v>
      </c>
      <c r="CI133">
        <v>1</v>
      </c>
      <c r="CJ133">
        <v>1</v>
      </c>
      <c r="CK133">
        <v>-2</v>
      </c>
      <c r="CL133">
        <v>1</v>
      </c>
      <c r="CO133">
        <v>2</v>
      </c>
      <c r="CP133">
        <v>-3</v>
      </c>
      <c r="CQ133">
        <v>-2</v>
      </c>
      <c r="CR133">
        <v>-1</v>
      </c>
      <c r="CS133">
        <v>1</v>
      </c>
      <c r="CT133">
        <v>-2</v>
      </c>
      <c r="CU133">
        <v>-1</v>
      </c>
      <c r="CV133">
        <v>-3</v>
      </c>
      <c r="CZ133">
        <v>-1</v>
      </c>
      <c r="DA133">
        <v>-2</v>
      </c>
      <c r="DB133">
        <v>-2</v>
      </c>
      <c r="DC133">
        <v>-1</v>
      </c>
      <c r="DE133">
        <v>1</v>
      </c>
      <c r="DF133">
        <v>2</v>
      </c>
      <c r="DG133">
        <v>-3</v>
      </c>
      <c r="DH133">
        <v>-3</v>
      </c>
      <c r="DI133">
        <v>-2</v>
      </c>
      <c r="DJ133">
        <v>-3</v>
      </c>
      <c r="DK133">
        <v>-2</v>
      </c>
      <c r="DL133">
        <v>-1</v>
      </c>
      <c r="DM133">
        <v>-2</v>
      </c>
      <c r="DX133">
        <v>3</v>
      </c>
      <c r="DY133">
        <v>3</v>
      </c>
      <c r="DZ133">
        <v>2</v>
      </c>
      <c r="EA133">
        <v>4</v>
      </c>
      <c r="EB133">
        <v>3</v>
      </c>
      <c r="EC133">
        <v>2</v>
      </c>
      <c r="ED133">
        <v>3</v>
      </c>
      <c r="EE133">
        <v>2</v>
      </c>
      <c r="EF133">
        <v>2</v>
      </c>
      <c r="EG133">
        <v>2</v>
      </c>
      <c r="EH133">
        <v>4</v>
      </c>
      <c r="EI133">
        <v>3</v>
      </c>
      <c r="EJ133">
        <v>2</v>
      </c>
      <c r="EK133">
        <v>2</v>
      </c>
      <c r="EL133">
        <v>2</v>
      </c>
      <c r="EM133">
        <v>3</v>
      </c>
      <c r="EN133">
        <v>3</v>
      </c>
      <c r="EO133">
        <v>3</v>
      </c>
      <c r="EP133">
        <v>1</v>
      </c>
      <c r="EQ133">
        <v>2</v>
      </c>
      <c r="ER133">
        <v>2</v>
      </c>
      <c r="ES133">
        <v>2</v>
      </c>
      <c r="ET133">
        <v>2</v>
      </c>
      <c r="EU133">
        <v>3</v>
      </c>
      <c r="EV133">
        <v>3</v>
      </c>
      <c r="EW133">
        <v>3</v>
      </c>
      <c r="EX133">
        <v>3</v>
      </c>
      <c r="EY133">
        <v>3</v>
      </c>
      <c r="EZ133">
        <v>3</v>
      </c>
      <c r="FA133">
        <v>2</v>
      </c>
      <c r="FB133">
        <v>2</v>
      </c>
      <c r="FC133">
        <v>2</v>
      </c>
      <c r="FD133">
        <v>3</v>
      </c>
      <c r="FE133">
        <v>2</v>
      </c>
      <c r="FF133">
        <v>2</v>
      </c>
      <c r="FG133">
        <v>3</v>
      </c>
      <c r="FH133">
        <v>2</v>
      </c>
      <c r="FI133">
        <v>2</v>
      </c>
      <c r="FJ133">
        <v>2</v>
      </c>
      <c r="FK133">
        <v>3</v>
      </c>
      <c r="FL133">
        <v>3</v>
      </c>
      <c r="FM133">
        <v>2</v>
      </c>
      <c r="FN133">
        <v>3</v>
      </c>
      <c r="FO133">
        <v>4</v>
      </c>
      <c r="FP133">
        <v>2</v>
      </c>
      <c r="FQ133">
        <v>2</v>
      </c>
      <c r="FR133">
        <v>3</v>
      </c>
      <c r="FS133">
        <v>2</v>
      </c>
      <c r="FT133">
        <v>3</v>
      </c>
      <c r="FU133">
        <v>3</v>
      </c>
      <c r="FV133">
        <v>3</v>
      </c>
      <c r="FW133">
        <v>2</v>
      </c>
      <c r="FX133">
        <v>2</v>
      </c>
      <c r="FY133">
        <v>3</v>
      </c>
      <c r="FZ133">
        <v>3</v>
      </c>
      <c r="GA133">
        <v>3</v>
      </c>
      <c r="GB133">
        <v>3</v>
      </c>
      <c r="GC133">
        <v>4</v>
      </c>
      <c r="GD133">
        <v>4</v>
      </c>
      <c r="GE133">
        <v>3</v>
      </c>
      <c r="GF133">
        <v>2</v>
      </c>
      <c r="GG133">
        <v>2</v>
      </c>
      <c r="GH133">
        <v>3</v>
      </c>
      <c r="GI133">
        <v>1</v>
      </c>
      <c r="GJ133">
        <v>2</v>
      </c>
    </row>
    <row r="134" spans="1:192" customFormat="1">
      <c r="A134">
        <v>5426474290</v>
      </c>
      <c r="B134">
        <v>94309526</v>
      </c>
      <c r="C134" s="48">
        <v>42990.698761574073</v>
      </c>
      <c r="D134" s="180">
        <v>42990.707685185182</v>
      </c>
      <c r="E134" t="s">
        <v>1181</v>
      </c>
      <c r="J134" t="s">
        <v>1556</v>
      </c>
      <c r="K134" t="s">
        <v>1557</v>
      </c>
      <c r="L134" s="214" t="s">
        <v>1558</v>
      </c>
      <c r="M134" s="265" t="s">
        <v>1559</v>
      </c>
      <c r="O134" t="s">
        <v>1560</v>
      </c>
      <c r="P134">
        <v>7908199813</v>
      </c>
      <c r="Q134" t="s">
        <v>650</v>
      </c>
      <c r="R134">
        <v>21</v>
      </c>
      <c r="S134" t="s">
        <v>418</v>
      </c>
      <c r="U134" t="s">
        <v>265</v>
      </c>
      <c r="V134" t="s">
        <v>201</v>
      </c>
      <c r="X134" s="254">
        <v>8</v>
      </c>
      <c r="AB134" t="s">
        <v>851</v>
      </c>
      <c r="AC134" t="s">
        <v>1561</v>
      </c>
      <c r="AD134" t="s">
        <v>209</v>
      </c>
      <c r="AE134" t="s">
        <v>203</v>
      </c>
      <c r="AF134" t="s">
        <v>203</v>
      </c>
      <c r="AG134" t="s">
        <v>203</v>
      </c>
      <c r="AH134" t="s">
        <v>1562</v>
      </c>
      <c r="AI134" t="s">
        <v>3553</v>
      </c>
      <c r="BV134">
        <v>1</v>
      </c>
      <c r="BW134">
        <v>-2</v>
      </c>
      <c r="CE134">
        <v>2</v>
      </c>
      <c r="CP134">
        <v>-2</v>
      </c>
      <c r="CQ134">
        <v>1</v>
      </c>
      <c r="DK134">
        <v>1</v>
      </c>
      <c r="DX134">
        <v>3</v>
      </c>
      <c r="DY134">
        <v>3</v>
      </c>
      <c r="DZ134">
        <v>2</v>
      </c>
      <c r="EA134">
        <v>2</v>
      </c>
      <c r="EB134">
        <v>3</v>
      </c>
      <c r="EC134">
        <v>3</v>
      </c>
      <c r="ED134">
        <v>2</v>
      </c>
      <c r="EE134">
        <v>2</v>
      </c>
      <c r="EF134">
        <v>1</v>
      </c>
      <c r="EG134">
        <v>2</v>
      </c>
      <c r="EH134">
        <v>4</v>
      </c>
      <c r="EI134">
        <v>4</v>
      </c>
      <c r="EJ134">
        <v>3</v>
      </c>
      <c r="EK134">
        <v>2</v>
      </c>
      <c r="EL134">
        <v>2</v>
      </c>
      <c r="EM134">
        <v>3</v>
      </c>
      <c r="EN134">
        <v>2</v>
      </c>
      <c r="EO134">
        <v>2</v>
      </c>
      <c r="EP134">
        <v>2</v>
      </c>
      <c r="EQ134">
        <v>3</v>
      </c>
      <c r="ER134">
        <v>2</v>
      </c>
      <c r="ES134">
        <v>1</v>
      </c>
      <c r="ET134">
        <v>1</v>
      </c>
      <c r="EU134">
        <v>4</v>
      </c>
      <c r="EV134">
        <v>3</v>
      </c>
      <c r="EW134">
        <v>3</v>
      </c>
      <c r="EX134">
        <v>2</v>
      </c>
      <c r="EY134">
        <v>3</v>
      </c>
      <c r="EZ134">
        <v>3</v>
      </c>
      <c r="FA134">
        <v>4</v>
      </c>
      <c r="FB134">
        <v>4</v>
      </c>
      <c r="FC134">
        <v>1</v>
      </c>
      <c r="FD134">
        <v>4</v>
      </c>
      <c r="FE134">
        <v>2</v>
      </c>
      <c r="FF134">
        <v>3</v>
      </c>
      <c r="FG134">
        <v>4</v>
      </c>
      <c r="FH134">
        <v>3</v>
      </c>
      <c r="FI134">
        <v>3</v>
      </c>
      <c r="FJ134">
        <v>2</v>
      </c>
      <c r="FK134">
        <v>2</v>
      </c>
      <c r="FL134">
        <v>4</v>
      </c>
      <c r="FM134">
        <v>2</v>
      </c>
      <c r="FN134">
        <v>3</v>
      </c>
      <c r="FO134">
        <v>4</v>
      </c>
      <c r="FP134">
        <v>3</v>
      </c>
      <c r="FQ134">
        <v>1</v>
      </c>
      <c r="FR134">
        <v>3</v>
      </c>
      <c r="FS134">
        <v>1</v>
      </c>
      <c r="FT134">
        <v>2</v>
      </c>
      <c r="FU134">
        <v>3</v>
      </c>
      <c r="FV134">
        <v>4</v>
      </c>
      <c r="FW134">
        <v>2</v>
      </c>
      <c r="FX134">
        <v>2</v>
      </c>
      <c r="FY134">
        <v>4</v>
      </c>
      <c r="FZ134">
        <v>2</v>
      </c>
      <c r="GA134">
        <v>3</v>
      </c>
      <c r="GB134">
        <v>3</v>
      </c>
      <c r="GC134">
        <v>2</v>
      </c>
      <c r="GD134">
        <v>1</v>
      </c>
      <c r="GE134">
        <v>1</v>
      </c>
      <c r="GF134">
        <v>3</v>
      </c>
      <c r="GG134">
        <v>1</v>
      </c>
      <c r="GH134">
        <v>3</v>
      </c>
      <c r="GI134">
        <v>1</v>
      </c>
      <c r="GJ134">
        <v>4</v>
      </c>
    </row>
    <row r="135" spans="1:192" customFormat="1">
      <c r="A135">
        <v>5426474003</v>
      </c>
      <c r="B135">
        <v>94309526</v>
      </c>
      <c r="C135" s="48">
        <v>42990.698125000003</v>
      </c>
      <c r="D135" s="180">
        <v>42990.712152777778</v>
      </c>
      <c r="E135" t="s">
        <v>189</v>
      </c>
      <c r="J135" t="s">
        <v>1567</v>
      </c>
      <c r="K135" t="s">
        <v>714</v>
      </c>
      <c r="L135" s="214" t="s">
        <v>1568</v>
      </c>
      <c r="M135" s="265" t="s">
        <v>1569</v>
      </c>
      <c r="O135" t="s">
        <v>1570</v>
      </c>
      <c r="P135">
        <v>7891931661</v>
      </c>
      <c r="Q135" t="s">
        <v>205</v>
      </c>
      <c r="R135">
        <v>25</v>
      </c>
      <c r="S135" t="s">
        <v>418</v>
      </c>
      <c r="U135" t="s">
        <v>201</v>
      </c>
      <c r="V135" t="s">
        <v>201</v>
      </c>
      <c r="X135" s="254">
        <v>8</v>
      </c>
      <c r="AB135" t="s">
        <v>209</v>
      </c>
      <c r="AC135" t="s">
        <v>209</v>
      </c>
      <c r="AD135" t="s">
        <v>209</v>
      </c>
      <c r="AE135" t="s">
        <v>209</v>
      </c>
      <c r="AF135" t="s">
        <v>209</v>
      </c>
      <c r="AG135" t="s">
        <v>209</v>
      </c>
      <c r="AH135" t="s">
        <v>209</v>
      </c>
      <c r="AI135" t="s">
        <v>1072</v>
      </c>
      <c r="BO135">
        <v>1</v>
      </c>
      <c r="BW135">
        <v>-3</v>
      </c>
      <c r="CB135">
        <v>2</v>
      </c>
      <c r="CL135">
        <v>2</v>
      </c>
      <c r="CO135">
        <v>1</v>
      </c>
      <c r="CP135">
        <v>-2</v>
      </c>
      <c r="CR135">
        <v>-1</v>
      </c>
      <c r="CS135">
        <v>-1</v>
      </c>
      <c r="CY135">
        <v>-2</v>
      </c>
      <c r="DF135">
        <v>-1</v>
      </c>
      <c r="DG135">
        <v>-2</v>
      </c>
      <c r="DJ135">
        <v>1</v>
      </c>
      <c r="DX135">
        <v>2</v>
      </c>
      <c r="DY135">
        <v>2</v>
      </c>
      <c r="DZ135">
        <v>2</v>
      </c>
      <c r="EA135">
        <v>2</v>
      </c>
      <c r="EB135">
        <v>3</v>
      </c>
      <c r="EC135">
        <v>3</v>
      </c>
      <c r="ED135">
        <v>2</v>
      </c>
      <c r="EE135">
        <v>2</v>
      </c>
      <c r="EF135">
        <v>2</v>
      </c>
      <c r="EG135">
        <v>2</v>
      </c>
      <c r="EH135">
        <v>4</v>
      </c>
      <c r="EI135">
        <v>3</v>
      </c>
      <c r="EJ135">
        <v>3</v>
      </c>
      <c r="EK135">
        <v>2</v>
      </c>
      <c r="EL135">
        <v>3</v>
      </c>
      <c r="EM135">
        <v>3</v>
      </c>
      <c r="EN135">
        <v>4</v>
      </c>
      <c r="EO135">
        <v>3</v>
      </c>
      <c r="EP135">
        <v>2</v>
      </c>
      <c r="EQ135">
        <v>2</v>
      </c>
      <c r="ER135">
        <v>2</v>
      </c>
      <c r="ES135">
        <v>2</v>
      </c>
      <c r="ET135">
        <v>2</v>
      </c>
      <c r="EU135">
        <v>4</v>
      </c>
      <c r="EV135">
        <v>4</v>
      </c>
      <c r="EW135">
        <v>2</v>
      </c>
      <c r="EX135">
        <v>2</v>
      </c>
      <c r="EY135">
        <v>2</v>
      </c>
      <c r="EZ135">
        <v>3</v>
      </c>
      <c r="FA135">
        <v>3</v>
      </c>
      <c r="FB135">
        <v>3</v>
      </c>
      <c r="FC135">
        <v>2</v>
      </c>
      <c r="FD135">
        <v>3</v>
      </c>
      <c r="FE135">
        <v>3</v>
      </c>
      <c r="FF135">
        <v>3</v>
      </c>
      <c r="FG135">
        <v>2</v>
      </c>
      <c r="FH135">
        <v>2</v>
      </c>
      <c r="FI135">
        <v>2</v>
      </c>
      <c r="FJ135">
        <v>4</v>
      </c>
      <c r="FK135">
        <v>3</v>
      </c>
      <c r="FL135">
        <v>2</v>
      </c>
      <c r="FM135">
        <v>3</v>
      </c>
      <c r="FN135">
        <v>3</v>
      </c>
      <c r="FO135">
        <v>3</v>
      </c>
      <c r="FP135">
        <v>4</v>
      </c>
      <c r="FQ135">
        <v>3</v>
      </c>
      <c r="FR135">
        <v>3</v>
      </c>
      <c r="FS135">
        <v>4</v>
      </c>
      <c r="FT135">
        <v>2</v>
      </c>
      <c r="FU135">
        <v>4</v>
      </c>
      <c r="FV135">
        <v>3</v>
      </c>
      <c r="FW135">
        <v>3</v>
      </c>
      <c r="FX135">
        <v>2</v>
      </c>
      <c r="FY135">
        <v>4</v>
      </c>
      <c r="FZ135">
        <v>4</v>
      </c>
      <c r="GA135">
        <v>3</v>
      </c>
      <c r="GB135">
        <v>3</v>
      </c>
      <c r="GC135">
        <v>3</v>
      </c>
      <c r="GD135">
        <v>2</v>
      </c>
      <c r="GE135">
        <v>3</v>
      </c>
      <c r="GF135">
        <v>3</v>
      </c>
      <c r="GG135">
        <v>3</v>
      </c>
      <c r="GH135">
        <v>3</v>
      </c>
      <c r="GI135">
        <v>3</v>
      </c>
      <c r="GJ135">
        <v>2</v>
      </c>
    </row>
    <row r="136" spans="1:192" customFormat="1">
      <c r="A136">
        <v>5426474089</v>
      </c>
      <c r="B136">
        <v>94309526</v>
      </c>
      <c r="C136" s="48">
        <v>42990.698854166672</v>
      </c>
      <c r="D136" s="180">
        <v>42990.714074074072</v>
      </c>
      <c r="E136" t="s">
        <v>1181</v>
      </c>
      <c r="J136" t="s">
        <v>1563</v>
      </c>
      <c r="K136" t="s">
        <v>702</v>
      </c>
      <c r="L136" s="214" t="s">
        <v>1564</v>
      </c>
      <c r="M136" s="265" t="s">
        <v>1565</v>
      </c>
      <c r="O136" t="s">
        <v>1566</v>
      </c>
      <c r="P136">
        <v>7531171049</v>
      </c>
      <c r="Q136" t="s">
        <v>205</v>
      </c>
      <c r="R136">
        <v>21</v>
      </c>
      <c r="S136" t="s">
        <v>418</v>
      </c>
      <c r="U136" t="s">
        <v>201</v>
      </c>
      <c r="V136" t="s">
        <v>201</v>
      </c>
      <c r="X136" s="254">
        <v>8</v>
      </c>
      <c r="AB136" t="s">
        <v>209</v>
      </c>
      <c r="AC136" t="s">
        <v>381</v>
      </c>
      <c r="AD136" t="s">
        <v>209</v>
      </c>
      <c r="AE136" t="s">
        <v>381</v>
      </c>
      <c r="AF136" t="s">
        <v>209</v>
      </c>
      <c r="AG136" t="s">
        <v>381</v>
      </c>
      <c r="AH136" t="s">
        <v>209</v>
      </c>
      <c r="AI136" t="s">
        <v>1072</v>
      </c>
      <c r="CJ136">
        <v>3</v>
      </c>
      <c r="CL136">
        <v>4</v>
      </c>
      <c r="CN136">
        <v>2</v>
      </c>
      <c r="CO136">
        <v>2</v>
      </c>
      <c r="CP136">
        <v>-4</v>
      </c>
      <c r="CQ136">
        <v>-1</v>
      </c>
      <c r="CR136">
        <v>-2</v>
      </c>
      <c r="CS136">
        <v>-1</v>
      </c>
      <c r="DF136">
        <v>3</v>
      </c>
      <c r="DH136">
        <v>-3</v>
      </c>
      <c r="DX136">
        <v>2</v>
      </c>
      <c r="DY136">
        <v>2</v>
      </c>
      <c r="DZ136">
        <v>4</v>
      </c>
      <c r="EA136">
        <v>3</v>
      </c>
      <c r="EB136">
        <v>4</v>
      </c>
      <c r="EC136">
        <v>4</v>
      </c>
      <c r="ED136">
        <v>3</v>
      </c>
      <c r="EE136">
        <v>2</v>
      </c>
      <c r="EF136">
        <v>2</v>
      </c>
      <c r="EG136">
        <v>2</v>
      </c>
      <c r="EH136">
        <v>4</v>
      </c>
      <c r="EI136">
        <v>4</v>
      </c>
      <c r="EJ136">
        <v>4</v>
      </c>
      <c r="EK136">
        <v>1</v>
      </c>
      <c r="EL136">
        <v>2</v>
      </c>
      <c r="EM136">
        <v>2</v>
      </c>
      <c r="EN136">
        <v>3</v>
      </c>
      <c r="EO136">
        <v>3</v>
      </c>
      <c r="EP136">
        <v>3</v>
      </c>
      <c r="EQ136">
        <v>3</v>
      </c>
      <c r="ER136">
        <v>2</v>
      </c>
      <c r="ES136">
        <v>1</v>
      </c>
      <c r="ET136">
        <v>1</v>
      </c>
      <c r="EU136">
        <v>4</v>
      </c>
      <c r="EV136">
        <v>3</v>
      </c>
      <c r="EW136">
        <v>3</v>
      </c>
      <c r="EX136">
        <v>3</v>
      </c>
      <c r="EY136">
        <v>3</v>
      </c>
      <c r="EZ136">
        <v>2</v>
      </c>
      <c r="FA136">
        <v>3</v>
      </c>
      <c r="FB136">
        <v>4</v>
      </c>
      <c r="FC136">
        <v>2</v>
      </c>
      <c r="FD136">
        <v>1</v>
      </c>
      <c r="FE136">
        <v>2</v>
      </c>
      <c r="FF136">
        <v>3</v>
      </c>
      <c r="FG136">
        <v>4</v>
      </c>
      <c r="FH136">
        <v>4</v>
      </c>
      <c r="FI136">
        <v>3</v>
      </c>
      <c r="FJ136">
        <v>3</v>
      </c>
      <c r="FK136">
        <v>1</v>
      </c>
      <c r="FL136">
        <v>4</v>
      </c>
      <c r="FM136">
        <v>2</v>
      </c>
      <c r="FN136">
        <v>3</v>
      </c>
      <c r="FO136">
        <v>2</v>
      </c>
      <c r="FP136">
        <v>4</v>
      </c>
      <c r="FQ136">
        <v>1</v>
      </c>
      <c r="FR136">
        <v>1</v>
      </c>
      <c r="FS136">
        <v>3</v>
      </c>
      <c r="FT136">
        <v>3</v>
      </c>
      <c r="FU136">
        <v>3</v>
      </c>
      <c r="FV136">
        <v>4</v>
      </c>
      <c r="FW136">
        <v>4</v>
      </c>
      <c r="FX136">
        <v>4</v>
      </c>
      <c r="FY136">
        <v>4</v>
      </c>
      <c r="FZ136">
        <v>2</v>
      </c>
      <c r="GA136">
        <v>1</v>
      </c>
      <c r="GB136">
        <v>1</v>
      </c>
      <c r="GC136">
        <v>1</v>
      </c>
      <c r="GD136">
        <v>1</v>
      </c>
      <c r="GE136">
        <v>1</v>
      </c>
      <c r="GF136">
        <v>1</v>
      </c>
      <c r="GG136">
        <v>1</v>
      </c>
      <c r="GH136">
        <v>1</v>
      </c>
      <c r="GI136">
        <v>1</v>
      </c>
      <c r="GJ136">
        <v>4</v>
      </c>
    </row>
    <row r="137" spans="1:192" customFormat="1">
      <c r="A137">
        <v>5426471069</v>
      </c>
      <c r="B137">
        <v>94309526</v>
      </c>
      <c r="C137" s="48">
        <v>42990.693842592591</v>
      </c>
      <c r="D137" s="180">
        <v>42990.710717592592</v>
      </c>
      <c r="E137" t="s">
        <v>1181</v>
      </c>
      <c r="J137" t="s">
        <v>694</v>
      </c>
      <c r="K137" t="s">
        <v>1571</v>
      </c>
      <c r="L137" s="214" t="s">
        <v>322</v>
      </c>
      <c r="M137" s="265" t="s">
        <v>1572</v>
      </c>
      <c r="O137" t="s">
        <v>1573</v>
      </c>
      <c r="P137">
        <v>7807632568</v>
      </c>
      <c r="Q137" t="s">
        <v>205</v>
      </c>
      <c r="R137">
        <v>24</v>
      </c>
      <c r="S137" t="s">
        <v>418</v>
      </c>
      <c r="U137" t="s">
        <v>228</v>
      </c>
      <c r="V137" t="s">
        <v>1529</v>
      </c>
      <c r="X137" s="254">
        <v>12</v>
      </c>
      <c r="AB137" t="s">
        <v>381</v>
      </c>
      <c r="AC137" t="s">
        <v>381</v>
      </c>
      <c r="AD137" t="s">
        <v>381</v>
      </c>
      <c r="AE137" t="s">
        <v>209</v>
      </c>
      <c r="AF137" t="s">
        <v>209</v>
      </c>
      <c r="AG137" t="s">
        <v>209</v>
      </c>
      <c r="AH137" t="s">
        <v>1574</v>
      </c>
      <c r="AI137" t="s">
        <v>3566</v>
      </c>
      <c r="AL137">
        <v>2</v>
      </c>
      <c r="AX137">
        <v>4</v>
      </c>
      <c r="BD137">
        <v>-2</v>
      </c>
      <c r="BV137">
        <v>-2</v>
      </c>
      <c r="CL137">
        <v>1</v>
      </c>
      <c r="CZ137">
        <v>1</v>
      </c>
      <c r="DB137">
        <v>-2</v>
      </c>
      <c r="DF137">
        <v>-1</v>
      </c>
      <c r="DJ137">
        <v>-1</v>
      </c>
      <c r="DK137">
        <v>-1</v>
      </c>
      <c r="DX137">
        <v>2</v>
      </c>
      <c r="DY137">
        <v>2</v>
      </c>
      <c r="DZ137">
        <v>3</v>
      </c>
      <c r="EA137">
        <v>3</v>
      </c>
      <c r="EB137">
        <v>4</v>
      </c>
      <c r="EC137">
        <v>2</v>
      </c>
      <c r="ED137">
        <v>1</v>
      </c>
      <c r="EE137">
        <v>3</v>
      </c>
      <c r="EF137">
        <v>2</v>
      </c>
      <c r="EG137">
        <v>1</v>
      </c>
      <c r="EH137">
        <v>4</v>
      </c>
      <c r="EI137">
        <v>4</v>
      </c>
      <c r="EJ137">
        <v>3</v>
      </c>
      <c r="EK137">
        <v>2</v>
      </c>
      <c r="EL137">
        <v>2</v>
      </c>
      <c r="EM137">
        <v>3</v>
      </c>
      <c r="EN137">
        <v>3</v>
      </c>
      <c r="EO137">
        <v>2</v>
      </c>
      <c r="EP137">
        <v>1</v>
      </c>
      <c r="EQ137">
        <v>3</v>
      </c>
      <c r="ER137">
        <v>2</v>
      </c>
      <c r="ES137">
        <v>2</v>
      </c>
      <c r="ET137">
        <v>3</v>
      </c>
      <c r="EU137">
        <v>4</v>
      </c>
      <c r="EV137">
        <v>3</v>
      </c>
      <c r="EW137">
        <v>3</v>
      </c>
      <c r="EX137">
        <v>1</v>
      </c>
      <c r="EY137">
        <v>2</v>
      </c>
      <c r="EZ137">
        <v>2</v>
      </c>
      <c r="FA137">
        <v>4</v>
      </c>
      <c r="FB137">
        <v>4</v>
      </c>
      <c r="FC137">
        <v>2</v>
      </c>
      <c r="FD137">
        <v>2</v>
      </c>
      <c r="FE137">
        <v>2</v>
      </c>
      <c r="FF137">
        <v>4</v>
      </c>
      <c r="FG137">
        <v>4</v>
      </c>
      <c r="FH137">
        <v>4</v>
      </c>
      <c r="FI137">
        <v>3</v>
      </c>
      <c r="FJ137">
        <v>3</v>
      </c>
      <c r="FK137">
        <v>1</v>
      </c>
      <c r="FL137">
        <v>4</v>
      </c>
      <c r="FM137">
        <v>3</v>
      </c>
      <c r="FN137">
        <v>3</v>
      </c>
      <c r="FO137">
        <v>2</v>
      </c>
      <c r="FP137">
        <v>2</v>
      </c>
      <c r="FQ137">
        <v>1</v>
      </c>
      <c r="FR137">
        <v>3</v>
      </c>
      <c r="FS137">
        <v>2</v>
      </c>
      <c r="FT137">
        <v>1</v>
      </c>
      <c r="FU137">
        <v>2</v>
      </c>
      <c r="FV137">
        <v>1</v>
      </c>
      <c r="FW137">
        <v>1</v>
      </c>
      <c r="FX137">
        <v>3</v>
      </c>
      <c r="FY137">
        <v>3</v>
      </c>
      <c r="FZ137">
        <v>2</v>
      </c>
      <c r="GA137">
        <v>2</v>
      </c>
      <c r="GB137">
        <v>2</v>
      </c>
      <c r="GC137">
        <v>1</v>
      </c>
      <c r="GD137">
        <v>1</v>
      </c>
      <c r="GE137">
        <v>2</v>
      </c>
      <c r="GF137">
        <v>2</v>
      </c>
      <c r="GG137">
        <v>2</v>
      </c>
      <c r="GH137">
        <v>3</v>
      </c>
      <c r="GI137">
        <v>2</v>
      </c>
      <c r="GJ137">
        <v>2</v>
      </c>
    </row>
    <row r="138" spans="1:192" customFormat="1">
      <c r="A138">
        <v>5426469602</v>
      </c>
      <c r="B138">
        <v>94309526</v>
      </c>
      <c r="C138" s="48">
        <v>42990.693090277768</v>
      </c>
      <c r="D138" s="180">
        <v>42990.71298611111</v>
      </c>
      <c r="E138" t="s">
        <v>1181</v>
      </c>
      <c r="J138" t="s">
        <v>1347</v>
      </c>
      <c r="K138" t="s">
        <v>1575</v>
      </c>
      <c r="L138" s="214" t="s">
        <v>1523</v>
      </c>
      <c r="M138" s="265" t="s">
        <v>1576</v>
      </c>
      <c r="O138" t="s">
        <v>1577</v>
      </c>
      <c r="P138">
        <v>7823441685</v>
      </c>
      <c r="Q138" t="s">
        <v>650</v>
      </c>
      <c r="R138">
        <v>24</v>
      </c>
      <c r="S138" t="s">
        <v>418</v>
      </c>
      <c r="U138" t="s">
        <v>228</v>
      </c>
      <c r="V138" t="s">
        <v>301</v>
      </c>
      <c r="X138" s="254">
        <v>12</v>
      </c>
      <c r="AB138" t="s">
        <v>209</v>
      </c>
      <c r="AC138" t="s">
        <v>381</v>
      </c>
      <c r="AD138" t="s">
        <v>381</v>
      </c>
      <c r="AE138" t="s">
        <v>1578</v>
      </c>
      <c r="AF138" t="s">
        <v>209</v>
      </c>
      <c r="AG138" t="s">
        <v>209</v>
      </c>
      <c r="AH138" s="122" t="s">
        <v>209</v>
      </c>
      <c r="AI138" t="s">
        <v>1072</v>
      </c>
      <c r="AL138">
        <v>-3</v>
      </c>
      <c r="AS138">
        <v>-4</v>
      </c>
      <c r="AV138">
        <v>4</v>
      </c>
      <c r="AY138">
        <v>-3</v>
      </c>
      <c r="BA138">
        <v>-1</v>
      </c>
      <c r="BJ138">
        <v>-2</v>
      </c>
      <c r="BK138">
        <v>-3</v>
      </c>
      <c r="BL138">
        <v>3</v>
      </c>
      <c r="BM138">
        <v>-2</v>
      </c>
      <c r="BN138">
        <v>-2</v>
      </c>
      <c r="BO138">
        <v>3</v>
      </c>
      <c r="BP138">
        <v>4</v>
      </c>
      <c r="BT138">
        <v>1</v>
      </c>
      <c r="BV138">
        <v>-3</v>
      </c>
      <c r="BW138">
        <v>-3</v>
      </c>
      <c r="BX138">
        <v>-2</v>
      </c>
      <c r="BY138">
        <v>-2</v>
      </c>
      <c r="CB138">
        <v>-3</v>
      </c>
      <c r="CC138">
        <v>-2</v>
      </c>
      <c r="CD138">
        <v>-1</v>
      </c>
      <c r="CE138">
        <v>-2</v>
      </c>
      <c r="CF138">
        <v>-2</v>
      </c>
      <c r="CI138">
        <v>3</v>
      </c>
      <c r="CJ138">
        <v>-1</v>
      </c>
      <c r="CL138">
        <v>1</v>
      </c>
      <c r="CN138">
        <v>2</v>
      </c>
      <c r="CP138">
        <v>-2</v>
      </c>
      <c r="CQ138">
        <v>1</v>
      </c>
      <c r="CS138">
        <v>2</v>
      </c>
      <c r="CV138">
        <v>-4</v>
      </c>
      <c r="CW138">
        <v>-2</v>
      </c>
      <c r="CY138">
        <v>-1</v>
      </c>
      <c r="DA138">
        <v>-3</v>
      </c>
      <c r="DB138">
        <v>-3</v>
      </c>
      <c r="DG138">
        <v>-2</v>
      </c>
      <c r="DH138">
        <v>-2</v>
      </c>
      <c r="DJ138">
        <v>-3</v>
      </c>
      <c r="DK138">
        <v>-2</v>
      </c>
      <c r="DX138">
        <v>2</v>
      </c>
      <c r="DY138">
        <v>1</v>
      </c>
      <c r="DZ138">
        <v>4</v>
      </c>
      <c r="EA138">
        <v>1</v>
      </c>
      <c r="EB138">
        <v>3</v>
      </c>
      <c r="EC138">
        <v>1</v>
      </c>
      <c r="ED138">
        <v>2</v>
      </c>
      <c r="EE138">
        <v>3</v>
      </c>
      <c r="EF138">
        <v>4</v>
      </c>
      <c r="EG138">
        <v>2</v>
      </c>
      <c r="EH138">
        <v>3</v>
      </c>
      <c r="EI138">
        <v>4</v>
      </c>
      <c r="EJ138">
        <v>3</v>
      </c>
      <c r="EK138">
        <v>3</v>
      </c>
      <c r="EL138">
        <v>3</v>
      </c>
      <c r="EM138">
        <v>3</v>
      </c>
      <c r="EN138">
        <v>2</v>
      </c>
      <c r="EO138">
        <v>2</v>
      </c>
      <c r="EP138">
        <v>2</v>
      </c>
      <c r="EQ138">
        <v>2</v>
      </c>
      <c r="ER138">
        <v>1</v>
      </c>
      <c r="ES138">
        <v>2</v>
      </c>
      <c r="ET138">
        <v>3</v>
      </c>
      <c r="EU138">
        <v>4</v>
      </c>
      <c r="EV138">
        <v>3</v>
      </c>
      <c r="EW138">
        <v>3</v>
      </c>
      <c r="EX138">
        <v>4</v>
      </c>
      <c r="EY138">
        <v>3</v>
      </c>
      <c r="EZ138">
        <v>2</v>
      </c>
      <c r="FA138">
        <v>3</v>
      </c>
      <c r="FB138">
        <v>3</v>
      </c>
      <c r="FC138">
        <v>3</v>
      </c>
      <c r="FD138">
        <v>2</v>
      </c>
      <c r="FE138">
        <v>3</v>
      </c>
      <c r="FF138">
        <v>3</v>
      </c>
      <c r="FG138">
        <v>4</v>
      </c>
      <c r="FH138">
        <v>3</v>
      </c>
      <c r="FI138">
        <v>3</v>
      </c>
      <c r="FJ138">
        <v>4</v>
      </c>
      <c r="FK138">
        <v>2</v>
      </c>
      <c r="FL138">
        <v>2</v>
      </c>
      <c r="FM138">
        <v>2</v>
      </c>
      <c r="FN138">
        <v>3</v>
      </c>
      <c r="FO138">
        <v>3</v>
      </c>
      <c r="FP138">
        <v>4</v>
      </c>
      <c r="FQ138">
        <v>2</v>
      </c>
      <c r="FR138">
        <v>2</v>
      </c>
      <c r="FS138">
        <v>4</v>
      </c>
      <c r="FT138">
        <v>3</v>
      </c>
      <c r="FU138">
        <v>3</v>
      </c>
      <c r="FV138">
        <v>4</v>
      </c>
      <c r="FW138">
        <v>3</v>
      </c>
      <c r="FX138">
        <v>3</v>
      </c>
      <c r="FY138">
        <v>3</v>
      </c>
      <c r="FZ138">
        <v>1</v>
      </c>
      <c r="GA138">
        <v>2</v>
      </c>
      <c r="GB138">
        <v>3</v>
      </c>
      <c r="GC138">
        <v>1</v>
      </c>
      <c r="GD138">
        <v>1</v>
      </c>
      <c r="GE138">
        <v>2</v>
      </c>
      <c r="GF138">
        <v>3</v>
      </c>
      <c r="GG138">
        <v>1</v>
      </c>
      <c r="GH138">
        <v>2</v>
      </c>
      <c r="GI138">
        <v>2</v>
      </c>
      <c r="GJ138">
        <v>3</v>
      </c>
    </row>
    <row r="139" spans="1:192" customFormat="1">
      <c r="A139">
        <v>5426474608</v>
      </c>
      <c r="B139">
        <v>94309526</v>
      </c>
      <c r="C139" s="48">
        <v>42990.699212962973</v>
      </c>
      <c r="D139" s="180">
        <v>42990.712141203701</v>
      </c>
      <c r="E139" t="s">
        <v>1181</v>
      </c>
      <c r="J139" t="s">
        <v>1546</v>
      </c>
      <c r="K139" t="s">
        <v>1547</v>
      </c>
      <c r="L139" s="214">
        <v>20086492</v>
      </c>
      <c r="M139" s="265" t="s">
        <v>1548</v>
      </c>
      <c r="O139" t="s">
        <v>1549</v>
      </c>
      <c r="P139">
        <v>7960552412</v>
      </c>
      <c r="Q139" t="s">
        <v>205</v>
      </c>
      <c r="R139">
        <v>20</v>
      </c>
      <c r="S139" t="s">
        <v>418</v>
      </c>
      <c r="U139" t="s">
        <v>201</v>
      </c>
      <c r="V139" t="s">
        <v>201</v>
      </c>
      <c r="X139" s="254">
        <v>8</v>
      </c>
      <c r="AB139" t="s">
        <v>209</v>
      </c>
      <c r="AC139" t="s">
        <v>381</v>
      </c>
      <c r="AD139" t="s">
        <v>209</v>
      </c>
      <c r="AE139" t="s">
        <v>209</v>
      </c>
      <c r="AF139" t="s">
        <v>209</v>
      </c>
      <c r="AG139" t="s">
        <v>209</v>
      </c>
      <c r="AH139" s="122" t="s">
        <v>209</v>
      </c>
      <c r="AI139" t="s">
        <v>1072</v>
      </c>
      <c r="AN139">
        <v>-3</v>
      </c>
      <c r="AY139">
        <v>-2</v>
      </c>
      <c r="BA139">
        <v>-1</v>
      </c>
      <c r="BJ139">
        <v>-1</v>
      </c>
      <c r="BN139">
        <v>-2</v>
      </c>
      <c r="BU139">
        <v>1</v>
      </c>
      <c r="CB139">
        <v>1</v>
      </c>
      <c r="CC139">
        <v>-1</v>
      </c>
      <c r="CE139">
        <v>-1</v>
      </c>
      <c r="CL139">
        <v>-2</v>
      </c>
      <c r="CP139">
        <v>-3</v>
      </c>
      <c r="CQ139">
        <v>-1</v>
      </c>
      <c r="CR139">
        <v>-1</v>
      </c>
      <c r="CW139">
        <v>-2</v>
      </c>
      <c r="CY139">
        <v>-1</v>
      </c>
      <c r="DB139">
        <v>-1</v>
      </c>
      <c r="DG139">
        <v>-2</v>
      </c>
      <c r="DH139">
        <v>-2</v>
      </c>
      <c r="DJ139">
        <v>-3</v>
      </c>
      <c r="DK139">
        <v>2</v>
      </c>
      <c r="DX139">
        <v>3</v>
      </c>
      <c r="DY139">
        <v>2</v>
      </c>
      <c r="DZ139">
        <v>3</v>
      </c>
      <c r="EA139">
        <v>2</v>
      </c>
      <c r="EB139">
        <v>2</v>
      </c>
      <c r="EC139">
        <v>1</v>
      </c>
      <c r="ED139">
        <v>4</v>
      </c>
      <c r="EE139">
        <v>1</v>
      </c>
      <c r="EF139">
        <v>2</v>
      </c>
      <c r="EG139">
        <v>3</v>
      </c>
      <c r="EH139">
        <v>2</v>
      </c>
      <c r="EI139">
        <v>2</v>
      </c>
      <c r="EJ139">
        <v>1</v>
      </c>
      <c r="EK139">
        <v>3</v>
      </c>
      <c r="EL139">
        <v>1</v>
      </c>
      <c r="EM139">
        <v>2</v>
      </c>
      <c r="EN139">
        <v>2</v>
      </c>
      <c r="EO139">
        <v>1</v>
      </c>
      <c r="EP139">
        <v>3</v>
      </c>
      <c r="EQ139">
        <v>2</v>
      </c>
      <c r="ER139">
        <v>2</v>
      </c>
      <c r="ES139">
        <v>1</v>
      </c>
      <c r="ET139">
        <v>1</v>
      </c>
      <c r="EU139">
        <v>4</v>
      </c>
      <c r="EV139">
        <v>2</v>
      </c>
      <c r="EW139">
        <v>2</v>
      </c>
      <c r="EX139">
        <v>3</v>
      </c>
      <c r="EY139">
        <v>3</v>
      </c>
      <c r="EZ139">
        <v>1</v>
      </c>
      <c r="FA139">
        <v>2</v>
      </c>
      <c r="FB139">
        <v>2</v>
      </c>
      <c r="FC139">
        <v>2</v>
      </c>
      <c r="FD139">
        <v>3</v>
      </c>
      <c r="FE139">
        <v>3</v>
      </c>
      <c r="FF139">
        <v>2</v>
      </c>
      <c r="FG139">
        <v>3</v>
      </c>
      <c r="FH139">
        <v>2</v>
      </c>
      <c r="FI139">
        <v>3</v>
      </c>
      <c r="FJ139">
        <v>2</v>
      </c>
      <c r="FK139">
        <v>1</v>
      </c>
      <c r="FL139">
        <v>2</v>
      </c>
      <c r="FM139">
        <v>1</v>
      </c>
      <c r="FN139">
        <v>4</v>
      </c>
      <c r="FO139">
        <v>2</v>
      </c>
      <c r="FP139">
        <v>4</v>
      </c>
      <c r="FQ139">
        <v>2</v>
      </c>
      <c r="FR139">
        <v>3</v>
      </c>
      <c r="FS139">
        <v>2</v>
      </c>
      <c r="FT139">
        <v>2</v>
      </c>
      <c r="FU139">
        <v>3</v>
      </c>
      <c r="FV139">
        <v>4</v>
      </c>
      <c r="FW139">
        <v>2</v>
      </c>
      <c r="FX139">
        <v>1</v>
      </c>
      <c r="FY139">
        <v>1</v>
      </c>
      <c r="FZ139">
        <v>2</v>
      </c>
      <c r="GA139">
        <v>2</v>
      </c>
      <c r="GB139">
        <v>2</v>
      </c>
      <c r="GC139">
        <v>4</v>
      </c>
      <c r="GD139">
        <v>2</v>
      </c>
      <c r="GE139">
        <v>2</v>
      </c>
      <c r="GF139">
        <v>2</v>
      </c>
      <c r="GG139">
        <v>2</v>
      </c>
      <c r="GH139">
        <v>3</v>
      </c>
      <c r="GI139">
        <v>2</v>
      </c>
      <c r="GJ139">
        <v>2</v>
      </c>
    </row>
    <row r="140" spans="1:192" customFormat="1">
      <c r="A140">
        <v>5426476773</v>
      </c>
      <c r="B140">
        <v>94309526</v>
      </c>
      <c r="C140" s="48">
        <v>42990.700509259259</v>
      </c>
      <c r="D140" s="180">
        <v>42990.715763888889</v>
      </c>
      <c r="E140" t="s">
        <v>1181</v>
      </c>
      <c r="J140" t="s">
        <v>1532</v>
      </c>
      <c r="K140" t="s">
        <v>1533</v>
      </c>
      <c r="L140" s="214" t="s">
        <v>1534</v>
      </c>
      <c r="M140" s="265" t="s">
        <v>1535</v>
      </c>
      <c r="O140" t="s">
        <v>1536</v>
      </c>
      <c r="P140">
        <v>7769851101</v>
      </c>
      <c r="Q140" t="s">
        <v>205</v>
      </c>
      <c r="R140">
        <v>23</v>
      </c>
      <c r="S140" t="s">
        <v>418</v>
      </c>
      <c r="U140" t="s">
        <v>439</v>
      </c>
      <c r="V140" t="s">
        <v>439</v>
      </c>
      <c r="X140" s="254">
        <v>10</v>
      </c>
      <c r="AB140" t="s">
        <v>209</v>
      </c>
      <c r="AD140" t="s">
        <v>381</v>
      </c>
      <c r="AE140" t="s">
        <v>209</v>
      </c>
      <c r="AF140" t="s">
        <v>325</v>
      </c>
      <c r="AG140" t="s">
        <v>381</v>
      </c>
      <c r="AH140" t="s">
        <v>1537</v>
      </c>
      <c r="AI140" t="s">
        <v>1072</v>
      </c>
      <c r="AL140">
        <v>-1</v>
      </c>
      <c r="BL140">
        <v>-2</v>
      </c>
      <c r="BT140">
        <v>-3</v>
      </c>
      <c r="BV140">
        <v>-1</v>
      </c>
      <c r="BW140">
        <v>-4</v>
      </c>
      <c r="CB140">
        <v>-1</v>
      </c>
      <c r="CC140">
        <v>3</v>
      </c>
      <c r="CE140">
        <v>1</v>
      </c>
      <c r="CF140">
        <v>-3</v>
      </c>
      <c r="CL140">
        <v>1</v>
      </c>
      <c r="CN140">
        <v>-1</v>
      </c>
      <c r="CO140">
        <v>4</v>
      </c>
      <c r="CP140">
        <v>-2</v>
      </c>
      <c r="CQ140">
        <v>-2</v>
      </c>
      <c r="CW140">
        <v>-2</v>
      </c>
      <c r="CY140">
        <v>-1</v>
      </c>
      <c r="CZ140">
        <v>-2</v>
      </c>
      <c r="DE140">
        <v>-1</v>
      </c>
      <c r="DG140">
        <v>-3</v>
      </c>
      <c r="DH140">
        <v>-1</v>
      </c>
      <c r="DX140">
        <v>2</v>
      </c>
      <c r="DY140">
        <v>2</v>
      </c>
      <c r="DZ140">
        <v>4</v>
      </c>
      <c r="EA140">
        <v>3</v>
      </c>
      <c r="EB140">
        <v>3</v>
      </c>
      <c r="EC140">
        <v>1</v>
      </c>
      <c r="ED140">
        <v>1</v>
      </c>
      <c r="EE140">
        <v>1</v>
      </c>
      <c r="EF140">
        <v>1</v>
      </c>
      <c r="EG140">
        <v>2</v>
      </c>
      <c r="EH140">
        <v>4</v>
      </c>
      <c r="EI140">
        <v>3</v>
      </c>
      <c r="EJ140">
        <v>2</v>
      </c>
      <c r="EK140">
        <v>3</v>
      </c>
      <c r="EL140">
        <v>2</v>
      </c>
      <c r="EM140">
        <v>3</v>
      </c>
      <c r="EN140">
        <v>1</v>
      </c>
      <c r="EO140">
        <v>2</v>
      </c>
      <c r="EP140">
        <v>1</v>
      </c>
      <c r="EQ140">
        <v>2</v>
      </c>
      <c r="ER140">
        <v>2</v>
      </c>
      <c r="ES140">
        <v>2</v>
      </c>
      <c r="ET140">
        <v>3</v>
      </c>
      <c r="EU140">
        <v>4</v>
      </c>
      <c r="EV140">
        <v>4</v>
      </c>
      <c r="EW140">
        <v>4</v>
      </c>
      <c r="EX140">
        <v>3</v>
      </c>
      <c r="EY140">
        <v>2</v>
      </c>
      <c r="EZ140">
        <v>1</v>
      </c>
      <c r="FA140">
        <v>3</v>
      </c>
      <c r="FB140">
        <v>2</v>
      </c>
      <c r="FC140">
        <v>2</v>
      </c>
      <c r="FD140">
        <v>2</v>
      </c>
      <c r="FE140">
        <v>2</v>
      </c>
      <c r="FF140">
        <v>2</v>
      </c>
      <c r="FG140">
        <v>3</v>
      </c>
      <c r="FH140">
        <v>4</v>
      </c>
      <c r="FI140">
        <v>2</v>
      </c>
      <c r="FJ140">
        <v>1</v>
      </c>
      <c r="FK140">
        <v>1</v>
      </c>
      <c r="FL140">
        <v>2</v>
      </c>
      <c r="FM140">
        <v>3</v>
      </c>
      <c r="FN140">
        <v>3</v>
      </c>
      <c r="FO140">
        <v>4</v>
      </c>
      <c r="FP140">
        <v>2</v>
      </c>
      <c r="FQ140">
        <v>1</v>
      </c>
      <c r="FR140">
        <v>2</v>
      </c>
      <c r="FS140">
        <v>1</v>
      </c>
      <c r="FT140">
        <v>1</v>
      </c>
      <c r="FU140">
        <v>2</v>
      </c>
      <c r="FV140">
        <v>3</v>
      </c>
      <c r="FW140">
        <v>3</v>
      </c>
      <c r="FX140">
        <v>2</v>
      </c>
      <c r="FY140">
        <v>2</v>
      </c>
      <c r="FZ140">
        <v>3</v>
      </c>
      <c r="GA140">
        <v>2</v>
      </c>
      <c r="GB140">
        <v>2</v>
      </c>
      <c r="GC140">
        <v>2</v>
      </c>
      <c r="GD140">
        <v>1</v>
      </c>
      <c r="GE140">
        <v>1</v>
      </c>
      <c r="GF140">
        <v>1</v>
      </c>
      <c r="GG140">
        <v>2</v>
      </c>
      <c r="GH140">
        <v>3</v>
      </c>
      <c r="GI140">
        <v>2</v>
      </c>
      <c r="GJ140">
        <v>2</v>
      </c>
    </row>
    <row r="141" spans="1:192" customFormat="1">
      <c r="A141">
        <v>5430176673</v>
      </c>
      <c r="B141">
        <v>94309526</v>
      </c>
      <c r="C141" s="48">
        <v>42998.663032407407</v>
      </c>
      <c r="D141" s="180">
        <v>42998.674270833333</v>
      </c>
      <c r="E141" t="s">
        <v>1181</v>
      </c>
      <c r="J141" t="s">
        <v>1677</v>
      </c>
      <c r="K141" t="s">
        <v>1678</v>
      </c>
      <c r="L141" s="214">
        <v>20084757</v>
      </c>
      <c r="M141" s="265" t="s">
        <v>1679</v>
      </c>
      <c r="O141" t="s">
        <v>1680</v>
      </c>
      <c r="P141">
        <v>7530543748</v>
      </c>
      <c r="Q141" t="s">
        <v>205</v>
      </c>
      <c r="R141">
        <v>21</v>
      </c>
      <c r="S141" t="s">
        <v>418</v>
      </c>
      <c r="U141" t="s">
        <v>518</v>
      </c>
      <c r="V141" t="s">
        <v>201</v>
      </c>
      <c r="X141" s="254">
        <v>5</v>
      </c>
      <c r="AB141" t="s">
        <v>209</v>
      </c>
      <c r="AD141" t="s">
        <v>209</v>
      </c>
      <c r="AE141" t="s">
        <v>209</v>
      </c>
      <c r="AF141" t="s">
        <v>209</v>
      </c>
      <c r="AG141" t="s">
        <v>209</v>
      </c>
      <c r="AH141" t="s">
        <v>1681</v>
      </c>
      <c r="AI141" t="s">
        <v>3553</v>
      </c>
      <c r="AV141">
        <v>2</v>
      </c>
      <c r="BO141">
        <v>4</v>
      </c>
      <c r="CN141">
        <v>2</v>
      </c>
      <c r="CQ141">
        <v>2</v>
      </c>
      <c r="DX141">
        <v>1</v>
      </c>
      <c r="DY141">
        <v>1</v>
      </c>
      <c r="DZ141">
        <v>3</v>
      </c>
      <c r="EA141">
        <v>1</v>
      </c>
      <c r="EB141">
        <v>3</v>
      </c>
      <c r="EC141">
        <v>1</v>
      </c>
      <c r="ED141">
        <v>1</v>
      </c>
      <c r="EE141">
        <v>2</v>
      </c>
      <c r="EF141">
        <v>1</v>
      </c>
      <c r="EG141">
        <v>1</v>
      </c>
      <c r="EH141">
        <v>4</v>
      </c>
      <c r="EI141">
        <v>4</v>
      </c>
      <c r="EJ141">
        <v>4</v>
      </c>
      <c r="EK141">
        <v>2</v>
      </c>
      <c r="EL141">
        <v>1</v>
      </c>
      <c r="EM141">
        <v>2</v>
      </c>
      <c r="EN141">
        <v>2</v>
      </c>
      <c r="EO141">
        <v>1</v>
      </c>
      <c r="EP141">
        <v>1</v>
      </c>
      <c r="EQ141">
        <v>3</v>
      </c>
      <c r="ER141">
        <v>1</v>
      </c>
      <c r="ES141">
        <v>1</v>
      </c>
      <c r="ET141">
        <v>3</v>
      </c>
      <c r="EU141">
        <v>4</v>
      </c>
      <c r="EV141">
        <v>2</v>
      </c>
      <c r="EW141">
        <v>4</v>
      </c>
      <c r="EX141">
        <v>1</v>
      </c>
      <c r="EY141">
        <v>2</v>
      </c>
      <c r="EZ141">
        <v>1</v>
      </c>
      <c r="FA141">
        <v>2</v>
      </c>
      <c r="FB141">
        <v>4</v>
      </c>
      <c r="FC141">
        <v>3</v>
      </c>
      <c r="FD141">
        <v>1</v>
      </c>
      <c r="FE141">
        <v>1</v>
      </c>
      <c r="FF141">
        <v>4</v>
      </c>
      <c r="FG141">
        <v>3</v>
      </c>
      <c r="FH141">
        <v>2</v>
      </c>
      <c r="FI141">
        <v>3</v>
      </c>
      <c r="FJ141">
        <v>4</v>
      </c>
      <c r="FK141">
        <v>2</v>
      </c>
      <c r="FL141">
        <v>3</v>
      </c>
      <c r="FM141">
        <v>2</v>
      </c>
      <c r="FN141">
        <v>3</v>
      </c>
      <c r="FO141">
        <v>3</v>
      </c>
      <c r="FP141">
        <v>4</v>
      </c>
      <c r="FQ141">
        <v>1</v>
      </c>
      <c r="FR141">
        <v>1</v>
      </c>
      <c r="FS141">
        <v>1</v>
      </c>
      <c r="FT141">
        <v>3</v>
      </c>
      <c r="FU141">
        <v>1</v>
      </c>
      <c r="FV141">
        <v>4</v>
      </c>
      <c r="FW141">
        <v>1</v>
      </c>
      <c r="FX141">
        <v>3</v>
      </c>
      <c r="FY141">
        <v>2</v>
      </c>
      <c r="FZ141">
        <v>1</v>
      </c>
      <c r="GA141">
        <v>1</v>
      </c>
      <c r="GB141">
        <v>1</v>
      </c>
      <c r="GC141">
        <v>1</v>
      </c>
      <c r="GD141">
        <v>3</v>
      </c>
      <c r="GE141">
        <v>1</v>
      </c>
      <c r="GF141">
        <v>1</v>
      </c>
      <c r="GG141">
        <v>1</v>
      </c>
      <c r="GH141">
        <v>1</v>
      </c>
      <c r="GI141">
        <v>1</v>
      </c>
      <c r="GJ141">
        <v>3</v>
      </c>
    </row>
    <row r="142" spans="1:192" customFormat="1">
      <c r="A142">
        <v>5432683082</v>
      </c>
      <c r="B142">
        <v>94309526</v>
      </c>
      <c r="C142" s="48">
        <v>43004.431331018517</v>
      </c>
      <c r="D142" s="180">
        <v>43004.438206018523</v>
      </c>
      <c r="E142" t="s">
        <v>1181</v>
      </c>
      <c r="J142" t="s">
        <v>455</v>
      </c>
      <c r="K142" t="s">
        <v>456</v>
      </c>
      <c r="L142" s="214">
        <v>20084319</v>
      </c>
      <c r="M142" s="265" t="s">
        <v>1754</v>
      </c>
      <c r="O142" t="s">
        <v>457</v>
      </c>
      <c r="P142">
        <v>7938617303</v>
      </c>
      <c r="Q142" t="s">
        <v>227</v>
      </c>
      <c r="R142">
        <v>20</v>
      </c>
      <c r="S142" t="s">
        <v>434</v>
      </c>
      <c r="U142" t="s">
        <v>224</v>
      </c>
      <c r="V142" t="s">
        <v>240</v>
      </c>
      <c r="X142" s="254">
        <v>7.5</v>
      </c>
      <c r="AB142" t="s">
        <v>381</v>
      </c>
      <c r="AC142" t="s">
        <v>1755</v>
      </c>
      <c r="AD142" t="s">
        <v>381</v>
      </c>
      <c r="AE142" t="s">
        <v>209</v>
      </c>
      <c r="AF142" t="s">
        <v>209</v>
      </c>
      <c r="AG142" t="s">
        <v>209</v>
      </c>
      <c r="AH142" s="122" t="s">
        <v>209</v>
      </c>
      <c r="AI142" t="s">
        <v>3553</v>
      </c>
      <c r="AS142">
        <v>-2</v>
      </c>
      <c r="BA142">
        <v>-1</v>
      </c>
      <c r="BK142">
        <v>-3</v>
      </c>
      <c r="BL142">
        <v>2</v>
      </c>
      <c r="BV142">
        <v>3</v>
      </c>
      <c r="CB142">
        <v>-1</v>
      </c>
      <c r="CJ142">
        <v>3</v>
      </c>
      <c r="DF142">
        <v>1</v>
      </c>
      <c r="DX142">
        <v>2</v>
      </c>
      <c r="DY142">
        <v>1</v>
      </c>
      <c r="DZ142">
        <v>3</v>
      </c>
      <c r="EA142">
        <v>2</v>
      </c>
      <c r="EB142">
        <v>3</v>
      </c>
      <c r="EC142">
        <v>2</v>
      </c>
      <c r="ED142">
        <v>1</v>
      </c>
      <c r="EE142">
        <v>2</v>
      </c>
      <c r="EF142">
        <v>4</v>
      </c>
      <c r="EG142">
        <v>3</v>
      </c>
      <c r="EH142">
        <v>3</v>
      </c>
      <c r="EI142">
        <v>3</v>
      </c>
      <c r="EJ142">
        <v>2</v>
      </c>
      <c r="EK142">
        <v>3</v>
      </c>
      <c r="EL142">
        <v>2</v>
      </c>
      <c r="EM142">
        <v>3</v>
      </c>
      <c r="EN142">
        <v>4</v>
      </c>
      <c r="EO142">
        <v>4</v>
      </c>
      <c r="EP142">
        <v>3</v>
      </c>
      <c r="EQ142">
        <v>3</v>
      </c>
      <c r="ER142">
        <v>1</v>
      </c>
      <c r="ES142">
        <v>3</v>
      </c>
      <c r="ET142">
        <v>3</v>
      </c>
      <c r="EU142">
        <v>4</v>
      </c>
      <c r="EV142">
        <v>4</v>
      </c>
      <c r="EW142">
        <v>3</v>
      </c>
      <c r="EX142">
        <v>2</v>
      </c>
      <c r="EY142">
        <v>2</v>
      </c>
      <c r="EZ142">
        <v>3</v>
      </c>
      <c r="FA142">
        <v>3</v>
      </c>
      <c r="FB142">
        <v>3</v>
      </c>
      <c r="FC142">
        <v>3</v>
      </c>
      <c r="FD142">
        <v>2</v>
      </c>
      <c r="FE142">
        <v>2</v>
      </c>
      <c r="FF142">
        <v>3</v>
      </c>
      <c r="FG142">
        <v>3</v>
      </c>
      <c r="FH142">
        <v>3</v>
      </c>
      <c r="FI142">
        <v>2</v>
      </c>
      <c r="FJ142">
        <v>2</v>
      </c>
      <c r="FK142">
        <v>2</v>
      </c>
      <c r="FL142">
        <v>2</v>
      </c>
      <c r="FM142">
        <v>2</v>
      </c>
      <c r="FN142">
        <v>4</v>
      </c>
      <c r="FO142">
        <v>3</v>
      </c>
      <c r="FP142">
        <v>3</v>
      </c>
      <c r="FQ142">
        <v>2</v>
      </c>
      <c r="FR142">
        <v>2</v>
      </c>
      <c r="FS142">
        <v>3</v>
      </c>
      <c r="FT142">
        <v>2</v>
      </c>
      <c r="FU142">
        <v>2</v>
      </c>
      <c r="FV142">
        <v>3</v>
      </c>
      <c r="FW142">
        <v>3</v>
      </c>
      <c r="FX142">
        <v>2</v>
      </c>
      <c r="FY142">
        <v>3</v>
      </c>
      <c r="FZ142">
        <v>4</v>
      </c>
      <c r="GA142">
        <v>2</v>
      </c>
      <c r="GB142">
        <v>2</v>
      </c>
      <c r="GC142">
        <v>4</v>
      </c>
      <c r="GD142">
        <v>3</v>
      </c>
      <c r="GE142">
        <v>2</v>
      </c>
      <c r="GF142">
        <v>3</v>
      </c>
      <c r="GG142">
        <v>3</v>
      </c>
      <c r="GH142">
        <v>3</v>
      </c>
      <c r="GI142">
        <v>2</v>
      </c>
      <c r="GJ142">
        <v>2</v>
      </c>
    </row>
    <row r="143" spans="1:192" customFormat="1">
      <c r="A143">
        <v>5433274791</v>
      </c>
      <c r="B143">
        <v>94309526</v>
      </c>
      <c r="C143" s="48">
        <v>43005.477638888893</v>
      </c>
      <c r="D143" s="180">
        <v>43005.489050925928</v>
      </c>
      <c r="E143" t="s">
        <v>1181</v>
      </c>
      <c r="J143" t="s">
        <v>1775</v>
      </c>
      <c r="K143" t="s">
        <v>1776</v>
      </c>
      <c r="L143" s="214" t="s">
        <v>1777</v>
      </c>
      <c r="M143" s="265" t="s">
        <v>1778</v>
      </c>
      <c r="O143" t="s">
        <v>1779</v>
      </c>
      <c r="P143">
        <v>7767632917</v>
      </c>
      <c r="Q143" t="s">
        <v>227</v>
      </c>
      <c r="R143">
        <v>18</v>
      </c>
      <c r="S143" t="s">
        <v>434</v>
      </c>
      <c r="U143" t="s">
        <v>228</v>
      </c>
      <c r="V143" t="s">
        <v>201</v>
      </c>
      <c r="X143" s="254">
        <v>8</v>
      </c>
      <c r="AB143" t="s">
        <v>209</v>
      </c>
      <c r="AC143" t="s">
        <v>1780</v>
      </c>
      <c r="AD143" t="s">
        <v>209</v>
      </c>
      <c r="AE143" t="s">
        <v>209</v>
      </c>
      <c r="AF143" t="s">
        <v>209</v>
      </c>
      <c r="AG143" t="s">
        <v>209</v>
      </c>
      <c r="AH143" s="122" t="s">
        <v>209</v>
      </c>
      <c r="AI143" t="s">
        <v>1072</v>
      </c>
      <c r="BO143">
        <v>4</v>
      </c>
      <c r="DG143">
        <v>-3</v>
      </c>
      <c r="DX143">
        <v>3</v>
      </c>
      <c r="DY143">
        <v>3</v>
      </c>
      <c r="DZ143">
        <v>3</v>
      </c>
      <c r="EA143">
        <v>2</v>
      </c>
      <c r="EB143">
        <v>3</v>
      </c>
      <c r="EC143">
        <v>3</v>
      </c>
      <c r="ED143">
        <v>1</v>
      </c>
      <c r="EE143">
        <v>1</v>
      </c>
      <c r="EF143">
        <v>1</v>
      </c>
      <c r="EG143">
        <v>1</v>
      </c>
      <c r="EH143">
        <v>4</v>
      </c>
      <c r="EI143">
        <v>3</v>
      </c>
      <c r="EJ143">
        <v>3</v>
      </c>
      <c r="EK143">
        <v>2</v>
      </c>
      <c r="EL143">
        <v>2</v>
      </c>
      <c r="EM143">
        <v>3</v>
      </c>
      <c r="EN143">
        <v>2</v>
      </c>
      <c r="EO143">
        <v>2</v>
      </c>
      <c r="EP143">
        <v>2</v>
      </c>
      <c r="EQ143">
        <v>3</v>
      </c>
      <c r="ER143">
        <v>1</v>
      </c>
      <c r="ES143">
        <v>3</v>
      </c>
      <c r="ET143">
        <v>1</v>
      </c>
      <c r="EU143">
        <v>4</v>
      </c>
      <c r="EV143">
        <v>3</v>
      </c>
      <c r="EW143">
        <v>2</v>
      </c>
      <c r="EX143">
        <v>1</v>
      </c>
      <c r="EY143">
        <v>2</v>
      </c>
      <c r="EZ143">
        <v>4</v>
      </c>
      <c r="FA143">
        <v>3</v>
      </c>
      <c r="FB143">
        <v>3</v>
      </c>
      <c r="FC143">
        <v>2</v>
      </c>
      <c r="FD143">
        <v>3</v>
      </c>
      <c r="FE143">
        <v>3</v>
      </c>
      <c r="FF143">
        <v>3</v>
      </c>
      <c r="FG143">
        <v>3</v>
      </c>
      <c r="FH143">
        <v>2</v>
      </c>
      <c r="FI143">
        <v>2</v>
      </c>
      <c r="FJ143">
        <v>3</v>
      </c>
      <c r="FK143">
        <v>2</v>
      </c>
      <c r="FL143">
        <v>3</v>
      </c>
      <c r="FM143">
        <v>3</v>
      </c>
      <c r="FN143">
        <v>3</v>
      </c>
      <c r="FO143">
        <v>3</v>
      </c>
      <c r="FP143">
        <v>3</v>
      </c>
      <c r="FQ143">
        <v>2</v>
      </c>
      <c r="FR143">
        <v>3</v>
      </c>
      <c r="FS143">
        <v>2</v>
      </c>
      <c r="FT143">
        <v>2</v>
      </c>
      <c r="FU143">
        <v>4</v>
      </c>
      <c r="FV143">
        <v>3</v>
      </c>
      <c r="FW143">
        <v>2</v>
      </c>
      <c r="FX143">
        <v>3</v>
      </c>
      <c r="FY143">
        <v>3</v>
      </c>
      <c r="FZ143">
        <v>2</v>
      </c>
      <c r="GA143">
        <v>4</v>
      </c>
      <c r="GB143">
        <v>2</v>
      </c>
      <c r="GC143">
        <v>4</v>
      </c>
      <c r="GD143">
        <v>2</v>
      </c>
      <c r="GE143">
        <v>1</v>
      </c>
      <c r="GF143">
        <v>4</v>
      </c>
      <c r="GG143">
        <v>1</v>
      </c>
      <c r="GH143">
        <v>4</v>
      </c>
      <c r="GI143">
        <v>2</v>
      </c>
      <c r="GJ143">
        <v>3</v>
      </c>
    </row>
    <row r="144" spans="1:192" customFormat="1">
      <c r="A144">
        <v>5432690761</v>
      </c>
      <c r="B144">
        <v>94309526</v>
      </c>
      <c r="C144" s="48">
        <v>43004.437013888892</v>
      </c>
      <c r="D144" s="180">
        <v>43004.459386574083</v>
      </c>
      <c r="E144" t="s">
        <v>1181</v>
      </c>
      <c r="J144" t="s">
        <v>1717</v>
      </c>
      <c r="K144" t="s">
        <v>1718</v>
      </c>
      <c r="L144" s="214">
        <v>20104161</v>
      </c>
      <c r="M144" s="265" t="s">
        <v>1719</v>
      </c>
      <c r="O144" t="s">
        <v>1720</v>
      </c>
      <c r="P144">
        <v>7715268658</v>
      </c>
      <c r="Q144" t="s">
        <v>227</v>
      </c>
      <c r="R144">
        <v>19</v>
      </c>
      <c r="S144" t="s">
        <v>1721</v>
      </c>
      <c r="U144" t="s">
        <v>518</v>
      </c>
      <c r="V144" t="s">
        <v>518</v>
      </c>
      <c r="X144" s="254">
        <v>5</v>
      </c>
      <c r="AB144" t="s">
        <v>381</v>
      </c>
      <c r="AC144" t="s">
        <v>209</v>
      </c>
      <c r="AD144" t="s">
        <v>381</v>
      </c>
      <c r="AE144" t="s">
        <v>209</v>
      </c>
      <c r="AF144" t="s">
        <v>209</v>
      </c>
      <c r="AG144" t="s">
        <v>209</v>
      </c>
      <c r="AH144" s="122" t="s">
        <v>209</v>
      </c>
      <c r="AI144" s="205" t="s">
        <v>1072</v>
      </c>
      <c r="DX144">
        <v>2</v>
      </c>
      <c r="DY144">
        <v>1</v>
      </c>
      <c r="DZ144">
        <v>3</v>
      </c>
      <c r="EA144">
        <v>1</v>
      </c>
      <c r="EB144">
        <v>4</v>
      </c>
      <c r="EC144">
        <v>1</v>
      </c>
      <c r="ED144">
        <v>1</v>
      </c>
      <c r="EE144">
        <v>2</v>
      </c>
      <c r="EF144">
        <v>1</v>
      </c>
      <c r="EG144">
        <v>1</v>
      </c>
      <c r="EH144">
        <v>4</v>
      </c>
      <c r="EI144">
        <v>4</v>
      </c>
      <c r="EJ144">
        <v>3</v>
      </c>
      <c r="EK144">
        <v>2</v>
      </c>
      <c r="EL144">
        <v>1</v>
      </c>
      <c r="EM144">
        <v>4</v>
      </c>
      <c r="EN144">
        <v>2</v>
      </c>
      <c r="EO144">
        <v>1</v>
      </c>
      <c r="EP144">
        <v>2</v>
      </c>
      <c r="EQ144">
        <v>2</v>
      </c>
      <c r="ER144">
        <v>1</v>
      </c>
      <c r="ES144">
        <v>1</v>
      </c>
      <c r="ET144">
        <v>1</v>
      </c>
      <c r="EU144">
        <v>4</v>
      </c>
      <c r="EV144">
        <v>4</v>
      </c>
      <c r="EW144">
        <v>3</v>
      </c>
      <c r="EX144">
        <v>2</v>
      </c>
      <c r="EY144">
        <v>1</v>
      </c>
      <c r="EZ144">
        <v>1</v>
      </c>
      <c r="FA144">
        <v>2</v>
      </c>
      <c r="FB144">
        <v>3</v>
      </c>
      <c r="FC144">
        <v>2</v>
      </c>
      <c r="FD144">
        <v>1</v>
      </c>
      <c r="FE144">
        <v>1</v>
      </c>
      <c r="FF144">
        <v>3</v>
      </c>
      <c r="FG144">
        <v>2</v>
      </c>
      <c r="FH144">
        <v>2</v>
      </c>
      <c r="FI144">
        <v>3</v>
      </c>
      <c r="FJ144">
        <v>2</v>
      </c>
      <c r="FK144">
        <v>2</v>
      </c>
      <c r="FL144">
        <v>3</v>
      </c>
      <c r="FM144">
        <v>1</v>
      </c>
      <c r="FN144">
        <v>3</v>
      </c>
      <c r="FO144">
        <v>3</v>
      </c>
      <c r="FP144">
        <v>4</v>
      </c>
      <c r="FQ144">
        <v>1</v>
      </c>
      <c r="FR144">
        <v>1</v>
      </c>
      <c r="FS144">
        <v>2</v>
      </c>
      <c r="FT144">
        <v>1</v>
      </c>
      <c r="FU144">
        <v>1</v>
      </c>
      <c r="FV144">
        <v>3</v>
      </c>
      <c r="FW144">
        <v>1</v>
      </c>
      <c r="FX144">
        <v>2</v>
      </c>
      <c r="FY144">
        <v>3</v>
      </c>
      <c r="FZ144">
        <v>1</v>
      </c>
      <c r="GA144">
        <v>1</v>
      </c>
      <c r="GB144">
        <v>1</v>
      </c>
      <c r="GC144">
        <v>1</v>
      </c>
      <c r="GD144">
        <v>1</v>
      </c>
      <c r="GE144">
        <v>1</v>
      </c>
      <c r="GF144">
        <v>1</v>
      </c>
      <c r="GG144">
        <v>1</v>
      </c>
      <c r="GH144">
        <v>1</v>
      </c>
      <c r="GI144">
        <v>1</v>
      </c>
      <c r="GJ144">
        <v>3</v>
      </c>
    </row>
    <row r="145" spans="1:192" customFormat="1">
      <c r="A145">
        <v>5432690926</v>
      </c>
      <c r="B145">
        <v>94309526</v>
      </c>
      <c r="C145" s="48">
        <v>43004.431967592587</v>
      </c>
      <c r="D145" s="180">
        <v>43004.461388888893</v>
      </c>
      <c r="E145" t="s">
        <v>1181</v>
      </c>
      <c r="J145" t="s">
        <v>1710</v>
      </c>
      <c r="K145" t="s">
        <v>1711</v>
      </c>
      <c r="L145" s="214">
        <v>20073069</v>
      </c>
      <c r="M145" s="265" t="s">
        <v>1712</v>
      </c>
      <c r="O145" t="s">
        <v>1713</v>
      </c>
      <c r="P145">
        <v>7757010588</v>
      </c>
      <c r="Q145" t="s">
        <v>1714</v>
      </c>
      <c r="R145">
        <v>20</v>
      </c>
      <c r="S145" t="s">
        <v>434</v>
      </c>
      <c r="U145" t="s">
        <v>228</v>
      </c>
      <c r="V145" t="s">
        <v>1715</v>
      </c>
      <c r="X145" s="254">
        <v>5</v>
      </c>
      <c r="AB145" t="s">
        <v>381</v>
      </c>
      <c r="AC145" t="s">
        <v>1716</v>
      </c>
      <c r="AD145" t="s">
        <v>325</v>
      </c>
      <c r="AE145" t="s">
        <v>325</v>
      </c>
      <c r="AF145" t="s">
        <v>325</v>
      </c>
      <c r="AG145" t="s">
        <v>325</v>
      </c>
      <c r="AH145" s="122" t="s">
        <v>209</v>
      </c>
      <c r="AI145" t="s">
        <v>3553</v>
      </c>
      <c r="AJ145">
        <v>4</v>
      </c>
      <c r="AL145">
        <v>-2</v>
      </c>
      <c r="AV145">
        <v>3</v>
      </c>
      <c r="BL145">
        <v>3</v>
      </c>
      <c r="BP145">
        <v>4</v>
      </c>
      <c r="BR145">
        <v>1</v>
      </c>
      <c r="BT145">
        <v>-1</v>
      </c>
      <c r="BV145">
        <v>2</v>
      </c>
      <c r="BW145">
        <v>-1</v>
      </c>
      <c r="CC145">
        <v>1</v>
      </c>
      <c r="CE145">
        <v>-1</v>
      </c>
      <c r="CN145">
        <v>3</v>
      </c>
      <c r="CY145">
        <v>-1</v>
      </c>
      <c r="DC145">
        <v>-1</v>
      </c>
      <c r="DD145">
        <v>-2</v>
      </c>
      <c r="DF145">
        <v>-2</v>
      </c>
      <c r="DJ145">
        <v>1</v>
      </c>
      <c r="DK145">
        <v>1</v>
      </c>
      <c r="DX145">
        <v>2</v>
      </c>
      <c r="DY145">
        <v>1</v>
      </c>
      <c r="DZ145">
        <v>3</v>
      </c>
      <c r="EA145">
        <v>2</v>
      </c>
      <c r="EB145">
        <v>2</v>
      </c>
      <c r="EC145">
        <v>1</v>
      </c>
      <c r="ED145">
        <v>1</v>
      </c>
      <c r="EE145">
        <v>1</v>
      </c>
      <c r="EF145">
        <v>4</v>
      </c>
      <c r="EG145">
        <v>1</v>
      </c>
      <c r="EH145">
        <v>4</v>
      </c>
      <c r="EI145">
        <v>4</v>
      </c>
      <c r="EJ145">
        <v>4</v>
      </c>
      <c r="EK145">
        <v>2</v>
      </c>
      <c r="EL145">
        <v>2</v>
      </c>
      <c r="EM145">
        <v>3</v>
      </c>
      <c r="EN145">
        <v>2</v>
      </c>
      <c r="EO145">
        <v>2</v>
      </c>
      <c r="EP145">
        <v>3</v>
      </c>
      <c r="EQ145">
        <v>2</v>
      </c>
      <c r="ER145">
        <v>1</v>
      </c>
      <c r="ES145">
        <v>2</v>
      </c>
      <c r="ET145">
        <v>2</v>
      </c>
      <c r="EU145">
        <v>3</v>
      </c>
      <c r="EV145">
        <v>2</v>
      </c>
      <c r="EW145">
        <v>3</v>
      </c>
      <c r="EX145">
        <v>3</v>
      </c>
      <c r="EY145">
        <v>2</v>
      </c>
      <c r="EZ145">
        <v>1</v>
      </c>
      <c r="FA145">
        <v>1</v>
      </c>
      <c r="FB145">
        <v>4</v>
      </c>
      <c r="FC145">
        <v>2</v>
      </c>
      <c r="FD145">
        <v>1</v>
      </c>
      <c r="FE145">
        <v>1</v>
      </c>
      <c r="FF145">
        <v>3</v>
      </c>
      <c r="FG145">
        <v>2</v>
      </c>
      <c r="FH145">
        <v>2</v>
      </c>
      <c r="FI145">
        <v>1</v>
      </c>
      <c r="FJ145">
        <v>2</v>
      </c>
      <c r="FK145">
        <v>2</v>
      </c>
      <c r="FL145">
        <v>2</v>
      </c>
      <c r="FM145">
        <v>1</v>
      </c>
      <c r="FN145">
        <v>4</v>
      </c>
      <c r="FO145">
        <v>2</v>
      </c>
      <c r="FP145">
        <v>4</v>
      </c>
      <c r="FQ145">
        <v>4</v>
      </c>
      <c r="FR145">
        <v>1</v>
      </c>
      <c r="FS145">
        <v>2</v>
      </c>
      <c r="FT145">
        <v>2</v>
      </c>
      <c r="FU145">
        <v>2</v>
      </c>
      <c r="FV145">
        <v>1</v>
      </c>
      <c r="FW145">
        <v>2</v>
      </c>
      <c r="FX145">
        <v>3</v>
      </c>
      <c r="FY145">
        <v>1</v>
      </c>
      <c r="FZ145">
        <v>2</v>
      </c>
      <c r="GA145">
        <v>2</v>
      </c>
      <c r="GB145">
        <v>1</v>
      </c>
      <c r="GC145">
        <v>4</v>
      </c>
      <c r="GD145">
        <v>2</v>
      </c>
      <c r="GE145">
        <v>1</v>
      </c>
      <c r="GF145">
        <v>1</v>
      </c>
      <c r="GG145">
        <v>1</v>
      </c>
      <c r="GH145">
        <v>2</v>
      </c>
      <c r="GI145">
        <v>1</v>
      </c>
      <c r="GJ145">
        <v>3</v>
      </c>
    </row>
    <row r="146" spans="1:192" customFormat="1">
      <c r="A146">
        <v>5432690483</v>
      </c>
      <c r="B146">
        <v>94309526</v>
      </c>
      <c r="C146" s="48">
        <v>43004.436851851853</v>
      </c>
      <c r="D146" s="180">
        <v>43004.460763888892</v>
      </c>
      <c r="E146" t="s">
        <v>1181</v>
      </c>
      <c r="J146" t="s">
        <v>1729</v>
      </c>
      <c r="K146" t="s">
        <v>1730</v>
      </c>
      <c r="L146" s="214" t="s">
        <v>1731</v>
      </c>
      <c r="M146" s="265" t="s">
        <v>1732</v>
      </c>
      <c r="O146" t="s">
        <v>1733</v>
      </c>
      <c r="P146">
        <v>7758367662</v>
      </c>
      <c r="Q146" t="s">
        <v>330</v>
      </c>
      <c r="R146">
        <v>20</v>
      </c>
      <c r="S146" t="s">
        <v>1734</v>
      </c>
      <c r="U146" t="s">
        <v>224</v>
      </c>
      <c r="V146" t="s">
        <v>240</v>
      </c>
      <c r="X146" s="254">
        <v>12</v>
      </c>
      <c r="AB146" t="s">
        <v>215</v>
      </c>
      <c r="AC146" t="s">
        <v>1735</v>
      </c>
      <c r="AD146" t="s">
        <v>215</v>
      </c>
      <c r="AE146" t="s">
        <v>1736</v>
      </c>
      <c r="AF146" t="s">
        <v>203</v>
      </c>
      <c r="AG146" t="s">
        <v>203</v>
      </c>
      <c r="AH146" t="s">
        <v>1737</v>
      </c>
      <c r="AI146" t="s">
        <v>1072</v>
      </c>
      <c r="AL146">
        <v>-2</v>
      </c>
      <c r="AU146">
        <v>-3</v>
      </c>
      <c r="AV146">
        <v>4</v>
      </c>
      <c r="BK146">
        <v>-3</v>
      </c>
      <c r="BO146">
        <v>3</v>
      </c>
      <c r="BV146">
        <v>1</v>
      </c>
      <c r="BX146">
        <v>-4</v>
      </c>
      <c r="BY146">
        <v>-2</v>
      </c>
      <c r="CB146">
        <v>-2</v>
      </c>
      <c r="CC146">
        <v>-1</v>
      </c>
      <c r="CJ146">
        <v>-2</v>
      </c>
      <c r="CK146">
        <v>1</v>
      </c>
      <c r="CR146">
        <v>-1</v>
      </c>
      <c r="CV146">
        <v>-2</v>
      </c>
      <c r="CY146">
        <v>-1</v>
      </c>
      <c r="DC146">
        <v>-2</v>
      </c>
      <c r="DE146">
        <v>-3</v>
      </c>
      <c r="DX146">
        <v>1</v>
      </c>
      <c r="DY146">
        <v>1</v>
      </c>
      <c r="DZ146">
        <v>4</v>
      </c>
      <c r="EA146">
        <v>2</v>
      </c>
      <c r="EB146">
        <v>4</v>
      </c>
      <c r="EC146">
        <v>1</v>
      </c>
      <c r="ED146">
        <v>3</v>
      </c>
      <c r="EE146">
        <v>1</v>
      </c>
      <c r="EF146">
        <v>3</v>
      </c>
      <c r="EG146">
        <v>1</v>
      </c>
      <c r="EH146">
        <v>4</v>
      </c>
      <c r="EI146">
        <v>4</v>
      </c>
      <c r="EJ146">
        <v>4</v>
      </c>
      <c r="EK146">
        <v>3</v>
      </c>
      <c r="EL146">
        <v>3</v>
      </c>
      <c r="EM146">
        <v>3</v>
      </c>
      <c r="EN146">
        <v>2</v>
      </c>
      <c r="EO146">
        <v>1</v>
      </c>
      <c r="EP146">
        <v>2</v>
      </c>
      <c r="EQ146">
        <v>4</v>
      </c>
      <c r="ER146">
        <v>1</v>
      </c>
      <c r="ES146">
        <v>2</v>
      </c>
      <c r="ET146">
        <v>4</v>
      </c>
      <c r="EU146">
        <v>4</v>
      </c>
      <c r="EV146">
        <v>3</v>
      </c>
      <c r="EW146">
        <v>3</v>
      </c>
      <c r="EX146">
        <v>2</v>
      </c>
      <c r="EY146">
        <v>2</v>
      </c>
      <c r="EZ146">
        <v>3</v>
      </c>
      <c r="FA146">
        <v>3</v>
      </c>
      <c r="FB146">
        <v>4</v>
      </c>
      <c r="FC146">
        <v>2</v>
      </c>
      <c r="FD146">
        <v>2</v>
      </c>
      <c r="FE146">
        <v>2</v>
      </c>
      <c r="FF146">
        <v>3</v>
      </c>
      <c r="FG146">
        <v>4</v>
      </c>
      <c r="FH146">
        <v>4</v>
      </c>
      <c r="FI146">
        <v>3</v>
      </c>
      <c r="FJ146">
        <v>4</v>
      </c>
      <c r="FK146">
        <v>2</v>
      </c>
      <c r="FL146">
        <v>4</v>
      </c>
      <c r="FM146">
        <v>2</v>
      </c>
      <c r="FN146">
        <v>4</v>
      </c>
      <c r="FO146">
        <v>3</v>
      </c>
      <c r="FP146">
        <v>4</v>
      </c>
      <c r="FQ146">
        <v>2</v>
      </c>
      <c r="FR146">
        <v>2</v>
      </c>
      <c r="FS146">
        <v>2</v>
      </c>
      <c r="FT146">
        <v>1</v>
      </c>
      <c r="FU146">
        <v>1</v>
      </c>
      <c r="FV146">
        <v>4</v>
      </c>
      <c r="FW146">
        <v>2</v>
      </c>
      <c r="FX146">
        <v>4</v>
      </c>
      <c r="FY146">
        <v>4</v>
      </c>
      <c r="FZ146">
        <v>1</v>
      </c>
      <c r="GA146">
        <v>1</v>
      </c>
      <c r="GB146">
        <v>1</v>
      </c>
      <c r="GC146">
        <v>2</v>
      </c>
      <c r="GD146">
        <v>1</v>
      </c>
      <c r="GE146">
        <v>1</v>
      </c>
      <c r="GF146">
        <v>1</v>
      </c>
      <c r="GG146">
        <v>1</v>
      </c>
      <c r="GH146">
        <v>2</v>
      </c>
      <c r="GI146">
        <v>1</v>
      </c>
      <c r="GJ146">
        <v>4</v>
      </c>
    </row>
    <row r="147" spans="1:192" customFormat="1">
      <c r="A147">
        <v>5432694971</v>
      </c>
      <c r="B147">
        <v>94309526</v>
      </c>
      <c r="C147" s="48">
        <v>43004.443344907413</v>
      </c>
      <c r="D147" s="180">
        <v>43004.465185185189</v>
      </c>
      <c r="E147" t="s">
        <v>1181</v>
      </c>
      <c r="J147" t="s">
        <v>280</v>
      </c>
      <c r="K147" t="s">
        <v>1705</v>
      </c>
      <c r="L147" s="214" t="s">
        <v>1706</v>
      </c>
      <c r="M147" s="265" t="s">
        <v>1707</v>
      </c>
      <c r="O147" t="s">
        <v>1708</v>
      </c>
      <c r="P147">
        <v>7725713932</v>
      </c>
      <c r="Q147" t="s">
        <v>227</v>
      </c>
      <c r="R147">
        <v>19</v>
      </c>
      <c r="S147" t="s">
        <v>434</v>
      </c>
      <c r="U147" t="s">
        <v>228</v>
      </c>
      <c r="V147" t="s">
        <v>201</v>
      </c>
      <c r="X147" s="254">
        <v>8</v>
      </c>
      <c r="AB147" t="s">
        <v>209</v>
      </c>
      <c r="AC147" t="s">
        <v>1709</v>
      </c>
      <c r="AD147" t="s">
        <v>203</v>
      </c>
      <c r="AE147" t="s">
        <v>413</v>
      </c>
      <c r="AF147" t="s">
        <v>203</v>
      </c>
      <c r="AG147" t="s">
        <v>203</v>
      </c>
      <c r="AH147" s="122" t="s">
        <v>209</v>
      </c>
      <c r="AI147" t="s">
        <v>1072</v>
      </c>
      <c r="AS147">
        <v>-2</v>
      </c>
      <c r="AV147">
        <v>3</v>
      </c>
      <c r="BA147">
        <v>-3</v>
      </c>
      <c r="BO147">
        <v>3</v>
      </c>
      <c r="BS147">
        <v>-4</v>
      </c>
      <c r="BT147">
        <v>-2</v>
      </c>
      <c r="BW147">
        <v>-1</v>
      </c>
      <c r="CB147">
        <v>-3</v>
      </c>
      <c r="CE147">
        <v>3</v>
      </c>
      <c r="CI147">
        <v>3</v>
      </c>
      <c r="CN147">
        <v>1</v>
      </c>
      <c r="CW147">
        <v>-1</v>
      </c>
      <c r="CY147">
        <v>-1</v>
      </c>
      <c r="DD147">
        <v>-2</v>
      </c>
      <c r="DJ147">
        <v>-1</v>
      </c>
      <c r="DX147">
        <v>2</v>
      </c>
      <c r="DY147">
        <v>2</v>
      </c>
      <c r="DZ147">
        <v>2</v>
      </c>
      <c r="EA147">
        <v>1</v>
      </c>
      <c r="EB147">
        <v>3</v>
      </c>
      <c r="EC147">
        <v>2</v>
      </c>
      <c r="ED147">
        <v>2</v>
      </c>
      <c r="EE147">
        <v>1</v>
      </c>
      <c r="EF147">
        <v>1</v>
      </c>
      <c r="EG147">
        <v>1</v>
      </c>
      <c r="EH147">
        <v>4</v>
      </c>
      <c r="EI147">
        <v>4</v>
      </c>
      <c r="EJ147">
        <v>4</v>
      </c>
      <c r="EK147">
        <v>3</v>
      </c>
      <c r="EL147">
        <v>2</v>
      </c>
      <c r="EM147">
        <v>4</v>
      </c>
      <c r="EN147">
        <v>2</v>
      </c>
      <c r="EO147">
        <v>2</v>
      </c>
      <c r="EP147">
        <v>2</v>
      </c>
      <c r="EQ147">
        <v>2</v>
      </c>
      <c r="ER147">
        <v>1</v>
      </c>
      <c r="ES147">
        <v>1</v>
      </c>
      <c r="ET147">
        <v>3</v>
      </c>
      <c r="EU147">
        <v>4</v>
      </c>
      <c r="EV147">
        <v>4</v>
      </c>
      <c r="EW147">
        <v>4</v>
      </c>
      <c r="EX147">
        <v>3</v>
      </c>
      <c r="EY147">
        <v>2</v>
      </c>
      <c r="EZ147">
        <v>2</v>
      </c>
      <c r="FA147">
        <v>3</v>
      </c>
      <c r="FB147">
        <v>4</v>
      </c>
      <c r="FC147">
        <v>4</v>
      </c>
      <c r="FD147">
        <v>2</v>
      </c>
      <c r="FE147">
        <v>2</v>
      </c>
      <c r="FF147">
        <v>3</v>
      </c>
      <c r="FG147">
        <v>4</v>
      </c>
      <c r="FH147">
        <v>4</v>
      </c>
      <c r="FI147">
        <v>3</v>
      </c>
      <c r="FJ147">
        <v>2</v>
      </c>
      <c r="FK147">
        <v>2</v>
      </c>
      <c r="FL147">
        <v>3</v>
      </c>
      <c r="FM147">
        <v>2</v>
      </c>
      <c r="FN147">
        <v>3</v>
      </c>
      <c r="FO147">
        <v>2</v>
      </c>
      <c r="FP147">
        <v>3</v>
      </c>
      <c r="FQ147">
        <v>1</v>
      </c>
      <c r="FR147">
        <v>2</v>
      </c>
      <c r="FS147">
        <v>3</v>
      </c>
      <c r="FT147">
        <v>2</v>
      </c>
      <c r="FU147">
        <v>2</v>
      </c>
      <c r="FV147">
        <v>3</v>
      </c>
      <c r="FW147">
        <v>2</v>
      </c>
      <c r="FX147">
        <v>2</v>
      </c>
      <c r="FY147">
        <v>3</v>
      </c>
      <c r="FZ147">
        <v>1</v>
      </c>
      <c r="GA147">
        <v>2</v>
      </c>
      <c r="GB147">
        <v>1</v>
      </c>
      <c r="GC147">
        <v>2</v>
      </c>
      <c r="GD147">
        <v>1</v>
      </c>
      <c r="GE147">
        <v>1</v>
      </c>
      <c r="GF147">
        <v>2</v>
      </c>
      <c r="GG147">
        <v>1</v>
      </c>
      <c r="GH147">
        <v>2</v>
      </c>
      <c r="GI147">
        <v>1</v>
      </c>
      <c r="GJ147">
        <v>3</v>
      </c>
    </row>
    <row r="148" spans="1:192" customFormat="1">
      <c r="A148">
        <v>5433276516</v>
      </c>
      <c r="B148">
        <v>94309526</v>
      </c>
      <c r="C148" s="48">
        <v>43005.481527777767</v>
      </c>
      <c r="D148" s="180">
        <v>43005.500092592592</v>
      </c>
      <c r="E148" t="s">
        <v>1181</v>
      </c>
      <c r="J148" t="s">
        <v>1756</v>
      </c>
      <c r="K148" t="s">
        <v>1757</v>
      </c>
      <c r="L148" s="214" t="s">
        <v>1758</v>
      </c>
      <c r="M148" s="265" t="s">
        <v>1759</v>
      </c>
      <c r="O148" t="s">
        <v>1760</v>
      </c>
      <c r="P148">
        <v>7415889272</v>
      </c>
      <c r="Q148" t="s">
        <v>437</v>
      </c>
      <c r="R148">
        <v>19</v>
      </c>
      <c r="S148" t="s">
        <v>1721</v>
      </c>
      <c r="U148" t="s">
        <v>1761</v>
      </c>
      <c r="V148" t="s">
        <v>1368</v>
      </c>
      <c r="X148" s="254">
        <v>8</v>
      </c>
      <c r="AB148" t="s">
        <v>203</v>
      </c>
      <c r="AC148" t="s">
        <v>215</v>
      </c>
      <c r="AD148" t="s">
        <v>203</v>
      </c>
      <c r="AE148" t="s">
        <v>203</v>
      </c>
      <c r="AF148" t="s">
        <v>203</v>
      </c>
      <c r="AG148" t="s">
        <v>203</v>
      </c>
      <c r="AH148" t="s">
        <v>1762</v>
      </c>
      <c r="AI148" t="s">
        <v>3567</v>
      </c>
      <c r="BN148">
        <v>-1</v>
      </c>
      <c r="CK148">
        <v>-1</v>
      </c>
      <c r="DX148">
        <v>3</v>
      </c>
      <c r="DY148">
        <v>1</v>
      </c>
      <c r="DZ148">
        <v>2</v>
      </c>
      <c r="EA148">
        <v>3</v>
      </c>
      <c r="EB148">
        <v>3</v>
      </c>
      <c r="EC148">
        <v>2</v>
      </c>
      <c r="ED148">
        <v>4</v>
      </c>
      <c r="EE148">
        <v>1</v>
      </c>
      <c r="EF148">
        <v>3</v>
      </c>
      <c r="EG148">
        <v>2</v>
      </c>
      <c r="EH148">
        <v>4</v>
      </c>
      <c r="EI148">
        <v>4</v>
      </c>
      <c r="EJ148">
        <v>3</v>
      </c>
      <c r="EK148">
        <v>2</v>
      </c>
      <c r="EL148">
        <v>2</v>
      </c>
      <c r="EM148">
        <v>4</v>
      </c>
      <c r="EN148">
        <v>4</v>
      </c>
      <c r="EO148">
        <v>4</v>
      </c>
      <c r="EP148">
        <v>3</v>
      </c>
      <c r="EQ148">
        <v>3</v>
      </c>
      <c r="ER148">
        <v>1</v>
      </c>
      <c r="ES148">
        <v>1</v>
      </c>
      <c r="ET148">
        <v>2</v>
      </c>
      <c r="EU148">
        <v>4</v>
      </c>
      <c r="EV148">
        <v>4</v>
      </c>
      <c r="EW148">
        <v>3</v>
      </c>
      <c r="EX148">
        <v>1</v>
      </c>
      <c r="EY148">
        <v>1</v>
      </c>
      <c r="EZ148">
        <v>1</v>
      </c>
      <c r="FA148">
        <v>3</v>
      </c>
      <c r="FB148">
        <v>4</v>
      </c>
      <c r="FC148">
        <v>3</v>
      </c>
      <c r="FD148">
        <v>2</v>
      </c>
      <c r="FE148">
        <v>4</v>
      </c>
      <c r="FF148">
        <v>4</v>
      </c>
      <c r="FG148">
        <v>3</v>
      </c>
      <c r="FH148">
        <v>3</v>
      </c>
      <c r="FI148">
        <v>3</v>
      </c>
      <c r="FJ148">
        <v>3</v>
      </c>
      <c r="FK148">
        <v>4</v>
      </c>
      <c r="FL148">
        <v>3</v>
      </c>
      <c r="FM148">
        <v>4</v>
      </c>
      <c r="FN148">
        <v>4</v>
      </c>
      <c r="FO148">
        <v>4</v>
      </c>
      <c r="FP148">
        <v>4</v>
      </c>
      <c r="FQ148">
        <v>4</v>
      </c>
      <c r="FR148">
        <v>4</v>
      </c>
      <c r="FS148">
        <v>3</v>
      </c>
      <c r="FT148">
        <v>2</v>
      </c>
      <c r="FU148">
        <v>3</v>
      </c>
      <c r="FV148">
        <v>3</v>
      </c>
      <c r="FW148">
        <v>3</v>
      </c>
      <c r="FX148">
        <v>4</v>
      </c>
      <c r="FY148">
        <v>2</v>
      </c>
      <c r="FZ148">
        <v>4</v>
      </c>
      <c r="GA148">
        <v>3</v>
      </c>
      <c r="GB148">
        <v>3</v>
      </c>
      <c r="GC148">
        <v>1</v>
      </c>
      <c r="GD148">
        <v>2</v>
      </c>
      <c r="GE148">
        <v>2</v>
      </c>
      <c r="GF148">
        <v>3</v>
      </c>
      <c r="GG148">
        <v>3</v>
      </c>
      <c r="GH148">
        <v>3</v>
      </c>
      <c r="GI148">
        <v>2</v>
      </c>
      <c r="GJ148">
        <v>3</v>
      </c>
    </row>
    <row r="149" spans="1:192" customFormat="1">
      <c r="A149">
        <v>5432683558</v>
      </c>
      <c r="B149">
        <v>94309526</v>
      </c>
      <c r="C149" s="48">
        <v>43004.431585648148</v>
      </c>
      <c r="D149" s="180">
        <v>43004.464861111112</v>
      </c>
      <c r="E149" t="s">
        <v>1181</v>
      </c>
      <c r="J149" t="s">
        <v>1751</v>
      </c>
      <c r="K149" t="s">
        <v>350</v>
      </c>
      <c r="L149" s="214">
        <v>20103590</v>
      </c>
      <c r="M149" s="265" t="s">
        <v>1752</v>
      </c>
      <c r="O149" t="s">
        <v>1753</v>
      </c>
      <c r="P149">
        <v>7837673618</v>
      </c>
      <c r="Q149" t="s">
        <v>330</v>
      </c>
      <c r="R149">
        <v>19</v>
      </c>
      <c r="S149" t="s">
        <v>1734</v>
      </c>
      <c r="U149" t="s">
        <v>200</v>
      </c>
      <c r="V149" t="s">
        <v>200</v>
      </c>
      <c r="X149" s="254">
        <v>12</v>
      </c>
      <c r="AB149" t="s">
        <v>215</v>
      </c>
      <c r="AC149" t="s">
        <v>215</v>
      </c>
      <c r="AD149" t="s">
        <v>215</v>
      </c>
      <c r="AE149" t="s">
        <v>215</v>
      </c>
      <c r="AF149" t="s">
        <v>203</v>
      </c>
      <c r="AG149" t="s">
        <v>203</v>
      </c>
      <c r="AH149" s="122" t="s">
        <v>209</v>
      </c>
      <c r="AI149" s="205" t="s">
        <v>1072</v>
      </c>
      <c r="AV149">
        <v>4</v>
      </c>
      <c r="BL149">
        <v>-1</v>
      </c>
      <c r="BV149">
        <v>3</v>
      </c>
      <c r="CB149">
        <v>1</v>
      </c>
      <c r="CC149">
        <v>2</v>
      </c>
      <c r="CL149">
        <v>3</v>
      </c>
      <c r="CQ149">
        <v>1</v>
      </c>
      <c r="CV149">
        <v>2</v>
      </c>
      <c r="CW149">
        <v>-1</v>
      </c>
      <c r="CY149">
        <v>-1</v>
      </c>
      <c r="DD149">
        <v>-3</v>
      </c>
      <c r="DH149">
        <v>-1</v>
      </c>
      <c r="DK149">
        <v>3</v>
      </c>
      <c r="DX149">
        <v>4</v>
      </c>
      <c r="DY149">
        <v>2</v>
      </c>
      <c r="DZ149">
        <v>4</v>
      </c>
      <c r="EA149">
        <v>2</v>
      </c>
      <c r="EB149">
        <v>4</v>
      </c>
      <c r="EC149">
        <v>1</v>
      </c>
      <c r="ED149">
        <v>3</v>
      </c>
      <c r="EE149">
        <v>2</v>
      </c>
      <c r="EF149">
        <v>1</v>
      </c>
      <c r="EG149">
        <v>2</v>
      </c>
      <c r="EH149">
        <v>4</v>
      </c>
      <c r="EI149">
        <v>4</v>
      </c>
      <c r="EJ149">
        <v>4</v>
      </c>
      <c r="EK149">
        <v>4</v>
      </c>
      <c r="EL149">
        <v>2</v>
      </c>
      <c r="EM149">
        <v>4</v>
      </c>
      <c r="EN149">
        <v>3</v>
      </c>
      <c r="EO149">
        <v>2</v>
      </c>
      <c r="EP149">
        <v>2</v>
      </c>
      <c r="EQ149">
        <v>3</v>
      </c>
      <c r="ER149">
        <v>1</v>
      </c>
      <c r="ES149">
        <v>2</v>
      </c>
      <c r="ET149">
        <v>1</v>
      </c>
      <c r="EU149">
        <v>4</v>
      </c>
      <c r="EV149">
        <v>3</v>
      </c>
      <c r="EW149">
        <v>3</v>
      </c>
      <c r="EX149">
        <v>1</v>
      </c>
      <c r="EY149">
        <v>2</v>
      </c>
      <c r="EZ149">
        <v>2</v>
      </c>
      <c r="FA149">
        <v>2</v>
      </c>
      <c r="FB149">
        <v>4</v>
      </c>
      <c r="FC149">
        <v>3</v>
      </c>
      <c r="FD149">
        <v>2</v>
      </c>
      <c r="FE149">
        <v>2</v>
      </c>
      <c r="FF149">
        <v>4</v>
      </c>
      <c r="FG149">
        <v>2</v>
      </c>
      <c r="FH149">
        <v>2</v>
      </c>
      <c r="FI149">
        <v>2</v>
      </c>
      <c r="FJ149">
        <v>3</v>
      </c>
      <c r="FK149">
        <v>2</v>
      </c>
      <c r="FL149">
        <v>4</v>
      </c>
      <c r="FM149">
        <v>2</v>
      </c>
      <c r="FN149">
        <v>3</v>
      </c>
      <c r="FO149">
        <v>3</v>
      </c>
      <c r="FP149">
        <v>2</v>
      </c>
      <c r="FQ149">
        <v>2</v>
      </c>
      <c r="FR149">
        <v>1</v>
      </c>
      <c r="FS149">
        <v>3</v>
      </c>
      <c r="FT149">
        <v>1</v>
      </c>
      <c r="FU149">
        <v>3</v>
      </c>
      <c r="FV149">
        <v>4</v>
      </c>
      <c r="FW149">
        <v>1</v>
      </c>
      <c r="FX149">
        <v>2</v>
      </c>
      <c r="FY149">
        <v>2</v>
      </c>
      <c r="FZ149">
        <v>3</v>
      </c>
      <c r="GA149">
        <v>2</v>
      </c>
      <c r="GB149">
        <v>2</v>
      </c>
      <c r="GC149">
        <v>1</v>
      </c>
      <c r="GD149">
        <v>2</v>
      </c>
      <c r="GE149">
        <v>2</v>
      </c>
      <c r="GF149">
        <v>2</v>
      </c>
      <c r="GG149">
        <v>1</v>
      </c>
      <c r="GH149">
        <v>2</v>
      </c>
      <c r="GI149">
        <v>1</v>
      </c>
      <c r="GJ149">
        <v>2</v>
      </c>
    </row>
    <row r="150" spans="1:192" customFormat="1">
      <c r="A150">
        <v>5433276246</v>
      </c>
      <c r="B150">
        <v>94309526</v>
      </c>
      <c r="C150" s="48">
        <v>43005.480833333328</v>
      </c>
      <c r="D150" s="180">
        <v>43005.503912037027</v>
      </c>
      <c r="E150" t="s">
        <v>1181</v>
      </c>
      <c r="J150" t="s">
        <v>1763</v>
      </c>
      <c r="K150" t="s">
        <v>1764</v>
      </c>
      <c r="L150" s="214" t="s">
        <v>1765</v>
      </c>
      <c r="M150" s="265" t="s">
        <v>1766</v>
      </c>
      <c r="O150" t="s">
        <v>1767</v>
      </c>
      <c r="P150">
        <v>7957240962</v>
      </c>
      <c r="Q150" t="s">
        <v>330</v>
      </c>
      <c r="R150">
        <v>19</v>
      </c>
      <c r="S150" t="s">
        <v>1734</v>
      </c>
      <c r="U150" t="s">
        <v>224</v>
      </c>
      <c r="V150" t="s">
        <v>1768</v>
      </c>
      <c r="X150" s="254">
        <v>8</v>
      </c>
      <c r="AB150" t="s">
        <v>203</v>
      </c>
      <c r="AC150" t="s">
        <v>1769</v>
      </c>
      <c r="AD150" t="s">
        <v>203</v>
      </c>
      <c r="AE150" t="s">
        <v>203</v>
      </c>
      <c r="AF150" t="s">
        <v>203</v>
      </c>
      <c r="AG150" t="s">
        <v>203</v>
      </c>
      <c r="AH150" s="122" t="s">
        <v>209</v>
      </c>
      <c r="AI150" t="s">
        <v>3553</v>
      </c>
      <c r="BO150">
        <v>1</v>
      </c>
      <c r="CE150">
        <v>1</v>
      </c>
      <c r="CJ150">
        <v>1</v>
      </c>
      <c r="CL150">
        <v>1</v>
      </c>
      <c r="CN150">
        <v>2</v>
      </c>
      <c r="DK150">
        <v>1</v>
      </c>
      <c r="DX150">
        <v>2</v>
      </c>
      <c r="DY150">
        <v>2</v>
      </c>
      <c r="DZ150">
        <v>3</v>
      </c>
      <c r="EA150">
        <v>2</v>
      </c>
      <c r="EB150">
        <v>2</v>
      </c>
      <c r="EC150">
        <v>3</v>
      </c>
      <c r="ED150">
        <v>1</v>
      </c>
      <c r="EE150">
        <v>1</v>
      </c>
      <c r="EF150">
        <v>2</v>
      </c>
      <c r="EG150">
        <v>1</v>
      </c>
      <c r="EH150">
        <v>4</v>
      </c>
      <c r="EI150">
        <v>2</v>
      </c>
      <c r="EJ150">
        <v>4</v>
      </c>
      <c r="EK150">
        <v>1</v>
      </c>
      <c r="EL150">
        <v>2</v>
      </c>
      <c r="EM150">
        <v>3</v>
      </c>
      <c r="EN150">
        <v>3</v>
      </c>
      <c r="EO150">
        <v>2</v>
      </c>
      <c r="EP150">
        <v>4</v>
      </c>
      <c r="EQ150">
        <v>2</v>
      </c>
      <c r="ER150">
        <v>1</v>
      </c>
      <c r="ES150">
        <v>2</v>
      </c>
      <c r="ET150">
        <v>2</v>
      </c>
      <c r="EU150">
        <v>4</v>
      </c>
      <c r="EV150">
        <v>3</v>
      </c>
      <c r="EW150">
        <v>3</v>
      </c>
      <c r="EX150">
        <v>3</v>
      </c>
      <c r="EY150">
        <v>3</v>
      </c>
      <c r="EZ150">
        <v>2</v>
      </c>
      <c r="FA150">
        <v>2</v>
      </c>
      <c r="FB150">
        <v>2</v>
      </c>
      <c r="FC150">
        <v>2</v>
      </c>
      <c r="FD150">
        <v>2</v>
      </c>
      <c r="FE150">
        <v>2</v>
      </c>
      <c r="FF150">
        <v>2</v>
      </c>
      <c r="FG150">
        <v>3</v>
      </c>
      <c r="FH150">
        <v>3</v>
      </c>
      <c r="FI150">
        <v>3</v>
      </c>
      <c r="FJ150">
        <v>2</v>
      </c>
      <c r="FK150">
        <v>2</v>
      </c>
      <c r="FL150">
        <v>2</v>
      </c>
      <c r="FM150">
        <v>2</v>
      </c>
      <c r="FN150">
        <v>2</v>
      </c>
      <c r="FO150">
        <v>2</v>
      </c>
      <c r="FP150">
        <v>2</v>
      </c>
      <c r="FQ150">
        <v>2</v>
      </c>
      <c r="FR150">
        <v>2</v>
      </c>
      <c r="FS150">
        <v>2</v>
      </c>
      <c r="FT150">
        <v>2</v>
      </c>
      <c r="FU150">
        <v>3</v>
      </c>
      <c r="FV150">
        <v>3</v>
      </c>
      <c r="FW150">
        <v>4</v>
      </c>
      <c r="FX150">
        <v>3</v>
      </c>
      <c r="FY150">
        <v>4</v>
      </c>
      <c r="FZ150">
        <v>1</v>
      </c>
      <c r="GA150">
        <v>2</v>
      </c>
      <c r="GB150">
        <v>1</v>
      </c>
      <c r="GC150">
        <v>1</v>
      </c>
      <c r="GD150">
        <v>2</v>
      </c>
      <c r="GE150">
        <v>1</v>
      </c>
      <c r="GF150">
        <v>2</v>
      </c>
      <c r="GG150">
        <v>2</v>
      </c>
      <c r="GH150">
        <v>2</v>
      </c>
      <c r="GI150">
        <v>1</v>
      </c>
      <c r="GJ150">
        <v>3</v>
      </c>
    </row>
    <row r="151" spans="1:192" customFormat="1">
      <c r="A151">
        <v>5432688977</v>
      </c>
      <c r="B151">
        <v>94309526</v>
      </c>
      <c r="C151" s="48">
        <v>43004.443472222221</v>
      </c>
      <c r="D151" s="180">
        <v>43004.467835648153</v>
      </c>
      <c r="E151" t="s">
        <v>1181</v>
      </c>
      <c r="J151" t="s">
        <v>1738</v>
      </c>
      <c r="K151" t="s">
        <v>1739</v>
      </c>
      <c r="L151" s="214" t="s">
        <v>1740</v>
      </c>
      <c r="M151" s="265" t="s">
        <v>1741</v>
      </c>
      <c r="O151" t="s">
        <v>1742</v>
      </c>
      <c r="P151">
        <v>7807782964</v>
      </c>
      <c r="Q151" t="s">
        <v>330</v>
      </c>
      <c r="R151">
        <v>21</v>
      </c>
      <c r="S151" t="s">
        <v>1734</v>
      </c>
      <c r="U151" t="s">
        <v>439</v>
      </c>
      <c r="V151" t="s">
        <v>193</v>
      </c>
      <c r="X151" s="254">
        <v>8</v>
      </c>
      <c r="AB151" t="s">
        <v>373</v>
      </c>
      <c r="AC151" t="s">
        <v>1743</v>
      </c>
      <c r="AD151" t="s">
        <v>413</v>
      </c>
      <c r="AE151" t="s">
        <v>373</v>
      </c>
      <c r="AF151" t="s">
        <v>373</v>
      </c>
      <c r="AG151" t="s">
        <v>203</v>
      </c>
      <c r="AH151" s="122" t="s">
        <v>209</v>
      </c>
      <c r="AI151" t="s">
        <v>1072</v>
      </c>
      <c r="AV151">
        <v>3</v>
      </c>
      <c r="BY151">
        <v>-3</v>
      </c>
      <c r="CS151">
        <v>-1</v>
      </c>
      <c r="DX151">
        <v>3</v>
      </c>
      <c r="DY151">
        <v>2</v>
      </c>
      <c r="DZ151">
        <v>2</v>
      </c>
      <c r="EA151">
        <v>2</v>
      </c>
      <c r="EB151">
        <v>4</v>
      </c>
      <c r="EC151">
        <v>2</v>
      </c>
      <c r="ED151">
        <v>3</v>
      </c>
      <c r="EE151">
        <v>2</v>
      </c>
      <c r="EF151">
        <v>3</v>
      </c>
      <c r="EG151">
        <v>2</v>
      </c>
      <c r="EH151">
        <v>4</v>
      </c>
      <c r="EI151">
        <v>4</v>
      </c>
      <c r="EJ151">
        <v>3</v>
      </c>
      <c r="EK151">
        <v>2</v>
      </c>
      <c r="EL151">
        <v>2</v>
      </c>
      <c r="EM151">
        <v>3</v>
      </c>
      <c r="EN151">
        <v>2</v>
      </c>
      <c r="EO151">
        <v>2</v>
      </c>
      <c r="EP151">
        <v>1</v>
      </c>
      <c r="EQ151">
        <v>2</v>
      </c>
      <c r="ER151">
        <v>2</v>
      </c>
      <c r="ES151">
        <v>2</v>
      </c>
      <c r="ET151">
        <v>1</v>
      </c>
      <c r="EU151">
        <v>4</v>
      </c>
      <c r="EV151">
        <v>2</v>
      </c>
      <c r="EW151">
        <v>3</v>
      </c>
      <c r="EX151">
        <v>2</v>
      </c>
      <c r="EY151">
        <v>2</v>
      </c>
      <c r="EZ151">
        <v>2</v>
      </c>
      <c r="FA151">
        <v>2</v>
      </c>
      <c r="FB151">
        <v>4</v>
      </c>
      <c r="FC151">
        <v>1</v>
      </c>
      <c r="FD151">
        <v>2</v>
      </c>
      <c r="FE151">
        <v>3</v>
      </c>
      <c r="FF151">
        <v>3</v>
      </c>
      <c r="FG151">
        <v>2</v>
      </c>
      <c r="FH151">
        <v>2</v>
      </c>
      <c r="FI151">
        <v>1</v>
      </c>
      <c r="FJ151">
        <v>3</v>
      </c>
      <c r="FK151">
        <v>2</v>
      </c>
      <c r="FL151">
        <v>3</v>
      </c>
      <c r="FM151">
        <v>2</v>
      </c>
      <c r="FN151">
        <v>3</v>
      </c>
      <c r="FO151">
        <v>4</v>
      </c>
      <c r="FP151">
        <v>4</v>
      </c>
      <c r="FQ151">
        <v>3</v>
      </c>
      <c r="FR151">
        <v>2</v>
      </c>
      <c r="FS151">
        <v>4</v>
      </c>
      <c r="FT151">
        <v>1</v>
      </c>
      <c r="FU151">
        <v>2</v>
      </c>
      <c r="FV151">
        <v>3</v>
      </c>
      <c r="FW151">
        <v>2</v>
      </c>
      <c r="FX151">
        <v>2</v>
      </c>
      <c r="FY151">
        <v>3</v>
      </c>
      <c r="FZ151">
        <v>3</v>
      </c>
      <c r="GA151">
        <v>3</v>
      </c>
      <c r="GB151">
        <v>2</v>
      </c>
      <c r="GC151">
        <v>2</v>
      </c>
      <c r="GD151">
        <v>4</v>
      </c>
      <c r="GE151">
        <v>2</v>
      </c>
      <c r="GF151">
        <v>2</v>
      </c>
      <c r="GG151">
        <v>3</v>
      </c>
      <c r="GH151">
        <v>2</v>
      </c>
      <c r="GI151">
        <v>2</v>
      </c>
      <c r="GJ151">
        <v>4</v>
      </c>
    </row>
    <row r="152" spans="1:192" customFormat="1">
      <c r="A152">
        <v>5432683605</v>
      </c>
      <c r="B152">
        <v>94309526</v>
      </c>
      <c r="C152" s="48">
        <v>43004.431562500002</v>
      </c>
      <c r="D152" s="180">
        <v>43004.443495370368</v>
      </c>
      <c r="E152" t="s">
        <v>1181</v>
      </c>
      <c r="J152" t="s">
        <v>1744</v>
      </c>
      <c r="K152" t="s">
        <v>1745</v>
      </c>
      <c r="L152" s="214" t="s">
        <v>1746</v>
      </c>
      <c r="M152" s="265" t="s">
        <v>1747</v>
      </c>
      <c r="O152" t="s">
        <v>1748</v>
      </c>
      <c r="P152">
        <v>7896127711</v>
      </c>
      <c r="Q152" t="s">
        <v>227</v>
      </c>
      <c r="R152">
        <v>19</v>
      </c>
      <c r="S152" t="s">
        <v>434</v>
      </c>
      <c r="U152" t="s">
        <v>228</v>
      </c>
      <c r="V152" t="s">
        <v>1749</v>
      </c>
      <c r="X152" s="254">
        <v>10</v>
      </c>
      <c r="AB152" t="s">
        <v>381</v>
      </c>
      <c r="AC152" t="s">
        <v>381</v>
      </c>
      <c r="AD152" t="s">
        <v>381</v>
      </c>
      <c r="AE152" t="s">
        <v>209</v>
      </c>
      <c r="AF152" t="s">
        <v>209</v>
      </c>
      <c r="AG152" t="s">
        <v>209</v>
      </c>
      <c r="AH152" t="s">
        <v>1750</v>
      </c>
      <c r="AI152" t="s">
        <v>1072</v>
      </c>
      <c r="AL152">
        <v>-1</v>
      </c>
      <c r="BK152">
        <v>-1</v>
      </c>
      <c r="BN152">
        <v>-1</v>
      </c>
      <c r="BX152">
        <v>-1</v>
      </c>
      <c r="CC152">
        <v>-1</v>
      </c>
      <c r="CS152">
        <v>-2</v>
      </c>
      <c r="CZ152">
        <v>-1</v>
      </c>
      <c r="DD152">
        <v>-1</v>
      </c>
      <c r="DH152">
        <v>-1</v>
      </c>
      <c r="DL152">
        <v>-4</v>
      </c>
      <c r="DX152">
        <v>3</v>
      </c>
      <c r="DY152">
        <v>1</v>
      </c>
      <c r="DZ152">
        <v>3</v>
      </c>
      <c r="EA152">
        <v>3</v>
      </c>
      <c r="EB152">
        <v>4</v>
      </c>
      <c r="EC152">
        <v>3</v>
      </c>
      <c r="ED152">
        <v>2</v>
      </c>
      <c r="EE152">
        <v>2</v>
      </c>
      <c r="EF152">
        <v>1</v>
      </c>
      <c r="EG152">
        <v>2</v>
      </c>
      <c r="EH152">
        <v>4</v>
      </c>
      <c r="EI152">
        <v>4</v>
      </c>
      <c r="EJ152">
        <v>3</v>
      </c>
      <c r="EK152">
        <v>2</v>
      </c>
      <c r="EL152">
        <v>2</v>
      </c>
      <c r="EM152">
        <v>4</v>
      </c>
      <c r="EN152">
        <v>4</v>
      </c>
      <c r="EO152">
        <v>3</v>
      </c>
      <c r="EP152">
        <v>3</v>
      </c>
      <c r="EQ152">
        <v>4</v>
      </c>
      <c r="ER152">
        <v>2</v>
      </c>
      <c r="ES152">
        <v>2</v>
      </c>
      <c r="ET152">
        <v>3</v>
      </c>
      <c r="EU152">
        <v>4</v>
      </c>
      <c r="EV152">
        <v>4</v>
      </c>
      <c r="EW152">
        <v>3</v>
      </c>
      <c r="EX152">
        <v>2</v>
      </c>
      <c r="EY152">
        <v>1</v>
      </c>
      <c r="EZ152">
        <v>2</v>
      </c>
      <c r="FA152">
        <v>3</v>
      </c>
      <c r="FB152">
        <v>4</v>
      </c>
      <c r="FC152">
        <v>3</v>
      </c>
      <c r="FD152">
        <v>4</v>
      </c>
      <c r="FE152">
        <v>4</v>
      </c>
      <c r="FF152">
        <v>3</v>
      </c>
      <c r="FG152">
        <v>4</v>
      </c>
      <c r="FH152">
        <v>4</v>
      </c>
      <c r="FI152">
        <v>1</v>
      </c>
      <c r="FJ152">
        <v>4</v>
      </c>
      <c r="FK152">
        <v>3</v>
      </c>
      <c r="FL152">
        <v>4</v>
      </c>
      <c r="FM152">
        <v>2</v>
      </c>
      <c r="FN152">
        <v>4</v>
      </c>
      <c r="FO152">
        <v>1</v>
      </c>
      <c r="FP152">
        <v>4</v>
      </c>
      <c r="FQ152">
        <v>3</v>
      </c>
      <c r="FR152">
        <v>4</v>
      </c>
      <c r="FS152">
        <v>3</v>
      </c>
      <c r="FT152">
        <v>1</v>
      </c>
      <c r="FU152">
        <v>4</v>
      </c>
      <c r="FV152">
        <v>2</v>
      </c>
      <c r="FW152">
        <v>2</v>
      </c>
      <c r="FX152">
        <v>2</v>
      </c>
      <c r="FY152">
        <v>4</v>
      </c>
      <c r="FZ152">
        <v>4</v>
      </c>
      <c r="GA152">
        <v>4</v>
      </c>
      <c r="GB152">
        <v>4</v>
      </c>
      <c r="GC152">
        <v>1</v>
      </c>
      <c r="GD152">
        <v>4</v>
      </c>
      <c r="GE152">
        <v>4</v>
      </c>
      <c r="GF152">
        <v>4</v>
      </c>
      <c r="GG152">
        <v>4</v>
      </c>
      <c r="GH152">
        <v>3</v>
      </c>
      <c r="GI152">
        <v>3</v>
      </c>
      <c r="GJ152">
        <v>4</v>
      </c>
    </row>
    <row r="153" spans="1:192" customFormat="1">
      <c r="A153">
        <v>5432690574</v>
      </c>
      <c r="B153">
        <v>94309526</v>
      </c>
      <c r="C153" s="48">
        <v>43004.433495370373</v>
      </c>
      <c r="D153" s="180">
        <v>43004.465787037043</v>
      </c>
      <c r="E153" t="s">
        <v>230</v>
      </c>
      <c r="J153" t="s">
        <v>1722</v>
      </c>
      <c r="K153" t="s">
        <v>1723</v>
      </c>
      <c r="L153" s="214" t="s">
        <v>1724</v>
      </c>
      <c r="M153" s="265" t="s">
        <v>1725</v>
      </c>
      <c r="O153" t="s">
        <v>1726</v>
      </c>
      <c r="P153">
        <v>7891614917</v>
      </c>
      <c r="Q153" t="s">
        <v>227</v>
      </c>
      <c r="R153">
        <v>21</v>
      </c>
      <c r="S153" t="s">
        <v>434</v>
      </c>
      <c r="U153" t="s">
        <v>228</v>
      </c>
      <c r="V153" t="s">
        <v>228</v>
      </c>
      <c r="X153" s="254">
        <v>4</v>
      </c>
      <c r="AB153" t="s">
        <v>215</v>
      </c>
      <c r="AC153" t="s">
        <v>1727</v>
      </c>
      <c r="AD153" t="s">
        <v>1728</v>
      </c>
      <c r="AE153" t="s">
        <v>381</v>
      </c>
      <c r="AF153" t="s">
        <v>203</v>
      </c>
      <c r="AG153" t="s">
        <v>215</v>
      </c>
      <c r="AH153" s="122" t="s">
        <v>209</v>
      </c>
      <c r="AI153" t="s">
        <v>322</v>
      </c>
      <c r="AL153">
        <v>-2</v>
      </c>
      <c r="BC153">
        <v>-4</v>
      </c>
      <c r="BO153">
        <v>2</v>
      </c>
      <c r="BX153">
        <v>2</v>
      </c>
      <c r="BY153">
        <v>-1</v>
      </c>
      <c r="CB153">
        <v>-1</v>
      </c>
      <c r="CC153">
        <v>-1</v>
      </c>
      <c r="CD153">
        <v>-3</v>
      </c>
      <c r="CN153">
        <v>-1</v>
      </c>
      <c r="CP153">
        <v>-3</v>
      </c>
      <c r="CW153">
        <v>-1</v>
      </c>
      <c r="CZ153">
        <v>-1</v>
      </c>
      <c r="DF153">
        <v>1</v>
      </c>
      <c r="DG153">
        <v>-3</v>
      </c>
      <c r="DH153">
        <v>-4</v>
      </c>
      <c r="DJ153">
        <v>-3</v>
      </c>
      <c r="DK153">
        <v>1</v>
      </c>
      <c r="DX153">
        <v>2</v>
      </c>
      <c r="DY153">
        <v>2</v>
      </c>
      <c r="DZ153">
        <v>4</v>
      </c>
      <c r="EA153">
        <v>3</v>
      </c>
      <c r="EB153">
        <v>4</v>
      </c>
      <c r="EC153">
        <v>2</v>
      </c>
      <c r="ED153">
        <v>3</v>
      </c>
      <c r="EE153">
        <v>1</v>
      </c>
      <c r="EF153">
        <v>2</v>
      </c>
      <c r="EG153">
        <v>2</v>
      </c>
      <c r="EH153">
        <v>3</v>
      </c>
      <c r="EI153">
        <v>3</v>
      </c>
      <c r="EJ153">
        <v>3</v>
      </c>
      <c r="EK153">
        <v>4</v>
      </c>
      <c r="EL153">
        <v>3</v>
      </c>
      <c r="EM153">
        <v>4</v>
      </c>
      <c r="EN153">
        <v>4</v>
      </c>
      <c r="EO153">
        <v>3</v>
      </c>
      <c r="EP153">
        <v>2</v>
      </c>
      <c r="EQ153">
        <v>3</v>
      </c>
      <c r="ER153">
        <v>2</v>
      </c>
      <c r="ES153">
        <v>4</v>
      </c>
      <c r="ET153">
        <v>4</v>
      </c>
      <c r="EU153">
        <v>4</v>
      </c>
      <c r="EV153">
        <v>3</v>
      </c>
      <c r="EW153">
        <v>4</v>
      </c>
      <c r="EX153">
        <v>2</v>
      </c>
      <c r="EY153">
        <v>2</v>
      </c>
      <c r="EZ153">
        <v>2</v>
      </c>
      <c r="FA153">
        <v>3</v>
      </c>
      <c r="FB153">
        <v>4</v>
      </c>
      <c r="FC153">
        <v>4</v>
      </c>
      <c r="FD153">
        <v>1</v>
      </c>
      <c r="FE153">
        <v>3</v>
      </c>
      <c r="FF153">
        <v>4</v>
      </c>
      <c r="FG153">
        <v>4</v>
      </c>
      <c r="FH153">
        <v>3</v>
      </c>
      <c r="FI153">
        <v>4</v>
      </c>
      <c r="FJ153">
        <v>4</v>
      </c>
      <c r="FK153">
        <v>2</v>
      </c>
      <c r="FL153">
        <v>3</v>
      </c>
      <c r="FM153">
        <v>3</v>
      </c>
      <c r="FN153">
        <v>4</v>
      </c>
      <c r="FO153">
        <v>3</v>
      </c>
      <c r="FP153">
        <v>4</v>
      </c>
      <c r="FQ153">
        <v>3</v>
      </c>
      <c r="FR153">
        <v>3</v>
      </c>
      <c r="FS153">
        <v>2</v>
      </c>
      <c r="FT153">
        <v>2</v>
      </c>
      <c r="FU153">
        <v>4</v>
      </c>
      <c r="FV153">
        <v>2</v>
      </c>
      <c r="FW153">
        <v>2</v>
      </c>
      <c r="FX153">
        <v>1</v>
      </c>
      <c r="FY153">
        <v>2</v>
      </c>
      <c r="FZ153">
        <v>4</v>
      </c>
      <c r="GA153">
        <v>3</v>
      </c>
      <c r="GB153">
        <v>2</v>
      </c>
      <c r="GC153">
        <v>1</v>
      </c>
      <c r="GD153">
        <v>2</v>
      </c>
      <c r="GE153">
        <v>3</v>
      </c>
      <c r="GF153">
        <v>2</v>
      </c>
      <c r="GG153">
        <v>4</v>
      </c>
      <c r="GH153">
        <v>4</v>
      </c>
      <c r="GI153">
        <v>1</v>
      </c>
      <c r="GJ153">
        <v>3</v>
      </c>
    </row>
    <row r="154" spans="1:192" customFormat="1">
      <c r="A154">
        <v>5433271087</v>
      </c>
      <c r="B154">
        <v>94309526</v>
      </c>
      <c r="C154" s="48">
        <v>43005.468993055547</v>
      </c>
      <c r="D154" s="180">
        <v>43005.48096064815</v>
      </c>
      <c r="E154" t="s">
        <v>230</v>
      </c>
      <c r="J154" t="s">
        <v>1793</v>
      </c>
      <c r="K154" t="s">
        <v>634</v>
      </c>
      <c r="L154" s="214">
        <v>20076575</v>
      </c>
      <c r="M154" s="265" t="s">
        <v>1794</v>
      </c>
      <c r="O154" t="s">
        <v>1795</v>
      </c>
      <c r="P154">
        <v>7891012112</v>
      </c>
      <c r="Q154" t="s">
        <v>227</v>
      </c>
      <c r="R154">
        <v>20</v>
      </c>
      <c r="S154" t="s">
        <v>434</v>
      </c>
      <c r="U154" t="s">
        <v>193</v>
      </c>
      <c r="V154" t="s">
        <v>372</v>
      </c>
      <c r="X154" s="254">
        <v>12</v>
      </c>
      <c r="AB154" t="s">
        <v>209</v>
      </c>
      <c r="AC154" t="s">
        <v>1796</v>
      </c>
      <c r="AD154" t="s">
        <v>209</v>
      </c>
      <c r="AE154" t="s">
        <v>209</v>
      </c>
      <c r="AF154" t="s">
        <v>1797</v>
      </c>
      <c r="AG154" t="s">
        <v>209</v>
      </c>
      <c r="AH154" s="122" t="s">
        <v>209</v>
      </c>
      <c r="AI154" t="s">
        <v>3553</v>
      </c>
      <c r="AL154">
        <v>-1</v>
      </c>
      <c r="AV154">
        <v>-2</v>
      </c>
      <c r="BA154">
        <v>-2</v>
      </c>
      <c r="BB154">
        <v>-3</v>
      </c>
      <c r="BF154">
        <v>-3</v>
      </c>
      <c r="BJ154">
        <v>-2</v>
      </c>
      <c r="BL154">
        <v>-1</v>
      </c>
      <c r="BT154">
        <v>-1</v>
      </c>
      <c r="BV154">
        <v>-1</v>
      </c>
      <c r="CC154">
        <v>-1</v>
      </c>
      <c r="CE154">
        <v>2</v>
      </c>
      <c r="CJ154">
        <v>1</v>
      </c>
      <c r="CN154">
        <v>2</v>
      </c>
      <c r="CO154">
        <v>2</v>
      </c>
      <c r="CP154">
        <v>-2</v>
      </c>
      <c r="CS154">
        <v>-1</v>
      </c>
      <c r="CW154">
        <v>-2</v>
      </c>
      <c r="DE154">
        <v>2</v>
      </c>
      <c r="DG154">
        <v>-1</v>
      </c>
      <c r="DX154">
        <v>2</v>
      </c>
      <c r="DY154">
        <v>3</v>
      </c>
      <c r="DZ154">
        <v>2</v>
      </c>
      <c r="EA154">
        <v>2</v>
      </c>
      <c r="EB154">
        <v>4</v>
      </c>
      <c r="EC154">
        <v>3</v>
      </c>
      <c r="ED154">
        <v>2</v>
      </c>
      <c r="EE154">
        <v>1</v>
      </c>
      <c r="EF154">
        <v>2</v>
      </c>
      <c r="EG154">
        <v>1</v>
      </c>
      <c r="EH154">
        <v>3</v>
      </c>
      <c r="EI154">
        <v>4</v>
      </c>
      <c r="EJ154">
        <v>4</v>
      </c>
      <c r="EK154">
        <v>2</v>
      </c>
      <c r="EL154">
        <v>3</v>
      </c>
      <c r="EM154">
        <v>4</v>
      </c>
      <c r="EN154">
        <v>4</v>
      </c>
      <c r="EO154">
        <v>3</v>
      </c>
      <c r="EP154">
        <v>2</v>
      </c>
      <c r="EQ154">
        <v>2</v>
      </c>
      <c r="ER154">
        <v>2</v>
      </c>
      <c r="ES154">
        <v>1</v>
      </c>
      <c r="ET154">
        <v>1</v>
      </c>
      <c r="EU154">
        <v>4</v>
      </c>
      <c r="EV154">
        <v>3</v>
      </c>
      <c r="EW154">
        <v>4</v>
      </c>
      <c r="EX154">
        <v>2</v>
      </c>
      <c r="EY154">
        <v>1</v>
      </c>
      <c r="EZ154">
        <v>4</v>
      </c>
      <c r="FA154">
        <v>2</v>
      </c>
      <c r="FB154">
        <v>4</v>
      </c>
      <c r="FC154">
        <v>2</v>
      </c>
      <c r="FD154">
        <v>3</v>
      </c>
      <c r="FE154">
        <v>4</v>
      </c>
      <c r="FF154">
        <v>2</v>
      </c>
      <c r="FG154">
        <v>3</v>
      </c>
      <c r="FH154">
        <v>2</v>
      </c>
      <c r="FI154">
        <v>1</v>
      </c>
      <c r="FJ154">
        <v>4</v>
      </c>
      <c r="FK154">
        <v>2</v>
      </c>
      <c r="FL154">
        <v>3</v>
      </c>
      <c r="FM154">
        <v>4</v>
      </c>
      <c r="FN154">
        <v>4</v>
      </c>
      <c r="FO154">
        <v>1</v>
      </c>
      <c r="FP154">
        <v>3</v>
      </c>
      <c r="FQ154">
        <v>2</v>
      </c>
      <c r="FR154">
        <v>4</v>
      </c>
      <c r="FS154">
        <v>4</v>
      </c>
      <c r="FT154">
        <v>2</v>
      </c>
      <c r="FU154">
        <v>4</v>
      </c>
      <c r="FV154">
        <v>2</v>
      </c>
      <c r="FW154">
        <v>4</v>
      </c>
      <c r="FX154">
        <v>2</v>
      </c>
      <c r="FY154">
        <v>4</v>
      </c>
      <c r="FZ154">
        <v>4</v>
      </c>
      <c r="GA154">
        <v>4</v>
      </c>
      <c r="GB154">
        <v>3</v>
      </c>
      <c r="GC154">
        <v>4</v>
      </c>
      <c r="GD154">
        <v>1</v>
      </c>
      <c r="GE154">
        <v>3</v>
      </c>
      <c r="GF154">
        <v>3</v>
      </c>
      <c r="GG154">
        <v>4</v>
      </c>
      <c r="GH154">
        <v>3</v>
      </c>
      <c r="GI154">
        <v>2</v>
      </c>
      <c r="GJ154">
        <v>4</v>
      </c>
    </row>
    <row r="155" spans="1:192" customFormat="1">
      <c r="A155">
        <v>5433267718</v>
      </c>
      <c r="B155">
        <v>94309526</v>
      </c>
      <c r="C155" s="48">
        <v>43005.46197916667</v>
      </c>
      <c r="D155" s="180">
        <v>43005.483078703714</v>
      </c>
      <c r="E155" t="s">
        <v>1181</v>
      </c>
      <c r="J155" t="s">
        <v>1816</v>
      </c>
      <c r="K155" t="s">
        <v>318</v>
      </c>
      <c r="L155" s="214" t="s">
        <v>1817</v>
      </c>
      <c r="M155" s="265" t="s">
        <v>1818</v>
      </c>
      <c r="O155" t="s">
        <v>1819</v>
      </c>
      <c r="P155">
        <v>7450416774</v>
      </c>
      <c r="Q155" t="s">
        <v>330</v>
      </c>
      <c r="R155">
        <v>21</v>
      </c>
      <c r="S155" t="s">
        <v>1734</v>
      </c>
      <c r="U155" t="s">
        <v>224</v>
      </c>
      <c r="V155" t="s">
        <v>240</v>
      </c>
      <c r="X155" s="254">
        <v>8</v>
      </c>
      <c r="AB155" t="s">
        <v>203</v>
      </c>
      <c r="AC155" t="s">
        <v>215</v>
      </c>
      <c r="AD155" t="s">
        <v>203</v>
      </c>
      <c r="AE155" t="s">
        <v>203</v>
      </c>
      <c r="AF155" t="s">
        <v>203</v>
      </c>
      <c r="AG155" t="s">
        <v>215</v>
      </c>
      <c r="AH155" t="s">
        <v>1820</v>
      </c>
      <c r="AI155" t="s">
        <v>3568</v>
      </c>
      <c r="AL155">
        <v>-1</v>
      </c>
      <c r="AV155">
        <v>1</v>
      </c>
      <c r="BV155">
        <v>1</v>
      </c>
      <c r="DX155">
        <v>2</v>
      </c>
      <c r="DY155">
        <v>1</v>
      </c>
      <c r="DZ155">
        <v>2</v>
      </c>
      <c r="EA155">
        <v>2</v>
      </c>
      <c r="EB155">
        <v>4</v>
      </c>
      <c r="EC155">
        <v>2</v>
      </c>
      <c r="ED155">
        <v>2</v>
      </c>
      <c r="EE155">
        <v>2</v>
      </c>
      <c r="EF155">
        <v>4</v>
      </c>
      <c r="EG155">
        <v>2</v>
      </c>
      <c r="EH155">
        <v>3</v>
      </c>
      <c r="EI155">
        <v>3</v>
      </c>
      <c r="EJ155">
        <v>3</v>
      </c>
      <c r="EK155">
        <v>3</v>
      </c>
      <c r="EL155">
        <v>2</v>
      </c>
      <c r="EM155">
        <v>3</v>
      </c>
      <c r="EN155">
        <v>1</v>
      </c>
      <c r="EO155">
        <v>1</v>
      </c>
      <c r="EP155">
        <v>3</v>
      </c>
      <c r="EQ155">
        <v>2</v>
      </c>
      <c r="ER155">
        <v>1</v>
      </c>
      <c r="ES155">
        <v>3</v>
      </c>
      <c r="ET155">
        <v>1</v>
      </c>
      <c r="EU155">
        <v>4</v>
      </c>
      <c r="EV155">
        <v>4</v>
      </c>
      <c r="EW155">
        <v>4</v>
      </c>
      <c r="EX155">
        <v>3</v>
      </c>
      <c r="EY155">
        <v>2</v>
      </c>
      <c r="EZ155">
        <v>1</v>
      </c>
      <c r="FA155">
        <v>3</v>
      </c>
      <c r="FB155">
        <v>4</v>
      </c>
      <c r="FC155">
        <v>2</v>
      </c>
      <c r="FD155">
        <v>1</v>
      </c>
      <c r="FE155">
        <v>1</v>
      </c>
      <c r="FF155">
        <v>3</v>
      </c>
      <c r="FG155">
        <v>3</v>
      </c>
      <c r="FH155">
        <v>2</v>
      </c>
      <c r="FI155">
        <v>3</v>
      </c>
      <c r="FJ155">
        <v>3</v>
      </c>
      <c r="FK155">
        <v>4</v>
      </c>
      <c r="FL155">
        <v>4</v>
      </c>
      <c r="FM155">
        <v>2</v>
      </c>
      <c r="FN155">
        <v>1</v>
      </c>
      <c r="FO155">
        <v>4</v>
      </c>
      <c r="FP155">
        <v>3</v>
      </c>
      <c r="FQ155">
        <v>2</v>
      </c>
      <c r="FR155">
        <v>1</v>
      </c>
      <c r="FS155">
        <v>1</v>
      </c>
      <c r="FT155">
        <v>1</v>
      </c>
      <c r="FU155">
        <v>1</v>
      </c>
      <c r="FV155">
        <v>3</v>
      </c>
      <c r="FW155">
        <v>2</v>
      </c>
      <c r="FX155">
        <v>2</v>
      </c>
      <c r="FY155">
        <v>4</v>
      </c>
      <c r="FZ155">
        <v>1</v>
      </c>
      <c r="GA155">
        <v>1</v>
      </c>
      <c r="GB155">
        <v>1</v>
      </c>
      <c r="GC155">
        <v>4</v>
      </c>
      <c r="GD155">
        <v>1</v>
      </c>
      <c r="GE155">
        <v>1</v>
      </c>
      <c r="GF155">
        <v>1</v>
      </c>
      <c r="GG155">
        <v>2</v>
      </c>
      <c r="GH155">
        <v>2</v>
      </c>
      <c r="GI155">
        <v>1</v>
      </c>
      <c r="GJ155">
        <v>3</v>
      </c>
    </row>
    <row r="156" spans="1:192" customFormat="1">
      <c r="A156">
        <v>5433268944</v>
      </c>
      <c r="B156">
        <v>94309526</v>
      </c>
      <c r="C156" s="48">
        <v>43005.463263888887</v>
      </c>
      <c r="D156" s="180">
        <v>43005.486516203702</v>
      </c>
      <c r="E156" t="s">
        <v>1181</v>
      </c>
      <c r="J156" t="s">
        <v>1802</v>
      </c>
      <c r="K156" t="s">
        <v>1272</v>
      </c>
      <c r="L156" s="214" t="s">
        <v>1803</v>
      </c>
      <c r="M156" s="265" t="s">
        <v>1804</v>
      </c>
      <c r="O156" t="s">
        <v>1805</v>
      </c>
      <c r="P156">
        <v>7708764813</v>
      </c>
      <c r="Q156" t="s">
        <v>227</v>
      </c>
      <c r="R156">
        <v>20</v>
      </c>
      <c r="S156" t="s">
        <v>434</v>
      </c>
      <c r="U156" t="s">
        <v>1806</v>
      </c>
      <c r="V156" t="s">
        <v>1807</v>
      </c>
      <c r="X156" s="254">
        <v>6</v>
      </c>
      <c r="AB156" t="s">
        <v>209</v>
      </c>
      <c r="AC156" t="s">
        <v>1808</v>
      </c>
      <c r="AD156" t="s">
        <v>381</v>
      </c>
      <c r="AE156" t="s">
        <v>209</v>
      </c>
      <c r="AF156" t="s">
        <v>209</v>
      </c>
      <c r="AG156" t="s">
        <v>209</v>
      </c>
      <c r="AH156" t="s">
        <v>1809</v>
      </c>
      <c r="AI156" t="s">
        <v>1072</v>
      </c>
      <c r="CP156">
        <v>1</v>
      </c>
      <c r="DX156">
        <v>2</v>
      </c>
      <c r="DY156">
        <v>1</v>
      </c>
      <c r="DZ156">
        <v>3</v>
      </c>
      <c r="EA156">
        <v>2</v>
      </c>
      <c r="EB156">
        <v>2</v>
      </c>
      <c r="EC156">
        <v>3</v>
      </c>
      <c r="ED156">
        <v>2</v>
      </c>
      <c r="EE156">
        <v>2</v>
      </c>
      <c r="EF156">
        <v>1</v>
      </c>
      <c r="EG156">
        <v>1</v>
      </c>
      <c r="EH156">
        <v>2</v>
      </c>
      <c r="EI156">
        <v>3</v>
      </c>
      <c r="EJ156">
        <v>2</v>
      </c>
      <c r="EK156">
        <v>2</v>
      </c>
      <c r="EL156">
        <v>1</v>
      </c>
      <c r="EM156">
        <v>4</v>
      </c>
      <c r="EN156">
        <v>1</v>
      </c>
      <c r="EO156">
        <v>2</v>
      </c>
      <c r="EP156">
        <v>2</v>
      </c>
      <c r="EQ156">
        <v>2</v>
      </c>
      <c r="ER156">
        <v>2</v>
      </c>
      <c r="ES156">
        <v>2</v>
      </c>
      <c r="ET156">
        <v>1</v>
      </c>
      <c r="EU156">
        <v>3</v>
      </c>
      <c r="EV156">
        <v>2</v>
      </c>
      <c r="EW156">
        <v>2</v>
      </c>
      <c r="EX156">
        <v>2</v>
      </c>
      <c r="EY156">
        <v>2</v>
      </c>
      <c r="EZ156">
        <v>2</v>
      </c>
      <c r="FA156">
        <v>3</v>
      </c>
      <c r="FB156">
        <v>1</v>
      </c>
      <c r="FC156">
        <v>2</v>
      </c>
      <c r="FD156">
        <v>3</v>
      </c>
      <c r="FE156">
        <v>3</v>
      </c>
      <c r="FF156">
        <v>3</v>
      </c>
      <c r="FG156">
        <v>2</v>
      </c>
      <c r="FH156">
        <v>2</v>
      </c>
      <c r="FI156">
        <v>2</v>
      </c>
      <c r="FJ156">
        <v>2</v>
      </c>
      <c r="FK156">
        <v>1</v>
      </c>
      <c r="FL156">
        <v>1</v>
      </c>
      <c r="FM156">
        <v>3</v>
      </c>
      <c r="FN156">
        <v>3</v>
      </c>
      <c r="FO156">
        <v>4</v>
      </c>
      <c r="FP156">
        <v>3</v>
      </c>
      <c r="FQ156">
        <v>1</v>
      </c>
      <c r="FR156">
        <v>3</v>
      </c>
      <c r="FS156">
        <v>1</v>
      </c>
      <c r="FT156">
        <v>3</v>
      </c>
      <c r="FU156">
        <v>3</v>
      </c>
      <c r="FV156">
        <v>4</v>
      </c>
      <c r="FW156">
        <v>2</v>
      </c>
      <c r="FX156">
        <v>2</v>
      </c>
      <c r="FY156">
        <v>3</v>
      </c>
      <c r="FZ156">
        <v>2</v>
      </c>
      <c r="GA156">
        <v>2</v>
      </c>
      <c r="GB156">
        <v>2</v>
      </c>
      <c r="GC156">
        <v>2</v>
      </c>
      <c r="GD156">
        <v>1</v>
      </c>
      <c r="GE156">
        <v>2</v>
      </c>
      <c r="GF156">
        <v>2</v>
      </c>
      <c r="GG156">
        <v>1</v>
      </c>
      <c r="GH156">
        <v>2</v>
      </c>
      <c r="GI156">
        <v>1</v>
      </c>
      <c r="GJ156">
        <v>2</v>
      </c>
    </row>
    <row r="157" spans="1:192" customFormat="1">
      <c r="A157">
        <v>5433271365</v>
      </c>
      <c r="B157">
        <v>94309526</v>
      </c>
      <c r="C157" s="48">
        <v>43005.469247685192</v>
      </c>
      <c r="D157" s="180">
        <v>43005.499143518522</v>
      </c>
      <c r="E157" t="s">
        <v>189</v>
      </c>
      <c r="J157" t="s">
        <v>1786</v>
      </c>
      <c r="K157" t="s">
        <v>1787</v>
      </c>
      <c r="L157" s="214" t="s">
        <v>1788</v>
      </c>
      <c r="M157" s="265" t="s">
        <v>1789</v>
      </c>
      <c r="O157" t="s">
        <v>1790</v>
      </c>
      <c r="P157">
        <v>7972239620</v>
      </c>
      <c r="Q157" t="s">
        <v>227</v>
      </c>
      <c r="R157">
        <v>20</v>
      </c>
      <c r="S157" t="s">
        <v>434</v>
      </c>
      <c r="U157" t="s">
        <v>193</v>
      </c>
      <c r="V157" t="s">
        <v>193</v>
      </c>
      <c r="X157" s="254">
        <v>9</v>
      </c>
      <c r="AB157" t="s">
        <v>209</v>
      </c>
      <c r="AC157" t="s">
        <v>1791</v>
      </c>
      <c r="AD157" t="s">
        <v>209</v>
      </c>
      <c r="AE157" t="s">
        <v>209</v>
      </c>
      <c r="AF157" t="s">
        <v>209</v>
      </c>
      <c r="AG157" t="s">
        <v>209</v>
      </c>
      <c r="AH157" t="s">
        <v>1792</v>
      </c>
      <c r="AI157" t="s">
        <v>1072</v>
      </c>
      <c r="AV157">
        <v>4</v>
      </c>
      <c r="BH157">
        <v>-3</v>
      </c>
      <c r="BL157">
        <v>-1</v>
      </c>
      <c r="CB157">
        <v>-2</v>
      </c>
      <c r="CE157">
        <v>3</v>
      </c>
      <c r="CJ157">
        <v>-4</v>
      </c>
      <c r="CK157">
        <v>2</v>
      </c>
      <c r="CL157">
        <v>4</v>
      </c>
      <c r="CO157">
        <v>4</v>
      </c>
      <c r="CP157">
        <v>-3</v>
      </c>
      <c r="CQ157">
        <v>1</v>
      </c>
      <c r="CS157">
        <v>3</v>
      </c>
      <c r="CT157">
        <v>-2</v>
      </c>
      <c r="CV157">
        <v>-3</v>
      </c>
      <c r="CW157">
        <v>-3</v>
      </c>
      <c r="DA157">
        <v>-4</v>
      </c>
      <c r="DG157">
        <v>-4</v>
      </c>
      <c r="DH157">
        <v>-4</v>
      </c>
      <c r="DX157">
        <v>2</v>
      </c>
      <c r="DY157">
        <v>1</v>
      </c>
      <c r="DZ157">
        <v>4</v>
      </c>
      <c r="EA157">
        <v>3</v>
      </c>
      <c r="EB157">
        <v>4</v>
      </c>
      <c r="EC157">
        <v>2</v>
      </c>
      <c r="ED157">
        <v>3</v>
      </c>
      <c r="EE157">
        <v>3</v>
      </c>
      <c r="EF157">
        <v>4</v>
      </c>
      <c r="EG157">
        <v>1</v>
      </c>
      <c r="EH157">
        <v>4</v>
      </c>
      <c r="EI157">
        <v>4</v>
      </c>
      <c r="EJ157">
        <v>3</v>
      </c>
      <c r="EK157">
        <v>3</v>
      </c>
      <c r="EL157">
        <v>2</v>
      </c>
      <c r="EM157">
        <v>3</v>
      </c>
      <c r="EN157">
        <v>2</v>
      </c>
      <c r="EO157">
        <v>3</v>
      </c>
      <c r="EP157">
        <v>4</v>
      </c>
      <c r="EQ157">
        <v>3</v>
      </c>
      <c r="ER157">
        <v>1</v>
      </c>
      <c r="ES157">
        <v>3</v>
      </c>
      <c r="ET157">
        <v>3</v>
      </c>
      <c r="EU157">
        <v>4</v>
      </c>
      <c r="EV157">
        <v>4</v>
      </c>
      <c r="EW157">
        <v>4</v>
      </c>
      <c r="EX157">
        <v>3</v>
      </c>
      <c r="EY157">
        <v>3</v>
      </c>
      <c r="EZ157">
        <v>1</v>
      </c>
      <c r="FA157">
        <v>4</v>
      </c>
      <c r="FB157">
        <v>3</v>
      </c>
      <c r="FC157">
        <v>3</v>
      </c>
      <c r="FD157">
        <v>2</v>
      </c>
      <c r="FE157">
        <v>2</v>
      </c>
      <c r="FF157">
        <v>2</v>
      </c>
      <c r="FG157">
        <v>3</v>
      </c>
      <c r="FH157">
        <v>4</v>
      </c>
      <c r="FI157">
        <v>3</v>
      </c>
      <c r="FJ157">
        <v>4</v>
      </c>
      <c r="FK157">
        <v>4</v>
      </c>
      <c r="FL157">
        <v>4</v>
      </c>
      <c r="FM157">
        <v>3</v>
      </c>
      <c r="FN157">
        <v>2</v>
      </c>
      <c r="FO157">
        <v>4</v>
      </c>
      <c r="FP157">
        <v>4</v>
      </c>
      <c r="FQ157">
        <v>3</v>
      </c>
      <c r="FR157">
        <v>2</v>
      </c>
      <c r="FS157">
        <v>4</v>
      </c>
      <c r="FT157">
        <v>4</v>
      </c>
      <c r="FU157">
        <v>4</v>
      </c>
      <c r="FV157">
        <v>4</v>
      </c>
      <c r="FW157">
        <v>4</v>
      </c>
      <c r="FX157">
        <v>3</v>
      </c>
      <c r="FY157">
        <v>3</v>
      </c>
      <c r="FZ157">
        <v>3</v>
      </c>
      <c r="GA157">
        <v>4</v>
      </c>
      <c r="GB157">
        <v>2</v>
      </c>
      <c r="GC157">
        <v>4</v>
      </c>
      <c r="GD157">
        <v>1</v>
      </c>
      <c r="GE157">
        <v>2</v>
      </c>
      <c r="GF157">
        <v>3</v>
      </c>
      <c r="GG157">
        <v>1</v>
      </c>
      <c r="GH157">
        <v>3</v>
      </c>
      <c r="GI157">
        <v>2</v>
      </c>
      <c r="GJ157">
        <v>3</v>
      </c>
    </row>
    <row r="158" spans="1:192" customFormat="1">
      <c r="A158">
        <v>5433274292</v>
      </c>
      <c r="B158">
        <v>94309526</v>
      </c>
      <c r="C158" s="48">
        <v>43005.462430555563</v>
      </c>
      <c r="D158" s="180">
        <v>43005.485393518517</v>
      </c>
      <c r="E158" t="s">
        <v>1181</v>
      </c>
      <c r="J158" t="s">
        <v>1781</v>
      </c>
      <c r="K158" t="s">
        <v>1782</v>
      </c>
      <c r="L158" s="214">
        <v>20098815</v>
      </c>
      <c r="M158" s="265" t="s">
        <v>1783</v>
      </c>
      <c r="O158" t="s">
        <v>1784</v>
      </c>
      <c r="P158">
        <v>7860856727</v>
      </c>
      <c r="Q158" t="s">
        <v>227</v>
      </c>
      <c r="R158">
        <v>19</v>
      </c>
      <c r="S158" t="s">
        <v>434</v>
      </c>
      <c r="U158" t="s">
        <v>228</v>
      </c>
      <c r="V158" t="s">
        <v>1768</v>
      </c>
      <c r="X158" s="254">
        <v>8</v>
      </c>
      <c r="AB158" t="s">
        <v>209</v>
      </c>
      <c r="AC158" t="s">
        <v>1785</v>
      </c>
      <c r="AD158" t="s">
        <v>209</v>
      </c>
      <c r="AE158" t="s">
        <v>209</v>
      </c>
      <c r="AF158" t="s">
        <v>209</v>
      </c>
      <c r="AG158" t="s">
        <v>381</v>
      </c>
      <c r="AH158" t="s">
        <v>209</v>
      </c>
      <c r="AI158" t="s">
        <v>1072</v>
      </c>
      <c r="AL158">
        <v>-2</v>
      </c>
      <c r="BJ158">
        <v>-1</v>
      </c>
      <c r="BO158">
        <v>3</v>
      </c>
      <c r="CB158">
        <v>-1</v>
      </c>
      <c r="CC158">
        <v>-1</v>
      </c>
      <c r="CJ158">
        <v>3</v>
      </c>
      <c r="CP158">
        <v>-1</v>
      </c>
      <c r="CW158">
        <v>-3</v>
      </c>
      <c r="CY158">
        <v>-1</v>
      </c>
      <c r="CZ158">
        <v>-1</v>
      </c>
      <c r="DD158">
        <v>-3</v>
      </c>
      <c r="DE158">
        <v>-1</v>
      </c>
      <c r="DF158">
        <v>-2</v>
      </c>
      <c r="DK158">
        <v>-1</v>
      </c>
      <c r="DX158">
        <v>2</v>
      </c>
      <c r="DY158">
        <v>1</v>
      </c>
      <c r="DZ158">
        <v>2</v>
      </c>
      <c r="EA158">
        <v>2</v>
      </c>
      <c r="EB158">
        <v>1</v>
      </c>
      <c r="EC158">
        <v>2</v>
      </c>
      <c r="ED158">
        <v>2</v>
      </c>
      <c r="EE158">
        <v>3</v>
      </c>
      <c r="EF158">
        <v>2</v>
      </c>
      <c r="EG158">
        <v>1</v>
      </c>
      <c r="EH158">
        <v>3</v>
      </c>
      <c r="EI158">
        <v>2</v>
      </c>
      <c r="EJ158">
        <v>2</v>
      </c>
      <c r="EK158">
        <v>2</v>
      </c>
      <c r="EL158">
        <v>2</v>
      </c>
      <c r="EM158">
        <v>3</v>
      </c>
      <c r="EN158">
        <v>2</v>
      </c>
      <c r="EO158">
        <v>2</v>
      </c>
      <c r="EP158">
        <v>4</v>
      </c>
      <c r="EQ158">
        <v>2</v>
      </c>
      <c r="ER158">
        <v>1</v>
      </c>
      <c r="ES158">
        <v>3</v>
      </c>
      <c r="ET158">
        <v>3</v>
      </c>
      <c r="EU158">
        <v>4</v>
      </c>
      <c r="EV158">
        <v>4</v>
      </c>
      <c r="EW158">
        <v>3</v>
      </c>
      <c r="EX158">
        <v>4</v>
      </c>
      <c r="EY158">
        <v>3</v>
      </c>
      <c r="EZ158">
        <v>1</v>
      </c>
      <c r="FA158">
        <v>4</v>
      </c>
      <c r="FB158">
        <v>2</v>
      </c>
      <c r="FC158">
        <v>3</v>
      </c>
      <c r="FD158">
        <v>1</v>
      </c>
      <c r="FE158">
        <v>1</v>
      </c>
      <c r="FF158">
        <v>2</v>
      </c>
      <c r="FG158">
        <v>3</v>
      </c>
      <c r="FH158">
        <v>3</v>
      </c>
      <c r="FI158">
        <v>3</v>
      </c>
      <c r="FJ158">
        <v>3</v>
      </c>
      <c r="FK158">
        <v>3</v>
      </c>
      <c r="FL158">
        <v>2</v>
      </c>
      <c r="FM158">
        <v>2</v>
      </c>
      <c r="FN158">
        <v>1</v>
      </c>
      <c r="FO158">
        <v>3</v>
      </c>
      <c r="FP158">
        <v>4</v>
      </c>
      <c r="FQ158">
        <v>4</v>
      </c>
      <c r="FR158">
        <v>2</v>
      </c>
      <c r="FS158">
        <v>4</v>
      </c>
      <c r="FT158">
        <v>3</v>
      </c>
      <c r="FU158">
        <v>2</v>
      </c>
      <c r="FV158">
        <v>4</v>
      </c>
      <c r="FW158">
        <v>3</v>
      </c>
      <c r="FX158">
        <v>3</v>
      </c>
      <c r="FY158">
        <v>3</v>
      </c>
      <c r="FZ158">
        <v>2</v>
      </c>
      <c r="GA158">
        <v>2</v>
      </c>
      <c r="GB158">
        <v>2</v>
      </c>
      <c r="GC158">
        <v>1</v>
      </c>
      <c r="GD158">
        <v>1</v>
      </c>
      <c r="GE158">
        <v>2</v>
      </c>
      <c r="GF158">
        <v>2</v>
      </c>
      <c r="GG158">
        <v>2</v>
      </c>
      <c r="GH158">
        <v>1</v>
      </c>
      <c r="GI158">
        <v>2</v>
      </c>
      <c r="GJ158">
        <v>2</v>
      </c>
    </row>
    <row r="159" spans="1:192" customFormat="1">
      <c r="A159">
        <v>5433275052</v>
      </c>
      <c r="B159">
        <v>94309526</v>
      </c>
      <c r="C159" s="48">
        <v>43005.477986111109</v>
      </c>
      <c r="D159" s="180">
        <v>43005.494340277779</v>
      </c>
      <c r="E159" t="s">
        <v>1181</v>
      </c>
      <c r="J159" t="s">
        <v>1770</v>
      </c>
      <c r="K159" t="s">
        <v>1771</v>
      </c>
      <c r="L159" s="214">
        <v>20100833</v>
      </c>
      <c r="M159" s="265" t="s">
        <v>1772</v>
      </c>
      <c r="O159" t="s">
        <v>1773</v>
      </c>
      <c r="Q159" t="s">
        <v>330</v>
      </c>
      <c r="R159">
        <v>19</v>
      </c>
      <c r="S159" t="s">
        <v>1734</v>
      </c>
      <c r="U159" t="s">
        <v>224</v>
      </c>
      <c r="V159" t="s">
        <v>240</v>
      </c>
      <c r="X159" s="254">
        <v>8</v>
      </c>
      <c r="AB159" t="s">
        <v>203</v>
      </c>
      <c r="AC159" t="s">
        <v>1774</v>
      </c>
      <c r="AD159" t="s">
        <v>215</v>
      </c>
      <c r="AE159" t="s">
        <v>203</v>
      </c>
      <c r="AF159" t="s">
        <v>203</v>
      </c>
      <c r="AG159" t="s">
        <v>203</v>
      </c>
      <c r="AH159" s="122" t="s">
        <v>209</v>
      </c>
      <c r="AI159" t="s">
        <v>1072</v>
      </c>
      <c r="CB159">
        <v>1</v>
      </c>
      <c r="CC159">
        <v>1</v>
      </c>
      <c r="CH159">
        <v>-1</v>
      </c>
      <c r="CL159">
        <v>1</v>
      </c>
      <c r="CP159">
        <v>-1</v>
      </c>
      <c r="CQ159">
        <v>1</v>
      </c>
      <c r="CS159">
        <v>-1</v>
      </c>
      <c r="DD159">
        <v>-1</v>
      </c>
      <c r="DK159">
        <v>2</v>
      </c>
      <c r="DX159">
        <v>2</v>
      </c>
      <c r="DY159">
        <v>1</v>
      </c>
      <c r="DZ159">
        <v>3</v>
      </c>
      <c r="EA159">
        <v>2</v>
      </c>
      <c r="EB159">
        <v>3</v>
      </c>
      <c r="EC159">
        <v>2</v>
      </c>
      <c r="ED159">
        <v>2</v>
      </c>
      <c r="EE159">
        <v>3</v>
      </c>
      <c r="EF159">
        <v>1</v>
      </c>
      <c r="EG159">
        <v>3</v>
      </c>
      <c r="EH159">
        <v>4</v>
      </c>
      <c r="EI159">
        <v>3</v>
      </c>
      <c r="EJ159">
        <v>4</v>
      </c>
      <c r="EK159">
        <v>3</v>
      </c>
      <c r="EL159">
        <v>4</v>
      </c>
      <c r="EM159">
        <v>4</v>
      </c>
      <c r="EN159">
        <v>3</v>
      </c>
      <c r="EO159">
        <v>3</v>
      </c>
      <c r="EP159">
        <v>3</v>
      </c>
      <c r="EQ159">
        <v>3</v>
      </c>
      <c r="ER159">
        <v>1</v>
      </c>
      <c r="ES159">
        <v>4</v>
      </c>
      <c r="ET159">
        <v>3</v>
      </c>
      <c r="EU159">
        <v>4</v>
      </c>
      <c r="EV159">
        <v>3</v>
      </c>
      <c r="EW159">
        <v>3</v>
      </c>
      <c r="EX159">
        <v>4</v>
      </c>
      <c r="EY159">
        <v>3</v>
      </c>
      <c r="EZ159">
        <v>1</v>
      </c>
      <c r="FA159">
        <v>3</v>
      </c>
      <c r="FB159">
        <v>3</v>
      </c>
      <c r="FC159">
        <v>3</v>
      </c>
      <c r="FD159">
        <v>1</v>
      </c>
      <c r="FE159">
        <v>1</v>
      </c>
      <c r="FF159">
        <v>4</v>
      </c>
      <c r="FG159">
        <v>3</v>
      </c>
      <c r="FH159">
        <v>3</v>
      </c>
      <c r="FI159">
        <v>4</v>
      </c>
      <c r="FJ159">
        <v>4</v>
      </c>
      <c r="FK159">
        <v>1</v>
      </c>
      <c r="FL159">
        <v>3</v>
      </c>
      <c r="FM159">
        <v>3</v>
      </c>
      <c r="FN159">
        <v>2</v>
      </c>
      <c r="FO159">
        <v>4</v>
      </c>
      <c r="FP159">
        <v>4</v>
      </c>
      <c r="FQ159">
        <v>1</v>
      </c>
      <c r="FR159">
        <v>1</v>
      </c>
      <c r="FS159">
        <v>3</v>
      </c>
      <c r="FT159">
        <v>2</v>
      </c>
      <c r="FU159">
        <v>2</v>
      </c>
      <c r="FV159">
        <v>4</v>
      </c>
      <c r="FW159">
        <v>2</v>
      </c>
      <c r="FX159">
        <v>3</v>
      </c>
      <c r="FY159">
        <v>3</v>
      </c>
      <c r="FZ159">
        <v>2</v>
      </c>
      <c r="GA159">
        <v>2</v>
      </c>
      <c r="GB159">
        <v>2</v>
      </c>
      <c r="GC159">
        <v>1</v>
      </c>
      <c r="GD159">
        <v>2</v>
      </c>
      <c r="GE159">
        <v>2</v>
      </c>
      <c r="GF159">
        <v>2</v>
      </c>
      <c r="GG159">
        <v>2</v>
      </c>
      <c r="GH159">
        <v>3</v>
      </c>
      <c r="GI159">
        <v>1</v>
      </c>
      <c r="GJ159">
        <v>3</v>
      </c>
    </row>
    <row r="160" spans="1:192" customFormat="1">
      <c r="A160">
        <v>5433270499</v>
      </c>
      <c r="B160">
        <v>94309526</v>
      </c>
      <c r="C160" s="48">
        <v>43005.468124999999</v>
      </c>
      <c r="D160" s="180">
        <v>43005.474606481483</v>
      </c>
      <c r="E160" t="s">
        <v>1181</v>
      </c>
      <c r="J160" t="s">
        <v>280</v>
      </c>
      <c r="K160" t="s">
        <v>502</v>
      </c>
      <c r="L160" s="214" t="s">
        <v>1798</v>
      </c>
      <c r="M160" s="265" t="s">
        <v>1799</v>
      </c>
      <c r="O160" t="s">
        <v>1800</v>
      </c>
      <c r="P160">
        <v>7772151873</v>
      </c>
      <c r="Q160" t="s">
        <v>330</v>
      </c>
      <c r="R160">
        <v>20</v>
      </c>
      <c r="S160" t="s">
        <v>1734</v>
      </c>
      <c r="U160" t="s">
        <v>224</v>
      </c>
      <c r="V160" t="s">
        <v>1201</v>
      </c>
      <c r="X160" s="254">
        <v>7</v>
      </c>
      <c r="AB160" t="s">
        <v>203</v>
      </c>
      <c r="AC160" t="s">
        <v>1801</v>
      </c>
      <c r="AD160" t="s">
        <v>203</v>
      </c>
      <c r="AE160" t="s">
        <v>203</v>
      </c>
      <c r="AF160" t="s">
        <v>203</v>
      </c>
      <c r="AG160" t="s">
        <v>203</v>
      </c>
      <c r="AH160" s="122" t="s">
        <v>209</v>
      </c>
      <c r="AI160" t="s">
        <v>3553</v>
      </c>
      <c r="BY160">
        <v>-4</v>
      </c>
      <c r="DX160">
        <v>3</v>
      </c>
      <c r="DY160">
        <v>3</v>
      </c>
      <c r="DZ160">
        <v>3</v>
      </c>
      <c r="EA160">
        <v>2</v>
      </c>
      <c r="EB160">
        <v>3</v>
      </c>
      <c r="EC160">
        <v>2</v>
      </c>
      <c r="ED160">
        <v>3</v>
      </c>
      <c r="EE160">
        <v>3</v>
      </c>
      <c r="EF160">
        <v>3</v>
      </c>
      <c r="EG160">
        <v>3</v>
      </c>
      <c r="EH160">
        <v>3</v>
      </c>
      <c r="EI160">
        <v>3</v>
      </c>
      <c r="EJ160">
        <v>2</v>
      </c>
      <c r="EK160">
        <v>2</v>
      </c>
      <c r="EL160">
        <v>2</v>
      </c>
      <c r="EM160">
        <v>3</v>
      </c>
      <c r="EN160">
        <v>3</v>
      </c>
      <c r="EO160">
        <v>3</v>
      </c>
      <c r="EP160">
        <v>2</v>
      </c>
      <c r="EQ160">
        <v>3</v>
      </c>
      <c r="ER160">
        <v>1</v>
      </c>
      <c r="ES160">
        <v>1</v>
      </c>
      <c r="ET160">
        <v>1</v>
      </c>
      <c r="EU160">
        <v>4</v>
      </c>
      <c r="EV160">
        <v>3</v>
      </c>
      <c r="EW160">
        <v>2</v>
      </c>
      <c r="EX160">
        <v>2</v>
      </c>
      <c r="EY160">
        <v>3</v>
      </c>
      <c r="EZ160">
        <v>3</v>
      </c>
      <c r="FA160">
        <v>2</v>
      </c>
      <c r="FB160">
        <v>3</v>
      </c>
      <c r="FC160">
        <v>3</v>
      </c>
      <c r="FD160">
        <v>2</v>
      </c>
      <c r="FE160">
        <v>3</v>
      </c>
      <c r="FF160">
        <v>3</v>
      </c>
      <c r="FG160">
        <v>3</v>
      </c>
      <c r="FH160">
        <v>2</v>
      </c>
      <c r="FI160">
        <v>3</v>
      </c>
      <c r="FJ160">
        <v>3</v>
      </c>
      <c r="FK160">
        <v>3</v>
      </c>
      <c r="FL160">
        <v>3</v>
      </c>
      <c r="FM160">
        <v>3</v>
      </c>
      <c r="FN160">
        <v>2</v>
      </c>
      <c r="FO160">
        <v>4</v>
      </c>
      <c r="FP160">
        <v>3</v>
      </c>
      <c r="FQ160">
        <v>3</v>
      </c>
      <c r="FR160">
        <v>3</v>
      </c>
      <c r="FS160">
        <v>3</v>
      </c>
      <c r="FT160">
        <v>4</v>
      </c>
      <c r="FU160">
        <v>3</v>
      </c>
      <c r="FV160">
        <v>3</v>
      </c>
      <c r="FW160">
        <v>3</v>
      </c>
      <c r="FX160">
        <v>2</v>
      </c>
      <c r="FY160">
        <v>3</v>
      </c>
      <c r="FZ160">
        <v>3</v>
      </c>
      <c r="GA160">
        <v>2</v>
      </c>
      <c r="GB160">
        <v>3</v>
      </c>
      <c r="GC160">
        <v>2</v>
      </c>
      <c r="GD160">
        <v>3</v>
      </c>
      <c r="GE160">
        <v>3</v>
      </c>
      <c r="GF160">
        <v>2</v>
      </c>
      <c r="GG160">
        <v>3</v>
      </c>
      <c r="GH160">
        <v>3</v>
      </c>
      <c r="GI160">
        <v>3</v>
      </c>
      <c r="GJ160">
        <v>3</v>
      </c>
    </row>
    <row r="161" spans="1:192" customFormat="1">
      <c r="A161">
        <v>5433268415</v>
      </c>
      <c r="B161">
        <v>94309526</v>
      </c>
      <c r="C161" s="48">
        <v>43005.462210648147</v>
      </c>
      <c r="D161" s="180">
        <v>43005.481435185182</v>
      </c>
      <c r="E161" t="s">
        <v>1181</v>
      </c>
      <c r="J161" t="s">
        <v>1810</v>
      </c>
      <c r="K161" t="s">
        <v>1811</v>
      </c>
      <c r="L161" s="214" t="s">
        <v>1812</v>
      </c>
      <c r="M161" s="265" t="s">
        <v>1813</v>
      </c>
      <c r="O161" t="s">
        <v>1814</v>
      </c>
      <c r="Q161" t="s">
        <v>227</v>
      </c>
      <c r="R161">
        <v>19</v>
      </c>
      <c r="S161" t="s">
        <v>434</v>
      </c>
      <c r="U161" t="s">
        <v>228</v>
      </c>
      <c r="V161" t="s">
        <v>228</v>
      </c>
      <c r="X161" s="254">
        <v>6</v>
      </c>
      <c r="AB161" t="s">
        <v>209</v>
      </c>
      <c r="AC161" t="s">
        <v>1815</v>
      </c>
      <c r="AD161" t="s">
        <v>381</v>
      </c>
      <c r="AE161" t="s">
        <v>209</v>
      </c>
      <c r="AF161" t="s">
        <v>209</v>
      </c>
      <c r="AG161" t="s">
        <v>209</v>
      </c>
      <c r="AH161" t="s">
        <v>209</v>
      </c>
      <c r="AI161" t="s">
        <v>1072</v>
      </c>
      <c r="CP161">
        <v>1</v>
      </c>
      <c r="CQ161">
        <v>1</v>
      </c>
      <c r="DH161">
        <v>-1</v>
      </c>
      <c r="DX161">
        <v>2</v>
      </c>
      <c r="DY161">
        <v>1</v>
      </c>
      <c r="DZ161">
        <v>4</v>
      </c>
      <c r="EA161">
        <v>2</v>
      </c>
      <c r="EB161">
        <v>2</v>
      </c>
      <c r="EC161">
        <v>1</v>
      </c>
      <c r="ED161">
        <v>2</v>
      </c>
      <c r="EE161">
        <v>1</v>
      </c>
      <c r="EF161">
        <v>1</v>
      </c>
      <c r="EG161">
        <v>1</v>
      </c>
      <c r="EH161">
        <v>3</v>
      </c>
      <c r="EI161">
        <v>3</v>
      </c>
      <c r="EJ161">
        <v>3</v>
      </c>
      <c r="EK161">
        <v>2</v>
      </c>
      <c r="EL161">
        <v>2</v>
      </c>
      <c r="EM161">
        <v>3</v>
      </c>
      <c r="EN161">
        <v>2</v>
      </c>
      <c r="EO161">
        <v>2</v>
      </c>
      <c r="EP161">
        <v>1</v>
      </c>
      <c r="EQ161">
        <v>2</v>
      </c>
      <c r="ER161">
        <v>1</v>
      </c>
      <c r="ES161">
        <v>1</v>
      </c>
      <c r="ET161">
        <v>1</v>
      </c>
      <c r="EU161">
        <v>3</v>
      </c>
      <c r="EV161">
        <v>2</v>
      </c>
      <c r="EW161">
        <v>3</v>
      </c>
      <c r="EX161">
        <v>2</v>
      </c>
      <c r="EY161">
        <v>1</v>
      </c>
      <c r="EZ161">
        <v>2</v>
      </c>
      <c r="FA161">
        <v>2</v>
      </c>
      <c r="FB161">
        <v>2</v>
      </c>
      <c r="FC161">
        <v>2</v>
      </c>
      <c r="FD161">
        <v>1</v>
      </c>
      <c r="FE161">
        <v>2</v>
      </c>
      <c r="FF161">
        <v>3</v>
      </c>
      <c r="FG161">
        <v>2</v>
      </c>
      <c r="FH161">
        <v>2</v>
      </c>
      <c r="FI161">
        <v>2</v>
      </c>
      <c r="FJ161">
        <v>2</v>
      </c>
      <c r="FK161">
        <v>1</v>
      </c>
      <c r="FL161">
        <v>2</v>
      </c>
      <c r="FM161">
        <v>2</v>
      </c>
      <c r="FN161">
        <v>2</v>
      </c>
      <c r="FO161">
        <v>3</v>
      </c>
      <c r="FP161">
        <v>2</v>
      </c>
      <c r="FQ161">
        <v>2</v>
      </c>
      <c r="FR161">
        <v>2</v>
      </c>
      <c r="FS161">
        <v>1</v>
      </c>
      <c r="FT161">
        <v>2</v>
      </c>
      <c r="FU161">
        <v>2</v>
      </c>
      <c r="FV161">
        <v>2</v>
      </c>
      <c r="FW161">
        <v>1</v>
      </c>
      <c r="FX161">
        <v>2</v>
      </c>
      <c r="FY161">
        <v>2</v>
      </c>
      <c r="FZ161">
        <v>2</v>
      </c>
      <c r="GA161">
        <v>1</v>
      </c>
      <c r="GB161">
        <v>1</v>
      </c>
      <c r="GC161">
        <v>1</v>
      </c>
      <c r="GD161">
        <v>1</v>
      </c>
      <c r="GE161">
        <v>1</v>
      </c>
      <c r="GF161">
        <v>1</v>
      </c>
      <c r="GG161">
        <v>1</v>
      </c>
      <c r="GH161">
        <v>2</v>
      </c>
      <c r="GI161">
        <v>1</v>
      </c>
      <c r="GJ161">
        <v>2</v>
      </c>
    </row>
    <row r="162" spans="1:192" customFormat="1">
      <c r="A162">
        <v>5435949120</v>
      </c>
      <c r="B162">
        <v>94309526</v>
      </c>
      <c r="C162" s="48">
        <v>43011.458379629628</v>
      </c>
      <c r="D162" s="180">
        <v>43011.466620370367</v>
      </c>
      <c r="E162" t="s">
        <v>1181</v>
      </c>
      <c r="J162" t="s">
        <v>1880</v>
      </c>
      <c r="K162" t="s">
        <v>1881</v>
      </c>
      <c r="L162" s="214">
        <v>20081646</v>
      </c>
      <c r="M162" s="265" t="s">
        <v>1882</v>
      </c>
      <c r="O162" t="s">
        <v>1883</v>
      </c>
      <c r="P162">
        <v>7891986389</v>
      </c>
      <c r="Q162" t="s">
        <v>198</v>
      </c>
      <c r="R162">
        <v>20</v>
      </c>
      <c r="S162" t="s">
        <v>445</v>
      </c>
      <c r="U162" t="s">
        <v>1884</v>
      </c>
      <c r="V162" t="s">
        <v>1884</v>
      </c>
      <c r="X162" s="254">
        <v>2</v>
      </c>
      <c r="AB162" t="s">
        <v>203</v>
      </c>
      <c r="AC162" t="s">
        <v>203</v>
      </c>
      <c r="AD162" t="s">
        <v>203</v>
      </c>
      <c r="AE162" t="s">
        <v>203</v>
      </c>
      <c r="AF162" t="s">
        <v>203</v>
      </c>
      <c r="AG162" t="s">
        <v>203</v>
      </c>
      <c r="AH162" s="122" t="s">
        <v>209</v>
      </c>
      <c r="AI162" t="s">
        <v>1072</v>
      </c>
      <c r="CB162">
        <v>2</v>
      </c>
      <c r="DX162">
        <v>2</v>
      </c>
      <c r="DY162">
        <v>1</v>
      </c>
      <c r="DZ162">
        <v>2</v>
      </c>
      <c r="EA162">
        <v>2</v>
      </c>
      <c r="EB162">
        <v>3</v>
      </c>
      <c r="EC162">
        <v>1</v>
      </c>
      <c r="ED162">
        <v>1</v>
      </c>
      <c r="EE162">
        <v>1</v>
      </c>
      <c r="EF162">
        <v>1</v>
      </c>
      <c r="EG162">
        <v>1</v>
      </c>
      <c r="EH162">
        <v>3</v>
      </c>
      <c r="EI162">
        <v>3</v>
      </c>
      <c r="EJ162">
        <v>2</v>
      </c>
      <c r="EK162">
        <v>1</v>
      </c>
      <c r="EL162">
        <v>2</v>
      </c>
      <c r="EM162">
        <v>3</v>
      </c>
      <c r="EN162">
        <v>2</v>
      </c>
      <c r="EO162">
        <v>2</v>
      </c>
      <c r="EP162">
        <v>1</v>
      </c>
      <c r="EQ162">
        <v>2</v>
      </c>
      <c r="ER162">
        <v>1</v>
      </c>
      <c r="ES162">
        <v>3</v>
      </c>
      <c r="ET162">
        <v>2</v>
      </c>
      <c r="EU162">
        <v>3</v>
      </c>
      <c r="EV162">
        <v>3</v>
      </c>
      <c r="EW162">
        <v>3</v>
      </c>
      <c r="EX162">
        <v>2</v>
      </c>
      <c r="EY162">
        <v>3</v>
      </c>
      <c r="EZ162">
        <v>2</v>
      </c>
      <c r="FA162">
        <v>3</v>
      </c>
      <c r="FB162">
        <v>3</v>
      </c>
      <c r="FC162">
        <v>2</v>
      </c>
      <c r="FD162">
        <v>1</v>
      </c>
      <c r="FE162">
        <v>1</v>
      </c>
      <c r="FF162">
        <v>2</v>
      </c>
      <c r="FG162">
        <v>2</v>
      </c>
      <c r="FH162">
        <v>2</v>
      </c>
      <c r="FI162">
        <v>2</v>
      </c>
      <c r="FJ162">
        <v>1</v>
      </c>
      <c r="FK162">
        <v>1</v>
      </c>
      <c r="FL162">
        <v>2</v>
      </c>
      <c r="FM162">
        <v>2</v>
      </c>
      <c r="FN162">
        <v>3</v>
      </c>
      <c r="FO162">
        <v>2</v>
      </c>
      <c r="FP162">
        <v>2</v>
      </c>
      <c r="FQ162">
        <v>2</v>
      </c>
      <c r="FR162">
        <v>2</v>
      </c>
      <c r="FS162">
        <v>1</v>
      </c>
      <c r="FT162">
        <v>2</v>
      </c>
      <c r="FU162">
        <v>3</v>
      </c>
      <c r="FV162">
        <v>3</v>
      </c>
      <c r="FW162">
        <v>2</v>
      </c>
      <c r="FX162">
        <v>2</v>
      </c>
      <c r="FY162">
        <v>2</v>
      </c>
      <c r="FZ162">
        <v>2</v>
      </c>
      <c r="GA162">
        <v>2</v>
      </c>
      <c r="GB162">
        <v>1</v>
      </c>
      <c r="GC162">
        <v>3</v>
      </c>
      <c r="GD162">
        <v>1</v>
      </c>
      <c r="GE162">
        <v>1</v>
      </c>
      <c r="GF162">
        <v>1</v>
      </c>
      <c r="GG162">
        <v>1</v>
      </c>
      <c r="GH162">
        <v>2</v>
      </c>
      <c r="GI162">
        <v>1</v>
      </c>
      <c r="GJ162">
        <v>2</v>
      </c>
    </row>
    <row r="163" spans="1:192" customFormat="1">
      <c r="A163">
        <v>5437065598</v>
      </c>
      <c r="B163">
        <v>94309526</v>
      </c>
      <c r="C163" s="48">
        <v>43013.543773148151</v>
      </c>
      <c r="D163" s="180">
        <v>43013.559965277767</v>
      </c>
      <c r="E163" t="s">
        <v>1181</v>
      </c>
      <c r="J163" t="s">
        <v>1901</v>
      </c>
      <c r="K163" t="s">
        <v>1902</v>
      </c>
      <c r="L163" s="214">
        <v>20108813</v>
      </c>
      <c r="M163" s="265" t="s">
        <v>1903</v>
      </c>
      <c r="O163" t="s">
        <v>1904</v>
      </c>
      <c r="P163">
        <v>7397090337</v>
      </c>
      <c r="Q163" t="s">
        <v>205</v>
      </c>
      <c r="R163">
        <v>18</v>
      </c>
      <c r="S163" t="s">
        <v>1905</v>
      </c>
      <c r="U163" t="s">
        <v>224</v>
      </c>
      <c r="V163" t="s">
        <v>655</v>
      </c>
      <c r="X163" s="254">
        <v>0</v>
      </c>
      <c r="AB163" t="s">
        <v>209</v>
      </c>
      <c r="AC163" t="s">
        <v>209</v>
      </c>
      <c r="AD163" t="s">
        <v>209</v>
      </c>
      <c r="AE163" t="s">
        <v>209</v>
      </c>
      <c r="AF163" t="s">
        <v>209</v>
      </c>
      <c r="AG163" t="s">
        <v>209</v>
      </c>
      <c r="AH163" t="s">
        <v>1907</v>
      </c>
      <c r="AI163" t="s">
        <v>1072</v>
      </c>
      <c r="AK163">
        <v>-2</v>
      </c>
      <c r="AL163">
        <v>2</v>
      </c>
      <c r="AV163">
        <v>1</v>
      </c>
      <c r="BL163">
        <v>-1</v>
      </c>
      <c r="BM163">
        <v>-2</v>
      </c>
      <c r="BO163">
        <v>2</v>
      </c>
      <c r="BV163">
        <v>2</v>
      </c>
      <c r="BY163">
        <v>-2</v>
      </c>
      <c r="CB163">
        <v>1</v>
      </c>
      <c r="CK163">
        <v>2</v>
      </c>
      <c r="CL163">
        <v>2</v>
      </c>
      <c r="CP163">
        <v>-2</v>
      </c>
      <c r="CQ163">
        <v>1</v>
      </c>
      <c r="CR163">
        <v>-1</v>
      </c>
      <c r="CT163">
        <v>-2</v>
      </c>
      <c r="CU163">
        <v>-2</v>
      </c>
      <c r="CV163">
        <v>-2</v>
      </c>
      <c r="CW163">
        <v>-2</v>
      </c>
      <c r="CY163">
        <v>-3</v>
      </c>
      <c r="CZ163">
        <v>-2</v>
      </c>
      <c r="DE163">
        <v>1</v>
      </c>
      <c r="DF163">
        <v>1</v>
      </c>
      <c r="DK163">
        <v>1</v>
      </c>
      <c r="DX163">
        <v>2</v>
      </c>
      <c r="DY163">
        <v>3</v>
      </c>
      <c r="DZ163">
        <v>3</v>
      </c>
      <c r="EA163">
        <v>3</v>
      </c>
      <c r="EB163">
        <v>4</v>
      </c>
      <c r="EC163">
        <v>2</v>
      </c>
      <c r="ED163">
        <v>2</v>
      </c>
      <c r="EE163">
        <v>4</v>
      </c>
      <c r="EF163">
        <v>1</v>
      </c>
      <c r="EG163">
        <v>2</v>
      </c>
      <c r="EH163">
        <v>3</v>
      </c>
      <c r="EI163">
        <v>4</v>
      </c>
      <c r="EJ163">
        <v>3</v>
      </c>
      <c r="EK163">
        <v>3</v>
      </c>
      <c r="EL163">
        <v>3</v>
      </c>
      <c r="EM163">
        <v>4</v>
      </c>
      <c r="EN163">
        <v>3</v>
      </c>
      <c r="EO163">
        <v>3</v>
      </c>
      <c r="EP163">
        <v>2</v>
      </c>
      <c r="EQ163">
        <v>3</v>
      </c>
      <c r="ER163">
        <v>2</v>
      </c>
      <c r="ES163">
        <v>3</v>
      </c>
      <c r="ET163">
        <v>4</v>
      </c>
      <c r="EU163">
        <v>4</v>
      </c>
      <c r="EV163">
        <v>3</v>
      </c>
      <c r="EW163">
        <v>2</v>
      </c>
      <c r="EX163">
        <v>2</v>
      </c>
      <c r="EY163">
        <v>3</v>
      </c>
      <c r="EZ163">
        <v>3</v>
      </c>
      <c r="FA163">
        <v>3</v>
      </c>
      <c r="FB163">
        <v>4</v>
      </c>
      <c r="FC163">
        <v>3</v>
      </c>
      <c r="FD163">
        <v>3</v>
      </c>
      <c r="FE163">
        <v>3</v>
      </c>
      <c r="FF163">
        <v>3</v>
      </c>
      <c r="FG163">
        <v>3</v>
      </c>
      <c r="FH163">
        <v>3</v>
      </c>
      <c r="FI163">
        <v>2</v>
      </c>
      <c r="FJ163">
        <v>2</v>
      </c>
      <c r="FK163">
        <v>2</v>
      </c>
      <c r="FL163">
        <v>3</v>
      </c>
      <c r="FM163">
        <v>3</v>
      </c>
      <c r="FN163">
        <v>3</v>
      </c>
      <c r="FO163">
        <v>2</v>
      </c>
      <c r="FP163">
        <v>3</v>
      </c>
      <c r="FQ163">
        <v>4</v>
      </c>
      <c r="FR163">
        <v>3</v>
      </c>
      <c r="FS163">
        <v>3</v>
      </c>
      <c r="FT163">
        <v>3</v>
      </c>
      <c r="FU163">
        <v>3</v>
      </c>
      <c r="FV163">
        <v>4</v>
      </c>
      <c r="FW163">
        <v>2</v>
      </c>
      <c r="FX163">
        <v>2</v>
      </c>
      <c r="FY163">
        <v>4</v>
      </c>
      <c r="FZ163">
        <v>3</v>
      </c>
      <c r="GA163">
        <v>3</v>
      </c>
      <c r="GB163">
        <v>2</v>
      </c>
      <c r="GC163">
        <v>3</v>
      </c>
      <c r="GD163">
        <v>2</v>
      </c>
      <c r="GE163">
        <v>2</v>
      </c>
      <c r="GF163">
        <v>3</v>
      </c>
      <c r="GG163">
        <v>2</v>
      </c>
      <c r="GH163">
        <v>3</v>
      </c>
      <c r="GI163">
        <v>2</v>
      </c>
      <c r="GJ163">
        <v>3</v>
      </c>
    </row>
    <row r="164" spans="1:192" customFormat="1">
      <c r="A164">
        <v>5437065818</v>
      </c>
      <c r="B164">
        <v>94309526</v>
      </c>
      <c r="C164" s="48">
        <v>43013.543171296304</v>
      </c>
      <c r="D164" s="180">
        <v>43013.560671296298</v>
      </c>
      <c r="E164" t="s">
        <v>189</v>
      </c>
      <c r="J164" t="s">
        <v>1908</v>
      </c>
      <c r="K164" t="s">
        <v>1909</v>
      </c>
      <c r="L164" s="214" t="s">
        <v>1910</v>
      </c>
      <c r="M164" s="265" t="s">
        <v>1911</v>
      </c>
      <c r="O164" t="s">
        <v>1912</v>
      </c>
      <c r="P164">
        <v>7907392777</v>
      </c>
      <c r="Q164" t="s">
        <v>205</v>
      </c>
      <c r="R164">
        <v>22</v>
      </c>
      <c r="S164" t="s">
        <v>1913</v>
      </c>
      <c r="U164" t="s">
        <v>1606</v>
      </c>
      <c r="V164" t="s">
        <v>301</v>
      </c>
      <c r="X164" s="254">
        <v>0</v>
      </c>
      <c r="AB164" t="s">
        <v>209</v>
      </c>
      <c r="AC164" t="s">
        <v>209</v>
      </c>
      <c r="AD164" t="s">
        <v>209</v>
      </c>
      <c r="AE164" t="s">
        <v>209</v>
      </c>
      <c r="AF164" t="s">
        <v>209</v>
      </c>
      <c r="AG164" t="s">
        <v>209</v>
      </c>
      <c r="AH164" t="s">
        <v>1914</v>
      </c>
      <c r="AI164" t="s">
        <v>3569</v>
      </c>
      <c r="AL164">
        <v>3</v>
      </c>
      <c r="DX164">
        <v>2</v>
      </c>
      <c r="DY164">
        <v>2</v>
      </c>
      <c r="DZ164">
        <v>3</v>
      </c>
      <c r="EA164">
        <v>3</v>
      </c>
      <c r="EB164">
        <v>4</v>
      </c>
      <c r="EC164">
        <v>2</v>
      </c>
      <c r="ED164">
        <v>2</v>
      </c>
      <c r="EE164">
        <v>1</v>
      </c>
      <c r="EF164">
        <v>1</v>
      </c>
      <c r="EG164">
        <v>2</v>
      </c>
      <c r="EH164">
        <v>2</v>
      </c>
      <c r="EI164">
        <v>4</v>
      </c>
      <c r="EJ164">
        <v>2</v>
      </c>
      <c r="EK164">
        <v>3</v>
      </c>
      <c r="EL164">
        <v>3</v>
      </c>
      <c r="EM164">
        <v>2</v>
      </c>
      <c r="EN164">
        <v>3</v>
      </c>
      <c r="EO164">
        <v>3</v>
      </c>
      <c r="EP164">
        <v>2</v>
      </c>
      <c r="EQ164">
        <v>3</v>
      </c>
      <c r="ER164">
        <v>2</v>
      </c>
      <c r="ES164">
        <v>1</v>
      </c>
      <c r="ET164">
        <v>2</v>
      </c>
      <c r="EU164">
        <v>3</v>
      </c>
      <c r="EV164">
        <v>4</v>
      </c>
      <c r="EW164">
        <v>3</v>
      </c>
      <c r="EX164">
        <v>1</v>
      </c>
      <c r="EY164">
        <v>1</v>
      </c>
      <c r="EZ164">
        <v>2</v>
      </c>
      <c r="FA164">
        <v>3</v>
      </c>
      <c r="FB164">
        <v>4</v>
      </c>
      <c r="FC164">
        <v>2</v>
      </c>
      <c r="FD164">
        <v>2</v>
      </c>
      <c r="FE164">
        <v>3</v>
      </c>
      <c r="FF164">
        <v>2</v>
      </c>
      <c r="FG164">
        <v>3</v>
      </c>
      <c r="FH164">
        <v>3</v>
      </c>
      <c r="FI164">
        <v>3</v>
      </c>
      <c r="FJ164">
        <v>3</v>
      </c>
      <c r="FK164">
        <v>2</v>
      </c>
      <c r="FL164">
        <v>4</v>
      </c>
      <c r="FM164">
        <v>3</v>
      </c>
      <c r="FN164">
        <v>3</v>
      </c>
      <c r="FO164">
        <v>1</v>
      </c>
      <c r="FP164">
        <v>2</v>
      </c>
      <c r="FQ164">
        <v>2</v>
      </c>
      <c r="FR164">
        <v>3</v>
      </c>
      <c r="FS164">
        <v>2</v>
      </c>
      <c r="FT164">
        <v>2</v>
      </c>
      <c r="FU164">
        <v>3</v>
      </c>
      <c r="FV164">
        <v>2</v>
      </c>
      <c r="FW164">
        <v>2</v>
      </c>
      <c r="FX164">
        <v>2</v>
      </c>
      <c r="FY164">
        <v>4</v>
      </c>
      <c r="FZ164">
        <v>4</v>
      </c>
      <c r="GA164">
        <v>3</v>
      </c>
      <c r="GB164">
        <v>3</v>
      </c>
      <c r="GC164">
        <v>2</v>
      </c>
      <c r="GD164">
        <v>2</v>
      </c>
      <c r="GE164">
        <v>3</v>
      </c>
      <c r="GF164">
        <v>3</v>
      </c>
      <c r="GG164">
        <v>2</v>
      </c>
      <c r="GH164">
        <v>3</v>
      </c>
      <c r="GI164">
        <v>3</v>
      </c>
      <c r="GJ164">
        <v>4</v>
      </c>
    </row>
    <row r="165" spans="1:192" customFormat="1">
      <c r="A165">
        <v>5437065117</v>
      </c>
      <c r="B165">
        <v>94309526</v>
      </c>
      <c r="C165" s="48">
        <v>43013.544363425928</v>
      </c>
      <c r="D165" s="180">
        <v>43013.557453703703</v>
      </c>
      <c r="E165" t="s">
        <v>1181</v>
      </c>
      <c r="J165" t="s">
        <v>1538</v>
      </c>
      <c r="K165" t="s">
        <v>1915</v>
      </c>
      <c r="L165" s="214">
        <v>20100126</v>
      </c>
      <c r="M165" s="265" t="s">
        <v>1916</v>
      </c>
      <c r="O165" t="s">
        <v>1917</v>
      </c>
      <c r="P165">
        <v>7783480828</v>
      </c>
      <c r="Q165" t="s">
        <v>205</v>
      </c>
      <c r="R165">
        <v>20</v>
      </c>
      <c r="S165" t="s">
        <v>206</v>
      </c>
      <c r="U165" t="s">
        <v>228</v>
      </c>
      <c r="V165" t="s">
        <v>228</v>
      </c>
      <c r="X165" s="254">
        <v>4</v>
      </c>
      <c r="AB165" t="s">
        <v>209</v>
      </c>
      <c r="AC165" t="s">
        <v>209</v>
      </c>
      <c r="AD165" t="s">
        <v>209</v>
      </c>
      <c r="AE165" t="s">
        <v>381</v>
      </c>
      <c r="AF165" t="s">
        <v>209</v>
      </c>
      <c r="AG165" t="s">
        <v>209</v>
      </c>
      <c r="AH165" t="s">
        <v>1918</v>
      </c>
      <c r="AI165" t="s">
        <v>3570</v>
      </c>
      <c r="AL165">
        <v>-2</v>
      </c>
      <c r="AS165">
        <v>-2</v>
      </c>
      <c r="AV165">
        <v>3</v>
      </c>
      <c r="BO165">
        <v>3</v>
      </c>
      <c r="CV165">
        <v>-2</v>
      </c>
      <c r="DX165">
        <v>1</v>
      </c>
      <c r="DY165">
        <v>1</v>
      </c>
      <c r="DZ165">
        <v>3</v>
      </c>
      <c r="EA165">
        <v>2</v>
      </c>
      <c r="EB165">
        <v>3</v>
      </c>
      <c r="EC165">
        <v>1</v>
      </c>
      <c r="ED165">
        <v>1</v>
      </c>
      <c r="EE165">
        <v>3</v>
      </c>
      <c r="EF165">
        <v>1</v>
      </c>
      <c r="EG165">
        <v>1</v>
      </c>
      <c r="EH165">
        <v>3</v>
      </c>
      <c r="EI165">
        <v>4</v>
      </c>
      <c r="EJ165">
        <v>4</v>
      </c>
      <c r="EK165">
        <v>4</v>
      </c>
      <c r="EL165">
        <v>2</v>
      </c>
      <c r="EM165">
        <v>3</v>
      </c>
      <c r="EN165">
        <v>2</v>
      </c>
      <c r="EO165">
        <v>2</v>
      </c>
      <c r="EP165">
        <v>1</v>
      </c>
      <c r="EQ165">
        <v>3</v>
      </c>
      <c r="ER165">
        <v>1</v>
      </c>
      <c r="ES165">
        <v>2</v>
      </c>
      <c r="ET165">
        <v>3</v>
      </c>
      <c r="EU165">
        <v>4</v>
      </c>
      <c r="EV165">
        <v>3</v>
      </c>
      <c r="EW165">
        <v>4</v>
      </c>
      <c r="EX165">
        <v>2</v>
      </c>
      <c r="EY165">
        <v>3</v>
      </c>
      <c r="EZ165">
        <v>1</v>
      </c>
      <c r="FA165">
        <v>2</v>
      </c>
      <c r="FB165">
        <v>4</v>
      </c>
      <c r="FC165">
        <v>3</v>
      </c>
      <c r="FD165">
        <v>1</v>
      </c>
      <c r="FE165">
        <v>1</v>
      </c>
      <c r="FF165">
        <v>3</v>
      </c>
      <c r="FG165">
        <v>4</v>
      </c>
      <c r="FH165">
        <v>3</v>
      </c>
      <c r="FI165">
        <v>4</v>
      </c>
      <c r="FJ165">
        <v>2</v>
      </c>
      <c r="FK165">
        <v>2</v>
      </c>
      <c r="FL165">
        <v>3</v>
      </c>
      <c r="FM165">
        <v>2</v>
      </c>
      <c r="FN165">
        <v>3</v>
      </c>
      <c r="FO165">
        <v>4</v>
      </c>
      <c r="FP165">
        <v>4</v>
      </c>
      <c r="FQ165">
        <v>2</v>
      </c>
      <c r="FR165">
        <v>1</v>
      </c>
      <c r="FS165">
        <v>1</v>
      </c>
      <c r="FT165">
        <v>2</v>
      </c>
      <c r="FU165">
        <v>3</v>
      </c>
      <c r="FV165">
        <v>3</v>
      </c>
      <c r="FW165">
        <v>2</v>
      </c>
      <c r="FX165">
        <v>4</v>
      </c>
      <c r="FY165">
        <v>3</v>
      </c>
      <c r="FZ165">
        <v>2</v>
      </c>
      <c r="GA165">
        <v>2</v>
      </c>
      <c r="GB165">
        <v>1</v>
      </c>
      <c r="GC165">
        <v>1</v>
      </c>
      <c r="GD165">
        <v>1</v>
      </c>
      <c r="GE165">
        <v>1</v>
      </c>
      <c r="GF165">
        <v>1</v>
      </c>
      <c r="GG165">
        <v>1</v>
      </c>
      <c r="GH165">
        <v>2</v>
      </c>
      <c r="GI165">
        <v>1</v>
      </c>
      <c r="GJ165">
        <v>3</v>
      </c>
    </row>
    <row r="166" spans="1:192" customFormat="1">
      <c r="A166">
        <v>5437104270</v>
      </c>
      <c r="B166">
        <v>94309526</v>
      </c>
      <c r="C166" s="48">
        <v>43013.586006944453</v>
      </c>
      <c r="D166" s="180">
        <v>43013.613275462973</v>
      </c>
      <c r="E166" t="s">
        <v>189</v>
      </c>
      <c r="J166" t="s">
        <v>1919</v>
      </c>
      <c r="K166" t="s">
        <v>1920</v>
      </c>
      <c r="L166" s="214" t="s">
        <v>1921</v>
      </c>
      <c r="M166" s="265" t="s">
        <v>1922</v>
      </c>
      <c r="O166" t="s">
        <v>1923</v>
      </c>
      <c r="P166">
        <v>7769632904</v>
      </c>
      <c r="Q166" t="s">
        <v>227</v>
      </c>
      <c r="R166">
        <v>19</v>
      </c>
      <c r="S166" t="s">
        <v>1924</v>
      </c>
      <c r="U166" t="s">
        <v>1925</v>
      </c>
      <c r="V166" t="s">
        <v>193</v>
      </c>
      <c r="X166" s="254">
        <v>13</v>
      </c>
      <c r="AB166" t="s">
        <v>381</v>
      </c>
      <c r="AC166" t="s">
        <v>1926</v>
      </c>
      <c r="AD166" t="s">
        <v>209</v>
      </c>
      <c r="AE166" t="s">
        <v>209</v>
      </c>
      <c r="AF166" t="s">
        <v>209</v>
      </c>
      <c r="AG166" t="s">
        <v>209</v>
      </c>
      <c r="AH166" t="s">
        <v>1927</v>
      </c>
      <c r="AI166" t="s">
        <v>3571</v>
      </c>
      <c r="AL166">
        <v>-1</v>
      </c>
      <c r="AV166">
        <v>3</v>
      </c>
      <c r="BA166">
        <v>-3</v>
      </c>
      <c r="BH166">
        <v>-2</v>
      </c>
      <c r="BJ166">
        <v>-1</v>
      </c>
      <c r="BK166">
        <v>-3</v>
      </c>
      <c r="BL166">
        <v>2</v>
      </c>
      <c r="BO166">
        <v>3</v>
      </c>
      <c r="BW166">
        <v>-1</v>
      </c>
      <c r="CB166">
        <v>1</v>
      </c>
      <c r="CC166">
        <v>-1</v>
      </c>
      <c r="CD166">
        <v>-4</v>
      </c>
      <c r="CE166">
        <v>-4</v>
      </c>
      <c r="CJ166">
        <v>-1</v>
      </c>
      <c r="CK166">
        <v>-2</v>
      </c>
      <c r="CL166">
        <v>1</v>
      </c>
      <c r="CO166">
        <v>4</v>
      </c>
      <c r="CP166">
        <v>-2</v>
      </c>
      <c r="CR166">
        <v>-1</v>
      </c>
      <c r="CS166">
        <v>-1</v>
      </c>
      <c r="CV166">
        <v>-3</v>
      </c>
      <c r="CW166">
        <v>-1</v>
      </c>
      <c r="CZ166">
        <v>1</v>
      </c>
      <c r="DA166">
        <v>-3</v>
      </c>
      <c r="DD166">
        <v>-1</v>
      </c>
      <c r="DE166">
        <v>-3</v>
      </c>
      <c r="DJ166">
        <v>3</v>
      </c>
      <c r="DK166">
        <v>-1</v>
      </c>
      <c r="DX166">
        <v>4</v>
      </c>
      <c r="DY166">
        <v>3</v>
      </c>
      <c r="DZ166">
        <v>2</v>
      </c>
      <c r="EA166">
        <v>2</v>
      </c>
      <c r="EB166">
        <v>3</v>
      </c>
      <c r="EC166">
        <v>2</v>
      </c>
      <c r="ED166">
        <v>3</v>
      </c>
      <c r="EE166">
        <v>1</v>
      </c>
      <c r="EF166">
        <v>4</v>
      </c>
      <c r="EG166">
        <v>4</v>
      </c>
      <c r="EH166">
        <v>3</v>
      </c>
      <c r="EI166">
        <v>4</v>
      </c>
      <c r="EJ166">
        <v>4</v>
      </c>
      <c r="EK166">
        <v>3</v>
      </c>
      <c r="EL166">
        <v>3</v>
      </c>
      <c r="EM166">
        <v>4</v>
      </c>
      <c r="EN166">
        <v>3</v>
      </c>
      <c r="EO166">
        <v>3</v>
      </c>
      <c r="EP166">
        <v>3</v>
      </c>
      <c r="EQ166">
        <v>4</v>
      </c>
      <c r="ER166">
        <v>2</v>
      </c>
      <c r="ES166">
        <v>2</v>
      </c>
      <c r="ET166">
        <v>3</v>
      </c>
      <c r="EU166">
        <v>4</v>
      </c>
      <c r="EV166">
        <v>4</v>
      </c>
      <c r="EW166">
        <v>4</v>
      </c>
      <c r="EX166">
        <v>3</v>
      </c>
      <c r="EY166">
        <v>3</v>
      </c>
      <c r="EZ166">
        <v>2</v>
      </c>
      <c r="FA166">
        <v>2</v>
      </c>
      <c r="FB166">
        <v>4</v>
      </c>
      <c r="FC166">
        <v>3</v>
      </c>
      <c r="FD166">
        <v>4</v>
      </c>
      <c r="FE166">
        <v>1</v>
      </c>
      <c r="FF166">
        <v>4</v>
      </c>
      <c r="FG166">
        <v>4</v>
      </c>
      <c r="FH166">
        <v>3</v>
      </c>
      <c r="FI166">
        <v>3</v>
      </c>
      <c r="FJ166">
        <v>4</v>
      </c>
      <c r="FK166">
        <v>3</v>
      </c>
      <c r="FL166">
        <v>3</v>
      </c>
      <c r="FM166">
        <v>3</v>
      </c>
      <c r="FN166">
        <v>4</v>
      </c>
      <c r="FO166">
        <v>2</v>
      </c>
      <c r="FP166">
        <v>4</v>
      </c>
      <c r="FQ166">
        <v>4</v>
      </c>
      <c r="FR166">
        <v>4</v>
      </c>
      <c r="FS166">
        <v>4</v>
      </c>
      <c r="FT166">
        <v>2</v>
      </c>
      <c r="FU166">
        <v>3</v>
      </c>
      <c r="FV166">
        <v>2</v>
      </c>
      <c r="FW166">
        <v>4</v>
      </c>
      <c r="FX166">
        <v>2</v>
      </c>
      <c r="FY166">
        <v>4</v>
      </c>
      <c r="FZ166">
        <v>3</v>
      </c>
      <c r="GA166">
        <v>3</v>
      </c>
      <c r="GB166">
        <v>2</v>
      </c>
      <c r="GC166">
        <v>1</v>
      </c>
      <c r="GD166">
        <v>2</v>
      </c>
      <c r="GE166">
        <v>4</v>
      </c>
      <c r="GF166">
        <v>3</v>
      </c>
      <c r="GG166">
        <v>4</v>
      </c>
      <c r="GH166">
        <v>3</v>
      </c>
      <c r="GI166">
        <v>3</v>
      </c>
      <c r="GJ166">
        <v>3</v>
      </c>
    </row>
    <row r="167" spans="1:192" customFormat="1">
      <c r="A167">
        <v>5437066290</v>
      </c>
      <c r="B167">
        <v>94309526</v>
      </c>
      <c r="C167" s="48">
        <v>43013.544386574067</v>
      </c>
      <c r="D167" s="180">
        <v>43013.568391203713</v>
      </c>
      <c r="E167" t="s">
        <v>1181</v>
      </c>
      <c r="J167" t="s">
        <v>730</v>
      </c>
      <c r="K167" t="s">
        <v>1928</v>
      </c>
      <c r="L167" s="214" t="s">
        <v>1929</v>
      </c>
      <c r="M167" s="265" t="s">
        <v>1930</v>
      </c>
      <c r="O167" t="s">
        <v>1931</v>
      </c>
      <c r="P167">
        <v>7944101762</v>
      </c>
      <c r="Q167" t="s">
        <v>198</v>
      </c>
      <c r="R167">
        <v>19</v>
      </c>
      <c r="S167" t="s">
        <v>206</v>
      </c>
      <c r="U167" t="s">
        <v>240</v>
      </c>
      <c r="V167" t="s">
        <v>240</v>
      </c>
      <c r="X167" s="254">
        <v>8</v>
      </c>
      <c r="AB167" t="s">
        <v>215</v>
      </c>
      <c r="AC167" t="s">
        <v>215</v>
      </c>
      <c r="AD167" t="s">
        <v>203</v>
      </c>
      <c r="AE167" t="s">
        <v>203</v>
      </c>
      <c r="AF167" t="s">
        <v>203</v>
      </c>
      <c r="AG167" t="s">
        <v>203</v>
      </c>
      <c r="AH167" s="122" t="s">
        <v>209</v>
      </c>
      <c r="AI167" t="s">
        <v>1072</v>
      </c>
      <c r="DX167">
        <v>1</v>
      </c>
      <c r="DY167">
        <v>2</v>
      </c>
      <c r="DZ167">
        <v>2</v>
      </c>
      <c r="EA167">
        <v>2</v>
      </c>
      <c r="EB167">
        <v>3</v>
      </c>
      <c r="EC167">
        <v>2</v>
      </c>
      <c r="ED167">
        <v>4</v>
      </c>
      <c r="EE167">
        <v>1</v>
      </c>
      <c r="EF167">
        <v>2</v>
      </c>
      <c r="EG167">
        <v>3</v>
      </c>
      <c r="EH167">
        <v>4</v>
      </c>
      <c r="EI167">
        <v>3</v>
      </c>
      <c r="EJ167">
        <v>3</v>
      </c>
      <c r="EK167">
        <v>2</v>
      </c>
      <c r="EL167">
        <v>2</v>
      </c>
      <c r="EM167">
        <v>2</v>
      </c>
      <c r="EN167">
        <v>1</v>
      </c>
      <c r="EO167">
        <v>2</v>
      </c>
      <c r="EP167">
        <v>2</v>
      </c>
      <c r="EQ167">
        <v>2</v>
      </c>
      <c r="ER167">
        <v>2</v>
      </c>
      <c r="ES167">
        <v>1</v>
      </c>
      <c r="ET167">
        <v>1</v>
      </c>
      <c r="EU167">
        <v>3</v>
      </c>
      <c r="EV167">
        <v>2</v>
      </c>
      <c r="EW167">
        <v>2</v>
      </c>
      <c r="EX167">
        <v>3</v>
      </c>
      <c r="EY167">
        <v>2</v>
      </c>
      <c r="EZ167">
        <v>3</v>
      </c>
      <c r="FA167">
        <v>3</v>
      </c>
      <c r="FB167">
        <v>3</v>
      </c>
      <c r="FC167">
        <v>2</v>
      </c>
      <c r="FD167">
        <v>3</v>
      </c>
      <c r="FE167">
        <v>1</v>
      </c>
      <c r="FF167">
        <v>2</v>
      </c>
      <c r="FG167">
        <v>2</v>
      </c>
      <c r="FH167">
        <v>2</v>
      </c>
      <c r="FI167">
        <v>2</v>
      </c>
      <c r="FJ167">
        <v>1</v>
      </c>
      <c r="FK167">
        <v>1</v>
      </c>
      <c r="FL167">
        <v>2</v>
      </c>
      <c r="FM167">
        <v>4</v>
      </c>
      <c r="FN167">
        <v>3</v>
      </c>
      <c r="FO167">
        <v>1</v>
      </c>
      <c r="FP167">
        <v>3</v>
      </c>
      <c r="FQ167">
        <v>2</v>
      </c>
      <c r="FR167">
        <v>2</v>
      </c>
      <c r="FS167">
        <v>1</v>
      </c>
      <c r="FT167">
        <v>2</v>
      </c>
      <c r="FU167">
        <v>3</v>
      </c>
      <c r="FV167">
        <v>4</v>
      </c>
      <c r="FW167">
        <v>2</v>
      </c>
      <c r="FX167">
        <v>2</v>
      </c>
      <c r="FY167">
        <v>3</v>
      </c>
      <c r="FZ167">
        <v>2</v>
      </c>
      <c r="GA167">
        <v>2</v>
      </c>
      <c r="GB167">
        <v>1</v>
      </c>
      <c r="GC167">
        <v>2</v>
      </c>
      <c r="GD167">
        <v>1</v>
      </c>
      <c r="GE167">
        <v>3</v>
      </c>
      <c r="GF167">
        <v>1</v>
      </c>
      <c r="GG167">
        <v>1</v>
      </c>
      <c r="GH167">
        <v>3</v>
      </c>
      <c r="GI167">
        <v>2</v>
      </c>
      <c r="GJ167">
        <v>2</v>
      </c>
    </row>
    <row r="168" spans="1:192" customFormat="1">
      <c r="A168">
        <v>5437064651</v>
      </c>
      <c r="B168">
        <v>94309526</v>
      </c>
      <c r="C168" s="48">
        <v>43013.544930555552</v>
      </c>
      <c r="D168" s="180">
        <v>43013.559953703712</v>
      </c>
      <c r="E168" t="s">
        <v>1181</v>
      </c>
      <c r="J168" t="s">
        <v>1677</v>
      </c>
      <c r="K168" t="s">
        <v>1932</v>
      </c>
      <c r="L168" s="214">
        <v>20095635</v>
      </c>
      <c r="M168" s="265" t="s">
        <v>1933</v>
      </c>
      <c r="O168" t="s">
        <v>1934</v>
      </c>
      <c r="P168">
        <v>7714654323</v>
      </c>
      <c r="Q168" t="s">
        <v>205</v>
      </c>
      <c r="R168">
        <v>19</v>
      </c>
      <c r="S168" t="s">
        <v>418</v>
      </c>
      <c r="U168" t="s">
        <v>228</v>
      </c>
      <c r="V168" t="s">
        <v>301</v>
      </c>
      <c r="X168" s="254">
        <v>6</v>
      </c>
      <c r="AB168" t="s">
        <v>203</v>
      </c>
      <c r="AC168" t="s">
        <v>1935</v>
      </c>
      <c r="AD168" t="s">
        <v>203</v>
      </c>
      <c r="AE168" t="s">
        <v>215</v>
      </c>
      <c r="AF168" t="s">
        <v>203</v>
      </c>
      <c r="AG168" t="s">
        <v>215</v>
      </c>
      <c r="AH168" t="s">
        <v>1936</v>
      </c>
      <c r="AI168" t="s">
        <v>1072</v>
      </c>
      <c r="AV168">
        <v>2</v>
      </c>
      <c r="BV168">
        <v>1</v>
      </c>
      <c r="BW168">
        <v>-3</v>
      </c>
      <c r="CD168">
        <v>-1</v>
      </c>
      <c r="CK168">
        <v>-2</v>
      </c>
      <c r="CL168">
        <v>1</v>
      </c>
      <c r="CP168">
        <v>-2</v>
      </c>
      <c r="CQ168">
        <v>1</v>
      </c>
      <c r="CR168">
        <v>-1</v>
      </c>
      <c r="CS168">
        <v>-2</v>
      </c>
      <c r="CW168">
        <v>-3</v>
      </c>
      <c r="CZ168">
        <v>-1</v>
      </c>
      <c r="DA168">
        <v>-2</v>
      </c>
      <c r="DC168">
        <v>1</v>
      </c>
      <c r="DE168">
        <v>-1</v>
      </c>
      <c r="DG168">
        <v>-3</v>
      </c>
      <c r="DH168">
        <v>-3</v>
      </c>
      <c r="DK168">
        <v>-1</v>
      </c>
      <c r="DN168">
        <v>-2</v>
      </c>
      <c r="DO168" t="s">
        <v>1937</v>
      </c>
      <c r="DQ168" t="s">
        <v>1938</v>
      </c>
      <c r="DR168">
        <v>-2</v>
      </c>
      <c r="DS168" t="s">
        <v>1939</v>
      </c>
      <c r="DT168">
        <v>-3</v>
      </c>
      <c r="DX168">
        <v>3</v>
      </c>
      <c r="DY168">
        <v>3</v>
      </c>
      <c r="DZ168">
        <v>3</v>
      </c>
      <c r="EA168">
        <v>3</v>
      </c>
      <c r="EB168">
        <v>4</v>
      </c>
      <c r="EC168">
        <v>4</v>
      </c>
      <c r="ED168">
        <v>2</v>
      </c>
      <c r="EE168">
        <v>3</v>
      </c>
      <c r="EF168">
        <v>1</v>
      </c>
      <c r="EG168">
        <v>1</v>
      </c>
      <c r="EH168">
        <v>4</v>
      </c>
      <c r="EI168">
        <v>4</v>
      </c>
      <c r="EJ168">
        <v>4</v>
      </c>
      <c r="EK168">
        <v>3</v>
      </c>
      <c r="EL168">
        <v>2</v>
      </c>
      <c r="EM168">
        <v>4</v>
      </c>
      <c r="EN168">
        <v>3</v>
      </c>
      <c r="EO168">
        <v>3</v>
      </c>
      <c r="EP168">
        <v>3</v>
      </c>
      <c r="EQ168">
        <v>3</v>
      </c>
      <c r="ER168">
        <v>3</v>
      </c>
      <c r="ES168">
        <v>3</v>
      </c>
      <c r="ET168">
        <v>3</v>
      </c>
      <c r="EU168">
        <v>4</v>
      </c>
      <c r="EV168">
        <v>4</v>
      </c>
      <c r="EW168">
        <v>4</v>
      </c>
      <c r="EX168">
        <v>2</v>
      </c>
      <c r="EY168">
        <v>3</v>
      </c>
      <c r="EZ168">
        <v>3</v>
      </c>
      <c r="FA168">
        <v>3</v>
      </c>
      <c r="FB168">
        <v>3</v>
      </c>
      <c r="FC168">
        <v>3</v>
      </c>
      <c r="FD168">
        <v>4</v>
      </c>
      <c r="FE168">
        <v>2</v>
      </c>
      <c r="FF168">
        <v>2</v>
      </c>
      <c r="FG168">
        <v>3</v>
      </c>
      <c r="FH168">
        <v>3</v>
      </c>
      <c r="FI168">
        <v>4</v>
      </c>
      <c r="FJ168">
        <v>1</v>
      </c>
      <c r="FK168">
        <v>2</v>
      </c>
      <c r="FL168">
        <v>3</v>
      </c>
      <c r="FM168">
        <v>3</v>
      </c>
      <c r="FN168">
        <v>3</v>
      </c>
      <c r="FO168">
        <v>4</v>
      </c>
      <c r="FP168">
        <v>4</v>
      </c>
      <c r="FQ168">
        <v>3</v>
      </c>
      <c r="FR168">
        <v>4</v>
      </c>
      <c r="FS168">
        <v>2</v>
      </c>
      <c r="FT168">
        <v>4</v>
      </c>
      <c r="FU168">
        <v>3</v>
      </c>
      <c r="FV168">
        <v>3</v>
      </c>
      <c r="FW168">
        <v>1</v>
      </c>
      <c r="FX168">
        <v>1</v>
      </c>
      <c r="FY168">
        <v>3</v>
      </c>
      <c r="FZ168">
        <v>3</v>
      </c>
      <c r="GA168">
        <v>4</v>
      </c>
      <c r="GB168">
        <v>1</v>
      </c>
      <c r="GC168">
        <v>1</v>
      </c>
      <c r="GD168">
        <v>1</v>
      </c>
      <c r="GE168">
        <v>2</v>
      </c>
      <c r="GF168">
        <v>2</v>
      </c>
      <c r="GG168">
        <v>1</v>
      </c>
      <c r="GH168">
        <v>2</v>
      </c>
      <c r="GI168">
        <v>1</v>
      </c>
      <c r="GJ168">
        <v>3</v>
      </c>
    </row>
    <row r="169" spans="1:192" customFormat="1">
      <c r="A169">
        <v>5437092900</v>
      </c>
      <c r="B169">
        <v>94309526</v>
      </c>
      <c r="C169" s="48">
        <v>43013.586111111108</v>
      </c>
      <c r="D169" s="180">
        <v>43013.612407407411</v>
      </c>
      <c r="E169" t="s">
        <v>1181</v>
      </c>
      <c r="J169" t="s">
        <v>1940</v>
      </c>
      <c r="K169" t="s">
        <v>1941</v>
      </c>
      <c r="L169" s="214">
        <v>20100322</v>
      </c>
      <c r="M169" s="265" t="s">
        <v>1942</v>
      </c>
      <c r="O169" t="s">
        <v>1943</v>
      </c>
      <c r="P169">
        <v>7455021933</v>
      </c>
      <c r="Q169" t="s">
        <v>330</v>
      </c>
      <c r="R169">
        <v>20</v>
      </c>
      <c r="S169" t="s">
        <v>1944</v>
      </c>
      <c r="U169" t="s">
        <v>224</v>
      </c>
      <c r="V169" t="s">
        <v>1945</v>
      </c>
      <c r="X169" s="254">
        <v>10</v>
      </c>
      <c r="AC169" t="s">
        <v>215</v>
      </c>
      <c r="AD169" t="s">
        <v>203</v>
      </c>
      <c r="AE169" t="s">
        <v>215</v>
      </c>
      <c r="AF169" t="s">
        <v>203</v>
      </c>
      <c r="AG169" t="s">
        <v>203</v>
      </c>
      <c r="AH169" s="122" t="s">
        <v>209</v>
      </c>
      <c r="AI169" t="s">
        <v>1072</v>
      </c>
      <c r="BB169">
        <v>-3</v>
      </c>
      <c r="BH169">
        <v>-3</v>
      </c>
      <c r="BO169">
        <v>3</v>
      </c>
      <c r="BV169">
        <v>2</v>
      </c>
      <c r="BY169">
        <v>-2</v>
      </c>
      <c r="CB169">
        <v>-2</v>
      </c>
      <c r="CH169">
        <v>1</v>
      </c>
      <c r="CJ169">
        <v>3</v>
      </c>
      <c r="DC169">
        <v>2</v>
      </c>
      <c r="DX169">
        <v>2</v>
      </c>
      <c r="DY169">
        <v>2</v>
      </c>
      <c r="DZ169">
        <v>3</v>
      </c>
      <c r="EA169">
        <v>2</v>
      </c>
      <c r="EB169">
        <v>4</v>
      </c>
      <c r="EC169">
        <v>2</v>
      </c>
      <c r="ED169">
        <v>1</v>
      </c>
      <c r="EE169">
        <v>2</v>
      </c>
      <c r="EF169">
        <v>1</v>
      </c>
      <c r="EG169">
        <v>1</v>
      </c>
      <c r="EH169">
        <v>3</v>
      </c>
      <c r="EI169">
        <v>3</v>
      </c>
      <c r="EJ169">
        <v>2</v>
      </c>
      <c r="EK169">
        <v>2</v>
      </c>
      <c r="EL169">
        <v>2</v>
      </c>
      <c r="EM169">
        <v>3</v>
      </c>
      <c r="EN169">
        <v>2</v>
      </c>
      <c r="EO169">
        <v>2</v>
      </c>
      <c r="EP169">
        <v>2</v>
      </c>
      <c r="EQ169">
        <v>3</v>
      </c>
      <c r="ER169">
        <v>2</v>
      </c>
      <c r="ES169">
        <v>1</v>
      </c>
      <c r="ET169">
        <v>2</v>
      </c>
      <c r="EU169">
        <v>4</v>
      </c>
      <c r="EV169">
        <v>3</v>
      </c>
      <c r="EW169">
        <v>3</v>
      </c>
      <c r="EX169">
        <v>1</v>
      </c>
      <c r="EY169">
        <v>2</v>
      </c>
      <c r="EZ169">
        <v>2</v>
      </c>
      <c r="FA169">
        <v>3</v>
      </c>
      <c r="FB169">
        <v>3</v>
      </c>
      <c r="FC169">
        <v>2</v>
      </c>
      <c r="FD169">
        <v>2</v>
      </c>
      <c r="FE169">
        <v>1</v>
      </c>
      <c r="FF169">
        <v>2</v>
      </c>
      <c r="FG169">
        <v>2</v>
      </c>
      <c r="FH169">
        <v>2</v>
      </c>
      <c r="FI169">
        <v>3</v>
      </c>
      <c r="FJ169">
        <v>2</v>
      </c>
      <c r="FK169">
        <v>2</v>
      </c>
      <c r="FL169">
        <v>4</v>
      </c>
      <c r="FM169">
        <v>2</v>
      </c>
      <c r="FN169">
        <v>2</v>
      </c>
      <c r="FO169">
        <v>3</v>
      </c>
      <c r="FP169">
        <v>3</v>
      </c>
      <c r="FQ169">
        <v>3</v>
      </c>
      <c r="FR169">
        <v>1</v>
      </c>
      <c r="FS169">
        <v>2</v>
      </c>
      <c r="FT169">
        <v>1</v>
      </c>
      <c r="FU169">
        <v>2</v>
      </c>
      <c r="FV169">
        <v>3</v>
      </c>
      <c r="FW169">
        <v>3</v>
      </c>
      <c r="FX169">
        <v>2</v>
      </c>
      <c r="FY169">
        <v>2</v>
      </c>
      <c r="FZ169">
        <v>2</v>
      </c>
      <c r="GA169">
        <v>2</v>
      </c>
      <c r="GB169">
        <v>1</v>
      </c>
      <c r="GC169">
        <v>2</v>
      </c>
      <c r="GD169">
        <v>2</v>
      </c>
      <c r="GE169">
        <v>1</v>
      </c>
      <c r="GF169">
        <v>1</v>
      </c>
      <c r="GG169">
        <v>2</v>
      </c>
      <c r="GH169">
        <v>2</v>
      </c>
      <c r="GI169">
        <v>1</v>
      </c>
      <c r="GJ169">
        <v>3</v>
      </c>
    </row>
    <row r="170" spans="1:192" customFormat="1">
      <c r="A170">
        <v>5437099006</v>
      </c>
      <c r="B170">
        <v>94309526</v>
      </c>
      <c r="C170" s="48">
        <v>43013.586087962962</v>
      </c>
      <c r="D170" s="180">
        <v>43013.612025462957</v>
      </c>
      <c r="E170" t="s">
        <v>1181</v>
      </c>
      <c r="J170" t="s">
        <v>1946</v>
      </c>
      <c r="K170" t="s">
        <v>1947</v>
      </c>
      <c r="L170" s="214">
        <v>20111203</v>
      </c>
      <c r="M170" s="265" t="s">
        <v>1948</v>
      </c>
      <c r="O170" t="s">
        <v>1949</v>
      </c>
      <c r="P170">
        <v>7809647554</v>
      </c>
      <c r="Q170" t="s">
        <v>227</v>
      </c>
      <c r="R170">
        <v>19</v>
      </c>
      <c r="S170" t="s">
        <v>357</v>
      </c>
      <c r="U170" t="s">
        <v>193</v>
      </c>
      <c r="V170" t="s">
        <v>193</v>
      </c>
      <c r="X170" s="254">
        <v>15</v>
      </c>
      <c r="AB170" t="s">
        <v>381</v>
      </c>
      <c r="AC170" t="s">
        <v>1950</v>
      </c>
      <c r="AD170" t="s">
        <v>209</v>
      </c>
      <c r="AE170" t="s">
        <v>209</v>
      </c>
      <c r="AF170" t="s">
        <v>209</v>
      </c>
      <c r="AG170" t="s">
        <v>209</v>
      </c>
      <c r="AH170" t="s">
        <v>1951</v>
      </c>
      <c r="AI170" t="s">
        <v>1072</v>
      </c>
      <c r="CK170">
        <v>4</v>
      </c>
      <c r="CO170">
        <v>4</v>
      </c>
      <c r="CP170">
        <v>-2</v>
      </c>
      <c r="CS170">
        <v>-1</v>
      </c>
      <c r="DA170">
        <v>-3</v>
      </c>
      <c r="DD170">
        <v>-1</v>
      </c>
      <c r="DX170">
        <v>2</v>
      </c>
      <c r="DY170">
        <v>2</v>
      </c>
      <c r="DZ170">
        <v>3</v>
      </c>
      <c r="EA170">
        <v>2</v>
      </c>
      <c r="EB170">
        <v>4</v>
      </c>
      <c r="EC170">
        <v>2</v>
      </c>
      <c r="ED170">
        <v>4</v>
      </c>
      <c r="EE170">
        <v>2</v>
      </c>
      <c r="EF170">
        <v>1</v>
      </c>
      <c r="EG170">
        <v>2</v>
      </c>
      <c r="EH170">
        <v>4</v>
      </c>
      <c r="EI170">
        <v>4</v>
      </c>
      <c r="EJ170">
        <v>4</v>
      </c>
      <c r="EK170">
        <v>2</v>
      </c>
      <c r="EL170">
        <v>2</v>
      </c>
      <c r="EM170">
        <v>4</v>
      </c>
      <c r="EN170">
        <v>2</v>
      </c>
      <c r="EO170">
        <v>1</v>
      </c>
      <c r="EP170">
        <v>2</v>
      </c>
      <c r="EQ170">
        <v>3</v>
      </c>
      <c r="ER170">
        <v>1</v>
      </c>
      <c r="ES170">
        <v>2</v>
      </c>
      <c r="ET170">
        <v>1</v>
      </c>
      <c r="EU170">
        <v>4</v>
      </c>
      <c r="EV170">
        <v>2</v>
      </c>
      <c r="EW170">
        <v>2</v>
      </c>
      <c r="EX170">
        <v>2</v>
      </c>
      <c r="EY170">
        <v>2</v>
      </c>
      <c r="EZ170">
        <v>2</v>
      </c>
      <c r="FA170">
        <v>3</v>
      </c>
      <c r="FB170">
        <v>4</v>
      </c>
      <c r="FC170">
        <v>2</v>
      </c>
      <c r="FD170">
        <v>3</v>
      </c>
      <c r="FE170">
        <v>3</v>
      </c>
      <c r="FF170">
        <v>2</v>
      </c>
      <c r="FG170">
        <v>2</v>
      </c>
      <c r="FH170">
        <v>3</v>
      </c>
      <c r="FI170">
        <v>2</v>
      </c>
      <c r="FJ170">
        <v>1</v>
      </c>
      <c r="FK170">
        <v>1</v>
      </c>
      <c r="FL170">
        <v>4</v>
      </c>
      <c r="FM170">
        <v>1</v>
      </c>
      <c r="FN170">
        <v>2</v>
      </c>
      <c r="FO170">
        <v>1</v>
      </c>
      <c r="FP170">
        <v>3</v>
      </c>
      <c r="FQ170">
        <v>2</v>
      </c>
      <c r="FR170">
        <v>3</v>
      </c>
      <c r="FS170">
        <v>2</v>
      </c>
      <c r="FT170">
        <v>1</v>
      </c>
      <c r="FU170">
        <v>2</v>
      </c>
      <c r="FV170">
        <v>1</v>
      </c>
      <c r="FW170">
        <v>1</v>
      </c>
      <c r="FX170">
        <v>2</v>
      </c>
      <c r="FY170">
        <v>4</v>
      </c>
      <c r="FZ170">
        <v>2</v>
      </c>
      <c r="GA170">
        <v>1</v>
      </c>
      <c r="GB170">
        <v>1</v>
      </c>
      <c r="GC170">
        <v>1</v>
      </c>
      <c r="GD170">
        <v>4</v>
      </c>
      <c r="GE170">
        <v>1</v>
      </c>
      <c r="GF170">
        <v>1</v>
      </c>
      <c r="GG170">
        <v>1</v>
      </c>
      <c r="GH170">
        <v>2</v>
      </c>
      <c r="GI170">
        <v>1</v>
      </c>
      <c r="GJ170">
        <v>4</v>
      </c>
    </row>
    <row r="171" spans="1:192" customFormat="1">
      <c r="A171">
        <v>5437065239</v>
      </c>
      <c r="B171">
        <v>94309526</v>
      </c>
      <c r="C171" s="48">
        <v>43013.544027777767</v>
      </c>
      <c r="D171" s="180">
        <v>43013.566076388888</v>
      </c>
      <c r="E171" t="s">
        <v>1181</v>
      </c>
      <c r="J171" t="s">
        <v>1952</v>
      </c>
      <c r="K171" t="s">
        <v>1953</v>
      </c>
      <c r="L171" s="214" t="s">
        <v>1954</v>
      </c>
      <c r="M171" s="265" t="s">
        <v>1955</v>
      </c>
      <c r="O171" t="s">
        <v>1956</v>
      </c>
      <c r="P171">
        <v>7739514428</v>
      </c>
      <c r="Q171" t="s">
        <v>205</v>
      </c>
      <c r="R171">
        <v>21</v>
      </c>
      <c r="S171" t="s">
        <v>1957</v>
      </c>
      <c r="U171" t="s">
        <v>201</v>
      </c>
      <c r="V171" t="s">
        <v>1958</v>
      </c>
      <c r="X171" s="254">
        <v>16</v>
      </c>
      <c r="AB171" t="s">
        <v>209</v>
      </c>
      <c r="AC171" t="s">
        <v>1959</v>
      </c>
      <c r="AD171" t="s">
        <v>381</v>
      </c>
      <c r="AE171" t="s">
        <v>209</v>
      </c>
      <c r="AF171" t="s">
        <v>209</v>
      </c>
      <c r="AG171" t="s">
        <v>381</v>
      </c>
      <c r="AH171" t="s">
        <v>1960</v>
      </c>
      <c r="AI171" t="s">
        <v>1072</v>
      </c>
      <c r="AV171">
        <v>3</v>
      </c>
      <c r="BF171">
        <v>-2</v>
      </c>
      <c r="BJ171">
        <v>-1</v>
      </c>
      <c r="BL171">
        <v>2</v>
      </c>
      <c r="BO171">
        <v>2</v>
      </c>
      <c r="BT171">
        <v>3</v>
      </c>
      <c r="BV171">
        <v>2</v>
      </c>
      <c r="BY171">
        <v>-1</v>
      </c>
      <c r="CB171">
        <v>-1</v>
      </c>
      <c r="CC171">
        <v>-1</v>
      </c>
      <c r="CL171">
        <v>-1</v>
      </c>
      <c r="CU171">
        <v>-1</v>
      </c>
      <c r="DB171">
        <v>-1</v>
      </c>
      <c r="DK171">
        <v>1</v>
      </c>
      <c r="DX171">
        <v>2</v>
      </c>
      <c r="DY171">
        <v>1</v>
      </c>
      <c r="DZ171">
        <v>2</v>
      </c>
      <c r="EA171">
        <v>2</v>
      </c>
      <c r="EB171">
        <v>3</v>
      </c>
      <c r="EC171">
        <v>1</v>
      </c>
      <c r="ED171">
        <v>1</v>
      </c>
      <c r="EE171">
        <v>1</v>
      </c>
      <c r="EF171">
        <v>1</v>
      </c>
      <c r="EG171">
        <v>1</v>
      </c>
      <c r="EH171">
        <v>4</v>
      </c>
      <c r="EI171">
        <v>3</v>
      </c>
      <c r="EJ171">
        <v>3</v>
      </c>
      <c r="EK171">
        <v>2</v>
      </c>
      <c r="EL171">
        <v>2</v>
      </c>
      <c r="EM171">
        <v>2</v>
      </c>
      <c r="EN171">
        <v>2</v>
      </c>
      <c r="EO171">
        <v>1</v>
      </c>
      <c r="EP171">
        <v>1</v>
      </c>
      <c r="EQ171">
        <v>2</v>
      </c>
      <c r="ER171">
        <v>1</v>
      </c>
      <c r="ES171">
        <v>2</v>
      </c>
      <c r="ET171">
        <v>1</v>
      </c>
      <c r="EU171">
        <v>4</v>
      </c>
      <c r="EV171">
        <v>3</v>
      </c>
      <c r="EW171">
        <v>2</v>
      </c>
      <c r="EX171">
        <v>1</v>
      </c>
      <c r="EY171">
        <v>2</v>
      </c>
      <c r="EZ171">
        <v>1</v>
      </c>
      <c r="FA171">
        <v>1</v>
      </c>
      <c r="FB171">
        <v>3</v>
      </c>
      <c r="FC171">
        <v>2</v>
      </c>
      <c r="FD171">
        <v>1</v>
      </c>
      <c r="FE171">
        <v>1</v>
      </c>
      <c r="FF171">
        <v>2</v>
      </c>
      <c r="FG171">
        <v>1</v>
      </c>
      <c r="FH171">
        <v>2</v>
      </c>
      <c r="FI171">
        <v>1</v>
      </c>
      <c r="FJ171">
        <v>2</v>
      </c>
      <c r="FK171">
        <v>2</v>
      </c>
      <c r="FL171">
        <v>3</v>
      </c>
      <c r="FM171">
        <v>1</v>
      </c>
      <c r="FN171">
        <v>1</v>
      </c>
      <c r="FO171">
        <v>3</v>
      </c>
      <c r="FP171">
        <v>2</v>
      </c>
      <c r="FQ171">
        <v>1</v>
      </c>
      <c r="FR171">
        <v>1</v>
      </c>
      <c r="FS171">
        <v>1</v>
      </c>
      <c r="FT171">
        <v>1</v>
      </c>
      <c r="FU171">
        <v>1</v>
      </c>
      <c r="FV171">
        <v>3</v>
      </c>
      <c r="FW171">
        <v>1</v>
      </c>
      <c r="FX171">
        <v>1</v>
      </c>
      <c r="FY171">
        <v>3</v>
      </c>
      <c r="FZ171">
        <v>1</v>
      </c>
      <c r="GA171">
        <v>1</v>
      </c>
      <c r="GB171">
        <v>1</v>
      </c>
      <c r="GC171">
        <v>1</v>
      </c>
      <c r="GD171">
        <v>2</v>
      </c>
      <c r="GE171">
        <v>1</v>
      </c>
      <c r="GF171">
        <v>1</v>
      </c>
      <c r="GG171">
        <v>1</v>
      </c>
      <c r="GH171">
        <v>1</v>
      </c>
      <c r="GI171">
        <v>1</v>
      </c>
      <c r="GJ171">
        <v>3</v>
      </c>
    </row>
    <row r="172" spans="1:192" customFormat="1">
      <c r="A172">
        <v>5437096840</v>
      </c>
      <c r="B172">
        <v>94309526</v>
      </c>
      <c r="C172" s="48">
        <v>43013.586689814823</v>
      </c>
      <c r="D172" s="180">
        <v>43013.604756944442</v>
      </c>
      <c r="E172" t="s">
        <v>1181</v>
      </c>
      <c r="J172" t="s">
        <v>1961</v>
      </c>
      <c r="K172" t="s">
        <v>714</v>
      </c>
      <c r="L172" s="214" t="s">
        <v>1962</v>
      </c>
      <c r="M172" s="265" t="s">
        <v>1542</v>
      </c>
      <c r="O172" t="s">
        <v>1963</v>
      </c>
      <c r="P172">
        <v>7791173909</v>
      </c>
      <c r="Q172" t="s">
        <v>227</v>
      </c>
      <c r="R172">
        <v>19</v>
      </c>
      <c r="S172" t="s">
        <v>434</v>
      </c>
      <c r="U172" t="s">
        <v>207</v>
      </c>
      <c r="V172" t="s">
        <v>301</v>
      </c>
      <c r="X172" s="254">
        <v>2</v>
      </c>
      <c r="AB172" t="s">
        <v>209</v>
      </c>
      <c r="AC172" t="s">
        <v>209</v>
      </c>
      <c r="AD172" t="s">
        <v>209</v>
      </c>
      <c r="AE172" t="s">
        <v>209</v>
      </c>
      <c r="AF172" t="s">
        <v>209</v>
      </c>
      <c r="AG172" t="s">
        <v>381</v>
      </c>
      <c r="AH172" s="122" t="s">
        <v>209</v>
      </c>
      <c r="AI172" t="s">
        <v>1072</v>
      </c>
      <c r="AU172">
        <v>-2</v>
      </c>
      <c r="BX172">
        <v>-2</v>
      </c>
      <c r="DX172">
        <v>2</v>
      </c>
      <c r="DY172">
        <v>2</v>
      </c>
      <c r="DZ172">
        <v>4</v>
      </c>
      <c r="EA172">
        <v>2</v>
      </c>
      <c r="EB172">
        <v>3</v>
      </c>
      <c r="EC172">
        <v>3</v>
      </c>
      <c r="ED172">
        <v>4</v>
      </c>
      <c r="EE172">
        <v>1</v>
      </c>
      <c r="EF172">
        <v>1</v>
      </c>
      <c r="EG172">
        <v>4</v>
      </c>
      <c r="EH172">
        <v>2</v>
      </c>
      <c r="EI172">
        <v>3</v>
      </c>
      <c r="EJ172">
        <v>4</v>
      </c>
      <c r="EK172">
        <v>2</v>
      </c>
      <c r="EL172">
        <v>1</v>
      </c>
      <c r="EM172">
        <v>4</v>
      </c>
      <c r="EN172">
        <v>2</v>
      </c>
      <c r="EO172">
        <v>2</v>
      </c>
      <c r="EP172">
        <v>3</v>
      </c>
      <c r="EQ172">
        <v>1</v>
      </c>
      <c r="ER172">
        <v>1</v>
      </c>
      <c r="ES172">
        <v>3</v>
      </c>
      <c r="ET172">
        <v>2</v>
      </c>
      <c r="EU172">
        <v>4</v>
      </c>
      <c r="EV172">
        <v>3</v>
      </c>
      <c r="EW172">
        <v>3</v>
      </c>
      <c r="EX172">
        <v>2</v>
      </c>
      <c r="EY172">
        <v>3</v>
      </c>
      <c r="EZ172">
        <v>3</v>
      </c>
      <c r="FA172">
        <v>4</v>
      </c>
      <c r="FB172">
        <v>4</v>
      </c>
      <c r="FC172">
        <v>3</v>
      </c>
      <c r="FD172">
        <v>3</v>
      </c>
      <c r="FE172">
        <v>3</v>
      </c>
      <c r="FF172">
        <v>3</v>
      </c>
      <c r="FG172">
        <v>3</v>
      </c>
      <c r="FH172">
        <v>2</v>
      </c>
      <c r="FI172">
        <v>3</v>
      </c>
      <c r="FJ172">
        <v>2</v>
      </c>
      <c r="FK172">
        <v>4</v>
      </c>
      <c r="FL172">
        <v>4</v>
      </c>
      <c r="FM172">
        <v>3</v>
      </c>
      <c r="FN172">
        <v>4</v>
      </c>
      <c r="FO172">
        <v>4</v>
      </c>
      <c r="FP172">
        <v>4</v>
      </c>
      <c r="FQ172">
        <v>1</v>
      </c>
      <c r="FR172">
        <v>4</v>
      </c>
      <c r="FS172">
        <v>2</v>
      </c>
      <c r="FT172">
        <v>3</v>
      </c>
      <c r="FU172">
        <v>3</v>
      </c>
      <c r="FV172">
        <v>2</v>
      </c>
      <c r="FW172">
        <v>3</v>
      </c>
      <c r="FX172">
        <v>3</v>
      </c>
      <c r="FY172">
        <v>2</v>
      </c>
      <c r="FZ172">
        <v>4</v>
      </c>
      <c r="GA172">
        <v>3</v>
      </c>
      <c r="GB172">
        <v>3</v>
      </c>
      <c r="GC172">
        <v>2</v>
      </c>
      <c r="GD172">
        <v>3</v>
      </c>
      <c r="GE172">
        <v>4</v>
      </c>
      <c r="GF172">
        <v>3</v>
      </c>
      <c r="GG172">
        <v>3</v>
      </c>
      <c r="GH172">
        <v>4</v>
      </c>
      <c r="GI172">
        <v>3</v>
      </c>
      <c r="GJ172">
        <v>4</v>
      </c>
    </row>
    <row r="173" spans="1:192" customFormat="1">
      <c r="A173">
        <v>5437094445</v>
      </c>
      <c r="B173">
        <v>94309526</v>
      </c>
      <c r="C173" s="48">
        <v>43013.586909722217</v>
      </c>
      <c r="D173" s="180">
        <v>43013.60796296296</v>
      </c>
      <c r="E173" t="s">
        <v>1181</v>
      </c>
      <c r="J173" t="s">
        <v>1964</v>
      </c>
      <c r="K173" t="s">
        <v>1965</v>
      </c>
      <c r="L173" s="214" t="s">
        <v>1966</v>
      </c>
      <c r="M173" s="265" t="s">
        <v>1967</v>
      </c>
      <c r="O173" t="s">
        <v>1968</v>
      </c>
      <c r="P173">
        <v>7801586096</v>
      </c>
      <c r="Q173" t="s">
        <v>1714</v>
      </c>
      <c r="R173">
        <v>19</v>
      </c>
      <c r="S173" t="s">
        <v>1969</v>
      </c>
      <c r="U173" t="s">
        <v>228</v>
      </c>
      <c r="V173" t="s">
        <v>301</v>
      </c>
      <c r="X173" s="254">
        <v>4</v>
      </c>
      <c r="AB173" t="s">
        <v>203</v>
      </c>
      <c r="AC173" t="s">
        <v>209</v>
      </c>
      <c r="AD173" t="s">
        <v>209</v>
      </c>
      <c r="AE173" t="s">
        <v>381</v>
      </c>
      <c r="AF173" t="s">
        <v>209</v>
      </c>
      <c r="AG173" t="s">
        <v>209</v>
      </c>
      <c r="AH173" s="122" t="s">
        <v>209</v>
      </c>
      <c r="AI173" t="s">
        <v>1072</v>
      </c>
      <c r="AZ173">
        <v>1</v>
      </c>
      <c r="BN173">
        <v>-2</v>
      </c>
      <c r="BO173">
        <v>-1</v>
      </c>
      <c r="CH173">
        <v>-1</v>
      </c>
      <c r="CP173">
        <v>-1</v>
      </c>
      <c r="CR173">
        <v>-1</v>
      </c>
      <c r="CW173">
        <v>-3</v>
      </c>
      <c r="DG173">
        <v>1</v>
      </c>
      <c r="DH173">
        <v>-3</v>
      </c>
      <c r="DK173">
        <v>-2</v>
      </c>
      <c r="DX173">
        <v>4</v>
      </c>
      <c r="DY173">
        <v>3</v>
      </c>
      <c r="DZ173">
        <v>2</v>
      </c>
      <c r="EA173">
        <v>2</v>
      </c>
      <c r="EB173">
        <v>2</v>
      </c>
      <c r="EC173">
        <v>3</v>
      </c>
      <c r="ED173">
        <v>4</v>
      </c>
      <c r="EE173">
        <v>1</v>
      </c>
      <c r="EF173">
        <v>1</v>
      </c>
      <c r="EG173">
        <v>2</v>
      </c>
      <c r="EH173">
        <v>3</v>
      </c>
      <c r="EI173">
        <v>3</v>
      </c>
      <c r="EJ173">
        <v>3</v>
      </c>
      <c r="EK173">
        <v>2</v>
      </c>
      <c r="EL173">
        <v>4</v>
      </c>
      <c r="EM173">
        <v>2</v>
      </c>
      <c r="EN173">
        <v>3</v>
      </c>
      <c r="EO173">
        <v>1</v>
      </c>
      <c r="EP173">
        <v>3</v>
      </c>
      <c r="EQ173">
        <v>3</v>
      </c>
      <c r="ER173">
        <v>3</v>
      </c>
      <c r="ES173">
        <v>4</v>
      </c>
      <c r="ET173">
        <v>2</v>
      </c>
      <c r="EU173">
        <v>3</v>
      </c>
      <c r="EV173">
        <v>3</v>
      </c>
      <c r="EW173">
        <v>2</v>
      </c>
      <c r="EX173">
        <v>2</v>
      </c>
      <c r="EY173">
        <v>1</v>
      </c>
      <c r="EZ173">
        <v>2</v>
      </c>
      <c r="FA173">
        <v>2</v>
      </c>
      <c r="FB173">
        <v>3</v>
      </c>
      <c r="FC173">
        <v>2</v>
      </c>
      <c r="FD173">
        <v>4</v>
      </c>
      <c r="FE173">
        <v>4</v>
      </c>
      <c r="FF173">
        <v>2</v>
      </c>
      <c r="FG173">
        <v>2</v>
      </c>
      <c r="FH173">
        <v>2</v>
      </c>
      <c r="FI173">
        <v>2</v>
      </c>
      <c r="FJ173">
        <v>3</v>
      </c>
      <c r="FK173">
        <v>1</v>
      </c>
      <c r="FL173">
        <v>3</v>
      </c>
      <c r="FM173">
        <v>1</v>
      </c>
      <c r="FN173">
        <v>2</v>
      </c>
      <c r="FO173">
        <v>1</v>
      </c>
      <c r="FP173">
        <v>1</v>
      </c>
      <c r="FQ173">
        <v>1</v>
      </c>
      <c r="FR173">
        <v>4</v>
      </c>
      <c r="FS173">
        <v>4</v>
      </c>
      <c r="FT173">
        <v>2</v>
      </c>
      <c r="FU173">
        <v>3</v>
      </c>
      <c r="FV173">
        <v>4</v>
      </c>
      <c r="FW173">
        <v>3</v>
      </c>
      <c r="FX173">
        <v>1</v>
      </c>
      <c r="FY173">
        <v>3</v>
      </c>
      <c r="FZ173">
        <v>4</v>
      </c>
      <c r="GA173">
        <v>3</v>
      </c>
      <c r="GB173">
        <v>1</v>
      </c>
      <c r="GC173">
        <v>1</v>
      </c>
      <c r="GD173">
        <v>4</v>
      </c>
      <c r="GE173">
        <v>4</v>
      </c>
      <c r="GF173">
        <v>1</v>
      </c>
      <c r="GG173">
        <v>4</v>
      </c>
      <c r="GH173">
        <v>2</v>
      </c>
      <c r="GI173">
        <v>2</v>
      </c>
      <c r="GJ173">
        <v>3</v>
      </c>
    </row>
    <row r="174" spans="1:192" customFormat="1">
      <c r="A174">
        <v>5437093247</v>
      </c>
      <c r="B174">
        <v>94309526</v>
      </c>
      <c r="C174" s="48">
        <v>43013.586030092592</v>
      </c>
      <c r="D174" s="180">
        <v>43013.598344907397</v>
      </c>
      <c r="E174" t="s">
        <v>1181</v>
      </c>
      <c r="J174" t="s">
        <v>471</v>
      </c>
      <c r="K174" t="s">
        <v>1970</v>
      </c>
      <c r="L174" s="214" t="s">
        <v>1971</v>
      </c>
      <c r="M174" s="265" t="s">
        <v>1972</v>
      </c>
      <c r="O174" t="s">
        <v>1973</v>
      </c>
      <c r="P174">
        <v>7506322200</v>
      </c>
      <c r="Q174" t="s">
        <v>437</v>
      </c>
      <c r="R174">
        <v>19</v>
      </c>
      <c r="S174" t="s">
        <v>590</v>
      </c>
      <c r="U174" t="s">
        <v>228</v>
      </c>
      <c r="V174" t="s">
        <v>228</v>
      </c>
      <c r="X174" s="254">
        <v>8</v>
      </c>
      <c r="AB174" t="s">
        <v>209</v>
      </c>
      <c r="AC174" t="s">
        <v>381</v>
      </c>
      <c r="AD174" t="s">
        <v>381</v>
      </c>
      <c r="AE174" t="s">
        <v>209</v>
      </c>
      <c r="AF174" t="s">
        <v>209</v>
      </c>
      <c r="AG174" t="s">
        <v>209</v>
      </c>
      <c r="AH174" t="s">
        <v>1974</v>
      </c>
      <c r="AI174" t="s">
        <v>3572</v>
      </c>
      <c r="AK174">
        <v>-4</v>
      </c>
      <c r="AL174">
        <v>-4</v>
      </c>
      <c r="AM174">
        <v>-4</v>
      </c>
      <c r="AS174">
        <v>-4</v>
      </c>
      <c r="AT174">
        <v>-4</v>
      </c>
      <c r="AU174">
        <v>-4</v>
      </c>
      <c r="AV174">
        <v>3</v>
      </c>
      <c r="BB174">
        <v>-3</v>
      </c>
      <c r="BC174">
        <v>-4</v>
      </c>
      <c r="BD174">
        <v>-4</v>
      </c>
      <c r="BE174">
        <v>-3</v>
      </c>
      <c r="BG174">
        <v>-3</v>
      </c>
      <c r="BJ174">
        <v>-2</v>
      </c>
      <c r="BK174">
        <v>-2</v>
      </c>
      <c r="BL174">
        <v>-2</v>
      </c>
      <c r="BM174">
        <v>-2</v>
      </c>
      <c r="BO174">
        <v>-2</v>
      </c>
      <c r="BS174">
        <v>-4</v>
      </c>
      <c r="BU174">
        <v>-4</v>
      </c>
      <c r="BW174">
        <v>-3</v>
      </c>
      <c r="BX174">
        <v>-3</v>
      </c>
      <c r="BY174">
        <v>-3</v>
      </c>
      <c r="CB174">
        <v>-2</v>
      </c>
      <c r="CC174">
        <v>3</v>
      </c>
      <c r="CE174">
        <v>-2</v>
      </c>
      <c r="CH174">
        <v>4</v>
      </c>
      <c r="CJ174">
        <v>-4</v>
      </c>
      <c r="CK174">
        <v>-4</v>
      </c>
      <c r="CL174">
        <v>4</v>
      </c>
      <c r="CM174">
        <v>-4</v>
      </c>
      <c r="CN174">
        <v>3</v>
      </c>
      <c r="CP174">
        <v>-3</v>
      </c>
      <c r="CQ174">
        <v>4</v>
      </c>
      <c r="CR174">
        <v>-1</v>
      </c>
      <c r="CS174">
        <v>-1</v>
      </c>
      <c r="CY174">
        <v>-2</v>
      </c>
      <c r="CZ174">
        <v>-1</v>
      </c>
      <c r="DA174">
        <v>-2</v>
      </c>
      <c r="DB174">
        <v>-2</v>
      </c>
      <c r="DD174">
        <v>-2</v>
      </c>
      <c r="DF174">
        <v>2</v>
      </c>
      <c r="DH174">
        <v>-3</v>
      </c>
      <c r="DJ174">
        <v>-4</v>
      </c>
      <c r="DK174">
        <v>3</v>
      </c>
      <c r="DX174">
        <v>4</v>
      </c>
      <c r="DY174">
        <v>3</v>
      </c>
      <c r="DZ174">
        <v>2</v>
      </c>
      <c r="EA174">
        <v>2</v>
      </c>
      <c r="EB174">
        <v>4</v>
      </c>
      <c r="EC174">
        <v>3</v>
      </c>
      <c r="ED174">
        <v>3</v>
      </c>
      <c r="EE174">
        <v>1</v>
      </c>
      <c r="EF174">
        <v>1</v>
      </c>
      <c r="EG174">
        <v>4</v>
      </c>
      <c r="EH174">
        <v>4</v>
      </c>
      <c r="EI174">
        <v>4</v>
      </c>
      <c r="EJ174">
        <v>4</v>
      </c>
      <c r="EK174">
        <v>3</v>
      </c>
      <c r="EL174">
        <v>2</v>
      </c>
      <c r="EM174">
        <v>3</v>
      </c>
      <c r="EN174">
        <v>4</v>
      </c>
      <c r="EO174">
        <v>3</v>
      </c>
      <c r="EP174">
        <v>3</v>
      </c>
      <c r="EQ174">
        <v>3</v>
      </c>
      <c r="ER174">
        <v>3</v>
      </c>
      <c r="ES174">
        <v>3</v>
      </c>
      <c r="ET174">
        <v>1</v>
      </c>
      <c r="EU174">
        <v>3</v>
      </c>
      <c r="EV174">
        <v>3</v>
      </c>
      <c r="EW174">
        <v>3</v>
      </c>
      <c r="EX174">
        <v>1</v>
      </c>
      <c r="EY174">
        <v>2</v>
      </c>
      <c r="EZ174">
        <v>3</v>
      </c>
      <c r="FA174">
        <v>2</v>
      </c>
      <c r="FB174">
        <v>4</v>
      </c>
      <c r="FC174">
        <v>2</v>
      </c>
      <c r="FD174">
        <v>3</v>
      </c>
      <c r="FE174">
        <v>4</v>
      </c>
      <c r="FF174">
        <v>3</v>
      </c>
      <c r="FG174">
        <v>2</v>
      </c>
      <c r="FH174">
        <v>2</v>
      </c>
      <c r="FI174">
        <v>1</v>
      </c>
      <c r="FJ174">
        <v>3</v>
      </c>
      <c r="FK174">
        <v>1</v>
      </c>
      <c r="FL174">
        <v>3</v>
      </c>
      <c r="FM174">
        <v>3</v>
      </c>
      <c r="FN174">
        <v>4</v>
      </c>
      <c r="FO174">
        <v>2</v>
      </c>
      <c r="FP174">
        <v>3</v>
      </c>
      <c r="FQ174">
        <v>2</v>
      </c>
      <c r="FR174">
        <v>4</v>
      </c>
      <c r="FS174">
        <v>1</v>
      </c>
      <c r="FT174">
        <v>3</v>
      </c>
      <c r="FU174">
        <v>4</v>
      </c>
      <c r="FV174">
        <v>2</v>
      </c>
      <c r="FW174">
        <v>2</v>
      </c>
      <c r="FX174">
        <v>1</v>
      </c>
      <c r="FY174">
        <v>3</v>
      </c>
      <c r="FZ174">
        <v>3</v>
      </c>
      <c r="GA174">
        <v>3</v>
      </c>
      <c r="GB174">
        <v>4</v>
      </c>
      <c r="GC174">
        <v>2</v>
      </c>
      <c r="GD174">
        <v>2</v>
      </c>
      <c r="GE174">
        <v>2</v>
      </c>
      <c r="GF174">
        <v>3</v>
      </c>
      <c r="GG174">
        <v>2</v>
      </c>
      <c r="GH174">
        <v>4</v>
      </c>
      <c r="GI174">
        <v>2</v>
      </c>
      <c r="GJ174">
        <v>3</v>
      </c>
    </row>
    <row r="175" spans="1:192" customFormat="1">
      <c r="A175">
        <v>5437094545</v>
      </c>
      <c r="B175">
        <v>94309526</v>
      </c>
      <c r="C175" s="48">
        <v>43013.586296296293</v>
      </c>
      <c r="D175" s="180">
        <v>43013.598761574067</v>
      </c>
      <c r="E175" t="s">
        <v>1181</v>
      </c>
      <c r="J175" t="s">
        <v>484</v>
      </c>
      <c r="K175" t="s">
        <v>1975</v>
      </c>
      <c r="L175" s="214" t="s">
        <v>1976</v>
      </c>
      <c r="M175" s="265" t="s">
        <v>1752</v>
      </c>
      <c r="O175" t="s">
        <v>1977</v>
      </c>
      <c r="P175">
        <v>7904676521</v>
      </c>
      <c r="Q175" t="s">
        <v>330</v>
      </c>
      <c r="R175">
        <v>19</v>
      </c>
      <c r="S175" t="s">
        <v>547</v>
      </c>
      <c r="U175" t="s">
        <v>1978</v>
      </c>
      <c r="V175" t="s">
        <v>301</v>
      </c>
      <c r="X175" s="254">
        <v>4</v>
      </c>
      <c r="AB175" t="s">
        <v>209</v>
      </c>
      <c r="AC175" t="s">
        <v>1979</v>
      </c>
      <c r="AD175" t="s">
        <v>209</v>
      </c>
      <c r="AE175" t="s">
        <v>1980</v>
      </c>
      <c r="AF175" t="s">
        <v>325</v>
      </c>
      <c r="AG175" t="s">
        <v>209</v>
      </c>
      <c r="AH175" s="122" t="s">
        <v>209</v>
      </c>
      <c r="AI175" t="s">
        <v>1072</v>
      </c>
      <c r="AL175">
        <v>-2</v>
      </c>
      <c r="AU175">
        <v>-3</v>
      </c>
      <c r="AV175">
        <v>2</v>
      </c>
      <c r="BA175">
        <v>-4</v>
      </c>
      <c r="BJ175">
        <v>-3</v>
      </c>
      <c r="BL175">
        <v>3</v>
      </c>
      <c r="BN175">
        <v>-4</v>
      </c>
      <c r="BO175">
        <v>-4</v>
      </c>
      <c r="BT175">
        <v>2</v>
      </c>
      <c r="BV175">
        <v>2</v>
      </c>
      <c r="BW175">
        <v>-3</v>
      </c>
      <c r="BY175">
        <v>-1</v>
      </c>
      <c r="CB175">
        <v>-2</v>
      </c>
      <c r="CC175">
        <v>-2</v>
      </c>
      <c r="CD175">
        <v>-1</v>
      </c>
      <c r="CH175">
        <v>-3</v>
      </c>
      <c r="CJ175">
        <v>3</v>
      </c>
      <c r="CL175">
        <v>3</v>
      </c>
      <c r="CN175">
        <v>-2</v>
      </c>
      <c r="CQ175">
        <v>2</v>
      </c>
      <c r="CW175">
        <v>-3</v>
      </c>
      <c r="CZ175">
        <v>-4</v>
      </c>
      <c r="DC175">
        <v>-2</v>
      </c>
      <c r="DD175">
        <v>-4</v>
      </c>
      <c r="DG175">
        <v>-2</v>
      </c>
      <c r="DK175">
        <v>2</v>
      </c>
      <c r="DN175">
        <v>-3</v>
      </c>
      <c r="DO175" t="s">
        <v>1981</v>
      </c>
      <c r="DQ175" t="s">
        <v>1982</v>
      </c>
      <c r="DR175">
        <v>-3</v>
      </c>
      <c r="DX175">
        <v>3</v>
      </c>
      <c r="DY175">
        <v>4</v>
      </c>
      <c r="DZ175">
        <v>2</v>
      </c>
      <c r="EA175">
        <v>4</v>
      </c>
      <c r="EB175">
        <v>2</v>
      </c>
      <c r="EC175">
        <v>2</v>
      </c>
      <c r="ED175">
        <v>1</v>
      </c>
      <c r="EE175">
        <v>2</v>
      </c>
      <c r="EF175">
        <v>3</v>
      </c>
      <c r="EG175">
        <v>4</v>
      </c>
      <c r="EH175">
        <v>3</v>
      </c>
      <c r="EI175">
        <v>3</v>
      </c>
      <c r="EJ175">
        <v>4</v>
      </c>
      <c r="EK175">
        <v>2</v>
      </c>
      <c r="EL175">
        <v>1</v>
      </c>
      <c r="EM175">
        <v>4</v>
      </c>
      <c r="EN175">
        <v>4</v>
      </c>
      <c r="EO175">
        <v>4</v>
      </c>
      <c r="EP175">
        <v>1</v>
      </c>
      <c r="EQ175">
        <v>2</v>
      </c>
      <c r="ER175">
        <v>4</v>
      </c>
      <c r="ES175">
        <v>2</v>
      </c>
      <c r="ET175">
        <v>2</v>
      </c>
      <c r="EU175">
        <v>4</v>
      </c>
      <c r="EV175">
        <v>4</v>
      </c>
      <c r="EW175">
        <v>3</v>
      </c>
      <c r="EX175">
        <v>1</v>
      </c>
      <c r="EY175">
        <v>1</v>
      </c>
      <c r="EZ175">
        <v>3</v>
      </c>
      <c r="FA175">
        <v>3</v>
      </c>
      <c r="FB175">
        <v>3</v>
      </c>
      <c r="FC175">
        <v>2</v>
      </c>
      <c r="FD175">
        <v>4</v>
      </c>
      <c r="FE175">
        <v>4</v>
      </c>
      <c r="FF175">
        <v>3</v>
      </c>
      <c r="FG175">
        <v>4</v>
      </c>
      <c r="FH175">
        <v>3</v>
      </c>
      <c r="FI175">
        <v>2</v>
      </c>
      <c r="FJ175">
        <v>1</v>
      </c>
      <c r="FK175">
        <v>1</v>
      </c>
      <c r="FL175">
        <v>1</v>
      </c>
      <c r="FM175">
        <v>2</v>
      </c>
      <c r="FN175">
        <v>4</v>
      </c>
      <c r="FO175">
        <v>1</v>
      </c>
      <c r="FP175">
        <v>2</v>
      </c>
      <c r="FQ175">
        <v>3</v>
      </c>
      <c r="FR175">
        <v>4</v>
      </c>
      <c r="FS175">
        <v>1</v>
      </c>
      <c r="FT175">
        <v>4</v>
      </c>
      <c r="FU175">
        <v>4</v>
      </c>
      <c r="FV175">
        <v>4</v>
      </c>
      <c r="FW175">
        <v>2</v>
      </c>
      <c r="FX175">
        <v>1</v>
      </c>
      <c r="FY175">
        <v>3</v>
      </c>
      <c r="FZ175">
        <v>4</v>
      </c>
      <c r="GA175">
        <v>4</v>
      </c>
      <c r="GB175">
        <v>4</v>
      </c>
      <c r="GC175">
        <v>4</v>
      </c>
      <c r="GD175">
        <v>1</v>
      </c>
      <c r="GE175">
        <v>2</v>
      </c>
      <c r="GF175">
        <v>4</v>
      </c>
      <c r="GG175">
        <v>2</v>
      </c>
      <c r="GH175">
        <v>1</v>
      </c>
      <c r="GI175">
        <v>2</v>
      </c>
      <c r="GJ175">
        <v>2</v>
      </c>
    </row>
    <row r="176" spans="1:192" customFormat="1">
      <c r="A176">
        <v>5437067362</v>
      </c>
      <c r="B176">
        <v>94309526</v>
      </c>
      <c r="C176" s="48">
        <v>43013.544606481482</v>
      </c>
      <c r="D176" s="180">
        <v>43013.565312500003</v>
      </c>
      <c r="E176" t="s">
        <v>1181</v>
      </c>
      <c r="J176" t="s">
        <v>280</v>
      </c>
      <c r="K176" t="s">
        <v>1983</v>
      </c>
      <c r="L176" s="214" t="s">
        <v>1984</v>
      </c>
      <c r="M176" s="265" t="s">
        <v>1985</v>
      </c>
      <c r="O176" t="s">
        <v>1986</v>
      </c>
      <c r="P176">
        <v>7840680764</v>
      </c>
      <c r="Q176" t="s">
        <v>227</v>
      </c>
      <c r="R176">
        <v>19</v>
      </c>
      <c r="S176" t="s">
        <v>1987</v>
      </c>
      <c r="U176" t="s">
        <v>224</v>
      </c>
      <c r="V176" t="s">
        <v>201</v>
      </c>
      <c r="X176" s="254">
        <v>12</v>
      </c>
      <c r="AB176" t="s">
        <v>203</v>
      </c>
      <c r="AC176" t="s">
        <v>1988</v>
      </c>
      <c r="AD176" t="s">
        <v>1989</v>
      </c>
      <c r="AE176" t="s">
        <v>1990</v>
      </c>
      <c r="AF176" t="s">
        <v>209</v>
      </c>
      <c r="AG176" t="s">
        <v>209</v>
      </c>
      <c r="AH176" s="122" t="s">
        <v>209</v>
      </c>
      <c r="AI176" t="s">
        <v>1072</v>
      </c>
      <c r="AL176">
        <v>-2</v>
      </c>
      <c r="BA176">
        <v>-3</v>
      </c>
      <c r="BL176">
        <v>3</v>
      </c>
      <c r="BO176">
        <v>2</v>
      </c>
      <c r="BV176">
        <v>3</v>
      </c>
      <c r="BY176">
        <v>-1</v>
      </c>
      <c r="CB176">
        <v>-2</v>
      </c>
      <c r="CC176">
        <v>-3</v>
      </c>
      <c r="CJ176">
        <v>4</v>
      </c>
      <c r="CK176">
        <v>1</v>
      </c>
      <c r="CL176">
        <v>3</v>
      </c>
      <c r="CP176">
        <v>-2</v>
      </c>
      <c r="DA176">
        <v>-4</v>
      </c>
      <c r="DB176">
        <v>-1</v>
      </c>
      <c r="DD176">
        <v>-3</v>
      </c>
      <c r="DE176">
        <v>4</v>
      </c>
      <c r="DF176">
        <v>3</v>
      </c>
      <c r="DK176">
        <v>3</v>
      </c>
      <c r="DX176">
        <v>3</v>
      </c>
      <c r="DY176">
        <v>2</v>
      </c>
      <c r="DZ176">
        <v>4</v>
      </c>
      <c r="EA176">
        <v>4</v>
      </c>
      <c r="EB176">
        <v>4</v>
      </c>
      <c r="EC176">
        <v>4</v>
      </c>
      <c r="ED176">
        <v>2</v>
      </c>
      <c r="EE176">
        <v>3</v>
      </c>
      <c r="EF176">
        <v>2</v>
      </c>
      <c r="EG176">
        <v>4</v>
      </c>
      <c r="EH176">
        <v>4</v>
      </c>
      <c r="EI176">
        <v>4</v>
      </c>
      <c r="EJ176">
        <v>4</v>
      </c>
      <c r="EK176">
        <v>3</v>
      </c>
      <c r="EL176">
        <v>2</v>
      </c>
      <c r="EM176">
        <v>4</v>
      </c>
      <c r="EN176">
        <v>3</v>
      </c>
      <c r="EO176">
        <v>4</v>
      </c>
      <c r="EP176">
        <v>3</v>
      </c>
      <c r="EQ176">
        <v>4</v>
      </c>
      <c r="ER176">
        <v>1</v>
      </c>
      <c r="ES176">
        <v>2</v>
      </c>
      <c r="ET176">
        <v>3</v>
      </c>
      <c r="EU176">
        <v>4</v>
      </c>
      <c r="EV176">
        <v>4</v>
      </c>
      <c r="EW176">
        <v>4</v>
      </c>
      <c r="EX176">
        <v>3</v>
      </c>
      <c r="EY176">
        <v>1</v>
      </c>
      <c r="EZ176">
        <v>2</v>
      </c>
      <c r="FA176">
        <v>4</v>
      </c>
      <c r="FB176">
        <v>4</v>
      </c>
      <c r="FC176">
        <v>3</v>
      </c>
      <c r="FD176">
        <v>4</v>
      </c>
      <c r="FE176">
        <v>4</v>
      </c>
      <c r="FF176">
        <v>4</v>
      </c>
      <c r="FG176">
        <v>3</v>
      </c>
      <c r="FH176">
        <v>4</v>
      </c>
      <c r="FI176">
        <v>2</v>
      </c>
      <c r="FJ176">
        <v>4</v>
      </c>
      <c r="FK176">
        <v>1</v>
      </c>
      <c r="FL176">
        <v>4</v>
      </c>
      <c r="FM176">
        <v>3</v>
      </c>
      <c r="FN176">
        <v>4</v>
      </c>
      <c r="FO176">
        <v>2</v>
      </c>
      <c r="FP176">
        <v>4</v>
      </c>
      <c r="FQ176">
        <v>1</v>
      </c>
      <c r="FR176">
        <v>4</v>
      </c>
      <c r="FS176">
        <v>4</v>
      </c>
      <c r="FT176">
        <v>2</v>
      </c>
      <c r="FU176">
        <v>4</v>
      </c>
      <c r="FV176">
        <v>3</v>
      </c>
      <c r="FW176">
        <v>2</v>
      </c>
      <c r="FX176">
        <v>1</v>
      </c>
      <c r="FY176">
        <v>4</v>
      </c>
      <c r="FZ176">
        <v>4</v>
      </c>
      <c r="GA176">
        <v>3</v>
      </c>
      <c r="GB176">
        <v>1</v>
      </c>
      <c r="GC176">
        <v>2</v>
      </c>
      <c r="GD176">
        <v>4</v>
      </c>
      <c r="GE176">
        <v>2</v>
      </c>
      <c r="GF176">
        <v>1</v>
      </c>
      <c r="GG176">
        <v>4</v>
      </c>
      <c r="GH176">
        <v>3</v>
      </c>
      <c r="GI176">
        <v>2</v>
      </c>
      <c r="GJ176">
        <v>4</v>
      </c>
    </row>
    <row r="177" spans="1:192" customFormat="1">
      <c r="A177">
        <v>5437093370</v>
      </c>
      <c r="B177">
        <v>94309526</v>
      </c>
      <c r="C177" s="48">
        <v>43013.585520833331</v>
      </c>
      <c r="D177" s="180">
        <v>43013.60052083333</v>
      </c>
      <c r="E177" t="s">
        <v>1181</v>
      </c>
      <c r="J177" t="s">
        <v>1991</v>
      </c>
      <c r="K177" t="s">
        <v>1992</v>
      </c>
      <c r="L177" s="214">
        <v>20096678</v>
      </c>
      <c r="M177" s="265" t="s">
        <v>1993</v>
      </c>
      <c r="O177" t="s">
        <v>1994</v>
      </c>
      <c r="P177">
        <v>7825908442</v>
      </c>
      <c r="Q177" t="s">
        <v>198</v>
      </c>
      <c r="R177">
        <v>19</v>
      </c>
      <c r="S177" t="s">
        <v>445</v>
      </c>
      <c r="U177" t="s">
        <v>1884</v>
      </c>
      <c r="V177" t="s">
        <v>240</v>
      </c>
      <c r="X177" s="254">
        <v>0</v>
      </c>
      <c r="AB177" t="s">
        <v>203</v>
      </c>
      <c r="AC177" t="s">
        <v>203</v>
      </c>
      <c r="AD177" t="s">
        <v>203</v>
      </c>
      <c r="AE177" t="s">
        <v>203</v>
      </c>
      <c r="AF177" t="s">
        <v>203</v>
      </c>
      <c r="AG177" t="s">
        <v>203</v>
      </c>
      <c r="AH177" t="s">
        <v>1995</v>
      </c>
      <c r="AI177" t="s">
        <v>3573</v>
      </c>
      <c r="AL177">
        <v>-1</v>
      </c>
      <c r="BK177">
        <v>-2</v>
      </c>
      <c r="CC177">
        <v>-1</v>
      </c>
      <c r="CP177">
        <v>-2</v>
      </c>
      <c r="CV177">
        <v>-2</v>
      </c>
      <c r="DA177">
        <v>-2</v>
      </c>
      <c r="DJ177">
        <v>-2</v>
      </c>
      <c r="DX177">
        <v>2</v>
      </c>
      <c r="DY177">
        <v>2</v>
      </c>
      <c r="DZ177">
        <v>3</v>
      </c>
      <c r="EA177">
        <v>2</v>
      </c>
      <c r="EB177">
        <v>2</v>
      </c>
      <c r="EC177">
        <v>2</v>
      </c>
      <c r="ED177">
        <v>2</v>
      </c>
      <c r="EE177">
        <v>1</v>
      </c>
      <c r="EF177">
        <v>1</v>
      </c>
      <c r="EG177">
        <v>1</v>
      </c>
      <c r="EH177">
        <v>2</v>
      </c>
      <c r="EI177">
        <v>4</v>
      </c>
      <c r="EJ177">
        <v>2</v>
      </c>
      <c r="EK177">
        <v>2</v>
      </c>
      <c r="EL177">
        <v>3</v>
      </c>
      <c r="EM177">
        <v>3</v>
      </c>
      <c r="EN177">
        <v>2</v>
      </c>
      <c r="EO177">
        <v>2</v>
      </c>
      <c r="EP177">
        <v>2</v>
      </c>
      <c r="EQ177">
        <v>2</v>
      </c>
      <c r="ER177">
        <v>2</v>
      </c>
      <c r="ES177">
        <v>3</v>
      </c>
      <c r="ET177">
        <v>2</v>
      </c>
      <c r="EU177">
        <v>4</v>
      </c>
      <c r="EV177">
        <v>4</v>
      </c>
      <c r="EW177">
        <v>4</v>
      </c>
      <c r="EX177">
        <v>4</v>
      </c>
      <c r="EY177">
        <v>4</v>
      </c>
      <c r="EZ177">
        <v>3</v>
      </c>
      <c r="FA177">
        <v>4</v>
      </c>
      <c r="FB177">
        <v>3</v>
      </c>
      <c r="FC177">
        <v>2</v>
      </c>
      <c r="FD177">
        <v>1</v>
      </c>
      <c r="FE177">
        <v>2</v>
      </c>
      <c r="FF177">
        <v>4</v>
      </c>
      <c r="FG177">
        <v>4</v>
      </c>
      <c r="FH177">
        <v>4</v>
      </c>
      <c r="FI177">
        <v>3</v>
      </c>
      <c r="FJ177">
        <v>2</v>
      </c>
      <c r="FK177">
        <v>2</v>
      </c>
      <c r="FL177">
        <v>3</v>
      </c>
      <c r="FM177">
        <v>2</v>
      </c>
      <c r="FN177">
        <v>2</v>
      </c>
      <c r="FO177">
        <v>4</v>
      </c>
      <c r="FP177">
        <v>4</v>
      </c>
      <c r="FQ177">
        <v>2</v>
      </c>
      <c r="FR177">
        <v>2</v>
      </c>
      <c r="FS177">
        <v>2</v>
      </c>
      <c r="FT177">
        <v>2</v>
      </c>
      <c r="FU177">
        <v>2</v>
      </c>
      <c r="FV177">
        <v>3</v>
      </c>
      <c r="FW177">
        <v>2</v>
      </c>
      <c r="FX177">
        <v>2</v>
      </c>
      <c r="FY177">
        <v>2</v>
      </c>
      <c r="FZ177">
        <v>4</v>
      </c>
      <c r="GA177">
        <v>3</v>
      </c>
      <c r="GB177">
        <v>2</v>
      </c>
      <c r="GC177">
        <v>1</v>
      </c>
      <c r="GD177">
        <v>1</v>
      </c>
      <c r="GE177">
        <v>2</v>
      </c>
      <c r="GF177">
        <v>2</v>
      </c>
      <c r="GG177">
        <v>2</v>
      </c>
      <c r="GH177">
        <v>2</v>
      </c>
      <c r="GI177">
        <v>2</v>
      </c>
      <c r="GJ177">
        <v>2</v>
      </c>
    </row>
    <row r="178" spans="1:192" customFormat="1">
      <c r="A178">
        <v>5437094486</v>
      </c>
      <c r="B178">
        <v>94309526</v>
      </c>
      <c r="C178" s="48">
        <v>43013.585358796299</v>
      </c>
      <c r="D178" s="180">
        <v>43013.605995370373</v>
      </c>
      <c r="E178" t="s">
        <v>1181</v>
      </c>
      <c r="J178" t="s">
        <v>1996</v>
      </c>
      <c r="K178" t="s">
        <v>1997</v>
      </c>
      <c r="L178" s="214">
        <v>20096520</v>
      </c>
      <c r="M178" s="265" t="s">
        <v>1998</v>
      </c>
      <c r="O178" t="s">
        <v>1999</v>
      </c>
      <c r="P178">
        <v>7973778350</v>
      </c>
      <c r="Q178" t="s">
        <v>205</v>
      </c>
      <c r="R178">
        <v>20</v>
      </c>
      <c r="S178" t="s">
        <v>418</v>
      </c>
      <c r="U178" t="s">
        <v>228</v>
      </c>
      <c r="V178" t="s">
        <v>301</v>
      </c>
      <c r="X178" s="254">
        <v>6</v>
      </c>
      <c r="AB178" t="s">
        <v>209</v>
      </c>
      <c r="AC178" t="s">
        <v>2000</v>
      </c>
      <c r="AD178" t="s">
        <v>209</v>
      </c>
      <c r="AE178" t="s">
        <v>209</v>
      </c>
      <c r="AF178" t="s">
        <v>209</v>
      </c>
      <c r="AG178" t="s">
        <v>209</v>
      </c>
      <c r="AH178" t="s">
        <v>2001</v>
      </c>
      <c r="AI178" t="s">
        <v>3574</v>
      </c>
      <c r="BO178">
        <v>2</v>
      </c>
      <c r="CB178">
        <v>-1</v>
      </c>
      <c r="CC178">
        <v>1</v>
      </c>
      <c r="CL178">
        <v>2</v>
      </c>
      <c r="DH178">
        <v>-2</v>
      </c>
      <c r="DX178">
        <v>2</v>
      </c>
      <c r="DY178">
        <v>1</v>
      </c>
      <c r="DZ178">
        <v>2</v>
      </c>
      <c r="EA178">
        <v>2</v>
      </c>
      <c r="EB178">
        <v>2</v>
      </c>
      <c r="EC178">
        <v>2</v>
      </c>
      <c r="ED178">
        <v>3</v>
      </c>
      <c r="EE178">
        <v>2</v>
      </c>
      <c r="EF178">
        <v>1</v>
      </c>
      <c r="EG178">
        <v>2</v>
      </c>
      <c r="EH178">
        <v>3</v>
      </c>
      <c r="EI178">
        <v>3</v>
      </c>
      <c r="EJ178">
        <v>3</v>
      </c>
      <c r="EK178">
        <v>2</v>
      </c>
      <c r="EL178">
        <v>2</v>
      </c>
      <c r="EM178">
        <v>3</v>
      </c>
      <c r="EN178">
        <v>2</v>
      </c>
      <c r="EO178">
        <v>2</v>
      </c>
      <c r="EP178">
        <v>2</v>
      </c>
      <c r="EQ178">
        <v>3</v>
      </c>
      <c r="ER178">
        <v>1</v>
      </c>
      <c r="ES178">
        <v>2</v>
      </c>
      <c r="ET178">
        <v>1</v>
      </c>
      <c r="EU178">
        <v>4</v>
      </c>
      <c r="EV178">
        <v>3</v>
      </c>
      <c r="EW178">
        <v>3</v>
      </c>
      <c r="EX178">
        <v>2</v>
      </c>
      <c r="EY178">
        <v>2</v>
      </c>
      <c r="EZ178">
        <v>1</v>
      </c>
      <c r="FA178">
        <v>3</v>
      </c>
      <c r="FB178">
        <v>3</v>
      </c>
      <c r="FC178">
        <v>2</v>
      </c>
      <c r="FD178">
        <v>1</v>
      </c>
      <c r="FE178">
        <v>1</v>
      </c>
      <c r="FF178">
        <v>3</v>
      </c>
      <c r="FG178">
        <v>4</v>
      </c>
      <c r="FH178">
        <v>3</v>
      </c>
      <c r="FI178">
        <v>2</v>
      </c>
      <c r="FJ178">
        <v>1</v>
      </c>
      <c r="FK178">
        <v>2</v>
      </c>
      <c r="FL178">
        <v>2</v>
      </c>
      <c r="FM178">
        <v>2</v>
      </c>
      <c r="FN178">
        <v>2</v>
      </c>
      <c r="FO178">
        <v>4</v>
      </c>
      <c r="FP178">
        <v>1</v>
      </c>
      <c r="FQ178">
        <v>2</v>
      </c>
      <c r="FR178">
        <v>1</v>
      </c>
      <c r="FS178">
        <v>1</v>
      </c>
      <c r="FT178">
        <v>1</v>
      </c>
      <c r="FU178">
        <v>1</v>
      </c>
      <c r="FV178">
        <v>3</v>
      </c>
      <c r="FW178">
        <v>2</v>
      </c>
      <c r="FX178">
        <v>1</v>
      </c>
      <c r="FY178">
        <v>3</v>
      </c>
      <c r="FZ178">
        <v>3</v>
      </c>
      <c r="GA178">
        <v>2</v>
      </c>
      <c r="GB178">
        <v>2</v>
      </c>
      <c r="GC178">
        <v>1</v>
      </c>
      <c r="GD178">
        <v>1</v>
      </c>
      <c r="GE178">
        <v>2</v>
      </c>
      <c r="GF178">
        <v>1</v>
      </c>
      <c r="GG178">
        <v>1</v>
      </c>
      <c r="GH178">
        <v>1</v>
      </c>
      <c r="GI178">
        <v>2</v>
      </c>
      <c r="GJ178">
        <v>3</v>
      </c>
    </row>
    <row r="179" spans="1:192" customFormat="1">
      <c r="A179">
        <v>5437063910</v>
      </c>
      <c r="B179">
        <v>94309526</v>
      </c>
      <c r="C179" s="48">
        <v>43013.543379629627</v>
      </c>
      <c r="D179" s="180">
        <v>43013.55746527778</v>
      </c>
      <c r="E179" t="s">
        <v>1181</v>
      </c>
      <c r="J179" t="s">
        <v>1370</v>
      </c>
      <c r="K179" t="s">
        <v>2002</v>
      </c>
      <c r="L179" s="214" t="s">
        <v>2003</v>
      </c>
      <c r="M179" s="265" t="s">
        <v>2004</v>
      </c>
      <c r="O179" t="s">
        <v>2005</v>
      </c>
      <c r="P179">
        <v>7763280671</v>
      </c>
      <c r="Q179" t="s">
        <v>205</v>
      </c>
      <c r="R179">
        <v>21</v>
      </c>
      <c r="S179" t="s">
        <v>199</v>
      </c>
      <c r="U179" t="s">
        <v>201</v>
      </c>
      <c r="V179" t="s">
        <v>201</v>
      </c>
      <c r="X179" s="254">
        <v>12</v>
      </c>
      <c r="AB179" t="s">
        <v>381</v>
      </c>
      <c r="AC179" t="s">
        <v>2006</v>
      </c>
      <c r="AD179" t="s">
        <v>209</v>
      </c>
      <c r="AE179" t="s">
        <v>209</v>
      </c>
      <c r="AF179" t="s">
        <v>209</v>
      </c>
      <c r="AG179" t="s">
        <v>381</v>
      </c>
      <c r="AH179" t="s">
        <v>2007</v>
      </c>
      <c r="AI179" t="s">
        <v>3575</v>
      </c>
      <c r="AL179">
        <v>-2</v>
      </c>
      <c r="AV179">
        <v>1</v>
      </c>
      <c r="BB179">
        <v>-2</v>
      </c>
      <c r="BD179">
        <v>-2</v>
      </c>
      <c r="BK179">
        <v>-1</v>
      </c>
      <c r="BL179">
        <v>-1</v>
      </c>
      <c r="BT179">
        <v>-2</v>
      </c>
      <c r="BW179">
        <v>-3</v>
      </c>
      <c r="BX179">
        <v>-2</v>
      </c>
      <c r="BY179">
        <v>-1</v>
      </c>
      <c r="CB179">
        <v>-2</v>
      </c>
      <c r="CL179">
        <v>1</v>
      </c>
      <c r="CM179">
        <v>-3</v>
      </c>
      <c r="CP179">
        <v>-1</v>
      </c>
      <c r="DB179">
        <v>-2</v>
      </c>
      <c r="DC179">
        <v>-2</v>
      </c>
      <c r="DJ179">
        <v>1</v>
      </c>
      <c r="DK179">
        <v>-1</v>
      </c>
      <c r="DN179">
        <v>3</v>
      </c>
      <c r="DO179" t="s">
        <v>2008</v>
      </c>
      <c r="DX179">
        <v>2</v>
      </c>
      <c r="DY179">
        <v>1</v>
      </c>
      <c r="DZ179">
        <v>3</v>
      </c>
      <c r="EA179">
        <v>3</v>
      </c>
      <c r="EB179">
        <v>3</v>
      </c>
      <c r="EC179">
        <v>2</v>
      </c>
      <c r="ED179">
        <v>4</v>
      </c>
      <c r="EE179">
        <v>3</v>
      </c>
      <c r="EF179">
        <v>1</v>
      </c>
      <c r="EG179">
        <v>3</v>
      </c>
      <c r="EH179">
        <v>4</v>
      </c>
      <c r="EI179">
        <v>3</v>
      </c>
      <c r="EJ179">
        <v>3</v>
      </c>
      <c r="EK179">
        <v>2</v>
      </c>
      <c r="EL179">
        <v>3</v>
      </c>
      <c r="EM179">
        <v>4</v>
      </c>
      <c r="EN179">
        <v>1</v>
      </c>
      <c r="EO179">
        <v>2</v>
      </c>
      <c r="EP179">
        <v>1</v>
      </c>
      <c r="EQ179">
        <v>3</v>
      </c>
      <c r="ER179">
        <v>1</v>
      </c>
      <c r="ES179">
        <v>3</v>
      </c>
      <c r="ET179">
        <v>4</v>
      </c>
      <c r="EU179">
        <v>4</v>
      </c>
      <c r="EV179">
        <v>3</v>
      </c>
      <c r="EW179">
        <v>2</v>
      </c>
      <c r="EX179">
        <v>3</v>
      </c>
      <c r="EY179">
        <v>4</v>
      </c>
      <c r="EZ179">
        <v>1</v>
      </c>
      <c r="FA179">
        <v>3</v>
      </c>
      <c r="FB179">
        <v>4</v>
      </c>
      <c r="FC179">
        <v>2</v>
      </c>
      <c r="FD179">
        <v>1</v>
      </c>
      <c r="FE179">
        <v>2</v>
      </c>
      <c r="FF179">
        <v>3</v>
      </c>
      <c r="FG179">
        <v>1</v>
      </c>
      <c r="FH179">
        <v>3</v>
      </c>
      <c r="FI179">
        <v>3</v>
      </c>
      <c r="FJ179">
        <v>2</v>
      </c>
      <c r="FK179">
        <v>1</v>
      </c>
      <c r="FL179">
        <v>4</v>
      </c>
      <c r="FM179">
        <v>1</v>
      </c>
      <c r="FN179">
        <v>3</v>
      </c>
      <c r="FO179">
        <v>4</v>
      </c>
      <c r="FP179">
        <v>2</v>
      </c>
      <c r="FQ179">
        <v>4</v>
      </c>
      <c r="FR179">
        <v>1</v>
      </c>
      <c r="FS179">
        <v>1</v>
      </c>
      <c r="FT179">
        <v>2</v>
      </c>
      <c r="FU179">
        <v>3</v>
      </c>
      <c r="FV179">
        <v>3</v>
      </c>
      <c r="FW179">
        <v>2</v>
      </c>
      <c r="FX179">
        <v>1</v>
      </c>
      <c r="FY179">
        <v>1</v>
      </c>
      <c r="FZ179">
        <v>3</v>
      </c>
      <c r="GA179">
        <v>2</v>
      </c>
      <c r="GB179">
        <v>2</v>
      </c>
      <c r="GC179">
        <v>1</v>
      </c>
      <c r="GD179">
        <v>1</v>
      </c>
      <c r="GE179">
        <v>4</v>
      </c>
      <c r="GF179">
        <v>2</v>
      </c>
      <c r="GG179">
        <v>2</v>
      </c>
      <c r="GH179">
        <v>1</v>
      </c>
      <c r="GI179">
        <v>2</v>
      </c>
      <c r="GJ179">
        <v>2</v>
      </c>
    </row>
    <row r="180" spans="1:192" customFormat="1">
      <c r="A180">
        <v>5437068403</v>
      </c>
      <c r="B180">
        <v>94309526</v>
      </c>
      <c r="C180" s="48">
        <v>43013.544108796297</v>
      </c>
      <c r="D180" s="180">
        <v>43013.57540509259</v>
      </c>
      <c r="E180" t="s">
        <v>1181</v>
      </c>
      <c r="J180" t="s">
        <v>2009</v>
      </c>
      <c r="K180" t="s">
        <v>2010</v>
      </c>
      <c r="L180" s="214">
        <v>20107502</v>
      </c>
      <c r="M180" s="265" t="s">
        <v>2011</v>
      </c>
      <c r="O180" t="s">
        <v>2012</v>
      </c>
      <c r="P180">
        <v>7554183172</v>
      </c>
      <c r="Q180" t="s">
        <v>205</v>
      </c>
      <c r="R180">
        <v>20</v>
      </c>
      <c r="S180" t="s">
        <v>1969</v>
      </c>
      <c r="U180" t="s">
        <v>301</v>
      </c>
      <c r="V180" t="s">
        <v>301</v>
      </c>
      <c r="X180" s="254">
        <v>9</v>
      </c>
      <c r="AB180" t="s">
        <v>209</v>
      </c>
      <c r="AC180" t="s">
        <v>381</v>
      </c>
      <c r="AD180" t="s">
        <v>209</v>
      </c>
      <c r="AE180" t="s">
        <v>2013</v>
      </c>
      <c r="AF180" t="s">
        <v>203</v>
      </c>
      <c r="AG180" t="s">
        <v>203</v>
      </c>
      <c r="AH180" t="s">
        <v>2014</v>
      </c>
      <c r="AI180" t="s">
        <v>3576</v>
      </c>
      <c r="BI180">
        <v>-1</v>
      </c>
      <c r="BY180">
        <v>-2</v>
      </c>
      <c r="CB180">
        <v>1</v>
      </c>
      <c r="CE180">
        <v>-2</v>
      </c>
      <c r="CH180">
        <v>-1</v>
      </c>
      <c r="CJ180">
        <v>-3</v>
      </c>
      <c r="CV180">
        <v>-4</v>
      </c>
      <c r="DA180">
        <v>-1</v>
      </c>
      <c r="DM180">
        <v>-1</v>
      </c>
      <c r="DX180">
        <v>1</v>
      </c>
      <c r="DY180">
        <v>1</v>
      </c>
      <c r="DZ180">
        <v>2</v>
      </c>
      <c r="EA180">
        <v>1</v>
      </c>
      <c r="EB180">
        <v>4</v>
      </c>
      <c r="EC180">
        <v>2</v>
      </c>
      <c r="ED180">
        <v>2</v>
      </c>
      <c r="EE180">
        <v>2</v>
      </c>
      <c r="EF180">
        <v>1</v>
      </c>
      <c r="EG180">
        <v>2</v>
      </c>
      <c r="EH180">
        <v>4</v>
      </c>
      <c r="EI180">
        <v>4</v>
      </c>
      <c r="EJ180">
        <v>4</v>
      </c>
      <c r="EK180">
        <v>4</v>
      </c>
      <c r="EL180">
        <v>4</v>
      </c>
      <c r="EM180">
        <v>3</v>
      </c>
      <c r="EN180">
        <v>1</v>
      </c>
      <c r="EO180">
        <v>2</v>
      </c>
      <c r="EP180">
        <v>1</v>
      </c>
      <c r="EQ180">
        <v>4</v>
      </c>
      <c r="ER180">
        <v>1</v>
      </c>
      <c r="ES180">
        <v>1</v>
      </c>
      <c r="ET180">
        <v>2</v>
      </c>
      <c r="EU180">
        <v>4</v>
      </c>
      <c r="EV180">
        <v>2</v>
      </c>
      <c r="EW180">
        <v>4</v>
      </c>
      <c r="EX180">
        <v>1</v>
      </c>
      <c r="EY180">
        <v>2</v>
      </c>
      <c r="EZ180">
        <v>1</v>
      </c>
      <c r="FA180">
        <v>4</v>
      </c>
      <c r="FB180">
        <v>4</v>
      </c>
      <c r="FC180">
        <v>4</v>
      </c>
      <c r="FD180">
        <v>1</v>
      </c>
      <c r="FE180">
        <v>1</v>
      </c>
      <c r="FF180">
        <v>4</v>
      </c>
      <c r="FG180">
        <v>3</v>
      </c>
      <c r="FH180">
        <v>2</v>
      </c>
      <c r="FI180">
        <v>2</v>
      </c>
      <c r="FJ180">
        <v>2</v>
      </c>
      <c r="FK180">
        <v>1</v>
      </c>
      <c r="FL180">
        <v>4</v>
      </c>
      <c r="FM180">
        <v>2</v>
      </c>
      <c r="FN180">
        <v>2</v>
      </c>
      <c r="FO180">
        <v>2</v>
      </c>
      <c r="FP180">
        <v>1</v>
      </c>
      <c r="FQ180">
        <v>1</v>
      </c>
      <c r="FR180">
        <v>1</v>
      </c>
      <c r="FS180">
        <v>1</v>
      </c>
      <c r="FT180">
        <v>1</v>
      </c>
      <c r="FU180">
        <v>3</v>
      </c>
      <c r="FV180">
        <v>3</v>
      </c>
      <c r="FW180">
        <v>1</v>
      </c>
      <c r="FX180">
        <v>2</v>
      </c>
      <c r="FY180">
        <v>3</v>
      </c>
      <c r="FZ180">
        <v>1</v>
      </c>
      <c r="GA180">
        <v>1</v>
      </c>
      <c r="GB180">
        <v>1</v>
      </c>
      <c r="GC180">
        <v>1</v>
      </c>
      <c r="GD180">
        <v>4</v>
      </c>
      <c r="GE180">
        <v>1</v>
      </c>
      <c r="GF180">
        <v>1</v>
      </c>
      <c r="GG180">
        <v>1</v>
      </c>
      <c r="GH180">
        <v>2</v>
      </c>
      <c r="GI180">
        <v>1</v>
      </c>
      <c r="GJ180">
        <v>3</v>
      </c>
    </row>
    <row r="181" spans="1:192" customFormat="1">
      <c r="A181">
        <v>5437094716</v>
      </c>
      <c r="B181">
        <v>94309526</v>
      </c>
      <c r="C181" s="48">
        <v>43013.586412037039</v>
      </c>
      <c r="D181" s="180">
        <v>43013.603460648148</v>
      </c>
      <c r="E181" t="s">
        <v>1181</v>
      </c>
      <c r="J181" t="s">
        <v>387</v>
      </c>
      <c r="K181" t="s">
        <v>2015</v>
      </c>
      <c r="L181" s="214" t="s">
        <v>2016</v>
      </c>
      <c r="M181" s="265" t="s">
        <v>2017</v>
      </c>
      <c r="O181" t="s">
        <v>2018</v>
      </c>
      <c r="P181">
        <v>7450179478</v>
      </c>
      <c r="Q181" t="s">
        <v>227</v>
      </c>
      <c r="R181">
        <v>19</v>
      </c>
      <c r="S181" t="s">
        <v>2019</v>
      </c>
      <c r="U181" t="s">
        <v>2020</v>
      </c>
      <c r="V181" t="s">
        <v>1768</v>
      </c>
      <c r="X181" s="254">
        <v>8</v>
      </c>
      <c r="AB181" t="s">
        <v>209</v>
      </c>
      <c r="AC181" t="s">
        <v>2021</v>
      </c>
      <c r="AD181" t="s">
        <v>209</v>
      </c>
      <c r="AE181" t="s">
        <v>2022</v>
      </c>
      <c r="AF181" t="s">
        <v>209</v>
      </c>
      <c r="AG181" t="s">
        <v>209</v>
      </c>
      <c r="AH181" t="s">
        <v>2023</v>
      </c>
      <c r="AI181" t="s">
        <v>1072</v>
      </c>
      <c r="AL181">
        <v>-2</v>
      </c>
      <c r="AU181">
        <v>-1</v>
      </c>
      <c r="AV181">
        <v>1</v>
      </c>
      <c r="BL181">
        <v>-1</v>
      </c>
      <c r="BO181">
        <v>1</v>
      </c>
      <c r="BW181">
        <v>-1</v>
      </c>
      <c r="CB181">
        <v>-1</v>
      </c>
      <c r="CC181">
        <v>2</v>
      </c>
      <c r="CH181">
        <v>-1</v>
      </c>
      <c r="CL181">
        <v>1</v>
      </c>
      <c r="CP181">
        <v>-1</v>
      </c>
      <c r="CQ181">
        <v>1</v>
      </c>
      <c r="DC181">
        <v>1</v>
      </c>
      <c r="DD181">
        <v>-1</v>
      </c>
      <c r="DK181">
        <v>2</v>
      </c>
      <c r="DX181">
        <v>2</v>
      </c>
      <c r="DY181">
        <v>1</v>
      </c>
      <c r="DZ181">
        <v>3</v>
      </c>
      <c r="EA181">
        <v>2</v>
      </c>
      <c r="EB181">
        <v>3</v>
      </c>
      <c r="EC181">
        <v>2</v>
      </c>
      <c r="ED181">
        <v>1</v>
      </c>
      <c r="EE181">
        <v>2</v>
      </c>
      <c r="EF181">
        <v>2</v>
      </c>
      <c r="EG181">
        <v>1</v>
      </c>
      <c r="EH181">
        <v>3</v>
      </c>
      <c r="EI181">
        <v>3</v>
      </c>
      <c r="EJ181">
        <v>4</v>
      </c>
      <c r="EK181">
        <v>3</v>
      </c>
      <c r="EL181">
        <v>2</v>
      </c>
      <c r="EM181">
        <v>3</v>
      </c>
      <c r="EN181">
        <v>4</v>
      </c>
      <c r="EO181">
        <v>3</v>
      </c>
      <c r="EP181">
        <v>2</v>
      </c>
      <c r="EQ181">
        <v>3</v>
      </c>
      <c r="ER181">
        <v>1</v>
      </c>
      <c r="ES181">
        <v>2</v>
      </c>
      <c r="ET181">
        <v>3</v>
      </c>
      <c r="EU181">
        <v>4</v>
      </c>
      <c r="EV181">
        <v>3</v>
      </c>
      <c r="EW181">
        <v>3</v>
      </c>
      <c r="EX181">
        <v>4</v>
      </c>
      <c r="EY181">
        <v>2</v>
      </c>
      <c r="EZ181">
        <v>2</v>
      </c>
      <c r="FA181">
        <v>4</v>
      </c>
      <c r="FB181">
        <v>3</v>
      </c>
      <c r="FC181">
        <v>2</v>
      </c>
      <c r="FD181">
        <v>2</v>
      </c>
      <c r="FE181">
        <v>4</v>
      </c>
      <c r="FF181">
        <v>2</v>
      </c>
      <c r="FG181">
        <v>2</v>
      </c>
      <c r="FH181">
        <v>3</v>
      </c>
      <c r="FI181">
        <v>3</v>
      </c>
      <c r="FJ181">
        <v>2</v>
      </c>
      <c r="FK181">
        <v>3</v>
      </c>
      <c r="FL181">
        <v>3</v>
      </c>
      <c r="FM181">
        <v>3</v>
      </c>
      <c r="FN181">
        <v>3</v>
      </c>
      <c r="FO181">
        <v>3</v>
      </c>
      <c r="FP181">
        <v>4</v>
      </c>
      <c r="FQ181">
        <v>1</v>
      </c>
      <c r="FR181">
        <v>4</v>
      </c>
      <c r="FS181">
        <v>2</v>
      </c>
      <c r="FT181">
        <v>3</v>
      </c>
      <c r="FU181">
        <v>4</v>
      </c>
      <c r="FV181">
        <v>4</v>
      </c>
      <c r="FW181">
        <v>4</v>
      </c>
      <c r="FX181">
        <v>2</v>
      </c>
      <c r="FY181">
        <v>4</v>
      </c>
      <c r="FZ181">
        <v>3</v>
      </c>
      <c r="GA181">
        <v>4</v>
      </c>
      <c r="GB181">
        <v>2</v>
      </c>
      <c r="GC181">
        <v>4</v>
      </c>
      <c r="GD181">
        <v>2</v>
      </c>
      <c r="GE181">
        <v>3</v>
      </c>
      <c r="GF181">
        <v>2</v>
      </c>
      <c r="GG181">
        <v>2</v>
      </c>
      <c r="GH181">
        <v>3</v>
      </c>
      <c r="GI181">
        <v>1</v>
      </c>
      <c r="GJ181">
        <v>4</v>
      </c>
    </row>
    <row r="182" spans="1:192" customFormat="1">
      <c r="A182">
        <v>5437097447</v>
      </c>
      <c r="B182">
        <v>94309526</v>
      </c>
      <c r="C182" s="48">
        <v>43013.588946759257</v>
      </c>
      <c r="D182" s="180">
        <v>43013.603125000001</v>
      </c>
      <c r="E182" t="s">
        <v>1181</v>
      </c>
      <c r="J182" t="s">
        <v>528</v>
      </c>
      <c r="K182" t="s">
        <v>2024</v>
      </c>
      <c r="L182" s="214">
        <v>20099451</v>
      </c>
      <c r="M182" s="265" t="s">
        <v>2025</v>
      </c>
      <c r="O182" t="s">
        <v>2026</v>
      </c>
      <c r="P182">
        <v>7597145351</v>
      </c>
      <c r="Q182" t="s">
        <v>205</v>
      </c>
      <c r="R182">
        <v>19</v>
      </c>
      <c r="S182" t="s">
        <v>206</v>
      </c>
      <c r="U182" t="s">
        <v>228</v>
      </c>
      <c r="V182" t="s">
        <v>2027</v>
      </c>
      <c r="X182" s="254">
        <v>10</v>
      </c>
      <c r="AB182" t="s">
        <v>209</v>
      </c>
      <c r="AC182" t="s">
        <v>2028</v>
      </c>
      <c r="AD182" t="s">
        <v>381</v>
      </c>
      <c r="AH182" s="122" t="s">
        <v>209</v>
      </c>
      <c r="AI182" t="s">
        <v>1072</v>
      </c>
      <c r="AL182">
        <v>-1</v>
      </c>
      <c r="BV182">
        <v>3</v>
      </c>
      <c r="DX182">
        <v>3</v>
      </c>
      <c r="DY182">
        <v>1</v>
      </c>
      <c r="DZ182">
        <v>4</v>
      </c>
      <c r="EA182">
        <v>3</v>
      </c>
      <c r="EB182">
        <v>3</v>
      </c>
      <c r="EC182">
        <v>2</v>
      </c>
      <c r="ED182">
        <v>3</v>
      </c>
      <c r="EE182">
        <v>3</v>
      </c>
      <c r="EF182">
        <v>2</v>
      </c>
      <c r="EG182">
        <v>2</v>
      </c>
      <c r="EH182">
        <v>3</v>
      </c>
      <c r="EI182">
        <v>4</v>
      </c>
      <c r="EJ182">
        <v>3</v>
      </c>
      <c r="EK182">
        <v>3</v>
      </c>
      <c r="EL182">
        <v>3</v>
      </c>
      <c r="EM182">
        <v>3</v>
      </c>
      <c r="EN182">
        <v>3</v>
      </c>
      <c r="EO182">
        <v>3</v>
      </c>
      <c r="EP182">
        <v>2</v>
      </c>
      <c r="EQ182">
        <v>3</v>
      </c>
      <c r="ER182">
        <v>1</v>
      </c>
      <c r="ES182">
        <v>3</v>
      </c>
      <c r="ET182">
        <v>2</v>
      </c>
      <c r="EU182">
        <v>3</v>
      </c>
      <c r="EV182">
        <v>2</v>
      </c>
      <c r="EW182">
        <v>3</v>
      </c>
      <c r="EX182">
        <v>2</v>
      </c>
      <c r="EY182">
        <v>3</v>
      </c>
      <c r="EZ182">
        <v>2</v>
      </c>
      <c r="FA182">
        <v>3</v>
      </c>
      <c r="FB182">
        <v>4</v>
      </c>
      <c r="FC182">
        <v>4</v>
      </c>
      <c r="FD182">
        <v>2</v>
      </c>
      <c r="FE182">
        <v>1</v>
      </c>
      <c r="FF182">
        <v>3</v>
      </c>
      <c r="FG182">
        <v>3</v>
      </c>
      <c r="FH182">
        <v>4</v>
      </c>
      <c r="FI182">
        <v>4</v>
      </c>
      <c r="FJ182">
        <v>3</v>
      </c>
      <c r="FK182">
        <v>4</v>
      </c>
      <c r="FL182">
        <v>4</v>
      </c>
      <c r="FM182">
        <v>2</v>
      </c>
      <c r="FN182">
        <v>4</v>
      </c>
      <c r="FO182">
        <v>4</v>
      </c>
      <c r="FP182">
        <v>3</v>
      </c>
      <c r="FQ182">
        <v>3</v>
      </c>
      <c r="FR182">
        <v>2</v>
      </c>
      <c r="FS182">
        <v>2</v>
      </c>
      <c r="FT182">
        <v>2</v>
      </c>
      <c r="FU182">
        <v>2</v>
      </c>
      <c r="FV182">
        <v>1</v>
      </c>
      <c r="FW182">
        <v>4</v>
      </c>
      <c r="FX182">
        <v>3</v>
      </c>
      <c r="FY182">
        <v>3</v>
      </c>
      <c r="FZ182">
        <v>4</v>
      </c>
      <c r="GA182">
        <v>2</v>
      </c>
      <c r="GB182">
        <v>2</v>
      </c>
      <c r="GC182">
        <v>4</v>
      </c>
      <c r="GD182">
        <v>2</v>
      </c>
      <c r="GE182">
        <v>2</v>
      </c>
      <c r="GF182">
        <v>2</v>
      </c>
      <c r="GG182">
        <v>2</v>
      </c>
      <c r="GH182">
        <v>2</v>
      </c>
      <c r="GI182">
        <v>2</v>
      </c>
      <c r="GJ182">
        <v>3</v>
      </c>
    </row>
    <row r="183" spans="1:192" customFormat="1">
      <c r="A183">
        <v>5437094590</v>
      </c>
      <c r="B183">
        <v>94309526</v>
      </c>
      <c r="C183" s="48">
        <v>43013.585219907407</v>
      </c>
      <c r="D183" s="180">
        <v>43013.596678240741</v>
      </c>
      <c r="E183" t="s">
        <v>1181</v>
      </c>
      <c r="J183" t="s">
        <v>282</v>
      </c>
      <c r="K183" t="s">
        <v>2029</v>
      </c>
      <c r="L183" s="214">
        <v>20096477</v>
      </c>
      <c r="M183" s="265" t="s">
        <v>2030</v>
      </c>
      <c r="O183" t="s">
        <v>2031</v>
      </c>
      <c r="P183">
        <v>7960060786</v>
      </c>
      <c r="Q183" t="s">
        <v>1213</v>
      </c>
      <c r="R183">
        <v>19</v>
      </c>
      <c r="S183" t="s">
        <v>1276</v>
      </c>
      <c r="U183" t="s">
        <v>2032</v>
      </c>
      <c r="V183" t="s">
        <v>1768</v>
      </c>
      <c r="X183" s="254">
        <v>0</v>
      </c>
      <c r="AB183" t="s">
        <v>209</v>
      </c>
      <c r="AC183" t="s">
        <v>209</v>
      </c>
      <c r="AD183" t="s">
        <v>209</v>
      </c>
      <c r="AE183" t="s">
        <v>381</v>
      </c>
      <c r="AF183" t="s">
        <v>209</v>
      </c>
      <c r="AG183" t="s">
        <v>209</v>
      </c>
      <c r="AH183" t="s">
        <v>2033</v>
      </c>
      <c r="AI183" t="s">
        <v>3577</v>
      </c>
      <c r="BO183">
        <v>3</v>
      </c>
      <c r="DA183">
        <v>-3</v>
      </c>
      <c r="DX183">
        <v>1</v>
      </c>
      <c r="DY183">
        <v>1</v>
      </c>
      <c r="DZ183">
        <v>2</v>
      </c>
      <c r="EA183">
        <v>2</v>
      </c>
      <c r="EB183">
        <v>2</v>
      </c>
      <c r="EC183">
        <v>2</v>
      </c>
      <c r="ED183">
        <v>3</v>
      </c>
      <c r="EE183">
        <v>1</v>
      </c>
      <c r="EF183">
        <v>4</v>
      </c>
      <c r="EG183">
        <v>1</v>
      </c>
      <c r="EH183">
        <v>2</v>
      </c>
      <c r="EI183">
        <v>3</v>
      </c>
      <c r="EJ183">
        <v>2</v>
      </c>
      <c r="EK183">
        <v>1</v>
      </c>
      <c r="EL183">
        <v>1</v>
      </c>
      <c r="EM183">
        <v>2</v>
      </c>
      <c r="EN183">
        <v>3</v>
      </c>
      <c r="EO183">
        <v>2</v>
      </c>
      <c r="EP183">
        <v>1</v>
      </c>
      <c r="EQ183">
        <v>2</v>
      </c>
      <c r="ER183">
        <v>1</v>
      </c>
      <c r="ES183">
        <v>2</v>
      </c>
      <c r="ET183">
        <v>2</v>
      </c>
      <c r="EU183">
        <v>4</v>
      </c>
      <c r="EV183">
        <v>3</v>
      </c>
      <c r="EW183">
        <v>1</v>
      </c>
      <c r="EX183">
        <v>1</v>
      </c>
      <c r="EY183">
        <v>2</v>
      </c>
      <c r="EZ183">
        <v>2</v>
      </c>
      <c r="FA183">
        <v>2</v>
      </c>
      <c r="FB183">
        <v>3</v>
      </c>
      <c r="FC183">
        <v>2</v>
      </c>
      <c r="FD183">
        <v>2</v>
      </c>
      <c r="FE183">
        <v>1</v>
      </c>
      <c r="FF183">
        <v>3</v>
      </c>
      <c r="FG183">
        <v>3</v>
      </c>
      <c r="FH183">
        <v>3</v>
      </c>
      <c r="FI183">
        <v>2</v>
      </c>
      <c r="FJ183">
        <v>1</v>
      </c>
      <c r="FK183">
        <v>1</v>
      </c>
      <c r="FL183">
        <v>2</v>
      </c>
      <c r="FM183">
        <v>2</v>
      </c>
      <c r="FN183">
        <v>2</v>
      </c>
      <c r="FO183">
        <v>3</v>
      </c>
      <c r="FP183">
        <v>1</v>
      </c>
      <c r="FQ183">
        <v>2</v>
      </c>
      <c r="FR183">
        <v>2</v>
      </c>
      <c r="FS183">
        <v>1</v>
      </c>
      <c r="FT183">
        <v>2</v>
      </c>
      <c r="FU183">
        <v>2</v>
      </c>
      <c r="FV183">
        <v>2</v>
      </c>
      <c r="FW183">
        <v>3</v>
      </c>
      <c r="FX183">
        <v>1</v>
      </c>
      <c r="FY183">
        <v>3</v>
      </c>
      <c r="FZ183">
        <v>3</v>
      </c>
      <c r="GA183">
        <v>2</v>
      </c>
      <c r="GB183">
        <v>1</v>
      </c>
      <c r="GC183">
        <v>4</v>
      </c>
      <c r="GD183">
        <v>1</v>
      </c>
      <c r="GE183">
        <v>2</v>
      </c>
      <c r="GF183">
        <v>2</v>
      </c>
      <c r="GG183">
        <v>2</v>
      </c>
      <c r="GH183">
        <v>3</v>
      </c>
      <c r="GI183">
        <v>1</v>
      </c>
      <c r="GJ183">
        <v>3</v>
      </c>
    </row>
    <row r="184" spans="1:192" customFormat="1">
      <c r="A184">
        <v>5437097531</v>
      </c>
      <c r="B184">
        <v>94309526</v>
      </c>
      <c r="C184" s="48">
        <v>43013.588900462957</v>
      </c>
      <c r="D184" s="180">
        <v>43013.601087962961</v>
      </c>
      <c r="E184" t="s">
        <v>1181</v>
      </c>
      <c r="J184" t="s">
        <v>708</v>
      </c>
      <c r="K184" t="s">
        <v>2034</v>
      </c>
      <c r="L184" s="214">
        <v>20098002</v>
      </c>
      <c r="M184" s="265" t="s">
        <v>2035</v>
      </c>
      <c r="O184" t="s">
        <v>2036</v>
      </c>
      <c r="P184">
        <v>7402421221</v>
      </c>
      <c r="Q184" t="s">
        <v>205</v>
      </c>
      <c r="R184">
        <v>19</v>
      </c>
      <c r="S184" t="s">
        <v>2037</v>
      </c>
      <c r="U184" t="s">
        <v>228</v>
      </c>
      <c r="V184" t="s">
        <v>228</v>
      </c>
      <c r="X184" s="254">
        <v>10</v>
      </c>
      <c r="AB184" t="s">
        <v>209</v>
      </c>
      <c r="AC184" t="s">
        <v>2038</v>
      </c>
      <c r="AD184" t="s">
        <v>381</v>
      </c>
      <c r="AE184" t="s">
        <v>2039</v>
      </c>
      <c r="AF184" t="s">
        <v>209</v>
      </c>
      <c r="AG184" t="s">
        <v>209</v>
      </c>
      <c r="AH184" s="122" t="s">
        <v>209</v>
      </c>
      <c r="AI184" t="s">
        <v>1072</v>
      </c>
      <c r="AV184">
        <v>4</v>
      </c>
      <c r="BO184">
        <v>4</v>
      </c>
      <c r="BV184">
        <v>3</v>
      </c>
      <c r="CB184">
        <v>3</v>
      </c>
      <c r="CC184">
        <v>3</v>
      </c>
      <c r="CI184">
        <v>4</v>
      </c>
      <c r="CJ184">
        <v>3</v>
      </c>
      <c r="CL184">
        <v>1</v>
      </c>
      <c r="DE184">
        <v>3</v>
      </c>
      <c r="DF184">
        <v>3</v>
      </c>
      <c r="DJ184">
        <v>3</v>
      </c>
      <c r="DK184">
        <v>4</v>
      </c>
      <c r="DX184">
        <v>2</v>
      </c>
      <c r="DY184">
        <v>2</v>
      </c>
      <c r="DZ184">
        <v>4</v>
      </c>
      <c r="EA184">
        <v>3</v>
      </c>
      <c r="EB184">
        <v>4</v>
      </c>
      <c r="EC184">
        <v>3</v>
      </c>
      <c r="ED184">
        <v>2</v>
      </c>
      <c r="EE184">
        <v>3</v>
      </c>
      <c r="EF184">
        <v>1</v>
      </c>
      <c r="EG184">
        <v>3</v>
      </c>
      <c r="EH184">
        <v>3</v>
      </c>
      <c r="EI184">
        <v>4</v>
      </c>
      <c r="EJ184">
        <v>3</v>
      </c>
      <c r="EK184">
        <v>2</v>
      </c>
      <c r="EL184">
        <v>2</v>
      </c>
      <c r="EM184">
        <v>3</v>
      </c>
      <c r="EN184">
        <v>3</v>
      </c>
      <c r="EO184">
        <v>3</v>
      </c>
      <c r="EP184">
        <v>1</v>
      </c>
      <c r="EQ184">
        <v>4</v>
      </c>
      <c r="ER184">
        <v>2</v>
      </c>
      <c r="ES184">
        <v>2</v>
      </c>
      <c r="ET184">
        <v>3</v>
      </c>
      <c r="EU184">
        <v>4</v>
      </c>
      <c r="EV184">
        <v>4</v>
      </c>
      <c r="EW184">
        <v>4</v>
      </c>
      <c r="EX184">
        <v>1</v>
      </c>
      <c r="EY184">
        <v>1</v>
      </c>
      <c r="EZ184">
        <v>1</v>
      </c>
      <c r="FA184">
        <v>3</v>
      </c>
      <c r="FB184">
        <v>4</v>
      </c>
      <c r="FC184">
        <v>3</v>
      </c>
      <c r="FD184">
        <v>2</v>
      </c>
      <c r="FE184">
        <v>2</v>
      </c>
      <c r="FF184">
        <v>4</v>
      </c>
      <c r="FG184">
        <v>3</v>
      </c>
      <c r="FH184">
        <v>4</v>
      </c>
      <c r="FI184">
        <v>3</v>
      </c>
      <c r="FJ184">
        <v>2</v>
      </c>
      <c r="FK184">
        <v>1</v>
      </c>
      <c r="FL184">
        <v>4</v>
      </c>
      <c r="FM184">
        <v>3</v>
      </c>
      <c r="FN184">
        <v>4</v>
      </c>
      <c r="FO184">
        <v>3</v>
      </c>
      <c r="FP184">
        <v>2</v>
      </c>
      <c r="FQ184">
        <v>1</v>
      </c>
      <c r="FR184">
        <v>2</v>
      </c>
      <c r="FS184">
        <v>1</v>
      </c>
      <c r="FT184">
        <v>3</v>
      </c>
      <c r="FU184">
        <v>3</v>
      </c>
      <c r="FV184">
        <v>4</v>
      </c>
      <c r="FW184">
        <v>1</v>
      </c>
      <c r="FX184">
        <v>3</v>
      </c>
      <c r="FY184">
        <v>4</v>
      </c>
      <c r="FZ184">
        <v>3</v>
      </c>
      <c r="GA184">
        <v>3</v>
      </c>
      <c r="GB184">
        <v>2</v>
      </c>
      <c r="GC184">
        <v>1</v>
      </c>
      <c r="GD184">
        <v>1</v>
      </c>
      <c r="GE184">
        <v>2</v>
      </c>
      <c r="GF184">
        <v>2</v>
      </c>
      <c r="GG184">
        <v>2</v>
      </c>
      <c r="GH184">
        <v>2</v>
      </c>
      <c r="GI184">
        <v>2</v>
      </c>
      <c r="GJ184">
        <v>4</v>
      </c>
    </row>
    <row r="185" spans="1:192" customFormat="1">
      <c r="A185">
        <v>5437097139</v>
      </c>
      <c r="B185">
        <v>94309526</v>
      </c>
      <c r="C185" s="48">
        <v>43013.588275462957</v>
      </c>
      <c r="D185" s="180">
        <v>43013.604814814818</v>
      </c>
      <c r="E185" t="s">
        <v>1181</v>
      </c>
      <c r="J185" t="s">
        <v>1677</v>
      </c>
      <c r="K185" t="s">
        <v>2040</v>
      </c>
      <c r="L185" s="214" t="s">
        <v>2041</v>
      </c>
      <c r="M185" s="265" t="s">
        <v>2042</v>
      </c>
      <c r="O185" t="s">
        <v>2043</v>
      </c>
      <c r="P185">
        <v>7588691825</v>
      </c>
      <c r="Q185" t="s">
        <v>205</v>
      </c>
      <c r="R185">
        <v>19</v>
      </c>
      <c r="S185" t="s">
        <v>206</v>
      </c>
      <c r="U185" t="s">
        <v>1749</v>
      </c>
      <c r="V185" t="s">
        <v>2044</v>
      </c>
      <c r="X185" s="254">
        <v>5</v>
      </c>
      <c r="AB185" t="s">
        <v>209</v>
      </c>
      <c r="AC185" t="s">
        <v>2045</v>
      </c>
      <c r="AD185" t="s">
        <v>209</v>
      </c>
      <c r="AE185" t="s">
        <v>2046</v>
      </c>
      <c r="AF185" t="s">
        <v>209</v>
      </c>
      <c r="AG185" t="s">
        <v>381</v>
      </c>
      <c r="AH185" t="s">
        <v>2047</v>
      </c>
      <c r="AI185" t="s">
        <v>1072</v>
      </c>
      <c r="AT185">
        <v>-2</v>
      </c>
      <c r="BA185">
        <v>-3</v>
      </c>
      <c r="BE185">
        <v>-1</v>
      </c>
      <c r="BJ185">
        <v>-3</v>
      </c>
      <c r="BK185">
        <v>-3</v>
      </c>
      <c r="BL185">
        <v>4</v>
      </c>
      <c r="BM185">
        <v>-1</v>
      </c>
      <c r="BO185">
        <v>3</v>
      </c>
      <c r="BT185">
        <v>2</v>
      </c>
      <c r="CC185">
        <v>-2</v>
      </c>
      <c r="CH185">
        <v>3</v>
      </c>
      <c r="CI185">
        <v>4</v>
      </c>
      <c r="CJ185">
        <v>4</v>
      </c>
      <c r="CK185">
        <v>3</v>
      </c>
      <c r="CL185">
        <v>3</v>
      </c>
      <c r="CP185">
        <v>-2</v>
      </c>
      <c r="CQ185">
        <v>4</v>
      </c>
      <c r="CR185">
        <v>-2</v>
      </c>
      <c r="CU185">
        <v>-1</v>
      </c>
      <c r="CV185">
        <v>2</v>
      </c>
      <c r="CW185">
        <v>-2</v>
      </c>
      <c r="CY185">
        <v>-1</v>
      </c>
      <c r="CZ185">
        <v>3</v>
      </c>
      <c r="DA185">
        <v>-3</v>
      </c>
      <c r="DC185">
        <v>3</v>
      </c>
      <c r="DG185">
        <v>-2</v>
      </c>
      <c r="DK185">
        <v>4</v>
      </c>
      <c r="DX185">
        <v>2</v>
      </c>
      <c r="DY185">
        <v>2</v>
      </c>
      <c r="DZ185">
        <v>3</v>
      </c>
      <c r="EA185">
        <v>1</v>
      </c>
      <c r="EB185">
        <v>4</v>
      </c>
      <c r="EC185">
        <v>2</v>
      </c>
      <c r="ED185">
        <v>1</v>
      </c>
      <c r="EE185">
        <v>2</v>
      </c>
      <c r="EF185">
        <v>1</v>
      </c>
      <c r="EG185">
        <v>2</v>
      </c>
      <c r="EH185">
        <v>4</v>
      </c>
      <c r="EI185">
        <v>4</v>
      </c>
      <c r="EJ185">
        <v>3</v>
      </c>
      <c r="EK185">
        <v>2</v>
      </c>
      <c r="EL185">
        <v>2</v>
      </c>
      <c r="EM185">
        <v>3</v>
      </c>
      <c r="EN185">
        <v>3</v>
      </c>
      <c r="EO185">
        <v>4</v>
      </c>
      <c r="EP185">
        <v>2</v>
      </c>
      <c r="EQ185">
        <v>3</v>
      </c>
      <c r="ER185">
        <v>2</v>
      </c>
      <c r="ES185">
        <v>3</v>
      </c>
      <c r="ET185">
        <v>2</v>
      </c>
      <c r="EU185">
        <v>4</v>
      </c>
      <c r="EV185">
        <v>3</v>
      </c>
      <c r="EW185">
        <v>4</v>
      </c>
      <c r="EX185">
        <v>3</v>
      </c>
      <c r="EY185">
        <v>3</v>
      </c>
      <c r="EZ185">
        <v>3</v>
      </c>
      <c r="FA185">
        <v>2</v>
      </c>
      <c r="FB185">
        <v>3</v>
      </c>
      <c r="FC185">
        <v>2</v>
      </c>
      <c r="FD185">
        <v>2</v>
      </c>
      <c r="FE185">
        <v>1</v>
      </c>
      <c r="FF185">
        <v>3</v>
      </c>
      <c r="FG185">
        <v>3</v>
      </c>
      <c r="FH185">
        <v>3</v>
      </c>
      <c r="FI185">
        <v>3</v>
      </c>
      <c r="FJ185">
        <v>2</v>
      </c>
      <c r="FK185">
        <v>3</v>
      </c>
      <c r="FL185">
        <v>4</v>
      </c>
      <c r="FM185">
        <v>2</v>
      </c>
      <c r="FN185">
        <v>4</v>
      </c>
      <c r="FO185">
        <v>4</v>
      </c>
      <c r="FP185">
        <v>1</v>
      </c>
      <c r="FQ185">
        <v>1</v>
      </c>
      <c r="FR185">
        <v>3</v>
      </c>
      <c r="FS185">
        <v>1</v>
      </c>
      <c r="FT185">
        <v>3</v>
      </c>
      <c r="FU185">
        <v>4</v>
      </c>
      <c r="FV185">
        <v>2</v>
      </c>
      <c r="FW185">
        <v>2</v>
      </c>
      <c r="FX185">
        <v>3</v>
      </c>
      <c r="FY185">
        <v>3</v>
      </c>
      <c r="FZ185">
        <v>2</v>
      </c>
      <c r="GA185">
        <v>3</v>
      </c>
      <c r="GB185">
        <v>3</v>
      </c>
      <c r="GC185">
        <v>2</v>
      </c>
      <c r="GD185">
        <v>1</v>
      </c>
      <c r="GE185">
        <v>2</v>
      </c>
      <c r="GF185">
        <v>2</v>
      </c>
      <c r="GG185">
        <v>1</v>
      </c>
      <c r="GH185">
        <v>2</v>
      </c>
      <c r="GI185">
        <v>2</v>
      </c>
      <c r="GJ185">
        <v>3</v>
      </c>
    </row>
    <row r="186" spans="1:192" customFormat="1">
      <c r="A186">
        <v>5437095243</v>
      </c>
      <c r="B186">
        <v>94309526</v>
      </c>
      <c r="C186" s="48">
        <v>43013.587916666656</v>
      </c>
      <c r="D186" s="180">
        <v>43013.607708333337</v>
      </c>
      <c r="E186" t="s">
        <v>1181</v>
      </c>
      <c r="J186" t="s">
        <v>2048</v>
      </c>
      <c r="K186" t="s">
        <v>2049</v>
      </c>
      <c r="L186" s="214" t="s">
        <v>2050</v>
      </c>
      <c r="M186" s="265" t="s">
        <v>2051</v>
      </c>
      <c r="O186" t="s">
        <v>2052</v>
      </c>
      <c r="P186">
        <v>7817076263</v>
      </c>
      <c r="Q186" t="s">
        <v>205</v>
      </c>
      <c r="R186">
        <v>19</v>
      </c>
      <c r="S186" t="s">
        <v>366</v>
      </c>
      <c r="U186" t="s">
        <v>201</v>
      </c>
      <c r="V186" t="s">
        <v>201</v>
      </c>
      <c r="X186" s="254">
        <v>15</v>
      </c>
      <c r="AB186" t="s">
        <v>209</v>
      </c>
      <c r="AC186" t="s">
        <v>209</v>
      </c>
      <c r="AD186" t="s">
        <v>209</v>
      </c>
      <c r="AE186" t="s">
        <v>209</v>
      </c>
      <c r="AF186" t="s">
        <v>209</v>
      </c>
      <c r="AG186" t="s">
        <v>381</v>
      </c>
      <c r="AH186" s="122" t="s">
        <v>209</v>
      </c>
      <c r="AI186" t="s">
        <v>1072</v>
      </c>
      <c r="AL186">
        <v>1</v>
      </c>
      <c r="AM186">
        <v>-3</v>
      </c>
      <c r="AS186">
        <v>-3</v>
      </c>
      <c r="BA186">
        <v>-2</v>
      </c>
      <c r="BL186">
        <v>1</v>
      </c>
      <c r="BO186">
        <v>3</v>
      </c>
      <c r="CB186">
        <v>1</v>
      </c>
      <c r="CE186">
        <v>-2</v>
      </c>
      <c r="CN186">
        <v>1</v>
      </c>
      <c r="CP186">
        <v>-2</v>
      </c>
      <c r="DK186">
        <v>-1</v>
      </c>
      <c r="DX186">
        <v>2</v>
      </c>
      <c r="DY186">
        <v>1</v>
      </c>
      <c r="DZ186">
        <v>2</v>
      </c>
      <c r="EA186">
        <v>2</v>
      </c>
      <c r="EB186">
        <v>4</v>
      </c>
      <c r="EC186">
        <v>2</v>
      </c>
      <c r="ED186">
        <v>1</v>
      </c>
      <c r="EE186">
        <v>2</v>
      </c>
      <c r="EF186">
        <v>1</v>
      </c>
      <c r="EG186">
        <v>1</v>
      </c>
      <c r="EH186">
        <v>4</v>
      </c>
      <c r="EI186">
        <v>4</v>
      </c>
      <c r="EJ186">
        <v>3</v>
      </c>
      <c r="EK186">
        <v>2</v>
      </c>
      <c r="EL186">
        <v>2</v>
      </c>
      <c r="EM186">
        <v>2</v>
      </c>
      <c r="EN186">
        <v>3</v>
      </c>
      <c r="EO186">
        <v>2</v>
      </c>
      <c r="EP186">
        <v>2</v>
      </c>
      <c r="EQ186">
        <v>3</v>
      </c>
      <c r="ER186">
        <v>1</v>
      </c>
      <c r="ES186">
        <v>2</v>
      </c>
      <c r="ET186">
        <v>1</v>
      </c>
      <c r="EU186">
        <v>2</v>
      </c>
      <c r="EV186">
        <v>2</v>
      </c>
      <c r="EW186">
        <v>4</v>
      </c>
      <c r="EX186">
        <v>2</v>
      </c>
      <c r="EY186">
        <v>2</v>
      </c>
      <c r="EZ186">
        <v>3</v>
      </c>
      <c r="FA186">
        <v>2</v>
      </c>
      <c r="FB186">
        <v>4</v>
      </c>
      <c r="FC186">
        <v>2</v>
      </c>
      <c r="FD186">
        <v>1</v>
      </c>
      <c r="FE186">
        <v>1</v>
      </c>
      <c r="FF186">
        <v>3</v>
      </c>
      <c r="FG186">
        <v>2</v>
      </c>
      <c r="FH186">
        <v>2</v>
      </c>
      <c r="FI186">
        <v>2</v>
      </c>
      <c r="FJ186">
        <v>3</v>
      </c>
      <c r="FK186">
        <v>2</v>
      </c>
      <c r="FL186">
        <v>4</v>
      </c>
      <c r="FM186">
        <v>3</v>
      </c>
      <c r="FN186">
        <v>2</v>
      </c>
      <c r="FO186">
        <v>3</v>
      </c>
      <c r="FP186">
        <v>3</v>
      </c>
      <c r="FQ186">
        <v>1</v>
      </c>
      <c r="FR186">
        <v>2</v>
      </c>
      <c r="FS186">
        <v>2</v>
      </c>
      <c r="FT186">
        <v>2</v>
      </c>
      <c r="FU186">
        <v>2</v>
      </c>
      <c r="FV186">
        <v>2</v>
      </c>
      <c r="FW186">
        <v>1</v>
      </c>
      <c r="FX186">
        <v>1</v>
      </c>
      <c r="FY186">
        <v>3</v>
      </c>
      <c r="FZ186">
        <v>3</v>
      </c>
      <c r="GA186">
        <v>2</v>
      </c>
      <c r="GB186">
        <v>2</v>
      </c>
      <c r="GC186">
        <v>1</v>
      </c>
      <c r="GD186">
        <v>1</v>
      </c>
      <c r="GE186">
        <v>3</v>
      </c>
      <c r="GF186">
        <v>2</v>
      </c>
      <c r="GG186">
        <v>2</v>
      </c>
      <c r="GH186">
        <v>2</v>
      </c>
      <c r="GI186">
        <v>2</v>
      </c>
      <c r="GJ186">
        <v>2</v>
      </c>
    </row>
    <row r="187" spans="1:192" customFormat="1">
      <c r="A187">
        <v>5437065018</v>
      </c>
      <c r="B187">
        <v>94309526</v>
      </c>
      <c r="C187" s="48">
        <v>43013.544189814813</v>
      </c>
      <c r="D187" s="180">
        <v>43013.57203703704</v>
      </c>
      <c r="E187" t="s">
        <v>1181</v>
      </c>
      <c r="J187" t="s">
        <v>625</v>
      </c>
      <c r="K187" t="s">
        <v>2053</v>
      </c>
      <c r="L187" s="214" t="s">
        <v>2054</v>
      </c>
      <c r="M187" s="265" t="s">
        <v>2055</v>
      </c>
      <c r="O187" t="s">
        <v>2056</v>
      </c>
      <c r="P187">
        <v>7398226660</v>
      </c>
      <c r="Q187" t="s">
        <v>205</v>
      </c>
      <c r="R187">
        <v>19</v>
      </c>
      <c r="S187" t="s">
        <v>206</v>
      </c>
      <c r="U187" t="s">
        <v>228</v>
      </c>
      <c r="V187" t="s">
        <v>301</v>
      </c>
      <c r="X187" s="254">
        <v>5</v>
      </c>
      <c r="AB187" t="s">
        <v>209</v>
      </c>
      <c r="AC187" t="s">
        <v>2057</v>
      </c>
      <c r="AD187" t="s">
        <v>209</v>
      </c>
      <c r="AE187" t="s">
        <v>209</v>
      </c>
      <c r="AF187" t="s">
        <v>209</v>
      </c>
      <c r="AG187" t="s">
        <v>209</v>
      </c>
      <c r="AH187" s="122" t="s">
        <v>209</v>
      </c>
      <c r="AI187" t="s">
        <v>1072</v>
      </c>
      <c r="AL187">
        <v>-1</v>
      </c>
      <c r="BC187">
        <v>-3</v>
      </c>
      <c r="BJ187">
        <v>-1</v>
      </c>
      <c r="BL187">
        <v>2</v>
      </c>
      <c r="BO187">
        <v>3</v>
      </c>
      <c r="BV187">
        <v>1</v>
      </c>
      <c r="BW187">
        <v>-2</v>
      </c>
      <c r="BY187">
        <v>-2</v>
      </c>
      <c r="CB187">
        <v>-1</v>
      </c>
      <c r="CC187">
        <v>-1</v>
      </c>
      <c r="CD187">
        <v>-1</v>
      </c>
      <c r="CE187">
        <v>1</v>
      </c>
      <c r="CH187">
        <v>2</v>
      </c>
      <c r="CJ187">
        <v>1</v>
      </c>
      <c r="CW187">
        <v>-1</v>
      </c>
      <c r="CY187">
        <v>-1</v>
      </c>
      <c r="DC187">
        <v>2</v>
      </c>
      <c r="DG187">
        <v>-2</v>
      </c>
      <c r="DX187">
        <v>1</v>
      </c>
      <c r="DY187">
        <v>1</v>
      </c>
      <c r="DZ187">
        <v>2</v>
      </c>
      <c r="EA187">
        <v>1</v>
      </c>
      <c r="EB187">
        <v>4</v>
      </c>
      <c r="EC187">
        <v>1</v>
      </c>
      <c r="ED187">
        <v>2</v>
      </c>
      <c r="EE187">
        <v>3</v>
      </c>
      <c r="EF187">
        <v>1</v>
      </c>
      <c r="EG187">
        <v>1</v>
      </c>
      <c r="EH187">
        <v>4</v>
      </c>
      <c r="EI187">
        <v>4</v>
      </c>
      <c r="EJ187">
        <v>3</v>
      </c>
      <c r="EK187">
        <v>2</v>
      </c>
      <c r="EL187">
        <v>3</v>
      </c>
      <c r="EM187">
        <v>4</v>
      </c>
      <c r="EN187">
        <v>2</v>
      </c>
      <c r="EO187">
        <v>3</v>
      </c>
      <c r="EP187">
        <v>2</v>
      </c>
      <c r="EQ187">
        <v>3</v>
      </c>
      <c r="ER187">
        <v>1</v>
      </c>
      <c r="ES187">
        <v>3</v>
      </c>
      <c r="ET187">
        <v>3</v>
      </c>
      <c r="EU187">
        <v>4</v>
      </c>
      <c r="EV187">
        <v>4</v>
      </c>
      <c r="EW187">
        <v>3</v>
      </c>
      <c r="EX187">
        <v>2</v>
      </c>
      <c r="EY187">
        <v>2</v>
      </c>
      <c r="EZ187">
        <v>1</v>
      </c>
      <c r="FA187">
        <v>3</v>
      </c>
      <c r="FB187">
        <v>4</v>
      </c>
      <c r="FC187">
        <v>3</v>
      </c>
      <c r="FD187">
        <v>2</v>
      </c>
      <c r="FE187">
        <v>1</v>
      </c>
      <c r="FF187">
        <v>4</v>
      </c>
      <c r="FG187">
        <v>3</v>
      </c>
      <c r="FH187">
        <v>3</v>
      </c>
      <c r="FI187">
        <v>3</v>
      </c>
      <c r="FJ187">
        <v>2</v>
      </c>
      <c r="FK187">
        <v>1</v>
      </c>
      <c r="FL187">
        <v>3</v>
      </c>
      <c r="FM187">
        <v>3</v>
      </c>
      <c r="FN187">
        <v>4</v>
      </c>
      <c r="FO187">
        <v>3</v>
      </c>
      <c r="FP187">
        <v>2</v>
      </c>
      <c r="FQ187">
        <v>1</v>
      </c>
      <c r="FR187">
        <v>1</v>
      </c>
      <c r="FS187">
        <v>1</v>
      </c>
      <c r="FT187">
        <v>2</v>
      </c>
      <c r="FU187">
        <v>3</v>
      </c>
      <c r="FV187">
        <v>3</v>
      </c>
      <c r="FW187">
        <v>2</v>
      </c>
      <c r="FX187">
        <v>3</v>
      </c>
      <c r="FY187">
        <v>3</v>
      </c>
      <c r="FZ187">
        <v>4</v>
      </c>
      <c r="GA187">
        <v>2</v>
      </c>
      <c r="GB187">
        <v>1</v>
      </c>
      <c r="GC187">
        <v>1</v>
      </c>
      <c r="GD187">
        <v>2</v>
      </c>
      <c r="GE187">
        <v>1</v>
      </c>
      <c r="GF187">
        <v>1</v>
      </c>
      <c r="GG187">
        <v>1</v>
      </c>
      <c r="GH187">
        <v>2</v>
      </c>
      <c r="GI187">
        <v>2</v>
      </c>
      <c r="GJ187">
        <v>3</v>
      </c>
    </row>
    <row r="188" spans="1:192" customFormat="1">
      <c r="A188">
        <v>5437069926</v>
      </c>
      <c r="B188">
        <v>94309526</v>
      </c>
      <c r="C188" s="48">
        <v>43013.544166666667</v>
      </c>
      <c r="D188" s="180">
        <v>43013.567164351851</v>
      </c>
      <c r="E188" t="s">
        <v>1181</v>
      </c>
      <c r="J188" t="s">
        <v>2058</v>
      </c>
      <c r="K188" t="s">
        <v>2059</v>
      </c>
      <c r="L188" s="214">
        <v>20095479</v>
      </c>
      <c r="M188" s="265" t="s">
        <v>2060</v>
      </c>
      <c r="O188" t="s">
        <v>2061</v>
      </c>
      <c r="P188">
        <v>7503443094</v>
      </c>
      <c r="Q188" t="s">
        <v>205</v>
      </c>
      <c r="R188">
        <v>20</v>
      </c>
      <c r="S188" t="s">
        <v>418</v>
      </c>
      <c r="U188" t="s">
        <v>2062</v>
      </c>
      <c r="V188" t="s">
        <v>711</v>
      </c>
      <c r="X188" s="254">
        <v>3</v>
      </c>
      <c r="AB188" t="s">
        <v>209</v>
      </c>
      <c r="AC188" t="s">
        <v>2063</v>
      </c>
      <c r="AD188" t="s">
        <v>381</v>
      </c>
      <c r="AE188" t="s">
        <v>2064</v>
      </c>
      <c r="AF188" t="s">
        <v>209</v>
      </c>
      <c r="AG188" t="s">
        <v>209</v>
      </c>
      <c r="AH188" s="122" t="s">
        <v>209</v>
      </c>
      <c r="AI188" t="s">
        <v>1072</v>
      </c>
      <c r="AL188">
        <v>-1</v>
      </c>
      <c r="BL188">
        <v>-2</v>
      </c>
      <c r="CL188">
        <v>-1</v>
      </c>
      <c r="DH188">
        <v>-1</v>
      </c>
      <c r="DK188">
        <v>-1</v>
      </c>
      <c r="DX188">
        <v>2</v>
      </c>
      <c r="DY188">
        <v>2</v>
      </c>
      <c r="DZ188">
        <v>2</v>
      </c>
      <c r="EA188">
        <v>2</v>
      </c>
      <c r="EB188">
        <v>3</v>
      </c>
      <c r="EC188">
        <v>2</v>
      </c>
      <c r="ED188">
        <v>3</v>
      </c>
      <c r="EE188">
        <v>1</v>
      </c>
      <c r="EF188">
        <v>2</v>
      </c>
      <c r="EG188">
        <v>3</v>
      </c>
      <c r="EH188">
        <v>2</v>
      </c>
      <c r="EI188">
        <v>2</v>
      </c>
      <c r="EJ188">
        <v>2</v>
      </c>
      <c r="EK188">
        <v>2</v>
      </c>
      <c r="EL188">
        <v>2</v>
      </c>
      <c r="EM188">
        <v>3</v>
      </c>
      <c r="EN188">
        <v>3</v>
      </c>
      <c r="EO188">
        <v>2</v>
      </c>
      <c r="EP188">
        <v>2</v>
      </c>
      <c r="EQ188">
        <v>2</v>
      </c>
      <c r="ER188">
        <v>2</v>
      </c>
      <c r="ES188">
        <v>3</v>
      </c>
      <c r="ET188">
        <v>2</v>
      </c>
      <c r="EU188">
        <v>4</v>
      </c>
      <c r="EV188">
        <v>3</v>
      </c>
      <c r="EW188">
        <v>2</v>
      </c>
      <c r="EX188">
        <v>3</v>
      </c>
      <c r="EY188">
        <v>2</v>
      </c>
      <c r="EZ188">
        <v>3</v>
      </c>
      <c r="FA188">
        <v>2</v>
      </c>
      <c r="FB188">
        <v>2</v>
      </c>
      <c r="FC188">
        <v>1</v>
      </c>
      <c r="FD188">
        <v>2</v>
      </c>
      <c r="FE188">
        <v>4</v>
      </c>
      <c r="FF188">
        <v>2</v>
      </c>
      <c r="FG188">
        <v>2</v>
      </c>
      <c r="FH188">
        <v>2</v>
      </c>
      <c r="FI188">
        <v>1</v>
      </c>
      <c r="FJ188">
        <v>3</v>
      </c>
      <c r="FK188">
        <v>2</v>
      </c>
      <c r="FL188">
        <v>2</v>
      </c>
      <c r="FM188">
        <v>3</v>
      </c>
      <c r="FN188">
        <v>4</v>
      </c>
      <c r="FO188">
        <v>1</v>
      </c>
      <c r="FP188">
        <v>2</v>
      </c>
      <c r="FQ188">
        <v>2</v>
      </c>
      <c r="FR188">
        <v>4</v>
      </c>
      <c r="FS188">
        <v>2</v>
      </c>
      <c r="FT188">
        <v>2</v>
      </c>
      <c r="FU188">
        <v>2</v>
      </c>
      <c r="FV188">
        <v>3</v>
      </c>
      <c r="FW188">
        <v>2</v>
      </c>
      <c r="FX188">
        <v>2</v>
      </c>
      <c r="FY188">
        <v>3</v>
      </c>
      <c r="FZ188">
        <v>4</v>
      </c>
      <c r="GA188">
        <v>4</v>
      </c>
      <c r="GB188">
        <v>3</v>
      </c>
      <c r="GC188">
        <v>2</v>
      </c>
      <c r="GD188">
        <v>2</v>
      </c>
      <c r="GE188">
        <v>4</v>
      </c>
      <c r="GF188">
        <v>3</v>
      </c>
      <c r="GG188">
        <v>2</v>
      </c>
      <c r="GH188">
        <v>4</v>
      </c>
      <c r="GI188">
        <v>3</v>
      </c>
      <c r="GJ188">
        <v>2</v>
      </c>
    </row>
    <row r="189" spans="1:192" customFormat="1">
      <c r="A189">
        <v>5437064793</v>
      </c>
      <c r="B189">
        <v>94309526</v>
      </c>
      <c r="C189" s="48">
        <v>43013.545138888891</v>
      </c>
      <c r="D189" s="180">
        <v>43013.557581018518</v>
      </c>
      <c r="E189" t="s">
        <v>1181</v>
      </c>
      <c r="J189" t="s">
        <v>708</v>
      </c>
      <c r="K189" t="s">
        <v>2065</v>
      </c>
      <c r="L189" s="214" t="s">
        <v>2066</v>
      </c>
      <c r="M189" s="265" t="s">
        <v>2067</v>
      </c>
      <c r="O189" t="s">
        <v>2068</v>
      </c>
      <c r="P189">
        <v>7732350298</v>
      </c>
      <c r="Q189" t="s">
        <v>205</v>
      </c>
      <c r="R189">
        <v>20</v>
      </c>
      <c r="S189" t="s">
        <v>479</v>
      </c>
      <c r="U189" t="s">
        <v>207</v>
      </c>
      <c r="V189" t="s">
        <v>301</v>
      </c>
      <c r="X189" s="254">
        <v>6</v>
      </c>
      <c r="AB189" t="s">
        <v>203</v>
      </c>
      <c r="AC189" t="s">
        <v>203</v>
      </c>
      <c r="AD189" t="s">
        <v>203</v>
      </c>
      <c r="AE189" t="s">
        <v>203</v>
      </c>
      <c r="AF189" t="s">
        <v>203</v>
      </c>
      <c r="AG189" t="s">
        <v>203</v>
      </c>
      <c r="AH189" t="s">
        <v>2069</v>
      </c>
      <c r="AI189" t="s">
        <v>3578</v>
      </c>
      <c r="AL189">
        <v>2</v>
      </c>
      <c r="AR189">
        <v>-2</v>
      </c>
      <c r="BA189">
        <v>-1</v>
      </c>
      <c r="BG189">
        <v>-3</v>
      </c>
      <c r="BK189">
        <v>-3</v>
      </c>
      <c r="BO189">
        <v>-2</v>
      </c>
      <c r="CB189">
        <v>-3</v>
      </c>
      <c r="CK189">
        <v>2</v>
      </c>
      <c r="CL189">
        <v>2</v>
      </c>
      <c r="CQ189">
        <v>3</v>
      </c>
      <c r="CR189">
        <v>-1</v>
      </c>
      <c r="CV189">
        <v>-4</v>
      </c>
      <c r="CW189">
        <v>-3</v>
      </c>
      <c r="DA189">
        <v>-4</v>
      </c>
      <c r="DH189">
        <v>-3</v>
      </c>
      <c r="DX189">
        <v>4</v>
      </c>
      <c r="DY189">
        <v>2</v>
      </c>
      <c r="DZ189">
        <v>3</v>
      </c>
      <c r="EA189">
        <v>3</v>
      </c>
      <c r="EB189">
        <v>2</v>
      </c>
      <c r="EC189">
        <v>2</v>
      </c>
      <c r="ED189">
        <v>1</v>
      </c>
      <c r="EE189">
        <v>2</v>
      </c>
      <c r="EF189">
        <v>1</v>
      </c>
      <c r="EG189">
        <v>1</v>
      </c>
      <c r="EH189">
        <v>3</v>
      </c>
      <c r="EI189">
        <v>2</v>
      </c>
      <c r="EJ189">
        <v>2</v>
      </c>
      <c r="EK189">
        <v>1</v>
      </c>
      <c r="EL189">
        <v>1</v>
      </c>
      <c r="EM189">
        <v>1</v>
      </c>
      <c r="EN189">
        <v>1</v>
      </c>
      <c r="EO189">
        <v>2</v>
      </c>
      <c r="EP189">
        <v>1</v>
      </c>
      <c r="EQ189">
        <v>1</v>
      </c>
      <c r="ER189">
        <v>1</v>
      </c>
      <c r="ES189">
        <v>2</v>
      </c>
      <c r="ET189">
        <v>1</v>
      </c>
      <c r="EU189">
        <v>3</v>
      </c>
      <c r="EV189">
        <v>3</v>
      </c>
      <c r="EW189">
        <v>2</v>
      </c>
      <c r="EX189">
        <v>1</v>
      </c>
      <c r="EY189">
        <v>1</v>
      </c>
      <c r="EZ189">
        <v>3</v>
      </c>
      <c r="FA189">
        <v>2</v>
      </c>
      <c r="FB189">
        <v>2</v>
      </c>
      <c r="FC189">
        <v>1</v>
      </c>
      <c r="FD189">
        <v>2</v>
      </c>
      <c r="FE189">
        <v>3</v>
      </c>
      <c r="FF189">
        <v>2</v>
      </c>
      <c r="FG189">
        <v>2</v>
      </c>
      <c r="FH189">
        <v>2</v>
      </c>
      <c r="FI189">
        <v>1</v>
      </c>
      <c r="FJ189">
        <v>1</v>
      </c>
      <c r="FK189">
        <v>1</v>
      </c>
      <c r="FL189">
        <v>1</v>
      </c>
      <c r="FM189">
        <v>3</v>
      </c>
      <c r="FN189">
        <v>3</v>
      </c>
      <c r="FO189">
        <v>3</v>
      </c>
      <c r="FP189">
        <v>2</v>
      </c>
      <c r="FQ189">
        <v>2</v>
      </c>
      <c r="FR189">
        <v>3</v>
      </c>
      <c r="FS189">
        <v>2</v>
      </c>
      <c r="FT189">
        <v>1</v>
      </c>
      <c r="FU189">
        <v>4</v>
      </c>
      <c r="FV189">
        <v>3</v>
      </c>
      <c r="FW189">
        <v>1</v>
      </c>
      <c r="FX189">
        <v>1</v>
      </c>
      <c r="FY189">
        <v>1</v>
      </c>
      <c r="FZ189">
        <v>1</v>
      </c>
      <c r="GA189">
        <v>2</v>
      </c>
      <c r="GB189">
        <v>1</v>
      </c>
      <c r="GC189">
        <v>2</v>
      </c>
      <c r="GD189">
        <v>1</v>
      </c>
      <c r="GE189">
        <v>3</v>
      </c>
      <c r="GF189">
        <v>2</v>
      </c>
      <c r="GG189">
        <v>1</v>
      </c>
      <c r="GH189">
        <v>2</v>
      </c>
      <c r="GI189">
        <v>1</v>
      </c>
      <c r="GJ189">
        <v>2</v>
      </c>
    </row>
    <row r="190" spans="1:192" customFormat="1">
      <c r="A190">
        <v>5437102421</v>
      </c>
      <c r="B190">
        <v>94309526</v>
      </c>
      <c r="C190" s="48">
        <v>43013.592974537038</v>
      </c>
      <c r="D190" s="180">
        <v>43013.614710648151</v>
      </c>
      <c r="E190" t="s">
        <v>1181</v>
      </c>
      <c r="J190" t="s">
        <v>2070</v>
      </c>
      <c r="K190" t="s">
        <v>2071</v>
      </c>
      <c r="L190" s="214" t="s">
        <v>2072</v>
      </c>
      <c r="M190" s="265" t="s">
        <v>2073</v>
      </c>
      <c r="O190" t="s">
        <v>2074</v>
      </c>
      <c r="P190">
        <v>7802249810</v>
      </c>
      <c r="Q190" t="s">
        <v>205</v>
      </c>
      <c r="R190">
        <v>19</v>
      </c>
      <c r="S190" t="s">
        <v>479</v>
      </c>
      <c r="U190" t="s">
        <v>201</v>
      </c>
      <c r="V190" t="s">
        <v>201</v>
      </c>
      <c r="X190" s="254">
        <v>10</v>
      </c>
      <c r="AB190" t="s">
        <v>1072</v>
      </c>
      <c r="AC190" t="s">
        <v>2075</v>
      </c>
      <c r="AD190" t="s">
        <v>1072</v>
      </c>
      <c r="AE190" t="s">
        <v>1072</v>
      </c>
      <c r="AF190" t="s">
        <v>2076</v>
      </c>
      <c r="AG190" t="s">
        <v>381</v>
      </c>
      <c r="AH190" t="s">
        <v>2077</v>
      </c>
      <c r="AI190" t="s">
        <v>3579</v>
      </c>
      <c r="AL190">
        <v>-2</v>
      </c>
      <c r="BK190">
        <v>-3</v>
      </c>
      <c r="BL190">
        <v>3</v>
      </c>
      <c r="CB190">
        <v>1</v>
      </c>
      <c r="CE190">
        <v>-2</v>
      </c>
      <c r="CK190">
        <v>2</v>
      </c>
      <c r="CN190">
        <v>1</v>
      </c>
      <c r="CP190">
        <v>-4</v>
      </c>
      <c r="CQ190">
        <v>-4</v>
      </c>
      <c r="CW190">
        <v>-2</v>
      </c>
      <c r="CY190">
        <v>-4</v>
      </c>
      <c r="CZ190">
        <v>-3</v>
      </c>
      <c r="DA190">
        <v>-3</v>
      </c>
      <c r="DB190">
        <v>-3</v>
      </c>
      <c r="DE190">
        <v>-3</v>
      </c>
      <c r="DK190">
        <v>-2</v>
      </c>
      <c r="DX190">
        <v>4</v>
      </c>
      <c r="DY190">
        <v>3</v>
      </c>
      <c r="DZ190">
        <v>2</v>
      </c>
      <c r="EA190">
        <v>1</v>
      </c>
      <c r="EB190">
        <v>4</v>
      </c>
      <c r="EC190">
        <v>1</v>
      </c>
      <c r="ED190">
        <v>3</v>
      </c>
      <c r="EE190">
        <v>2</v>
      </c>
      <c r="EF190">
        <v>1</v>
      </c>
      <c r="EG190">
        <v>4</v>
      </c>
      <c r="EH190">
        <v>4</v>
      </c>
      <c r="EI190">
        <v>4</v>
      </c>
      <c r="EJ190">
        <v>4</v>
      </c>
      <c r="EK190">
        <v>1</v>
      </c>
      <c r="EL190">
        <v>1</v>
      </c>
      <c r="EM190">
        <v>3</v>
      </c>
      <c r="EN190">
        <v>4</v>
      </c>
      <c r="EO190">
        <v>4</v>
      </c>
      <c r="EP190">
        <v>4</v>
      </c>
      <c r="EQ190">
        <v>4</v>
      </c>
      <c r="ER190">
        <v>2</v>
      </c>
      <c r="ES190">
        <v>1</v>
      </c>
      <c r="ET190">
        <v>1</v>
      </c>
      <c r="EU190">
        <v>4</v>
      </c>
      <c r="EV190">
        <v>3</v>
      </c>
      <c r="EW190">
        <v>2</v>
      </c>
      <c r="EX190">
        <v>1</v>
      </c>
      <c r="EY190">
        <v>1</v>
      </c>
      <c r="EZ190">
        <v>1</v>
      </c>
      <c r="FA190">
        <v>1</v>
      </c>
      <c r="FB190">
        <v>4</v>
      </c>
      <c r="FC190">
        <v>2</v>
      </c>
      <c r="FD190">
        <v>4</v>
      </c>
      <c r="FE190">
        <v>3</v>
      </c>
      <c r="FF190">
        <v>1</v>
      </c>
      <c r="FG190">
        <v>3</v>
      </c>
      <c r="FH190">
        <v>2</v>
      </c>
      <c r="FI190">
        <v>1</v>
      </c>
      <c r="FJ190">
        <v>1</v>
      </c>
      <c r="FK190">
        <v>1</v>
      </c>
      <c r="FL190">
        <v>4</v>
      </c>
      <c r="FM190">
        <v>1</v>
      </c>
      <c r="FN190">
        <v>1</v>
      </c>
      <c r="FO190">
        <v>1</v>
      </c>
      <c r="FP190">
        <v>4</v>
      </c>
      <c r="FQ190">
        <v>4</v>
      </c>
      <c r="FR190">
        <v>3</v>
      </c>
      <c r="FS190">
        <v>3</v>
      </c>
      <c r="FT190">
        <v>1</v>
      </c>
      <c r="FU190">
        <v>4</v>
      </c>
      <c r="FV190">
        <v>3</v>
      </c>
      <c r="FW190">
        <v>4</v>
      </c>
      <c r="FX190">
        <v>3</v>
      </c>
      <c r="FY190">
        <v>4</v>
      </c>
      <c r="FZ190">
        <v>3</v>
      </c>
      <c r="GA190">
        <v>4</v>
      </c>
      <c r="GB190">
        <v>1</v>
      </c>
      <c r="GC190">
        <v>1</v>
      </c>
      <c r="GD190">
        <v>4</v>
      </c>
      <c r="GE190">
        <v>1</v>
      </c>
      <c r="GF190">
        <v>1</v>
      </c>
      <c r="GG190">
        <v>1</v>
      </c>
      <c r="GH190">
        <v>4</v>
      </c>
      <c r="GI190">
        <v>1</v>
      </c>
      <c r="GJ190">
        <v>4</v>
      </c>
    </row>
    <row r="191" spans="1:192" customFormat="1">
      <c r="A191">
        <v>5437100541</v>
      </c>
      <c r="B191">
        <v>94309526</v>
      </c>
      <c r="C191" s="48">
        <v>43013.592280092591</v>
      </c>
      <c r="D191" s="180">
        <v>43013.611527777779</v>
      </c>
      <c r="E191" t="s">
        <v>1181</v>
      </c>
      <c r="J191" t="s">
        <v>2078</v>
      </c>
      <c r="K191" t="s">
        <v>2079</v>
      </c>
      <c r="L191" s="214">
        <v>20097397</v>
      </c>
      <c r="M191" s="265" t="s">
        <v>2080</v>
      </c>
      <c r="O191" t="s">
        <v>2081</v>
      </c>
      <c r="P191">
        <v>7772252943</v>
      </c>
      <c r="Q191" t="s">
        <v>205</v>
      </c>
      <c r="R191">
        <v>19</v>
      </c>
      <c r="S191" t="s">
        <v>418</v>
      </c>
      <c r="U191" t="s">
        <v>228</v>
      </c>
      <c r="V191" t="s">
        <v>301</v>
      </c>
      <c r="X191" s="254">
        <v>12</v>
      </c>
      <c r="AB191" t="s">
        <v>381</v>
      </c>
      <c r="AC191" t="s">
        <v>2082</v>
      </c>
      <c r="AD191" t="s">
        <v>209</v>
      </c>
      <c r="AE191" t="s">
        <v>209</v>
      </c>
      <c r="AF191" t="s">
        <v>2083</v>
      </c>
      <c r="AG191" t="s">
        <v>325</v>
      </c>
      <c r="AH191" t="s">
        <v>2084</v>
      </c>
      <c r="AI191" t="s">
        <v>1072</v>
      </c>
      <c r="AL191">
        <v>-1</v>
      </c>
      <c r="BO191">
        <v>-1</v>
      </c>
      <c r="CB191">
        <v>-1</v>
      </c>
      <c r="CH191">
        <v>-1</v>
      </c>
      <c r="CN191">
        <v>1</v>
      </c>
      <c r="CP191">
        <v>-1</v>
      </c>
      <c r="CQ191">
        <v>-2</v>
      </c>
      <c r="CY191">
        <v>-1</v>
      </c>
      <c r="DC191">
        <v>-3</v>
      </c>
      <c r="DG191">
        <v>-2</v>
      </c>
      <c r="DK191">
        <v>-1</v>
      </c>
      <c r="DX191">
        <v>4</v>
      </c>
      <c r="DY191">
        <v>4</v>
      </c>
      <c r="DZ191">
        <v>3</v>
      </c>
      <c r="EA191">
        <v>3</v>
      </c>
      <c r="EB191">
        <v>3</v>
      </c>
      <c r="EC191">
        <v>3</v>
      </c>
      <c r="ED191">
        <v>3</v>
      </c>
      <c r="EE191">
        <v>2</v>
      </c>
      <c r="EF191">
        <v>4</v>
      </c>
      <c r="EG191">
        <v>2</v>
      </c>
      <c r="EH191">
        <v>3</v>
      </c>
      <c r="EI191">
        <v>3</v>
      </c>
      <c r="EJ191">
        <v>2</v>
      </c>
      <c r="EK191">
        <v>1</v>
      </c>
      <c r="EL191">
        <v>2</v>
      </c>
      <c r="EM191">
        <v>3</v>
      </c>
      <c r="EN191">
        <v>4</v>
      </c>
      <c r="EO191">
        <v>4</v>
      </c>
      <c r="EP191">
        <v>3</v>
      </c>
      <c r="EQ191">
        <v>2</v>
      </c>
      <c r="ER191">
        <v>3</v>
      </c>
      <c r="ES191">
        <v>2</v>
      </c>
      <c r="ET191">
        <v>2</v>
      </c>
      <c r="EU191">
        <v>4</v>
      </c>
      <c r="EV191">
        <v>4</v>
      </c>
      <c r="EW191">
        <v>4</v>
      </c>
      <c r="EX191">
        <v>3</v>
      </c>
      <c r="EY191">
        <v>2</v>
      </c>
      <c r="EZ191">
        <v>3</v>
      </c>
      <c r="FA191">
        <v>3</v>
      </c>
      <c r="FB191">
        <v>3</v>
      </c>
      <c r="FC191">
        <v>2</v>
      </c>
      <c r="FD191">
        <v>4</v>
      </c>
      <c r="FE191">
        <v>4</v>
      </c>
      <c r="FF191">
        <v>3</v>
      </c>
      <c r="FG191">
        <v>3</v>
      </c>
      <c r="FH191">
        <v>3</v>
      </c>
      <c r="FI191">
        <v>2</v>
      </c>
      <c r="FJ191">
        <v>3</v>
      </c>
      <c r="FK191">
        <v>2</v>
      </c>
      <c r="FL191">
        <v>3</v>
      </c>
      <c r="FM191">
        <v>4</v>
      </c>
      <c r="FN191">
        <v>4</v>
      </c>
      <c r="FO191">
        <v>2</v>
      </c>
      <c r="FP191">
        <v>4</v>
      </c>
      <c r="FQ191">
        <v>3</v>
      </c>
      <c r="FR191">
        <v>4</v>
      </c>
      <c r="FS191">
        <v>3</v>
      </c>
      <c r="FT191">
        <v>3</v>
      </c>
      <c r="FU191">
        <v>4</v>
      </c>
      <c r="FV191">
        <v>2</v>
      </c>
      <c r="FW191">
        <v>4</v>
      </c>
      <c r="FX191">
        <v>2</v>
      </c>
      <c r="FY191">
        <v>4</v>
      </c>
      <c r="FZ191">
        <v>3</v>
      </c>
      <c r="GA191">
        <v>4</v>
      </c>
      <c r="GB191">
        <v>4</v>
      </c>
      <c r="GC191">
        <v>4</v>
      </c>
      <c r="GD191">
        <v>3</v>
      </c>
      <c r="GE191">
        <v>3</v>
      </c>
      <c r="GF191">
        <v>4</v>
      </c>
      <c r="GG191">
        <v>3</v>
      </c>
      <c r="GH191">
        <v>4</v>
      </c>
      <c r="GI191">
        <v>2</v>
      </c>
      <c r="GJ191">
        <v>2</v>
      </c>
    </row>
    <row r="192" spans="1:192" customFormat="1">
      <c r="A192">
        <v>5437165536</v>
      </c>
      <c r="B192">
        <v>94309526</v>
      </c>
      <c r="C192" s="48">
        <v>43013.674155092587</v>
      </c>
      <c r="D192" s="180">
        <v>43013.682627314818</v>
      </c>
      <c r="E192" t="s">
        <v>1181</v>
      </c>
      <c r="J192" t="s">
        <v>280</v>
      </c>
      <c r="K192" t="s">
        <v>2085</v>
      </c>
      <c r="L192" s="214" t="s">
        <v>2086</v>
      </c>
      <c r="M192" s="265" t="s">
        <v>2087</v>
      </c>
      <c r="O192" t="s">
        <v>2088</v>
      </c>
      <c r="P192">
        <v>7854211790</v>
      </c>
      <c r="Q192" t="s">
        <v>330</v>
      </c>
      <c r="R192">
        <v>19</v>
      </c>
      <c r="S192" t="s">
        <v>2089</v>
      </c>
      <c r="U192" t="s">
        <v>224</v>
      </c>
      <c r="V192" t="s">
        <v>224</v>
      </c>
      <c r="X192" s="254">
        <v>5</v>
      </c>
      <c r="AB192" t="s">
        <v>209</v>
      </c>
      <c r="AC192" t="s">
        <v>2090</v>
      </c>
      <c r="AD192" t="s">
        <v>203</v>
      </c>
      <c r="AE192" t="s">
        <v>2091</v>
      </c>
      <c r="AF192" t="s">
        <v>209</v>
      </c>
      <c r="AG192" t="s">
        <v>209</v>
      </c>
      <c r="AH192" s="122" t="s">
        <v>209</v>
      </c>
      <c r="AI192" t="s">
        <v>1072</v>
      </c>
      <c r="CM192">
        <v>-3</v>
      </c>
      <c r="DX192">
        <v>2</v>
      </c>
      <c r="DY192">
        <v>2</v>
      </c>
      <c r="DZ192">
        <v>2</v>
      </c>
      <c r="EA192">
        <v>3</v>
      </c>
      <c r="EB192">
        <v>3</v>
      </c>
      <c r="EC192">
        <v>3</v>
      </c>
      <c r="ED192">
        <v>2</v>
      </c>
      <c r="EE192">
        <v>2</v>
      </c>
      <c r="EF192">
        <v>2</v>
      </c>
      <c r="EG192">
        <v>2</v>
      </c>
      <c r="EH192">
        <v>2</v>
      </c>
      <c r="EI192">
        <v>3</v>
      </c>
      <c r="EJ192">
        <v>2</v>
      </c>
      <c r="EK192">
        <v>2</v>
      </c>
      <c r="EL192">
        <v>2</v>
      </c>
      <c r="EM192">
        <v>2</v>
      </c>
      <c r="EN192">
        <v>3</v>
      </c>
      <c r="EO192">
        <v>2</v>
      </c>
      <c r="EP192">
        <v>3</v>
      </c>
      <c r="EQ192">
        <v>3</v>
      </c>
      <c r="ER192">
        <v>2</v>
      </c>
      <c r="ES192">
        <v>2</v>
      </c>
      <c r="ET192">
        <v>2</v>
      </c>
      <c r="EU192">
        <v>3</v>
      </c>
      <c r="EV192">
        <v>3</v>
      </c>
      <c r="EW192">
        <v>2</v>
      </c>
      <c r="EX192">
        <v>2</v>
      </c>
      <c r="EY192">
        <v>2</v>
      </c>
      <c r="EZ192">
        <v>3</v>
      </c>
      <c r="FA192">
        <v>3</v>
      </c>
      <c r="FB192">
        <v>3</v>
      </c>
      <c r="FC192">
        <v>2</v>
      </c>
      <c r="FD192">
        <v>3</v>
      </c>
      <c r="FE192">
        <v>3</v>
      </c>
      <c r="FF192">
        <v>2</v>
      </c>
      <c r="FG192">
        <v>2</v>
      </c>
      <c r="FH192">
        <v>2</v>
      </c>
      <c r="FI192">
        <v>3</v>
      </c>
      <c r="FJ192">
        <v>3</v>
      </c>
      <c r="FK192">
        <v>3</v>
      </c>
      <c r="FL192">
        <v>2</v>
      </c>
      <c r="FM192">
        <v>2</v>
      </c>
      <c r="FN192">
        <v>3</v>
      </c>
      <c r="FO192">
        <v>3</v>
      </c>
      <c r="FP192">
        <v>4</v>
      </c>
      <c r="FQ192">
        <v>3</v>
      </c>
      <c r="FR192">
        <v>3</v>
      </c>
      <c r="FS192">
        <v>2</v>
      </c>
      <c r="FT192">
        <v>2</v>
      </c>
      <c r="FU192">
        <v>3</v>
      </c>
      <c r="FV192">
        <v>3</v>
      </c>
      <c r="FW192">
        <v>2</v>
      </c>
      <c r="FX192">
        <v>2</v>
      </c>
      <c r="FY192">
        <v>2</v>
      </c>
      <c r="FZ192">
        <v>3</v>
      </c>
      <c r="GA192">
        <v>3</v>
      </c>
      <c r="GB192">
        <v>3</v>
      </c>
      <c r="GC192">
        <v>2</v>
      </c>
      <c r="GD192">
        <v>3</v>
      </c>
      <c r="GE192">
        <v>2</v>
      </c>
      <c r="GF192">
        <v>2</v>
      </c>
      <c r="GG192">
        <v>2</v>
      </c>
      <c r="GH192">
        <v>2</v>
      </c>
      <c r="GI192">
        <v>2</v>
      </c>
      <c r="GJ192">
        <v>2</v>
      </c>
    </row>
    <row r="193" spans="1:192" customFormat="1">
      <c r="A193">
        <v>5437164936</v>
      </c>
      <c r="B193">
        <v>94309526</v>
      </c>
      <c r="C193" s="48">
        <v>43013.673125000001</v>
      </c>
      <c r="D193" s="180">
        <v>43013.686898148153</v>
      </c>
      <c r="E193" t="s">
        <v>1181</v>
      </c>
      <c r="J193" t="s">
        <v>2092</v>
      </c>
      <c r="K193" t="s">
        <v>2093</v>
      </c>
      <c r="L193" s="214">
        <v>20111179</v>
      </c>
      <c r="M193" s="265" t="s">
        <v>2094</v>
      </c>
      <c r="O193" t="s">
        <v>2095</v>
      </c>
      <c r="P193">
        <v>7740152476</v>
      </c>
      <c r="Q193" t="s">
        <v>205</v>
      </c>
      <c r="R193">
        <v>19</v>
      </c>
      <c r="S193" t="s">
        <v>1276</v>
      </c>
      <c r="U193" t="s">
        <v>228</v>
      </c>
      <c r="V193" t="s">
        <v>2096</v>
      </c>
      <c r="X193" s="254">
        <v>10</v>
      </c>
      <c r="AB193" t="s">
        <v>381</v>
      </c>
      <c r="AC193" t="s">
        <v>2097</v>
      </c>
      <c r="AD193" t="s">
        <v>209</v>
      </c>
      <c r="AE193" t="s">
        <v>2098</v>
      </c>
      <c r="AF193" t="s">
        <v>209</v>
      </c>
      <c r="AG193" t="s">
        <v>209</v>
      </c>
      <c r="AH193" s="122" t="s">
        <v>209</v>
      </c>
      <c r="AI193" t="s">
        <v>1072</v>
      </c>
      <c r="BL193">
        <v>3</v>
      </c>
      <c r="DX193">
        <v>2</v>
      </c>
      <c r="DY193">
        <v>1</v>
      </c>
      <c r="DZ193">
        <v>3</v>
      </c>
      <c r="EA193">
        <v>2</v>
      </c>
      <c r="EB193">
        <v>4</v>
      </c>
      <c r="EC193">
        <v>1</v>
      </c>
      <c r="ED193">
        <v>2</v>
      </c>
      <c r="EE193">
        <v>1</v>
      </c>
      <c r="EF193">
        <v>2</v>
      </c>
      <c r="EG193">
        <v>1</v>
      </c>
      <c r="EH193">
        <v>4</v>
      </c>
      <c r="EI193">
        <v>4</v>
      </c>
      <c r="EJ193">
        <v>3</v>
      </c>
      <c r="EK193">
        <v>2</v>
      </c>
      <c r="EL193">
        <v>1</v>
      </c>
      <c r="EM193">
        <v>3</v>
      </c>
      <c r="EN193">
        <v>1</v>
      </c>
      <c r="EO193">
        <v>1</v>
      </c>
      <c r="EP193">
        <v>3</v>
      </c>
      <c r="EQ193">
        <v>2</v>
      </c>
      <c r="ER193">
        <v>1</v>
      </c>
      <c r="ES193">
        <v>2</v>
      </c>
      <c r="ET193">
        <v>1</v>
      </c>
      <c r="EU193">
        <v>4</v>
      </c>
      <c r="EV193">
        <v>3</v>
      </c>
      <c r="EW193">
        <v>3</v>
      </c>
      <c r="EX193">
        <v>1</v>
      </c>
      <c r="EY193">
        <v>1</v>
      </c>
      <c r="EZ193">
        <v>1</v>
      </c>
      <c r="FA193">
        <v>3</v>
      </c>
      <c r="FB193">
        <v>4</v>
      </c>
      <c r="FC193">
        <v>2</v>
      </c>
      <c r="FD193">
        <v>2</v>
      </c>
      <c r="FE193">
        <v>1</v>
      </c>
      <c r="FF193">
        <v>3</v>
      </c>
      <c r="FG193">
        <v>3</v>
      </c>
      <c r="FH193">
        <v>2</v>
      </c>
      <c r="FI193">
        <v>2</v>
      </c>
      <c r="FJ193">
        <v>3</v>
      </c>
      <c r="FK193">
        <v>3</v>
      </c>
      <c r="FL193">
        <v>3</v>
      </c>
      <c r="FM193">
        <v>2</v>
      </c>
      <c r="FN193">
        <v>1</v>
      </c>
      <c r="FO193">
        <v>2</v>
      </c>
      <c r="FP193">
        <v>4</v>
      </c>
      <c r="FQ193">
        <v>3</v>
      </c>
      <c r="FR193">
        <v>2</v>
      </c>
      <c r="FS193">
        <v>2</v>
      </c>
      <c r="FT193">
        <v>1</v>
      </c>
      <c r="FU193">
        <v>2</v>
      </c>
      <c r="FV193">
        <v>3</v>
      </c>
      <c r="FW193">
        <v>2</v>
      </c>
      <c r="FX193">
        <v>1</v>
      </c>
      <c r="FY193">
        <v>3</v>
      </c>
      <c r="FZ193">
        <v>1</v>
      </c>
      <c r="GA193">
        <v>2</v>
      </c>
      <c r="GB193">
        <v>1</v>
      </c>
      <c r="GC193">
        <v>2</v>
      </c>
      <c r="GD193">
        <v>1</v>
      </c>
      <c r="GE193">
        <v>1</v>
      </c>
      <c r="GF193">
        <v>1</v>
      </c>
      <c r="GG193">
        <v>2</v>
      </c>
      <c r="GH193">
        <v>1</v>
      </c>
      <c r="GI193">
        <v>1</v>
      </c>
      <c r="GJ193">
        <v>3</v>
      </c>
    </row>
    <row r="194" spans="1:192" customFormat="1">
      <c r="A194">
        <v>5437164338</v>
      </c>
      <c r="B194">
        <v>94309526</v>
      </c>
      <c r="C194" s="48">
        <v>43013.671851851846</v>
      </c>
      <c r="D194" s="180">
        <v>43013.691145833327</v>
      </c>
      <c r="E194" t="s">
        <v>1181</v>
      </c>
      <c r="J194" t="s">
        <v>2099</v>
      </c>
      <c r="K194" t="s">
        <v>2100</v>
      </c>
      <c r="L194" s="214" t="s">
        <v>2101</v>
      </c>
      <c r="M194" s="265" t="s">
        <v>2102</v>
      </c>
      <c r="O194" t="s">
        <v>2103</v>
      </c>
      <c r="P194">
        <v>7713024334</v>
      </c>
      <c r="Q194" t="s">
        <v>205</v>
      </c>
      <c r="R194">
        <v>19</v>
      </c>
      <c r="S194" t="s">
        <v>1957</v>
      </c>
      <c r="U194" t="s">
        <v>301</v>
      </c>
      <c r="V194" t="s">
        <v>301</v>
      </c>
      <c r="X194" s="254">
        <v>0</v>
      </c>
      <c r="AB194" t="s">
        <v>209</v>
      </c>
      <c r="AC194" t="s">
        <v>209</v>
      </c>
      <c r="AD194" t="s">
        <v>209</v>
      </c>
      <c r="AE194" t="s">
        <v>209</v>
      </c>
      <c r="AF194" t="s">
        <v>209</v>
      </c>
      <c r="AG194" t="s">
        <v>209</v>
      </c>
      <c r="AH194" s="122" t="s">
        <v>209</v>
      </c>
      <c r="AI194" t="s">
        <v>1072</v>
      </c>
      <c r="AL194">
        <v>-2</v>
      </c>
      <c r="CB194">
        <v>1</v>
      </c>
      <c r="DX194">
        <v>2</v>
      </c>
      <c r="DY194">
        <v>1</v>
      </c>
      <c r="DZ194">
        <v>3</v>
      </c>
      <c r="EA194">
        <v>1</v>
      </c>
      <c r="EB194">
        <v>3</v>
      </c>
      <c r="EC194">
        <v>2</v>
      </c>
      <c r="ED194">
        <v>2</v>
      </c>
      <c r="EE194">
        <v>2</v>
      </c>
      <c r="EF194">
        <v>1</v>
      </c>
      <c r="EG194">
        <v>1</v>
      </c>
      <c r="EH194">
        <v>2</v>
      </c>
      <c r="EI194">
        <v>3</v>
      </c>
      <c r="EJ194">
        <v>3</v>
      </c>
      <c r="EK194">
        <v>2</v>
      </c>
      <c r="EL194">
        <v>2</v>
      </c>
      <c r="EM194">
        <v>2</v>
      </c>
      <c r="EN194">
        <v>2</v>
      </c>
      <c r="EO194">
        <v>3</v>
      </c>
      <c r="EP194">
        <v>3</v>
      </c>
      <c r="EQ194">
        <v>2</v>
      </c>
      <c r="ER194">
        <v>2</v>
      </c>
      <c r="ES194">
        <v>2</v>
      </c>
      <c r="ET194">
        <v>2</v>
      </c>
      <c r="EU194">
        <v>4</v>
      </c>
      <c r="EV194">
        <v>2</v>
      </c>
      <c r="EW194">
        <v>2</v>
      </c>
      <c r="EX194">
        <v>1</v>
      </c>
      <c r="EY194">
        <v>2</v>
      </c>
      <c r="EZ194">
        <v>2</v>
      </c>
      <c r="FA194">
        <v>2</v>
      </c>
      <c r="FB194">
        <v>4</v>
      </c>
      <c r="FC194">
        <v>2</v>
      </c>
      <c r="FD194">
        <v>2</v>
      </c>
      <c r="FE194">
        <v>2</v>
      </c>
      <c r="FF194">
        <v>3</v>
      </c>
      <c r="FG194">
        <v>2</v>
      </c>
      <c r="FH194">
        <v>3</v>
      </c>
      <c r="FI194">
        <v>2</v>
      </c>
      <c r="FJ194">
        <v>2</v>
      </c>
      <c r="FK194">
        <v>3</v>
      </c>
      <c r="FL194">
        <v>3</v>
      </c>
      <c r="FM194">
        <v>2</v>
      </c>
      <c r="FN194">
        <v>2</v>
      </c>
      <c r="FO194">
        <v>4</v>
      </c>
      <c r="FP194">
        <v>4</v>
      </c>
      <c r="FQ194">
        <v>2</v>
      </c>
      <c r="FR194">
        <v>2</v>
      </c>
      <c r="FS194">
        <v>2</v>
      </c>
      <c r="FT194">
        <v>2</v>
      </c>
      <c r="FU194">
        <v>3</v>
      </c>
      <c r="FV194">
        <v>3</v>
      </c>
      <c r="FW194">
        <v>2</v>
      </c>
      <c r="FX194">
        <v>3</v>
      </c>
      <c r="FY194">
        <v>3</v>
      </c>
      <c r="FZ194">
        <v>2</v>
      </c>
      <c r="GA194">
        <v>2</v>
      </c>
      <c r="GB194">
        <v>2</v>
      </c>
      <c r="GC194">
        <v>1</v>
      </c>
      <c r="GD194">
        <v>1</v>
      </c>
      <c r="GE194">
        <v>1</v>
      </c>
      <c r="GF194">
        <v>1</v>
      </c>
      <c r="GG194">
        <v>1</v>
      </c>
      <c r="GH194">
        <v>2</v>
      </c>
      <c r="GI194">
        <v>2</v>
      </c>
      <c r="GJ194">
        <v>3</v>
      </c>
    </row>
    <row r="195" spans="1:192" customFormat="1">
      <c r="A195">
        <v>5437164352</v>
      </c>
      <c r="B195">
        <v>94309526</v>
      </c>
      <c r="C195" s="48">
        <v>43013.672789351847</v>
      </c>
      <c r="D195" s="180">
        <v>43013.690567129634</v>
      </c>
      <c r="E195" t="s">
        <v>1181</v>
      </c>
      <c r="J195" t="s">
        <v>634</v>
      </c>
      <c r="K195" t="s">
        <v>318</v>
      </c>
      <c r="L195" s="214" t="s">
        <v>2104</v>
      </c>
      <c r="M195" s="265" t="s">
        <v>2105</v>
      </c>
      <c r="O195" t="s">
        <v>2106</v>
      </c>
      <c r="Q195" t="s">
        <v>205</v>
      </c>
      <c r="R195">
        <v>19</v>
      </c>
      <c r="S195" t="s">
        <v>418</v>
      </c>
      <c r="U195" t="s">
        <v>301</v>
      </c>
      <c r="V195" t="s">
        <v>301</v>
      </c>
      <c r="X195" s="254">
        <v>0</v>
      </c>
      <c r="AB195" t="s">
        <v>209</v>
      </c>
      <c r="AC195" t="s">
        <v>209</v>
      </c>
      <c r="AD195" t="s">
        <v>209</v>
      </c>
      <c r="AE195" t="s">
        <v>381</v>
      </c>
      <c r="AF195" t="s">
        <v>209</v>
      </c>
      <c r="AG195" t="s">
        <v>209</v>
      </c>
      <c r="AH195" s="122" t="s">
        <v>209</v>
      </c>
      <c r="AI195" t="s">
        <v>1072</v>
      </c>
      <c r="AL195">
        <v>-2</v>
      </c>
      <c r="BM195">
        <v>-1</v>
      </c>
      <c r="BS195">
        <v>-1</v>
      </c>
      <c r="CC195">
        <v>-1</v>
      </c>
      <c r="DX195">
        <v>2</v>
      </c>
      <c r="DY195">
        <v>3</v>
      </c>
      <c r="DZ195">
        <v>3</v>
      </c>
      <c r="EA195">
        <v>1</v>
      </c>
      <c r="EB195">
        <v>2</v>
      </c>
      <c r="EC195">
        <v>2</v>
      </c>
      <c r="ED195">
        <v>2</v>
      </c>
      <c r="EE195">
        <v>1</v>
      </c>
      <c r="EF195">
        <v>3</v>
      </c>
      <c r="EG195">
        <v>1</v>
      </c>
      <c r="EH195">
        <v>2</v>
      </c>
      <c r="EI195">
        <v>2</v>
      </c>
      <c r="EJ195">
        <v>2</v>
      </c>
      <c r="EK195">
        <v>1</v>
      </c>
      <c r="EL195">
        <v>1</v>
      </c>
      <c r="EM195">
        <v>2</v>
      </c>
      <c r="EN195">
        <v>2</v>
      </c>
      <c r="EO195">
        <v>2</v>
      </c>
      <c r="EP195">
        <v>4</v>
      </c>
      <c r="EQ195">
        <v>2</v>
      </c>
      <c r="ER195">
        <v>2</v>
      </c>
      <c r="ES195">
        <v>2</v>
      </c>
      <c r="ET195">
        <v>2</v>
      </c>
      <c r="EU195">
        <v>4</v>
      </c>
      <c r="EV195">
        <v>3</v>
      </c>
      <c r="EW195">
        <v>4</v>
      </c>
      <c r="EX195">
        <v>1</v>
      </c>
      <c r="EY195">
        <v>1</v>
      </c>
      <c r="EZ195">
        <v>2</v>
      </c>
      <c r="FA195">
        <v>2</v>
      </c>
      <c r="FB195">
        <v>2</v>
      </c>
      <c r="FC195">
        <v>1</v>
      </c>
      <c r="FD195">
        <v>2</v>
      </c>
      <c r="FE195">
        <v>2</v>
      </c>
      <c r="FF195">
        <v>2</v>
      </c>
      <c r="FG195">
        <v>2</v>
      </c>
      <c r="FH195">
        <v>2</v>
      </c>
      <c r="FI195">
        <v>2</v>
      </c>
      <c r="FJ195">
        <v>3</v>
      </c>
      <c r="FK195">
        <v>2</v>
      </c>
      <c r="FL195">
        <v>2</v>
      </c>
      <c r="FM195">
        <v>2</v>
      </c>
      <c r="FN195">
        <v>2</v>
      </c>
      <c r="FO195">
        <v>4</v>
      </c>
      <c r="FP195">
        <v>3</v>
      </c>
      <c r="FQ195">
        <v>4</v>
      </c>
      <c r="FR195">
        <v>2</v>
      </c>
      <c r="FS195">
        <v>4</v>
      </c>
      <c r="FT195">
        <v>2</v>
      </c>
      <c r="FU195">
        <v>2</v>
      </c>
      <c r="FV195">
        <v>2</v>
      </c>
      <c r="FW195">
        <v>2</v>
      </c>
      <c r="FX195">
        <v>2</v>
      </c>
      <c r="FY195">
        <v>2</v>
      </c>
      <c r="FZ195">
        <v>2</v>
      </c>
      <c r="GA195">
        <v>2</v>
      </c>
      <c r="GB195">
        <v>2</v>
      </c>
      <c r="GC195">
        <v>1</v>
      </c>
      <c r="GD195">
        <v>1</v>
      </c>
      <c r="GE195">
        <v>2</v>
      </c>
      <c r="GF195">
        <v>2</v>
      </c>
      <c r="GG195">
        <v>2</v>
      </c>
      <c r="GH195">
        <v>2</v>
      </c>
      <c r="GI195">
        <v>2</v>
      </c>
      <c r="GJ195">
        <v>2</v>
      </c>
    </row>
    <row r="196" spans="1:192" customFormat="1">
      <c r="A196">
        <v>5437163512</v>
      </c>
      <c r="B196">
        <v>94309526</v>
      </c>
      <c r="C196" s="48">
        <v>43013.671157407407</v>
      </c>
      <c r="D196" s="180">
        <v>43013.695231481477</v>
      </c>
      <c r="E196" t="s">
        <v>1181</v>
      </c>
      <c r="J196" t="s">
        <v>544</v>
      </c>
      <c r="K196" t="s">
        <v>2107</v>
      </c>
      <c r="L196" s="214" t="s">
        <v>2108</v>
      </c>
      <c r="M196" s="265" t="s">
        <v>2109</v>
      </c>
      <c r="O196" t="s">
        <v>2110</v>
      </c>
      <c r="P196">
        <v>7842314388</v>
      </c>
      <c r="Q196" t="s">
        <v>205</v>
      </c>
      <c r="R196">
        <v>21</v>
      </c>
      <c r="S196" t="s">
        <v>2111</v>
      </c>
      <c r="U196" t="s">
        <v>207</v>
      </c>
      <c r="V196" t="s">
        <v>207</v>
      </c>
      <c r="X196" s="254">
        <v>11</v>
      </c>
      <c r="AB196" t="s">
        <v>203</v>
      </c>
      <c r="AC196" t="s">
        <v>381</v>
      </c>
      <c r="AD196" t="s">
        <v>209</v>
      </c>
      <c r="AE196" t="s">
        <v>381</v>
      </c>
      <c r="AF196" t="s">
        <v>209</v>
      </c>
      <c r="AG196" t="s">
        <v>381</v>
      </c>
      <c r="AH196" t="s">
        <v>2112</v>
      </c>
      <c r="AI196" t="s">
        <v>3580</v>
      </c>
      <c r="AL196">
        <v>1</v>
      </c>
      <c r="AV196">
        <v>2</v>
      </c>
      <c r="AY196">
        <v>2</v>
      </c>
      <c r="BB196">
        <v>-4</v>
      </c>
      <c r="BG196">
        <v>-4</v>
      </c>
      <c r="BJ196">
        <v>1</v>
      </c>
      <c r="BK196">
        <v>-4</v>
      </c>
      <c r="BL196">
        <v>3</v>
      </c>
      <c r="BO196">
        <v>3</v>
      </c>
      <c r="BS196">
        <v>-2</v>
      </c>
      <c r="BT196">
        <v>-2</v>
      </c>
      <c r="BV196">
        <v>2</v>
      </c>
      <c r="BX196">
        <v>-1</v>
      </c>
      <c r="CB196">
        <v>2</v>
      </c>
      <c r="CC196">
        <v>3</v>
      </c>
      <c r="CD196">
        <v>-2</v>
      </c>
      <c r="CE196">
        <v>2</v>
      </c>
      <c r="CF196">
        <v>-2</v>
      </c>
      <c r="CH196">
        <v>2</v>
      </c>
      <c r="CI196">
        <v>3</v>
      </c>
      <c r="CJ196">
        <v>2</v>
      </c>
      <c r="CK196">
        <v>1</v>
      </c>
      <c r="CL196">
        <v>-3</v>
      </c>
      <c r="CP196">
        <v>-3</v>
      </c>
      <c r="CQ196">
        <v>-2</v>
      </c>
      <c r="CU196">
        <v>-1</v>
      </c>
      <c r="CV196">
        <v>-4</v>
      </c>
      <c r="CW196">
        <v>-2</v>
      </c>
      <c r="CY196">
        <v>-1</v>
      </c>
      <c r="DA196">
        <v>-4</v>
      </c>
      <c r="DB196">
        <v>2</v>
      </c>
      <c r="DC196">
        <v>1</v>
      </c>
      <c r="DE196">
        <v>1</v>
      </c>
      <c r="DG196">
        <v>-2</v>
      </c>
      <c r="DH196">
        <v>-1</v>
      </c>
      <c r="DJ196">
        <v>-1</v>
      </c>
      <c r="DK196">
        <v>-2</v>
      </c>
      <c r="DL196">
        <v>-3</v>
      </c>
      <c r="DX196">
        <v>2</v>
      </c>
      <c r="DY196">
        <v>2</v>
      </c>
      <c r="DZ196">
        <v>3</v>
      </c>
      <c r="EA196">
        <v>1</v>
      </c>
      <c r="EB196">
        <v>4</v>
      </c>
      <c r="EC196">
        <v>4</v>
      </c>
      <c r="ED196">
        <v>4</v>
      </c>
      <c r="EE196">
        <v>3</v>
      </c>
      <c r="EF196">
        <v>3</v>
      </c>
      <c r="EG196">
        <v>4</v>
      </c>
      <c r="EH196">
        <v>4</v>
      </c>
      <c r="EI196">
        <v>4</v>
      </c>
      <c r="EJ196">
        <v>3</v>
      </c>
      <c r="EK196">
        <v>2</v>
      </c>
      <c r="EL196">
        <v>3</v>
      </c>
      <c r="EM196">
        <v>4</v>
      </c>
      <c r="EN196">
        <v>2</v>
      </c>
      <c r="EO196">
        <v>4</v>
      </c>
      <c r="EP196">
        <v>2</v>
      </c>
      <c r="EQ196">
        <v>3</v>
      </c>
      <c r="ER196">
        <v>3</v>
      </c>
      <c r="ES196">
        <v>3</v>
      </c>
      <c r="ET196">
        <v>4</v>
      </c>
      <c r="EU196">
        <v>4</v>
      </c>
      <c r="EV196">
        <v>4</v>
      </c>
      <c r="EW196">
        <v>4</v>
      </c>
      <c r="EX196">
        <v>2</v>
      </c>
      <c r="EY196">
        <v>1</v>
      </c>
      <c r="EZ196">
        <v>3</v>
      </c>
      <c r="FA196">
        <v>3</v>
      </c>
      <c r="FB196">
        <v>4</v>
      </c>
      <c r="FC196">
        <v>2</v>
      </c>
      <c r="FD196">
        <v>3</v>
      </c>
      <c r="FE196">
        <v>3</v>
      </c>
      <c r="FF196">
        <v>3</v>
      </c>
      <c r="FG196">
        <v>4</v>
      </c>
      <c r="FH196">
        <v>4</v>
      </c>
      <c r="FI196">
        <v>4</v>
      </c>
      <c r="FJ196">
        <v>2</v>
      </c>
      <c r="FK196">
        <v>3</v>
      </c>
      <c r="FL196">
        <v>4</v>
      </c>
      <c r="FM196">
        <v>3</v>
      </c>
      <c r="FN196">
        <v>3</v>
      </c>
      <c r="FO196">
        <v>1</v>
      </c>
      <c r="FP196">
        <v>4</v>
      </c>
      <c r="FQ196">
        <v>2</v>
      </c>
      <c r="FR196">
        <v>4</v>
      </c>
      <c r="FS196">
        <v>2</v>
      </c>
      <c r="FT196">
        <v>3</v>
      </c>
      <c r="FU196">
        <v>3</v>
      </c>
      <c r="FV196">
        <v>3</v>
      </c>
      <c r="FW196">
        <v>3</v>
      </c>
      <c r="FX196">
        <v>2</v>
      </c>
      <c r="FY196">
        <v>4</v>
      </c>
      <c r="FZ196">
        <v>4</v>
      </c>
      <c r="GA196">
        <v>4</v>
      </c>
      <c r="GB196">
        <v>1</v>
      </c>
      <c r="GC196">
        <v>3</v>
      </c>
      <c r="GD196">
        <v>2</v>
      </c>
      <c r="GE196">
        <v>4</v>
      </c>
      <c r="GF196">
        <v>3</v>
      </c>
      <c r="GG196">
        <v>2</v>
      </c>
      <c r="GH196">
        <v>2</v>
      </c>
      <c r="GI196">
        <v>4</v>
      </c>
      <c r="GJ196">
        <v>4</v>
      </c>
    </row>
    <row r="197" spans="1:192" customFormat="1">
      <c r="A197">
        <v>5437170399</v>
      </c>
      <c r="B197">
        <v>94309526</v>
      </c>
      <c r="C197" s="48">
        <v>43013.672280092593</v>
      </c>
      <c r="D197" s="180">
        <v>43013.692094907397</v>
      </c>
      <c r="E197" t="s">
        <v>1181</v>
      </c>
      <c r="J197" t="s">
        <v>1272</v>
      </c>
      <c r="K197" t="s">
        <v>731</v>
      </c>
      <c r="L197" s="214">
        <v>20100476</v>
      </c>
      <c r="M197" s="265" t="s">
        <v>2113</v>
      </c>
      <c r="O197" t="s">
        <v>2114</v>
      </c>
      <c r="P197">
        <v>7393862771</v>
      </c>
      <c r="Q197" t="s">
        <v>205</v>
      </c>
      <c r="R197">
        <v>19</v>
      </c>
      <c r="S197" t="s">
        <v>418</v>
      </c>
      <c r="U197" t="s">
        <v>2115</v>
      </c>
      <c r="V197" t="s">
        <v>2116</v>
      </c>
      <c r="X197" s="254">
        <v>2.5</v>
      </c>
      <c r="AB197" t="s">
        <v>209</v>
      </c>
      <c r="AC197" t="s">
        <v>2117</v>
      </c>
      <c r="AD197" t="s">
        <v>209</v>
      </c>
      <c r="AE197" t="s">
        <v>2118</v>
      </c>
      <c r="AF197" t="s">
        <v>209</v>
      </c>
      <c r="AG197" t="s">
        <v>209</v>
      </c>
      <c r="AH197" s="122" t="s">
        <v>209</v>
      </c>
      <c r="AI197" t="s">
        <v>1072</v>
      </c>
      <c r="AM197">
        <v>-2</v>
      </c>
      <c r="AR197">
        <v>-2</v>
      </c>
      <c r="BG197">
        <v>-2</v>
      </c>
      <c r="CB197">
        <v>1</v>
      </c>
      <c r="CK197">
        <v>-1</v>
      </c>
      <c r="DX197">
        <v>2</v>
      </c>
      <c r="DY197">
        <v>1</v>
      </c>
      <c r="DZ197">
        <v>2</v>
      </c>
      <c r="EA197">
        <v>3</v>
      </c>
      <c r="EB197">
        <v>2</v>
      </c>
      <c r="EC197">
        <v>2</v>
      </c>
      <c r="ED197">
        <v>2</v>
      </c>
      <c r="EE197">
        <v>2</v>
      </c>
      <c r="EF197">
        <v>1</v>
      </c>
      <c r="EG197">
        <v>1</v>
      </c>
      <c r="EH197">
        <v>3</v>
      </c>
      <c r="EI197">
        <v>2</v>
      </c>
      <c r="EJ197">
        <v>2</v>
      </c>
      <c r="EK197">
        <v>2</v>
      </c>
      <c r="EL197">
        <v>2</v>
      </c>
      <c r="EM197">
        <v>3</v>
      </c>
      <c r="EN197">
        <v>2</v>
      </c>
      <c r="EO197">
        <v>3</v>
      </c>
      <c r="EP197">
        <v>2</v>
      </c>
      <c r="EQ197">
        <v>2</v>
      </c>
      <c r="ER197">
        <v>1</v>
      </c>
      <c r="ES197">
        <v>2</v>
      </c>
      <c r="ET197">
        <v>2</v>
      </c>
      <c r="EU197">
        <v>3</v>
      </c>
      <c r="EV197">
        <v>3</v>
      </c>
      <c r="EW197">
        <v>3</v>
      </c>
      <c r="EX197">
        <v>2</v>
      </c>
      <c r="EY197">
        <v>1</v>
      </c>
      <c r="EZ197">
        <v>1</v>
      </c>
      <c r="FA197">
        <v>2</v>
      </c>
      <c r="FB197">
        <v>3</v>
      </c>
      <c r="FC197">
        <v>2</v>
      </c>
      <c r="FD197">
        <v>2</v>
      </c>
      <c r="FE197">
        <v>2</v>
      </c>
      <c r="FF197">
        <v>3</v>
      </c>
      <c r="FG197">
        <v>2</v>
      </c>
      <c r="FH197">
        <v>2</v>
      </c>
      <c r="FI197">
        <v>2</v>
      </c>
      <c r="FJ197">
        <v>2</v>
      </c>
      <c r="FK197">
        <v>2</v>
      </c>
      <c r="FL197">
        <v>2</v>
      </c>
      <c r="FM197">
        <v>2</v>
      </c>
      <c r="FN197">
        <v>2</v>
      </c>
      <c r="FO197">
        <v>3</v>
      </c>
      <c r="FP197">
        <v>3</v>
      </c>
      <c r="FQ197">
        <v>4</v>
      </c>
      <c r="FR197">
        <v>2</v>
      </c>
      <c r="FS197">
        <v>1</v>
      </c>
      <c r="FT197">
        <v>2</v>
      </c>
      <c r="FU197">
        <v>2</v>
      </c>
      <c r="FV197">
        <v>3</v>
      </c>
      <c r="FW197">
        <v>2</v>
      </c>
      <c r="FX197">
        <v>2</v>
      </c>
      <c r="FY197">
        <v>3</v>
      </c>
      <c r="FZ197">
        <v>2</v>
      </c>
      <c r="GA197">
        <v>2</v>
      </c>
      <c r="GB197">
        <v>2</v>
      </c>
      <c r="GC197">
        <v>2</v>
      </c>
      <c r="GD197">
        <v>3</v>
      </c>
      <c r="GE197">
        <v>2</v>
      </c>
      <c r="GF197">
        <v>2</v>
      </c>
      <c r="GG197">
        <v>2</v>
      </c>
      <c r="GH197">
        <v>2</v>
      </c>
      <c r="GI197">
        <v>2</v>
      </c>
      <c r="GJ197">
        <v>2</v>
      </c>
    </row>
    <row r="198" spans="1:192" customFormat="1">
      <c r="A198">
        <v>5437163673</v>
      </c>
      <c r="B198">
        <v>94309526</v>
      </c>
      <c r="C198" s="48">
        <v>43013.672118055547</v>
      </c>
      <c r="D198" s="180">
        <v>43013.688136574077</v>
      </c>
      <c r="E198" t="s">
        <v>1181</v>
      </c>
      <c r="J198" t="s">
        <v>1272</v>
      </c>
      <c r="K198" t="s">
        <v>2119</v>
      </c>
      <c r="L198" s="214" t="s">
        <v>2120</v>
      </c>
      <c r="M198" s="265" t="s">
        <v>2121</v>
      </c>
      <c r="O198" t="s">
        <v>2122</v>
      </c>
      <c r="P198">
        <v>7703160416</v>
      </c>
      <c r="Q198" t="s">
        <v>198</v>
      </c>
      <c r="R198">
        <v>21</v>
      </c>
      <c r="S198" t="s">
        <v>445</v>
      </c>
      <c r="U198" t="s">
        <v>240</v>
      </c>
      <c r="V198" t="s">
        <v>240</v>
      </c>
      <c r="X198" s="254">
        <v>5</v>
      </c>
      <c r="AB198" t="s">
        <v>203</v>
      </c>
      <c r="AC198" t="s">
        <v>203</v>
      </c>
      <c r="AD198" t="s">
        <v>203</v>
      </c>
      <c r="AE198" t="s">
        <v>203</v>
      </c>
      <c r="AF198" t="s">
        <v>203</v>
      </c>
      <c r="AG198" t="s">
        <v>215</v>
      </c>
      <c r="AH198" s="122" t="s">
        <v>209</v>
      </c>
      <c r="AI198" t="s">
        <v>1072</v>
      </c>
      <c r="AL198">
        <v>-2</v>
      </c>
      <c r="AV198">
        <v>3</v>
      </c>
      <c r="BL198">
        <v>1</v>
      </c>
      <c r="BS198">
        <v>-1</v>
      </c>
      <c r="CB198">
        <v>1</v>
      </c>
      <c r="CH198">
        <v>-2</v>
      </c>
      <c r="CJ198">
        <v>3</v>
      </c>
      <c r="CY198">
        <v>-2</v>
      </c>
      <c r="DB198">
        <v>-2</v>
      </c>
      <c r="DK198">
        <v>-2</v>
      </c>
      <c r="DX198">
        <v>3</v>
      </c>
      <c r="DY198">
        <v>4</v>
      </c>
      <c r="DZ198">
        <v>2</v>
      </c>
      <c r="EA198">
        <v>2</v>
      </c>
      <c r="EB198">
        <v>4</v>
      </c>
      <c r="EC198">
        <v>1</v>
      </c>
      <c r="ED198">
        <v>2</v>
      </c>
      <c r="EE198">
        <v>3</v>
      </c>
      <c r="EF198">
        <v>3</v>
      </c>
      <c r="EG198">
        <v>1</v>
      </c>
      <c r="EH198">
        <v>3</v>
      </c>
      <c r="EI198">
        <v>4</v>
      </c>
      <c r="EJ198">
        <v>3</v>
      </c>
      <c r="EK198">
        <v>4</v>
      </c>
      <c r="EL198">
        <v>2</v>
      </c>
      <c r="EM198">
        <v>4</v>
      </c>
      <c r="EN198">
        <v>4</v>
      </c>
      <c r="EO198">
        <v>2</v>
      </c>
      <c r="EP198">
        <v>1</v>
      </c>
      <c r="EQ198">
        <v>3</v>
      </c>
      <c r="ER198">
        <v>2</v>
      </c>
      <c r="ES198">
        <v>4</v>
      </c>
      <c r="ET198">
        <v>2</v>
      </c>
      <c r="EU198">
        <v>4</v>
      </c>
      <c r="EV198">
        <v>3</v>
      </c>
      <c r="EW198">
        <v>4</v>
      </c>
      <c r="EX198">
        <v>4</v>
      </c>
      <c r="EY198">
        <v>4</v>
      </c>
      <c r="EZ198">
        <v>4</v>
      </c>
      <c r="FA198">
        <v>3</v>
      </c>
      <c r="FB198">
        <v>4</v>
      </c>
      <c r="FC198">
        <v>2</v>
      </c>
      <c r="FD198">
        <v>4</v>
      </c>
      <c r="FE198">
        <v>4</v>
      </c>
      <c r="FF198">
        <v>3</v>
      </c>
      <c r="FG198">
        <v>2</v>
      </c>
      <c r="FH198">
        <v>3</v>
      </c>
      <c r="FI198">
        <v>4</v>
      </c>
      <c r="FJ198">
        <v>3</v>
      </c>
      <c r="FK198">
        <v>2</v>
      </c>
      <c r="FL198">
        <v>3</v>
      </c>
      <c r="FM198">
        <v>4</v>
      </c>
      <c r="FN198">
        <v>2</v>
      </c>
      <c r="FO198">
        <v>4</v>
      </c>
      <c r="FP198">
        <v>4</v>
      </c>
      <c r="FQ198">
        <v>1</v>
      </c>
      <c r="FR198">
        <v>4</v>
      </c>
      <c r="FS198">
        <v>4</v>
      </c>
      <c r="FT198">
        <v>4</v>
      </c>
      <c r="FU198">
        <v>4</v>
      </c>
      <c r="FV198">
        <v>4</v>
      </c>
      <c r="FW198">
        <v>3</v>
      </c>
      <c r="FX198">
        <v>2</v>
      </c>
      <c r="FY198">
        <v>3</v>
      </c>
      <c r="FZ198">
        <v>2</v>
      </c>
      <c r="GA198">
        <v>3</v>
      </c>
      <c r="GB198">
        <v>2</v>
      </c>
      <c r="GC198">
        <v>3</v>
      </c>
      <c r="GD198">
        <v>4</v>
      </c>
      <c r="GE198">
        <v>1</v>
      </c>
      <c r="GF198">
        <v>3</v>
      </c>
      <c r="GG198">
        <v>1</v>
      </c>
      <c r="GH198">
        <v>3</v>
      </c>
      <c r="GI198">
        <v>1</v>
      </c>
      <c r="GJ198">
        <v>2</v>
      </c>
    </row>
    <row r="199" spans="1:192" customFormat="1">
      <c r="A199">
        <v>5437169042</v>
      </c>
      <c r="B199">
        <v>94309526</v>
      </c>
      <c r="C199" s="48">
        <v>43013.671956018523</v>
      </c>
      <c r="D199" s="180">
        <v>43013.693391203713</v>
      </c>
      <c r="E199" t="s">
        <v>1181</v>
      </c>
      <c r="J199" t="s">
        <v>717</v>
      </c>
      <c r="K199" t="s">
        <v>2123</v>
      </c>
      <c r="L199" s="214" t="s">
        <v>2124</v>
      </c>
      <c r="M199" s="265" t="s">
        <v>2125</v>
      </c>
      <c r="O199" t="s">
        <v>2126</v>
      </c>
      <c r="P199">
        <v>7941928026</v>
      </c>
      <c r="Q199" t="s">
        <v>205</v>
      </c>
      <c r="R199">
        <v>19</v>
      </c>
      <c r="S199" t="s">
        <v>2089</v>
      </c>
      <c r="U199" t="s">
        <v>2127</v>
      </c>
      <c r="V199" t="s">
        <v>2127</v>
      </c>
      <c r="X199" s="254">
        <v>8</v>
      </c>
      <c r="AB199" t="s">
        <v>381</v>
      </c>
      <c r="AC199" t="s">
        <v>2128</v>
      </c>
      <c r="AD199" t="s">
        <v>209</v>
      </c>
      <c r="AE199" t="s">
        <v>2129</v>
      </c>
      <c r="AF199" t="s">
        <v>209</v>
      </c>
      <c r="AG199" t="s">
        <v>381</v>
      </c>
      <c r="AH199" s="122" t="s">
        <v>209</v>
      </c>
      <c r="AI199" t="s">
        <v>1072</v>
      </c>
      <c r="AL199">
        <v>-3</v>
      </c>
      <c r="AV199">
        <v>3</v>
      </c>
      <c r="BJ199">
        <v>3</v>
      </c>
      <c r="BL199">
        <v>4</v>
      </c>
      <c r="BN199">
        <v>-3</v>
      </c>
      <c r="BV199">
        <v>4</v>
      </c>
      <c r="BW199">
        <v>-3</v>
      </c>
      <c r="BX199">
        <v>2</v>
      </c>
      <c r="CB199">
        <v>-2</v>
      </c>
      <c r="CC199">
        <v>-3</v>
      </c>
      <c r="CE199">
        <v>4</v>
      </c>
      <c r="CH199">
        <v>4</v>
      </c>
      <c r="CI199">
        <v>4</v>
      </c>
      <c r="CJ199">
        <v>4</v>
      </c>
      <c r="CL199">
        <v>2</v>
      </c>
      <c r="CN199">
        <v>2</v>
      </c>
      <c r="CP199">
        <v>-1</v>
      </c>
      <c r="CQ199">
        <v>4</v>
      </c>
      <c r="CR199">
        <v>-2</v>
      </c>
      <c r="CZ199">
        <v>2</v>
      </c>
      <c r="DG199">
        <v>-1</v>
      </c>
      <c r="DJ199">
        <v>-2</v>
      </c>
      <c r="DK199">
        <v>4</v>
      </c>
      <c r="DX199">
        <v>2</v>
      </c>
      <c r="DY199">
        <v>2</v>
      </c>
      <c r="DZ199">
        <v>4</v>
      </c>
      <c r="EA199">
        <v>2</v>
      </c>
      <c r="EB199">
        <v>3</v>
      </c>
      <c r="EC199">
        <v>3</v>
      </c>
      <c r="ED199">
        <v>2</v>
      </c>
      <c r="EE199">
        <v>3</v>
      </c>
      <c r="EF199">
        <v>1</v>
      </c>
      <c r="EG199">
        <v>2</v>
      </c>
      <c r="EH199">
        <v>4</v>
      </c>
      <c r="EI199">
        <v>3</v>
      </c>
      <c r="EJ199">
        <v>3</v>
      </c>
      <c r="EK199">
        <v>4</v>
      </c>
      <c r="EL199">
        <v>4</v>
      </c>
      <c r="EM199">
        <v>3</v>
      </c>
      <c r="EN199">
        <v>2</v>
      </c>
      <c r="EO199">
        <v>3</v>
      </c>
      <c r="EP199">
        <v>2</v>
      </c>
      <c r="EQ199">
        <v>3</v>
      </c>
      <c r="ER199">
        <v>1</v>
      </c>
      <c r="ES199">
        <v>4</v>
      </c>
      <c r="ET199">
        <v>2</v>
      </c>
      <c r="EU199">
        <v>4</v>
      </c>
      <c r="EV199">
        <v>4</v>
      </c>
      <c r="EW199">
        <v>3</v>
      </c>
      <c r="EX199">
        <v>4</v>
      </c>
      <c r="EY199">
        <v>4</v>
      </c>
      <c r="EZ199">
        <v>4</v>
      </c>
      <c r="FA199">
        <v>3</v>
      </c>
      <c r="FB199">
        <v>3</v>
      </c>
      <c r="FC199">
        <v>4</v>
      </c>
      <c r="FD199">
        <v>4</v>
      </c>
      <c r="FE199">
        <v>1</v>
      </c>
      <c r="FF199">
        <v>4</v>
      </c>
      <c r="FG199">
        <v>2</v>
      </c>
      <c r="FH199">
        <v>2</v>
      </c>
      <c r="FI199">
        <v>4</v>
      </c>
      <c r="FJ199">
        <v>2</v>
      </c>
      <c r="FK199">
        <v>1</v>
      </c>
      <c r="FL199">
        <v>3</v>
      </c>
      <c r="FM199">
        <v>1</v>
      </c>
      <c r="FN199">
        <v>4</v>
      </c>
      <c r="FO199">
        <v>3</v>
      </c>
      <c r="FP199">
        <v>2</v>
      </c>
      <c r="FQ199">
        <v>1</v>
      </c>
      <c r="FR199">
        <v>2</v>
      </c>
      <c r="FS199">
        <v>1</v>
      </c>
      <c r="FT199">
        <v>1</v>
      </c>
      <c r="FU199">
        <v>3</v>
      </c>
      <c r="FV199">
        <v>3</v>
      </c>
      <c r="FW199">
        <v>1</v>
      </c>
      <c r="FX199">
        <v>1</v>
      </c>
      <c r="FY199">
        <v>1</v>
      </c>
      <c r="FZ199">
        <v>1</v>
      </c>
      <c r="GA199">
        <v>3</v>
      </c>
      <c r="GB199">
        <v>1</v>
      </c>
      <c r="GC199">
        <v>1</v>
      </c>
      <c r="GD199">
        <v>2</v>
      </c>
      <c r="GE199">
        <v>1</v>
      </c>
      <c r="GF199">
        <v>2</v>
      </c>
      <c r="GG199">
        <v>2</v>
      </c>
      <c r="GH199">
        <v>2</v>
      </c>
      <c r="GI199">
        <v>1</v>
      </c>
      <c r="GJ199">
        <v>3</v>
      </c>
    </row>
    <row r="200" spans="1:192" customFormat="1">
      <c r="A200">
        <v>5437168227</v>
      </c>
      <c r="B200">
        <v>94309526</v>
      </c>
      <c r="C200" s="48">
        <v>43013.676446759258</v>
      </c>
      <c r="D200" s="180">
        <v>43013.693437499998</v>
      </c>
      <c r="E200" t="s">
        <v>1181</v>
      </c>
      <c r="J200" t="s">
        <v>2130</v>
      </c>
      <c r="K200" t="s">
        <v>2131</v>
      </c>
      <c r="L200" s="214" t="s">
        <v>2132</v>
      </c>
      <c r="M200" s="265" t="s">
        <v>2133</v>
      </c>
      <c r="O200" t="s">
        <v>2134</v>
      </c>
      <c r="P200">
        <v>7861433242</v>
      </c>
      <c r="Q200" t="s">
        <v>2135</v>
      </c>
      <c r="R200">
        <v>19</v>
      </c>
      <c r="S200" t="s">
        <v>2136</v>
      </c>
      <c r="U200" t="s">
        <v>2137</v>
      </c>
      <c r="V200" t="s">
        <v>2138</v>
      </c>
      <c r="X200" s="254">
        <v>15</v>
      </c>
      <c r="AB200" t="s">
        <v>203</v>
      </c>
      <c r="AC200" t="s">
        <v>2139</v>
      </c>
      <c r="AD200" t="s">
        <v>203</v>
      </c>
      <c r="AE200" t="s">
        <v>203</v>
      </c>
      <c r="AF200" t="s">
        <v>203</v>
      </c>
      <c r="AG200" t="s">
        <v>203</v>
      </c>
      <c r="AH200" t="s">
        <v>2140</v>
      </c>
      <c r="AI200" t="s">
        <v>1072</v>
      </c>
      <c r="AK200">
        <v>-1</v>
      </c>
      <c r="AL200">
        <v>-2</v>
      </c>
      <c r="AU200">
        <v>-1</v>
      </c>
      <c r="AV200">
        <v>3</v>
      </c>
      <c r="BA200">
        <v>-3</v>
      </c>
      <c r="BJ200">
        <v>-1</v>
      </c>
      <c r="BK200">
        <v>-3</v>
      </c>
      <c r="BL200">
        <v>-3</v>
      </c>
      <c r="BM200">
        <v>-2</v>
      </c>
      <c r="BO200">
        <v>-1</v>
      </c>
      <c r="BV200">
        <v>-2</v>
      </c>
      <c r="BW200">
        <v>-1</v>
      </c>
      <c r="BY200">
        <v>-3</v>
      </c>
      <c r="CC200">
        <v>-3</v>
      </c>
      <c r="CK200">
        <v>-3</v>
      </c>
      <c r="CL200">
        <v>1</v>
      </c>
      <c r="CO200">
        <v>1</v>
      </c>
      <c r="CP200">
        <v>-2</v>
      </c>
      <c r="CX200">
        <v>-1</v>
      </c>
      <c r="CY200">
        <v>-1</v>
      </c>
      <c r="DB200">
        <v>-3</v>
      </c>
      <c r="DX200">
        <v>2</v>
      </c>
      <c r="DY200">
        <v>2</v>
      </c>
      <c r="DZ200">
        <v>2</v>
      </c>
      <c r="EA200">
        <v>2</v>
      </c>
      <c r="EB200">
        <v>4</v>
      </c>
      <c r="EC200">
        <v>2</v>
      </c>
      <c r="ED200">
        <v>2</v>
      </c>
      <c r="EE200">
        <v>2</v>
      </c>
      <c r="EF200">
        <v>2</v>
      </c>
      <c r="EG200">
        <v>2</v>
      </c>
      <c r="EH200">
        <v>3</v>
      </c>
      <c r="EI200">
        <v>3</v>
      </c>
      <c r="EJ200">
        <v>2</v>
      </c>
      <c r="EK200">
        <v>1</v>
      </c>
      <c r="EL200">
        <v>2</v>
      </c>
      <c r="EM200">
        <v>2</v>
      </c>
      <c r="EN200">
        <v>2</v>
      </c>
      <c r="EO200">
        <v>3</v>
      </c>
      <c r="EP200">
        <v>2</v>
      </c>
      <c r="EQ200">
        <v>3</v>
      </c>
      <c r="ER200">
        <v>2</v>
      </c>
      <c r="ES200">
        <v>3</v>
      </c>
      <c r="ET200">
        <v>1</v>
      </c>
      <c r="EU200">
        <v>4</v>
      </c>
      <c r="EV200">
        <v>3</v>
      </c>
      <c r="EW200">
        <v>4</v>
      </c>
      <c r="EX200">
        <v>2</v>
      </c>
      <c r="EY200">
        <v>2</v>
      </c>
      <c r="EZ200">
        <v>2</v>
      </c>
      <c r="FA200">
        <v>3</v>
      </c>
      <c r="FB200">
        <v>3</v>
      </c>
      <c r="FC200">
        <v>1</v>
      </c>
      <c r="FD200">
        <v>2</v>
      </c>
      <c r="FE200">
        <v>2</v>
      </c>
      <c r="FF200">
        <v>2</v>
      </c>
      <c r="FG200">
        <v>3</v>
      </c>
      <c r="FH200">
        <v>3</v>
      </c>
      <c r="FI200">
        <v>3</v>
      </c>
      <c r="FJ200">
        <v>2</v>
      </c>
      <c r="FK200">
        <v>1</v>
      </c>
      <c r="FL200">
        <v>3</v>
      </c>
      <c r="FM200">
        <v>2</v>
      </c>
      <c r="FN200">
        <v>2</v>
      </c>
      <c r="FO200">
        <v>1</v>
      </c>
      <c r="FP200">
        <v>3</v>
      </c>
      <c r="FQ200">
        <v>2</v>
      </c>
      <c r="FR200">
        <v>3</v>
      </c>
      <c r="FS200">
        <v>2</v>
      </c>
      <c r="FT200">
        <v>2</v>
      </c>
      <c r="FU200">
        <v>3</v>
      </c>
      <c r="FV200">
        <v>4</v>
      </c>
      <c r="FW200">
        <v>2</v>
      </c>
      <c r="FX200">
        <v>2</v>
      </c>
      <c r="FY200">
        <v>3</v>
      </c>
      <c r="FZ200">
        <v>2</v>
      </c>
      <c r="GA200">
        <v>2</v>
      </c>
      <c r="GB200">
        <v>3</v>
      </c>
      <c r="GC200">
        <v>2</v>
      </c>
      <c r="GD200">
        <v>2</v>
      </c>
      <c r="GE200">
        <v>2</v>
      </c>
      <c r="GF200">
        <v>3</v>
      </c>
      <c r="GG200">
        <v>2</v>
      </c>
      <c r="GH200">
        <v>2</v>
      </c>
      <c r="GI200">
        <v>2</v>
      </c>
      <c r="GJ200">
        <v>4</v>
      </c>
    </row>
    <row r="201" spans="1:192" customFormat="1">
      <c r="A201">
        <v>5437172661</v>
      </c>
      <c r="B201">
        <v>94309526</v>
      </c>
      <c r="C201" s="48">
        <v>43013.678993055553</v>
      </c>
      <c r="D201" s="180">
        <v>43013.695694444446</v>
      </c>
      <c r="E201" t="s">
        <v>1181</v>
      </c>
      <c r="J201" t="s">
        <v>528</v>
      </c>
      <c r="K201" t="s">
        <v>1086</v>
      </c>
      <c r="L201" s="214">
        <v>20099401</v>
      </c>
      <c r="M201" s="265" t="s">
        <v>2141</v>
      </c>
      <c r="O201" t="s">
        <v>2142</v>
      </c>
      <c r="P201">
        <v>7718257302</v>
      </c>
      <c r="Q201" t="s">
        <v>205</v>
      </c>
      <c r="R201">
        <v>20</v>
      </c>
      <c r="S201" t="s">
        <v>1276</v>
      </c>
      <c r="U201" t="s">
        <v>228</v>
      </c>
      <c r="V201" t="s">
        <v>228</v>
      </c>
      <c r="X201" s="254">
        <v>6</v>
      </c>
      <c r="AB201" t="s">
        <v>209</v>
      </c>
      <c r="AC201" t="s">
        <v>2143</v>
      </c>
      <c r="AD201" t="s">
        <v>209</v>
      </c>
      <c r="AE201" t="s">
        <v>2144</v>
      </c>
      <c r="AF201" t="s">
        <v>209</v>
      </c>
      <c r="AG201" t="s">
        <v>209</v>
      </c>
      <c r="AH201" t="s">
        <v>2145</v>
      </c>
      <c r="AI201" t="s">
        <v>1072</v>
      </c>
      <c r="AR201">
        <v>-2</v>
      </c>
      <c r="AY201">
        <v>-1</v>
      </c>
      <c r="BK201">
        <v>-2</v>
      </c>
      <c r="BL201">
        <v>2</v>
      </c>
      <c r="BO201">
        <v>1</v>
      </c>
      <c r="BV201">
        <v>1</v>
      </c>
      <c r="BX201">
        <v>1</v>
      </c>
      <c r="CB201">
        <v>1</v>
      </c>
      <c r="CC201">
        <v>1</v>
      </c>
      <c r="CE201">
        <v>1</v>
      </c>
      <c r="CH201">
        <v>2</v>
      </c>
      <c r="CI201">
        <v>-1</v>
      </c>
      <c r="CJ201">
        <v>1</v>
      </c>
      <c r="CK201">
        <v>1</v>
      </c>
      <c r="CL201">
        <v>2</v>
      </c>
      <c r="CN201">
        <v>1</v>
      </c>
      <c r="CV201">
        <v>-1</v>
      </c>
      <c r="CW201">
        <v>-1</v>
      </c>
      <c r="DA201">
        <v>-1</v>
      </c>
      <c r="DC201">
        <v>1</v>
      </c>
      <c r="DE201">
        <v>1</v>
      </c>
      <c r="DF201">
        <v>1</v>
      </c>
      <c r="DG201">
        <v>-1</v>
      </c>
      <c r="DJ201">
        <v>2</v>
      </c>
      <c r="DK201">
        <v>2</v>
      </c>
      <c r="DX201">
        <v>2</v>
      </c>
      <c r="DY201">
        <v>1</v>
      </c>
      <c r="DZ201">
        <v>2</v>
      </c>
      <c r="EA201">
        <v>2</v>
      </c>
      <c r="EB201">
        <v>2</v>
      </c>
      <c r="EC201">
        <v>2</v>
      </c>
      <c r="ED201">
        <v>2</v>
      </c>
      <c r="EE201">
        <v>2</v>
      </c>
      <c r="EF201">
        <v>1</v>
      </c>
      <c r="EG201">
        <v>1</v>
      </c>
      <c r="EH201">
        <v>4</v>
      </c>
      <c r="EI201">
        <v>3</v>
      </c>
      <c r="EJ201">
        <v>2</v>
      </c>
      <c r="EK201">
        <v>3</v>
      </c>
      <c r="EL201">
        <v>3</v>
      </c>
      <c r="EM201">
        <v>2</v>
      </c>
      <c r="EN201">
        <v>2</v>
      </c>
      <c r="EO201">
        <v>3</v>
      </c>
      <c r="EP201">
        <v>1</v>
      </c>
      <c r="EQ201">
        <v>2</v>
      </c>
      <c r="ER201">
        <v>1</v>
      </c>
      <c r="ES201">
        <v>2</v>
      </c>
      <c r="ET201">
        <v>2</v>
      </c>
      <c r="EU201">
        <v>2</v>
      </c>
      <c r="EV201">
        <v>2</v>
      </c>
      <c r="EW201">
        <v>4</v>
      </c>
      <c r="EX201">
        <v>1</v>
      </c>
      <c r="EY201">
        <v>2</v>
      </c>
      <c r="EZ201">
        <v>1</v>
      </c>
      <c r="FA201">
        <v>2</v>
      </c>
      <c r="FB201">
        <v>2</v>
      </c>
      <c r="FC201">
        <v>3</v>
      </c>
      <c r="FD201">
        <v>2</v>
      </c>
      <c r="FE201">
        <v>3</v>
      </c>
      <c r="FF201">
        <v>3</v>
      </c>
      <c r="FG201">
        <v>1</v>
      </c>
      <c r="FH201">
        <v>2</v>
      </c>
      <c r="FI201">
        <v>2</v>
      </c>
      <c r="FJ201">
        <v>3</v>
      </c>
      <c r="FK201">
        <v>1</v>
      </c>
      <c r="FL201">
        <v>2</v>
      </c>
      <c r="FM201">
        <v>2</v>
      </c>
      <c r="FN201">
        <v>2</v>
      </c>
      <c r="FO201">
        <v>2</v>
      </c>
      <c r="FP201">
        <v>3</v>
      </c>
      <c r="FQ201">
        <v>1</v>
      </c>
      <c r="FR201">
        <v>1</v>
      </c>
      <c r="FS201">
        <v>1</v>
      </c>
      <c r="FT201">
        <v>2</v>
      </c>
      <c r="FU201">
        <v>2</v>
      </c>
      <c r="FV201">
        <v>3</v>
      </c>
      <c r="FW201">
        <v>3</v>
      </c>
      <c r="FX201">
        <v>2</v>
      </c>
      <c r="FY201">
        <v>2</v>
      </c>
      <c r="FZ201">
        <v>3</v>
      </c>
      <c r="GA201">
        <v>2</v>
      </c>
      <c r="GB201">
        <v>1</v>
      </c>
      <c r="GC201">
        <v>1</v>
      </c>
      <c r="GD201">
        <v>2</v>
      </c>
      <c r="GE201">
        <v>3</v>
      </c>
      <c r="GF201">
        <v>1</v>
      </c>
      <c r="GG201">
        <v>1</v>
      </c>
      <c r="GH201">
        <v>2</v>
      </c>
      <c r="GI201">
        <v>1</v>
      </c>
      <c r="GJ201">
        <v>1</v>
      </c>
    </row>
    <row r="202" spans="1:192" customFormat="1">
      <c r="A202">
        <v>5437164202</v>
      </c>
      <c r="B202">
        <v>94309526</v>
      </c>
      <c r="C202" s="48">
        <v>43013.672719907408</v>
      </c>
      <c r="D202" s="180">
        <v>43013.688206018523</v>
      </c>
      <c r="E202" t="s">
        <v>1181</v>
      </c>
      <c r="J202" t="s">
        <v>2146</v>
      </c>
      <c r="K202" t="s">
        <v>2147</v>
      </c>
      <c r="L202" s="214">
        <v>20098675</v>
      </c>
      <c r="M202" s="265" t="s">
        <v>2148</v>
      </c>
      <c r="O202" t="s">
        <v>2149</v>
      </c>
      <c r="P202">
        <v>7419130795</v>
      </c>
      <c r="Q202" t="s">
        <v>205</v>
      </c>
      <c r="R202">
        <v>19</v>
      </c>
      <c r="S202" t="s">
        <v>2150</v>
      </c>
      <c r="U202" t="s">
        <v>207</v>
      </c>
      <c r="V202" t="s">
        <v>207</v>
      </c>
      <c r="X202" s="254">
        <v>1</v>
      </c>
      <c r="AB202" t="s">
        <v>209</v>
      </c>
      <c r="AC202" t="s">
        <v>209</v>
      </c>
      <c r="AD202" t="s">
        <v>209</v>
      </c>
      <c r="AE202" t="s">
        <v>481</v>
      </c>
      <c r="AF202" t="s">
        <v>209</v>
      </c>
      <c r="AG202" t="s">
        <v>209</v>
      </c>
      <c r="AH202" s="122" t="s">
        <v>209</v>
      </c>
      <c r="AI202" t="s">
        <v>1072</v>
      </c>
      <c r="BO202">
        <v>1</v>
      </c>
      <c r="DX202">
        <v>1</v>
      </c>
      <c r="DY202">
        <v>1</v>
      </c>
      <c r="DZ202">
        <v>3</v>
      </c>
      <c r="EA202">
        <v>1</v>
      </c>
      <c r="EB202">
        <v>3</v>
      </c>
      <c r="EC202">
        <v>1</v>
      </c>
      <c r="ED202">
        <v>2</v>
      </c>
      <c r="EE202">
        <v>2</v>
      </c>
      <c r="EF202">
        <v>1</v>
      </c>
      <c r="EG202">
        <v>1</v>
      </c>
      <c r="EH202">
        <v>3</v>
      </c>
      <c r="EI202">
        <v>4</v>
      </c>
      <c r="EJ202">
        <v>3</v>
      </c>
      <c r="EK202">
        <v>2</v>
      </c>
      <c r="EL202">
        <v>3</v>
      </c>
      <c r="EM202">
        <v>3</v>
      </c>
      <c r="EN202">
        <v>2</v>
      </c>
      <c r="EO202">
        <v>1</v>
      </c>
      <c r="EP202">
        <v>4</v>
      </c>
      <c r="EQ202">
        <v>3</v>
      </c>
      <c r="ER202">
        <v>1</v>
      </c>
      <c r="ES202">
        <v>1</v>
      </c>
      <c r="ET202">
        <v>1</v>
      </c>
      <c r="EU202">
        <v>4</v>
      </c>
      <c r="EV202">
        <v>3</v>
      </c>
      <c r="EW202">
        <v>3</v>
      </c>
      <c r="EX202">
        <v>1</v>
      </c>
      <c r="EY202">
        <v>2</v>
      </c>
      <c r="EZ202">
        <v>1</v>
      </c>
      <c r="FA202">
        <v>2</v>
      </c>
      <c r="FB202">
        <v>4</v>
      </c>
      <c r="FC202">
        <v>2</v>
      </c>
      <c r="FD202">
        <v>2</v>
      </c>
      <c r="FE202">
        <v>2</v>
      </c>
      <c r="FF202">
        <v>3</v>
      </c>
      <c r="FG202">
        <v>3</v>
      </c>
      <c r="FH202">
        <v>3</v>
      </c>
      <c r="FI202">
        <v>2</v>
      </c>
      <c r="FJ202">
        <v>3</v>
      </c>
      <c r="FK202">
        <v>3</v>
      </c>
      <c r="FL202">
        <v>3</v>
      </c>
      <c r="FM202">
        <v>2</v>
      </c>
      <c r="FN202">
        <v>2</v>
      </c>
      <c r="FO202">
        <v>2</v>
      </c>
      <c r="FP202">
        <v>3</v>
      </c>
      <c r="FQ202">
        <v>2</v>
      </c>
      <c r="FR202">
        <v>1</v>
      </c>
      <c r="FS202">
        <v>1</v>
      </c>
      <c r="FT202">
        <v>1</v>
      </c>
      <c r="FU202">
        <v>2</v>
      </c>
      <c r="FV202">
        <v>3</v>
      </c>
      <c r="FW202">
        <v>2</v>
      </c>
      <c r="FX202">
        <v>2</v>
      </c>
      <c r="FY202">
        <v>3</v>
      </c>
      <c r="FZ202">
        <v>2</v>
      </c>
      <c r="GA202">
        <v>2</v>
      </c>
      <c r="GB202">
        <v>2</v>
      </c>
      <c r="GC202">
        <v>1</v>
      </c>
      <c r="GD202">
        <v>2</v>
      </c>
      <c r="GE202">
        <v>1</v>
      </c>
      <c r="GF202">
        <v>1</v>
      </c>
      <c r="GG202">
        <v>2</v>
      </c>
      <c r="GH202">
        <v>2</v>
      </c>
      <c r="GI202">
        <v>2</v>
      </c>
      <c r="GJ202">
        <v>2</v>
      </c>
    </row>
    <row r="203" spans="1:192" customFormat="1">
      <c r="A203">
        <v>5437163039</v>
      </c>
      <c r="B203">
        <v>94309526</v>
      </c>
      <c r="C203" s="48">
        <v>43013.671898148154</v>
      </c>
      <c r="D203" s="180">
        <v>43013.683912037042</v>
      </c>
      <c r="E203" t="s">
        <v>189</v>
      </c>
      <c r="J203" t="s">
        <v>2151</v>
      </c>
      <c r="K203" t="s">
        <v>2152</v>
      </c>
      <c r="L203" s="214">
        <v>20096200</v>
      </c>
      <c r="M203" s="265" t="s">
        <v>2153</v>
      </c>
      <c r="O203" t="s">
        <v>2154</v>
      </c>
      <c r="P203">
        <v>7484697340</v>
      </c>
      <c r="Q203" t="s">
        <v>198</v>
      </c>
      <c r="R203">
        <v>19</v>
      </c>
      <c r="S203" t="s">
        <v>2155</v>
      </c>
      <c r="U203" t="s">
        <v>506</v>
      </c>
      <c r="V203" t="s">
        <v>224</v>
      </c>
      <c r="X203" s="254">
        <v>10</v>
      </c>
      <c r="AB203" t="s">
        <v>203</v>
      </c>
      <c r="AC203" t="s">
        <v>203</v>
      </c>
      <c r="AD203" t="s">
        <v>203</v>
      </c>
      <c r="AE203" t="s">
        <v>413</v>
      </c>
      <c r="AF203" t="s">
        <v>203</v>
      </c>
      <c r="AG203" t="s">
        <v>215</v>
      </c>
      <c r="AH203" s="122" t="s">
        <v>209</v>
      </c>
      <c r="AI203" t="s">
        <v>1072</v>
      </c>
      <c r="AL203">
        <v>-2</v>
      </c>
      <c r="BO203">
        <v>2</v>
      </c>
      <c r="CC203">
        <v>-1</v>
      </c>
      <c r="CE203">
        <v>2</v>
      </c>
      <c r="CI203">
        <v>3</v>
      </c>
      <c r="DC203">
        <v>4</v>
      </c>
      <c r="DE203">
        <v>1</v>
      </c>
      <c r="DF203">
        <v>3</v>
      </c>
      <c r="DH203">
        <v>-1</v>
      </c>
      <c r="DK203">
        <v>3</v>
      </c>
      <c r="DX203">
        <v>2</v>
      </c>
      <c r="DY203">
        <v>1</v>
      </c>
      <c r="DZ203">
        <v>3</v>
      </c>
      <c r="EA203">
        <v>3</v>
      </c>
      <c r="EB203">
        <v>3</v>
      </c>
      <c r="EC203">
        <v>3</v>
      </c>
      <c r="ED203">
        <v>3</v>
      </c>
      <c r="EE203">
        <v>2</v>
      </c>
      <c r="EF203">
        <v>1</v>
      </c>
      <c r="EG203">
        <v>2</v>
      </c>
      <c r="EH203">
        <v>4</v>
      </c>
      <c r="EI203">
        <v>4</v>
      </c>
      <c r="EJ203">
        <v>3</v>
      </c>
      <c r="EK203">
        <v>3</v>
      </c>
      <c r="EL203">
        <v>3</v>
      </c>
      <c r="EM203">
        <v>2</v>
      </c>
      <c r="EN203">
        <v>3</v>
      </c>
      <c r="EO203">
        <v>3</v>
      </c>
      <c r="EP203">
        <v>1</v>
      </c>
      <c r="EQ203">
        <v>3</v>
      </c>
      <c r="ER203">
        <v>2</v>
      </c>
      <c r="ES203">
        <v>2</v>
      </c>
      <c r="ET203">
        <v>2</v>
      </c>
      <c r="EU203">
        <v>4</v>
      </c>
      <c r="EV203">
        <v>3</v>
      </c>
      <c r="EW203">
        <v>4</v>
      </c>
      <c r="EX203">
        <v>1</v>
      </c>
      <c r="EY203">
        <v>2</v>
      </c>
      <c r="EZ203">
        <v>3</v>
      </c>
      <c r="FA203">
        <v>2</v>
      </c>
      <c r="FB203">
        <v>4</v>
      </c>
      <c r="FC203">
        <v>3</v>
      </c>
      <c r="FD203">
        <v>2</v>
      </c>
      <c r="FE203">
        <v>3</v>
      </c>
      <c r="FF203">
        <v>2</v>
      </c>
      <c r="FG203">
        <v>2</v>
      </c>
      <c r="FH203">
        <v>3</v>
      </c>
      <c r="FI203">
        <v>2</v>
      </c>
      <c r="FJ203">
        <v>3</v>
      </c>
      <c r="FK203">
        <v>2</v>
      </c>
      <c r="FL203">
        <v>3</v>
      </c>
      <c r="FM203">
        <v>3</v>
      </c>
      <c r="FN203">
        <v>3</v>
      </c>
      <c r="FO203">
        <v>2</v>
      </c>
      <c r="FP203">
        <v>2</v>
      </c>
      <c r="FQ203">
        <v>4</v>
      </c>
      <c r="FR203">
        <v>3</v>
      </c>
      <c r="FS203">
        <v>2</v>
      </c>
      <c r="FT203">
        <v>3</v>
      </c>
      <c r="FU203">
        <v>3</v>
      </c>
      <c r="FV203">
        <v>3</v>
      </c>
      <c r="FW203">
        <v>2</v>
      </c>
      <c r="FX203">
        <v>3</v>
      </c>
      <c r="FY203">
        <v>4</v>
      </c>
      <c r="FZ203">
        <v>3</v>
      </c>
      <c r="GA203">
        <v>3</v>
      </c>
      <c r="GB203">
        <v>2</v>
      </c>
      <c r="GC203">
        <v>2</v>
      </c>
      <c r="GD203">
        <v>4</v>
      </c>
      <c r="GE203">
        <v>3</v>
      </c>
      <c r="GF203">
        <v>3</v>
      </c>
      <c r="GG203">
        <v>2</v>
      </c>
      <c r="GH203">
        <v>3</v>
      </c>
      <c r="GI203">
        <v>3</v>
      </c>
      <c r="GJ203">
        <v>3</v>
      </c>
    </row>
    <row r="204" spans="1:192" customFormat="1">
      <c r="A204">
        <v>5437165928</v>
      </c>
      <c r="B204">
        <v>94309526</v>
      </c>
      <c r="C204" s="48">
        <v>43013.673564814817</v>
      </c>
      <c r="D204" s="180">
        <v>43013.68645833333</v>
      </c>
      <c r="E204" t="s">
        <v>1181</v>
      </c>
      <c r="J204" t="s">
        <v>2156</v>
      </c>
      <c r="K204" t="s">
        <v>2157</v>
      </c>
      <c r="L204" s="214" t="s">
        <v>2158</v>
      </c>
      <c r="M204" s="265" t="s">
        <v>2159</v>
      </c>
      <c r="O204" t="s">
        <v>2160</v>
      </c>
      <c r="P204">
        <v>7591500824</v>
      </c>
      <c r="Q204" t="s">
        <v>227</v>
      </c>
      <c r="R204">
        <v>21</v>
      </c>
      <c r="S204" t="s">
        <v>206</v>
      </c>
      <c r="U204" t="s">
        <v>228</v>
      </c>
      <c r="V204" t="s">
        <v>228</v>
      </c>
      <c r="X204" s="254">
        <v>12</v>
      </c>
      <c r="AB204" t="s">
        <v>209</v>
      </c>
      <c r="AC204" t="s">
        <v>2161</v>
      </c>
      <c r="AD204" t="s">
        <v>209</v>
      </c>
      <c r="AE204" t="s">
        <v>209</v>
      </c>
      <c r="AF204" t="s">
        <v>209</v>
      </c>
      <c r="AG204" t="s">
        <v>209</v>
      </c>
      <c r="AH204" t="s">
        <v>2162</v>
      </c>
      <c r="AI204" t="s">
        <v>1072</v>
      </c>
      <c r="BK204">
        <v>-3</v>
      </c>
      <c r="BV204">
        <v>3</v>
      </c>
      <c r="BX204">
        <v>-3</v>
      </c>
      <c r="BY204">
        <v>-2</v>
      </c>
      <c r="CB204">
        <v>2</v>
      </c>
      <c r="CC204">
        <v>-2</v>
      </c>
      <c r="CD204">
        <v>-2</v>
      </c>
      <c r="CE204">
        <v>2</v>
      </c>
      <c r="CH204">
        <v>4</v>
      </c>
      <c r="CK204">
        <v>4</v>
      </c>
      <c r="CP204">
        <v>-3</v>
      </c>
      <c r="CQ204">
        <v>-2</v>
      </c>
      <c r="CW204">
        <v>-3</v>
      </c>
      <c r="CY204">
        <v>-2</v>
      </c>
      <c r="DA204">
        <v>-4</v>
      </c>
      <c r="DE204">
        <v>3</v>
      </c>
      <c r="DG204">
        <v>-4</v>
      </c>
      <c r="DK204">
        <v>-2</v>
      </c>
      <c r="DM204">
        <v>-2</v>
      </c>
      <c r="DX204">
        <v>2</v>
      </c>
      <c r="DY204">
        <v>1</v>
      </c>
      <c r="DZ204">
        <v>4</v>
      </c>
      <c r="EA204">
        <v>3</v>
      </c>
      <c r="EB204">
        <v>4</v>
      </c>
      <c r="EC204">
        <v>1</v>
      </c>
      <c r="ED204">
        <v>3</v>
      </c>
      <c r="EE204">
        <v>3</v>
      </c>
      <c r="EF204">
        <v>1</v>
      </c>
      <c r="EG204">
        <v>2</v>
      </c>
      <c r="EH204">
        <v>4</v>
      </c>
      <c r="EI204">
        <v>4</v>
      </c>
      <c r="EJ204">
        <v>3</v>
      </c>
      <c r="EK204">
        <v>4</v>
      </c>
      <c r="EL204">
        <v>2</v>
      </c>
      <c r="EM204">
        <v>2</v>
      </c>
      <c r="EN204">
        <v>1</v>
      </c>
      <c r="EO204">
        <v>1</v>
      </c>
      <c r="EP204">
        <v>1</v>
      </c>
      <c r="EQ204">
        <v>3</v>
      </c>
      <c r="ER204">
        <v>1</v>
      </c>
      <c r="ES204">
        <v>1</v>
      </c>
      <c r="ET204">
        <v>3</v>
      </c>
      <c r="EU204">
        <v>3</v>
      </c>
      <c r="EV204">
        <v>4</v>
      </c>
      <c r="EW204">
        <v>4</v>
      </c>
      <c r="EX204">
        <v>3</v>
      </c>
      <c r="EY204">
        <v>3</v>
      </c>
      <c r="EZ204">
        <v>2</v>
      </c>
      <c r="FA204">
        <v>3</v>
      </c>
      <c r="FB204">
        <v>3</v>
      </c>
      <c r="FC204">
        <v>3</v>
      </c>
      <c r="FD204">
        <v>1</v>
      </c>
      <c r="FE204">
        <v>1</v>
      </c>
      <c r="FF204">
        <v>3</v>
      </c>
      <c r="FG204">
        <v>2</v>
      </c>
      <c r="FH204">
        <v>3</v>
      </c>
      <c r="FI204">
        <v>2</v>
      </c>
      <c r="FJ204">
        <v>1</v>
      </c>
      <c r="FK204">
        <v>3</v>
      </c>
      <c r="FL204">
        <v>3</v>
      </c>
      <c r="FM204">
        <v>4</v>
      </c>
      <c r="FN204">
        <v>1</v>
      </c>
      <c r="FO204">
        <v>2</v>
      </c>
      <c r="FP204">
        <v>2</v>
      </c>
      <c r="FQ204">
        <v>1</v>
      </c>
      <c r="FR204">
        <v>1</v>
      </c>
      <c r="FS204">
        <v>1</v>
      </c>
      <c r="FT204">
        <v>3</v>
      </c>
      <c r="FU204">
        <v>2</v>
      </c>
      <c r="FV204">
        <v>4</v>
      </c>
      <c r="FW204">
        <v>4</v>
      </c>
      <c r="FX204">
        <v>2</v>
      </c>
      <c r="FY204">
        <v>4</v>
      </c>
      <c r="FZ204">
        <v>4</v>
      </c>
      <c r="GA204">
        <v>2</v>
      </c>
      <c r="GB204">
        <v>1</v>
      </c>
      <c r="GC204">
        <v>1</v>
      </c>
      <c r="GD204">
        <v>1</v>
      </c>
      <c r="GE204">
        <v>2</v>
      </c>
      <c r="GF204">
        <v>1</v>
      </c>
      <c r="GG204">
        <v>1</v>
      </c>
      <c r="GH204">
        <v>4</v>
      </c>
      <c r="GI204">
        <v>1</v>
      </c>
      <c r="GJ204">
        <v>4</v>
      </c>
    </row>
    <row r="205" spans="1:192" customFormat="1">
      <c r="A205">
        <v>5437168822</v>
      </c>
      <c r="B205">
        <v>94309526</v>
      </c>
      <c r="C205" s="48">
        <v>43013.674178240741</v>
      </c>
      <c r="D205" s="180">
        <v>43013.689618055563</v>
      </c>
      <c r="E205" t="s">
        <v>189</v>
      </c>
      <c r="J205" t="s">
        <v>1964</v>
      </c>
      <c r="K205" t="s">
        <v>2163</v>
      </c>
      <c r="L205" s="214" t="s">
        <v>2164</v>
      </c>
      <c r="M205" s="265" t="s">
        <v>2165</v>
      </c>
      <c r="O205" t="s">
        <v>2166</v>
      </c>
      <c r="P205">
        <v>7910606566</v>
      </c>
      <c r="Q205" t="s">
        <v>227</v>
      </c>
      <c r="R205">
        <v>19</v>
      </c>
      <c r="S205" t="s">
        <v>2167</v>
      </c>
      <c r="U205" t="s">
        <v>1749</v>
      </c>
      <c r="V205" t="s">
        <v>301</v>
      </c>
      <c r="X205" s="254">
        <v>12</v>
      </c>
      <c r="AB205" t="s">
        <v>203</v>
      </c>
      <c r="AC205" t="s">
        <v>2168</v>
      </c>
      <c r="AD205" t="s">
        <v>203</v>
      </c>
      <c r="AE205" t="s">
        <v>2169</v>
      </c>
      <c r="AF205" t="s">
        <v>2170</v>
      </c>
      <c r="AG205" t="s">
        <v>215</v>
      </c>
      <c r="AH205" s="122" t="s">
        <v>209</v>
      </c>
      <c r="AI205" t="s">
        <v>1072</v>
      </c>
      <c r="BD205">
        <v>-3</v>
      </c>
      <c r="BL205">
        <v>3</v>
      </c>
      <c r="BO205">
        <v>4</v>
      </c>
      <c r="BT205">
        <v>-3</v>
      </c>
      <c r="BY205">
        <v>-4</v>
      </c>
      <c r="DD205">
        <v>-2</v>
      </c>
      <c r="DG205">
        <v>-3</v>
      </c>
      <c r="DX205">
        <v>3</v>
      </c>
      <c r="DY205">
        <v>1</v>
      </c>
      <c r="DZ205">
        <v>2</v>
      </c>
      <c r="EA205">
        <v>1</v>
      </c>
      <c r="EB205">
        <v>4</v>
      </c>
      <c r="EC205">
        <v>2</v>
      </c>
      <c r="ED205">
        <v>4</v>
      </c>
      <c r="EE205">
        <v>1</v>
      </c>
      <c r="EF205">
        <v>3</v>
      </c>
      <c r="EG205">
        <v>3</v>
      </c>
      <c r="EH205">
        <v>3</v>
      </c>
      <c r="EI205">
        <v>4</v>
      </c>
      <c r="EJ205">
        <v>2</v>
      </c>
      <c r="EK205">
        <v>3</v>
      </c>
      <c r="EL205">
        <v>1</v>
      </c>
      <c r="EM205">
        <v>3</v>
      </c>
      <c r="EN205">
        <v>3</v>
      </c>
      <c r="EO205">
        <v>1</v>
      </c>
      <c r="EP205">
        <v>2</v>
      </c>
      <c r="EQ205">
        <v>2</v>
      </c>
      <c r="ER205">
        <v>2</v>
      </c>
      <c r="ES205">
        <v>4</v>
      </c>
      <c r="ET205">
        <v>2</v>
      </c>
      <c r="EU205">
        <v>4</v>
      </c>
      <c r="EV205">
        <v>4</v>
      </c>
      <c r="EW205">
        <v>4</v>
      </c>
      <c r="EX205">
        <v>4</v>
      </c>
      <c r="EY205">
        <v>4</v>
      </c>
      <c r="EZ205">
        <v>2</v>
      </c>
      <c r="FA205">
        <v>4</v>
      </c>
      <c r="FB205">
        <v>4</v>
      </c>
      <c r="FC205">
        <v>3</v>
      </c>
      <c r="FD205">
        <v>2</v>
      </c>
      <c r="FE205">
        <v>3</v>
      </c>
      <c r="FF205">
        <v>3</v>
      </c>
      <c r="FG205">
        <v>3</v>
      </c>
      <c r="FH205">
        <v>3</v>
      </c>
      <c r="FI205">
        <v>4</v>
      </c>
      <c r="FJ205">
        <v>2</v>
      </c>
      <c r="FK205">
        <v>4</v>
      </c>
      <c r="FL205">
        <v>3</v>
      </c>
      <c r="FM205">
        <v>3</v>
      </c>
      <c r="FN205">
        <v>3</v>
      </c>
      <c r="FO205">
        <v>3</v>
      </c>
      <c r="FP205">
        <v>4</v>
      </c>
      <c r="FQ205">
        <v>4</v>
      </c>
      <c r="FR205">
        <v>4</v>
      </c>
      <c r="FS205">
        <v>2</v>
      </c>
      <c r="FT205">
        <v>2</v>
      </c>
      <c r="FU205">
        <v>2</v>
      </c>
      <c r="FV205">
        <v>3</v>
      </c>
      <c r="FW205">
        <v>2</v>
      </c>
      <c r="FX205">
        <v>2</v>
      </c>
      <c r="FY205">
        <v>2</v>
      </c>
      <c r="FZ205">
        <v>2</v>
      </c>
      <c r="GA205">
        <v>3</v>
      </c>
      <c r="GB205">
        <v>2</v>
      </c>
      <c r="GC205">
        <v>3</v>
      </c>
      <c r="GD205">
        <v>1</v>
      </c>
      <c r="GE205">
        <v>2</v>
      </c>
      <c r="GF205">
        <v>1</v>
      </c>
      <c r="GG205">
        <v>2</v>
      </c>
      <c r="GH205">
        <v>4</v>
      </c>
      <c r="GI205">
        <v>1</v>
      </c>
      <c r="GJ205">
        <v>3</v>
      </c>
    </row>
    <row r="206" spans="1:192" customFormat="1">
      <c r="A206">
        <v>5437166893</v>
      </c>
      <c r="B206">
        <v>94309526</v>
      </c>
      <c r="C206" s="48">
        <v>43013.673194444447</v>
      </c>
      <c r="D206" s="180">
        <v>43013.687418981477</v>
      </c>
      <c r="E206" t="s">
        <v>1181</v>
      </c>
      <c r="J206" t="s">
        <v>2171</v>
      </c>
      <c r="K206" t="s">
        <v>318</v>
      </c>
      <c r="L206" s="214" t="s">
        <v>2172</v>
      </c>
      <c r="M206" s="265" t="s">
        <v>2173</v>
      </c>
      <c r="O206" t="s">
        <v>2174</v>
      </c>
      <c r="P206">
        <v>7791427855</v>
      </c>
      <c r="Q206" t="s">
        <v>227</v>
      </c>
      <c r="R206">
        <v>20</v>
      </c>
      <c r="S206" t="s">
        <v>434</v>
      </c>
      <c r="U206" t="s">
        <v>228</v>
      </c>
      <c r="V206" t="s">
        <v>1768</v>
      </c>
      <c r="X206" s="254">
        <v>10</v>
      </c>
      <c r="AB206" t="s">
        <v>209</v>
      </c>
      <c r="AC206" t="s">
        <v>2175</v>
      </c>
      <c r="AD206" t="s">
        <v>209</v>
      </c>
      <c r="AE206" t="s">
        <v>2176</v>
      </c>
      <c r="AF206" t="s">
        <v>209</v>
      </c>
      <c r="AG206" t="s">
        <v>209</v>
      </c>
      <c r="AH206" t="s">
        <v>2177</v>
      </c>
      <c r="AI206" t="s">
        <v>1072</v>
      </c>
      <c r="BL206">
        <v>-3</v>
      </c>
      <c r="BO206">
        <v>2</v>
      </c>
      <c r="BV206">
        <v>2</v>
      </c>
      <c r="CB206">
        <v>-2</v>
      </c>
      <c r="DD206">
        <v>-4</v>
      </c>
      <c r="DX206">
        <v>3</v>
      </c>
      <c r="DY206">
        <v>1</v>
      </c>
      <c r="DZ206">
        <v>1</v>
      </c>
      <c r="EA206">
        <v>2</v>
      </c>
      <c r="EB206">
        <v>3</v>
      </c>
      <c r="EC206">
        <v>3</v>
      </c>
      <c r="ED206">
        <v>3</v>
      </c>
      <c r="EE206">
        <v>1</v>
      </c>
      <c r="EF206">
        <v>1</v>
      </c>
      <c r="EG206">
        <v>2</v>
      </c>
      <c r="EH206">
        <v>3</v>
      </c>
      <c r="EI206">
        <v>3</v>
      </c>
      <c r="EJ206">
        <v>3</v>
      </c>
      <c r="EK206">
        <v>1</v>
      </c>
      <c r="EL206">
        <v>2</v>
      </c>
      <c r="EM206">
        <v>3</v>
      </c>
      <c r="EN206">
        <v>3</v>
      </c>
      <c r="EO206">
        <v>3</v>
      </c>
      <c r="EP206">
        <v>2</v>
      </c>
      <c r="EQ206">
        <v>2</v>
      </c>
      <c r="ER206">
        <v>1</v>
      </c>
      <c r="ES206">
        <v>4</v>
      </c>
      <c r="ET206">
        <v>3</v>
      </c>
      <c r="EU206">
        <v>4</v>
      </c>
      <c r="EV206">
        <v>3</v>
      </c>
      <c r="EW206">
        <v>3</v>
      </c>
      <c r="EX206">
        <v>4</v>
      </c>
      <c r="EY206">
        <v>2</v>
      </c>
      <c r="EZ206">
        <v>3</v>
      </c>
      <c r="FA206">
        <v>4</v>
      </c>
      <c r="FB206">
        <v>4</v>
      </c>
      <c r="FC206">
        <v>2</v>
      </c>
      <c r="FD206">
        <v>3</v>
      </c>
      <c r="FE206">
        <v>3</v>
      </c>
      <c r="FF206">
        <v>2</v>
      </c>
      <c r="FG206">
        <v>2</v>
      </c>
      <c r="FH206">
        <v>2</v>
      </c>
      <c r="FI206">
        <v>2</v>
      </c>
      <c r="FJ206">
        <v>2</v>
      </c>
      <c r="FK206">
        <v>4</v>
      </c>
      <c r="FL206">
        <v>3</v>
      </c>
      <c r="FM206">
        <v>3</v>
      </c>
      <c r="FN206">
        <v>3</v>
      </c>
      <c r="FO206">
        <v>4</v>
      </c>
      <c r="FP206">
        <v>4</v>
      </c>
      <c r="FQ206">
        <v>3</v>
      </c>
      <c r="FR206">
        <v>3</v>
      </c>
      <c r="FS206">
        <v>3</v>
      </c>
      <c r="FT206">
        <v>3</v>
      </c>
      <c r="FU206">
        <v>3</v>
      </c>
      <c r="FV206">
        <v>4</v>
      </c>
      <c r="FW206">
        <v>3</v>
      </c>
      <c r="FX206">
        <v>2</v>
      </c>
      <c r="FY206">
        <v>3</v>
      </c>
      <c r="FZ206">
        <v>3</v>
      </c>
      <c r="GA206">
        <v>3</v>
      </c>
      <c r="GB206">
        <v>2</v>
      </c>
      <c r="GC206">
        <v>3</v>
      </c>
      <c r="GD206">
        <v>4</v>
      </c>
      <c r="GE206">
        <v>2</v>
      </c>
      <c r="GF206">
        <v>2</v>
      </c>
      <c r="GG206">
        <v>3</v>
      </c>
      <c r="GH206">
        <v>4</v>
      </c>
      <c r="GI206">
        <v>3</v>
      </c>
      <c r="GJ206">
        <v>3</v>
      </c>
    </row>
    <row r="207" spans="1:192" customFormat="1">
      <c r="A207">
        <v>5437164250</v>
      </c>
      <c r="B207">
        <v>94309526</v>
      </c>
      <c r="C207" s="48">
        <v>43013.672337962962</v>
      </c>
      <c r="D207" s="180">
        <v>43013.681018518517</v>
      </c>
      <c r="E207" t="s">
        <v>1181</v>
      </c>
      <c r="J207" t="s">
        <v>2178</v>
      </c>
      <c r="K207" t="s">
        <v>2179</v>
      </c>
      <c r="L207" s="214" t="s">
        <v>2180</v>
      </c>
      <c r="M207" s="265" t="s">
        <v>2181</v>
      </c>
      <c r="O207" t="s">
        <v>2182</v>
      </c>
      <c r="P207">
        <v>7931203557</v>
      </c>
      <c r="Q207" t="s">
        <v>227</v>
      </c>
      <c r="R207">
        <v>21</v>
      </c>
      <c r="S207" t="s">
        <v>2183</v>
      </c>
      <c r="U207" t="s">
        <v>322</v>
      </c>
      <c r="V207" t="s">
        <v>201</v>
      </c>
      <c r="X207" s="254">
        <v>7</v>
      </c>
      <c r="AB207" t="s">
        <v>209</v>
      </c>
      <c r="AC207" t="s">
        <v>325</v>
      </c>
      <c r="AD207" t="s">
        <v>209</v>
      </c>
      <c r="AE207" t="s">
        <v>2184</v>
      </c>
      <c r="AF207" t="s">
        <v>2185</v>
      </c>
      <c r="AG207" t="s">
        <v>381</v>
      </c>
      <c r="AH207" t="s">
        <v>2186</v>
      </c>
      <c r="AI207" t="s">
        <v>3553</v>
      </c>
      <c r="AK207">
        <v>-4</v>
      </c>
      <c r="AS207">
        <v>-4</v>
      </c>
      <c r="AV207">
        <v>4</v>
      </c>
      <c r="AY207">
        <v>-2</v>
      </c>
      <c r="BJ207">
        <v>1</v>
      </c>
      <c r="BK207">
        <v>-4</v>
      </c>
      <c r="BM207">
        <v>-1</v>
      </c>
      <c r="BO207">
        <v>2</v>
      </c>
      <c r="BW207">
        <v>-3</v>
      </c>
      <c r="BY207">
        <v>-1</v>
      </c>
      <c r="CB207">
        <v>-1</v>
      </c>
      <c r="CK207">
        <v>4</v>
      </c>
      <c r="CL207">
        <v>-3</v>
      </c>
      <c r="DA207">
        <v>-4</v>
      </c>
      <c r="DD207">
        <v>-4</v>
      </c>
      <c r="DJ207">
        <v>-2</v>
      </c>
      <c r="DK207">
        <v>-1</v>
      </c>
      <c r="DX207">
        <v>3</v>
      </c>
      <c r="DY207">
        <v>3</v>
      </c>
      <c r="DZ207">
        <v>2</v>
      </c>
      <c r="EA207">
        <v>3</v>
      </c>
      <c r="EB207">
        <v>4</v>
      </c>
      <c r="EC207">
        <v>4</v>
      </c>
      <c r="ED207">
        <v>4</v>
      </c>
      <c r="EE207">
        <v>2</v>
      </c>
      <c r="EF207">
        <v>1</v>
      </c>
      <c r="EG207">
        <v>4</v>
      </c>
      <c r="EH207">
        <v>3</v>
      </c>
      <c r="EI207">
        <v>4</v>
      </c>
      <c r="EJ207">
        <v>4</v>
      </c>
      <c r="EK207">
        <v>1</v>
      </c>
      <c r="EL207">
        <v>4</v>
      </c>
      <c r="EM207">
        <v>4</v>
      </c>
      <c r="EN207">
        <v>4</v>
      </c>
      <c r="EO207">
        <v>4</v>
      </c>
      <c r="EP207">
        <v>2</v>
      </c>
      <c r="EQ207">
        <v>3</v>
      </c>
      <c r="ER207">
        <v>3</v>
      </c>
      <c r="ES207">
        <v>4</v>
      </c>
      <c r="ET207">
        <v>1</v>
      </c>
      <c r="EU207">
        <v>3</v>
      </c>
      <c r="EV207">
        <v>4</v>
      </c>
      <c r="EW207">
        <v>4</v>
      </c>
      <c r="EX207">
        <v>4</v>
      </c>
      <c r="EY207">
        <v>4</v>
      </c>
      <c r="EZ207">
        <v>4</v>
      </c>
      <c r="FA207">
        <v>3</v>
      </c>
      <c r="FB207">
        <v>3</v>
      </c>
      <c r="FC207">
        <v>1</v>
      </c>
      <c r="FD207">
        <v>2</v>
      </c>
      <c r="FE207">
        <v>4</v>
      </c>
      <c r="FF207">
        <v>4</v>
      </c>
      <c r="FG207">
        <v>4</v>
      </c>
      <c r="FH207">
        <v>3</v>
      </c>
      <c r="FI207">
        <v>2</v>
      </c>
      <c r="FJ207">
        <v>4</v>
      </c>
      <c r="FK207">
        <v>4</v>
      </c>
      <c r="FL207">
        <v>4</v>
      </c>
      <c r="FM207">
        <v>4</v>
      </c>
      <c r="FN207">
        <v>4</v>
      </c>
      <c r="FO207">
        <v>4</v>
      </c>
      <c r="FP207">
        <v>4</v>
      </c>
      <c r="FQ207">
        <v>4</v>
      </c>
      <c r="FR207">
        <v>4</v>
      </c>
      <c r="FS207">
        <v>1</v>
      </c>
      <c r="FT207">
        <v>4</v>
      </c>
      <c r="FU207">
        <v>4</v>
      </c>
      <c r="FV207">
        <v>4</v>
      </c>
      <c r="FW207">
        <v>4</v>
      </c>
      <c r="FX207">
        <v>3</v>
      </c>
      <c r="FY207">
        <v>4</v>
      </c>
      <c r="FZ207">
        <v>4</v>
      </c>
      <c r="GA207">
        <v>4</v>
      </c>
      <c r="GB207">
        <v>4</v>
      </c>
      <c r="GC207">
        <v>1</v>
      </c>
      <c r="GD207">
        <v>4</v>
      </c>
      <c r="GE207">
        <v>4</v>
      </c>
      <c r="GF207">
        <v>4</v>
      </c>
      <c r="GG207">
        <v>4</v>
      </c>
      <c r="GH207">
        <v>4</v>
      </c>
      <c r="GI207">
        <v>4</v>
      </c>
      <c r="GJ207">
        <v>4</v>
      </c>
    </row>
    <row r="208" spans="1:192" customFormat="1">
      <c r="A208">
        <v>5437599698</v>
      </c>
      <c r="B208">
        <v>94309526</v>
      </c>
      <c r="C208" s="48">
        <v>43014.546284722222</v>
      </c>
      <c r="D208" s="180">
        <v>43014.558645833327</v>
      </c>
      <c r="E208" t="s">
        <v>1181</v>
      </c>
      <c r="J208" t="s">
        <v>2187</v>
      </c>
      <c r="K208" t="s">
        <v>2188</v>
      </c>
      <c r="L208" s="214">
        <v>20099111</v>
      </c>
      <c r="M208" s="265" t="s">
        <v>2189</v>
      </c>
      <c r="O208" t="s">
        <v>2190</v>
      </c>
      <c r="P208">
        <v>7926891147</v>
      </c>
      <c r="Q208" t="s">
        <v>205</v>
      </c>
      <c r="R208">
        <v>19</v>
      </c>
      <c r="S208" t="s">
        <v>451</v>
      </c>
      <c r="U208" t="s">
        <v>451</v>
      </c>
      <c r="V208" t="s">
        <v>207</v>
      </c>
      <c r="X208" s="254">
        <v>6</v>
      </c>
      <c r="AB208" t="s">
        <v>203</v>
      </c>
      <c r="AC208" t="s">
        <v>203</v>
      </c>
      <c r="AD208" t="s">
        <v>203</v>
      </c>
      <c r="AE208" t="s">
        <v>203</v>
      </c>
      <c r="AF208" t="s">
        <v>203</v>
      </c>
      <c r="AG208" t="s">
        <v>215</v>
      </c>
      <c r="AH208" t="s">
        <v>2191</v>
      </c>
      <c r="AI208" t="s">
        <v>322</v>
      </c>
      <c r="AR208">
        <v>-2</v>
      </c>
      <c r="BJ208">
        <v>-1</v>
      </c>
      <c r="BN208">
        <v>1</v>
      </c>
      <c r="BO208">
        <v>4</v>
      </c>
      <c r="BS208">
        <v>-1</v>
      </c>
      <c r="CB208">
        <v>-1</v>
      </c>
      <c r="CH208">
        <v>1</v>
      </c>
      <c r="CK208">
        <v>-1</v>
      </c>
      <c r="CZ208">
        <v>-1</v>
      </c>
      <c r="DJ208">
        <v>-2</v>
      </c>
      <c r="DX208">
        <v>3</v>
      </c>
      <c r="DY208">
        <v>3</v>
      </c>
      <c r="DZ208">
        <v>2</v>
      </c>
      <c r="EA208">
        <v>1</v>
      </c>
      <c r="EB208">
        <v>2</v>
      </c>
      <c r="EC208">
        <v>3</v>
      </c>
      <c r="ED208">
        <v>4</v>
      </c>
      <c r="EE208">
        <v>2</v>
      </c>
      <c r="EF208">
        <v>1</v>
      </c>
      <c r="EG208">
        <v>3</v>
      </c>
      <c r="EH208">
        <v>3</v>
      </c>
      <c r="EI208">
        <v>3</v>
      </c>
      <c r="EJ208">
        <v>1</v>
      </c>
      <c r="EK208">
        <v>1</v>
      </c>
      <c r="EL208">
        <v>2</v>
      </c>
      <c r="EM208">
        <v>4</v>
      </c>
      <c r="EN208">
        <v>4</v>
      </c>
      <c r="EO208">
        <v>4</v>
      </c>
      <c r="EP208">
        <v>1</v>
      </c>
      <c r="EQ208">
        <v>2</v>
      </c>
      <c r="ER208">
        <v>2</v>
      </c>
      <c r="ES208">
        <v>1</v>
      </c>
      <c r="ET208">
        <v>2</v>
      </c>
      <c r="EU208">
        <v>4</v>
      </c>
      <c r="EV208">
        <v>2</v>
      </c>
      <c r="EW208">
        <v>3</v>
      </c>
      <c r="EX208">
        <v>4</v>
      </c>
      <c r="EY208">
        <v>2</v>
      </c>
      <c r="EZ208">
        <v>4</v>
      </c>
      <c r="FA208">
        <v>3</v>
      </c>
      <c r="FB208">
        <v>3</v>
      </c>
      <c r="FC208">
        <v>1</v>
      </c>
      <c r="FD208">
        <v>3</v>
      </c>
      <c r="FE208">
        <v>3</v>
      </c>
      <c r="FF208">
        <v>2</v>
      </c>
      <c r="FG208">
        <v>3</v>
      </c>
      <c r="FH208">
        <v>3</v>
      </c>
      <c r="FI208">
        <v>3</v>
      </c>
      <c r="FJ208">
        <v>3</v>
      </c>
      <c r="FK208">
        <v>1</v>
      </c>
      <c r="FL208">
        <v>2</v>
      </c>
      <c r="FM208">
        <v>4</v>
      </c>
      <c r="FN208">
        <v>3</v>
      </c>
      <c r="FO208">
        <v>2</v>
      </c>
      <c r="FP208">
        <v>3</v>
      </c>
      <c r="FQ208">
        <v>1</v>
      </c>
      <c r="FR208">
        <v>3</v>
      </c>
      <c r="FS208">
        <v>2</v>
      </c>
      <c r="FT208">
        <v>2</v>
      </c>
      <c r="FU208">
        <v>4</v>
      </c>
      <c r="FV208">
        <v>2</v>
      </c>
      <c r="FW208">
        <v>1</v>
      </c>
      <c r="FX208">
        <v>2</v>
      </c>
      <c r="FY208">
        <v>3</v>
      </c>
      <c r="FZ208">
        <v>2</v>
      </c>
      <c r="GA208">
        <v>4</v>
      </c>
      <c r="GB208">
        <v>2</v>
      </c>
      <c r="GC208">
        <v>2</v>
      </c>
      <c r="GD208">
        <v>2</v>
      </c>
      <c r="GE208">
        <v>3</v>
      </c>
      <c r="GF208">
        <v>3</v>
      </c>
      <c r="GG208">
        <v>1</v>
      </c>
      <c r="GH208">
        <v>3</v>
      </c>
      <c r="GI208">
        <v>1</v>
      </c>
      <c r="GJ208">
        <v>2</v>
      </c>
    </row>
    <row r="209" spans="1:192" customFormat="1">
      <c r="A209">
        <v>5437600314</v>
      </c>
      <c r="B209">
        <v>94309526</v>
      </c>
      <c r="C209" s="48">
        <v>43014.546365740738</v>
      </c>
      <c r="D209" s="180">
        <v>43014.563611111109</v>
      </c>
      <c r="E209" t="s">
        <v>1181</v>
      </c>
      <c r="J209" t="s">
        <v>2192</v>
      </c>
      <c r="K209" t="s">
        <v>2193</v>
      </c>
      <c r="L209" s="214" t="s">
        <v>2194</v>
      </c>
      <c r="M209" s="265" t="s">
        <v>1942</v>
      </c>
      <c r="O209" t="s">
        <v>2195</v>
      </c>
      <c r="Q209" t="s">
        <v>227</v>
      </c>
      <c r="R209">
        <v>20</v>
      </c>
      <c r="S209" t="s">
        <v>2196</v>
      </c>
      <c r="U209" t="s">
        <v>2197</v>
      </c>
      <c r="V209" t="s">
        <v>193</v>
      </c>
      <c r="X209" s="254">
        <v>5</v>
      </c>
      <c r="AB209" t="s">
        <v>209</v>
      </c>
      <c r="AC209" t="s">
        <v>2198</v>
      </c>
      <c r="AD209" t="s">
        <v>381</v>
      </c>
      <c r="AE209" t="s">
        <v>209</v>
      </c>
      <c r="AF209" t="s">
        <v>209</v>
      </c>
      <c r="AG209" t="s">
        <v>209</v>
      </c>
      <c r="AH209" t="s">
        <v>2199</v>
      </c>
      <c r="AI209" t="s">
        <v>1072</v>
      </c>
      <c r="AL209">
        <v>3</v>
      </c>
      <c r="BL209">
        <v>1</v>
      </c>
      <c r="BV209">
        <v>-1</v>
      </c>
      <c r="CB209">
        <v>1</v>
      </c>
      <c r="CJ209">
        <v>3</v>
      </c>
      <c r="DD209">
        <v>-3</v>
      </c>
      <c r="DK209">
        <v>2</v>
      </c>
      <c r="DX209">
        <v>3</v>
      </c>
      <c r="DY209">
        <v>3</v>
      </c>
      <c r="DZ209">
        <v>2</v>
      </c>
      <c r="EA209">
        <v>3</v>
      </c>
      <c r="EB209">
        <v>3</v>
      </c>
      <c r="EC209">
        <v>3</v>
      </c>
      <c r="ED209">
        <v>2</v>
      </c>
      <c r="EE209">
        <v>2</v>
      </c>
      <c r="EF209">
        <v>2</v>
      </c>
      <c r="EG209">
        <v>3</v>
      </c>
      <c r="EH209">
        <v>3</v>
      </c>
      <c r="EI209">
        <v>4</v>
      </c>
      <c r="EJ209">
        <v>2</v>
      </c>
      <c r="EK209">
        <v>2</v>
      </c>
      <c r="EL209">
        <v>2</v>
      </c>
      <c r="EM209">
        <v>3</v>
      </c>
      <c r="EN209">
        <v>4</v>
      </c>
      <c r="EO209">
        <v>3</v>
      </c>
      <c r="EP209">
        <v>2</v>
      </c>
      <c r="EQ209">
        <v>2</v>
      </c>
      <c r="ER209">
        <v>1</v>
      </c>
      <c r="ES209">
        <v>2</v>
      </c>
      <c r="ET209">
        <v>2</v>
      </c>
      <c r="EU209">
        <v>4</v>
      </c>
      <c r="EV209">
        <v>4</v>
      </c>
      <c r="EW209">
        <v>3</v>
      </c>
      <c r="EX209">
        <v>2</v>
      </c>
      <c r="EY209">
        <v>1</v>
      </c>
      <c r="EZ209">
        <v>4</v>
      </c>
      <c r="FA209">
        <v>3</v>
      </c>
      <c r="FB209">
        <v>3</v>
      </c>
      <c r="FC209">
        <v>2</v>
      </c>
      <c r="FD209">
        <v>3</v>
      </c>
      <c r="FE209">
        <v>3</v>
      </c>
      <c r="FF209">
        <v>2</v>
      </c>
      <c r="FG209">
        <v>3</v>
      </c>
      <c r="FH209">
        <v>3</v>
      </c>
      <c r="FI209">
        <v>2</v>
      </c>
      <c r="FJ209">
        <v>4</v>
      </c>
      <c r="FK209">
        <v>3</v>
      </c>
      <c r="FL209">
        <v>3</v>
      </c>
      <c r="FM209">
        <v>3</v>
      </c>
      <c r="FN209">
        <v>3</v>
      </c>
      <c r="FO209">
        <v>3</v>
      </c>
      <c r="FP209">
        <v>4</v>
      </c>
      <c r="FQ209">
        <v>3</v>
      </c>
      <c r="FR209">
        <v>4</v>
      </c>
      <c r="FS209">
        <v>3</v>
      </c>
      <c r="FT209">
        <v>2</v>
      </c>
      <c r="FU209">
        <v>3</v>
      </c>
      <c r="FV209">
        <v>3</v>
      </c>
      <c r="FW209">
        <v>2</v>
      </c>
      <c r="FX209">
        <v>2</v>
      </c>
      <c r="FY209">
        <v>3</v>
      </c>
      <c r="FZ209">
        <v>3</v>
      </c>
      <c r="GA209">
        <v>3</v>
      </c>
      <c r="GB209">
        <v>2</v>
      </c>
      <c r="GC209">
        <v>3</v>
      </c>
      <c r="GD209">
        <v>2</v>
      </c>
      <c r="GE209">
        <v>3</v>
      </c>
      <c r="GF209">
        <v>3</v>
      </c>
      <c r="GG209">
        <v>3</v>
      </c>
      <c r="GH209">
        <v>3</v>
      </c>
      <c r="GI209">
        <v>2</v>
      </c>
      <c r="GJ209">
        <v>3</v>
      </c>
    </row>
    <row r="210" spans="1:192" customFormat="1">
      <c r="A210">
        <v>5437604464</v>
      </c>
      <c r="B210">
        <v>94309526</v>
      </c>
      <c r="C210" s="48">
        <v>43014.554062499999</v>
      </c>
      <c r="D210" s="180">
        <v>43014.564953703702</v>
      </c>
      <c r="E210" t="s">
        <v>1181</v>
      </c>
      <c r="J210" t="s">
        <v>2200</v>
      </c>
      <c r="K210" t="s">
        <v>2201</v>
      </c>
      <c r="L210" s="214" t="s">
        <v>2202</v>
      </c>
      <c r="M210" s="265" t="s">
        <v>2203</v>
      </c>
      <c r="O210" t="s">
        <v>2204</v>
      </c>
      <c r="P210">
        <v>7896651833</v>
      </c>
      <c r="Q210" t="s">
        <v>437</v>
      </c>
      <c r="R210">
        <v>19</v>
      </c>
      <c r="S210" t="s">
        <v>418</v>
      </c>
      <c r="U210" t="s">
        <v>201</v>
      </c>
      <c r="V210" t="s">
        <v>201</v>
      </c>
      <c r="X210" s="254">
        <v>10</v>
      </c>
      <c r="AB210" t="s">
        <v>209</v>
      </c>
      <c r="AC210" t="s">
        <v>381</v>
      </c>
      <c r="AD210" t="s">
        <v>209</v>
      </c>
      <c r="AE210" t="s">
        <v>209</v>
      </c>
      <c r="AF210" t="s">
        <v>209</v>
      </c>
      <c r="AG210" t="s">
        <v>209</v>
      </c>
      <c r="AH210" t="s">
        <v>2205</v>
      </c>
      <c r="AI210" t="s">
        <v>1072</v>
      </c>
      <c r="AV210">
        <v>1</v>
      </c>
      <c r="BK210">
        <v>-2</v>
      </c>
      <c r="BL210">
        <v>-2</v>
      </c>
      <c r="BT210">
        <v>1</v>
      </c>
      <c r="BV210">
        <v>2</v>
      </c>
      <c r="BX210">
        <v>2</v>
      </c>
      <c r="CB210">
        <v>-1</v>
      </c>
      <c r="CC210">
        <v>-1</v>
      </c>
      <c r="CE210">
        <v>1</v>
      </c>
      <c r="CK210">
        <v>-1</v>
      </c>
      <c r="CL210">
        <v>1</v>
      </c>
      <c r="CN210">
        <v>1</v>
      </c>
      <c r="CP210">
        <v>-3</v>
      </c>
      <c r="CQ210">
        <v>-1</v>
      </c>
      <c r="CS210">
        <v>-2</v>
      </c>
      <c r="CV210">
        <v>-2</v>
      </c>
      <c r="CW210">
        <v>-2</v>
      </c>
      <c r="CZ210">
        <v>-1</v>
      </c>
      <c r="DA210">
        <v>-2</v>
      </c>
      <c r="DC210">
        <v>-1</v>
      </c>
      <c r="DK210">
        <v>2</v>
      </c>
      <c r="DX210">
        <v>3</v>
      </c>
      <c r="DY210">
        <v>2</v>
      </c>
      <c r="DZ210">
        <v>2</v>
      </c>
      <c r="EA210">
        <v>1</v>
      </c>
      <c r="EB210">
        <v>4</v>
      </c>
      <c r="EC210">
        <v>1</v>
      </c>
      <c r="ED210">
        <v>1</v>
      </c>
      <c r="EE210">
        <v>2</v>
      </c>
      <c r="EF210">
        <v>2</v>
      </c>
      <c r="EG210">
        <v>2</v>
      </c>
      <c r="EH210">
        <v>4</v>
      </c>
      <c r="EI210">
        <v>4</v>
      </c>
      <c r="EJ210">
        <v>3</v>
      </c>
      <c r="EK210">
        <v>2</v>
      </c>
      <c r="EL210">
        <v>2</v>
      </c>
      <c r="EM210">
        <v>4</v>
      </c>
      <c r="EN210">
        <v>1</v>
      </c>
      <c r="EO210">
        <v>2</v>
      </c>
      <c r="EP210">
        <v>3</v>
      </c>
      <c r="EQ210">
        <v>4</v>
      </c>
      <c r="ER210">
        <v>2</v>
      </c>
      <c r="ES210">
        <v>2</v>
      </c>
      <c r="ET210">
        <v>1</v>
      </c>
      <c r="EU210">
        <v>4</v>
      </c>
      <c r="EV210">
        <v>4</v>
      </c>
      <c r="EW210">
        <v>3</v>
      </c>
      <c r="EX210">
        <v>1</v>
      </c>
      <c r="EY210">
        <v>2</v>
      </c>
      <c r="EZ210">
        <v>1</v>
      </c>
      <c r="FA210">
        <v>2</v>
      </c>
      <c r="FB210">
        <v>4</v>
      </c>
      <c r="FC210">
        <v>2</v>
      </c>
      <c r="FD210">
        <v>2</v>
      </c>
      <c r="FE210">
        <v>3</v>
      </c>
      <c r="FF210">
        <v>2</v>
      </c>
      <c r="FG210">
        <v>3</v>
      </c>
      <c r="FH210">
        <v>2</v>
      </c>
      <c r="FI210">
        <v>3</v>
      </c>
      <c r="FJ210">
        <v>4</v>
      </c>
      <c r="FK210">
        <v>2</v>
      </c>
      <c r="FL210">
        <v>4</v>
      </c>
      <c r="FM210">
        <v>2</v>
      </c>
      <c r="FN210">
        <v>1</v>
      </c>
      <c r="FO210">
        <v>2</v>
      </c>
      <c r="FP210">
        <v>3</v>
      </c>
      <c r="FQ210">
        <v>2</v>
      </c>
      <c r="FR210">
        <v>2</v>
      </c>
      <c r="FS210">
        <v>2</v>
      </c>
      <c r="FT210">
        <v>2</v>
      </c>
      <c r="FU210">
        <v>2</v>
      </c>
      <c r="FV210">
        <v>3</v>
      </c>
      <c r="FW210">
        <v>1</v>
      </c>
      <c r="FX210">
        <v>2</v>
      </c>
      <c r="FY210">
        <v>2</v>
      </c>
      <c r="FZ210">
        <v>3</v>
      </c>
      <c r="GA210">
        <v>2</v>
      </c>
      <c r="GB210">
        <v>3</v>
      </c>
      <c r="GC210">
        <v>4</v>
      </c>
      <c r="GD210">
        <v>4</v>
      </c>
      <c r="GE210">
        <v>2</v>
      </c>
      <c r="GF210">
        <v>2</v>
      </c>
      <c r="GG210">
        <v>2</v>
      </c>
      <c r="GH210">
        <v>3</v>
      </c>
      <c r="GI210">
        <v>1</v>
      </c>
      <c r="GJ210">
        <v>4</v>
      </c>
    </row>
    <row r="211" spans="1:192" customFormat="1">
      <c r="A211">
        <v>5437607886</v>
      </c>
      <c r="B211">
        <v>94309526</v>
      </c>
      <c r="C211" s="48">
        <v>43014.557511574072</v>
      </c>
      <c r="D211" s="180">
        <v>43014.577453703707</v>
      </c>
      <c r="E211" t="s">
        <v>1181</v>
      </c>
      <c r="J211" t="s">
        <v>2206</v>
      </c>
      <c r="K211" t="s">
        <v>2207</v>
      </c>
      <c r="L211" s="214">
        <v>20104585</v>
      </c>
      <c r="M211" s="265" t="s">
        <v>2208</v>
      </c>
      <c r="O211" t="s">
        <v>2209</v>
      </c>
      <c r="P211">
        <v>7733616486</v>
      </c>
      <c r="Q211" t="s">
        <v>198</v>
      </c>
      <c r="R211">
        <v>24</v>
      </c>
      <c r="S211" t="s">
        <v>2089</v>
      </c>
      <c r="U211" t="s">
        <v>2210</v>
      </c>
      <c r="V211" t="s">
        <v>2210</v>
      </c>
      <c r="X211" s="254">
        <v>15</v>
      </c>
      <c r="AB211" t="s">
        <v>215</v>
      </c>
      <c r="AC211" t="s">
        <v>2211</v>
      </c>
      <c r="AD211" t="s">
        <v>2212</v>
      </c>
      <c r="AE211" t="s">
        <v>203</v>
      </c>
      <c r="AF211" t="s">
        <v>2213</v>
      </c>
      <c r="AG211" t="s">
        <v>203</v>
      </c>
      <c r="AH211" t="s">
        <v>2214</v>
      </c>
      <c r="AI211" t="s">
        <v>1072</v>
      </c>
      <c r="AV211">
        <v>3</v>
      </c>
      <c r="BB211">
        <v>-3</v>
      </c>
      <c r="BD211">
        <v>-3</v>
      </c>
      <c r="BO211">
        <v>4</v>
      </c>
      <c r="BS211">
        <v>-3</v>
      </c>
      <c r="BW211">
        <v>-3</v>
      </c>
      <c r="BY211">
        <v>-2</v>
      </c>
      <c r="CC211">
        <v>-3</v>
      </c>
      <c r="CE211">
        <v>3</v>
      </c>
      <c r="CL211">
        <v>1</v>
      </c>
      <c r="CN211">
        <v>-1</v>
      </c>
      <c r="CV211">
        <v>-4</v>
      </c>
      <c r="DA211">
        <v>-3</v>
      </c>
      <c r="DF211">
        <v>-2</v>
      </c>
      <c r="DL211">
        <v>-2</v>
      </c>
      <c r="DX211">
        <v>2</v>
      </c>
      <c r="DY211">
        <v>4</v>
      </c>
      <c r="DZ211">
        <v>4</v>
      </c>
      <c r="EA211">
        <v>2</v>
      </c>
      <c r="EB211">
        <v>3</v>
      </c>
      <c r="EC211">
        <v>4</v>
      </c>
      <c r="ED211">
        <v>2</v>
      </c>
      <c r="EE211">
        <v>2</v>
      </c>
      <c r="EF211">
        <v>1</v>
      </c>
      <c r="EG211">
        <v>1</v>
      </c>
      <c r="EH211">
        <v>3</v>
      </c>
      <c r="EI211">
        <v>2</v>
      </c>
      <c r="EJ211">
        <v>2</v>
      </c>
      <c r="EK211">
        <v>2</v>
      </c>
      <c r="EL211">
        <v>2</v>
      </c>
      <c r="EM211">
        <v>2</v>
      </c>
      <c r="EN211">
        <v>3</v>
      </c>
      <c r="EO211">
        <v>2</v>
      </c>
      <c r="EP211">
        <v>1</v>
      </c>
      <c r="EQ211">
        <v>2</v>
      </c>
      <c r="ER211">
        <v>2</v>
      </c>
      <c r="ES211">
        <v>2</v>
      </c>
      <c r="ET211">
        <v>3</v>
      </c>
      <c r="EU211">
        <v>4</v>
      </c>
      <c r="EV211">
        <v>3</v>
      </c>
      <c r="EW211">
        <v>3</v>
      </c>
      <c r="EX211">
        <v>2</v>
      </c>
      <c r="EY211">
        <v>1</v>
      </c>
      <c r="EZ211">
        <v>2</v>
      </c>
      <c r="FA211">
        <v>3</v>
      </c>
      <c r="FB211">
        <v>2</v>
      </c>
      <c r="FC211">
        <v>2</v>
      </c>
      <c r="FD211">
        <v>3</v>
      </c>
      <c r="FE211">
        <v>2</v>
      </c>
      <c r="FF211">
        <v>4</v>
      </c>
      <c r="FG211">
        <v>3</v>
      </c>
      <c r="FH211">
        <v>3</v>
      </c>
      <c r="FI211">
        <v>4</v>
      </c>
      <c r="FJ211">
        <v>2</v>
      </c>
      <c r="FK211">
        <v>4</v>
      </c>
      <c r="FL211">
        <v>2</v>
      </c>
      <c r="FM211">
        <v>2</v>
      </c>
      <c r="FN211">
        <v>4</v>
      </c>
      <c r="FO211">
        <v>4</v>
      </c>
      <c r="FP211">
        <v>2</v>
      </c>
      <c r="FQ211">
        <v>3</v>
      </c>
      <c r="FR211">
        <v>2</v>
      </c>
      <c r="FS211">
        <v>1</v>
      </c>
      <c r="FT211">
        <v>2</v>
      </c>
      <c r="FU211">
        <v>3</v>
      </c>
      <c r="FV211">
        <v>4</v>
      </c>
      <c r="FW211">
        <v>2</v>
      </c>
      <c r="FX211">
        <v>3</v>
      </c>
      <c r="FY211">
        <v>1</v>
      </c>
      <c r="FZ211">
        <v>3</v>
      </c>
      <c r="GA211">
        <v>3</v>
      </c>
      <c r="GB211">
        <v>2</v>
      </c>
      <c r="GC211">
        <v>1</v>
      </c>
      <c r="GD211">
        <v>4</v>
      </c>
      <c r="GE211">
        <v>2</v>
      </c>
      <c r="GF211">
        <v>2</v>
      </c>
      <c r="GG211">
        <v>1</v>
      </c>
      <c r="GH211">
        <v>1</v>
      </c>
      <c r="GI211">
        <v>2</v>
      </c>
      <c r="GJ211">
        <v>1</v>
      </c>
    </row>
    <row r="212" spans="1:192" customFormat="1">
      <c r="A212">
        <v>5437607632</v>
      </c>
      <c r="B212">
        <v>94309526</v>
      </c>
      <c r="C212" s="48">
        <v>43014.557881944442</v>
      </c>
      <c r="D212" s="180">
        <v>43014.579583333332</v>
      </c>
      <c r="E212" t="s">
        <v>1181</v>
      </c>
      <c r="J212" t="s">
        <v>2215</v>
      </c>
      <c r="K212" t="s">
        <v>2216</v>
      </c>
      <c r="L212" s="214">
        <v>20111102</v>
      </c>
      <c r="M212" s="265" t="s">
        <v>2217</v>
      </c>
      <c r="O212" t="s">
        <v>2218</v>
      </c>
      <c r="P212">
        <v>7955761582</v>
      </c>
      <c r="Q212" t="s">
        <v>205</v>
      </c>
      <c r="R212">
        <v>19</v>
      </c>
      <c r="S212" t="s">
        <v>479</v>
      </c>
      <c r="U212" t="s">
        <v>228</v>
      </c>
      <c r="V212" t="s">
        <v>240</v>
      </c>
      <c r="X212" s="254">
        <v>12</v>
      </c>
      <c r="AB212" t="s">
        <v>203</v>
      </c>
      <c r="AC212" t="s">
        <v>2219</v>
      </c>
      <c r="AD212" t="s">
        <v>203</v>
      </c>
      <c r="AE212" t="s">
        <v>203</v>
      </c>
      <c r="AF212" t="s">
        <v>203</v>
      </c>
      <c r="AG212" t="s">
        <v>203</v>
      </c>
      <c r="AH212" t="s">
        <v>2220</v>
      </c>
      <c r="AI212" t="s">
        <v>1072</v>
      </c>
      <c r="AL212">
        <v>-1</v>
      </c>
      <c r="AM212">
        <v>-2</v>
      </c>
      <c r="AT212">
        <v>-2</v>
      </c>
      <c r="AV212">
        <v>2</v>
      </c>
      <c r="BA212">
        <v>-1</v>
      </c>
      <c r="BB212">
        <v>-2</v>
      </c>
      <c r="BD212">
        <v>-2</v>
      </c>
      <c r="BJ212">
        <v>-2</v>
      </c>
      <c r="BK212">
        <v>-2</v>
      </c>
      <c r="BW212">
        <v>-1</v>
      </c>
      <c r="CB212">
        <v>1</v>
      </c>
      <c r="CC212">
        <v>-1</v>
      </c>
      <c r="CH212">
        <v>1</v>
      </c>
      <c r="CK212">
        <v>1</v>
      </c>
      <c r="CP212">
        <v>-3</v>
      </c>
      <c r="CQ212">
        <v>-1</v>
      </c>
      <c r="CS212">
        <v>3</v>
      </c>
      <c r="CW212">
        <v>-2</v>
      </c>
      <c r="CY212">
        <v>-2</v>
      </c>
      <c r="CZ212">
        <v>-2</v>
      </c>
      <c r="DA212">
        <v>-2</v>
      </c>
      <c r="DB212">
        <v>-1</v>
      </c>
      <c r="DE212">
        <v>2</v>
      </c>
      <c r="DG212">
        <v>-2</v>
      </c>
      <c r="DH212">
        <v>-2</v>
      </c>
      <c r="DK212">
        <v>-2</v>
      </c>
      <c r="DX212">
        <v>3</v>
      </c>
      <c r="DY212">
        <v>1</v>
      </c>
      <c r="DZ212">
        <v>3</v>
      </c>
      <c r="EA212">
        <v>2</v>
      </c>
      <c r="EB212">
        <v>3</v>
      </c>
      <c r="EC212">
        <v>3</v>
      </c>
      <c r="ED212">
        <v>3</v>
      </c>
      <c r="EE212">
        <v>3</v>
      </c>
      <c r="EF212">
        <v>1</v>
      </c>
      <c r="EG212">
        <v>3</v>
      </c>
      <c r="EH212">
        <v>3</v>
      </c>
      <c r="EI212">
        <v>3</v>
      </c>
      <c r="EJ212">
        <v>2</v>
      </c>
      <c r="EK212">
        <v>2</v>
      </c>
      <c r="EL212">
        <v>2</v>
      </c>
      <c r="EM212">
        <v>3</v>
      </c>
      <c r="EN212">
        <v>3</v>
      </c>
      <c r="EO212">
        <v>3</v>
      </c>
      <c r="EP212">
        <v>1</v>
      </c>
      <c r="EQ212">
        <v>3</v>
      </c>
      <c r="ER212">
        <v>1</v>
      </c>
      <c r="ES212">
        <v>3</v>
      </c>
      <c r="ET212">
        <v>2</v>
      </c>
      <c r="EU212">
        <v>3</v>
      </c>
      <c r="EV212">
        <v>3</v>
      </c>
      <c r="EW212">
        <v>3</v>
      </c>
      <c r="EX212">
        <v>1</v>
      </c>
      <c r="EY212">
        <v>2</v>
      </c>
      <c r="EZ212">
        <v>1</v>
      </c>
      <c r="FA212">
        <v>3</v>
      </c>
      <c r="FB212">
        <v>3</v>
      </c>
      <c r="FC212">
        <v>3</v>
      </c>
      <c r="FD212">
        <v>3</v>
      </c>
      <c r="FE212">
        <v>4</v>
      </c>
      <c r="FF212">
        <v>3</v>
      </c>
      <c r="FG212">
        <v>3</v>
      </c>
      <c r="FH212">
        <v>3</v>
      </c>
      <c r="FI212">
        <v>3</v>
      </c>
      <c r="FJ212">
        <v>1</v>
      </c>
      <c r="FK212">
        <v>2</v>
      </c>
      <c r="FL212">
        <v>3</v>
      </c>
      <c r="FM212">
        <v>3</v>
      </c>
      <c r="FN212">
        <v>3</v>
      </c>
      <c r="FO212">
        <v>2</v>
      </c>
      <c r="FP212">
        <v>1</v>
      </c>
      <c r="FQ212">
        <v>1</v>
      </c>
      <c r="FR212">
        <v>2</v>
      </c>
      <c r="FS212">
        <v>1</v>
      </c>
      <c r="FT212">
        <v>2</v>
      </c>
      <c r="FU212">
        <v>3</v>
      </c>
      <c r="FV212">
        <v>3</v>
      </c>
      <c r="FW212">
        <v>1</v>
      </c>
      <c r="FX212">
        <v>3</v>
      </c>
      <c r="FY212">
        <v>3</v>
      </c>
      <c r="FZ212">
        <v>3</v>
      </c>
      <c r="GA212">
        <v>3</v>
      </c>
      <c r="GB212">
        <v>1</v>
      </c>
      <c r="GC212">
        <v>1</v>
      </c>
      <c r="GD212">
        <v>2</v>
      </c>
      <c r="GE212">
        <v>2</v>
      </c>
      <c r="GF212">
        <v>2</v>
      </c>
      <c r="GG212">
        <v>1</v>
      </c>
      <c r="GH212">
        <v>1</v>
      </c>
      <c r="GI212">
        <v>1</v>
      </c>
      <c r="GJ212">
        <v>3</v>
      </c>
    </row>
    <row r="213" spans="1:192" customFormat="1">
      <c r="A213">
        <v>5437607193</v>
      </c>
      <c r="B213">
        <v>94309526</v>
      </c>
      <c r="C213" s="48">
        <v>43014.557951388888</v>
      </c>
      <c r="D213" s="180">
        <v>43014.5780787037</v>
      </c>
      <c r="E213" t="s">
        <v>1181</v>
      </c>
      <c r="J213" t="s">
        <v>2221</v>
      </c>
      <c r="K213" t="s">
        <v>2222</v>
      </c>
      <c r="L213" s="214">
        <v>20100815</v>
      </c>
      <c r="M213" s="265" t="s">
        <v>2223</v>
      </c>
      <c r="O213" t="s">
        <v>2224</v>
      </c>
      <c r="P213">
        <v>7753192711</v>
      </c>
      <c r="Q213" t="s">
        <v>205</v>
      </c>
      <c r="R213">
        <v>20</v>
      </c>
      <c r="S213" t="s">
        <v>418</v>
      </c>
      <c r="U213" t="s">
        <v>228</v>
      </c>
      <c r="V213" t="s">
        <v>201</v>
      </c>
      <c r="X213" s="254">
        <v>4</v>
      </c>
      <c r="AB213" t="s">
        <v>209</v>
      </c>
      <c r="AC213" t="s">
        <v>209</v>
      </c>
      <c r="AD213" t="s">
        <v>209</v>
      </c>
      <c r="AE213" t="s">
        <v>209</v>
      </c>
      <c r="AF213" t="s">
        <v>209</v>
      </c>
      <c r="AG213" t="s">
        <v>381</v>
      </c>
      <c r="AH213" t="s">
        <v>2225</v>
      </c>
      <c r="AI213" t="s">
        <v>3581</v>
      </c>
      <c r="AL213">
        <v>-1</v>
      </c>
      <c r="AT213">
        <v>-3</v>
      </c>
      <c r="BJ213">
        <v>-3</v>
      </c>
      <c r="BW213">
        <v>-3</v>
      </c>
      <c r="CB213">
        <v>-3</v>
      </c>
      <c r="CC213">
        <v>-2</v>
      </c>
      <c r="DE213">
        <v>-1</v>
      </c>
      <c r="DX213">
        <v>1</v>
      </c>
      <c r="DY213">
        <v>1</v>
      </c>
      <c r="DZ213">
        <v>3</v>
      </c>
      <c r="EA213">
        <v>3</v>
      </c>
      <c r="EB213">
        <v>3</v>
      </c>
      <c r="EC213">
        <v>1</v>
      </c>
      <c r="ED213">
        <v>2</v>
      </c>
      <c r="EE213">
        <v>2</v>
      </c>
      <c r="EF213">
        <v>1</v>
      </c>
      <c r="EG213">
        <v>1</v>
      </c>
      <c r="EH213">
        <v>3</v>
      </c>
      <c r="EI213">
        <v>3</v>
      </c>
      <c r="EJ213">
        <v>2</v>
      </c>
      <c r="EK213">
        <v>2</v>
      </c>
      <c r="EL213">
        <v>1</v>
      </c>
      <c r="EM213">
        <v>3</v>
      </c>
      <c r="EN213">
        <v>2</v>
      </c>
      <c r="EO213">
        <v>2</v>
      </c>
      <c r="EP213">
        <v>1</v>
      </c>
      <c r="EQ213">
        <v>1</v>
      </c>
      <c r="ER213">
        <v>1</v>
      </c>
      <c r="ES213">
        <v>1</v>
      </c>
      <c r="ET213">
        <v>1</v>
      </c>
      <c r="EU213">
        <v>4</v>
      </c>
      <c r="EV213">
        <v>3</v>
      </c>
      <c r="EW213">
        <v>3</v>
      </c>
      <c r="EX213">
        <v>1</v>
      </c>
      <c r="EY213">
        <v>2</v>
      </c>
      <c r="EZ213">
        <v>2</v>
      </c>
      <c r="FA213">
        <v>3</v>
      </c>
      <c r="FB213">
        <v>3</v>
      </c>
      <c r="FC213">
        <v>2</v>
      </c>
      <c r="FD213">
        <v>2</v>
      </c>
      <c r="FE213">
        <v>1</v>
      </c>
      <c r="FF213">
        <v>3</v>
      </c>
      <c r="FG213">
        <v>2</v>
      </c>
      <c r="FH213">
        <v>3</v>
      </c>
      <c r="FI213">
        <v>2</v>
      </c>
      <c r="FJ213">
        <v>2</v>
      </c>
      <c r="FK213">
        <v>2</v>
      </c>
      <c r="FL213">
        <v>3</v>
      </c>
      <c r="FM213">
        <v>3</v>
      </c>
      <c r="FN213">
        <v>2</v>
      </c>
      <c r="FO213">
        <v>3</v>
      </c>
      <c r="FP213">
        <v>1</v>
      </c>
      <c r="FQ213">
        <v>3</v>
      </c>
      <c r="FR213">
        <v>1</v>
      </c>
      <c r="FS213">
        <v>2</v>
      </c>
      <c r="FT213">
        <v>1</v>
      </c>
      <c r="FU213">
        <v>2</v>
      </c>
      <c r="FV213">
        <v>3</v>
      </c>
      <c r="FW213">
        <v>1</v>
      </c>
      <c r="FX213">
        <v>2</v>
      </c>
      <c r="FY213">
        <v>3</v>
      </c>
      <c r="FZ213">
        <v>1</v>
      </c>
      <c r="GA213">
        <v>2</v>
      </c>
      <c r="GB213">
        <v>1</v>
      </c>
      <c r="GC213">
        <v>2</v>
      </c>
      <c r="GD213">
        <v>1</v>
      </c>
      <c r="GE213">
        <v>1</v>
      </c>
      <c r="GF213">
        <v>1</v>
      </c>
      <c r="GG213">
        <v>1</v>
      </c>
      <c r="GH213">
        <v>2</v>
      </c>
      <c r="GI213">
        <v>1</v>
      </c>
      <c r="GJ213">
        <v>2</v>
      </c>
    </row>
    <row r="214" spans="1:192" customFormat="1">
      <c r="A214">
        <v>5437606576</v>
      </c>
      <c r="B214">
        <v>94309526</v>
      </c>
      <c r="C214" s="48">
        <v>43014.557928240742</v>
      </c>
      <c r="D214" s="180">
        <v>43014.57068287037</v>
      </c>
      <c r="E214" t="s">
        <v>1181</v>
      </c>
      <c r="J214" t="s">
        <v>2226</v>
      </c>
      <c r="K214" t="s">
        <v>2227</v>
      </c>
      <c r="L214" s="214" t="s">
        <v>2228</v>
      </c>
      <c r="M214" s="265" t="s">
        <v>1930</v>
      </c>
      <c r="O214" t="s">
        <v>2229</v>
      </c>
      <c r="P214">
        <v>7889877143</v>
      </c>
      <c r="Q214" t="s">
        <v>205</v>
      </c>
      <c r="R214">
        <v>19</v>
      </c>
      <c r="S214" t="s">
        <v>206</v>
      </c>
      <c r="U214" t="s">
        <v>224</v>
      </c>
      <c r="V214" t="s">
        <v>224</v>
      </c>
      <c r="X214" s="254">
        <v>4</v>
      </c>
      <c r="AB214" t="s">
        <v>203</v>
      </c>
      <c r="AC214" t="s">
        <v>2230</v>
      </c>
      <c r="AD214" t="s">
        <v>203</v>
      </c>
      <c r="AE214" t="s">
        <v>203</v>
      </c>
      <c r="AF214" t="s">
        <v>203</v>
      </c>
      <c r="AG214" t="s">
        <v>203</v>
      </c>
      <c r="AH214" s="122" t="s">
        <v>209</v>
      </c>
      <c r="AI214" t="s">
        <v>1072</v>
      </c>
      <c r="AL214">
        <v>3</v>
      </c>
      <c r="AV214">
        <v>3</v>
      </c>
      <c r="AY214">
        <v>-1</v>
      </c>
      <c r="BK214">
        <v>-1</v>
      </c>
      <c r="BL214">
        <v>2</v>
      </c>
      <c r="BO214">
        <v>3</v>
      </c>
      <c r="BV214">
        <v>-2</v>
      </c>
      <c r="CC214">
        <v>-3</v>
      </c>
      <c r="CE214">
        <v>-2</v>
      </c>
      <c r="CP214">
        <v>-1</v>
      </c>
      <c r="CQ214">
        <v>-2</v>
      </c>
      <c r="DX214">
        <v>2</v>
      </c>
      <c r="DY214">
        <v>2</v>
      </c>
      <c r="DZ214">
        <v>3</v>
      </c>
      <c r="EA214">
        <v>2</v>
      </c>
      <c r="EB214">
        <v>3</v>
      </c>
      <c r="EC214">
        <v>1</v>
      </c>
      <c r="ED214">
        <v>1</v>
      </c>
      <c r="EE214">
        <v>2</v>
      </c>
      <c r="EF214">
        <v>4</v>
      </c>
      <c r="EG214">
        <v>2</v>
      </c>
      <c r="EH214">
        <v>3</v>
      </c>
      <c r="EI214">
        <v>3</v>
      </c>
      <c r="EJ214">
        <v>2</v>
      </c>
      <c r="EK214">
        <v>3</v>
      </c>
      <c r="EL214">
        <v>2</v>
      </c>
      <c r="EM214">
        <v>3</v>
      </c>
      <c r="EN214">
        <v>4</v>
      </c>
      <c r="EO214">
        <v>3</v>
      </c>
      <c r="EP214">
        <v>2</v>
      </c>
      <c r="EQ214">
        <v>2</v>
      </c>
      <c r="ER214">
        <v>1</v>
      </c>
      <c r="ES214">
        <v>1</v>
      </c>
      <c r="ET214">
        <v>2</v>
      </c>
      <c r="EU214">
        <v>3</v>
      </c>
      <c r="EV214">
        <v>3</v>
      </c>
      <c r="EW214">
        <v>3</v>
      </c>
      <c r="EX214">
        <v>2</v>
      </c>
      <c r="EY214">
        <v>2</v>
      </c>
      <c r="EZ214">
        <v>2</v>
      </c>
      <c r="FA214">
        <v>3</v>
      </c>
      <c r="FB214">
        <v>3</v>
      </c>
      <c r="FC214">
        <v>3</v>
      </c>
      <c r="FD214">
        <v>2</v>
      </c>
      <c r="FE214">
        <v>3</v>
      </c>
      <c r="FF214">
        <v>3</v>
      </c>
      <c r="FG214">
        <v>3</v>
      </c>
      <c r="FH214">
        <v>3</v>
      </c>
      <c r="FI214">
        <v>3</v>
      </c>
      <c r="FJ214">
        <v>3</v>
      </c>
      <c r="FK214">
        <v>1</v>
      </c>
      <c r="FL214">
        <v>3</v>
      </c>
      <c r="FM214">
        <v>3</v>
      </c>
      <c r="FN214">
        <v>3</v>
      </c>
      <c r="FO214">
        <v>4</v>
      </c>
      <c r="FP214">
        <v>3</v>
      </c>
      <c r="FQ214">
        <v>3</v>
      </c>
      <c r="FR214">
        <v>2</v>
      </c>
      <c r="FS214">
        <v>1</v>
      </c>
      <c r="FT214">
        <v>3</v>
      </c>
      <c r="FU214">
        <v>3</v>
      </c>
      <c r="FV214">
        <v>3</v>
      </c>
      <c r="FW214">
        <v>2</v>
      </c>
      <c r="FX214">
        <v>2</v>
      </c>
      <c r="FY214">
        <v>3</v>
      </c>
      <c r="FZ214">
        <v>3</v>
      </c>
      <c r="GA214">
        <v>3</v>
      </c>
      <c r="GB214">
        <v>3</v>
      </c>
      <c r="GC214">
        <v>2</v>
      </c>
      <c r="GD214">
        <v>1</v>
      </c>
      <c r="GE214">
        <v>1</v>
      </c>
      <c r="GF214">
        <v>1</v>
      </c>
      <c r="GG214">
        <v>1</v>
      </c>
      <c r="GH214">
        <v>1</v>
      </c>
      <c r="GI214">
        <v>1</v>
      </c>
      <c r="GJ214">
        <v>3</v>
      </c>
    </row>
    <row r="215" spans="1:192" customFormat="1">
      <c r="A215">
        <v>5437606234</v>
      </c>
      <c r="B215">
        <v>94309526</v>
      </c>
      <c r="C215" s="48">
        <v>43014.546550925923</v>
      </c>
      <c r="D215" s="180">
        <v>43014.571956018517</v>
      </c>
      <c r="E215" t="s">
        <v>1181</v>
      </c>
      <c r="J215" t="s">
        <v>1214</v>
      </c>
      <c r="K215" t="s">
        <v>2231</v>
      </c>
      <c r="L215" s="214">
        <v>20096454</v>
      </c>
      <c r="M215" s="265" t="s">
        <v>2232</v>
      </c>
      <c r="O215" t="s">
        <v>2233</v>
      </c>
      <c r="P215">
        <v>7389191128</v>
      </c>
      <c r="Q215" t="s">
        <v>205</v>
      </c>
      <c r="R215">
        <v>21</v>
      </c>
      <c r="S215" t="s">
        <v>418</v>
      </c>
      <c r="U215" t="s">
        <v>228</v>
      </c>
      <c r="V215" t="s">
        <v>228</v>
      </c>
      <c r="X215" s="254">
        <v>2</v>
      </c>
      <c r="AB215" t="s">
        <v>209</v>
      </c>
      <c r="AC215" t="s">
        <v>209</v>
      </c>
      <c r="AD215" t="s">
        <v>209</v>
      </c>
      <c r="AE215" t="s">
        <v>209</v>
      </c>
      <c r="AF215" t="s">
        <v>209</v>
      </c>
      <c r="AG215" t="s">
        <v>209</v>
      </c>
      <c r="AH215" s="122" t="s">
        <v>209</v>
      </c>
      <c r="AI215" t="s">
        <v>1072</v>
      </c>
      <c r="AL215">
        <v>-3</v>
      </c>
      <c r="CH215">
        <v>-2</v>
      </c>
      <c r="DF215">
        <v>-2</v>
      </c>
      <c r="DX215">
        <v>2</v>
      </c>
      <c r="DY215">
        <v>2</v>
      </c>
      <c r="DZ215">
        <v>3</v>
      </c>
      <c r="EA215">
        <v>1</v>
      </c>
      <c r="EB215">
        <v>2</v>
      </c>
      <c r="EC215">
        <v>2</v>
      </c>
      <c r="ED215">
        <v>1</v>
      </c>
      <c r="EE215">
        <v>1</v>
      </c>
      <c r="EF215">
        <v>1</v>
      </c>
      <c r="EG215">
        <v>1</v>
      </c>
      <c r="EH215">
        <v>3</v>
      </c>
      <c r="EI215">
        <v>2</v>
      </c>
      <c r="EJ215">
        <v>2</v>
      </c>
      <c r="EK215">
        <v>1</v>
      </c>
      <c r="EL215">
        <v>1</v>
      </c>
      <c r="EM215">
        <v>3</v>
      </c>
      <c r="EN215">
        <v>2</v>
      </c>
      <c r="EO215">
        <v>2</v>
      </c>
      <c r="EP215">
        <v>1</v>
      </c>
      <c r="EQ215">
        <v>2</v>
      </c>
      <c r="ER215">
        <v>1</v>
      </c>
      <c r="ES215">
        <v>3</v>
      </c>
      <c r="ET215">
        <v>2</v>
      </c>
      <c r="EU215">
        <v>2</v>
      </c>
      <c r="EV215">
        <v>4</v>
      </c>
      <c r="EW215">
        <v>4</v>
      </c>
      <c r="EX215">
        <v>1</v>
      </c>
      <c r="EY215">
        <v>2</v>
      </c>
      <c r="EZ215">
        <v>2</v>
      </c>
      <c r="FA215">
        <v>1</v>
      </c>
      <c r="FB215">
        <v>1</v>
      </c>
      <c r="FC215">
        <v>2</v>
      </c>
      <c r="FD215">
        <v>2</v>
      </c>
      <c r="FE215">
        <v>1</v>
      </c>
      <c r="FF215">
        <v>2</v>
      </c>
      <c r="FG215">
        <v>3</v>
      </c>
      <c r="FH215">
        <v>2</v>
      </c>
      <c r="FI215">
        <v>2</v>
      </c>
      <c r="FJ215">
        <v>2</v>
      </c>
      <c r="FK215">
        <v>3</v>
      </c>
      <c r="FL215">
        <v>2</v>
      </c>
      <c r="FM215">
        <v>1</v>
      </c>
      <c r="FN215">
        <v>1</v>
      </c>
      <c r="FO215">
        <v>3</v>
      </c>
      <c r="FP215">
        <v>2</v>
      </c>
      <c r="FQ215">
        <v>2</v>
      </c>
      <c r="FR215">
        <v>2</v>
      </c>
      <c r="FS215">
        <v>3</v>
      </c>
      <c r="FT215">
        <v>2</v>
      </c>
      <c r="FU215">
        <v>3</v>
      </c>
      <c r="FV215">
        <v>2</v>
      </c>
      <c r="FW215">
        <v>1</v>
      </c>
      <c r="FX215">
        <v>2</v>
      </c>
      <c r="FY215">
        <v>1</v>
      </c>
      <c r="FZ215">
        <v>3</v>
      </c>
      <c r="GA215">
        <v>3</v>
      </c>
      <c r="GB215">
        <v>2</v>
      </c>
      <c r="GC215">
        <v>1</v>
      </c>
      <c r="GD215">
        <v>2</v>
      </c>
      <c r="GE215">
        <v>3</v>
      </c>
      <c r="GF215">
        <v>2</v>
      </c>
      <c r="GG215">
        <v>2</v>
      </c>
      <c r="GH215">
        <v>3</v>
      </c>
      <c r="GI215">
        <v>2</v>
      </c>
      <c r="GJ215">
        <v>1</v>
      </c>
    </row>
    <row r="216" spans="1:192" customFormat="1">
      <c r="A216">
        <v>5437601204</v>
      </c>
      <c r="B216">
        <v>94309526</v>
      </c>
      <c r="C216" s="48">
        <v>43014.5465625</v>
      </c>
      <c r="D216" s="180">
        <v>43014.565729166658</v>
      </c>
      <c r="E216" t="s">
        <v>1181</v>
      </c>
      <c r="J216" t="s">
        <v>392</v>
      </c>
      <c r="K216" t="s">
        <v>2234</v>
      </c>
      <c r="L216" s="214" t="s">
        <v>2235</v>
      </c>
      <c r="M216" s="265" t="s">
        <v>2236</v>
      </c>
      <c r="O216" t="s">
        <v>2237</v>
      </c>
      <c r="P216">
        <v>77848788151</v>
      </c>
      <c r="Q216" t="s">
        <v>198</v>
      </c>
      <c r="R216">
        <v>20</v>
      </c>
      <c r="S216" t="s">
        <v>479</v>
      </c>
      <c r="U216" t="s">
        <v>358</v>
      </c>
      <c r="V216" t="s">
        <v>439</v>
      </c>
      <c r="X216" s="254">
        <v>10</v>
      </c>
      <c r="AB216" t="s">
        <v>203</v>
      </c>
      <c r="AC216" t="s">
        <v>2238</v>
      </c>
      <c r="AD216" t="s">
        <v>209</v>
      </c>
      <c r="AE216" t="s">
        <v>203</v>
      </c>
      <c r="AF216" t="s">
        <v>203</v>
      </c>
      <c r="AG216" t="s">
        <v>203</v>
      </c>
      <c r="AH216" s="122" t="s">
        <v>209</v>
      </c>
      <c r="AI216" t="s">
        <v>1072</v>
      </c>
      <c r="AL216">
        <v>-1</v>
      </c>
      <c r="AR216">
        <v>-2</v>
      </c>
      <c r="AS216">
        <v>-2</v>
      </c>
      <c r="AV216">
        <v>3</v>
      </c>
      <c r="BA216">
        <v>-2</v>
      </c>
      <c r="BC216">
        <v>-2</v>
      </c>
      <c r="BE216">
        <v>-2</v>
      </c>
      <c r="BJ216">
        <v>-1</v>
      </c>
      <c r="BK216">
        <v>-3</v>
      </c>
      <c r="BL216">
        <v>-2</v>
      </c>
      <c r="BM216">
        <v>-2</v>
      </c>
      <c r="BN216">
        <v>-3</v>
      </c>
      <c r="BO216">
        <v>-3</v>
      </c>
      <c r="BS216">
        <v>-4</v>
      </c>
      <c r="BT216">
        <v>-2</v>
      </c>
      <c r="BV216">
        <v>1</v>
      </c>
      <c r="CB216">
        <v>-1</v>
      </c>
      <c r="CC216">
        <v>-2</v>
      </c>
      <c r="CD216">
        <v>-3</v>
      </c>
      <c r="CE216">
        <v>1</v>
      </c>
      <c r="CJ216">
        <v>-1</v>
      </c>
      <c r="CK216">
        <v>2</v>
      </c>
      <c r="CL216">
        <v>1</v>
      </c>
      <c r="CQ216">
        <v>-2</v>
      </c>
      <c r="CR216">
        <v>-1</v>
      </c>
      <c r="CS216">
        <v>-1</v>
      </c>
      <c r="CT216">
        <v>-3</v>
      </c>
      <c r="CV216">
        <v>-3</v>
      </c>
      <c r="CW216">
        <v>-2</v>
      </c>
      <c r="CY216">
        <v>-4</v>
      </c>
      <c r="DA216">
        <v>-3</v>
      </c>
      <c r="DB216">
        <v>-2</v>
      </c>
      <c r="DE216">
        <v>2</v>
      </c>
      <c r="DG216">
        <v>-2</v>
      </c>
      <c r="DH216">
        <v>-2</v>
      </c>
      <c r="DJ216">
        <v>-1</v>
      </c>
      <c r="DK216">
        <v>1</v>
      </c>
      <c r="DL216">
        <v>-4</v>
      </c>
      <c r="DX216">
        <v>3</v>
      </c>
      <c r="DY216">
        <v>4</v>
      </c>
      <c r="DZ216">
        <v>2</v>
      </c>
      <c r="EA216">
        <v>2</v>
      </c>
      <c r="EB216">
        <v>4</v>
      </c>
      <c r="EC216">
        <v>4</v>
      </c>
      <c r="ED216">
        <v>4</v>
      </c>
      <c r="EE216">
        <v>3</v>
      </c>
      <c r="EF216">
        <v>1</v>
      </c>
      <c r="EG216">
        <v>4</v>
      </c>
      <c r="EH216">
        <v>4</v>
      </c>
      <c r="EI216">
        <v>3</v>
      </c>
      <c r="EJ216">
        <v>1</v>
      </c>
      <c r="EK216">
        <v>2</v>
      </c>
      <c r="EL216">
        <v>2</v>
      </c>
      <c r="EM216">
        <v>3</v>
      </c>
      <c r="EN216">
        <v>4</v>
      </c>
      <c r="EO216">
        <v>4</v>
      </c>
      <c r="EP216">
        <v>1</v>
      </c>
      <c r="EQ216">
        <v>4</v>
      </c>
      <c r="ER216">
        <v>4</v>
      </c>
      <c r="ES216">
        <v>3</v>
      </c>
      <c r="ET216">
        <v>2</v>
      </c>
      <c r="EU216">
        <v>4</v>
      </c>
      <c r="EV216">
        <v>4</v>
      </c>
      <c r="EW216">
        <v>4</v>
      </c>
      <c r="EX216">
        <v>1</v>
      </c>
      <c r="EY216">
        <v>2</v>
      </c>
      <c r="EZ216">
        <v>3</v>
      </c>
      <c r="FA216">
        <v>3</v>
      </c>
      <c r="FB216">
        <v>4</v>
      </c>
      <c r="FC216">
        <v>2</v>
      </c>
      <c r="FD216">
        <v>3</v>
      </c>
      <c r="FE216">
        <v>3</v>
      </c>
      <c r="FF216">
        <v>2</v>
      </c>
      <c r="FG216">
        <v>3</v>
      </c>
      <c r="FH216">
        <v>3</v>
      </c>
      <c r="FI216">
        <v>2</v>
      </c>
      <c r="FJ216">
        <v>2</v>
      </c>
      <c r="FK216">
        <v>2</v>
      </c>
      <c r="FL216">
        <v>4</v>
      </c>
      <c r="FM216">
        <v>3</v>
      </c>
      <c r="FN216">
        <v>3</v>
      </c>
      <c r="FO216">
        <v>1</v>
      </c>
      <c r="FP216">
        <v>2</v>
      </c>
      <c r="FQ216">
        <v>1</v>
      </c>
      <c r="FR216">
        <v>2</v>
      </c>
      <c r="FS216">
        <v>3</v>
      </c>
      <c r="FT216">
        <v>3</v>
      </c>
      <c r="FU216">
        <v>4</v>
      </c>
      <c r="FV216">
        <v>1</v>
      </c>
      <c r="FW216">
        <v>2</v>
      </c>
      <c r="FX216">
        <v>3</v>
      </c>
      <c r="FY216">
        <v>4</v>
      </c>
      <c r="FZ216">
        <v>4</v>
      </c>
      <c r="GA216">
        <v>4</v>
      </c>
      <c r="GB216">
        <v>2</v>
      </c>
      <c r="GC216">
        <v>1</v>
      </c>
      <c r="GD216">
        <v>3</v>
      </c>
      <c r="GE216">
        <v>3</v>
      </c>
      <c r="GF216">
        <v>4</v>
      </c>
      <c r="GG216">
        <v>2</v>
      </c>
      <c r="GH216">
        <v>2</v>
      </c>
      <c r="GI216">
        <v>3</v>
      </c>
      <c r="GJ216">
        <v>4</v>
      </c>
    </row>
    <row r="217" spans="1:192" customFormat="1">
      <c r="A217">
        <v>5437601779</v>
      </c>
      <c r="B217">
        <v>94309526</v>
      </c>
      <c r="C217" s="48">
        <v>43014.546631944453</v>
      </c>
      <c r="D217" s="180">
        <v>43014.565983796303</v>
      </c>
      <c r="E217" t="s">
        <v>1181</v>
      </c>
      <c r="J217" t="s">
        <v>2239</v>
      </c>
      <c r="K217" t="s">
        <v>2240</v>
      </c>
      <c r="L217" s="214">
        <v>20111103</v>
      </c>
      <c r="M217" s="265" t="s">
        <v>2241</v>
      </c>
      <c r="O217" t="s">
        <v>2242</v>
      </c>
      <c r="P217">
        <v>7548881874</v>
      </c>
      <c r="Q217" t="s">
        <v>205</v>
      </c>
      <c r="R217">
        <v>19</v>
      </c>
      <c r="S217" t="s">
        <v>2243</v>
      </c>
      <c r="U217" t="s">
        <v>655</v>
      </c>
      <c r="V217" t="s">
        <v>224</v>
      </c>
      <c r="X217" s="254">
        <v>3</v>
      </c>
      <c r="AB217" t="s">
        <v>203</v>
      </c>
      <c r="AC217" t="s">
        <v>2244</v>
      </c>
      <c r="AD217" t="s">
        <v>203</v>
      </c>
      <c r="AE217" t="s">
        <v>203</v>
      </c>
      <c r="AF217" t="s">
        <v>203</v>
      </c>
      <c r="AG217" t="s">
        <v>203</v>
      </c>
      <c r="AH217" s="122" t="s">
        <v>209</v>
      </c>
      <c r="AI217" t="s">
        <v>1072</v>
      </c>
      <c r="DX217">
        <v>3</v>
      </c>
      <c r="DY217">
        <v>2</v>
      </c>
      <c r="DZ217">
        <v>4</v>
      </c>
      <c r="EA217">
        <v>1</v>
      </c>
      <c r="EB217">
        <v>4</v>
      </c>
      <c r="EC217">
        <v>2</v>
      </c>
      <c r="ED217">
        <v>2</v>
      </c>
      <c r="EE217">
        <v>1</v>
      </c>
      <c r="EF217">
        <v>2</v>
      </c>
      <c r="EG217">
        <v>1</v>
      </c>
      <c r="EH217">
        <v>4</v>
      </c>
      <c r="EI217">
        <v>4</v>
      </c>
      <c r="EJ217">
        <v>3</v>
      </c>
      <c r="EK217">
        <v>2</v>
      </c>
      <c r="EL217">
        <v>2</v>
      </c>
      <c r="EM217">
        <v>3</v>
      </c>
      <c r="EN217">
        <v>2</v>
      </c>
      <c r="EO217">
        <v>4</v>
      </c>
      <c r="EP217">
        <v>4</v>
      </c>
      <c r="EQ217">
        <v>2</v>
      </c>
      <c r="ER217">
        <v>2</v>
      </c>
      <c r="ES217">
        <v>1</v>
      </c>
      <c r="ET217">
        <v>1</v>
      </c>
      <c r="EU217">
        <v>3</v>
      </c>
      <c r="EV217">
        <v>2</v>
      </c>
      <c r="EW217">
        <v>3</v>
      </c>
      <c r="EX217">
        <v>2</v>
      </c>
      <c r="EY217">
        <v>1</v>
      </c>
      <c r="EZ217">
        <v>2</v>
      </c>
      <c r="FA217">
        <v>3</v>
      </c>
      <c r="FB217">
        <v>3</v>
      </c>
      <c r="FC217">
        <v>2</v>
      </c>
      <c r="FD217">
        <v>1</v>
      </c>
      <c r="FE217">
        <v>3</v>
      </c>
      <c r="FF217">
        <v>4</v>
      </c>
      <c r="FG217">
        <v>3</v>
      </c>
      <c r="FH217">
        <v>2</v>
      </c>
      <c r="FI217">
        <v>2</v>
      </c>
      <c r="FJ217">
        <v>3</v>
      </c>
      <c r="FK217">
        <v>1</v>
      </c>
      <c r="FL217">
        <v>3</v>
      </c>
      <c r="FM217">
        <v>3</v>
      </c>
      <c r="FN217">
        <v>2</v>
      </c>
      <c r="FO217">
        <v>2</v>
      </c>
      <c r="FP217">
        <v>3</v>
      </c>
      <c r="FQ217">
        <v>4</v>
      </c>
      <c r="FR217">
        <v>3</v>
      </c>
      <c r="FS217">
        <v>3</v>
      </c>
      <c r="FT217">
        <v>2</v>
      </c>
      <c r="FU217">
        <v>2</v>
      </c>
      <c r="FV217">
        <v>3</v>
      </c>
      <c r="FW217">
        <v>2</v>
      </c>
      <c r="FX217">
        <v>2</v>
      </c>
      <c r="FY217">
        <v>4</v>
      </c>
      <c r="FZ217">
        <v>3</v>
      </c>
      <c r="GA217">
        <v>3</v>
      </c>
      <c r="GB217">
        <v>1</v>
      </c>
      <c r="GC217">
        <v>3</v>
      </c>
      <c r="GD217">
        <v>2</v>
      </c>
      <c r="GE217">
        <v>2</v>
      </c>
      <c r="GF217">
        <v>2</v>
      </c>
      <c r="GG217">
        <v>2</v>
      </c>
      <c r="GH217">
        <v>3</v>
      </c>
      <c r="GI217">
        <v>1</v>
      </c>
      <c r="GJ217">
        <v>3</v>
      </c>
    </row>
    <row r="218" spans="1:192" customFormat="1">
      <c r="A218">
        <v>5437602106</v>
      </c>
      <c r="B218">
        <v>94309526</v>
      </c>
      <c r="C218" s="48">
        <v>43014.546909722223</v>
      </c>
      <c r="D218" s="180">
        <v>43014.564733796287</v>
      </c>
      <c r="E218" t="s">
        <v>1181</v>
      </c>
      <c r="J218" t="s">
        <v>2245</v>
      </c>
      <c r="K218" t="s">
        <v>2246</v>
      </c>
      <c r="L218" s="214" t="s">
        <v>2247</v>
      </c>
      <c r="M218" s="265" t="s">
        <v>2248</v>
      </c>
      <c r="O218" t="s">
        <v>2249</v>
      </c>
      <c r="P218">
        <v>7732204125</v>
      </c>
      <c r="Q218" t="s">
        <v>198</v>
      </c>
      <c r="R218">
        <v>19</v>
      </c>
      <c r="S218" t="s">
        <v>445</v>
      </c>
      <c r="U218" t="s">
        <v>201</v>
      </c>
      <c r="V218" t="s">
        <v>201</v>
      </c>
      <c r="X218" s="254">
        <v>9</v>
      </c>
      <c r="AB218" t="s">
        <v>209</v>
      </c>
      <c r="AC218" t="s">
        <v>2250</v>
      </c>
      <c r="AD218" t="s">
        <v>203</v>
      </c>
      <c r="AE218" t="s">
        <v>203</v>
      </c>
      <c r="AF218" t="s">
        <v>203</v>
      </c>
      <c r="AG218" t="s">
        <v>203</v>
      </c>
      <c r="AH218" s="122" t="s">
        <v>209</v>
      </c>
      <c r="AI218" t="s">
        <v>1072</v>
      </c>
      <c r="AL218">
        <v>-1</v>
      </c>
      <c r="DA218">
        <v>-2</v>
      </c>
      <c r="DK218">
        <v>-1</v>
      </c>
      <c r="DX218">
        <v>1</v>
      </c>
      <c r="DY218">
        <v>1</v>
      </c>
      <c r="DZ218">
        <v>2</v>
      </c>
      <c r="EA218">
        <v>1</v>
      </c>
      <c r="EB218">
        <v>2</v>
      </c>
      <c r="EC218">
        <v>2</v>
      </c>
      <c r="ED218">
        <v>1</v>
      </c>
      <c r="EE218">
        <v>1</v>
      </c>
      <c r="EF218">
        <v>1</v>
      </c>
      <c r="EG218">
        <v>1</v>
      </c>
      <c r="EH218">
        <v>3</v>
      </c>
      <c r="EI218">
        <v>3</v>
      </c>
      <c r="EJ218">
        <v>2</v>
      </c>
      <c r="EK218">
        <v>1</v>
      </c>
      <c r="EL218">
        <v>2</v>
      </c>
      <c r="EM218">
        <v>2</v>
      </c>
      <c r="EN218">
        <v>2</v>
      </c>
      <c r="EO218">
        <v>2</v>
      </c>
      <c r="EP218">
        <v>1</v>
      </c>
      <c r="EQ218">
        <v>2</v>
      </c>
      <c r="ER218">
        <v>1</v>
      </c>
      <c r="ES218">
        <v>3</v>
      </c>
      <c r="ET218">
        <v>3</v>
      </c>
      <c r="EU218">
        <v>3</v>
      </c>
      <c r="EV218">
        <v>2</v>
      </c>
      <c r="EW218">
        <v>3</v>
      </c>
      <c r="EX218">
        <v>3</v>
      </c>
      <c r="EY218">
        <v>2</v>
      </c>
      <c r="EZ218">
        <v>3</v>
      </c>
      <c r="FA218">
        <v>2</v>
      </c>
      <c r="FB218">
        <v>2</v>
      </c>
      <c r="FC218">
        <v>1</v>
      </c>
      <c r="FD218">
        <v>1</v>
      </c>
      <c r="FE218">
        <v>1</v>
      </c>
      <c r="FF218">
        <v>2</v>
      </c>
      <c r="FG218">
        <v>2</v>
      </c>
      <c r="FH218">
        <v>2</v>
      </c>
      <c r="FI218">
        <v>2</v>
      </c>
      <c r="FJ218">
        <v>2</v>
      </c>
      <c r="FK218">
        <v>3</v>
      </c>
      <c r="FL218">
        <v>2</v>
      </c>
      <c r="FM218">
        <v>2</v>
      </c>
      <c r="FN218">
        <v>3</v>
      </c>
      <c r="FO218">
        <v>2</v>
      </c>
      <c r="FP218">
        <v>3</v>
      </c>
      <c r="FQ218">
        <v>3</v>
      </c>
      <c r="FR218">
        <v>2</v>
      </c>
      <c r="FS218">
        <v>1</v>
      </c>
      <c r="FT218">
        <v>3</v>
      </c>
      <c r="FU218">
        <v>2</v>
      </c>
      <c r="FV218">
        <v>3</v>
      </c>
      <c r="FW218">
        <v>3</v>
      </c>
      <c r="FX218">
        <v>2</v>
      </c>
      <c r="FY218">
        <v>2</v>
      </c>
      <c r="FZ218">
        <v>3</v>
      </c>
      <c r="GA218">
        <v>3</v>
      </c>
      <c r="GB218">
        <v>2</v>
      </c>
      <c r="GC218">
        <v>2</v>
      </c>
      <c r="GD218">
        <v>3</v>
      </c>
      <c r="GE218">
        <v>3</v>
      </c>
      <c r="GF218">
        <v>2</v>
      </c>
      <c r="GG218">
        <v>3</v>
      </c>
      <c r="GH218">
        <v>2</v>
      </c>
      <c r="GI218">
        <v>2</v>
      </c>
      <c r="GJ218">
        <v>2</v>
      </c>
    </row>
    <row r="219" spans="1:192" customFormat="1">
      <c r="A219">
        <v>5437631238</v>
      </c>
      <c r="B219">
        <v>94309526</v>
      </c>
      <c r="C219" s="48">
        <v>43014.585833333331</v>
      </c>
      <c r="D219" s="180">
        <v>43014.605925925927</v>
      </c>
      <c r="E219" t="s">
        <v>1181</v>
      </c>
      <c r="J219" t="s">
        <v>1182</v>
      </c>
      <c r="K219" t="s">
        <v>1525</v>
      </c>
      <c r="L219" s="214">
        <v>20101504</v>
      </c>
      <c r="M219" s="265" t="s">
        <v>2251</v>
      </c>
      <c r="O219" t="s">
        <v>2252</v>
      </c>
      <c r="P219">
        <v>7805651619</v>
      </c>
      <c r="Q219" t="s">
        <v>205</v>
      </c>
      <c r="R219">
        <v>19</v>
      </c>
      <c r="S219" t="s">
        <v>206</v>
      </c>
      <c r="U219" t="s">
        <v>2253</v>
      </c>
      <c r="V219" t="s">
        <v>2254</v>
      </c>
      <c r="X219" s="254">
        <v>0</v>
      </c>
      <c r="AB219" t="s">
        <v>203</v>
      </c>
      <c r="AC219" t="s">
        <v>203</v>
      </c>
      <c r="AD219" t="s">
        <v>203</v>
      </c>
      <c r="AE219" t="s">
        <v>209</v>
      </c>
      <c r="AF219" t="s">
        <v>2255</v>
      </c>
      <c r="AG219" t="s">
        <v>209</v>
      </c>
      <c r="AH219" s="122" t="s">
        <v>209</v>
      </c>
      <c r="AI219" t="s">
        <v>1072</v>
      </c>
      <c r="AK219">
        <v>-2</v>
      </c>
      <c r="AL219">
        <v>-2</v>
      </c>
      <c r="AV219">
        <v>1</v>
      </c>
      <c r="BA219">
        <v>-1</v>
      </c>
      <c r="BC219">
        <v>-4</v>
      </c>
      <c r="BG219">
        <v>-2</v>
      </c>
      <c r="BI219">
        <v>-2</v>
      </c>
      <c r="BK219">
        <v>-3</v>
      </c>
      <c r="BL219">
        <v>-1</v>
      </c>
      <c r="BN219">
        <v>-2</v>
      </c>
      <c r="BO219">
        <v>2</v>
      </c>
      <c r="BW219">
        <v>-1</v>
      </c>
      <c r="CB219">
        <v>1</v>
      </c>
      <c r="CP219">
        <v>-2</v>
      </c>
      <c r="CW219">
        <v>-1</v>
      </c>
      <c r="DJ219">
        <v>-2</v>
      </c>
      <c r="DK219">
        <v>1</v>
      </c>
      <c r="DX219">
        <v>3</v>
      </c>
      <c r="DY219">
        <v>4</v>
      </c>
      <c r="DZ219">
        <v>3</v>
      </c>
      <c r="EA219">
        <v>2</v>
      </c>
      <c r="EB219">
        <v>3</v>
      </c>
      <c r="EC219">
        <v>4</v>
      </c>
      <c r="ED219">
        <v>4</v>
      </c>
      <c r="EE219">
        <v>2</v>
      </c>
      <c r="EF219">
        <v>2</v>
      </c>
      <c r="EG219">
        <v>4</v>
      </c>
      <c r="EH219">
        <v>2</v>
      </c>
      <c r="EI219">
        <v>3</v>
      </c>
      <c r="EJ219">
        <v>3</v>
      </c>
      <c r="EK219">
        <v>2</v>
      </c>
      <c r="EL219">
        <v>1</v>
      </c>
      <c r="EM219">
        <v>2</v>
      </c>
      <c r="EN219">
        <v>4</v>
      </c>
      <c r="EO219">
        <v>4</v>
      </c>
      <c r="EP219">
        <v>2</v>
      </c>
      <c r="EQ219">
        <v>2</v>
      </c>
      <c r="ER219">
        <v>3</v>
      </c>
      <c r="ES219">
        <v>4</v>
      </c>
      <c r="ET219">
        <v>2</v>
      </c>
      <c r="EU219">
        <v>3</v>
      </c>
      <c r="EV219">
        <v>2</v>
      </c>
      <c r="EW219">
        <v>4</v>
      </c>
      <c r="EX219">
        <v>1</v>
      </c>
      <c r="EY219">
        <v>1</v>
      </c>
      <c r="EZ219">
        <v>3</v>
      </c>
      <c r="FA219">
        <v>1</v>
      </c>
      <c r="FB219">
        <v>2</v>
      </c>
      <c r="FC219">
        <v>2</v>
      </c>
      <c r="FD219">
        <v>3</v>
      </c>
      <c r="FE219">
        <v>4</v>
      </c>
      <c r="FF219">
        <v>2</v>
      </c>
      <c r="FG219">
        <v>2</v>
      </c>
      <c r="FH219">
        <v>2</v>
      </c>
      <c r="FI219">
        <v>1</v>
      </c>
      <c r="FJ219">
        <v>2</v>
      </c>
      <c r="FK219">
        <v>1</v>
      </c>
      <c r="FL219">
        <v>2</v>
      </c>
      <c r="FM219">
        <v>3</v>
      </c>
      <c r="FN219">
        <v>4</v>
      </c>
      <c r="FO219">
        <v>1</v>
      </c>
      <c r="FP219">
        <v>2</v>
      </c>
      <c r="FQ219">
        <v>2</v>
      </c>
      <c r="FR219">
        <v>4</v>
      </c>
      <c r="FS219">
        <v>3</v>
      </c>
      <c r="FT219">
        <v>2</v>
      </c>
      <c r="FU219">
        <v>3</v>
      </c>
      <c r="FV219">
        <v>1</v>
      </c>
      <c r="FW219">
        <v>2</v>
      </c>
      <c r="FX219">
        <v>1</v>
      </c>
      <c r="FY219">
        <v>3</v>
      </c>
      <c r="FZ219">
        <v>4</v>
      </c>
      <c r="GA219">
        <v>4</v>
      </c>
      <c r="GB219">
        <v>3</v>
      </c>
      <c r="GC219">
        <v>2</v>
      </c>
      <c r="GD219">
        <v>2</v>
      </c>
      <c r="GE219">
        <v>4</v>
      </c>
      <c r="GF219">
        <v>3</v>
      </c>
      <c r="GG219">
        <v>2</v>
      </c>
      <c r="GH219">
        <v>3</v>
      </c>
      <c r="GI219">
        <v>4</v>
      </c>
      <c r="GJ219">
        <v>2</v>
      </c>
    </row>
    <row r="220" spans="1:192" customFormat="1">
      <c r="A220">
        <v>5437633571</v>
      </c>
      <c r="B220">
        <v>94309526</v>
      </c>
      <c r="C220" s="48">
        <v>43014.586828703701</v>
      </c>
      <c r="D220" s="180">
        <v>43014.608773148153</v>
      </c>
      <c r="E220" t="s">
        <v>1181</v>
      </c>
      <c r="J220" t="s">
        <v>2256</v>
      </c>
      <c r="K220" t="s">
        <v>1538</v>
      </c>
      <c r="L220" s="214">
        <v>20095791</v>
      </c>
      <c r="M220" s="265" t="s">
        <v>2257</v>
      </c>
      <c r="O220" t="s">
        <v>2258</v>
      </c>
      <c r="P220">
        <v>7783402931</v>
      </c>
      <c r="Q220" t="s">
        <v>330</v>
      </c>
      <c r="R220">
        <v>19</v>
      </c>
      <c r="S220" t="s">
        <v>1913</v>
      </c>
      <c r="U220" t="s">
        <v>2259</v>
      </c>
      <c r="V220" t="s">
        <v>193</v>
      </c>
      <c r="X220" s="254">
        <v>19.5</v>
      </c>
      <c r="AB220" t="s">
        <v>209</v>
      </c>
      <c r="AC220" t="s">
        <v>2260</v>
      </c>
      <c r="AD220" t="s">
        <v>209</v>
      </c>
      <c r="AE220" t="s">
        <v>209</v>
      </c>
      <c r="AF220" t="s">
        <v>209</v>
      </c>
      <c r="AG220" t="s">
        <v>381</v>
      </c>
      <c r="AH220" s="122" t="s">
        <v>209</v>
      </c>
      <c r="AI220" t="s">
        <v>1072</v>
      </c>
      <c r="AL220">
        <v>-3</v>
      </c>
      <c r="AV220">
        <v>2</v>
      </c>
      <c r="BD220">
        <v>-2</v>
      </c>
      <c r="BJ220">
        <v>-3</v>
      </c>
      <c r="BK220">
        <v>-3</v>
      </c>
      <c r="BL220">
        <v>-3</v>
      </c>
      <c r="BT220">
        <v>-2</v>
      </c>
      <c r="BV220">
        <v>2</v>
      </c>
      <c r="BX220">
        <v>-3</v>
      </c>
      <c r="CB220">
        <v>-3</v>
      </c>
      <c r="CE220">
        <v>2</v>
      </c>
      <c r="CH220">
        <v>-1</v>
      </c>
      <c r="CJ220">
        <v>1</v>
      </c>
      <c r="CK220">
        <v>3</v>
      </c>
      <c r="CL220">
        <v>3</v>
      </c>
      <c r="CN220">
        <v>2</v>
      </c>
      <c r="CP220">
        <v>-3</v>
      </c>
      <c r="CQ220">
        <v>3</v>
      </c>
      <c r="CS220">
        <v>-2</v>
      </c>
      <c r="CY220">
        <v>-3</v>
      </c>
      <c r="CZ220">
        <v>-3</v>
      </c>
      <c r="DC220">
        <v>3</v>
      </c>
      <c r="DE220">
        <v>-1</v>
      </c>
      <c r="DF220">
        <v>-1</v>
      </c>
      <c r="DJ220">
        <v>1</v>
      </c>
      <c r="DK220">
        <v>3</v>
      </c>
      <c r="DX220">
        <v>4</v>
      </c>
      <c r="DY220">
        <v>3</v>
      </c>
      <c r="DZ220">
        <v>3</v>
      </c>
      <c r="EA220">
        <v>3</v>
      </c>
      <c r="EB220">
        <v>3</v>
      </c>
      <c r="EC220">
        <v>4</v>
      </c>
      <c r="ED220">
        <v>3</v>
      </c>
      <c r="EE220">
        <v>2</v>
      </c>
      <c r="EF220">
        <v>1</v>
      </c>
      <c r="EG220">
        <v>3</v>
      </c>
      <c r="EH220">
        <v>4</v>
      </c>
      <c r="EI220">
        <v>4</v>
      </c>
      <c r="EJ220">
        <v>4</v>
      </c>
      <c r="EK220">
        <v>4</v>
      </c>
      <c r="EL220">
        <v>3</v>
      </c>
      <c r="EM220">
        <v>4</v>
      </c>
      <c r="EN220">
        <v>4</v>
      </c>
      <c r="EO220">
        <v>3</v>
      </c>
      <c r="EP220">
        <v>1</v>
      </c>
      <c r="EQ220">
        <v>3</v>
      </c>
      <c r="ER220">
        <v>3</v>
      </c>
      <c r="ES220">
        <v>3</v>
      </c>
      <c r="ET220">
        <v>3</v>
      </c>
      <c r="EU220">
        <v>4</v>
      </c>
      <c r="EV220">
        <v>4</v>
      </c>
      <c r="EW220">
        <v>2</v>
      </c>
      <c r="EX220">
        <v>4</v>
      </c>
      <c r="EY220">
        <v>4</v>
      </c>
      <c r="EZ220">
        <v>4</v>
      </c>
      <c r="FA220">
        <v>4</v>
      </c>
      <c r="FB220">
        <v>4</v>
      </c>
      <c r="FC220">
        <v>3</v>
      </c>
      <c r="FD220">
        <v>1</v>
      </c>
      <c r="FE220">
        <v>2</v>
      </c>
      <c r="FF220">
        <v>4</v>
      </c>
      <c r="FG220">
        <v>3</v>
      </c>
      <c r="FH220">
        <v>3</v>
      </c>
      <c r="FI220">
        <v>3</v>
      </c>
      <c r="FJ220">
        <v>1</v>
      </c>
      <c r="FK220">
        <v>4</v>
      </c>
      <c r="FL220">
        <v>4</v>
      </c>
      <c r="FM220">
        <v>4</v>
      </c>
      <c r="FN220">
        <v>4</v>
      </c>
      <c r="FO220">
        <v>4</v>
      </c>
      <c r="FP220">
        <v>2</v>
      </c>
      <c r="FQ220">
        <v>1</v>
      </c>
      <c r="FR220">
        <v>3</v>
      </c>
      <c r="FS220">
        <v>1</v>
      </c>
      <c r="FT220">
        <v>4</v>
      </c>
      <c r="FU220">
        <v>1</v>
      </c>
      <c r="FV220">
        <v>4</v>
      </c>
      <c r="FW220">
        <v>3</v>
      </c>
      <c r="FX220">
        <v>4</v>
      </c>
      <c r="FY220">
        <v>3</v>
      </c>
      <c r="FZ220">
        <v>2</v>
      </c>
      <c r="GA220">
        <v>4</v>
      </c>
      <c r="GB220">
        <v>4</v>
      </c>
      <c r="GC220">
        <v>1</v>
      </c>
      <c r="GD220">
        <v>3</v>
      </c>
      <c r="GE220">
        <v>2</v>
      </c>
      <c r="GF220">
        <v>3</v>
      </c>
      <c r="GG220">
        <v>3</v>
      </c>
      <c r="GH220">
        <v>3</v>
      </c>
      <c r="GI220">
        <v>3</v>
      </c>
      <c r="GJ220">
        <v>3</v>
      </c>
    </row>
    <row r="221" spans="1:192" customFormat="1">
      <c r="A221">
        <v>5437633687</v>
      </c>
      <c r="B221">
        <v>94309526</v>
      </c>
      <c r="C221" s="48">
        <v>43014.586493055547</v>
      </c>
      <c r="D221" s="180">
        <v>43014.61582175926</v>
      </c>
      <c r="E221" t="s">
        <v>1181</v>
      </c>
      <c r="J221" t="s">
        <v>1793</v>
      </c>
      <c r="K221" t="s">
        <v>1771</v>
      </c>
      <c r="L221" s="214">
        <v>20097077</v>
      </c>
      <c r="M221" s="265" t="s">
        <v>2261</v>
      </c>
      <c r="O221" t="s">
        <v>2262</v>
      </c>
      <c r="P221">
        <v>7504441121</v>
      </c>
      <c r="Q221" t="s">
        <v>227</v>
      </c>
      <c r="R221">
        <v>20</v>
      </c>
      <c r="S221" t="s">
        <v>1913</v>
      </c>
      <c r="U221" t="s">
        <v>2263</v>
      </c>
      <c r="V221" t="s">
        <v>193</v>
      </c>
      <c r="X221" s="254">
        <v>16</v>
      </c>
      <c r="AB221" t="s">
        <v>209</v>
      </c>
      <c r="AC221" t="s">
        <v>2264</v>
      </c>
      <c r="AD221" t="s">
        <v>209</v>
      </c>
      <c r="AE221" t="s">
        <v>209</v>
      </c>
      <c r="AF221" t="s">
        <v>209</v>
      </c>
      <c r="AG221" t="s">
        <v>381</v>
      </c>
      <c r="AH221" t="s">
        <v>2265</v>
      </c>
      <c r="AI221" t="s">
        <v>1072</v>
      </c>
      <c r="AL221">
        <v>-2</v>
      </c>
      <c r="AV221">
        <v>3</v>
      </c>
      <c r="BI221">
        <v>-3</v>
      </c>
      <c r="BK221">
        <v>-3</v>
      </c>
      <c r="BT221">
        <v>-3</v>
      </c>
      <c r="CB221">
        <v>-3</v>
      </c>
      <c r="CD221">
        <v>-2</v>
      </c>
      <c r="CE221">
        <v>1</v>
      </c>
      <c r="CO221">
        <v>3</v>
      </c>
      <c r="CQ221">
        <v>-1</v>
      </c>
      <c r="CV221">
        <v>-2</v>
      </c>
      <c r="CY221">
        <v>-1</v>
      </c>
      <c r="DA221">
        <v>-3</v>
      </c>
      <c r="DC221">
        <v>-3</v>
      </c>
      <c r="DK221">
        <v>-1</v>
      </c>
      <c r="DX221">
        <v>4</v>
      </c>
      <c r="DY221">
        <v>2</v>
      </c>
      <c r="DZ221">
        <v>3</v>
      </c>
      <c r="EA221">
        <v>1</v>
      </c>
      <c r="EB221">
        <v>4</v>
      </c>
      <c r="EC221">
        <v>3</v>
      </c>
      <c r="ED221">
        <v>3</v>
      </c>
      <c r="EE221">
        <v>1</v>
      </c>
      <c r="EF221">
        <v>4</v>
      </c>
      <c r="EG221">
        <v>3</v>
      </c>
      <c r="EH221">
        <v>4</v>
      </c>
      <c r="EI221">
        <v>4</v>
      </c>
      <c r="EJ221">
        <v>4</v>
      </c>
      <c r="EK221">
        <v>3</v>
      </c>
      <c r="EL221">
        <v>2</v>
      </c>
      <c r="EM221">
        <v>3</v>
      </c>
      <c r="EN221">
        <v>4</v>
      </c>
      <c r="EO221">
        <v>4</v>
      </c>
      <c r="EP221">
        <v>4</v>
      </c>
      <c r="EQ221">
        <v>4</v>
      </c>
      <c r="ER221">
        <v>1</v>
      </c>
      <c r="ES221">
        <v>3</v>
      </c>
      <c r="ET221">
        <v>2</v>
      </c>
      <c r="EU221">
        <v>4</v>
      </c>
      <c r="EV221">
        <v>3</v>
      </c>
      <c r="EW221">
        <v>3</v>
      </c>
      <c r="EX221">
        <v>1</v>
      </c>
      <c r="EY221">
        <v>1</v>
      </c>
      <c r="EZ221">
        <v>1</v>
      </c>
      <c r="FA221">
        <v>1</v>
      </c>
      <c r="FB221">
        <v>4</v>
      </c>
      <c r="FC221">
        <v>2</v>
      </c>
      <c r="FD221">
        <v>3</v>
      </c>
      <c r="FE221">
        <v>4</v>
      </c>
      <c r="FF221">
        <v>4</v>
      </c>
      <c r="FG221">
        <v>3</v>
      </c>
      <c r="FH221">
        <v>3</v>
      </c>
      <c r="FI221">
        <v>1</v>
      </c>
      <c r="FJ221">
        <v>4</v>
      </c>
      <c r="FK221">
        <v>1</v>
      </c>
      <c r="FL221">
        <v>4</v>
      </c>
      <c r="FM221">
        <v>4</v>
      </c>
      <c r="FN221">
        <v>4</v>
      </c>
      <c r="FO221">
        <v>1</v>
      </c>
      <c r="FP221">
        <v>4</v>
      </c>
      <c r="FQ221">
        <v>4</v>
      </c>
      <c r="FR221">
        <v>4</v>
      </c>
      <c r="FS221">
        <v>2</v>
      </c>
      <c r="FT221">
        <v>1</v>
      </c>
      <c r="FU221">
        <v>3</v>
      </c>
      <c r="FV221">
        <v>2</v>
      </c>
      <c r="FW221">
        <v>1</v>
      </c>
      <c r="FX221">
        <v>1</v>
      </c>
      <c r="FY221">
        <v>3</v>
      </c>
      <c r="FZ221">
        <v>4</v>
      </c>
      <c r="GA221">
        <v>4</v>
      </c>
      <c r="GB221">
        <v>4</v>
      </c>
      <c r="GC221">
        <v>4</v>
      </c>
      <c r="GD221">
        <v>4</v>
      </c>
      <c r="GE221">
        <v>3</v>
      </c>
      <c r="GF221">
        <v>3</v>
      </c>
      <c r="GG221">
        <v>3</v>
      </c>
      <c r="GH221">
        <v>3</v>
      </c>
      <c r="GI221">
        <v>3</v>
      </c>
      <c r="GJ221">
        <v>3</v>
      </c>
    </row>
    <row r="222" spans="1:192" customFormat="1">
      <c r="A222">
        <v>5437633579</v>
      </c>
      <c r="B222">
        <v>94309526</v>
      </c>
      <c r="C222" s="48">
        <v>43014.587048611109</v>
      </c>
      <c r="D222" s="180">
        <v>43014.614398148151</v>
      </c>
      <c r="E222" t="s">
        <v>1181</v>
      </c>
      <c r="J222" t="s">
        <v>2206</v>
      </c>
      <c r="K222" t="s">
        <v>2266</v>
      </c>
      <c r="L222" s="214" t="s">
        <v>2267</v>
      </c>
      <c r="M222" s="265" t="s">
        <v>2268</v>
      </c>
      <c r="O222" t="s">
        <v>2269</v>
      </c>
      <c r="P222">
        <v>7532718416</v>
      </c>
      <c r="Q222" t="s">
        <v>198</v>
      </c>
      <c r="R222">
        <v>19</v>
      </c>
      <c r="S222" t="s">
        <v>2196</v>
      </c>
      <c r="U222" t="s">
        <v>213</v>
      </c>
      <c r="V222" t="s">
        <v>213</v>
      </c>
      <c r="X222" s="254">
        <v>2</v>
      </c>
      <c r="AB222" t="s">
        <v>203</v>
      </c>
      <c r="AC222" t="s">
        <v>203</v>
      </c>
      <c r="AD222" t="s">
        <v>203</v>
      </c>
      <c r="AE222">
        <v>9.1999999999999993</v>
      </c>
      <c r="AF222" t="s">
        <v>203</v>
      </c>
      <c r="AG222" t="s">
        <v>215</v>
      </c>
      <c r="AH222" s="122" t="s">
        <v>209</v>
      </c>
      <c r="AI222" t="s">
        <v>1072</v>
      </c>
      <c r="AL222">
        <v>1</v>
      </c>
      <c r="AR222">
        <v>-3</v>
      </c>
      <c r="AV222">
        <v>3</v>
      </c>
      <c r="AW222">
        <v>-1</v>
      </c>
      <c r="AX222">
        <v>-1</v>
      </c>
      <c r="AY222">
        <v>-1</v>
      </c>
      <c r="BB222">
        <v>-3</v>
      </c>
      <c r="BG222">
        <v>-3</v>
      </c>
      <c r="BJ222">
        <v>-2</v>
      </c>
      <c r="BL222">
        <v>1</v>
      </c>
      <c r="BN222">
        <v>-1</v>
      </c>
      <c r="BW222">
        <v>-2</v>
      </c>
      <c r="BY222">
        <v>-1</v>
      </c>
      <c r="CB222">
        <v>-1</v>
      </c>
      <c r="CC222">
        <v>-1</v>
      </c>
      <c r="CJ222">
        <v>1</v>
      </c>
      <c r="CK222">
        <v>3</v>
      </c>
      <c r="CP222">
        <v>-2</v>
      </c>
      <c r="CZ222">
        <v>-1</v>
      </c>
      <c r="DB222">
        <v>-1</v>
      </c>
      <c r="DF222">
        <v>1</v>
      </c>
      <c r="DX222">
        <v>2</v>
      </c>
      <c r="DY222">
        <v>2</v>
      </c>
      <c r="DZ222">
        <v>3</v>
      </c>
      <c r="EA222">
        <v>1</v>
      </c>
      <c r="EB222">
        <v>3</v>
      </c>
      <c r="EC222">
        <v>1</v>
      </c>
      <c r="ED222">
        <v>3</v>
      </c>
      <c r="EE222">
        <v>3</v>
      </c>
      <c r="EF222">
        <v>2</v>
      </c>
      <c r="EG222">
        <v>3</v>
      </c>
      <c r="EH222">
        <v>2</v>
      </c>
      <c r="EI222">
        <v>3</v>
      </c>
      <c r="EJ222">
        <v>2</v>
      </c>
      <c r="EK222">
        <v>2</v>
      </c>
      <c r="EL222">
        <v>2</v>
      </c>
      <c r="EM222">
        <v>3</v>
      </c>
      <c r="EN222">
        <v>2</v>
      </c>
      <c r="EO222">
        <v>2</v>
      </c>
      <c r="EP222">
        <v>1</v>
      </c>
      <c r="EQ222">
        <v>3</v>
      </c>
      <c r="ER222">
        <v>1</v>
      </c>
      <c r="ES222">
        <v>2</v>
      </c>
      <c r="ET222">
        <v>2</v>
      </c>
      <c r="EU222">
        <v>3</v>
      </c>
      <c r="EV222">
        <v>3</v>
      </c>
      <c r="EW222">
        <v>3</v>
      </c>
      <c r="EX222">
        <v>3</v>
      </c>
      <c r="EY222">
        <v>3</v>
      </c>
      <c r="EZ222">
        <v>2</v>
      </c>
      <c r="FA222">
        <v>3</v>
      </c>
      <c r="FB222">
        <v>3</v>
      </c>
      <c r="FC222">
        <v>3</v>
      </c>
      <c r="FD222">
        <v>2</v>
      </c>
      <c r="FE222">
        <v>1</v>
      </c>
      <c r="FF222">
        <v>3</v>
      </c>
      <c r="FG222">
        <v>3</v>
      </c>
      <c r="FH222">
        <v>3</v>
      </c>
      <c r="FI222">
        <v>3</v>
      </c>
      <c r="FJ222">
        <v>2</v>
      </c>
      <c r="FK222">
        <v>2</v>
      </c>
      <c r="FL222">
        <v>3</v>
      </c>
      <c r="FM222">
        <v>2</v>
      </c>
      <c r="FN222">
        <v>3</v>
      </c>
      <c r="FO222">
        <v>4</v>
      </c>
      <c r="FP222">
        <v>4</v>
      </c>
      <c r="FQ222">
        <v>2</v>
      </c>
      <c r="FR222">
        <v>1</v>
      </c>
      <c r="FS222">
        <v>2</v>
      </c>
      <c r="FT222">
        <v>2</v>
      </c>
      <c r="FU222">
        <v>3</v>
      </c>
      <c r="FV222">
        <v>4</v>
      </c>
      <c r="FW222">
        <v>4</v>
      </c>
      <c r="FX222">
        <v>3</v>
      </c>
      <c r="FY222">
        <v>2</v>
      </c>
      <c r="FZ222">
        <v>2</v>
      </c>
      <c r="GA222">
        <v>2</v>
      </c>
      <c r="GB222">
        <v>1</v>
      </c>
      <c r="GC222">
        <v>2</v>
      </c>
      <c r="GD222">
        <v>1</v>
      </c>
      <c r="GE222">
        <v>1</v>
      </c>
      <c r="GF222">
        <v>2</v>
      </c>
      <c r="GG222">
        <v>1</v>
      </c>
      <c r="GH222">
        <v>2</v>
      </c>
      <c r="GI222">
        <v>1</v>
      </c>
      <c r="GJ222">
        <v>2</v>
      </c>
    </row>
    <row r="223" spans="1:192" customFormat="1">
      <c r="A223">
        <v>5437633312</v>
      </c>
      <c r="B223">
        <v>94309526</v>
      </c>
      <c r="C223" s="48">
        <v>43014.586851851847</v>
      </c>
      <c r="D223" s="180">
        <v>43014.618194444447</v>
      </c>
      <c r="E223" t="s">
        <v>230</v>
      </c>
      <c r="J223" t="s">
        <v>2270</v>
      </c>
      <c r="K223" t="s">
        <v>709</v>
      </c>
      <c r="L223" s="214" t="s">
        <v>2271</v>
      </c>
      <c r="M223" s="265" t="s">
        <v>2272</v>
      </c>
      <c r="O223" t="s">
        <v>2273</v>
      </c>
      <c r="P223">
        <v>7495222393</v>
      </c>
      <c r="Q223" t="s">
        <v>205</v>
      </c>
      <c r="R223">
        <v>19</v>
      </c>
      <c r="S223" t="s">
        <v>418</v>
      </c>
      <c r="U223" t="s">
        <v>228</v>
      </c>
      <c r="V223" t="s">
        <v>228</v>
      </c>
      <c r="X223" s="254">
        <v>5</v>
      </c>
      <c r="AB223" t="s">
        <v>2274</v>
      </c>
      <c r="AC223" t="s">
        <v>2275</v>
      </c>
      <c r="AD223" t="s">
        <v>215</v>
      </c>
      <c r="AE223" t="s">
        <v>203</v>
      </c>
      <c r="AF223" t="s">
        <v>2276</v>
      </c>
      <c r="AG223" t="s">
        <v>209</v>
      </c>
      <c r="AH223" t="s">
        <v>2277</v>
      </c>
      <c r="AI223" t="s">
        <v>1072</v>
      </c>
      <c r="AL223">
        <v>-1</v>
      </c>
      <c r="AR223">
        <v>-4</v>
      </c>
      <c r="AV223">
        <v>3</v>
      </c>
      <c r="BA223">
        <v>-2</v>
      </c>
      <c r="BG223">
        <v>-4</v>
      </c>
      <c r="BJ223">
        <v>4</v>
      </c>
      <c r="BL223">
        <v>-1</v>
      </c>
      <c r="BS223">
        <v>-2</v>
      </c>
      <c r="BT223">
        <v>3</v>
      </c>
      <c r="BV223">
        <v>3</v>
      </c>
      <c r="BW223">
        <v>-3</v>
      </c>
      <c r="CB223">
        <v>3</v>
      </c>
      <c r="CC223">
        <v>-1</v>
      </c>
      <c r="CD223">
        <v>-1</v>
      </c>
      <c r="CE223">
        <v>4</v>
      </c>
      <c r="CH223">
        <v>-2</v>
      </c>
      <c r="CL223">
        <v>2</v>
      </c>
      <c r="CN223">
        <v>4</v>
      </c>
      <c r="CQ223">
        <v>4</v>
      </c>
      <c r="CV223">
        <v>3</v>
      </c>
      <c r="DA223">
        <v>-3</v>
      </c>
      <c r="DB223">
        <v>-1</v>
      </c>
      <c r="DE223">
        <v>3</v>
      </c>
      <c r="DF223">
        <v>3</v>
      </c>
      <c r="DH223">
        <v>2</v>
      </c>
      <c r="DK223">
        <v>4</v>
      </c>
      <c r="DX223">
        <v>2</v>
      </c>
      <c r="DY223">
        <v>3</v>
      </c>
      <c r="DZ223">
        <v>4</v>
      </c>
      <c r="EA223">
        <v>2</v>
      </c>
      <c r="EB223">
        <v>3</v>
      </c>
      <c r="EC223">
        <v>2</v>
      </c>
      <c r="ED223">
        <v>1</v>
      </c>
      <c r="EE223">
        <v>2</v>
      </c>
      <c r="EF223">
        <v>1</v>
      </c>
      <c r="EG223">
        <v>2</v>
      </c>
      <c r="EH223">
        <v>4</v>
      </c>
      <c r="EI223">
        <v>4</v>
      </c>
      <c r="EJ223">
        <v>4</v>
      </c>
      <c r="EK223">
        <v>4</v>
      </c>
      <c r="EL223">
        <v>2</v>
      </c>
      <c r="EM223">
        <v>2</v>
      </c>
      <c r="EN223">
        <v>3</v>
      </c>
      <c r="EO223">
        <v>3</v>
      </c>
      <c r="EP223">
        <v>2</v>
      </c>
      <c r="EQ223">
        <v>4</v>
      </c>
      <c r="ER223">
        <v>2</v>
      </c>
      <c r="ES223">
        <v>2</v>
      </c>
      <c r="ET223">
        <v>1</v>
      </c>
      <c r="EU223">
        <v>4</v>
      </c>
      <c r="EV223">
        <v>4</v>
      </c>
      <c r="EW223">
        <v>4</v>
      </c>
      <c r="EX223">
        <v>2</v>
      </c>
      <c r="EY223">
        <v>2</v>
      </c>
      <c r="EZ223">
        <v>2</v>
      </c>
      <c r="FA223">
        <v>3</v>
      </c>
      <c r="FB223">
        <v>3</v>
      </c>
      <c r="FC223">
        <v>3</v>
      </c>
      <c r="FD223">
        <v>2</v>
      </c>
      <c r="FE223">
        <v>3</v>
      </c>
      <c r="FF223">
        <v>4</v>
      </c>
      <c r="FG223">
        <v>4</v>
      </c>
      <c r="FH223">
        <v>3</v>
      </c>
      <c r="FI223">
        <v>3</v>
      </c>
      <c r="FJ223">
        <v>4</v>
      </c>
      <c r="FK223">
        <v>3</v>
      </c>
      <c r="FL223">
        <v>3</v>
      </c>
      <c r="FM223">
        <v>3</v>
      </c>
      <c r="FN223">
        <v>2</v>
      </c>
      <c r="FO223">
        <v>4</v>
      </c>
      <c r="FP223">
        <v>4</v>
      </c>
      <c r="FQ223">
        <v>2</v>
      </c>
      <c r="FR223">
        <v>3</v>
      </c>
      <c r="FS223">
        <v>2</v>
      </c>
      <c r="FT223">
        <v>2</v>
      </c>
      <c r="FU223">
        <v>3</v>
      </c>
      <c r="FV223">
        <v>3</v>
      </c>
      <c r="FW223">
        <v>2</v>
      </c>
      <c r="FX223">
        <v>3</v>
      </c>
      <c r="FY223">
        <v>3</v>
      </c>
      <c r="FZ223">
        <v>3</v>
      </c>
      <c r="GA223">
        <v>2</v>
      </c>
      <c r="GB223">
        <v>2</v>
      </c>
      <c r="GC223">
        <v>2</v>
      </c>
      <c r="GD223">
        <v>3</v>
      </c>
      <c r="GE223">
        <v>1</v>
      </c>
      <c r="GF223">
        <v>2</v>
      </c>
      <c r="GG223">
        <v>3</v>
      </c>
      <c r="GH223">
        <v>2</v>
      </c>
      <c r="GI223">
        <v>1</v>
      </c>
      <c r="GJ223">
        <v>4</v>
      </c>
    </row>
    <row r="224" spans="1:192" customFormat="1">
      <c r="A224">
        <v>5437627827</v>
      </c>
      <c r="B224">
        <v>94309526</v>
      </c>
      <c r="C224" s="48">
        <v>43014.586053240739</v>
      </c>
      <c r="D224" s="180">
        <v>43014.599189814813</v>
      </c>
      <c r="E224" t="s">
        <v>1181</v>
      </c>
      <c r="J224" t="s">
        <v>708</v>
      </c>
      <c r="K224" t="s">
        <v>2278</v>
      </c>
      <c r="L224" s="214" t="s">
        <v>2279</v>
      </c>
      <c r="M224" s="265" t="s">
        <v>2280</v>
      </c>
      <c r="O224" t="s">
        <v>2281</v>
      </c>
      <c r="P224">
        <v>7855230602</v>
      </c>
      <c r="Q224" t="s">
        <v>205</v>
      </c>
      <c r="R224">
        <v>19</v>
      </c>
      <c r="S224" t="s">
        <v>547</v>
      </c>
      <c r="U224" t="s">
        <v>228</v>
      </c>
      <c r="V224" t="s">
        <v>2282</v>
      </c>
      <c r="X224" s="254">
        <v>20</v>
      </c>
      <c r="AB224" t="s">
        <v>381</v>
      </c>
      <c r="AC224" t="s">
        <v>2283</v>
      </c>
      <c r="AD224" t="s">
        <v>209</v>
      </c>
      <c r="AE224" t="s">
        <v>209</v>
      </c>
      <c r="AF224" t="s">
        <v>2284</v>
      </c>
      <c r="AG224" t="s">
        <v>209</v>
      </c>
      <c r="AH224" s="122" t="s">
        <v>209</v>
      </c>
      <c r="AI224" t="s">
        <v>1072</v>
      </c>
      <c r="AL224">
        <v>-3</v>
      </c>
      <c r="AV224">
        <v>3</v>
      </c>
      <c r="BA224">
        <v>-3</v>
      </c>
      <c r="BJ224">
        <v>-3</v>
      </c>
      <c r="BK224">
        <v>-2</v>
      </c>
      <c r="BL224">
        <v>3</v>
      </c>
      <c r="BN224">
        <v>-4</v>
      </c>
      <c r="BO224">
        <v>4</v>
      </c>
      <c r="BV224">
        <v>1</v>
      </c>
      <c r="BW224">
        <v>-2</v>
      </c>
      <c r="BY224">
        <v>-1</v>
      </c>
      <c r="CB224">
        <v>-1</v>
      </c>
      <c r="CC224">
        <v>2</v>
      </c>
      <c r="CH224">
        <v>1</v>
      </c>
      <c r="CJ224">
        <v>-1</v>
      </c>
      <c r="CK224">
        <v>-1</v>
      </c>
      <c r="CL224">
        <v>3</v>
      </c>
      <c r="CN224">
        <v>2</v>
      </c>
      <c r="CQ224">
        <v>3</v>
      </c>
      <c r="CR224">
        <v>-1</v>
      </c>
      <c r="CV224">
        <v>-2</v>
      </c>
      <c r="CW224">
        <v>-1</v>
      </c>
      <c r="DA224">
        <v>-1</v>
      </c>
      <c r="DE224">
        <v>2</v>
      </c>
      <c r="DG224">
        <v>-1</v>
      </c>
      <c r="DJ224">
        <v>1</v>
      </c>
      <c r="DK224">
        <v>3</v>
      </c>
      <c r="DX224">
        <v>3</v>
      </c>
      <c r="DY224">
        <v>4</v>
      </c>
      <c r="DZ224">
        <v>3</v>
      </c>
      <c r="EA224">
        <v>3</v>
      </c>
      <c r="EB224">
        <v>3</v>
      </c>
      <c r="EC224">
        <v>4</v>
      </c>
      <c r="ED224">
        <v>1</v>
      </c>
      <c r="EE224">
        <v>1</v>
      </c>
      <c r="EF224">
        <v>1</v>
      </c>
      <c r="EG224">
        <v>1</v>
      </c>
      <c r="EH224">
        <v>4</v>
      </c>
      <c r="EI224">
        <v>3</v>
      </c>
      <c r="EJ224">
        <v>4</v>
      </c>
      <c r="EK224">
        <v>4</v>
      </c>
      <c r="EL224">
        <v>3</v>
      </c>
      <c r="EM224">
        <v>3</v>
      </c>
      <c r="EN224">
        <v>4</v>
      </c>
      <c r="EO224">
        <v>2</v>
      </c>
      <c r="EP224">
        <v>3</v>
      </c>
      <c r="EQ224">
        <v>3</v>
      </c>
      <c r="ER224">
        <v>3</v>
      </c>
      <c r="ES224">
        <v>3</v>
      </c>
      <c r="ET224">
        <v>3</v>
      </c>
      <c r="EU224">
        <v>4</v>
      </c>
      <c r="EV224">
        <v>3</v>
      </c>
      <c r="EW224">
        <v>3</v>
      </c>
      <c r="EX224">
        <v>2</v>
      </c>
      <c r="EY224">
        <v>2</v>
      </c>
      <c r="EZ224">
        <v>3</v>
      </c>
      <c r="FA224">
        <v>4</v>
      </c>
      <c r="FB224">
        <v>3</v>
      </c>
      <c r="FC224">
        <v>3</v>
      </c>
      <c r="FD224">
        <v>4</v>
      </c>
      <c r="FE224">
        <v>4</v>
      </c>
      <c r="FF224">
        <v>3</v>
      </c>
      <c r="FG224">
        <v>2</v>
      </c>
      <c r="FH224">
        <v>2</v>
      </c>
      <c r="FI224">
        <v>3</v>
      </c>
      <c r="FJ224">
        <v>2</v>
      </c>
      <c r="FK224">
        <v>3</v>
      </c>
      <c r="FL224">
        <v>4</v>
      </c>
      <c r="FM224">
        <v>3</v>
      </c>
      <c r="FN224">
        <v>3</v>
      </c>
      <c r="FO224">
        <v>3</v>
      </c>
      <c r="FP224">
        <v>4</v>
      </c>
      <c r="FQ224">
        <v>3</v>
      </c>
      <c r="FR224">
        <v>4</v>
      </c>
      <c r="FS224">
        <v>2</v>
      </c>
      <c r="FT224">
        <v>4</v>
      </c>
      <c r="FU224">
        <v>4</v>
      </c>
      <c r="FV224">
        <v>3</v>
      </c>
      <c r="FW224">
        <v>4</v>
      </c>
      <c r="FX224">
        <v>3</v>
      </c>
      <c r="FY224">
        <v>3</v>
      </c>
      <c r="FZ224">
        <v>4</v>
      </c>
      <c r="GA224">
        <v>3</v>
      </c>
      <c r="GB224">
        <v>3</v>
      </c>
      <c r="GC224">
        <v>1</v>
      </c>
      <c r="GD224">
        <v>1</v>
      </c>
      <c r="GE224">
        <v>1</v>
      </c>
      <c r="GF224">
        <v>4</v>
      </c>
      <c r="GG224">
        <v>3</v>
      </c>
      <c r="GH224">
        <v>4</v>
      </c>
      <c r="GI224">
        <v>1</v>
      </c>
      <c r="GJ224">
        <v>3</v>
      </c>
    </row>
    <row r="225" spans="1:192" customFormat="1">
      <c r="A225">
        <v>5437624057</v>
      </c>
      <c r="B225">
        <v>94309526</v>
      </c>
      <c r="C225" s="48">
        <v>43014.586365740739</v>
      </c>
      <c r="D225" s="180">
        <v>43014.601041666669</v>
      </c>
      <c r="E225" t="s">
        <v>1181</v>
      </c>
      <c r="J225" t="s">
        <v>1257</v>
      </c>
      <c r="K225" t="s">
        <v>2285</v>
      </c>
      <c r="L225" s="214" t="s">
        <v>2286</v>
      </c>
      <c r="M225" s="265" t="s">
        <v>2287</v>
      </c>
      <c r="O225" t="s">
        <v>2288</v>
      </c>
      <c r="P225">
        <v>7453277879</v>
      </c>
      <c r="Q225" t="s">
        <v>198</v>
      </c>
      <c r="R225">
        <v>19</v>
      </c>
      <c r="S225" t="s">
        <v>418</v>
      </c>
      <c r="U225" t="s">
        <v>224</v>
      </c>
      <c r="V225" t="s">
        <v>240</v>
      </c>
      <c r="X225" s="254">
        <v>5</v>
      </c>
      <c r="AB225" t="s">
        <v>203</v>
      </c>
      <c r="AC225" t="s">
        <v>215</v>
      </c>
      <c r="AD225" t="s">
        <v>215</v>
      </c>
      <c r="AE225" t="s">
        <v>203</v>
      </c>
      <c r="AF225" t="s">
        <v>203</v>
      </c>
      <c r="AG225" t="s">
        <v>203</v>
      </c>
      <c r="AH225" s="122" t="s">
        <v>209</v>
      </c>
      <c r="AI225" t="s">
        <v>1072</v>
      </c>
      <c r="AV225">
        <v>3</v>
      </c>
      <c r="BA225">
        <v>-3</v>
      </c>
      <c r="BL225">
        <v>-1</v>
      </c>
      <c r="BO225">
        <v>-1</v>
      </c>
      <c r="BV225">
        <v>-1</v>
      </c>
      <c r="CB225">
        <v>-1</v>
      </c>
      <c r="CC225">
        <v>1</v>
      </c>
      <c r="CE225">
        <v>1</v>
      </c>
      <c r="CH225">
        <v>1</v>
      </c>
      <c r="CJ225">
        <v>1</v>
      </c>
      <c r="CP225">
        <v>-3</v>
      </c>
      <c r="CQ225">
        <v>-3</v>
      </c>
      <c r="CW225">
        <v>-1</v>
      </c>
      <c r="CY225">
        <v>-3</v>
      </c>
      <c r="DC225">
        <v>2</v>
      </c>
      <c r="DE225">
        <v>1</v>
      </c>
      <c r="DF225">
        <v>1</v>
      </c>
      <c r="DJ225">
        <v>1</v>
      </c>
      <c r="DK225">
        <v>2</v>
      </c>
      <c r="DX225">
        <v>2</v>
      </c>
      <c r="DY225">
        <v>1</v>
      </c>
      <c r="DZ225">
        <v>3</v>
      </c>
      <c r="EA225">
        <v>2</v>
      </c>
      <c r="EB225">
        <v>4</v>
      </c>
      <c r="EC225">
        <v>1</v>
      </c>
      <c r="ED225">
        <v>3</v>
      </c>
      <c r="EE225">
        <v>1</v>
      </c>
      <c r="EF225">
        <v>4</v>
      </c>
      <c r="EG225">
        <v>2</v>
      </c>
      <c r="EH225">
        <v>4</v>
      </c>
      <c r="EI225">
        <v>4</v>
      </c>
      <c r="EJ225">
        <v>3</v>
      </c>
      <c r="EK225">
        <v>2</v>
      </c>
      <c r="EL225">
        <v>3</v>
      </c>
      <c r="EM225">
        <v>4</v>
      </c>
      <c r="EN225">
        <v>2</v>
      </c>
      <c r="EO225">
        <v>3</v>
      </c>
      <c r="EP225">
        <v>2</v>
      </c>
      <c r="EQ225">
        <v>4</v>
      </c>
      <c r="ER225">
        <v>1</v>
      </c>
      <c r="ES225">
        <v>3</v>
      </c>
      <c r="ET225">
        <v>3</v>
      </c>
      <c r="EU225">
        <v>4</v>
      </c>
      <c r="EV225">
        <v>4</v>
      </c>
      <c r="EW225">
        <v>2</v>
      </c>
      <c r="EX225">
        <v>1</v>
      </c>
      <c r="EY225">
        <v>2</v>
      </c>
      <c r="EZ225">
        <v>1</v>
      </c>
      <c r="FA225">
        <v>4</v>
      </c>
      <c r="FB225">
        <v>4</v>
      </c>
      <c r="FC225">
        <v>3</v>
      </c>
      <c r="FD225">
        <v>2</v>
      </c>
      <c r="FE225">
        <v>2</v>
      </c>
      <c r="FF225">
        <v>3</v>
      </c>
      <c r="FG225">
        <v>3</v>
      </c>
      <c r="FH225">
        <v>3</v>
      </c>
      <c r="FI225">
        <v>2</v>
      </c>
      <c r="FJ225">
        <v>2</v>
      </c>
      <c r="FK225">
        <v>2</v>
      </c>
      <c r="FL225">
        <v>4</v>
      </c>
      <c r="FM225">
        <v>3</v>
      </c>
      <c r="FN225">
        <v>3</v>
      </c>
      <c r="FO225">
        <v>4</v>
      </c>
      <c r="FP225">
        <v>2</v>
      </c>
      <c r="FQ225">
        <v>1</v>
      </c>
      <c r="FR225">
        <v>1</v>
      </c>
      <c r="FS225">
        <v>2</v>
      </c>
      <c r="FT225">
        <v>2</v>
      </c>
      <c r="FU225">
        <v>2</v>
      </c>
      <c r="FV225">
        <v>3</v>
      </c>
      <c r="FW225">
        <v>2</v>
      </c>
      <c r="FX225">
        <v>4</v>
      </c>
      <c r="FY225">
        <v>4</v>
      </c>
      <c r="FZ225">
        <v>2</v>
      </c>
      <c r="GA225">
        <v>3</v>
      </c>
      <c r="GB225">
        <v>1</v>
      </c>
      <c r="GC225">
        <v>4</v>
      </c>
      <c r="GD225">
        <v>3</v>
      </c>
      <c r="GE225">
        <v>1</v>
      </c>
      <c r="GF225">
        <v>1</v>
      </c>
      <c r="GG225">
        <v>1</v>
      </c>
      <c r="GH225">
        <v>2</v>
      </c>
      <c r="GI225">
        <v>1</v>
      </c>
      <c r="GJ225">
        <v>3</v>
      </c>
    </row>
    <row r="226" spans="1:192" customFormat="1">
      <c r="A226">
        <v>5437624792</v>
      </c>
      <c r="B226">
        <v>94309526</v>
      </c>
      <c r="C226" s="48">
        <v>43014.58666666667</v>
      </c>
      <c r="D226" s="180">
        <v>43014.603946759264</v>
      </c>
      <c r="E226" t="s">
        <v>1181</v>
      </c>
      <c r="J226" t="s">
        <v>1505</v>
      </c>
      <c r="K226" t="s">
        <v>2289</v>
      </c>
      <c r="L226" s="214" t="s">
        <v>2290</v>
      </c>
      <c r="M226" s="265" t="s">
        <v>2291</v>
      </c>
      <c r="O226" t="s">
        <v>2292</v>
      </c>
      <c r="P226">
        <v>7951618951</v>
      </c>
      <c r="Q226" t="s">
        <v>650</v>
      </c>
      <c r="R226">
        <v>24</v>
      </c>
      <c r="S226" t="s">
        <v>2293</v>
      </c>
      <c r="U226" t="s">
        <v>2294</v>
      </c>
      <c r="V226" t="s">
        <v>201</v>
      </c>
      <c r="X226" s="254">
        <v>13</v>
      </c>
      <c r="AB226" t="s">
        <v>1358</v>
      </c>
      <c r="AC226" t="s">
        <v>2295</v>
      </c>
      <c r="AD226" t="s">
        <v>209</v>
      </c>
      <c r="AE226" t="s">
        <v>209</v>
      </c>
      <c r="AF226" t="s">
        <v>1072</v>
      </c>
      <c r="AG226" t="s">
        <v>1358</v>
      </c>
      <c r="AH226" t="s">
        <v>2296</v>
      </c>
      <c r="AI226" t="s">
        <v>3582</v>
      </c>
      <c r="CL226">
        <v>4</v>
      </c>
      <c r="CV226">
        <v>-1</v>
      </c>
      <c r="DX226">
        <v>2</v>
      </c>
      <c r="DY226">
        <v>1</v>
      </c>
      <c r="DZ226">
        <v>2</v>
      </c>
      <c r="EA226">
        <v>2</v>
      </c>
      <c r="EB226">
        <v>4</v>
      </c>
      <c r="EC226">
        <v>1</v>
      </c>
      <c r="ED226">
        <v>1</v>
      </c>
      <c r="EE226">
        <v>1</v>
      </c>
      <c r="EF226">
        <v>1</v>
      </c>
      <c r="EG226">
        <v>2</v>
      </c>
      <c r="EH226">
        <v>4</v>
      </c>
      <c r="EI226">
        <v>4</v>
      </c>
      <c r="EJ226">
        <v>3</v>
      </c>
      <c r="EK226">
        <v>2</v>
      </c>
      <c r="EL226">
        <v>2</v>
      </c>
      <c r="EM226">
        <v>3</v>
      </c>
      <c r="EN226">
        <v>2</v>
      </c>
      <c r="EO226">
        <v>2</v>
      </c>
      <c r="EP226">
        <v>2</v>
      </c>
      <c r="EQ226">
        <v>3</v>
      </c>
      <c r="ER226">
        <v>1</v>
      </c>
      <c r="ES226">
        <v>1</v>
      </c>
      <c r="ET226">
        <v>1</v>
      </c>
      <c r="EU226">
        <v>4</v>
      </c>
      <c r="EV226">
        <v>3</v>
      </c>
      <c r="EW226">
        <v>4</v>
      </c>
      <c r="EX226">
        <v>1</v>
      </c>
      <c r="EY226">
        <v>2</v>
      </c>
      <c r="EZ226">
        <v>1</v>
      </c>
      <c r="FA226">
        <v>2</v>
      </c>
      <c r="FB226">
        <v>4</v>
      </c>
      <c r="FC226">
        <v>2</v>
      </c>
      <c r="FD226">
        <v>1</v>
      </c>
      <c r="FE226">
        <v>1</v>
      </c>
      <c r="FF226">
        <v>2</v>
      </c>
      <c r="FG226">
        <v>3</v>
      </c>
      <c r="FH226">
        <v>2</v>
      </c>
      <c r="FI226">
        <v>2</v>
      </c>
      <c r="FJ226">
        <v>1</v>
      </c>
      <c r="FK226">
        <v>2</v>
      </c>
      <c r="FL226">
        <v>4</v>
      </c>
      <c r="FM226">
        <v>2</v>
      </c>
      <c r="FN226">
        <v>1</v>
      </c>
      <c r="FO226">
        <v>2</v>
      </c>
      <c r="FP226">
        <v>2</v>
      </c>
      <c r="FQ226">
        <v>2</v>
      </c>
      <c r="FR226">
        <v>1</v>
      </c>
      <c r="FS226">
        <v>2</v>
      </c>
      <c r="FT226">
        <v>1</v>
      </c>
      <c r="FU226">
        <v>1</v>
      </c>
      <c r="FV226">
        <v>3</v>
      </c>
      <c r="FW226">
        <v>1</v>
      </c>
      <c r="FX226">
        <v>4</v>
      </c>
      <c r="FY226">
        <v>4</v>
      </c>
      <c r="FZ226">
        <v>3</v>
      </c>
      <c r="GA226">
        <v>2</v>
      </c>
      <c r="GB226">
        <v>1</v>
      </c>
      <c r="GC226">
        <v>4</v>
      </c>
      <c r="GD226">
        <v>3</v>
      </c>
      <c r="GE226">
        <v>2</v>
      </c>
      <c r="GF226">
        <v>1</v>
      </c>
      <c r="GG226">
        <v>2</v>
      </c>
      <c r="GH226">
        <v>2</v>
      </c>
      <c r="GI226">
        <v>1</v>
      </c>
      <c r="GJ226">
        <v>4</v>
      </c>
    </row>
    <row r="227" spans="1:192" customFormat="1">
      <c r="A227">
        <v>5437623909</v>
      </c>
      <c r="B227">
        <v>94309526</v>
      </c>
      <c r="C227" s="48">
        <v>43014.586516203701</v>
      </c>
      <c r="D227" s="180">
        <v>43014.599490740737</v>
      </c>
      <c r="E227" t="s">
        <v>1181</v>
      </c>
      <c r="J227" t="s">
        <v>708</v>
      </c>
      <c r="K227" t="s">
        <v>2297</v>
      </c>
      <c r="L227" s="214">
        <v>20101693</v>
      </c>
      <c r="M227" s="265" t="s">
        <v>2298</v>
      </c>
      <c r="O227" t="s">
        <v>2299</v>
      </c>
      <c r="P227">
        <v>7964705319</v>
      </c>
      <c r="Q227" t="s">
        <v>198</v>
      </c>
      <c r="R227">
        <v>19</v>
      </c>
      <c r="S227" t="s">
        <v>1276</v>
      </c>
      <c r="U227" t="s">
        <v>228</v>
      </c>
      <c r="V227" t="s">
        <v>301</v>
      </c>
      <c r="X227" s="254">
        <v>5</v>
      </c>
      <c r="AB227" t="s">
        <v>209</v>
      </c>
      <c r="AC227" t="s">
        <v>2300</v>
      </c>
      <c r="AD227" t="s">
        <v>209</v>
      </c>
      <c r="AE227" t="s">
        <v>209</v>
      </c>
      <c r="AF227" t="s">
        <v>209</v>
      </c>
      <c r="AG227" t="s">
        <v>209</v>
      </c>
      <c r="AH227" s="122" t="s">
        <v>209</v>
      </c>
      <c r="AI227" t="s">
        <v>1072</v>
      </c>
      <c r="AL227">
        <v>-2</v>
      </c>
      <c r="AS227">
        <v>-3</v>
      </c>
      <c r="BW227">
        <v>-1</v>
      </c>
      <c r="CP227">
        <v>-2</v>
      </c>
      <c r="DB227">
        <v>-1</v>
      </c>
      <c r="DC227">
        <v>-2</v>
      </c>
      <c r="DX227">
        <v>1</v>
      </c>
      <c r="DY227">
        <v>1</v>
      </c>
      <c r="DZ227">
        <v>2</v>
      </c>
      <c r="EA227">
        <v>2</v>
      </c>
      <c r="EB227">
        <v>2</v>
      </c>
      <c r="EC227">
        <v>1</v>
      </c>
      <c r="ED227">
        <v>3</v>
      </c>
      <c r="EE227">
        <v>2</v>
      </c>
      <c r="EF227">
        <v>2</v>
      </c>
      <c r="EG227">
        <v>1</v>
      </c>
      <c r="EH227">
        <v>4</v>
      </c>
      <c r="EI227">
        <v>4</v>
      </c>
      <c r="EJ227">
        <v>3</v>
      </c>
      <c r="EK227">
        <v>2</v>
      </c>
      <c r="EL227">
        <v>2</v>
      </c>
      <c r="EM227">
        <v>3</v>
      </c>
      <c r="EN227">
        <v>2</v>
      </c>
      <c r="EO227">
        <v>2</v>
      </c>
      <c r="EP227">
        <v>2</v>
      </c>
      <c r="EQ227">
        <v>2</v>
      </c>
      <c r="ER227">
        <v>1</v>
      </c>
      <c r="ES227">
        <v>2</v>
      </c>
      <c r="ET227">
        <v>2</v>
      </c>
      <c r="EU227">
        <v>3</v>
      </c>
      <c r="EV227">
        <v>3</v>
      </c>
      <c r="EW227">
        <v>3</v>
      </c>
      <c r="EX227">
        <v>1</v>
      </c>
      <c r="EY227">
        <v>2</v>
      </c>
      <c r="EZ227">
        <v>1</v>
      </c>
      <c r="FA227">
        <v>2</v>
      </c>
      <c r="FB227">
        <v>3</v>
      </c>
      <c r="FC227">
        <v>2</v>
      </c>
      <c r="FD227">
        <v>2</v>
      </c>
      <c r="FE227">
        <v>1</v>
      </c>
      <c r="FF227">
        <v>2</v>
      </c>
      <c r="FG227">
        <v>4</v>
      </c>
      <c r="FH227">
        <v>2</v>
      </c>
      <c r="FI227">
        <v>2</v>
      </c>
      <c r="FJ227">
        <v>1</v>
      </c>
      <c r="FK227">
        <v>3</v>
      </c>
      <c r="FL227">
        <v>2</v>
      </c>
      <c r="FM227">
        <v>2</v>
      </c>
      <c r="FN227">
        <v>2</v>
      </c>
      <c r="FO227">
        <v>3</v>
      </c>
      <c r="FP227">
        <v>1</v>
      </c>
      <c r="FQ227">
        <v>2</v>
      </c>
      <c r="FR227">
        <v>2</v>
      </c>
      <c r="FS227">
        <v>1</v>
      </c>
      <c r="FT227">
        <v>1</v>
      </c>
      <c r="FU227">
        <v>2</v>
      </c>
      <c r="FV227">
        <v>3</v>
      </c>
      <c r="FW227">
        <v>1</v>
      </c>
      <c r="FX227">
        <v>2</v>
      </c>
      <c r="FY227">
        <v>2</v>
      </c>
      <c r="FZ227">
        <v>2</v>
      </c>
      <c r="GA227">
        <v>1</v>
      </c>
      <c r="GB227">
        <v>2</v>
      </c>
      <c r="GC227">
        <v>2</v>
      </c>
      <c r="GD227">
        <v>1</v>
      </c>
      <c r="GE227">
        <v>1</v>
      </c>
      <c r="GF227">
        <v>2</v>
      </c>
      <c r="GG227">
        <v>1</v>
      </c>
      <c r="GH227">
        <v>1</v>
      </c>
      <c r="GI227">
        <v>1</v>
      </c>
      <c r="GJ227">
        <v>3</v>
      </c>
    </row>
    <row r="228" spans="1:192" customFormat="1">
      <c r="A228">
        <v>5437623951</v>
      </c>
      <c r="B228">
        <v>94309526</v>
      </c>
      <c r="C228" s="48">
        <v>43014.586481481478</v>
      </c>
      <c r="D228" s="180">
        <v>43014.595995370371</v>
      </c>
      <c r="E228" t="s">
        <v>1181</v>
      </c>
      <c r="J228" t="s">
        <v>2301</v>
      </c>
      <c r="K228" t="s">
        <v>2302</v>
      </c>
      <c r="L228" s="214" t="s">
        <v>2303</v>
      </c>
      <c r="M228" s="265" t="s">
        <v>2304</v>
      </c>
      <c r="O228" t="s">
        <v>2305</v>
      </c>
      <c r="P228">
        <v>75712212612</v>
      </c>
      <c r="Q228" t="s">
        <v>227</v>
      </c>
      <c r="R228">
        <v>20</v>
      </c>
      <c r="S228" t="s">
        <v>547</v>
      </c>
      <c r="U228" t="s">
        <v>228</v>
      </c>
      <c r="V228" t="s">
        <v>301</v>
      </c>
      <c r="X228" s="254">
        <v>8</v>
      </c>
      <c r="AB228" t="s">
        <v>381</v>
      </c>
      <c r="AC228" t="s">
        <v>2306</v>
      </c>
      <c r="AD228" t="s">
        <v>209</v>
      </c>
      <c r="AE228" t="s">
        <v>209</v>
      </c>
      <c r="AF228" t="s">
        <v>209</v>
      </c>
      <c r="AG228" t="s">
        <v>209</v>
      </c>
      <c r="AH228" s="122" t="s">
        <v>209</v>
      </c>
      <c r="AI228" t="s">
        <v>1072</v>
      </c>
      <c r="CW228">
        <v>-2</v>
      </c>
      <c r="DC228">
        <v>3</v>
      </c>
      <c r="DG228">
        <v>-3</v>
      </c>
      <c r="DK228">
        <v>2</v>
      </c>
      <c r="DX228">
        <v>2</v>
      </c>
      <c r="DY228">
        <v>1</v>
      </c>
      <c r="DZ228">
        <v>2</v>
      </c>
      <c r="EA228">
        <v>3</v>
      </c>
      <c r="EB228">
        <v>3</v>
      </c>
      <c r="EC228">
        <v>3</v>
      </c>
      <c r="ED228">
        <v>4</v>
      </c>
      <c r="EE228">
        <v>2</v>
      </c>
      <c r="EF228">
        <v>1</v>
      </c>
      <c r="EG228">
        <v>3</v>
      </c>
      <c r="EH228">
        <v>4</v>
      </c>
      <c r="EI228">
        <v>3</v>
      </c>
      <c r="EJ228">
        <v>3</v>
      </c>
      <c r="EK228">
        <v>2</v>
      </c>
      <c r="EL228">
        <v>1</v>
      </c>
      <c r="EM228">
        <v>3</v>
      </c>
      <c r="EN228">
        <v>3</v>
      </c>
      <c r="EO228">
        <v>3</v>
      </c>
      <c r="EP228">
        <v>2</v>
      </c>
      <c r="EQ228">
        <v>3</v>
      </c>
      <c r="ER228">
        <v>1</v>
      </c>
      <c r="ES228">
        <v>4</v>
      </c>
      <c r="ET228">
        <v>3</v>
      </c>
      <c r="EU228">
        <v>4</v>
      </c>
      <c r="EV228">
        <v>4</v>
      </c>
      <c r="EW228">
        <v>4</v>
      </c>
      <c r="EX228">
        <v>4</v>
      </c>
      <c r="EY228">
        <v>4</v>
      </c>
      <c r="EZ228">
        <v>4</v>
      </c>
      <c r="FA228">
        <v>2</v>
      </c>
      <c r="FB228">
        <v>3</v>
      </c>
      <c r="FC228">
        <v>1</v>
      </c>
      <c r="FD228">
        <v>1</v>
      </c>
      <c r="FE228">
        <v>3</v>
      </c>
      <c r="FF228">
        <v>2</v>
      </c>
      <c r="FG228">
        <v>3</v>
      </c>
      <c r="FH228">
        <v>2</v>
      </c>
      <c r="FI228">
        <v>3</v>
      </c>
      <c r="FJ228">
        <v>1</v>
      </c>
      <c r="FK228">
        <v>3</v>
      </c>
      <c r="FL228">
        <v>2</v>
      </c>
      <c r="FM228">
        <v>1</v>
      </c>
      <c r="FN228">
        <v>3</v>
      </c>
      <c r="FO228">
        <v>2</v>
      </c>
      <c r="FP228">
        <v>2</v>
      </c>
      <c r="FQ228">
        <v>3</v>
      </c>
      <c r="FR228">
        <v>2</v>
      </c>
      <c r="FS228">
        <v>1</v>
      </c>
      <c r="FT228">
        <v>3</v>
      </c>
      <c r="FU228">
        <v>3</v>
      </c>
      <c r="FV228">
        <v>3</v>
      </c>
      <c r="FW228">
        <v>1</v>
      </c>
      <c r="FX228">
        <v>2</v>
      </c>
      <c r="FY228">
        <v>3</v>
      </c>
      <c r="FZ228">
        <v>2</v>
      </c>
      <c r="GA228">
        <v>3</v>
      </c>
      <c r="GB228">
        <v>1</v>
      </c>
      <c r="GC228">
        <v>2</v>
      </c>
      <c r="GD228">
        <v>4</v>
      </c>
      <c r="GE228">
        <v>2</v>
      </c>
      <c r="GF228">
        <v>1</v>
      </c>
      <c r="GG228">
        <v>2</v>
      </c>
      <c r="GH228">
        <v>2</v>
      </c>
      <c r="GI228">
        <v>3</v>
      </c>
      <c r="GJ228">
        <v>3</v>
      </c>
    </row>
    <row r="229" spans="1:192" customFormat="1">
      <c r="A229">
        <v>5437624438</v>
      </c>
      <c r="B229">
        <v>94309526</v>
      </c>
      <c r="C229" s="48">
        <v>43014.586608796293</v>
      </c>
      <c r="D229" s="180">
        <v>43014.595821759263</v>
      </c>
      <c r="E229" t="s">
        <v>1181</v>
      </c>
      <c r="J229" t="s">
        <v>2307</v>
      </c>
      <c r="K229" t="s">
        <v>2308</v>
      </c>
      <c r="L229" s="214" t="s">
        <v>2309</v>
      </c>
      <c r="M229" s="265" t="s">
        <v>2310</v>
      </c>
      <c r="O229" t="s">
        <v>2311</v>
      </c>
      <c r="P229">
        <v>7807987416</v>
      </c>
      <c r="Q229" t="s">
        <v>205</v>
      </c>
      <c r="R229">
        <v>19</v>
      </c>
      <c r="S229" t="s">
        <v>1913</v>
      </c>
      <c r="U229" t="s">
        <v>2312</v>
      </c>
      <c r="V229" t="s">
        <v>201</v>
      </c>
      <c r="X229" s="254">
        <v>12</v>
      </c>
      <c r="AB229" t="s">
        <v>209</v>
      </c>
      <c r="AC229" t="s">
        <v>2313</v>
      </c>
      <c r="AD229" t="s">
        <v>209</v>
      </c>
      <c r="AE229" t="s">
        <v>209</v>
      </c>
      <c r="AF229" t="s">
        <v>209</v>
      </c>
      <c r="AG229" t="s">
        <v>209</v>
      </c>
      <c r="AH229" t="s">
        <v>2314</v>
      </c>
      <c r="AI229" t="s">
        <v>1072</v>
      </c>
      <c r="BW229">
        <v>-1</v>
      </c>
      <c r="BY229">
        <v>-1</v>
      </c>
      <c r="CK229">
        <v>1</v>
      </c>
      <c r="DC229">
        <v>1</v>
      </c>
      <c r="DX229">
        <v>1</v>
      </c>
      <c r="DY229">
        <v>1</v>
      </c>
      <c r="DZ229">
        <v>3</v>
      </c>
      <c r="EA229">
        <v>1</v>
      </c>
      <c r="EB229">
        <v>4</v>
      </c>
      <c r="EC229">
        <v>1</v>
      </c>
      <c r="ED229">
        <v>2</v>
      </c>
      <c r="EE229">
        <v>1</v>
      </c>
      <c r="EF229">
        <v>1</v>
      </c>
      <c r="EG229">
        <v>2</v>
      </c>
      <c r="EH229">
        <v>4</v>
      </c>
      <c r="EI229">
        <v>4</v>
      </c>
      <c r="EJ229">
        <v>4</v>
      </c>
      <c r="EK229">
        <v>2</v>
      </c>
      <c r="EL229">
        <v>1</v>
      </c>
      <c r="EM229">
        <v>2</v>
      </c>
      <c r="EN229">
        <v>2</v>
      </c>
      <c r="EO229">
        <v>2</v>
      </c>
      <c r="EP229">
        <v>1</v>
      </c>
      <c r="EQ229">
        <v>3</v>
      </c>
      <c r="ER229">
        <v>1</v>
      </c>
      <c r="ES229">
        <v>2</v>
      </c>
      <c r="ET229">
        <v>1</v>
      </c>
      <c r="EU229">
        <v>3</v>
      </c>
      <c r="EV229">
        <v>3</v>
      </c>
      <c r="EW229">
        <v>4</v>
      </c>
      <c r="EX229">
        <v>2</v>
      </c>
      <c r="EY229">
        <v>2</v>
      </c>
      <c r="EZ229">
        <v>2</v>
      </c>
      <c r="FA229">
        <v>1</v>
      </c>
      <c r="FB229">
        <v>4</v>
      </c>
      <c r="FC229">
        <v>2</v>
      </c>
      <c r="FD229">
        <v>2</v>
      </c>
      <c r="FE229">
        <v>1</v>
      </c>
      <c r="FF229">
        <v>3</v>
      </c>
      <c r="FG229">
        <v>2</v>
      </c>
      <c r="FH229">
        <v>2</v>
      </c>
      <c r="FI229">
        <v>3</v>
      </c>
      <c r="FJ229">
        <v>1</v>
      </c>
      <c r="FK229">
        <v>1</v>
      </c>
      <c r="FL229">
        <v>4</v>
      </c>
      <c r="FM229">
        <v>2</v>
      </c>
      <c r="FN229">
        <v>2</v>
      </c>
      <c r="FO229">
        <v>3</v>
      </c>
      <c r="FP229">
        <v>1</v>
      </c>
      <c r="FQ229">
        <v>1</v>
      </c>
      <c r="FR229">
        <v>1</v>
      </c>
      <c r="FS229">
        <v>1</v>
      </c>
      <c r="FT229">
        <v>1</v>
      </c>
      <c r="FU229">
        <v>2</v>
      </c>
      <c r="FV229">
        <v>3</v>
      </c>
      <c r="FW229">
        <v>1</v>
      </c>
      <c r="FX229">
        <v>1</v>
      </c>
      <c r="FY229">
        <v>4</v>
      </c>
      <c r="FZ229">
        <v>2</v>
      </c>
      <c r="GA229">
        <v>2</v>
      </c>
      <c r="GB229">
        <v>1</v>
      </c>
      <c r="GC229">
        <v>1</v>
      </c>
      <c r="GD229">
        <v>1</v>
      </c>
      <c r="GE229">
        <v>1</v>
      </c>
      <c r="GF229">
        <v>1</v>
      </c>
      <c r="GG229">
        <v>1</v>
      </c>
      <c r="GH229">
        <v>1</v>
      </c>
      <c r="GI229">
        <v>1</v>
      </c>
      <c r="GJ229">
        <v>3</v>
      </c>
    </row>
    <row r="230" spans="1:192" customFormat="1">
      <c r="A230">
        <v>5437703901</v>
      </c>
      <c r="B230">
        <v>94309526</v>
      </c>
      <c r="C230" s="48">
        <v>43014.681261574071</v>
      </c>
      <c r="D230" s="180">
        <v>43014.698379629634</v>
      </c>
      <c r="E230" t="s">
        <v>1181</v>
      </c>
      <c r="J230" t="s">
        <v>717</v>
      </c>
      <c r="K230" t="s">
        <v>2315</v>
      </c>
      <c r="L230" s="214" t="s">
        <v>2316</v>
      </c>
      <c r="M230" s="265" t="s">
        <v>2317</v>
      </c>
      <c r="O230" t="s">
        <v>2318</v>
      </c>
      <c r="P230">
        <v>7445727997</v>
      </c>
      <c r="Q230" t="s">
        <v>198</v>
      </c>
      <c r="R230">
        <v>20</v>
      </c>
      <c r="S230" t="s">
        <v>2319</v>
      </c>
      <c r="U230" t="s">
        <v>2320</v>
      </c>
      <c r="V230" t="s">
        <v>240</v>
      </c>
      <c r="X230" s="254">
        <v>8</v>
      </c>
      <c r="AB230" t="s">
        <v>203</v>
      </c>
      <c r="AC230" t="s">
        <v>215</v>
      </c>
      <c r="AD230" t="s">
        <v>203</v>
      </c>
      <c r="AE230" t="s">
        <v>203</v>
      </c>
      <c r="AF230" t="s">
        <v>203</v>
      </c>
      <c r="AG230" t="s">
        <v>203</v>
      </c>
      <c r="AH230" s="122" t="s">
        <v>209</v>
      </c>
      <c r="AI230" t="s">
        <v>1072</v>
      </c>
      <c r="AL230">
        <v>1</v>
      </c>
      <c r="BB230">
        <v>2</v>
      </c>
      <c r="BG230">
        <v>3</v>
      </c>
      <c r="BL230">
        <v>1</v>
      </c>
      <c r="BV230">
        <v>-1</v>
      </c>
      <c r="BW230">
        <v>-1</v>
      </c>
      <c r="CE230">
        <v>2</v>
      </c>
      <c r="CH230">
        <v>1</v>
      </c>
      <c r="CJ230">
        <v>1</v>
      </c>
      <c r="CL230">
        <v>1</v>
      </c>
      <c r="CN230">
        <v>2</v>
      </c>
      <c r="CR230">
        <v>-1</v>
      </c>
      <c r="CS230">
        <v>-2</v>
      </c>
      <c r="CW230">
        <v>-2</v>
      </c>
      <c r="CY230">
        <v>1</v>
      </c>
      <c r="CZ230">
        <v>1</v>
      </c>
      <c r="DI230">
        <v>1</v>
      </c>
      <c r="DK230">
        <v>1</v>
      </c>
      <c r="DN230">
        <v>3</v>
      </c>
      <c r="DO230" t="s">
        <v>2321</v>
      </c>
      <c r="DX230">
        <v>2</v>
      </c>
      <c r="DY230">
        <v>2</v>
      </c>
      <c r="DZ230">
        <v>3</v>
      </c>
      <c r="EA230">
        <v>2</v>
      </c>
      <c r="EB230">
        <v>3</v>
      </c>
      <c r="EC230">
        <v>2</v>
      </c>
      <c r="ED230">
        <v>3</v>
      </c>
      <c r="EE230">
        <v>2</v>
      </c>
      <c r="EF230">
        <v>1</v>
      </c>
      <c r="EG230">
        <v>3</v>
      </c>
      <c r="EH230">
        <v>4</v>
      </c>
      <c r="EI230">
        <v>3</v>
      </c>
      <c r="EJ230">
        <v>3</v>
      </c>
      <c r="EK230">
        <v>2</v>
      </c>
      <c r="EL230">
        <v>3</v>
      </c>
      <c r="EM230">
        <v>2</v>
      </c>
      <c r="EN230">
        <v>3</v>
      </c>
      <c r="EO230">
        <v>2</v>
      </c>
      <c r="EP230">
        <v>2</v>
      </c>
      <c r="EQ230">
        <v>2</v>
      </c>
      <c r="ER230">
        <v>3</v>
      </c>
      <c r="ES230">
        <v>2</v>
      </c>
      <c r="ET230">
        <v>1</v>
      </c>
      <c r="EU230">
        <v>4</v>
      </c>
      <c r="EV230">
        <v>3</v>
      </c>
      <c r="EW230">
        <v>3</v>
      </c>
      <c r="EX230">
        <v>1</v>
      </c>
      <c r="EY230">
        <v>3</v>
      </c>
      <c r="EZ230">
        <v>2</v>
      </c>
      <c r="FA230">
        <v>3</v>
      </c>
      <c r="FB230">
        <v>3</v>
      </c>
      <c r="FC230">
        <v>2</v>
      </c>
      <c r="FD230">
        <v>3</v>
      </c>
      <c r="FE230">
        <v>2</v>
      </c>
      <c r="FF230">
        <v>3</v>
      </c>
      <c r="FG230">
        <v>2</v>
      </c>
      <c r="FH230">
        <v>3</v>
      </c>
      <c r="FI230">
        <v>2</v>
      </c>
      <c r="FJ230">
        <v>2</v>
      </c>
      <c r="FK230">
        <v>3</v>
      </c>
      <c r="FL230">
        <v>3</v>
      </c>
      <c r="FM230">
        <v>3</v>
      </c>
      <c r="FN230">
        <v>3</v>
      </c>
      <c r="FO230">
        <v>3</v>
      </c>
      <c r="FP230">
        <v>2</v>
      </c>
      <c r="FQ230">
        <v>2</v>
      </c>
      <c r="FR230">
        <v>3</v>
      </c>
      <c r="FS230">
        <v>1</v>
      </c>
      <c r="FT230">
        <v>2</v>
      </c>
      <c r="FU230">
        <v>3</v>
      </c>
      <c r="FV230">
        <v>4</v>
      </c>
      <c r="FW230">
        <v>1</v>
      </c>
      <c r="FX230">
        <v>2</v>
      </c>
      <c r="FY230">
        <v>3</v>
      </c>
      <c r="FZ230">
        <v>3</v>
      </c>
      <c r="GA230">
        <v>3</v>
      </c>
      <c r="GB230">
        <v>2</v>
      </c>
      <c r="GC230">
        <v>1</v>
      </c>
      <c r="GD230">
        <v>3</v>
      </c>
      <c r="GE230">
        <v>4</v>
      </c>
      <c r="GF230">
        <v>2</v>
      </c>
      <c r="GG230">
        <v>2</v>
      </c>
      <c r="GH230">
        <v>3</v>
      </c>
      <c r="GI230">
        <v>2</v>
      </c>
      <c r="GJ230">
        <v>3</v>
      </c>
    </row>
    <row r="231" spans="1:192" customFormat="1">
      <c r="A231">
        <v>5437702454</v>
      </c>
      <c r="B231">
        <v>94309526</v>
      </c>
      <c r="C231" s="48">
        <v>43014.680543981478</v>
      </c>
      <c r="D231" s="180">
        <v>43014.694756944453</v>
      </c>
      <c r="E231" t="s">
        <v>1181</v>
      </c>
      <c r="J231" t="s">
        <v>2322</v>
      </c>
      <c r="K231" t="s">
        <v>2323</v>
      </c>
      <c r="L231" s="214" t="s">
        <v>2324</v>
      </c>
      <c r="M231" s="265" t="s">
        <v>2325</v>
      </c>
      <c r="O231" t="s">
        <v>2326</v>
      </c>
      <c r="P231">
        <v>7749290100</v>
      </c>
      <c r="Q231" t="s">
        <v>205</v>
      </c>
      <c r="R231">
        <v>20</v>
      </c>
      <c r="S231" t="s">
        <v>479</v>
      </c>
      <c r="U231" t="s">
        <v>228</v>
      </c>
      <c r="V231" t="s">
        <v>228</v>
      </c>
      <c r="X231" s="254">
        <v>0</v>
      </c>
      <c r="AB231" t="s">
        <v>209</v>
      </c>
      <c r="AC231" t="s">
        <v>209</v>
      </c>
      <c r="AD231" t="s">
        <v>209</v>
      </c>
      <c r="AE231" t="s">
        <v>209</v>
      </c>
      <c r="AF231" t="s">
        <v>209</v>
      </c>
      <c r="AG231" t="s">
        <v>209</v>
      </c>
      <c r="AH231" t="s">
        <v>2327</v>
      </c>
      <c r="AI231" t="s">
        <v>3583</v>
      </c>
      <c r="AL231">
        <v>-2</v>
      </c>
      <c r="BK231">
        <v>-3</v>
      </c>
      <c r="BL231">
        <v>2</v>
      </c>
      <c r="BT231">
        <v>1</v>
      </c>
      <c r="BV231">
        <v>-1</v>
      </c>
      <c r="BX231">
        <v>2</v>
      </c>
      <c r="BY231">
        <v>-2</v>
      </c>
      <c r="CB231">
        <v>-1</v>
      </c>
      <c r="CE231">
        <v>-1</v>
      </c>
      <c r="CH231">
        <v>-2</v>
      </c>
      <c r="CK231">
        <v>-2</v>
      </c>
      <c r="CL231">
        <v>-1</v>
      </c>
      <c r="CP231">
        <v>-3</v>
      </c>
      <c r="CQ231">
        <v>-3</v>
      </c>
      <c r="CV231">
        <v>-3</v>
      </c>
      <c r="CW231">
        <v>-2</v>
      </c>
      <c r="CY231">
        <v>-2</v>
      </c>
      <c r="DA231">
        <v>-4</v>
      </c>
      <c r="DE231">
        <v>-1</v>
      </c>
      <c r="DH231">
        <v>-2</v>
      </c>
      <c r="DJ231">
        <v>2</v>
      </c>
      <c r="DK231">
        <v>2</v>
      </c>
      <c r="DX231">
        <v>3</v>
      </c>
      <c r="DY231">
        <v>1</v>
      </c>
      <c r="DZ231">
        <v>2</v>
      </c>
      <c r="EA231">
        <v>3</v>
      </c>
      <c r="EB231">
        <v>2</v>
      </c>
      <c r="EC231">
        <v>1</v>
      </c>
      <c r="ED231">
        <v>2</v>
      </c>
      <c r="EE231">
        <v>2</v>
      </c>
      <c r="EF231">
        <v>3</v>
      </c>
      <c r="EG231">
        <v>1</v>
      </c>
      <c r="EH231">
        <v>3</v>
      </c>
      <c r="EI231">
        <v>3</v>
      </c>
      <c r="EJ231">
        <v>2</v>
      </c>
      <c r="EK231">
        <v>1</v>
      </c>
      <c r="EL231">
        <v>1</v>
      </c>
      <c r="EM231">
        <v>2</v>
      </c>
      <c r="EN231">
        <v>2</v>
      </c>
      <c r="EO231">
        <v>2</v>
      </c>
      <c r="EP231">
        <v>2</v>
      </c>
      <c r="EQ231">
        <v>2</v>
      </c>
      <c r="ER231">
        <v>1</v>
      </c>
      <c r="ES231">
        <v>2</v>
      </c>
      <c r="ET231">
        <v>2</v>
      </c>
      <c r="EU231">
        <v>4</v>
      </c>
      <c r="EV231">
        <v>3</v>
      </c>
      <c r="EW231">
        <v>2</v>
      </c>
      <c r="EX231">
        <v>2</v>
      </c>
      <c r="EY231">
        <v>2</v>
      </c>
      <c r="EZ231">
        <v>2</v>
      </c>
      <c r="FA231">
        <v>3</v>
      </c>
      <c r="FB231">
        <v>3</v>
      </c>
      <c r="FC231">
        <v>1</v>
      </c>
      <c r="FD231">
        <v>2</v>
      </c>
      <c r="FE231">
        <v>2</v>
      </c>
      <c r="FF231">
        <v>3</v>
      </c>
      <c r="FG231">
        <v>3</v>
      </c>
      <c r="FH231">
        <v>3</v>
      </c>
      <c r="FI231">
        <v>1</v>
      </c>
      <c r="FJ231">
        <v>2</v>
      </c>
      <c r="FK231">
        <v>1</v>
      </c>
      <c r="FL231">
        <v>2</v>
      </c>
      <c r="FM231">
        <v>2</v>
      </c>
      <c r="FN231">
        <v>3</v>
      </c>
      <c r="FO231">
        <v>3</v>
      </c>
      <c r="FP231">
        <v>1</v>
      </c>
      <c r="FQ231">
        <v>4</v>
      </c>
      <c r="FR231">
        <v>2</v>
      </c>
      <c r="FS231">
        <v>3</v>
      </c>
      <c r="FT231">
        <v>3</v>
      </c>
      <c r="FU231">
        <v>2</v>
      </c>
      <c r="FV231">
        <v>3</v>
      </c>
      <c r="FW231">
        <v>1</v>
      </c>
      <c r="FX231">
        <v>2</v>
      </c>
      <c r="FY231">
        <v>3</v>
      </c>
      <c r="FZ231">
        <v>3</v>
      </c>
      <c r="GA231">
        <v>1</v>
      </c>
      <c r="GB231">
        <v>2</v>
      </c>
      <c r="GC231">
        <v>3</v>
      </c>
      <c r="GD231">
        <v>2</v>
      </c>
      <c r="GE231">
        <v>2</v>
      </c>
      <c r="GF231">
        <v>1</v>
      </c>
      <c r="GG231">
        <v>2</v>
      </c>
      <c r="GH231">
        <v>2</v>
      </c>
      <c r="GI231">
        <v>1</v>
      </c>
      <c r="GJ231">
        <v>3</v>
      </c>
    </row>
    <row r="232" spans="1:192" customFormat="1">
      <c r="A232">
        <v>5437703009</v>
      </c>
      <c r="B232">
        <v>94309526</v>
      </c>
      <c r="C232" s="48">
        <v>43014.680625000001</v>
      </c>
      <c r="D232" s="180">
        <v>43014.700729166667</v>
      </c>
      <c r="E232" t="s">
        <v>1181</v>
      </c>
      <c r="J232" t="s">
        <v>2328</v>
      </c>
      <c r="K232" t="s">
        <v>2329</v>
      </c>
      <c r="L232" s="214" t="s">
        <v>2330</v>
      </c>
      <c r="M232" s="265" t="s">
        <v>2331</v>
      </c>
      <c r="O232" t="s">
        <v>2332</v>
      </c>
      <c r="P232">
        <v>7903356974</v>
      </c>
      <c r="Q232" t="s">
        <v>198</v>
      </c>
      <c r="R232">
        <v>22</v>
      </c>
      <c r="S232" t="s">
        <v>445</v>
      </c>
      <c r="U232" t="s">
        <v>2333</v>
      </c>
      <c r="V232" t="s">
        <v>224</v>
      </c>
      <c r="X232" s="254">
        <v>5</v>
      </c>
      <c r="AB232" t="s">
        <v>203</v>
      </c>
      <c r="AC232" t="s">
        <v>2334</v>
      </c>
      <c r="AD232" t="s">
        <v>203</v>
      </c>
      <c r="AE232" t="s">
        <v>203</v>
      </c>
      <c r="AF232" t="s">
        <v>203</v>
      </c>
      <c r="AG232" t="s">
        <v>203</v>
      </c>
      <c r="AH232" s="122" t="s">
        <v>209</v>
      </c>
      <c r="AI232" t="s">
        <v>1072</v>
      </c>
      <c r="AV232">
        <v>2</v>
      </c>
      <c r="BO232">
        <v>-1</v>
      </c>
      <c r="BR232">
        <v>-1</v>
      </c>
      <c r="BT232">
        <v>-2</v>
      </c>
      <c r="BW232">
        <v>-3</v>
      </c>
      <c r="CI232">
        <v>1</v>
      </c>
      <c r="CL232">
        <v>-1</v>
      </c>
      <c r="CP232">
        <v>-1</v>
      </c>
      <c r="CW232">
        <v>-2</v>
      </c>
      <c r="DB232">
        <v>-2</v>
      </c>
      <c r="DE232">
        <v>-1</v>
      </c>
      <c r="DI232">
        <v>-1</v>
      </c>
      <c r="DK232">
        <v>-2</v>
      </c>
      <c r="DL232">
        <v>-1</v>
      </c>
      <c r="DN232">
        <v>-3</v>
      </c>
      <c r="DO232" t="s">
        <v>2335</v>
      </c>
      <c r="DQ232" t="s">
        <v>2336</v>
      </c>
      <c r="DR232">
        <v>-2</v>
      </c>
      <c r="DX232">
        <v>2</v>
      </c>
      <c r="DY232">
        <v>3</v>
      </c>
      <c r="DZ232">
        <v>4</v>
      </c>
      <c r="EA232">
        <v>2</v>
      </c>
      <c r="EB232">
        <v>4</v>
      </c>
      <c r="EC232">
        <v>3</v>
      </c>
      <c r="ED232">
        <v>4</v>
      </c>
      <c r="EE232">
        <v>2</v>
      </c>
      <c r="EF232">
        <v>2</v>
      </c>
      <c r="EG232">
        <v>4</v>
      </c>
      <c r="EH232">
        <v>4</v>
      </c>
      <c r="EI232">
        <v>4</v>
      </c>
      <c r="EJ232">
        <v>4</v>
      </c>
      <c r="EK232">
        <v>3</v>
      </c>
      <c r="EL232">
        <v>3</v>
      </c>
      <c r="EM232">
        <v>4</v>
      </c>
      <c r="EN232">
        <v>3</v>
      </c>
      <c r="EO232">
        <v>3</v>
      </c>
      <c r="EP232">
        <v>1</v>
      </c>
      <c r="EQ232">
        <v>3</v>
      </c>
      <c r="ER232">
        <v>1</v>
      </c>
      <c r="ES232">
        <v>3</v>
      </c>
      <c r="ET232">
        <v>2</v>
      </c>
      <c r="EU232">
        <v>4</v>
      </c>
      <c r="EV232">
        <v>4</v>
      </c>
      <c r="EW232">
        <v>4</v>
      </c>
      <c r="EX232">
        <v>3</v>
      </c>
      <c r="EY232">
        <v>4</v>
      </c>
      <c r="EZ232">
        <v>3</v>
      </c>
      <c r="FA232">
        <v>4</v>
      </c>
      <c r="FB232">
        <v>4</v>
      </c>
      <c r="FC232">
        <v>4</v>
      </c>
      <c r="FD232">
        <v>2</v>
      </c>
      <c r="FE232">
        <v>3</v>
      </c>
      <c r="FF232">
        <v>3</v>
      </c>
      <c r="FG232">
        <v>4</v>
      </c>
      <c r="FH232">
        <v>3</v>
      </c>
      <c r="FI232">
        <v>3</v>
      </c>
      <c r="FJ232">
        <v>3</v>
      </c>
      <c r="FK232">
        <v>2</v>
      </c>
      <c r="FL232">
        <v>3</v>
      </c>
      <c r="FM232">
        <v>3</v>
      </c>
      <c r="FN232">
        <v>4</v>
      </c>
      <c r="FO232">
        <v>1</v>
      </c>
      <c r="FP232">
        <v>4</v>
      </c>
      <c r="FQ232">
        <v>2</v>
      </c>
      <c r="FR232">
        <v>2</v>
      </c>
      <c r="FS232">
        <v>3</v>
      </c>
      <c r="FT232">
        <v>3</v>
      </c>
      <c r="FU232">
        <v>3</v>
      </c>
      <c r="FV232">
        <v>1</v>
      </c>
      <c r="FW232">
        <v>2</v>
      </c>
      <c r="FX232">
        <v>3</v>
      </c>
      <c r="FY232">
        <v>4</v>
      </c>
      <c r="FZ232">
        <v>4</v>
      </c>
      <c r="GA232">
        <v>3</v>
      </c>
      <c r="GB232">
        <v>3</v>
      </c>
      <c r="GC232">
        <v>2</v>
      </c>
      <c r="GD232">
        <v>4</v>
      </c>
      <c r="GE232">
        <v>2</v>
      </c>
      <c r="GF232">
        <v>3</v>
      </c>
      <c r="GG232">
        <v>3</v>
      </c>
      <c r="GH232">
        <v>3</v>
      </c>
      <c r="GI232">
        <v>2</v>
      </c>
      <c r="GJ232">
        <v>3</v>
      </c>
    </row>
    <row r="233" spans="1:192" customFormat="1">
      <c r="A233">
        <v>5437695189</v>
      </c>
      <c r="B233">
        <v>94309526</v>
      </c>
      <c r="C233" s="48">
        <v>43014.671689814822</v>
      </c>
      <c r="D233" s="180">
        <v>43014.690706018519</v>
      </c>
      <c r="E233" t="s">
        <v>1181</v>
      </c>
      <c r="J233" t="s">
        <v>319</v>
      </c>
      <c r="K233" t="s">
        <v>2337</v>
      </c>
      <c r="L233" s="214" t="s">
        <v>2338</v>
      </c>
      <c r="M233" s="265" t="s">
        <v>2339</v>
      </c>
      <c r="O233" t="s">
        <v>2340</v>
      </c>
      <c r="P233">
        <v>7387158899</v>
      </c>
      <c r="Q233" t="s">
        <v>227</v>
      </c>
      <c r="R233">
        <v>19</v>
      </c>
      <c r="S233" t="s">
        <v>2319</v>
      </c>
      <c r="U233" t="s">
        <v>228</v>
      </c>
      <c r="V233" t="s">
        <v>2341</v>
      </c>
      <c r="X233" s="254">
        <v>6</v>
      </c>
      <c r="AB233" t="s">
        <v>209</v>
      </c>
      <c r="AC233" t="s">
        <v>209</v>
      </c>
      <c r="AD233" t="s">
        <v>209</v>
      </c>
      <c r="AE233" t="s">
        <v>381</v>
      </c>
      <c r="AF233" t="s">
        <v>209</v>
      </c>
      <c r="AG233" t="s">
        <v>209</v>
      </c>
      <c r="AH233" s="122" t="s">
        <v>209</v>
      </c>
      <c r="AI233" t="s">
        <v>1072</v>
      </c>
      <c r="DF233">
        <v>1</v>
      </c>
      <c r="DX233">
        <v>2</v>
      </c>
      <c r="DY233">
        <v>2</v>
      </c>
      <c r="DZ233">
        <v>3</v>
      </c>
      <c r="EA233">
        <v>2</v>
      </c>
      <c r="EB233">
        <v>4</v>
      </c>
      <c r="EC233">
        <v>1</v>
      </c>
      <c r="ED233">
        <v>2</v>
      </c>
      <c r="EE233">
        <v>1</v>
      </c>
      <c r="EF233">
        <v>1</v>
      </c>
      <c r="EG233">
        <v>1</v>
      </c>
      <c r="EH233">
        <v>2</v>
      </c>
      <c r="EI233">
        <v>4</v>
      </c>
      <c r="EJ233">
        <v>2</v>
      </c>
      <c r="EK233">
        <v>3</v>
      </c>
      <c r="EL233">
        <v>2</v>
      </c>
      <c r="EM233">
        <v>4</v>
      </c>
      <c r="EN233">
        <v>3</v>
      </c>
      <c r="EO233">
        <v>3</v>
      </c>
      <c r="EP233">
        <v>2</v>
      </c>
      <c r="EQ233">
        <v>3</v>
      </c>
      <c r="ER233">
        <v>1</v>
      </c>
      <c r="ES233">
        <v>4</v>
      </c>
      <c r="ET233">
        <v>2</v>
      </c>
      <c r="EU233">
        <v>3</v>
      </c>
      <c r="EV233">
        <v>3</v>
      </c>
      <c r="EW233">
        <v>3</v>
      </c>
      <c r="EX233">
        <v>4</v>
      </c>
      <c r="EY233">
        <v>2</v>
      </c>
      <c r="EZ233">
        <v>1</v>
      </c>
      <c r="FA233">
        <v>2</v>
      </c>
      <c r="FB233">
        <v>4</v>
      </c>
      <c r="FC233">
        <v>2</v>
      </c>
      <c r="FD233">
        <v>2</v>
      </c>
      <c r="FE233">
        <v>3</v>
      </c>
      <c r="FF233">
        <v>2</v>
      </c>
      <c r="FG233">
        <v>3</v>
      </c>
      <c r="FH233">
        <v>2</v>
      </c>
      <c r="FI233">
        <v>2</v>
      </c>
      <c r="FJ233">
        <v>3</v>
      </c>
      <c r="FK233">
        <v>2</v>
      </c>
      <c r="FL233">
        <v>4</v>
      </c>
      <c r="FM233">
        <v>3</v>
      </c>
      <c r="FN233">
        <v>4</v>
      </c>
      <c r="FO233">
        <v>3</v>
      </c>
      <c r="FP233">
        <v>4</v>
      </c>
      <c r="FQ233">
        <v>3</v>
      </c>
      <c r="FR233">
        <v>3</v>
      </c>
      <c r="FS233">
        <v>2</v>
      </c>
      <c r="FT233">
        <v>2</v>
      </c>
      <c r="FU233">
        <v>2</v>
      </c>
      <c r="FV233">
        <v>4</v>
      </c>
      <c r="FW233">
        <v>4</v>
      </c>
      <c r="FX233">
        <v>3</v>
      </c>
      <c r="FY233">
        <v>2</v>
      </c>
      <c r="FZ233">
        <v>2</v>
      </c>
      <c r="GA233">
        <v>3</v>
      </c>
      <c r="GB233">
        <v>2</v>
      </c>
      <c r="GC233">
        <v>2</v>
      </c>
      <c r="GD233">
        <v>3</v>
      </c>
      <c r="GE233">
        <v>2</v>
      </c>
      <c r="GF233">
        <v>2</v>
      </c>
      <c r="GG233">
        <v>2</v>
      </c>
      <c r="GH233">
        <v>4</v>
      </c>
      <c r="GI233">
        <v>1</v>
      </c>
      <c r="GJ233">
        <v>4</v>
      </c>
    </row>
    <row r="234" spans="1:192" customFormat="1">
      <c r="A234">
        <v>5437694907</v>
      </c>
      <c r="B234">
        <v>94309526</v>
      </c>
      <c r="C234" s="48">
        <v>43014.671574074076</v>
      </c>
      <c r="D234" s="180">
        <v>43014.688321759262</v>
      </c>
      <c r="E234" t="s">
        <v>1181</v>
      </c>
      <c r="J234" t="s">
        <v>400</v>
      </c>
      <c r="K234" t="s">
        <v>2342</v>
      </c>
      <c r="L234" s="214" t="s">
        <v>2343</v>
      </c>
      <c r="M234" s="265" t="s">
        <v>2344</v>
      </c>
      <c r="O234" t="s">
        <v>2345</v>
      </c>
      <c r="P234">
        <v>7717751348</v>
      </c>
      <c r="Q234" t="s">
        <v>330</v>
      </c>
      <c r="R234">
        <v>19</v>
      </c>
      <c r="S234" t="s">
        <v>2346</v>
      </c>
      <c r="U234" t="s">
        <v>224</v>
      </c>
      <c r="V234" t="s">
        <v>224</v>
      </c>
      <c r="X234" s="254">
        <v>4.5</v>
      </c>
      <c r="AB234" t="s">
        <v>203</v>
      </c>
      <c r="AC234" t="s">
        <v>215</v>
      </c>
      <c r="AD234" t="s">
        <v>215</v>
      </c>
      <c r="AE234" t="s">
        <v>203</v>
      </c>
      <c r="AF234" t="s">
        <v>203</v>
      </c>
      <c r="AG234" t="s">
        <v>203</v>
      </c>
      <c r="AH234" s="122" t="s">
        <v>209</v>
      </c>
      <c r="AI234" t="s">
        <v>1072</v>
      </c>
      <c r="AL234">
        <v>-1</v>
      </c>
      <c r="BL234">
        <v>-1</v>
      </c>
      <c r="BV234">
        <v>2</v>
      </c>
      <c r="CB234">
        <v>-1</v>
      </c>
      <c r="CE234">
        <v>3</v>
      </c>
      <c r="CJ234">
        <v>1</v>
      </c>
      <c r="CN234">
        <v>1</v>
      </c>
      <c r="CQ234">
        <v>2</v>
      </c>
      <c r="DK234">
        <v>3</v>
      </c>
      <c r="DX234">
        <v>2</v>
      </c>
      <c r="DY234">
        <v>1</v>
      </c>
      <c r="DZ234">
        <v>3</v>
      </c>
      <c r="EA234">
        <v>4</v>
      </c>
      <c r="EB234">
        <v>3</v>
      </c>
      <c r="EC234">
        <v>1</v>
      </c>
      <c r="ED234">
        <v>3</v>
      </c>
      <c r="EE234">
        <v>1</v>
      </c>
      <c r="EF234">
        <v>2</v>
      </c>
      <c r="EG234">
        <v>1</v>
      </c>
      <c r="EH234">
        <v>3</v>
      </c>
      <c r="EI234">
        <v>2</v>
      </c>
      <c r="EJ234">
        <v>2</v>
      </c>
      <c r="EK234">
        <v>2</v>
      </c>
      <c r="EL234">
        <v>1</v>
      </c>
      <c r="EM234">
        <v>4</v>
      </c>
      <c r="EN234">
        <v>3</v>
      </c>
      <c r="EO234">
        <v>3</v>
      </c>
      <c r="EP234">
        <v>4</v>
      </c>
      <c r="EQ234">
        <v>3</v>
      </c>
      <c r="ER234">
        <v>1</v>
      </c>
      <c r="ES234">
        <v>2</v>
      </c>
      <c r="ET234">
        <v>2</v>
      </c>
      <c r="EU234">
        <v>4</v>
      </c>
      <c r="EV234">
        <v>4</v>
      </c>
      <c r="EW234">
        <v>3</v>
      </c>
      <c r="EX234">
        <v>2</v>
      </c>
      <c r="EY234">
        <v>1</v>
      </c>
      <c r="EZ234">
        <v>2</v>
      </c>
      <c r="FA234">
        <v>4</v>
      </c>
      <c r="FB234">
        <v>4</v>
      </c>
      <c r="FC234">
        <v>2</v>
      </c>
      <c r="FD234">
        <v>1</v>
      </c>
      <c r="FE234">
        <v>3</v>
      </c>
      <c r="FF234">
        <v>4</v>
      </c>
      <c r="FG234">
        <v>3</v>
      </c>
      <c r="FH234">
        <v>4</v>
      </c>
      <c r="FI234">
        <v>2</v>
      </c>
      <c r="FJ234">
        <v>4</v>
      </c>
      <c r="FK234">
        <v>3</v>
      </c>
      <c r="FL234">
        <v>3</v>
      </c>
      <c r="FM234">
        <v>4</v>
      </c>
      <c r="FN234">
        <v>4</v>
      </c>
      <c r="FO234">
        <v>2</v>
      </c>
      <c r="FP234">
        <v>4</v>
      </c>
      <c r="FQ234">
        <v>4</v>
      </c>
      <c r="FR234">
        <v>4</v>
      </c>
      <c r="FS234">
        <v>4</v>
      </c>
      <c r="FT234">
        <v>2</v>
      </c>
      <c r="FU234">
        <v>2</v>
      </c>
      <c r="FV234">
        <v>3</v>
      </c>
      <c r="FW234">
        <v>3</v>
      </c>
      <c r="FX234">
        <v>2</v>
      </c>
      <c r="FY234">
        <v>4</v>
      </c>
      <c r="FZ234">
        <v>4</v>
      </c>
      <c r="GA234">
        <v>4</v>
      </c>
      <c r="GB234">
        <v>1</v>
      </c>
      <c r="GC234">
        <v>4</v>
      </c>
      <c r="GD234">
        <v>3</v>
      </c>
      <c r="GE234">
        <v>3</v>
      </c>
      <c r="GF234">
        <v>1</v>
      </c>
      <c r="GG234">
        <v>3</v>
      </c>
      <c r="GH234">
        <v>3</v>
      </c>
      <c r="GI234">
        <v>3</v>
      </c>
      <c r="GJ234">
        <v>3</v>
      </c>
    </row>
    <row r="235" spans="1:192" customFormat="1">
      <c r="A235">
        <v>5437695759</v>
      </c>
      <c r="B235">
        <v>94309526</v>
      </c>
      <c r="C235" s="48">
        <v>43014.673634259263</v>
      </c>
      <c r="D235" s="180">
        <v>43014.681250000001</v>
      </c>
      <c r="E235" t="s">
        <v>1181</v>
      </c>
      <c r="J235" t="s">
        <v>1214</v>
      </c>
      <c r="K235" t="s">
        <v>1227</v>
      </c>
      <c r="L235" s="214" t="s">
        <v>2347</v>
      </c>
      <c r="M235" s="265" t="s">
        <v>2348</v>
      </c>
      <c r="O235" t="s">
        <v>2349</v>
      </c>
      <c r="P235">
        <v>7784158405</v>
      </c>
      <c r="Q235" t="s">
        <v>205</v>
      </c>
      <c r="R235">
        <v>23</v>
      </c>
      <c r="S235" t="s">
        <v>479</v>
      </c>
      <c r="U235" t="s">
        <v>228</v>
      </c>
      <c r="V235" t="s">
        <v>301</v>
      </c>
      <c r="X235" s="254">
        <v>5</v>
      </c>
      <c r="AB235" t="s">
        <v>203</v>
      </c>
      <c r="AC235" t="s">
        <v>203</v>
      </c>
      <c r="AD235" t="s">
        <v>203</v>
      </c>
      <c r="AE235" t="s">
        <v>203</v>
      </c>
      <c r="AF235" t="s">
        <v>203</v>
      </c>
      <c r="AG235" t="s">
        <v>203</v>
      </c>
      <c r="AH235" s="122" t="s">
        <v>209</v>
      </c>
      <c r="AI235" t="s">
        <v>1072</v>
      </c>
      <c r="AL235">
        <v>-3</v>
      </c>
      <c r="BJ235">
        <v>-3</v>
      </c>
      <c r="BN235">
        <v>-4</v>
      </c>
      <c r="BO235">
        <v>3</v>
      </c>
      <c r="BX235">
        <v>3</v>
      </c>
      <c r="DF235">
        <v>3</v>
      </c>
      <c r="DK235">
        <v>3</v>
      </c>
      <c r="DX235">
        <v>2</v>
      </c>
      <c r="DY235">
        <v>2</v>
      </c>
      <c r="DZ235">
        <v>3</v>
      </c>
      <c r="EA235">
        <v>2</v>
      </c>
      <c r="EB235">
        <v>3</v>
      </c>
      <c r="EC235">
        <v>2</v>
      </c>
      <c r="ED235">
        <v>3</v>
      </c>
      <c r="EE235">
        <v>2</v>
      </c>
      <c r="EF235">
        <v>1</v>
      </c>
      <c r="EG235">
        <v>2</v>
      </c>
      <c r="EH235">
        <v>3</v>
      </c>
      <c r="EI235">
        <v>4</v>
      </c>
      <c r="EJ235">
        <v>3</v>
      </c>
      <c r="EK235">
        <v>2</v>
      </c>
      <c r="EL235">
        <v>2</v>
      </c>
      <c r="EM235">
        <v>3</v>
      </c>
      <c r="EN235">
        <v>1</v>
      </c>
      <c r="EO235">
        <v>1</v>
      </c>
      <c r="EP235">
        <v>1</v>
      </c>
      <c r="EQ235">
        <v>3</v>
      </c>
      <c r="ER235">
        <v>3</v>
      </c>
      <c r="ES235">
        <v>2</v>
      </c>
      <c r="ET235">
        <v>2</v>
      </c>
      <c r="EU235">
        <v>4</v>
      </c>
      <c r="EV235">
        <v>2</v>
      </c>
      <c r="EW235">
        <v>3</v>
      </c>
      <c r="EX235">
        <v>1</v>
      </c>
      <c r="EY235">
        <v>2</v>
      </c>
      <c r="EZ235">
        <v>2</v>
      </c>
      <c r="FA235">
        <v>2</v>
      </c>
      <c r="FB235">
        <v>4</v>
      </c>
      <c r="FC235">
        <v>2</v>
      </c>
      <c r="FD235">
        <v>3</v>
      </c>
      <c r="FE235">
        <v>2</v>
      </c>
      <c r="FF235">
        <v>3</v>
      </c>
      <c r="FG235">
        <v>1</v>
      </c>
      <c r="FH235">
        <v>2</v>
      </c>
      <c r="FI235">
        <v>2</v>
      </c>
      <c r="FJ235">
        <v>2</v>
      </c>
      <c r="FK235">
        <v>2</v>
      </c>
      <c r="FL235">
        <v>3</v>
      </c>
      <c r="FM235">
        <v>1</v>
      </c>
      <c r="FN235">
        <v>3</v>
      </c>
      <c r="FO235">
        <v>3</v>
      </c>
      <c r="FP235">
        <v>2</v>
      </c>
      <c r="FQ235">
        <v>3</v>
      </c>
      <c r="FR235">
        <v>3</v>
      </c>
      <c r="FS235">
        <v>1</v>
      </c>
      <c r="FT235">
        <v>2</v>
      </c>
      <c r="FU235">
        <v>3</v>
      </c>
      <c r="FV235">
        <v>1</v>
      </c>
      <c r="FW235">
        <v>2</v>
      </c>
      <c r="FX235">
        <v>1</v>
      </c>
      <c r="FY235">
        <v>3</v>
      </c>
      <c r="FZ235">
        <v>2</v>
      </c>
      <c r="GA235">
        <v>2</v>
      </c>
      <c r="GB235">
        <v>1</v>
      </c>
      <c r="GC235">
        <v>2</v>
      </c>
      <c r="GD235">
        <v>3</v>
      </c>
      <c r="GE235">
        <v>2</v>
      </c>
      <c r="GF235">
        <v>2</v>
      </c>
      <c r="GG235">
        <v>1</v>
      </c>
      <c r="GH235">
        <v>2</v>
      </c>
      <c r="GI235">
        <v>1</v>
      </c>
      <c r="GJ235">
        <v>3</v>
      </c>
    </row>
    <row r="236" spans="1:192" customFormat="1">
      <c r="A236">
        <v>5437696668</v>
      </c>
      <c r="B236">
        <v>94309526</v>
      </c>
      <c r="C236" s="48">
        <v>43014.672951388893</v>
      </c>
      <c r="D236" s="180">
        <v>43014.693159722221</v>
      </c>
      <c r="E236" t="s">
        <v>1181</v>
      </c>
      <c r="J236" t="s">
        <v>2178</v>
      </c>
      <c r="K236" t="s">
        <v>2342</v>
      </c>
      <c r="L236" s="214" t="s">
        <v>2350</v>
      </c>
      <c r="M236" s="265" t="s">
        <v>2351</v>
      </c>
      <c r="O236" t="s">
        <v>2352</v>
      </c>
      <c r="P236">
        <v>7805264749</v>
      </c>
      <c r="Q236" t="s">
        <v>330</v>
      </c>
      <c r="R236">
        <v>21</v>
      </c>
      <c r="S236" t="s">
        <v>2353</v>
      </c>
      <c r="U236" t="s">
        <v>213</v>
      </c>
      <c r="V236" t="s">
        <v>2354</v>
      </c>
      <c r="X236" s="254">
        <v>1</v>
      </c>
      <c r="AB236" t="s">
        <v>203</v>
      </c>
      <c r="AC236" t="s">
        <v>2355</v>
      </c>
      <c r="AD236" t="s">
        <v>215</v>
      </c>
      <c r="AE236" t="s">
        <v>203</v>
      </c>
      <c r="AF236" t="s">
        <v>203</v>
      </c>
      <c r="AG236" t="s">
        <v>215</v>
      </c>
      <c r="AH236" s="122" t="s">
        <v>209</v>
      </c>
      <c r="AI236" t="s">
        <v>1072</v>
      </c>
      <c r="BJ236">
        <v>-1</v>
      </c>
      <c r="BN236">
        <v>-1</v>
      </c>
      <c r="BO236">
        <v>-1</v>
      </c>
      <c r="BW236">
        <v>-1</v>
      </c>
      <c r="CB236">
        <v>-1</v>
      </c>
      <c r="DB236">
        <v>-1</v>
      </c>
      <c r="DJ236">
        <v>-1</v>
      </c>
      <c r="DX236">
        <v>2</v>
      </c>
      <c r="DY236">
        <v>2</v>
      </c>
      <c r="DZ236">
        <v>2</v>
      </c>
      <c r="EA236">
        <v>2</v>
      </c>
      <c r="EB236">
        <v>3</v>
      </c>
      <c r="EC236">
        <v>1</v>
      </c>
      <c r="ED236">
        <v>2</v>
      </c>
      <c r="EE236">
        <v>1</v>
      </c>
      <c r="EF236">
        <v>3</v>
      </c>
      <c r="EG236">
        <v>2</v>
      </c>
      <c r="EH236">
        <v>2</v>
      </c>
      <c r="EI236">
        <v>4</v>
      </c>
      <c r="EJ236">
        <v>3</v>
      </c>
      <c r="EK236">
        <v>4</v>
      </c>
      <c r="EL236">
        <v>3</v>
      </c>
      <c r="EM236">
        <v>4</v>
      </c>
      <c r="EN236">
        <v>2</v>
      </c>
      <c r="EO236">
        <v>3</v>
      </c>
      <c r="EP236">
        <v>3</v>
      </c>
      <c r="EQ236">
        <v>3</v>
      </c>
      <c r="ER236">
        <v>1</v>
      </c>
      <c r="ES236">
        <v>2</v>
      </c>
      <c r="ET236">
        <v>2</v>
      </c>
      <c r="EU236">
        <v>3</v>
      </c>
      <c r="EV236">
        <v>4</v>
      </c>
      <c r="EW236">
        <v>4</v>
      </c>
      <c r="EX236">
        <v>1</v>
      </c>
      <c r="EY236">
        <v>1</v>
      </c>
      <c r="EZ236">
        <v>2</v>
      </c>
      <c r="FA236">
        <v>4</v>
      </c>
      <c r="FB236">
        <v>4</v>
      </c>
      <c r="FC236">
        <v>3</v>
      </c>
      <c r="FD236">
        <v>3</v>
      </c>
      <c r="FE236">
        <v>4</v>
      </c>
      <c r="FF236">
        <v>4</v>
      </c>
      <c r="FG236">
        <v>4</v>
      </c>
      <c r="FH236">
        <v>4</v>
      </c>
      <c r="FI236">
        <v>2</v>
      </c>
      <c r="FJ236">
        <v>4</v>
      </c>
      <c r="FK236">
        <v>1</v>
      </c>
      <c r="FL236">
        <v>2</v>
      </c>
      <c r="FM236">
        <v>2</v>
      </c>
      <c r="FN236">
        <v>3</v>
      </c>
      <c r="FO236">
        <v>4</v>
      </c>
      <c r="FP236">
        <v>4</v>
      </c>
      <c r="FQ236">
        <v>3</v>
      </c>
      <c r="FR236">
        <v>4</v>
      </c>
      <c r="FS236">
        <v>3</v>
      </c>
      <c r="FT236">
        <v>2</v>
      </c>
      <c r="FU236">
        <v>3</v>
      </c>
      <c r="FV236">
        <v>3</v>
      </c>
      <c r="FW236">
        <v>2</v>
      </c>
      <c r="FX236">
        <v>2</v>
      </c>
      <c r="FY236">
        <v>4</v>
      </c>
      <c r="FZ236">
        <v>3</v>
      </c>
      <c r="GA236">
        <v>3</v>
      </c>
      <c r="GB236">
        <v>3</v>
      </c>
      <c r="GC236">
        <v>2</v>
      </c>
      <c r="GD236">
        <v>2</v>
      </c>
      <c r="GE236">
        <v>2</v>
      </c>
      <c r="GF236">
        <v>2</v>
      </c>
      <c r="GG236">
        <v>2</v>
      </c>
      <c r="GH236">
        <v>4</v>
      </c>
      <c r="GI236">
        <v>2</v>
      </c>
      <c r="GJ236">
        <v>3</v>
      </c>
    </row>
    <row r="237" spans="1:192" customFormat="1">
      <c r="A237">
        <v>5437698099</v>
      </c>
      <c r="B237">
        <v>94309526</v>
      </c>
      <c r="C237" s="48">
        <v>43014.674826388888</v>
      </c>
      <c r="D237" s="180">
        <v>43014.682662037027</v>
      </c>
      <c r="E237" t="s">
        <v>1181</v>
      </c>
      <c r="J237" t="s">
        <v>2356</v>
      </c>
      <c r="K237" t="s">
        <v>2357</v>
      </c>
      <c r="L237" s="214">
        <v>20101493</v>
      </c>
      <c r="M237" s="265" t="s">
        <v>2358</v>
      </c>
      <c r="O237" t="s">
        <v>2359</v>
      </c>
      <c r="P237">
        <v>7481908422</v>
      </c>
      <c r="Q237" t="s">
        <v>198</v>
      </c>
      <c r="R237">
        <v>20</v>
      </c>
      <c r="S237" t="s">
        <v>505</v>
      </c>
      <c r="U237" t="s">
        <v>224</v>
      </c>
      <c r="V237" t="s">
        <v>224</v>
      </c>
      <c r="X237" s="254">
        <v>10</v>
      </c>
      <c r="AB237" t="s">
        <v>215</v>
      </c>
      <c r="AC237" t="s">
        <v>2360</v>
      </c>
      <c r="AD237" t="s">
        <v>215</v>
      </c>
      <c r="AE237" t="s">
        <v>2361</v>
      </c>
      <c r="AF237" t="s">
        <v>203</v>
      </c>
      <c r="AG237" t="s">
        <v>215</v>
      </c>
      <c r="AH237" t="s">
        <v>2362</v>
      </c>
      <c r="AI237" t="s">
        <v>1072</v>
      </c>
      <c r="AV237">
        <v>4</v>
      </c>
      <c r="AY237">
        <v>-1</v>
      </c>
      <c r="BC237">
        <v>-2</v>
      </c>
      <c r="BG237">
        <v>-3</v>
      </c>
      <c r="BH237">
        <v>-3</v>
      </c>
      <c r="BL237">
        <v>2</v>
      </c>
      <c r="BO237">
        <v>2</v>
      </c>
      <c r="BP237">
        <v>1</v>
      </c>
      <c r="BT237">
        <v>2</v>
      </c>
      <c r="BV237">
        <v>1</v>
      </c>
      <c r="CB237">
        <v>1</v>
      </c>
      <c r="CC237">
        <v>2</v>
      </c>
      <c r="CE237">
        <v>2</v>
      </c>
      <c r="CH237">
        <v>1</v>
      </c>
      <c r="CJ237">
        <v>1</v>
      </c>
      <c r="CK237">
        <v>1</v>
      </c>
      <c r="CL237">
        <v>2</v>
      </c>
      <c r="CN237">
        <v>2</v>
      </c>
      <c r="CP237">
        <v>-3</v>
      </c>
      <c r="CW237">
        <v>-4</v>
      </c>
      <c r="DN237">
        <v>3</v>
      </c>
      <c r="DO237" t="s">
        <v>2363</v>
      </c>
      <c r="DX237">
        <v>2</v>
      </c>
      <c r="DY237">
        <v>1</v>
      </c>
      <c r="DZ237">
        <v>3</v>
      </c>
      <c r="EA237">
        <v>2</v>
      </c>
      <c r="EB237">
        <v>3</v>
      </c>
      <c r="EC237">
        <v>2</v>
      </c>
      <c r="ED237">
        <v>1</v>
      </c>
      <c r="EE237">
        <v>2</v>
      </c>
      <c r="EF237">
        <v>1</v>
      </c>
      <c r="EG237">
        <v>1</v>
      </c>
      <c r="EH237">
        <v>3</v>
      </c>
      <c r="EI237">
        <v>3</v>
      </c>
      <c r="EJ237">
        <v>2</v>
      </c>
      <c r="EK237">
        <v>4</v>
      </c>
      <c r="EL237">
        <v>3</v>
      </c>
      <c r="EM237">
        <v>3</v>
      </c>
      <c r="EN237">
        <v>1</v>
      </c>
      <c r="EO237">
        <v>2</v>
      </c>
      <c r="EP237">
        <v>2</v>
      </c>
      <c r="EQ237">
        <v>2</v>
      </c>
      <c r="ER237">
        <v>2</v>
      </c>
      <c r="ES237">
        <v>2</v>
      </c>
      <c r="ET237">
        <v>3</v>
      </c>
      <c r="EU237">
        <v>4</v>
      </c>
      <c r="EV237">
        <v>4</v>
      </c>
      <c r="EW237">
        <v>3</v>
      </c>
      <c r="EX237">
        <v>3</v>
      </c>
      <c r="EY237">
        <v>3</v>
      </c>
      <c r="EZ237">
        <v>3</v>
      </c>
      <c r="FA237">
        <v>2</v>
      </c>
      <c r="FB237">
        <v>2</v>
      </c>
      <c r="FC237">
        <v>3</v>
      </c>
      <c r="FD237">
        <v>3</v>
      </c>
      <c r="FE237">
        <v>1</v>
      </c>
      <c r="FF237">
        <v>4</v>
      </c>
      <c r="FG237">
        <v>4</v>
      </c>
      <c r="FH237">
        <v>3</v>
      </c>
      <c r="FI237">
        <v>3</v>
      </c>
      <c r="FJ237">
        <v>2</v>
      </c>
      <c r="FK237">
        <v>2</v>
      </c>
      <c r="FL237">
        <v>2</v>
      </c>
      <c r="FM237">
        <v>1</v>
      </c>
      <c r="FN237">
        <v>1</v>
      </c>
      <c r="FO237">
        <v>2</v>
      </c>
      <c r="FP237">
        <v>2</v>
      </c>
      <c r="FQ237">
        <v>1</v>
      </c>
      <c r="FR237">
        <v>2</v>
      </c>
      <c r="FS237">
        <v>1</v>
      </c>
      <c r="FT237">
        <v>3</v>
      </c>
      <c r="FU237">
        <v>3</v>
      </c>
      <c r="FV237">
        <v>2</v>
      </c>
      <c r="FW237">
        <v>1</v>
      </c>
      <c r="FX237">
        <v>2</v>
      </c>
      <c r="FY237">
        <v>3</v>
      </c>
      <c r="FZ237">
        <v>2</v>
      </c>
      <c r="GA237">
        <v>2</v>
      </c>
      <c r="GB237">
        <v>1</v>
      </c>
      <c r="GC237">
        <v>1</v>
      </c>
      <c r="GD237">
        <v>1</v>
      </c>
      <c r="GE237">
        <v>1</v>
      </c>
      <c r="GF237">
        <v>1</v>
      </c>
      <c r="GG237">
        <v>1</v>
      </c>
      <c r="GH237">
        <v>3</v>
      </c>
      <c r="GI237">
        <v>2</v>
      </c>
      <c r="GJ237">
        <v>2</v>
      </c>
    </row>
    <row r="238" spans="1:192" customFormat="1">
      <c r="A238">
        <v>5438797902</v>
      </c>
      <c r="B238">
        <v>94309526</v>
      </c>
      <c r="C238" s="48">
        <v>43017.715092592603</v>
      </c>
      <c r="D238" s="180">
        <v>43017.744525462957</v>
      </c>
      <c r="E238" t="s">
        <v>1181</v>
      </c>
      <c r="J238" t="s">
        <v>2382</v>
      </c>
      <c r="K238" t="s">
        <v>2383</v>
      </c>
      <c r="L238" s="214" t="s">
        <v>2384</v>
      </c>
      <c r="M238" s="265" t="s">
        <v>2385</v>
      </c>
      <c r="O238" t="s">
        <v>2386</v>
      </c>
      <c r="P238">
        <v>7814707427</v>
      </c>
      <c r="Q238" t="s">
        <v>2387</v>
      </c>
      <c r="R238">
        <v>23</v>
      </c>
      <c r="S238" t="s">
        <v>1969</v>
      </c>
      <c r="U238" t="s">
        <v>228</v>
      </c>
      <c r="V238" t="s">
        <v>518</v>
      </c>
      <c r="X238" s="254">
        <v>10</v>
      </c>
      <c r="AB238" t="s">
        <v>381</v>
      </c>
      <c r="AC238" t="s">
        <v>2388</v>
      </c>
      <c r="AD238" t="s">
        <v>325</v>
      </c>
      <c r="AE238" t="s">
        <v>325</v>
      </c>
      <c r="AF238" t="s">
        <v>325</v>
      </c>
      <c r="AG238" t="s">
        <v>325</v>
      </c>
      <c r="AH238" s="122" t="s">
        <v>209</v>
      </c>
      <c r="AI238" t="s">
        <v>3553</v>
      </c>
      <c r="CR238">
        <v>2</v>
      </c>
      <c r="DD238">
        <v>1</v>
      </c>
      <c r="DX238">
        <v>2</v>
      </c>
      <c r="DY238">
        <v>1</v>
      </c>
      <c r="DZ238">
        <v>3</v>
      </c>
      <c r="EA238">
        <v>3</v>
      </c>
      <c r="EB238">
        <v>4</v>
      </c>
      <c r="EC238">
        <v>1</v>
      </c>
      <c r="ED238">
        <v>1</v>
      </c>
      <c r="EE238">
        <v>2</v>
      </c>
      <c r="EF238">
        <v>3</v>
      </c>
      <c r="EG238">
        <v>3</v>
      </c>
      <c r="EH238">
        <v>4</v>
      </c>
      <c r="EI238">
        <v>4</v>
      </c>
      <c r="EJ238">
        <v>4</v>
      </c>
      <c r="EK238">
        <v>2</v>
      </c>
      <c r="EL238">
        <v>2</v>
      </c>
      <c r="EM238">
        <v>4</v>
      </c>
      <c r="EN238">
        <v>3</v>
      </c>
      <c r="EO238">
        <v>2</v>
      </c>
      <c r="EP238">
        <v>2</v>
      </c>
      <c r="EQ238">
        <v>2</v>
      </c>
      <c r="ER238">
        <v>1</v>
      </c>
      <c r="ES238">
        <v>3</v>
      </c>
      <c r="ET238">
        <v>3</v>
      </c>
      <c r="EU238">
        <v>3</v>
      </c>
      <c r="EV238">
        <v>3</v>
      </c>
      <c r="EW238">
        <v>3</v>
      </c>
      <c r="EX238">
        <v>3</v>
      </c>
      <c r="EY238">
        <v>2</v>
      </c>
      <c r="EZ238">
        <v>1</v>
      </c>
      <c r="FA238">
        <v>2</v>
      </c>
      <c r="FB238">
        <v>3</v>
      </c>
      <c r="FC238">
        <v>2</v>
      </c>
      <c r="FD238">
        <v>1</v>
      </c>
      <c r="FE238">
        <v>2</v>
      </c>
      <c r="FF238">
        <v>2</v>
      </c>
      <c r="FG238">
        <v>2</v>
      </c>
      <c r="FH238">
        <v>2</v>
      </c>
      <c r="FI238">
        <v>1</v>
      </c>
      <c r="FJ238">
        <v>4</v>
      </c>
      <c r="FK238">
        <v>1</v>
      </c>
      <c r="FL238">
        <v>2</v>
      </c>
      <c r="FM238">
        <v>2</v>
      </c>
      <c r="FN238">
        <v>2</v>
      </c>
      <c r="FO238">
        <v>1</v>
      </c>
      <c r="FP238">
        <v>3</v>
      </c>
      <c r="FQ238">
        <v>2</v>
      </c>
      <c r="FR238">
        <v>2</v>
      </c>
      <c r="FS238">
        <v>3</v>
      </c>
      <c r="FT238">
        <v>2</v>
      </c>
      <c r="FU238">
        <v>2</v>
      </c>
      <c r="FV238">
        <v>3</v>
      </c>
      <c r="FW238">
        <v>2</v>
      </c>
      <c r="FX238">
        <v>3</v>
      </c>
      <c r="FY238">
        <v>3</v>
      </c>
      <c r="FZ238">
        <v>2</v>
      </c>
      <c r="GA238">
        <v>3</v>
      </c>
      <c r="GB238">
        <v>3</v>
      </c>
      <c r="GC238">
        <v>4</v>
      </c>
      <c r="GD238">
        <v>4</v>
      </c>
      <c r="GE238">
        <v>2</v>
      </c>
      <c r="GF238">
        <v>2</v>
      </c>
      <c r="GG238">
        <v>1</v>
      </c>
      <c r="GH238">
        <v>2</v>
      </c>
      <c r="GI238">
        <v>1</v>
      </c>
      <c r="GJ238">
        <v>3</v>
      </c>
    </row>
    <row r="239" spans="1:192" customFormat="1">
      <c r="A239">
        <v>5438802127</v>
      </c>
      <c r="B239">
        <v>94309526</v>
      </c>
      <c r="C239" s="48">
        <v>43017.715312499997</v>
      </c>
      <c r="D239" s="180">
        <v>43017.746504629627</v>
      </c>
      <c r="E239" t="s">
        <v>1181</v>
      </c>
      <c r="J239" t="s">
        <v>1717</v>
      </c>
      <c r="K239" t="s">
        <v>2389</v>
      </c>
      <c r="L239" s="214">
        <v>20117760</v>
      </c>
      <c r="M239" s="265" t="s">
        <v>2390</v>
      </c>
      <c r="O239" t="s">
        <v>2391</v>
      </c>
      <c r="P239">
        <v>7522735062</v>
      </c>
      <c r="Q239" t="s">
        <v>227</v>
      </c>
      <c r="R239">
        <v>19</v>
      </c>
      <c r="S239" t="s">
        <v>1969</v>
      </c>
      <c r="U239" t="s">
        <v>518</v>
      </c>
      <c r="V239" t="s">
        <v>518</v>
      </c>
      <c r="X239" s="254">
        <v>10</v>
      </c>
      <c r="AB239" t="s">
        <v>381</v>
      </c>
      <c r="AC239" t="s">
        <v>2392</v>
      </c>
      <c r="AD239" t="s">
        <v>381</v>
      </c>
      <c r="AE239" t="s">
        <v>209</v>
      </c>
      <c r="AF239" t="s">
        <v>209</v>
      </c>
      <c r="AG239" t="s">
        <v>209</v>
      </c>
      <c r="AH239" s="122" t="s">
        <v>209</v>
      </c>
      <c r="AI239" t="s">
        <v>1072</v>
      </c>
      <c r="AL239">
        <v>-2</v>
      </c>
      <c r="AV239">
        <v>3</v>
      </c>
      <c r="BO239">
        <v>2</v>
      </c>
      <c r="BT239">
        <v>-2</v>
      </c>
      <c r="BV239">
        <v>-1</v>
      </c>
      <c r="BX239">
        <v>-3</v>
      </c>
      <c r="CB239">
        <v>1</v>
      </c>
      <c r="CC239">
        <v>1</v>
      </c>
      <c r="CE239">
        <v>2</v>
      </c>
      <c r="CF239">
        <v>2</v>
      </c>
      <c r="CH239">
        <v>-1</v>
      </c>
      <c r="CJ239">
        <v>1</v>
      </c>
      <c r="CL239">
        <v>1</v>
      </c>
      <c r="CM239">
        <v>-2</v>
      </c>
      <c r="CN239">
        <v>2</v>
      </c>
      <c r="CP239">
        <v>-2</v>
      </c>
      <c r="CQ239">
        <v>1</v>
      </c>
      <c r="CR239">
        <v>-2</v>
      </c>
      <c r="CW239">
        <v>-4</v>
      </c>
      <c r="CY239">
        <v>-1</v>
      </c>
      <c r="CZ239">
        <v>1</v>
      </c>
      <c r="DC239">
        <v>1</v>
      </c>
      <c r="DE239">
        <v>3</v>
      </c>
      <c r="DF239">
        <v>2</v>
      </c>
      <c r="DG239">
        <v>-1</v>
      </c>
      <c r="DH239">
        <v>-2</v>
      </c>
      <c r="DJ239">
        <v>-2</v>
      </c>
      <c r="DK239">
        <v>1</v>
      </c>
      <c r="DX239">
        <v>4</v>
      </c>
      <c r="DY239">
        <v>1</v>
      </c>
      <c r="DZ239">
        <v>3</v>
      </c>
      <c r="EA239">
        <v>4</v>
      </c>
      <c r="EB239">
        <v>4</v>
      </c>
      <c r="EC239">
        <v>2</v>
      </c>
      <c r="ED239">
        <v>2</v>
      </c>
      <c r="EE239">
        <v>2</v>
      </c>
      <c r="EF239">
        <v>3</v>
      </c>
      <c r="EG239">
        <v>2</v>
      </c>
      <c r="EH239">
        <v>4</v>
      </c>
      <c r="EI239">
        <v>4</v>
      </c>
      <c r="EJ239">
        <v>4</v>
      </c>
      <c r="EK239">
        <v>3</v>
      </c>
      <c r="EL239">
        <v>3</v>
      </c>
      <c r="EM239">
        <v>3</v>
      </c>
      <c r="EN239">
        <v>4</v>
      </c>
      <c r="EO239">
        <v>4</v>
      </c>
      <c r="EP239">
        <v>3</v>
      </c>
      <c r="EQ239">
        <v>4</v>
      </c>
      <c r="ER239">
        <v>1</v>
      </c>
      <c r="ES239">
        <v>2</v>
      </c>
      <c r="ET239">
        <v>3</v>
      </c>
      <c r="EU239">
        <v>4</v>
      </c>
      <c r="EV239">
        <v>4</v>
      </c>
      <c r="EW239">
        <v>4</v>
      </c>
      <c r="EX239">
        <v>2</v>
      </c>
      <c r="EY239">
        <v>1</v>
      </c>
      <c r="EZ239">
        <v>2</v>
      </c>
      <c r="FA239">
        <v>3</v>
      </c>
      <c r="FB239">
        <v>4</v>
      </c>
      <c r="FC239">
        <v>3</v>
      </c>
      <c r="FD239">
        <v>3</v>
      </c>
      <c r="FE239">
        <v>4</v>
      </c>
      <c r="FF239">
        <v>3</v>
      </c>
      <c r="FG239">
        <v>3</v>
      </c>
      <c r="FH239">
        <v>4</v>
      </c>
      <c r="FI239">
        <v>2</v>
      </c>
      <c r="FJ239">
        <v>4</v>
      </c>
      <c r="FK239">
        <v>4</v>
      </c>
      <c r="FL239">
        <v>3</v>
      </c>
      <c r="FM239">
        <v>4</v>
      </c>
      <c r="FN239">
        <v>4</v>
      </c>
      <c r="FO239">
        <v>2</v>
      </c>
      <c r="FP239">
        <v>4</v>
      </c>
      <c r="FQ239">
        <v>2</v>
      </c>
      <c r="FR239">
        <v>4</v>
      </c>
      <c r="FS239">
        <v>3</v>
      </c>
      <c r="FT239">
        <v>2</v>
      </c>
      <c r="FU239">
        <v>3</v>
      </c>
      <c r="FV239">
        <v>2</v>
      </c>
      <c r="FW239">
        <v>3</v>
      </c>
      <c r="FX239">
        <v>3</v>
      </c>
      <c r="FY239">
        <v>4</v>
      </c>
      <c r="FZ239">
        <v>4</v>
      </c>
      <c r="GA239">
        <v>4</v>
      </c>
      <c r="GB239">
        <v>3</v>
      </c>
      <c r="GC239">
        <v>4</v>
      </c>
      <c r="GD239">
        <v>3</v>
      </c>
      <c r="GE239">
        <v>4</v>
      </c>
      <c r="GF239">
        <v>3</v>
      </c>
      <c r="GG239">
        <v>4</v>
      </c>
      <c r="GH239">
        <v>4</v>
      </c>
      <c r="GI239">
        <v>4</v>
      </c>
      <c r="GJ239">
        <v>4</v>
      </c>
    </row>
    <row r="240" spans="1:192" customFormat="1">
      <c r="A240">
        <v>5438798966</v>
      </c>
      <c r="B240">
        <v>94309526</v>
      </c>
      <c r="C240" s="48">
        <v>43017.726643518523</v>
      </c>
      <c r="D240" s="180">
        <v>43017.739803240736</v>
      </c>
      <c r="E240" t="s">
        <v>1181</v>
      </c>
      <c r="J240" t="s">
        <v>2393</v>
      </c>
      <c r="K240" t="s">
        <v>2394</v>
      </c>
      <c r="L240" s="214" t="s">
        <v>2395</v>
      </c>
      <c r="M240" s="265" t="s">
        <v>1998</v>
      </c>
      <c r="O240" t="s">
        <v>2396</v>
      </c>
      <c r="P240">
        <v>7983338767</v>
      </c>
      <c r="Q240" t="s">
        <v>227</v>
      </c>
      <c r="R240">
        <v>20</v>
      </c>
      <c r="S240" t="s">
        <v>2397</v>
      </c>
      <c r="U240" t="s">
        <v>1749</v>
      </c>
      <c r="V240" t="s">
        <v>439</v>
      </c>
      <c r="X240" s="254">
        <v>12</v>
      </c>
      <c r="AB240" t="s">
        <v>381</v>
      </c>
      <c r="AC240" t="s">
        <v>2398</v>
      </c>
      <c r="AD240" t="s">
        <v>203</v>
      </c>
      <c r="AF240" t="s">
        <v>203</v>
      </c>
      <c r="AG240" t="s">
        <v>203</v>
      </c>
      <c r="AH240" t="s">
        <v>2399</v>
      </c>
      <c r="AI240" t="s">
        <v>3553</v>
      </c>
      <c r="BC240">
        <v>4</v>
      </c>
      <c r="BN240">
        <v>4</v>
      </c>
      <c r="CC240">
        <v>2</v>
      </c>
      <c r="CR240">
        <v>4</v>
      </c>
      <c r="DX240">
        <v>3</v>
      </c>
      <c r="DY240">
        <v>3</v>
      </c>
      <c r="DZ240">
        <v>2</v>
      </c>
      <c r="EA240">
        <v>2</v>
      </c>
      <c r="EB240">
        <v>4</v>
      </c>
      <c r="EC240">
        <v>2</v>
      </c>
      <c r="ED240">
        <v>2</v>
      </c>
      <c r="EE240">
        <v>1</v>
      </c>
      <c r="EF240">
        <v>2</v>
      </c>
      <c r="EG240">
        <v>4</v>
      </c>
      <c r="EH240">
        <v>4</v>
      </c>
      <c r="EI240">
        <v>4</v>
      </c>
      <c r="EJ240">
        <v>4</v>
      </c>
      <c r="EK240">
        <v>4</v>
      </c>
      <c r="EL240">
        <v>4</v>
      </c>
      <c r="EM240">
        <v>4</v>
      </c>
      <c r="EN240">
        <v>3</v>
      </c>
      <c r="EO240">
        <v>3</v>
      </c>
      <c r="EP240">
        <v>3</v>
      </c>
      <c r="EQ240">
        <v>3</v>
      </c>
      <c r="ER240">
        <v>1</v>
      </c>
      <c r="ES240">
        <v>2</v>
      </c>
      <c r="ET240">
        <v>2</v>
      </c>
      <c r="EU240">
        <v>4</v>
      </c>
      <c r="EV240">
        <v>4</v>
      </c>
      <c r="EW240">
        <v>4</v>
      </c>
      <c r="EX240">
        <v>3</v>
      </c>
      <c r="EY240">
        <v>2</v>
      </c>
      <c r="EZ240">
        <v>2</v>
      </c>
      <c r="FA240">
        <v>2</v>
      </c>
      <c r="FB240">
        <v>2</v>
      </c>
      <c r="FC240">
        <v>2</v>
      </c>
      <c r="FD240">
        <v>2</v>
      </c>
      <c r="FE240">
        <v>3</v>
      </c>
      <c r="FF240">
        <v>3</v>
      </c>
      <c r="FG240">
        <v>3</v>
      </c>
      <c r="FH240">
        <v>3</v>
      </c>
      <c r="FI240">
        <v>3</v>
      </c>
      <c r="FJ240">
        <v>1</v>
      </c>
      <c r="FK240">
        <v>2</v>
      </c>
      <c r="FL240">
        <v>2</v>
      </c>
      <c r="FM240">
        <v>2</v>
      </c>
      <c r="FN240">
        <v>2</v>
      </c>
      <c r="FO240">
        <v>3</v>
      </c>
      <c r="FP240">
        <v>4</v>
      </c>
      <c r="FQ240">
        <v>3</v>
      </c>
      <c r="FR240">
        <v>2</v>
      </c>
      <c r="FS240">
        <v>3</v>
      </c>
      <c r="FT240">
        <v>2</v>
      </c>
      <c r="FU240">
        <v>2</v>
      </c>
      <c r="FV240">
        <v>4</v>
      </c>
      <c r="FW240">
        <v>2</v>
      </c>
      <c r="FX240">
        <v>2</v>
      </c>
      <c r="FY240">
        <v>3</v>
      </c>
      <c r="FZ240">
        <v>2</v>
      </c>
      <c r="GA240">
        <v>2</v>
      </c>
      <c r="GB240">
        <v>2</v>
      </c>
      <c r="GC240">
        <v>3</v>
      </c>
      <c r="GD240">
        <v>3</v>
      </c>
      <c r="GE240">
        <v>2</v>
      </c>
      <c r="GF240">
        <v>2</v>
      </c>
      <c r="GG240">
        <v>2</v>
      </c>
      <c r="GH240">
        <v>3</v>
      </c>
      <c r="GI240">
        <v>2</v>
      </c>
      <c r="GJ240">
        <v>2</v>
      </c>
    </row>
    <row r="241" spans="1:192" customFormat="1">
      <c r="A241">
        <v>5438788489</v>
      </c>
      <c r="B241">
        <v>94309526</v>
      </c>
      <c r="C241" s="48">
        <v>43017.715416666673</v>
      </c>
      <c r="D241" s="180">
        <v>43017.742291666669</v>
      </c>
      <c r="E241" t="s">
        <v>1181</v>
      </c>
      <c r="J241" t="s">
        <v>2400</v>
      </c>
      <c r="K241" t="s">
        <v>2401</v>
      </c>
      <c r="L241" s="214">
        <v>20105429</v>
      </c>
      <c r="M241" s="265" t="s">
        <v>1882</v>
      </c>
      <c r="O241" t="s">
        <v>2402</v>
      </c>
      <c r="P241">
        <v>7780673561</v>
      </c>
      <c r="Q241" t="s">
        <v>198</v>
      </c>
      <c r="R241">
        <v>20</v>
      </c>
      <c r="S241" t="s">
        <v>2403</v>
      </c>
      <c r="U241" t="s">
        <v>200</v>
      </c>
      <c r="V241" t="s">
        <v>1201</v>
      </c>
      <c r="X241" s="254">
        <v>14</v>
      </c>
      <c r="AB241" t="s">
        <v>215</v>
      </c>
      <c r="AC241" t="s">
        <v>2404</v>
      </c>
      <c r="AD241" t="s">
        <v>203</v>
      </c>
      <c r="AE241" t="s">
        <v>203</v>
      </c>
      <c r="AF241" t="s">
        <v>2405</v>
      </c>
      <c r="AG241" t="s">
        <v>203</v>
      </c>
      <c r="AH241" t="s">
        <v>2406</v>
      </c>
      <c r="AI241" t="s">
        <v>3553</v>
      </c>
      <c r="AL241">
        <v>-1</v>
      </c>
      <c r="AR241">
        <v>-4</v>
      </c>
      <c r="AV241">
        <v>2</v>
      </c>
      <c r="BG241">
        <v>-4</v>
      </c>
      <c r="BJ241">
        <v>-1</v>
      </c>
      <c r="BK241">
        <v>-3</v>
      </c>
      <c r="BL241">
        <v>-1</v>
      </c>
      <c r="BO241">
        <v>-2</v>
      </c>
      <c r="BV241">
        <v>1</v>
      </c>
      <c r="BW241">
        <v>-2</v>
      </c>
      <c r="BX241">
        <v>-3</v>
      </c>
      <c r="BY241">
        <v>-1</v>
      </c>
      <c r="CB241">
        <v>-1</v>
      </c>
      <c r="CC241">
        <v>2</v>
      </c>
      <c r="CH241">
        <v>-3</v>
      </c>
      <c r="CI241">
        <v>3</v>
      </c>
      <c r="CK241">
        <v>2</v>
      </c>
      <c r="CM241">
        <v>-4</v>
      </c>
      <c r="CN241">
        <v>3</v>
      </c>
      <c r="CQ241">
        <v>3</v>
      </c>
      <c r="CR241">
        <v>-1</v>
      </c>
      <c r="CV241">
        <v>-3</v>
      </c>
      <c r="CW241">
        <v>-3</v>
      </c>
      <c r="CY241">
        <v>-1</v>
      </c>
      <c r="DA241">
        <v>-2</v>
      </c>
      <c r="DF241">
        <v>1</v>
      </c>
      <c r="DX241">
        <v>3</v>
      </c>
      <c r="DY241">
        <v>2</v>
      </c>
      <c r="DZ241">
        <v>3</v>
      </c>
      <c r="EA241">
        <v>3</v>
      </c>
      <c r="EB241">
        <v>3</v>
      </c>
      <c r="EC241">
        <v>1</v>
      </c>
      <c r="ED241">
        <v>2</v>
      </c>
      <c r="EE241">
        <v>2</v>
      </c>
      <c r="EF241">
        <v>4</v>
      </c>
      <c r="EG241">
        <v>1</v>
      </c>
      <c r="EH241">
        <v>4</v>
      </c>
      <c r="EI241">
        <v>3</v>
      </c>
      <c r="EJ241">
        <v>4</v>
      </c>
      <c r="EK241">
        <v>2</v>
      </c>
      <c r="EL241">
        <v>1</v>
      </c>
      <c r="EM241">
        <v>2</v>
      </c>
      <c r="EN241">
        <v>2</v>
      </c>
      <c r="EO241">
        <v>3</v>
      </c>
      <c r="EP241">
        <v>2</v>
      </c>
      <c r="EQ241">
        <v>2</v>
      </c>
      <c r="ER241">
        <v>2</v>
      </c>
      <c r="ES241">
        <v>1</v>
      </c>
      <c r="ET241">
        <v>2</v>
      </c>
      <c r="EU241">
        <v>4</v>
      </c>
      <c r="EV241">
        <v>4</v>
      </c>
      <c r="EW241">
        <v>4</v>
      </c>
      <c r="EX241">
        <v>2</v>
      </c>
      <c r="EY241">
        <v>2</v>
      </c>
      <c r="EZ241">
        <v>1</v>
      </c>
      <c r="FA241">
        <v>3</v>
      </c>
      <c r="FB241">
        <v>2</v>
      </c>
      <c r="FC241">
        <v>1</v>
      </c>
      <c r="FD241">
        <v>2</v>
      </c>
      <c r="FE241">
        <v>1</v>
      </c>
      <c r="FF241">
        <v>2</v>
      </c>
      <c r="FG241">
        <v>3</v>
      </c>
      <c r="FH241">
        <v>3</v>
      </c>
      <c r="FI241">
        <v>2</v>
      </c>
      <c r="FJ241">
        <v>2</v>
      </c>
      <c r="FK241">
        <v>2</v>
      </c>
      <c r="FL241">
        <v>2</v>
      </c>
      <c r="FM241">
        <v>2</v>
      </c>
      <c r="FN241">
        <v>2</v>
      </c>
      <c r="FO241">
        <v>3</v>
      </c>
      <c r="FP241">
        <v>4</v>
      </c>
      <c r="FQ241">
        <v>1</v>
      </c>
      <c r="FR241">
        <v>2</v>
      </c>
      <c r="FS241">
        <v>2</v>
      </c>
      <c r="FT241">
        <v>3</v>
      </c>
      <c r="FU241">
        <v>3</v>
      </c>
      <c r="FV241">
        <v>2</v>
      </c>
      <c r="FW241">
        <v>3</v>
      </c>
      <c r="FX241">
        <v>2</v>
      </c>
      <c r="FY241">
        <v>2</v>
      </c>
      <c r="FZ241">
        <v>3</v>
      </c>
      <c r="GA241">
        <v>2</v>
      </c>
      <c r="GB241">
        <v>3</v>
      </c>
      <c r="GC241">
        <v>2</v>
      </c>
      <c r="GD241">
        <v>4</v>
      </c>
      <c r="GE241">
        <v>3</v>
      </c>
      <c r="GF241">
        <v>2</v>
      </c>
      <c r="GG241">
        <v>3</v>
      </c>
      <c r="GH241">
        <v>2</v>
      </c>
      <c r="GI241">
        <v>1</v>
      </c>
      <c r="GJ241">
        <v>3</v>
      </c>
    </row>
    <row r="242" spans="1:192" customFormat="1">
      <c r="A242">
        <v>5437064621</v>
      </c>
      <c r="B242">
        <v>94309526</v>
      </c>
      <c r="C242" s="48">
        <v>43013.544351851851</v>
      </c>
      <c r="D242" s="180">
        <v>43013.557997685188</v>
      </c>
      <c r="E242" t="s">
        <v>1181</v>
      </c>
      <c r="J242" t="s">
        <v>2421</v>
      </c>
      <c r="K242" t="s">
        <v>2422</v>
      </c>
      <c r="L242" s="214" t="s">
        <v>2423</v>
      </c>
      <c r="M242" s="265" t="s">
        <v>2424</v>
      </c>
      <c r="O242" t="s">
        <v>2425</v>
      </c>
      <c r="P242">
        <v>7465206528</v>
      </c>
      <c r="Q242" t="s">
        <v>198</v>
      </c>
      <c r="R242">
        <v>22</v>
      </c>
      <c r="S242" t="s">
        <v>2426</v>
      </c>
      <c r="U242" t="s">
        <v>224</v>
      </c>
      <c r="V242" t="s">
        <v>224</v>
      </c>
      <c r="X242" s="254">
        <v>10</v>
      </c>
      <c r="AB242" t="s">
        <v>381</v>
      </c>
      <c r="AC242" t="s">
        <v>2427</v>
      </c>
      <c r="AD242" t="s">
        <v>203</v>
      </c>
      <c r="AE242" t="s">
        <v>203</v>
      </c>
      <c r="AF242" t="s">
        <v>2428</v>
      </c>
      <c r="AG242" t="s">
        <v>215</v>
      </c>
      <c r="AH242" s="122" t="s">
        <v>209</v>
      </c>
      <c r="AI242" t="s">
        <v>3553</v>
      </c>
      <c r="AL242">
        <v>1</v>
      </c>
      <c r="AV242">
        <v>3</v>
      </c>
      <c r="BA242">
        <v>-1</v>
      </c>
      <c r="BL242">
        <v>-1</v>
      </c>
      <c r="BO242">
        <v>2</v>
      </c>
      <c r="BV242">
        <v>1</v>
      </c>
      <c r="BY242">
        <v>-1</v>
      </c>
      <c r="CB242">
        <v>1</v>
      </c>
      <c r="CC242">
        <v>1</v>
      </c>
      <c r="CP242">
        <v>-2</v>
      </c>
      <c r="DF242">
        <v>1</v>
      </c>
      <c r="DX242">
        <v>3</v>
      </c>
      <c r="DY242">
        <v>2</v>
      </c>
      <c r="DZ242">
        <v>4</v>
      </c>
      <c r="EA242">
        <v>3</v>
      </c>
      <c r="EB242">
        <v>4</v>
      </c>
      <c r="EC242">
        <v>2</v>
      </c>
      <c r="ED242">
        <v>3</v>
      </c>
      <c r="EE242">
        <v>3</v>
      </c>
      <c r="EF242">
        <v>1</v>
      </c>
      <c r="EG242">
        <v>2</v>
      </c>
      <c r="EH242">
        <v>4</v>
      </c>
      <c r="EI242">
        <v>4</v>
      </c>
      <c r="EJ242">
        <v>4</v>
      </c>
      <c r="EK242">
        <v>2</v>
      </c>
      <c r="EL242">
        <v>2</v>
      </c>
      <c r="EM242">
        <v>4</v>
      </c>
      <c r="EN242">
        <v>4</v>
      </c>
      <c r="EO242">
        <v>3</v>
      </c>
      <c r="EP242">
        <v>1</v>
      </c>
      <c r="EQ242">
        <v>3</v>
      </c>
      <c r="ER242">
        <v>1</v>
      </c>
      <c r="ES242">
        <v>2</v>
      </c>
      <c r="ET242">
        <v>2</v>
      </c>
      <c r="EU242">
        <v>4</v>
      </c>
      <c r="EV242">
        <v>3</v>
      </c>
      <c r="EW242">
        <v>3</v>
      </c>
      <c r="EX242">
        <v>1</v>
      </c>
      <c r="EY242">
        <v>2</v>
      </c>
      <c r="EZ242">
        <v>2</v>
      </c>
      <c r="FA242">
        <v>3</v>
      </c>
      <c r="FB242">
        <v>3</v>
      </c>
      <c r="FC242">
        <v>4</v>
      </c>
      <c r="FD242">
        <v>3</v>
      </c>
      <c r="FE242">
        <v>2</v>
      </c>
      <c r="FF242">
        <v>3</v>
      </c>
      <c r="FG242">
        <v>3</v>
      </c>
      <c r="FH242">
        <v>3</v>
      </c>
      <c r="FI242">
        <v>2</v>
      </c>
      <c r="FJ242">
        <v>1</v>
      </c>
      <c r="FK242">
        <v>2</v>
      </c>
      <c r="FL242">
        <v>4</v>
      </c>
      <c r="FM242">
        <v>4</v>
      </c>
      <c r="FN242">
        <v>4</v>
      </c>
      <c r="FO242">
        <v>2</v>
      </c>
      <c r="FP242">
        <v>3</v>
      </c>
      <c r="FQ242">
        <v>1</v>
      </c>
      <c r="FR242">
        <v>1</v>
      </c>
      <c r="FS242">
        <v>2</v>
      </c>
      <c r="FT242">
        <v>2</v>
      </c>
      <c r="FU242">
        <v>2</v>
      </c>
      <c r="FV242">
        <v>3</v>
      </c>
      <c r="FW242">
        <v>1</v>
      </c>
      <c r="FX242">
        <v>2</v>
      </c>
      <c r="FY242">
        <v>4</v>
      </c>
      <c r="FZ242">
        <v>2</v>
      </c>
      <c r="GA242">
        <v>3</v>
      </c>
      <c r="GB242">
        <v>1</v>
      </c>
      <c r="GC242">
        <v>2</v>
      </c>
      <c r="GD242">
        <v>2</v>
      </c>
      <c r="GE242">
        <v>2</v>
      </c>
      <c r="GF242">
        <v>2</v>
      </c>
      <c r="GG242">
        <v>1</v>
      </c>
      <c r="GH242">
        <v>3</v>
      </c>
      <c r="GI242">
        <v>2</v>
      </c>
      <c r="GJ242">
        <v>4</v>
      </c>
    </row>
    <row r="243" spans="1:192" customFormat="1">
      <c r="A243">
        <v>5437064782</v>
      </c>
      <c r="B243">
        <v>94309526</v>
      </c>
      <c r="C243" s="48">
        <v>43013.545115740737</v>
      </c>
      <c r="D243" s="180">
        <v>43013.557118055563</v>
      </c>
      <c r="E243" t="s">
        <v>1181</v>
      </c>
      <c r="J243" t="s">
        <v>394</v>
      </c>
      <c r="K243" t="s">
        <v>2429</v>
      </c>
      <c r="L243" s="214" t="s">
        <v>2430</v>
      </c>
      <c r="M243" s="265" t="s">
        <v>2431</v>
      </c>
      <c r="O243" t="s">
        <v>2432</v>
      </c>
      <c r="P243">
        <v>7786996470</v>
      </c>
      <c r="Q243" t="s">
        <v>205</v>
      </c>
      <c r="R243">
        <v>19</v>
      </c>
      <c r="S243" t="s">
        <v>206</v>
      </c>
      <c r="U243" t="s">
        <v>228</v>
      </c>
      <c r="V243" t="s">
        <v>301</v>
      </c>
      <c r="X243" s="254">
        <v>5</v>
      </c>
      <c r="AB243" t="s">
        <v>209</v>
      </c>
      <c r="AC243" t="s">
        <v>381</v>
      </c>
      <c r="AD243" t="s">
        <v>209</v>
      </c>
      <c r="AE243" t="s">
        <v>2433</v>
      </c>
      <c r="AF243" t="s">
        <v>209</v>
      </c>
      <c r="AG243" t="s">
        <v>381</v>
      </c>
      <c r="AH243" t="s">
        <v>2434</v>
      </c>
      <c r="AI243" t="s">
        <v>1072</v>
      </c>
      <c r="AK243">
        <v>-3</v>
      </c>
      <c r="AL243">
        <v>-3</v>
      </c>
      <c r="AV243">
        <v>3</v>
      </c>
      <c r="AX243">
        <v>1</v>
      </c>
      <c r="AY243">
        <v>-4</v>
      </c>
      <c r="BA243">
        <v>-2</v>
      </c>
      <c r="BC243">
        <v>-1</v>
      </c>
      <c r="BD243">
        <v>-4</v>
      </c>
      <c r="BJ243">
        <v>-3</v>
      </c>
      <c r="BK243">
        <v>-3</v>
      </c>
      <c r="BL243">
        <v>-3</v>
      </c>
      <c r="BN243">
        <v>-2</v>
      </c>
      <c r="BO243">
        <v>1</v>
      </c>
      <c r="BT243">
        <v>1</v>
      </c>
      <c r="BV243">
        <v>-2</v>
      </c>
      <c r="BW243">
        <v>-3</v>
      </c>
      <c r="BX243">
        <v>2</v>
      </c>
      <c r="BY243">
        <v>-2</v>
      </c>
      <c r="CB243">
        <v>-2</v>
      </c>
      <c r="CC243">
        <v>-3</v>
      </c>
      <c r="CD243">
        <v>-1</v>
      </c>
      <c r="CE243">
        <v>1</v>
      </c>
      <c r="CH243">
        <v>2</v>
      </c>
      <c r="CI243">
        <v>3</v>
      </c>
      <c r="CJ243">
        <v>1</v>
      </c>
      <c r="CK243">
        <v>1</v>
      </c>
      <c r="CL243">
        <v>1</v>
      </c>
      <c r="CN243">
        <v>1</v>
      </c>
      <c r="CP243">
        <v>-3</v>
      </c>
      <c r="CQ243">
        <v>-3</v>
      </c>
      <c r="CR243">
        <v>-2</v>
      </c>
      <c r="CS243">
        <v>1</v>
      </c>
      <c r="CV243">
        <v>-3</v>
      </c>
      <c r="CW243">
        <v>-3</v>
      </c>
      <c r="CY243">
        <v>-1</v>
      </c>
      <c r="CZ243">
        <v>2</v>
      </c>
      <c r="DA243">
        <v>-3</v>
      </c>
      <c r="DB243">
        <v>-3</v>
      </c>
      <c r="DC243">
        <v>2</v>
      </c>
      <c r="DG243">
        <v>-2</v>
      </c>
      <c r="DH243">
        <v>-3</v>
      </c>
      <c r="DJ243">
        <v>-2</v>
      </c>
      <c r="DK243">
        <v>-2</v>
      </c>
      <c r="DL243">
        <v>-4</v>
      </c>
      <c r="DX243">
        <v>3</v>
      </c>
      <c r="DY243">
        <v>3</v>
      </c>
      <c r="DZ243">
        <v>2</v>
      </c>
      <c r="EA243">
        <v>4</v>
      </c>
      <c r="EB243">
        <v>3</v>
      </c>
      <c r="EC243">
        <v>3</v>
      </c>
      <c r="ED243">
        <v>4</v>
      </c>
      <c r="EE243">
        <v>2</v>
      </c>
      <c r="EF243">
        <v>4</v>
      </c>
      <c r="EG243">
        <v>4</v>
      </c>
      <c r="EH243">
        <v>3</v>
      </c>
      <c r="EI243">
        <v>3</v>
      </c>
      <c r="EJ243">
        <v>1</v>
      </c>
      <c r="EK243">
        <v>2</v>
      </c>
      <c r="EL243">
        <v>3</v>
      </c>
      <c r="EM243">
        <v>4</v>
      </c>
      <c r="EN243">
        <v>4</v>
      </c>
      <c r="EO243">
        <v>4</v>
      </c>
      <c r="EP243">
        <v>2</v>
      </c>
      <c r="EQ243">
        <v>2</v>
      </c>
      <c r="ER243">
        <v>4</v>
      </c>
      <c r="ES243">
        <v>4</v>
      </c>
      <c r="ET243">
        <v>3</v>
      </c>
      <c r="EU243">
        <v>4</v>
      </c>
      <c r="EV243">
        <v>3</v>
      </c>
      <c r="EW243">
        <v>3</v>
      </c>
      <c r="EX243">
        <v>2</v>
      </c>
      <c r="EY243">
        <v>2</v>
      </c>
      <c r="EZ243">
        <v>3</v>
      </c>
      <c r="FA243">
        <v>3</v>
      </c>
      <c r="FB243">
        <v>3</v>
      </c>
      <c r="FC243">
        <v>2</v>
      </c>
      <c r="FD243">
        <v>3</v>
      </c>
      <c r="FE243">
        <v>1</v>
      </c>
      <c r="FF243">
        <v>3</v>
      </c>
      <c r="FG243">
        <v>2</v>
      </c>
      <c r="FH243">
        <v>3</v>
      </c>
      <c r="FI243">
        <v>3</v>
      </c>
      <c r="FJ243">
        <v>2</v>
      </c>
      <c r="FK243">
        <v>1</v>
      </c>
      <c r="FL243">
        <v>3</v>
      </c>
      <c r="FM243">
        <v>3</v>
      </c>
      <c r="FN243">
        <v>4</v>
      </c>
      <c r="FO243">
        <v>1</v>
      </c>
      <c r="FP243">
        <v>2</v>
      </c>
      <c r="FQ243">
        <v>1</v>
      </c>
      <c r="FR243">
        <v>4</v>
      </c>
      <c r="FS243">
        <v>1</v>
      </c>
      <c r="FT243">
        <v>4</v>
      </c>
      <c r="FU243">
        <v>4</v>
      </c>
      <c r="FV243">
        <v>4</v>
      </c>
      <c r="FW243">
        <v>4</v>
      </c>
      <c r="FX243">
        <v>3</v>
      </c>
      <c r="FY243">
        <v>3</v>
      </c>
      <c r="FZ243">
        <v>3</v>
      </c>
      <c r="GA243">
        <v>4</v>
      </c>
      <c r="GB243">
        <v>4</v>
      </c>
      <c r="GC243">
        <v>4</v>
      </c>
      <c r="GD243">
        <v>3</v>
      </c>
      <c r="GE243">
        <v>4</v>
      </c>
      <c r="GF243">
        <v>4</v>
      </c>
      <c r="GG243">
        <v>3</v>
      </c>
      <c r="GH243">
        <v>4</v>
      </c>
      <c r="GI243">
        <v>4</v>
      </c>
      <c r="GJ243">
        <v>4</v>
      </c>
    </row>
    <row r="244" spans="1:192" customFormat="1">
      <c r="A244">
        <v>5437064845</v>
      </c>
      <c r="B244">
        <v>94309526</v>
      </c>
      <c r="C244" s="48">
        <v>43013.545069444437</v>
      </c>
      <c r="D244" s="180">
        <v>43013.56726851852</v>
      </c>
      <c r="E244" t="s">
        <v>1181</v>
      </c>
      <c r="J244" t="s">
        <v>2435</v>
      </c>
      <c r="K244" t="s">
        <v>415</v>
      </c>
      <c r="L244" s="214" t="s">
        <v>2436</v>
      </c>
      <c r="M244" s="265" t="s">
        <v>2437</v>
      </c>
      <c r="O244" t="s">
        <v>2438</v>
      </c>
      <c r="P244">
        <v>7881248389</v>
      </c>
      <c r="Q244" t="s">
        <v>227</v>
      </c>
      <c r="R244">
        <v>19</v>
      </c>
      <c r="S244" t="s">
        <v>434</v>
      </c>
      <c r="U244" t="s">
        <v>228</v>
      </c>
      <c r="V244" t="s">
        <v>301</v>
      </c>
      <c r="X244" s="254">
        <v>4</v>
      </c>
      <c r="AB244" t="s">
        <v>209</v>
      </c>
      <c r="AC244" t="s">
        <v>2439</v>
      </c>
      <c r="AD244" t="s">
        <v>203</v>
      </c>
      <c r="AE244" t="s">
        <v>203</v>
      </c>
      <c r="AF244" t="s">
        <v>203</v>
      </c>
      <c r="AG244" t="s">
        <v>203</v>
      </c>
      <c r="AH244" s="122" t="s">
        <v>209</v>
      </c>
      <c r="AI244" t="s">
        <v>3553</v>
      </c>
      <c r="BJ244">
        <v>-1</v>
      </c>
      <c r="BO244">
        <v>2</v>
      </c>
      <c r="BS244">
        <v>-1</v>
      </c>
      <c r="BV244">
        <v>-2</v>
      </c>
      <c r="BY244">
        <v>-2</v>
      </c>
      <c r="CB244">
        <v>-1</v>
      </c>
      <c r="CC244">
        <v>-2</v>
      </c>
      <c r="CH244">
        <v>1</v>
      </c>
      <c r="CL244">
        <v>-3</v>
      </c>
      <c r="CN244">
        <v>1</v>
      </c>
      <c r="CP244">
        <v>-3</v>
      </c>
      <c r="CQ244">
        <v>-3</v>
      </c>
      <c r="CR244">
        <v>-1</v>
      </c>
      <c r="DB244">
        <v>-2</v>
      </c>
      <c r="DD244">
        <v>-3</v>
      </c>
      <c r="DG244">
        <v>-3</v>
      </c>
      <c r="DH244">
        <v>-2</v>
      </c>
      <c r="DK244">
        <v>-1</v>
      </c>
      <c r="DX244">
        <v>3</v>
      </c>
      <c r="DY244">
        <v>2</v>
      </c>
      <c r="DZ244">
        <v>2</v>
      </c>
      <c r="EA244">
        <v>3</v>
      </c>
      <c r="EB244">
        <v>2</v>
      </c>
      <c r="EC244">
        <v>3</v>
      </c>
      <c r="ED244">
        <v>3</v>
      </c>
      <c r="EE244">
        <v>1</v>
      </c>
      <c r="EF244">
        <v>1</v>
      </c>
      <c r="EG244">
        <v>2</v>
      </c>
      <c r="EH244">
        <v>3</v>
      </c>
      <c r="EI244">
        <v>2</v>
      </c>
      <c r="EJ244">
        <v>1</v>
      </c>
      <c r="EK244">
        <v>3</v>
      </c>
      <c r="EL244">
        <v>1</v>
      </c>
      <c r="EM244">
        <v>3</v>
      </c>
      <c r="EN244">
        <v>3</v>
      </c>
      <c r="EO244">
        <v>3</v>
      </c>
      <c r="EP244">
        <v>1</v>
      </c>
      <c r="EQ244">
        <v>2</v>
      </c>
      <c r="ER244">
        <v>1</v>
      </c>
      <c r="ES244">
        <v>1</v>
      </c>
      <c r="ET244">
        <v>1</v>
      </c>
      <c r="EU244">
        <v>4</v>
      </c>
      <c r="EV244">
        <v>3</v>
      </c>
      <c r="EW244">
        <v>4</v>
      </c>
      <c r="EX244">
        <v>3</v>
      </c>
      <c r="EY244">
        <v>4</v>
      </c>
      <c r="EZ244">
        <v>3</v>
      </c>
      <c r="FA244">
        <v>4</v>
      </c>
      <c r="FB244">
        <v>1</v>
      </c>
      <c r="FC244">
        <v>1</v>
      </c>
      <c r="FD244">
        <v>2</v>
      </c>
      <c r="FE244">
        <v>4</v>
      </c>
      <c r="FF244">
        <v>2</v>
      </c>
      <c r="FG244">
        <v>2</v>
      </c>
      <c r="FH244">
        <v>2</v>
      </c>
      <c r="FI244">
        <v>1</v>
      </c>
      <c r="FJ244">
        <v>4</v>
      </c>
      <c r="FK244">
        <v>4</v>
      </c>
      <c r="FL244">
        <v>2</v>
      </c>
      <c r="FM244">
        <v>1</v>
      </c>
      <c r="FN244">
        <v>4</v>
      </c>
      <c r="FO244">
        <v>2</v>
      </c>
      <c r="FP244">
        <v>2</v>
      </c>
      <c r="FQ244">
        <v>1</v>
      </c>
      <c r="FR244">
        <v>4</v>
      </c>
      <c r="FS244">
        <v>1</v>
      </c>
      <c r="FT244">
        <v>2</v>
      </c>
      <c r="FU244">
        <v>3</v>
      </c>
      <c r="FV244">
        <v>4</v>
      </c>
      <c r="FW244">
        <v>2</v>
      </c>
      <c r="FX244">
        <v>2</v>
      </c>
      <c r="FY244">
        <v>2</v>
      </c>
      <c r="FZ244">
        <v>2</v>
      </c>
      <c r="GA244">
        <v>3</v>
      </c>
      <c r="GB244">
        <v>2</v>
      </c>
      <c r="GC244">
        <v>2</v>
      </c>
      <c r="GD244">
        <v>1</v>
      </c>
      <c r="GE244">
        <v>1</v>
      </c>
      <c r="GF244">
        <v>2</v>
      </c>
      <c r="GG244">
        <v>2</v>
      </c>
      <c r="GH244">
        <v>3</v>
      </c>
      <c r="GI244">
        <v>1</v>
      </c>
      <c r="GJ244">
        <v>2</v>
      </c>
    </row>
    <row r="245" spans="1:192" customFormat="1">
      <c r="A245">
        <v>5437065149</v>
      </c>
      <c r="B245">
        <v>94309526</v>
      </c>
      <c r="C245" s="48">
        <v>43013.546006944453</v>
      </c>
      <c r="D245" s="180">
        <v>43013.555393518523</v>
      </c>
      <c r="E245" t="s">
        <v>1181</v>
      </c>
      <c r="J245" t="s">
        <v>2440</v>
      </c>
      <c r="K245" t="s">
        <v>2441</v>
      </c>
      <c r="L245" s="214" t="s">
        <v>2442</v>
      </c>
      <c r="M245" s="265" t="s">
        <v>2443</v>
      </c>
      <c r="O245" t="s">
        <v>2444</v>
      </c>
      <c r="P245">
        <v>7543681755</v>
      </c>
      <c r="Q245" t="s">
        <v>330</v>
      </c>
      <c r="R245">
        <v>19</v>
      </c>
      <c r="S245" t="s">
        <v>445</v>
      </c>
      <c r="U245" t="s">
        <v>213</v>
      </c>
      <c r="V245" t="s">
        <v>240</v>
      </c>
      <c r="X245" s="254">
        <v>6</v>
      </c>
      <c r="AB245" t="s">
        <v>203</v>
      </c>
      <c r="AC245" t="s">
        <v>203</v>
      </c>
      <c r="AD245" t="s">
        <v>203</v>
      </c>
      <c r="AE245" t="s">
        <v>203</v>
      </c>
      <c r="AF245" t="s">
        <v>203</v>
      </c>
      <c r="AG245" t="s">
        <v>215</v>
      </c>
      <c r="AH245" s="122" t="s">
        <v>209</v>
      </c>
      <c r="AI245" t="s">
        <v>3553</v>
      </c>
      <c r="AL245">
        <v>-2</v>
      </c>
      <c r="BO245">
        <v>2</v>
      </c>
      <c r="CC245">
        <v>-2</v>
      </c>
      <c r="CR245">
        <v>-1</v>
      </c>
      <c r="DX245">
        <v>2</v>
      </c>
      <c r="DY245">
        <v>1</v>
      </c>
      <c r="DZ245">
        <v>1</v>
      </c>
      <c r="EA245">
        <v>1</v>
      </c>
      <c r="EB245">
        <v>3</v>
      </c>
      <c r="EC245">
        <v>3</v>
      </c>
      <c r="ED245">
        <v>4</v>
      </c>
      <c r="EE245">
        <v>1</v>
      </c>
      <c r="EF245">
        <v>1</v>
      </c>
      <c r="EG245">
        <v>2</v>
      </c>
      <c r="EH245">
        <v>4</v>
      </c>
      <c r="EI245">
        <v>3</v>
      </c>
      <c r="EJ245">
        <v>3</v>
      </c>
      <c r="EK245">
        <v>2</v>
      </c>
      <c r="EL245">
        <v>2</v>
      </c>
      <c r="EM245">
        <v>2</v>
      </c>
      <c r="EN245">
        <v>2</v>
      </c>
      <c r="EO245">
        <v>2</v>
      </c>
      <c r="EP245">
        <v>1</v>
      </c>
      <c r="EQ245">
        <v>2</v>
      </c>
      <c r="ER245">
        <v>1</v>
      </c>
      <c r="ES245">
        <v>1</v>
      </c>
      <c r="ET245">
        <v>2</v>
      </c>
      <c r="EU245">
        <v>4</v>
      </c>
      <c r="EV245">
        <v>4</v>
      </c>
      <c r="EW245">
        <v>4</v>
      </c>
      <c r="EX245">
        <v>2</v>
      </c>
      <c r="EY245">
        <v>1</v>
      </c>
      <c r="EZ245">
        <v>1</v>
      </c>
      <c r="FA245">
        <v>2</v>
      </c>
      <c r="FB245">
        <v>2</v>
      </c>
      <c r="FC245">
        <v>2</v>
      </c>
      <c r="FD245">
        <v>1</v>
      </c>
      <c r="FE245">
        <v>1</v>
      </c>
      <c r="FF245">
        <v>2</v>
      </c>
      <c r="FG245">
        <v>3</v>
      </c>
      <c r="FH245">
        <v>3</v>
      </c>
      <c r="FI245">
        <v>2</v>
      </c>
      <c r="FJ245">
        <v>2</v>
      </c>
      <c r="FK245">
        <v>2</v>
      </c>
      <c r="FL245">
        <v>2</v>
      </c>
      <c r="FM245">
        <v>3</v>
      </c>
      <c r="FN245">
        <v>2</v>
      </c>
      <c r="FO245">
        <v>4</v>
      </c>
      <c r="FP245">
        <v>2</v>
      </c>
      <c r="FQ245">
        <v>1</v>
      </c>
      <c r="FR245">
        <v>1</v>
      </c>
      <c r="FS245">
        <v>2</v>
      </c>
      <c r="FT245">
        <v>2</v>
      </c>
      <c r="FU245">
        <v>3</v>
      </c>
      <c r="FV245">
        <v>4</v>
      </c>
      <c r="FW245">
        <v>1</v>
      </c>
      <c r="FX245">
        <v>2</v>
      </c>
      <c r="FY245">
        <v>2</v>
      </c>
      <c r="FZ245">
        <v>2</v>
      </c>
      <c r="GA245">
        <v>2</v>
      </c>
      <c r="GB245">
        <v>1</v>
      </c>
      <c r="GC245">
        <v>4</v>
      </c>
      <c r="GD245">
        <v>2</v>
      </c>
      <c r="GE245">
        <v>2</v>
      </c>
      <c r="GF245">
        <v>1</v>
      </c>
      <c r="GG245">
        <v>1</v>
      </c>
      <c r="GH245">
        <v>4</v>
      </c>
      <c r="GI245">
        <v>2</v>
      </c>
      <c r="GJ245">
        <v>2</v>
      </c>
    </row>
    <row r="246" spans="1:192" customFormat="1">
      <c r="A246">
        <v>5437065796</v>
      </c>
      <c r="B246">
        <v>94309526</v>
      </c>
      <c r="C246" s="48">
        <v>43013.545324074083</v>
      </c>
      <c r="D246" s="180">
        <v>43013.560335648152</v>
      </c>
      <c r="E246" t="s">
        <v>1181</v>
      </c>
      <c r="J246" t="s">
        <v>2445</v>
      </c>
      <c r="K246" t="s">
        <v>2446</v>
      </c>
      <c r="L246" s="214" t="s">
        <v>2447</v>
      </c>
      <c r="M246" s="265" t="s">
        <v>2448</v>
      </c>
      <c r="O246" t="s">
        <v>2449</v>
      </c>
      <c r="P246">
        <v>7565707086</v>
      </c>
      <c r="Q246" t="s">
        <v>227</v>
      </c>
      <c r="R246">
        <v>19</v>
      </c>
      <c r="S246" t="s">
        <v>2450</v>
      </c>
      <c r="U246" t="s">
        <v>301</v>
      </c>
      <c r="V246" t="s">
        <v>201</v>
      </c>
      <c r="X246" s="254">
        <v>6</v>
      </c>
      <c r="AB246" t="s">
        <v>209</v>
      </c>
      <c r="AC246" t="s">
        <v>209</v>
      </c>
      <c r="AD246" t="s">
        <v>209</v>
      </c>
      <c r="AE246" t="s">
        <v>209</v>
      </c>
      <c r="AF246" t="s">
        <v>2451</v>
      </c>
      <c r="AG246" t="s">
        <v>209</v>
      </c>
      <c r="AH246" t="s">
        <v>2452</v>
      </c>
      <c r="AI246" t="s">
        <v>3584</v>
      </c>
      <c r="BA246">
        <v>-2</v>
      </c>
      <c r="BK246">
        <v>-2</v>
      </c>
      <c r="CC246">
        <v>-1</v>
      </c>
      <c r="CL246">
        <v>-1</v>
      </c>
      <c r="CP246">
        <v>-2</v>
      </c>
      <c r="DA246">
        <v>-4</v>
      </c>
      <c r="DB246">
        <v>-2</v>
      </c>
      <c r="DD246">
        <v>-2</v>
      </c>
      <c r="DK246">
        <v>-1</v>
      </c>
      <c r="DX246">
        <v>2</v>
      </c>
      <c r="DY246">
        <v>2</v>
      </c>
      <c r="DZ246">
        <v>3</v>
      </c>
      <c r="EA246">
        <v>3</v>
      </c>
      <c r="EB246">
        <v>3</v>
      </c>
      <c r="EC246">
        <v>3</v>
      </c>
      <c r="ED246">
        <v>4</v>
      </c>
      <c r="EE246">
        <v>2</v>
      </c>
      <c r="EF246">
        <v>3</v>
      </c>
      <c r="EG246">
        <v>4</v>
      </c>
      <c r="EH246">
        <v>3</v>
      </c>
      <c r="EI246">
        <v>3</v>
      </c>
      <c r="EJ246">
        <v>2</v>
      </c>
      <c r="EK246">
        <v>2</v>
      </c>
      <c r="EL246">
        <v>2</v>
      </c>
      <c r="EM246">
        <v>3</v>
      </c>
      <c r="EN246">
        <v>4</v>
      </c>
      <c r="EO246">
        <v>3</v>
      </c>
      <c r="EP246">
        <v>4</v>
      </c>
      <c r="EQ246">
        <v>3</v>
      </c>
      <c r="ER246">
        <v>2</v>
      </c>
      <c r="ES246">
        <v>3</v>
      </c>
      <c r="ET246">
        <v>2</v>
      </c>
      <c r="EU246">
        <v>4</v>
      </c>
      <c r="EV246">
        <v>4</v>
      </c>
      <c r="EW246">
        <v>3</v>
      </c>
      <c r="EX246">
        <v>2</v>
      </c>
      <c r="EY246">
        <v>2</v>
      </c>
      <c r="EZ246">
        <v>4</v>
      </c>
      <c r="FA246">
        <v>4</v>
      </c>
      <c r="FB246">
        <v>2</v>
      </c>
      <c r="FC246">
        <v>2</v>
      </c>
      <c r="FD246">
        <v>2</v>
      </c>
      <c r="FE246">
        <v>3</v>
      </c>
      <c r="FF246">
        <v>2</v>
      </c>
      <c r="FG246">
        <v>3</v>
      </c>
      <c r="FH246">
        <v>2</v>
      </c>
      <c r="FI246">
        <v>2</v>
      </c>
      <c r="FJ246">
        <v>4</v>
      </c>
      <c r="FK246">
        <v>2</v>
      </c>
      <c r="FL246">
        <v>2</v>
      </c>
      <c r="FM246">
        <v>3</v>
      </c>
      <c r="FN246">
        <v>4</v>
      </c>
      <c r="FO246">
        <v>2</v>
      </c>
      <c r="FP246">
        <v>4</v>
      </c>
      <c r="FQ246">
        <v>1</v>
      </c>
      <c r="FR246">
        <v>3</v>
      </c>
      <c r="FS246">
        <v>3</v>
      </c>
      <c r="FT246">
        <v>2</v>
      </c>
      <c r="FU246">
        <v>3</v>
      </c>
      <c r="FV246">
        <v>4</v>
      </c>
      <c r="FW246">
        <v>2</v>
      </c>
      <c r="FX246">
        <v>2</v>
      </c>
      <c r="FY246">
        <v>2</v>
      </c>
      <c r="FZ246">
        <v>2</v>
      </c>
      <c r="GA246">
        <v>3</v>
      </c>
      <c r="GB246">
        <v>3</v>
      </c>
      <c r="GC246">
        <v>4</v>
      </c>
      <c r="GD246">
        <v>4</v>
      </c>
      <c r="GE246">
        <v>2</v>
      </c>
      <c r="GF246">
        <v>3</v>
      </c>
      <c r="GG246">
        <v>3</v>
      </c>
      <c r="GH246">
        <v>2</v>
      </c>
      <c r="GI246">
        <v>1</v>
      </c>
      <c r="GJ246">
        <v>2</v>
      </c>
    </row>
    <row r="247" spans="1:192" customFormat="1">
      <c r="A247">
        <v>5437066248</v>
      </c>
      <c r="B247">
        <v>94309526</v>
      </c>
      <c r="C247" s="48">
        <v>43013.545231481483</v>
      </c>
      <c r="D247" s="180">
        <v>43013.561886574083</v>
      </c>
      <c r="E247" t="s">
        <v>1181</v>
      </c>
      <c r="J247" t="s">
        <v>284</v>
      </c>
      <c r="K247" t="s">
        <v>2412</v>
      </c>
      <c r="L247" s="214" t="s">
        <v>2413</v>
      </c>
      <c r="M247" s="265" t="s">
        <v>2414</v>
      </c>
      <c r="O247" t="s">
        <v>2415</v>
      </c>
      <c r="P247">
        <v>7715620099</v>
      </c>
      <c r="Q247" t="s">
        <v>198</v>
      </c>
      <c r="R247">
        <v>20</v>
      </c>
      <c r="S247" t="s">
        <v>559</v>
      </c>
      <c r="U247" t="s">
        <v>200</v>
      </c>
      <c r="V247" t="s">
        <v>2416</v>
      </c>
      <c r="X247" s="254">
        <v>5</v>
      </c>
      <c r="AB247" t="s">
        <v>203</v>
      </c>
      <c r="AC247" t="s">
        <v>2417</v>
      </c>
      <c r="AD247" t="s">
        <v>2418</v>
      </c>
      <c r="AE247" t="s">
        <v>2419</v>
      </c>
      <c r="AF247" t="s">
        <v>203</v>
      </c>
      <c r="AG247" t="s">
        <v>373</v>
      </c>
      <c r="AH247" t="s">
        <v>2420</v>
      </c>
      <c r="AI247" t="s">
        <v>1072</v>
      </c>
      <c r="BO247">
        <v>4</v>
      </c>
      <c r="BS247">
        <v>-2</v>
      </c>
      <c r="CC247">
        <v>-1</v>
      </c>
      <c r="CK247">
        <v>1</v>
      </c>
      <c r="CL247">
        <v>2</v>
      </c>
      <c r="CP247">
        <v>-2</v>
      </c>
      <c r="CR247">
        <v>-1</v>
      </c>
      <c r="CS247">
        <v>1</v>
      </c>
      <c r="CV247">
        <v>-3</v>
      </c>
      <c r="CW247">
        <v>-3</v>
      </c>
      <c r="DG247">
        <v>-4</v>
      </c>
      <c r="DH247">
        <v>-4</v>
      </c>
      <c r="DK247">
        <v>-3</v>
      </c>
      <c r="DX247">
        <v>2</v>
      </c>
      <c r="DY247">
        <v>3</v>
      </c>
      <c r="DZ247">
        <v>3</v>
      </c>
      <c r="EA247">
        <v>3</v>
      </c>
      <c r="EB247">
        <v>3</v>
      </c>
      <c r="EC247">
        <v>2</v>
      </c>
      <c r="ED247">
        <v>4</v>
      </c>
      <c r="EE247">
        <v>2</v>
      </c>
      <c r="EF247">
        <v>1</v>
      </c>
      <c r="EG247">
        <v>1</v>
      </c>
      <c r="EH247">
        <v>4</v>
      </c>
      <c r="EI247">
        <v>3</v>
      </c>
      <c r="EJ247">
        <v>2</v>
      </c>
      <c r="EK247">
        <v>1</v>
      </c>
      <c r="EL247">
        <v>1</v>
      </c>
      <c r="EM247">
        <v>3</v>
      </c>
      <c r="EN247">
        <v>3</v>
      </c>
      <c r="EO247">
        <v>4</v>
      </c>
      <c r="EP247">
        <v>2</v>
      </c>
      <c r="EQ247">
        <v>3</v>
      </c>
      <c r="ER247">
        <v>1</v>
      </c>
      <c r="ES247">
        <v>2</v>
      </c>
      <c r="ET247">
        <v>1</v>
      </c>
      <c r="EU247">
        <v>4</v>
      </c>
      <c r="EV247">
        <v>3</v>
      </c>
      <c r="EW247">
        <v>2</v>
      </c>
      <c r="EX247">
        <v>2</v>
      </c>
      <c r="EY247">
        <v>2</v>
      </c>
      <c r="EZ247">
        <v>3</v>
      </c>
      <c r="FA247">
        <v>2</v>
      </c>
      <c r="FB247">
        <v>3</v>
      </c>
      <c r="FC247">
        <v>1</v>
      </c>
      <c r="FD247">
        <v>2</v>
      </c>
      <c r="FE247">
        <v>2</v>
      </c>
      <c r="FF247">
        <v>2</v>
      </c>
      <c r="FG247">
        <v>2</v>
      </c>
      <c r="FH247">
        <v>2</v>
      </c>
      <c r="FI247">
        <v>2</v>
      </c>
      <c r="FJ247">
        <v>2</v>
      </c>
      <c r="FK247">
        <v>3</v>
      </c>
      <c r="FL247">
        <v>2</v>
      </c>
      <c r="FM247">
        <v>1</v>
      </c>
      <c r="FN247">
        <v>4</v>
      </c>
      <c r="FO247">
        <v>4</v>
      </c>
      <c r="FP247">
        <v>3</v>
      </c>
      <c r="FQ247">
        <v>4</v>
      </c>
      <c r="FR247">
        <v>1</v>
      </c>
      <c r="FS247">
        <v>2</v>
      </c>
      <c r="FT247">
        <v>2</v>
      </c>
      <c r="FU247">
        <v>3</v>
      </c>
      <c r="FV247">
        <v>4</v>
      </c>
      <c r="FW247">
        <v>1</v>
      </c>
      <c r="FX247">
        <v>2</v>
      </c>
      <c r="FY247">
        <v>2</v>
      </c>
      <c r="FZ247">
        <v>3</v>
      </c>
      <c r="GA247">
        <v>3</v>
      </c>
      <c r="GB247">
        <v>1</v>
      </c>
      <c r="GC247">
        <v>3</v>
      </c>
      <c r="GD247">
        <v>2</v>
      </c>
      <c r="GE247">
        <v>2</v>
      </c>
      <c r="GF247">
        <v>1</v>
      </c>
      <c r="GG247">
        <v>1</v>
      </c>
      <c r="GH247">
        <v>1</v>
      </c>
      <c r="GI247">
        <v>1</v>
      </c>
      <c r="GJ247">
        <v>1</v>
      </c>
    </row>
    <row r="248" spans="1:192" customFormat="1">
      <c r="A248">
        <v>5440257365</v>
      </c>
      <c r="B248">
        <v>94309526</v>
      </c>
      <c r="C248" s="48">
        <v>43020.544594907413</v>
      </c>
      <c r="D248" s="180">
        <v>43020.562592592592</v>
      </c>
      <c r="E248" t="s">
        <v>1181</v>
      </c>
      <c r="J248" t="s">
        <v>414</v>
      </c>
      <c r="K248" t="s">
        <v>2453</v>
      </c>
      <c r="L248" s="214" t="s">
        <v>2454</v>
      </c>
      <c r="M248" s="265" t="s">
        <v>2455</v>
      </c>
      <c r="O248" t="s">
        <v>2456</v>
      </c>
      <c r="P248">
        <v>7792574143</v>
      </c>
      <c r="Q248" t="s">
        <v>330</v>
      </c>
      <c r="R248">
        <v>20</v>
      </c>
      <c r="S248" t="s">
        <v>445</v>
      </c>
      <c r="U248" t="s">
        <v>2457</v>
      </c>
      <c r="V248" t="s">
        <v>240</v>
      </c>
      <c r="X248" s="254">
        <v>7</v>
      </c>
      <c r="AB248" t="s">
        <v>203</v>
      </c>
      <c r="AC248" t="s">
        <v>2458</v>
      </c>
      <c r="AD248" t="s">
        <v>203</v>
      </c>
      <c r="AE248" t="s">
        <v>203</v>
      </c>
      <c r="AF248" t="s">
        <v>203</v>
      </c>
      <c r="AG248" t="s">
        <v>203</v>
      </c>
      <c r="AH248" s="122" t="s">
        <v>209</v>
      </c>
      <c r="AI248" t="s">
        <v>3553</v>
      </c>
      <c r="DX248">
        <v>4</v>
      </c>
      <c r="DY248">
        <v>1</v>
      </c>
      <c r="DZ248">
        <v>2</v>
      </c>
      <c r="EA248">
        <v>1</v>
      </c>
      <c r="EB248">
        <v>4</v>
      </c>
      <c r="EC248">
        <v>1</v>
      </c>
      <c r="ED248">
        <v>4</v>
      </c>
      <c r="EE248">
        <v>1</v>
      </c>
      <c r="EF248">
        <v>3</v>
      </c>
      <c r="EG248">
        <v>3</v>
      </c>
      <c r="EH248">
        <v>4</v>
      </c>
      <c r="EI248">
        <v>4</v>
      </c>
      <c r="EJ248">
        <v>4</v>
      </c>
      <c r="EK248">
        <v>4</v>
      </c>
      <c r="EL248">
        <v>4</v>
      </c>
      <c r="EM248">
        <v>3</v>
      </c>
      <c r="EN248">
        <v>3</v>
      </c>
      <c r="EO248">
        <v>3</v>
      </c>
      <c r="EP248">
        <v>2</v>
      </c>
      <c r="EQ248">
        <v>4</v>
      </c>
      <c r="ER248">
        <v>1</v>
      </c>
      <c r="ES248">
        <v>3</v>
      </c>
      <c r="ET248">
        <v>2</v>
      </c>
      <c r="EU248">
        <v>4</v>
      </c>
      <c r="EV248">
        <v>4</v>
      </c>
      <c r="EW248">
        <v>3</v>
      </c>
      <c r="EX248">
        <v>3</v>
      </c>
      <c r="EY248">
        <v>3</v>
      </c>
      <c r="EZ248">
        <v>2</v>
      </c>
      <c r="FA248">
        <v>4</v>
      </c>
      <c r="FB248">
        <v>4</v>
      </c>
      <c r="FC248">
        <v>4</v>
      </c>
      <c r="FD248">
        <v>3</v>
      </c>
      <c r="FE248">
        <v>2</v>
      </c>
      <c r="FF248">
        <v>2</v>
      </c>
      <c r="FG248">
        <v>3</v>
      </c>
      <c r="FH248">
        <v>3</v>
      </c>
      <c r="FI248">
        <v>2</v>
      </c>
      <c r="FJ248">
        <v>2</v>
      </c>
      <c r="FK248">
        <v>4</v>
      </c>
      <c r="FL248">
        <v>4</v>
      </c>
      <c r="FM248">
        <v>2</v>
      </c>
      <c r="FN248">
        <v>2</v>
      </c>
      <c r="FO248">
        <v>4</v>
      </c>
      <c r="FP248">
        <v>3</v>
      </c>
      <c r="FQ248">
        <v>2</v>
      </c>
      <c r="FR248">
        <v>1</v>
      </c>
      <c r="FS248">
        <v>1</v>
      </c>
      <c r="FT248">
        <v>1</v>
      </c>
      <c r="FU248">
        <v>2</v>
      </c>
      <c r="FV248">
        <v>4</v>
      </c>
      <c r="FW248">
        <v>2</v>
      </c>
      <c r="FX248">
        <v>3</v>
      </c>
      <c r="FY248">
        <v>4</v>
      </c>
      <c r="FZ248">
        <v>2</v>
      </c>
      <c r="GA248">
        <v>2</v>
      </c>
      <c r="GB248">
        <v>3</v>
      </c>
      <c r="GC248">
        <v>3</v>
      </c>
      <c r="GD248">
        <v>3</v>
      </c>
      <c r="GE248">
        <v>1</v>
      </c>
      <c r="GF248">
        <v>1</v>
      </c>
      <c r="GG248">
        <v>2</v>
      </c>
      <c r="GH248">
        <v>2</v>
      </c>
      <c r="GI248">
        <v>1</v>
      </c>
      <c r="GJ248">
        <v>4</v>
      </c>
    </row>
    <row r="249" spans="1:192" customFormat="1">
      <c r="A249">
        <v>5440256904</v>
      </c>
      <c r="B249">
        <v>94309526</v>
      </c>
      <c r="C249" s="48">
        <v>43020.543657407397</v>
      </c>
      <c r="D249" s="180">
        <v>43020.565416666657</v>
      </c>
      <c r="E249" t="s">
        <v>1181</v>
      </c>
      <c r="J249" t="s">
        <v>471</v>
      </c>
      <c r="K249" t="s">
        <v>2459</v>
      </c>
      <c r="L249" s="214" t="s">
        <v>2460</v>
      </c>
      <c r="M249" s="265" t="s">
        <v>2390</v>
      </c>
      <c r="O249" t="s">
        <v>2461</v>
      </c>
      <c r="P249">
        <v>7825909661</v>
      </c>
      <c r="Q249" t="s">
        <v>227</v>
      </c>
      <c r="R249">
        <v>19</v>
      </c>
      <c r="S249" t="s">
        <v>2462</v>
      </c>
      <c r="U249" t="s">
        <v>228</v>
      </c>
      <c r="V249" t="s">
        <v>228</v>
      </c>
      <c r="X249" s="254">
        <v>12</v>
      </c>
      <c r="AB249" t="s">
        <v>209</v>
      </c>
      <c r="AC249" t="s">
        <v>209</v>
      </c>
      <c r="AD249" t="s">
        <v>381</v>
      </c>
      <c r="AE249" t="s">
        <v>209</v>
      </c>
      <c r="AF249" t="s">
        <v>209</v>
      </c>
      <c r="AG249" t="s">
        <v>209</v>
      </c>
      <c r="AH249" t="s">
        <v>2463</v>
      </c>
      <c r="AI249" t="s">
        <v>3585</v>
      </c>
      <c r="AL249">
        <v>-3</v>
      </c>
      <c r="AT249">
        <v>-4</v>
      </c>
      <c r="AV249">
        <v>4</v>
      </c>
      <c r="BC249">
        <v>-3</v>
      </c>
      <c r="BJ249">
        <v>-2</v>
      </c>
      <c r="BK249">
        <v>-3</v>
      </c>
      <c r="BL249">
        <v>-3</v>
      </c>
      <c r="BN249">
        <v>-3</v>
      </c>
      <c r="BT249">
        <v>2</v>
      </c>
      <c r="BV249">
        <v>-1</v>
      </c>
      <c r="BW249">
        <v>-2</v>
      </c>
      <c r="BY249">
        <v>-2</v>
      </c>
      <c r="CB249">
        <v>1</v>
      </c>
      <c r="CC249">
        <v>-2</v>
      </c>
      <c r="CE249">
        <v>2</v>
      </c>
      <c r="CJ249">
        <v>-2</v>
      </c>
      <c r="CK249">
        <v>-3</v>
      </c>
      <c r="CL249">
        <v>-3</v>
      </c>
      <c r="CN249">
        <v>2</v>
      </c>
      <c r="CP249">
        <v>-3</v>
      </c>
      <c r="CQ249">
        <v>2</v>
      </c>
      <c r="CR249">
        <v>-2</v>
      </c>
      <c r="CS249">
        <v>-3</v>
      </c>
      <c r="CU249">
        <v>-3</v>
      </c>
      <c r="CV249">
        <v>-4</v>
      </c>
      <c r="CW249">
        <v>-3</v>
      </c>
      <c r="CY249">
        <v>-3</v>
      </c>
      <c r="CZ249">
        <v>-3</v>
      </c>
      <c r="DA249">
        <v>-4</v>
      </c>
      <c r="DC249">
        <v>2</v>
      </c>
      <c r="DD249">
        <v>-4</v>
      </c>
      <c r="DE249">
        <v>1</v>
      </c>
      <c r="DF249">
        <v>-2</v>
      </c>
      <c r="DG249">
        <v>-4</v>
      </c>
      <c r="DK249">
        <v>-3</v>
      </c>
      <c r="DX249">
        <v>3</v>
      </c>
      <c r="DY249">
        <v>3</v>
      </c>
      <c r="DZ249">
        <v>2</v>
      </c>
      <c r="EA249">
        <v>3</v>
      </c>
      <c r="EB249">
        <v>4</v>
      </c>
      <c r="EC249">
        <v>3</v>
      </c>
      <c r="ED249">
        <v>3</v>
      </c>
      <c r="EE249">
        <v>3</v>
      </c>
      <c r="EF249">
        <v>1</v>
      </c>
      <c r="EG249">
        <v>2</v>
      </c>
      <c r="EH249">
        <v>4</v>
      </c>
      <c r="EI249">
        <v>4</v>
      </c>
      <c r="EJ249">
        <v>4</v>
      </c>
      <c r="EK249">
        <v>4</v>
      </c>
      <c r="EL249">
        <v>4</v>
      </c>
      <c r="EM249">
        <v>4</v>
      </c>
      <c r="EN249">
        <v>3</v>
      </c>
      <c r="EO249">
        <v>4</v>
      </c>
      <c r="EP249">
        <v>1</v>
      </c>
      <c r="EQ249">
        <v>4</v>
      </c>
      <c r="ER249">
        <v>3</v>
      </c>
      <c r="ES249">
        <v>4</v>
      </c>
      <c r="ET249">
        <v>1</v>
      </c>
      <c r="EU249">
        <v>4</v>
      </c>
      <c r="EV249">
        <v>4</v>
      </c>
      <c r="EW249">
        <v>3</v>
      </c>
      <c r="EX249">
        <v>3</v>
      </c>
      <c r="EY249">
        <v>3</v>
      </c>
      <c r="EZ249">
        <v>1</v>
      </c>
      <c r="FA249">
        <v>4</v>
      </c>
      <c r="FB249">
        <v>4</v>
      </c>
      <c r="FC249">
        <v>4</v>
      </c>
      <c r="FD249">
        <v>3</v>
      </c>
      <c r="FE249">
        <v>3</v>
      </c>
      <c r="FF249">
        <v>4</v>
      </c>
      <c r="FG249">
        <v>4</v>
      </c>
      <c r="FH249">
        <v>4</v>
      </c>
      <c r="FI249">
        <v>4</v>
      </c>
      <c r="FJ249">
        <v>2</v>
      </c>
      <c r="FK249">
        <v>2</v>
      </c>
      <c r="FL249">
        <v>4</v>
      </c>
      <c r="FM249">
        <v>3</v>
      </c>
      <c r="FN249">
        <v>4</v>
      </c>
      <c r="FO249">
        <v>2</v>
      </c>
      <c r="FP249">
        <v>4</v>
      </c>
      <c r="FQ249">
        <v>1</v>
      </c>
      <c r="FR249">
        <v>3</v>
      </c>
      <c r="FS249">
        <v>1</v>
      </c>
      <c r="FT249">
        <v>3</v>
      </c>
      <c r="FU249">
        <v>3</v>
      </c>
      <c r="FV249">
        <v>4</v>
      </c>
      <c r="FW249">
        <v>2</v>
      </c>
      <c r="FX249">
        <v>2</v>
      </c>
      <c r="FY249">
        <v>3</v>
      </c>
      <c r="FZ249">
        <v>3</v>
      </c>
      <c r="GA249">
        <v>2</v>
      </c>
      <c r="GB249">
        <v>3</v>
      </c>
      <c r="GC249">
        <v>1</v>
      </c>
      <c r="GD249">
        <v>2</v>
      </c>
      <c r="GE249">
        <v>2</v>
      </c>
      <c r="GF249">
        <v>3</v>
      </c>
      <c r="GG249">
        <v>2</v>
      </c>
      <c r="GH249">
        <v>2</v>
      </c>
      <c r="GI249">
        <v>2</v>
      </c>
      <c r="GJ249">
        <v>4</v>
      </c>
    </row>
    <row r="250" spans="1:192" customFormat="1">
      <c r="A250">
        <v>5440250218</v>
      </c>
      <c r="B250">
        <v>94309526</v>
      </c>
      <c r="C250" s="48">
        <v>43020.544120370367</v>
      </c>
      <c r="D250" s="180">
        <v>43020.553981481477</v>
      </c>
      <c r="E250" t="s">
        <v>1181</v>
      </c>
      <c r="J250" t="s">
        <v>351</v>
      </c>
      <c r="K250" t="s">
        <v>1730</v>
      </c>
      <c r="L250" s="214">
        <v>20095461</v>
      </c>
      <c r="M250" s="265" t="s">
        <v>2464</v>
      </c>
      <c r="O250" t="s">
        <v>2465</v>
      </c>
      <c r="P250">
        <v>7402126222</v>
      </c>
      <c r="Q250" t="s">
        <v>205</v>
      </c>
      <c r="R250">
        <v>19</v>
      </c>
      <c r="S250" t="s">
        <v>1276</v>
      </c>
      <c r="U250" t="s">
        <v>301</v>
      </c>
      <c r="V250" t="s">
        <v>301</v>
      </c>
      <c r="X250" s="254">
        <v>0</v>
      </c>
      <c r="AB250" t="s">
        <v>209</v>
      </c>
      <c r="AC250" t="s">
        <v>209</v>
      </c>
      <c r="AD250" t="s">
        <v>209</v>
      </c>
      <c r="AE250" t="s">
        <v>209</v>
      </c>
      <c r="AF250" t="s">
        <v>209</v>
      </c>
      <c r="AG250" t="s">
        <v>209</v>
      </c>
      <c r="AH250" s="122" t="s">
        <v>209</v>
      </c>
      <c r="AI250" t="s">
        <v>1072</v>
      </c>
      <c r="AK250">
        <v>-1</v>
      </c>
      <c r="AL250">
        <v>3</v>
      </c>
      <c r="AT250">
        <v>-2</v>
      </c>
      <c r="AV250">
        <v>2</v>
      </c>
      <c r="BA250">
        <v>-3</v>
      </c>
      <c r="BG250">
        <v>-4</v>
      </c>
      <c r="BH250">
        <v>-3</v>
      </c>
      <c r="BJ250">
        <v>2</v>
      </c>
      <c r="BL250">
        <v>1</v>
      </c>
      <c r="BO250">
        <v>2</v>
      </c>
      <c r="BS250">
        <v>-3</v>
      </c>
      <c r="BW250">
        <v>-1</v>
      </c>
      <c r="BX250">
        <v>2</v>
      </c>
      <c r="BY250">
        <v>1</v>
      </c>
      <c r="CB250">
        <v>-2</v>
      </c>
      <c r="CC250">
        <v>1</v>
      </c>
      <c r="CE250">
        <v>1</v>
      </c>
      <c r="CH250">
        <v>2</v>
      </c>
      <c r="CL250">
        <v>-3</v>
      </c>
      <c r="CN250">
        <v>-1</v>
      </c>
      <c r="CP250">
        <v>1</v>
      </c>
      <c r="CR250">
        <v>-2</v>
      </c>
      <c r="CV250">
        <v>-1</v>
      </c>
      <c r="CY250">
        <v>-1</v>
      </c>
      <c r="CZ250">
        <v>-1</v>
      </c>
      <c r="DA250">
        <v>-2</v>
      </c>
      <c r="DG250">
        <v>-2</v>
      </c>
      <c r="DH250">
        <v>-1</v>
      </c>
      <c r="DX250">
        <v>2</v>
      </c>
      <c r="DY250">
        <v>1</v>
      </c>
      <c r="DZ250">
        <v>2</v>
      </c>
      <c r="EA250">
        <v>2</v>
      </c>
      <c r="EB250">
        <v>3</v>
      </c>
      <c r="EC250">
        <v>1</v>
      </c>
      <c r="ED250">
        <v>2</v>
      </c>
      <c r="EE250">
        <v>3</v>
      </c>
      <c r="EF250">
        <v>2</v>
      </c>
      <c r="EG250">
        <v>1</v>
      </c>
      <c r="EH250">
        <v>3</v>
      </c>
      <c r="EI250">
        <v>4</v>
      </c>
      <c r="EJ250">
        <v>3</v>
      </c>
      <c r="EK250">
        <v>3</v>
      </c>
      <c r="EL250">
        <v>2</v>
      </c>
      <c r="EM250">
        <v>2</v>
      </c>
      <c r="EN250">
        <v>2</v>
      </c>
      <c r="EO250">
        <v>2</v>
      </c>
      <c r="EP250">
        <v>2</v>
      </c>
      <c r="EQ250">
        <v>3</v>
      </c>
      <c r="ER250">
        <v>1</v>
      </c>
      <c r="ES250">
        <v>3</v>
      </c>
      <c r="ET250">
        <v>2</v>
      </c>
      <c r="EU250">
        <v>4</v>
      </c>
      <c r="EV250">
        <v>3</v>
      </c>
      <c r="EW250">
        <v>3</v>
      </c>
      <c r="EX250">
        <v>2</v>
      </c>
      <c r="EY250">
        <v>2</v>
      </c>
      <c r="EZ250">
        <v>2</v>
      </c>
      <c r="FA250">
        <v>3</v>
      </c>
      <c r="FB250">
        <v>4</v>
      </c>
      <c r="FC250">
        <v>4</v>
      </c>
      <c r="FD250">
        <v>1</v>
      </c>
      <c r="FE250">
        <v>1</v>
      </c>
      <c r="FF250">
        <v>3</v>
      </c>
      <c r="FG250">
        <v>3</v>
      </c>
      <c r="FH250">
        <v>2</v>
      </c>
      <c r="FI250">
        <v>2</v>
      </c>
      <c r="FJ250">
        <v>1</v>
      </c>
      <c r="FK250">
        <v>1</v>
      </c>
      <c r="FL250">
        <v>3</v>
      </c>
      <c r="FM250">
        <v>2</v>
      </c>
      <c r="FN250">
        <v>2</v>
      </c>
      <c r="FO250">
        <v>3</v>
      </c>
      <c r="FP250">
        <v>1</v>
      </c>
      <c r="FQ250">
        <v>1</v>
      </c>
      <c r="FR250">
        <v>1</v>
      </c>
      <c r="FS250">
        <v>1</v>
      </c>
      <c r="FT250">
        <v>2</v>
      </c>
      <c r="FU250">
        <v>2</v>
      </c>
      <c r="FV250">
        <v>2</v>
      </c>
      <c r="FW250">
        <v>1</v>
      </c>
      <c r="FX250">
        <v>2</v>
      </c>
      <c r="FY250">
        <v>4</v>
      </c>
      <c r="FZ250">
        <v>2</v>
      </c>
      <c r="GA250">
        <v>2</v>
      </c>
      <c r="GB250">
        <v>2</v>
      </c>
      <c r="GC250">
        <v>3</v>
      </c>
      <c r="GD250">
        <v>3</v>
      </c>
      <c r="GE250">
        <v>1</v>
      </c>
      <c r="GF250">
        <v>2</v>
      </c>
      <c r="GG250">
        <v>2</v>
      </c>
      <c r="GH250">
        <v>2</v>
      </c>
      <c r="GI250">
        <v>1</v>
      </c>
      <c r="GJ250">
        <v>3</v>
      </c>
    </row>
    <row r="251" spans="1:192" customFormat="1">
      <c r="A251">
        <v>5440249675</v>
      </c>
      <c r="B251">
        <v>94309526</v>
      </c>
      <c r="C251" s="48">
        <v>43020.54278935185</v>
      </c>
      <c r="D251" s="180">
        <v>43020.556747685187</v>
      </c>
      <c r="E251" t="s">
        <v>1181</v>
      </c>
      <c r="J251" t="s">
        <v>2466</v>
      </c>
      <c r="K251" t="s">
        <v>2467</v>
      </c>
      <c r="L251" s="214" t="s">
        <v>2468</v>
      </c>
      <c r="M251" s="265" t="s">
        <v>2469</v>
      </c>
      <c r="O251" t="s">
        <v>2470</v>
      </c>
      <c r="P251">
        <v>7885742251</v>
      </c>
      <c r="Q251" t="s">
        <v>205</v>
      </c>
      <c r="R251">
        <v>21</v>
      </c>
      <c r="S251" t="s">
        <v>2019</v>
      </c>
      <c r="U251" t="s">
        <v>228</v>
      </c>
      <c r="V251" t="s">
        <v>228</v>
      </c>
      <c r="X251" s="254">
        <v>3</v>
      </c>
      <c r="AB251" t="s">
        <v>209</v>
      </c>
      <c r="AC251" t="s">
        <v>2471</v>
      </c>
      <c r="AD251" t="s">
        <v>209</v>
      </c>
      <c r="AE251" t="s">
        <v>2472</v>
      </c>
      <c r="AF251" t="s">
        <v>209</v>
      </c>
      <c r="AG251" t="s">
        <v>381</v>
      </c>
      <c r="AH251" s="122" t="s">
        <v>209</v>
      </c>
      <c r="AI251" t="s">
        <v>3553</v>
      </c>
      <c r="AV251">
        <v>2</v>
      </c>
      <c r="BJ251">
        <v>1</v>
      </c>
      <c r="BN251">
        <v>3</v>
      </c>
      <c r="BO251">
        <v>3</v>
      </c>
      <c r="BS251">
        <v>1</v>
      </c>
      <c r="CB251">
        <v>1</v>
      </c>
      <c r="CC251">
        <v>1</v>
      </c>
      <c r="CZ251">
        <v>2</v>
      </c>
      <c r="DF251">
        <v>1</v>
      </c>
      <c r="DX251">
        <v>2</v>
      </c>
      <c r="DY251">
        <v>1</v>
      </c>
      <c r="DZ251">
        <v>4</v>
      </c>
      <c r="EA251">
        <v>3</v>
      </c>
      <c r="EB251">
        <v>3</v>
      </c>
      <c r="EC251">
        <v>1</v>
      </c>
      <c r="ED251">
        <v>1</v>
      </c>
      <c r="EE251">
        <v>2</v>
      </c>
      <c r="EF251">
        <v>2</v>
      </c>
      <c r="EG251">
        <v>3</v>
      </c>
      <c r="EH251">
        <v>4</v>
      </c>
      <c r="EI251">
        <v>4</v>
      </c>
      <c r="EJ251">
        <v>3</v>
      </c>
      <c r="EK251">
        <v>4</v>
      </c>
      <c r="EL251">
        <v>3</v>
      </c>
      <c r="EM251">
        <v>4</v>
      </c>
      <c r="EN251">
        <v>3</v>
      </c>
      <c r="EO251">
        <v>3</v>
      </c>
      <c r="EP251">
        <v>2</v>
      </c>
      <c r="EQ251">
        <v>3</v>
      </c>
      <c r="ER251">
        <v>1</v>
      </c>
      <c r="ES251">
        <v>3</v>
      </c>
      <c r="ET251">
        <v>3</v>
      </c>
      <c r="EU251">
        <v>3</v>
      </c>
      <c r="EV251">
        <v>3</v>
      </c>
      <c r="EW251">
        <v>3</v>
      </c>
      <c r="EX251">
        <v>3</v>
      </c>
      <c r="EY251">
        <v>3</v>
      </c>
      <c r="EZ251">
        <v>2</v>
      </c>
      <c r="FA251">
        <v>3</v>
      </c>
      <c r="FB251">
        <v>4</v>
      </c>
      <c r="FC251">
        <v>3</v>
      </c>
      <c r="FD251">
        <v>2</v>
      </c>
      <c r="FE251">
        <v>1</v>
      </c>
      <c r="FF251">
        <v>3</v>
      </c>
      <c r="FG251">
        <v>2</v>
      </c>
      <c r="FH251">
        <v>3</v>
      </c>
      <c r="FI251">
        <v>3</v>
      </c>
      <c r="FJ251">
        <v>3</v>
      </c>
      <c r="FK251">
        <v>2</v>
      </c>
      <c r="FL251">
        <v>2</v>
      </c>
      <c r="FM251">
        <v>3</v>
      </c>
      <c r="FN251">
        <v>3</v>
      </c>
      <c r="FO251">
        <v>3</v>
      </c>
      <c r="FP251">
        <v>3</v>
      </c>
      <c r="FQ251">
        <v>2</v>
      </c>
      <c r="FR251">
        <v>2</v>
      </c>
      <c r="FS251">
        <v>1</v>
      </c>
      <c r="FT251">
        <v>2</v>
      </c>
      <c r="FU251">
        <v>2</v>
      </c>
      <c r="FV251">
        <v>3</v>
      </c>
      <c r="FW251">
        <v>2</v>
      </c>
      <c r="FX251">
        <v>2</v>
      </c>
      <c r="FY251">
        <v>2</v>
      </c>
      <c r="FZ251">
        <v>3</v>
      </c>
      <c r="GA251">
        <v>2</v>
      </c>
      <c r="GB251">
        <v>2</v>
      </c>
      <c r="GC251">
        <v>2</v>
      </c>
      <c r="GD251">
        <v>2</v>
      </c>
      <c r="GE251">
        <v>2</v>
      </c>
      <c r="GF251">
        <v>2</v>
      </c>
      <c r="GG251">
        <v>3</v>
      </c>
      <c r="GH251">
        <v>2</v>
      </c>
      <c r="GI251">
        <v>2</v>
      </c>
      <c r="GJ251">
        <v>2</v>
      </c>
    </row>
    <row r="252" spans="1:192" customFormat="1">
      <c r="A252">
        <v>5440251296</v>
      </c>
      <c r="B252">
        <v>94309526</v>
      </c>
      <c r="C252" s="48">
        <v>43020.543634259258</v>
      </c>
      <c r="D252" s="180">
        <v>43020.558692129627</v>
      </c>
      <c r="E252" t="s">
        <v>1181</v>
      </c>
      <c r="J252" t="s">
        <v>2473</v>
      </c>
      <c r="K252" t="s">
        <v>2474</v>
      </c>
      <c r="L252" s="214">
        <v>20096291</v>
      </c>
      <c r="M252" s="265" t="s">
        <v>2475</v>
      </c>
      <c r="O252" t="s">
        <v>2476</v>
      </c>
      <c r="P252">
        <v>7592861423</v>
      </c>
      <c r="Q252" t="s">
        <v>227</v>
      </c>
      <c r="R252">
        <v>19</v>
      </c>
      <c r="S252" t="s">
        <v>547</v>
      </c>
      <c r="U252" t="s">
        <v>228</v>
      </c>
      <c r="V252" t="s">
        <v>228</v>
      </c>
      <c r="X252" s="254">
        <v>7.5</v>
      </c>
      <c r="AB252" t="s">
        <v>209</v>
      </c>
      <c r="AC252" t="s">
        <v>209</v>
      </c>
      <c r="AD252" t="s">
        <v>381</v>
      </c>
      <c r="AE252" t="s">
        <v>2477</v>
      </c>
      <c r="AF252" t="s">
        <v>373</v>
      </c>
      <c r="AG252" t="s">
        <v>203</v>
      </c>
      <c r="AH252" t="s">
        <v>2478</v>
      </c>
      <c r="AI252" t="s">
        <v>3553</v>
      </c>
      <c r="AL252">
        <v>-1</v>
      </c>
      <c r="BK252">
        <v>-3</v>
      </c>
      <c r="BL252">
        <v>2</v>
      </c>
      <c r="CK252">
        <v>-2</v>
      </c>
      <c r="CZ252">
        <v>-1</v>
      </c>
      <c r="DA252">
        <v>-1</v>
      </c>
      <c r="DF252">
        <v>-1</v>
      </c>
      <c r="DX252">
        <v>2</v>
      </c>
      <c r="DY252">
        <v>2</v>
      </c>
      <c r="DZ252">
        <v>1</v>
      </c>
      <c r="EA252">
        <v>1</v>
      </c>
      <c r="EB252">
        <v>2</v>
      </c>
      <c r="EC252">
        <v>1</v>
      </c>
      <c r="ED252">
        <v>1</v>
      </c>
      <c r="EE252">
        <v>1</v>
      </c>
      <c r="EF252">
        <v>1</v>
      </c>
      <c r="EG252">
        <v>1</v>
      </c>
      <c r="EH252">
        <v>4</v>
      </c>
      <c r="EI252">
        <v>3</v>
      </c>
      <c r="EJ252">
        <v>3</v>
      </c>
      <c r="EK252">
        <v>3</v>
      </c>
      <c r="EL252">
        <v>2</v>
      </c>
      <c r="EM252">
        <v>2</v>
      </c>
      <c r="EN252">
        <v>2</v>
      </c>
      <c r="EO252">
        <v>3</v>
      </c>
      <c r="EP252">
        <v>1</v>
      </c>
      <c r="EQ252">
        <v>2</v>
      </c>
      <c r="ER252">
        <v>2</v>
      </c>
      <c r="ES252">
        <v>1</v>
      </c>
      <c r="ET252">
        <v>1</v>
      </c>
      <c r="EU252">
        <v>2</v>
      </c>
      <c r="EV252">
        <v>2</v>
      </c>
      <c r="EW252">
        <v>3</v>
      </c>
      <c r="EX252">
        <v>2</v>
      </c>
      <c r="EY252">
        <v>2</v>
      </c>
      <c r="EZ252">
        <v>2</v>
      </c>
      <c r="FA252">
        <v>1</v>
      </c>
      <c r="FB252">
        <v>1</v>
      </c>
      <c r="FC252">
        <v>2</v>
      </c>
      <c r="FD252">
        <v>2</v>
      </c>
      <c r="FE252">
        <v>1</v>
      </c>
      <c r="FF252">
        <v>2</v>
      </c>
      <c r="FG252">
        <v>2</v>
      </c>
      <c r="FH252">
        <v>1</v>
      </c>
      <c r="FI252">
        <v>3</v>
      </c>
      <c r="FJ252">
        <v>1</v>
      </c>
      <c r="FK252">
        <v>1</v>
      </c>
      <c r="FL252">
        <v>3</v>
      </c>
      <c r="FM252">
        <v>4</v>
      </c>
      <c r="FN252">
        <v>4</v>
      </c>
      <c r="FO252">
        <v>2</v>
      </c>
      <c r="FP252">
        <v>1</v>
      </c>
      <c r="FQ252">
        <v>1</v>
      </c>
      <c r="FR252">
        <v>2</v>
      </c>
      <c r="FS252">
        <v>1</v>
      </c>
      <c r="FT252">
        <v>2</v>
      </c>
      <c r="FU252">
        <v>4</v>
      </c>
      <c r="FV252">
        <v>4</v>
      </c>
      <c r="FW252">
        <v>1</v>
      </c>
      <c r="FX252">
        <v>1</v>
      </c>
      <c r="FY252">
        <v>2</v>
      </c>
      <c r="FZ252">
        <v>3</v>
      </c>
      <c r="GA252">
        <v>3</v>
      </c>
      <c r="GB252">
        <v>2</v>
      </c>
      <c r="GC252">
        <v>1</v>
      </c>
      <c r="GD252">
        <v>1</v>
      </c>
      <c r="GE252">
        <v>2</v>
      </c>
      <c r="GF252">
        <v>2</v>
      </c>
      <c r="GG252">
        <v>1</v>
      </c>
      <c r="GH252">
        <v>4</v>
      </c>
      <c r="GI252">
        <v>1</v>
      </c>
      <c r="GJ252">
        <v>4</v>
      </c>
    </row>
    <row r="253" spans="1:192" customFormat="1">
      <c r="A253">
        <v>5440250510</v>
      </c>
      <c r="B253">
        <v>94309526</v>
      </c>
      <c r="C253" s="48">
        <v>43020.543541666673</v>
      </c>
      <c r="D253" s="180">
        <v>43020.557870370372</v>
      </c>
      <c r="E253" t="s">
        <v>1181</v>
      </c>
      <c r="J253" t="s">
        <v>2479</v>
      </c>
      <c r="K253" t="s">
        <v>1730</v>
      </c>
      <c r="L253" s="214">
        <v>20100304</v>
      </c>
      <c r="M253" s="265" t="s">
        <v>2105</v>
      </c>
      <c r="O253" t="s">
        <v>2480</v>
      </c>
      <c r="P253">
        <v>7854764518</v>
      </c>
      <c r="Q253" t="s">
        <v>227</v>
      </c>
      <c r="R253">
        <v>19</v>
      </c>
      <c r="S253" t="s">
        <v>1721</v>
      </c>
      <c r="U253" t="s">
        <v>2481</v>
      </c>
      <c r="V253" t="s">
        <v>240</v>
      </c>
      <c r="X253" s="254">
        <v>5</v>
      </c>
      <c r="AB253" t="s">
        <v>203</v>
      </c>
      <c r="AC253" t="s">
        <v>2482</v>
      </c>
      <c r="AD253" t="s">
        <v>2483</v>
      </c>
      <c r="AE253" t="s">
        <v>209</v>
      </c>
      <c r="AF253" t="s">
        <v>209</v>
      </c>
      <c r="AG253" t="s">
        <v>209</v>
      </c>
      <c r="AH253" t="s">
        <v>2484</v>
      </c>
      <c r="AI253" t="s">
        <v>3586</v>
      </c>
      <c r="AL253">
        <v>-1</v>
      </c>
      <c r="BK253">
        <v>-3</v>
      </c>
      <c r="BV253">
        <v>-3</v>
      </c>
      <c r="CK253">
        <v>-2</v>
      </c>
      <c r="CP253">
        <v>-2</v>
      </c>
      <c r="CQ253">
        <v>-3</v>
      </c>
      <c r="CV253">
        <v>-4</v>
      </c>
      <c r="DA253">
        <v>-4</v>
      </c>
      <c r="DF253">
        <v>-1</v>
      </c>
      <c r="DX253">
        <v>2</v>
      </c>
      <c r="DY253">
        <v>1</v>
      </c>
      <c r="DZ253">
        <v>3</v>
      </c>
      <c r="EA253">
        <v>2</v>
      </c>
      <c r="EB253">
        <v>4</v>
      </c>
      <c r="EC253">
        <v>2</v>
      </c>
      <c r="ED253">
        <v>2</v>
      </c>
      <c r="EE253">
        <v>2</v>
      </c>
      <c r="EF253">
        <v>2</v>
      </c>
      <c r="EG253">
        <v>1</v>
      </c>
      <c r="EH253">
        <v>3</v>
      </c>
      <c r="EI253">
        <v>3</v>
      </c>
      <c r="EJ253">
        <v>2</v>
      </c>
      <c r="EK253">
        <v>1</v>
      </c>
      <c r="EL253">
        <v>2</v>
      </c>
      <c r="EM253">
        <v>4</v>
      </c>
      <c r="EN253">
        <v>3</v>
      </c>
      <c r="EO253">
        <v>3</v>
      </c>
      <c r="EP253">
        <v>3</v>
      </c>
      <c r="EQ253">
        <v>3</v>
      </c>
      <c r="ER253">
        <v>1</v>
      </c>
      <c r="ES253">
        <v>2</v>
      </c>
      <c r="ET253">
        <v>2</v>
      </c>
      <c r="EU253">
        <v>4</v>
      </c>
      <c r="EV253">
        <v>4</v>
      </c>
      <c r="EW253">
        <v>3</v>
      </c>
      <c r="EX253">
        <v>3</v>
      </c>
      <c r="EY253">
        <v>2</v>
      </c>
      <c r="EZ253">
        <v>2</v>
      </c>
      <c r="FA253">
        <v>3</v>
      </c>
      <c r="FB253">
        <v>3</v>
      </c>
      <c r="FC253">
        <v>2</v>
      </c>
      <c r="FD253">
        <v>1</v>
      </c>
      <c r="FE253">
        <v>4</v>
      </c>
      <c r="FF253">
        <v>3</v>
      </c>
      <c r="FG253">
        <v>3</v>
      </c>
      <c r="FH253">
        <v>3</v>
      </c>
      <c r="FI253">
        <v>3</v>
      </c>
      <c r="FJ253">
        <v>4</v>
      </c>
      <c r="FK253">
        <v>4</v>
      </c>
      <c r="FL253">
        <v>3</v>
      </c>
      <c r="FM253">
        <v>4</v>
      </c>
      <c r="FN253">
        <v>3</v>
      </c>
      <c r="FO253">
        <v>4</v>
      </c>
      <c r="FP253">
        <v>4</v>
      </c>
      <c r="FQ253">
        <v>2</v>
      </c>
      <c r="FR253">
        <v>3</v>
      </c>
      <c r="FS253">
        <v>3</v>
      </c>
      <c r="FT253">
        <v>2</v>
      </c>
      <c r="FU253">
        <v>4</v>
      </c>
      <c r="FV253">
        <v>4</v>
      </c>
      <c r="FW253">
        <v>1</v>
      </c>
      <c r="FX253">
        <v>3</v>
      </c>
      <c r="FY253">
        <v>3</v>
      </c>
      <c r="FZ253">
        <v>2</v>
      </c>
      <c r="GA253">
        <v>4</v>
      </c>
      <c r="GB253">
        <v>3</v>
      </c>
      <c r="GC253">
        <v>2</v>
      </c>
      <c r="GD253">
        <v>2</v>
      </c>
      <c r="GE253">
        <v>2</v>
      </c>
      <c r="GF253">
        <v>3</v>
      </c>
      <c r="GG253">
        <v>2</v>
      </c>
      <c r="GH253">
        <v>4</v>
      </c>
      <c r="GI253">
        <v>2</v>
      </c>
      <c r="GJ253">
        <v>3</v>
      </c>
    </row>
    <row r="254" spans="1:192" customFormat="1">
      <c r="A254">
        <v>5440286887</v>
      </c>
      <c r="B254">
        <v>94309526</v>
      </c>
      <c r="C254" s="48">
        <v>43020.598738425928</v>
      </c>
      <c r="D254" s="180">
        <v>43020.617476851847</v>
      </c>
      <c r="E254" t="s">
        <v>1181</v>
      </c>
      <c r="J254" t="s">
        <v>2485</v>
      </c>
      <c r="K254" t="s">
        <v>2486</v>
      </c>
      <c r="L254" s="214" t="s">
        <v>2487</v>
      </c>
      <c r="M254" s="265" t="s">
        <v>2488</v>
      </c>
      <c r="O254" t="s">
        <v>2489</v>
      </c>
      <c r="P254">
        <v>7443591243</v>
      </c>
      <c r="Q254" t="s">
        <v>198</v>
      </c>
      <c r="R254">
        <v>20</v>
      </c>
      <c r="S254" t="s">
        <v>2490</v>
      </c>
      <c r="U254" t="s">
        <v>224</v>
      </c>
      <c r="V254" t="s">
        <v>240</v>
      </c>
      <c r="X254" s="254">
        <v>10</v>
      </c>
      <c r="AB254" t="s">
        <v>203</v>
      </c>
      <c r="AC254" t="s">
        <v>2491</v>
      </c>
      <c r="AD254" t="s">
        <v>203</v>
      </c>
      <c r="AE254" t="s">
        <v>2492</v>
      </c>
      <c r="AF254" t="s">
        <v>203</v>
      </c>
      <c r="AG254" t="s">
        <v>203</v>
      </c>
      <c r="AH254" t="s">
        <v>2493</v>
      </c>
      <c r="AI254" t="s">
        <v>3587</v>
      </c>
      <c r="AL254">
        <v>-2</v>
      </c>
      <c r="AR254">
        <v>-3</v>
      </c>
      <c r="BA254">
        <v>-1</v>
      </c>
      <c r="BJ254">
        <v>-2</v>
      </c>
      <c r="BL254">
        <v>2</v>
      </c>
      <c r="BN254">
        <v>-3</v>
      </c>
      <c r="BO254">
        <v>2</v>
      </c>
      <c r="CC254">
        <v>-1</v>
      </c>
      <c r="CL254">
        <v>1</v>
      </c>
      <c r="CP254">
        <v>-1</v>
      </c>
      <c r="CV254">
        <v>-1</v>
      </c>
      <c r="DK254">
        <v>-1</v>
      </c>
      <c r="DX254">
        <v>2</v>
      </c>
      <c r="DY254">
        <v>2</v>
      </c>
      <c r="DZ254">
        <v>3</v>
      </c>
      <c r="EA254">
        <v>3</v>
      </c>
      <c r="EB254">
        <v>3</v>
      </c>
      <c r="EC254">
        <v>1</v>
      </c>
      <c r="ED254">
        <v>2</v>
      </c>
      <c r="EE254">
        <v>2</v>
      </c>
      <c r="EF254">
        <v>1</v>
      </c>
      <c r="EG254">
        <v>2</v>
      </c>
      <c r="EH254">
        <v>4</v>
      </c>
      <c r="EI254">
        <v>3</v>
      </c>
      <c r="EJ254">
        <v>3</v>
      </c>
      <c r="EK254">
        <v>2</v>
      </c>
      <c r="EL254">
        <v>2</v>
      </c>
      <c r="EM254">
        <v>2</v>
      </c>
      <c r="EN254">
        <v>2</v>
      </c>
      <c r="EO254">
        <v>1</v>
      </c>
      <c r="EP254">
        <v>1</v>
      </c>
      <c r="EQ254">
        <v>2</v>
      </c>
      <c r="ER254">
        <v>2</v>
      </c>
      <c r="ES254">
        <v>2</v>
      </c>
      <c r="ET254">
        <v>2</v>
      </c>
      <c r="EU254">
        <v>4</v>
      </c>
      <c r="EV254">
        <v>3</v>
      </c>
      <c r="EW254">
        <v>3</v>
      </c>
      <c r="EX254">
        <v>2</v>
      </c>
      <c r="EY254">
        <v>2</v>
      </c>
      <c r="EZ254">
        <v>2</v>
      </c>
      <c r="FA254">
        <v>2</v>
      </c>
      <c r="FB254">
        <v>3</v>
      </c>
      <c r="FC254">
        <v>2</v>
      </c>
      <c r="FD254">
        <v>1</v>
      </c>
      <c r="FE254">
        <v>1</v>
      </c>
      <c r="FF254">
        <v>4</v>
      </c>
      <c r="FG254">
        <v>2</v>
      </c>
      <c r="FH254">
        <v>3</v>
      </c>
      <c r="FI254">
        <v>2</v>
      </c>
      <c r="FJ254">
        <v>1</v>
      </c>
      <c r="FK254">
        <v>1</v>
      </c>
      <c r="FL254">
        <v>3</v>
      </c>
      <c r="FM254">
        <v>3</v>
      </c>
      <c r="FN254">
        <v>3</v>
      </c>
      <c r="FO254">
        <v>2</v>
      </c>
      <c r="FP254">
        <v>1</v>
      </c>
      <c r="FQ254">
        <v>1</v>
      </c>
      <c r="FR254">
        <v>2</v>
      </c>
      <c r="FS254">
        <v>1</v>
      </c>
      <c r="FT254">
        <v>2</v>
      </c>
      <c r="FU254">
        <v>2</v>
      </c>
      <c r="FV254">
        <v>2</v>
      </c>
      <c r="FW254">
        <v>1</v>
      </c>
      <c r="FX254">
        <v>2</v>
      </c>
      <c r="FY254">
        <v>3</v>
      </c>
      <c r="FZ254">
        <v>2</v>
      </c>
      <c r="GA254">
        <v>2</v>
      </c>
      <c r="GB254">
        <v>1</v>
      </c>
      <c r="GC254">
        <v>4</v>
      </c>
      <c r="GD254">
        <v>2</v>
      </c>
      <c r="GE254">
        <v>1</v>
      </c>
      <c r="GF254">
        <v>2</v>
      </c>
      <c r="GG254">
        <v>1</v>
      </c>
      <c r="GH254">
        <v>2</v>
      </c>
      <c r="GI254">
        <v>1</v>
      </c>
      <c r="GJ254">
        <v>3</v>
      </c>
    </row>
    <row r="255" spans="1:192" customFormat="1">
      <c r="A255">
        <v>5440289404</v>
      </c>
      <c r="B255">
        <v>94309526</v>
      </c>
      <c r="C255" s="48">
        <v>43020.59983796296</v>
      </c>
      <c r="D255" s="180">
        <v>43020.618194444447</v>
      </c>
      <c r="E255" t="s">
        <v>1181</v>
      </c>
      <c r="J255" t="s">
        <v>571</v>
      </c>
      <c r="K255" t="s">
        <v>2494</v>
      </c>
      <c r="L255" s="214">
        <v>20100194</v>
      </c>
      <c r="M255" s="265" t="s">
        <v>2495</v>
      </c>
      <c r="O255" t="s">
        <v>2496</v>
      </c>
      <c r="P255">
        <v>7580691026</v>
      </c>
      <c r="Q255" t="s">
        <v>205</v>
      </c>
      <c r="R255">
        <v>21</v>
      </c>
      <c r="S255" t="s">
        <v>418</v>
      </c>
      <c r="U255" t="s">
        <v>228</v>
      </c>
      <c r="V255" t="s">
        <v>228</v>
      </c>
      <c r="X255" s="254">
        <v>10</v>
      </c>
      <c r="AB255" t="s">
        <v>209</v>
      </c>
      <c r="AC255" t="s">
        <v>209</v>
      </c>
      <c r="AD255" t="s">
        <v>381</v>
      </c>
      <c r="AE255" t="s">
        <v>209</v>
      </c>
      <c r="AF255" t="s">
        <v>209</v>
      </c>
      <c r="AG255" t="s">
        <v>209</v>
      </c>
      <c r="AH255" t="s">
        <v>2497</v>
      </c>
      <c r="AI255" t="s">
        <v>3588</v>
      </c>
      <c r="AL255">
        <v>-1</v>
      </c>
      <c r="AV255">
        <v>3</v>
      </c>
      <c r="BA255">
        <v>-2</v>
      </c>
      <c r="BK255">
        <v>-4</v>
      </c>
      <c r="BO255">
        <v>3</v>
      </c>
      <c r="BV255">
        <v>-3</v>
      </c>
      <c r="BY255">
        <v>-2</v>
      </c>
      <c r="CB255">
        <v>1</v>
      </c>
      <c r="CH255">
        <v>3</v>
      </c>
      <c r="CK255">
        <v>-3</v>
      </c>
      <c r="CL255">
        <v>-3</v>
      </c>
      <c r="CV255">
        <v>-4</v>
      </c>
      <c r="CZ255">
        <v>2</v>
      </c>
      <c r="DA255">
        <v>-4</v>
      </c>
      <c r="DE255">
        <v>3</v>
      </c>
      <c r="DF255">
        <v>2</v>
      </c>
      <c r="DX255">
        <v>3</v>
      </c>
      <c r="DY255">
        <v>3</v>
      </c>
      <c r="DZ255">
        <v>3</v>
      </c>
      <c r="EA255">
        <v>3</v>
      </c>
      <c r="EB255">
        <v>4</v>
      </c>
      <c r="EC255">
        <v>2</v>
      </c>
      <c r="ED255">
        <v>3</v>
      </c>
      <c r="EE255">
        <v>2</v>
      </c>
      <c r="EF255">
        <v>1</v>
      </c>
      <c r="EG255">
        <v>3</v>
      </c>
      <c r="EH255">
        <v>4</v>
      </c>
      <c r="EI255">
        <v>4</v>
      </c>
      <c r="EJ255">
        <v>3</v>
      </c>
      <c r="EK255">
        <v>2</v>
      </c>
      <c r="EL255">
        <v>2</v>
      </c>
      <c r="EM255">
        <v>4</v>
      </c>
      <c r="EN255">
        <v>3</v>
      </c>
      <c r="EO255">
        <v>3</v>
      </c>
      <c r="EP255">
        <v>1</v>
      </c>
      <c r="EQ255">
        <v>3</v>
      </c>
      <c r="ER255">
        <v>3</v>
      </c>
      <c r="ES255">
        <v>3</v>
      </c>
      <c r="ET255">
        <v>3</v>
      </c>
      <c r="EU255">
        <v>4</v>
      </c>
      <c r="EV255">
        <v>3</v>
      </c>
      <c r="EW255">
        <v>4</v>
      </c>
      <c r="EX255">
        <v>2</v>
      </c>
      <c r="EY255">
        <v>2</v>
      </c>
      <c r="EZ255">
        <v>3</v>
      </c>
      <c r="FA255">
        <v>3</v>
      </c>
      <c r="FB255">
        <v>3</v>
      </c>
      <c r="FC255">
        <v>2</v>
      </c>
      <c r="FD255">
        <v>3</v>
      </c>
      <c r="FE255">
        <v>4</v>
      </c>
      <c r="FF255">
        <v>2</v>
      </c>
      <c r="FG255">
        <v>4</v>
      </c>
      <c r="FH255">
        <v>3</v>
      </c>
      <c r="FI255">
        <v>2</v>
      </c>
      <c r="FJ255">
        <v>2</v>
      </c>
      <c r="FK255">
        <v>2</v>
      </c>
      <c r="FL255">
        <v>3</v>
      </c>
      <c r="FM255">
        <v>2</v>
      </c>
      <c r="FN255">
        <v>3</v>
      </c>
      <c r="FO255">
        <v>2</v>
      </c>
      <c r="FP255">
        <v>2</v>
      </c>
      <c r="FQ255">
        <v>1</v>
      </c>
      <c r="FR255">
        <v>4</v>
      </c>
      <c r="FS255">
        <v>1</v>
      </c>
      <c r="FT255">
        <v>2</v>
      </c>
      <c r="FU255">
        <v>3</v>
      </c>
      <c r="FV255">
        <v>4</v>
      </c>
      <c r="FW255">
        <v>2</v>
      </c>
      <c r="FX255">
        <v>2</v>
      </c>
      <c r="FY255">
        <v>3</v>
      </c>
      <c r="FZ255">
        <v>3</v>
      </c>
      <c r="GA255">
        <v>3</v>
      </c>
      <c r="GB255">
        <v>3</v>
      </c>
      <c r="GC255">
        <v>1</v>
      </c>
      <c r="GD255">
        <v>4</v>
      </c>
      <c r="GE255">
        <v>3</v>
      </c>
      <c r="GF255">
        <v>3</v>
      </c>
      <c r="GG255">
        <v>3</v>
      </c>
      <c r="GH255">
        <v>2</v>
      </c>
      <c r="GI255">
        <v>3</v>
      </c>
      <c r="GJ255">
        <v>3</v>
      </c>
    </row>
    <row r="256" spans="1:192" customFormat="1">
      <c r="A256">
        <v>5440286506</v>
      </c>
      <c r="B256">
        <v>94309526</v>
      </c>
      <c r="C256" s="48">
        <v>43020.598865740743</v>
      </c>
      <c r="D256" s="180">
        <v>43020.616481481477</v>
      </c>
      <c r="E256" t="s">
        <v>189</v>
      </c>
      <c r="J256" t="s">
        <v>2498</v>
      </c>
      <c r="K256" t="s">
        <v>2499</v>
      </c>
      <c r="L256" s="214" t="s">
        <v>2500</v>
      </c>
      <c r="M256" s="265" t="s">
        <v>2501</v>
      </c>
      <c r="O256" t="s">
        <v>2502</v>
      </c>
      <c r="P256">
        <v>7903338969</v>
      </c>
      <c r="Q256" t="s">
        <v>198</v>
      </c>
      <c r="R256">
        <v>22</v>
      </c>
      <c r="S256" t="s">
        <v>2503</v>
      </c>
      <c r="U256" t="s">
        <v>228</v>
      </c>
      <c r="V256" t="s">
        <v>228</v>
      </c>
      <c r="X256" s="254">
        <v>8</v>
      </c>
      <c r="AB256" t="s">
        <v>209</v>
      </c>
      <c r="AC256" t="s">
        <v>209</v>
      </c>
      <c r="AD256" t="s">
        <v>381</v>
      </c>
      <c r="AE256" t="s">
        <v>209</v>
      </c>
      <c r="AF256" t="s">
        <v>209</v>
      </c>
      <c r="AG256" t="s">
        <v>209</v>
      </c>
      <c r="AH256" s="122" t="s">
        <v>209</v>
      </c>
      <c r="AI256" t="s">
        <v>3553</v>
      </c>
      <c r="AK256">
        <v>-4</v>
      </c>
      <c r="AL256">
        <v>-2</v>
      </c>
      <c r="AR256">
        <v>-4</v>
      </c>
      <c r="AV256">
        <v>3</v>
      </c>
      <c r="AY256">
        <v>-1</v>
      </c>
      <c r="AZ256">
        <v>-2</v>
      </c>
      <c r="BA256">
        <v>1</v>
      </c>
      <c r="BC256">
        <v>-2</v>
      </c>
      <c r="BD256">
        <v>-4</v>
      </c>
      <c r="BG256">
        <v>-3</v>
      </c>
      <c r="BK256">
        <v>-2</v>
      </c>
      <c r="BL256">
        <v>-3</v>
      </c>
      <c r="BN256">
        <v>-4</v>
      </c>
      <c r="BO256">
        <v>2</v>
      </c>
      <c r="BQ256">
        <v>-4</v>
      </c>
      <c r="BS256">
        <v>-3</v>
      </c>
      <c r="BU256">
        <v>-4</v>
      </c>
      <c r="BV256">
        <v>2</v>
      </c>
      <c r="BW256">
        <v>-3</v>
      </c>
      <c r="BX256">
        <v>3</v>
      </c>
      <c r="BY256">
        <v>-2</v>
      </c>
      <c r="CB256">
        <v>1</v>
      </c>
      <c r="CC256">
        <v>-3</v>
      </c>
      <c r="CD256">
        <v>-3</v>
      </c>
      <c r="CE256">
        <v>1</v>
      </c>
      <c r="CF256">
        <v>-3</v>
      </c>
      <c r="CH256">
        <v>-2</v>
      </c>
      <c r="CI256">
        <v>2</v>
      </c>
      <c r="CJ256">
        <v>3</v>
      </c>
      <c r="CK256">
        <v>2</v>
      </c>
      <c r="CL256">
        <v>4</v>
      </c>
      <c r="CM256">
        <v>-4</v>
      </c>
      <c r="CN256">
        <v>-1</v>
      </c>
      <c r="CP256">
        <v>-4</v>
      </c>
      <c r="CQ256">
        <v>3</v>
      </c>
      <c r="CR256">
        <v>-2</v>
      </c>
      <c r="CS256">
        <v>1</v>
      </c>
      <c r="CU256">
        <v>-1</v>
      </c>
      <c r="CV256">
        <v>-2</v>
      </c>
      <c r="CW256">
        <v>2</v>
      </c>
      <c r="DA256">
        <v>-2</v>
      </c>
      <c r="DB256">
        <v>-2</v>
      </c>
      <c r="DE256">
        <v>3</v>
      </c>
      <c r="DF256">
        <v>3</v>
      </c>
      <c r="DG256">
        <v>-3</v>
      </c>
      <c r="DH256">
        <v>-3</v>
      </c>
      <c r="DK256">
        <v>3</v>
      </c>
      <c r="DL256">
        <v>-3</v>
      </c>
      <c r="DM256">
        <v>-4</v>
      </c>
      <c r="DX256">
        <v>2</v>
      </c>
      <c r="DY256">
        <v>2</v>
      </c>
      <c r="DZ256">
        <v>4</v>
      </c>
      <c r="EA256">
        <v>2</v>
      </c>
      <c r="EB256">
        <v>3</v>
      </c>
      <c r="EC256">
        <v>2</v>
      </c>
      <c r="ED256">
        <v>3</v>
      </c>
      <c r="EE256">
        <v>2</v>
      </c>
      <c r="EF256">
        <v>2</v>
      </c>
      <c r="EG256">
        <v>3</v>
      </c>
      <c r="EH256">
        <v>3</v>
      </c>
      <c r="EI256">
        <v>4</v>
      </c>
      <c r="EJ256">
        <v>2</v>
      </c>
      <c r="EK256">
        <v>3</v>
      </c>
      <c r="EL256">
        <v>2</v>
      </c>
      <c r="EM256">
        <v>3</v>
      </c>
      <c r="EN256">
        <v>3</v>
      </c>
      <c r="EO256">
        <v>3</v>
      </c>
      <c r="EP256">
        <v>1</v>
      </c>
      <c r="EQ256">
        <v>3</v>
      </c>
      <c r="ER256">
        <v>2</v>
      </c>
      <c r="ES256">
        <v>3</v>
      </c>
      <c r="ET256">
        <v>3</v>
      </c>
      <c r="EU256">
        <v>4</v>
      </c>
      <c r="EV256">
        <v>3</v>
      </c>
      <c r="EW256">
        <v>3</v>
      </c>
      <c r="EX256">
        <v>1</v>
      </c>
      <c r="EY256">
        <v>3</v>
      </c>
      <c r="EZ256">
        <v>2</v>
      </c>
      <c r="FA256">
        <v>2</v>
      </c>
      <c r="FB256">
        <v>3</v>
      </c>
      <c r="FC256">
        <v>2</v>
      </c>
      <c r="FD256">
        <v>1</v>
      </c>
      <c r="FE256">
        <v>1</v>
      </c>
      <c r="FF256">
        <v>3</v>
      </c>
      <c r="FG256">
        <v>3</v>
      </c>
      <c r="FH256">
        <v>3</v>
      </c>
      <c r="FI256">
        <v>2</v>
      </c>
      <c r="FJ256">
        <v>2</v>
      </c>
      <c r="FK256">
        <v>3</v>
      </c>
      <c r="FL256">
        <v>3</v>
      </c>
      <c r="FM256">
        <v>4</v>
      </c>
      <c r="FN256">
        <v>3</v>
      </c>
      <c r="FO256">
        <v>3</v>
      </c>
      <c r="FP256">
        <v>3</v>
      </c>
      <c r="FQ256">
        <v>2</v>
      </c>
      <c r="FR256">
        <v>3</v>
      </c>
      <c r="FS256">
        <v>2</v>
      </c>
      <c r="FT256">
        <v>2</v>
      </c>
      <c r="FU256">
        <v>3</v>
      </c>
      <c r="FV256">
        <v>4</v>
      </c>
      <c r="FW256">
        <v>2</v>
      </c>
      <c r="FX256">
        <v>3</v>
      </c>
      <c r="FY256">
        <v>3</v>
      </c>
      <c r="FZ256">
        <v>4</v>
      </c>
      <c r="GA256">
        <v>3</v>
      </c>
      <c r="GB256">
        <v>2</v>
      </c>
      <c r="GC256">
        <v>1</v>
      </c>
      <c r="GD256">
        <v>4</v>
      </c>
      <c r="GE256">
        <v>2</v>
      </c>
      <c r="GF256">
        <v>3</v>
      </c>
      <c r="GG256">
        <v>2</v>
      </c>
      <c r="GH256">
        <v>3</v>
      </c>
      <c r="GI256">
        <v>1</v>
      </c>
      <c r="GJ256">
        <v>3</v>
      </c>
    </row>
    <row r="257" spans="1:192" customFormat="1">
      <c r="A257">
        <v>5440758448</v>
      </c>
      <c r="B257">
        <v>94309526</v>
      </c>
      <c r="C257" s="48">
        <v>43021.556134259263</v>
      </c>
      <c r="D257" s="180">
        <v>43021.569594907407</v>
      </c>
      <c r="E257" t="s">
        <v>1181</v>
      </c>
      <c r="J257" t="s">
        <v>286</v>
      </c>
      <c r="K257" t="s">
        <v>2504</v>
      </c>
      <c r="L257" s="214" t="s">
        <v>2505</v>
      </c>
      <c r="M257" s="265" t="s">
        <v>2506</v>
      </c>
      <c r="O257" t="s">
        <v>2507</v>
      </c>
      <c r="P257">
        <v>7540335769</v>
      </c>
      <c r="Q257" t="s">
        <v>205</v>
      </c>
      <c r="R257">
        <v>20</v>
      </c>
      <c r="S257" t="s">
        <v>547</v>
      </c>
      <c r="U257" t="s">
        <v>228</v>
      </c>
      <c r="V257" t="s">
        <v>301</v>
      </c>
      <c r="X257" s="254">
        <v>9</v>
      </c>
      <c r="AB257" t="s">
        <v>215</v>
      </c>
      <c r="AC257" t="s">
        <v>215</v>
      </c>
      <c r="AD257" t="s">
        <v>203</v>
      </c>
      <c r="AE257" t="s">
        <v>203</v>
      </c>
      <c r="AF257" t="s">
        <v>2508</v>
      </c>
      <c r="AG257" t="s">
        <v>203</v>
      </c>
      <c r="AH257" t="s">
        <v>2509</v>
      </c>
      <c r="AI257" t="s">
        <v>1072</v>
      </c>
      <c r="BN257">
        <v>2</v>
      </c>
      <c r="BO257">
        <v>2</v>
      </c>
      <c r="BT257">
        <v>-1</v>
      </c>
      <c r="CC257">
        <v>1</v>
      </c>
      <c r="CQ257">
        <v>2</v>
      </c>
      <c r="CV257">
        <v>-3</v>
      </c>
      <c r="DK257">
        <v>-3</v>
      </c>
      <c r="DX257">
        <v>2</v>
      </c>
      <c r="DY257">
        <v>1</v>
      </c>
      <c r="DZ257">
        <v>3</v>
      </c>
      <c r="EA257">
        <v>2</v>
      </c>
      <c r="EB257">
        <v>2</v>
      </c>
      <c r="EC257">
        <v>2</v>
      </c>
      <c r="ED257">
        <v>1</v>
      </c>
      <c r="EE257">
        <v>3</v>
      </c>
      <c r="EF257">
        <v>4</v>
      </c>
      <c r="EG257">
        <v>1</v>
      </c>
      <c r="EH257">
        <v>4</v>
      </c>
      <c r="EI257">
        <v>2</v>
      </c>
      <c r="EJ257">
        <v>4</v>
      </c>
      <c r="EK257">
        <v>1</v>
      </c>
      <c r="EL257">
        <v>1</v>
      </c>
      <c r="EM257">
        <v>3</v>
      </c>
      <c r="EN257">
        <v>2</v>
      </c>
      <c r="EO257">
        <v>1</v>
      </c>
      <c r="EP257">
        <v>3</v>
      </c>
      <c r="EQ257">
        <v>2</v>
      </c>
      <c r="ER257">
        <v>1</v>
      </c>
      <c r="ES257">
        <v>3</v>
      </c>
      <c r="ET257">
        <v>3</v>
      </c>
      <c r="EU257">
        <v>4</v>
      </c>
      <c r="EV257">
        <v>3</v>
      </c>
      <c r="EW257">
        <v>2</v>
      </c>
      <c r="EX257">
        <v>4</v>
      </c>
      <c r="EY257">
        <v>3</v>
      </c>
      <c r="EZ257">
        <v>2</v>
      </c>
      <c r="FA257">
        <v>2</v>
      </c>
      <c r="FB257">
        <v>2</v>
      </c>
      <c r="FC257">
        <v>1</v>
      </c>
      <c r="FD257">
        <v>2</v>
      </c>
      <c r="FE257">
        <v>1</v>
      </c>
      <c r="FF257">
        <v>2</v>
      </c>
      <c r="FG257">
        <v>2</v>
      </c>
      <c r="FH257">
        <v>3</v>
      </c>
      <c r="FI257">
        <v>4</v>
      </c>
      <c r="FJ257">
        <v>2</v>
      </c>
      <c r="FK257">
        <v>1</v>
      </c>
      <c r="FL257">
        <v>2</v>
      </c>
      <c r="FM257">
        <v>2</v>
      </c>
      <c r="FN257">
        <v>2</v>
      </c>
      <c r="FO257">
        <v>1</v>
      </c>
      <c r="FP257">
        <v>2</v>
      </c>
      <c r="FQ257">
        <v>1</v>
      </c>
      <c r="FR257">
        <v>1</v>
      </c>
      <c r="FS257">
        <v>1</v>
      </c>
      <c r="FT257">
        <v>3</v>
      </c>
      <c r="FU257">
        <v>2</v>
      </c>
      <c r="FV257">
        <v>3</v>
      </c>
      <c r="FW257">
        <v>3</v>
      </c>
      <c r="FX257">
        <v>2</v>
      </c>
      <c r="FY257">
        <v>1</v>
      </c>
      <c r="FZ257">
        <v>1</v>
      </c>
      <c r="GA257">
        <v>2</v>
      </c>
      <c r="GB257">
        <v>1</v>
      </c>
      <c r="GC257">
        <v>4</v>
      </c>
      <c r="GD257">
        <v>3</v>
      </c>
      <c r="GE257">
        <v>1</v>
      </c>
      <c r="GF257">
        <v>1</v>
      </c>
      <c r="GG257">
        <v>2</v>
      </c>
      <c r="GH257">
        <v>1</v>
      </c>
      <c r="GI257">
        <v>1</v>
      </c>
      <c r="GJ257">
        <v>1</v>
      </c>
    </row>
    <row r="258" spans="1:192" customFormat="1">
      <c r="A258">
        <v>5440763499</v>
      </c>
      <c r="B258">
        <v>94309526</v>
      </c>
      <c r="C258" s="48">
        <v>43021.547731481478</v>
      </c>
      <c r="D258" s="180">
        <v>43021.585428240738</v>
      </c>
      <c r="E258" t="s">
        <v>1181</v>
      </c>
      <c r="J258" t="s">
        <v>2510</v>
      </c>
      <c r="K258" t="s">
        <v>2511</v>
      </c>
      <c r="L258" s="214" t="s">
        <v>2512</v>
      </c>
      <c r="M258" s="265" t="s">
        <v>2513</v>
      </c>
      <c r="O258" t="s">
        <v>2514</v>
      </c>
      <c r="P258">
        <v>34662683179</v>
      </c>
      <c r="Q258" t="s">
        <v>330</v>
      </c>
      <c r="R258">
        <v>21</v>
      </c>
      <c r="S258" t="s">
        <v>1913</v>
      </c>
      <c r="U258" t="s">
        <v>3040</v>
      </c>
      <c r="V258" t="s">
        <v>240</v>
      </c>
      <c r="X258" s="254">
        <v>1</v>
      </c>
      <c r="AB258" t="s">
        <v>203</v>
      </c>
      <c r="AC258" t="s">
        <v>2515</v>
      </c>
      <c r="AD258" t="s">
        <v>203</v>
      </c>
      <c r="AE258" t="s">
        <v>203</v>
      </c>
      <c r="AF258" t="s">
        <v>2516</v>
      </c>
      <c r="AG258" t="s">
        <v>203</v>
      </c>
      <c r="AH258" s="122" t="s">
        <v>209</v>
      </c>
      <c r="AI258" t="s">
        <v>3553</v>
      </c>
      <c r="AL258">
        <v>-2</v>
      </c>
      <c r="BO258">
        <v>1</v>
      </c>
      <c r="CB258">
        <v>-2</v>
      </c>
      <c r="CI258">
        <v>3</v>
      </c>
      <c r="CJ258">
        <v>4</v>
      </c>
      <c r="DD258">
        <v>-2</v>
      </c>
      <c r="DE258">
        <v>2</v>
      </c>
      <c r="DF258">
        <v>3</v>
      </c>
      <c r="DI258">
        <v>-1</v>
      </c>
      <c r="DJ258">
        <v>-1</v>
      </c>
      <c r="DK258">
        <v>2</v>
      </c>
      <c r="DX258">
        <v>3</v>
      </c>
      <c r="DY258">
        <v>3</v>
      </c>
      <c r="DZ258">
        <v>3</v>
      </c>
      <c r="EA258">
        <v>3</v>
      </c>
      <c r="EB258">
        <v>4</v>
      </c>
      <c r="EC258">
        <v>4</v>
      </c>
      <c r="ED258">
        <v>3</v>
      </c>
      <c r="EE258">
        <v>3</v>
      </c>
      <c r="EF258">
        <v>4</v>
      </c>
      <c r="EG258">
        <v>2</v>
      </c>
      <c r="EH258">
        <v>3</v>
      </c>
      <c r="EI258">
        <v>4</v>
      </c>
      <c r="EJ258">
        <v>2</v>
      </c>
      <c r="EK258">
        <v>2</v>
      </c>
      <c r="EL258">
        <v>3</v>
      </c>
      <c r="EM258">
        <v>3</v>
      </c>
      <c r="EN258">
        <v>3</v>
      </c>
      <c r="EO258">
        <v>3</v>
      </c>
      <c r="EP258">
        <v>4</v>
      </c>
      <c r="EQ258">
        <v>3</v>
      </c>
      <c r="ER258">
        <v>2</v>
      </c>
      <c r="ES258">
        <v>2</v>
      </c>
      <c r="ET258">
        <v>2</v>
      </c>
      <c r="EU258">
        <v>3</v>
      </c>
      <c r="EV258">
        <v>4</v>
      </c>
      <c r="EW258">
        <v>3</v>
      </c>
      <c r="EX258">
        <v>3</v>
      </c>
      <c r="EY258">
        <v>2</v>
      </c>
      <c r="EZ258">
        <v>3</v>
      </c>
      <c r="FA258">
        <v>4</v>
      </c>
      <c r="FB258">
        <v>4</v>
      </c>
      <c r="FC258">
        <v>3</v>
      </c>
      <c r="FD258">
        <v>2</v>
      </c>
      <c r="FE258">
        <v>3</v>
      </c>
      <c r="FF258">
        <v>3</v>
      </c>
      <c r="FG258">
        <v>4</v>
      </c>
      <c r="FH258">
        <v>3</v>
      </c>
      <c r="FI258">
        <v>3</v>
      </c>
      <c r="FJ258">
        <v>3</v>
      </c>
      <c r="FK258">
        <v>3</v>
      </c>
      <c r="FL258">
        <v>2</v>
      </c>
      <c r="FM258">
        <v>3</v>
      </c>
      <c r="FN258">
        <v>3</v>
      </c>
      <c r="FO258">
        <v>3</v>
      </c>
      <c r="FP258">
        <v>4</v>
      </c>
      <c r="FQ258">
        <v>4</v>
      </c>
      <c r="FR258">
        <v>4</v>
      </c>
      <c r="FS258">
        <v>4</v>
      </c>
      <c r="FT258">
        <v>3</v>
      </c>
      <c r="FU258">
        <v>3</v>
      </c>
      <c r="FV258">
        <v>3</v>
      </c>
      <c r="FW258">
        <v>3</v>
      </c>
      <c r="FX258">
        <v>3</v>
      </c>
      <c r="FY258">
        <v>4</v>
      </c>
      <c r="FZ258">
        <v>4</v>
      </c>
      <c r="GA258">
        <v>4</v>
      </c>
      <c r="GB258">
        <v>3</v>
      </c>
      <c r="GC258">
        <v>4</v>
      </c>
      <c r="GD258">
        <v>4</v>
      </c>
      <c r="GE258">
        <v>3</v>
      </c>
      <c r="GF258">
        <v>3</v>
      </c>
      <c r="GG258">
        <v>4</v>
      </c>
      <c r="GH258">
        <v>4</v>
      </c>
      <c r="GI258">
        <v>3</v>
      </c>
      <c r="GJ258">
        <v>3</v>
      </c>
    </row>
    <row r="259" spans="1:192" customFormat="1">
      <c r="A259">
        <v>5440754193</v>
      </c>
      <c r="B259">
        <v>94309526</v>
      </c>
      <c r="C259" s="48">
        <v>43021.542708333327</v>
      </c>
      <c r="D259" s="180">
        <v>43021.560763888891</v>
      </c>
      <c r="E259" t="s">
        <v>1181</v>
      </c>
      <c r="J259" t="s">
        <v>702</v>
      </c>
      <c r="K259" t="s">
        <v>453</v>
      </c>
      <c r="L259" s="214" t="s">
        <v>2517</v>
      </c>
      <c r="M259" s="265" t="s">
        <v>2518</v>
      </c>
      <c r="O259" t="s">
        <v>2519</v>
      </c>
      <c r="P259">
        <v>7964153757</v>
      </c>
      <c r="Q259" t="s">
        <v>205</v>
      </c>
      <c r="R259">
        <v>20</v>
      </c>
      <c r="S259" t="s">
        <v>1276</v>
      </c>
      <c r="U259" t="s">
        <v>228</v>
      </c>
      <c r="V259" t="s">
        <v>301</v>
      </c>
      <c r="X259" s="254">
        <v>10</v>
      </c>
      <c r="AB259" t="s">
        <v>381</v>
      </c>
      <c r="AC259" t="s">
        <v>2520</v>
      </c>
      <c r="AD259" t="s">
        <v>209</v>
      </c>
      <c r="AE259" t="s">
        <v>209</v>
      </c>
      <c r="AF259" t="s">
        <v>209</v>
      </c>
      <c r="AG259" t="s">
        <v>209</v>
      </c>
      <c r="AH259" t="s">
        <v>2521</v>
      </c>
      <c r="AI259" t="s">
        <v>3589</v>
      </c>
      <c r="AL259">
        <v>-1</v>
      </c>
      <c r="BL259">
        <v>1</v>
      </c>
      <c r="CB259">
        <v>-1</v>
      </c>
      <c r="CC259">
        <v>-2</v>
      </c>
      <c r="CH259">
        <v>1</v>
      </c>
      <c r="CK259">
        <v>-2</v>
      </c>
      <c r="CP259">
        <v>-2</v>
      </c>
      <c r="CQ259">
        <v>-1</v>
      </c>
      <c r="DX259">
        <v>3</v>
      </c>
      <c r="DY259">
        <v>3</v>
      </c>
      <c r="DZ259">
        <v>4</v>
      </c>
      <c r="EA259">
        <v>3</v>
      </c>
      <c r="EB259">
        <v>4</v>
      </c>
      <c r="EC259">
        <v>2</v>
      </c>
      <c r="ED259">
        <v>3</v>
      </c>
      <c r="EE259">
        <v>2</v>
      </c>
      <c r="EF259">
        <v>2</v>
      </c>
      <c r="EG259">
        <v>3</v>
      </c>
      <c r="EH259">
        <v>3</v>
      </c>
      <c r="EI259">
        <v>3</v>
      </c>
      <c r="EJ259">
        <v>4</v>
      </c>
      <c r="EK259">
        <v>3</v>
      </c>
      <c r="EL259">
        <v>3</v>
      </c>
      <c r="EM259">
        <v>3</v>
      </c>
      <c r="EN259">
        <v>3</v>
      </c>
      <c r="EO259">
        <v>3</v>
      </c>
      <c r="EP259">
        <v>3</v>
      </c>
      <c r="EQ259">
        <v>2</v>
      </c>
      <c r="ER259">
        <v>3</v>
      </c>
      <c r="ES259">
        <v>3</v>
      </c>
      <c r="ET259">
        <v>2</v>
      </c>
      <c r="EU259">
        <v>3</v>
      </c>
      <c r="EV259">
        <v>3</v>
      </c>
      <c r="EW259">
        <v>4</v>
      </c>
      <c r="EX259">
        <v>4</v>
      </c>
      <c r="EY259">
        <v>3</v>
      </c>
      <c r="EZ259">
        <v>3</v>
      </c>
      <c r="FA259">
        <v>3</v>
      </c>
      <c r="FB259">
        <v>4</v>
      </c>
      <c r="FC259">
        <v>2</v>
      </c>
      <c r="FD259">
        <v>2</v>
      </c>
      <c r="FE259">
        <v>3</v>
      </c>
      <c r="FF259">
        <v>4</v>
      </c>
      <c r="FG259">
        <v>4</v>
      </c>
      <c r="FH259">
        <v>3</v>
      </c>
      <c r="FI259">
        <v>2</v>
      </c>
      <c r="FJ259">
        <v>3</v>
      </c>
      <c r="FK259">
        <v>3</v>
      </c>
      <c r="FL259">
        <v>3</v>
      </c>
      <c r="FM259">
        <v>3</v>
      </c>
      <c r="FN259">
        <v>3</v>
      </c>
      <c r="FO259">
        <v>2</v>
      </c>
      <c r="FP259">
        <v>3</v>
      </c>
      <c r="FQ259">
        <v>3</v>
      </c>
      <c r="FR259">
        <v>3</v>
      </c>
      <c r="FS259">
        <v>2</v>
      </c>
      <c r="FT259">
        <v>2</v>
      </c>
      <c r="FU259">
        <v>3</v>
      </c>
      <c r="FV259">
        <v>2</v>
      </c>
      <c r="FW259">
        <v>3</v>
      </c>
      <c r="FX259">
        <v>3</v>
      </c>
      <c r="FY259">
        <v>3</v>
      </c>
      <c r="FZ259">
        <v>3</v>
      </c>
      <c r="GA259">
        <v>3</v>
      </c>
      <c r="GB259">
        <v>2</v>
      </c>
      <c r="GC259">
        <v>3</v>
      </c>
      <c r="GD259">
        <v>3</v>
      </c>
      <c r="GE259">
        <v>4</v>
      </c>
      <c r="GF259">
        <v>3</v>
      </c>
      <c r="GG259">
        <v>3</v>
      </c>
      <c r="GH259">
        <v>4</v>
      </c>
      <c r="GI259">
        <v>3</v>
      </c>
      <c r="GJ259">
        <v>4</v>
      </c>
    </row>
    <row r="260" spans="1:192" customFormat="1">
      <c r="A260">
        <v>5440751235</v>
      </c>
      <c r="B260">
        <v>94309526</v>
      </c>
      <c r="C260" s="48">
        <v>43021.543541666673</v>
      </c>
      <c r="D260" s="180">
        <v>43021.564467592587</v>
      </c>
      <c r="E260" t="s">
        <v>1181</v>
      </c>
      <c r="J260" t="s">
        <v>2301</v>
      </c>
      <c r="K260" t="s">
        <v>2522</v>
      </c>
      <c r="L260" s="214">
        <v>20101508</v>
      </c>
      <c r="M260" s="265" t="s">
        <v>2464</v>
      </c>
      <c r="O260" t="s">
        <v>2523</v>
      </c>
      <c r="P260">
        <v>7531848398</v>
      </c>
      <c r="Q260" t="s">
        <v>227</v>
      </c>
      <c r="R260">
        <v>19</v>
      </c>
      <c r="S260" t="s">
        <v>434</v>
      </c>
      <c r="U260" t="s">
        <v>228</v>
      </c>
      <c r="V260" t="s">
        <v>301</v>
      </c>
      <c r="X260" s="254">
        <v>5</v>
      </c>
      <c r="AB260" t="s">
        <v>203</v>
      </c>
      <c r="AC260" t="s">
        <v>2524</v>
      </c>
      <c r="AD260" t="s">
        <v>203</v>
      </c>
      <c r="AE260" t="s">
        <v>209</v>
      </c>
      <c r="AF260" t="s">
        <v>209</v>
      </c>
      <c r="AG260" t="s">
        <v>209</v>
      </c>
      <c r="AH260" s="122" t="s">
        <v>209</v>
      </c>
      <c r="AI260" t="s">
        <v>3553</v>
      </c>
      <c r="BA260">
        <v>1</v>
      </c>
      <c r="BF260">
        <v>-3</v>
      </c>
      <c r="CE260">
        <v>-1</v>
      </c>
      <c r="CV260">
        <v>-2</v>
      </c>
      <c r="DE260">
        <v>-1</v>
      </c>
      <c r="DG260">
        <v>-1</v>
      </c>
      <c r="DK260">
        <v>-1</v>
      </c>
      <c r="DX260">
        <v>2</v>
      </c>
      <c r="DY260">
        <v>1</v>
      </c>
      <c r="DZ260">
        <v>4</v>
      </c>
      <c r="EA260">
        <v>1</v>
      </c>
      <c r="EB260">
        <v>4</v>
      </c>
      <c r="EC260">
        <v>2</v>
      </c>
      <c r="ED260">
        <v>3</v>
      </c>
      <c r="EE260">
        <v>3</v>
      </c>
      <c r="EF260">
        <v>1</v>
      </c>
      <c r="EG260">
        <v>1</v>
      </c>
      <c r="EH260">
        <v>3</v>
      </c>
      <c r="EI260">
        <v>3</v>
      </c>
      <c r="EJ260">
        <v>4</v>
      </c>
      <c r="EK260">
        <v>3</v>
      </c>
      <c r="EL260">
        <v>4</v>
      </c>
      <c r="EM260">
        <v>3</v>
      </c>
      <c r="EN260">
        <v>2</v>
      </c>
      <c r="EO260">
        <v>2</v>
      </c>
      <c r="EP260">
        <v>1</v>
      </c>
      <c r="EQ260">
        <v>3</v>
      </c>
      <c r="ER260">
        <v>1</v>
      </c>
      <c r="ES260">
        <v>2</v>
      </c>
      <c r="ET260">
        <v>3</v>
      </c>
      <c r="EU260">
        <v>3</v>
      </c>
      <c r="EV260">
        <v>2</v>
      </c>
      <c r="EW260">
        <v>3</v>
      </c>
      <c r="EX260">
        <v>3</v>
      </c>
      <c r="EY260">
        <v>2</v>
      </c>
      <c r="EZ260">
        <v>2</v>
      </c>
      <c r="FA260">
        <v>3</v>
      </c>
      <c r="FB260">
        <v>4</v>
      </c>
      <c r="FC260">
        <v>3</v>
      </c>
      <c r="FD260">
        <v>1</v>
      </c>
      <c r="FE260">
        <v>3</v>
      </c>
      <c r="FF260">
        <v>3</v>
      </c>
      <c r="FG260">
        <v>3</v>
      </c>
      <c r="FH260">
        <v>3</v>
      </c>
      <c r="FI260">
        <v>2</v>
      </c>
      <c r="FJ260">
        <v>3</v>
      </c>
      <c r="FK260">
        <v>2</v>
      </c>
      <c r="FL260">
        <v>3</v>
      </c>
      <c r="FM260">
        <v>4</v>
      </c>
      <c r="FN260">
        <v>4</v>
      </c>
      <c r="FO260">
        <v>1</v>
      </c>
      <c r="FP260">
        <v>4</v>
      </c>
      <c r="FQ260">
        <v>2</v>
      </c>
      <c r="FR260">
        <v>3</v>
      </c>
      <c r="FS260">
        <v>1</v>
      </c>
      <c r="FT260">
        <v>3</v>
      </c>
      <c r="FU260">
        <v>2</v>
      </c>
      <c r="FV260">
        <v>3</v>
      </c>
      <c r="FW260">
        <v>2</v>
      </c>
      <c r="FX260">
        <v>1</v>
      </c>
      <c r="FY260">
        <v>3</v>
      </c>
      <c r="FZ260">
        <v>3</v>
      </c>
      <c r="GA260">
        <v>2</v>
      </c>
      <c r="GB260">
        <v>2</v>
      </c>
      <c r="GC260">
        <v>2</v>
      </c>
      <c r="GD260">
        <v>1</v>
      </c>
      <c r="GE260">
        <v>2</v>
      </c>
      <c r="GF260">
        <v>1</v>
      </c>
      <c r="GG260">
        <v>1</v>
      </c>
      <c r="GH260">
        <v>3</v>
      </c>
      <c r="GI260">
        <v>1</v>
      </c>
      <c r="GJ260">
        <v>3</v>
      </c>
    </row>
    <row r="261" spans="1:192" customFormat="1">
      <c r="A261">
        <v>5440759969</v>
      </c>
      <c r="B261">
        <v>94309526</v>
      </c>
      <c r="C261" s="48">
        <v>43021.559201388889</v>
      </c>
      <c r="D261" s="180">
        <v>43021.574872685182</v>
      </c>
      <c r="E261" t="s">
        <v>1181</v>
      </c>
      <c r="J261" t="s">
        <v>1677</v>
      </c>
      <c r="K261" t="s">
        <v>2525</v>
      </c>
      <c r="L261" s="214" t="s">
        <v>2526</v>
      </c>
      <c r="M261" s="265" t="s">
        <v>2527</v>
      </c>
      <c r="O261" t="s">
        <v>2528</v>
      </c>
      <c r="P261">
        <v>7920858487</v>
      </c>
      <c r="Q261" t="s">
        <v>205</v>
      </c>
      <c r="R261">
        <v>19</v>
      </c>
      <c r="S261" t="s">
        <v>1913</v>
      </c>
      <c r="U261" t="s">
        <v>228</v>
      </c>
      <c r="V261" t="s">
        <v>301</v>
      </c>
      <c r="X261" s="254">
        <v>8</v>
      </c>
      <c r="AB261" t="s">
        <v>203</v>
      </c>
      <c r="AC261" t="s">
        <v>2529</v>
      </c>
      <c r="AD261" t="s">
        <v>203</v>
      </c>
      <c r="AE261" t="s">
        <v>203</v>
      </c>
      <c r="AF261" t="s">
        <v>203</v>
      </c>
      <c r="AG261" t="s">
        <v>203</v>
      </c>
      <c r="AH261" s="122" t="s">
        <v>209</v>
      </c>
      <c r="AI261" t="s">
        <v>1072</v>
      </c>
      <c r="AL261">
        <v>-1</v>
      </c>
      <c r="AV261">
        <v>2</v>
      </c>
      <c r="BO261">
        <v>3</v>
      </c>
      <c r="BT261">
        <v>1</v>
      </c>
      <c r="BV261">
        <v>2</v>
      </c>
      <c r="BW261">
        <v>-1</v>
      </c>
      <c r="BX261">
        <v>3</v>
      </c>
      <c r="CB261">
        <v>-1</v>
      </c>
      <c r="CC261">
        <v>2</v>
      </c>
      <c r="CE261">
        <v>1</v>
      </c>
      <c r="CH261">
        <v>1</v>
      </c>
      <c r="CI261">
        <v>2</v>
      </c>
      <c r="CJ261">
        <v>3</v>
      </c>
      <c r="CL261">
        <v>1</v>
      </c>
      <c r="CP261">
        <v>-3</v>
      </c>
      <c r="CQ261">
        <v>1</v>
      </c>
      <c r="CR261">
        <v>-1</v>
      </c>
      <c r="DC261">
        <v>1</v>
      </c>
      <c r="DE261">
        <v>-1</v>
      </c>
      <c r="DF261">
        <v>1</v>
      </c>
      <c r="DH261">
        <v>-3</v>
      </c>
      <c r="DK261">
        <v>3</v>
      </c>
      <c r="DX261">
        <v>3</v>
      </c>
      <c r="DY261">
        <v>1</v>
      </c>
      <c r="DZ261">
        <v>4</v>
      </c>
      <c r="EA261">
        <v>3</v>
      </c>
      <c r="EB261">
        <v>3</v>
      </c>
      <c r="EC261">
        <v>2</v>
      </c>
      <c r="ED261">
        <v>2</v>
      </c>
      <c r="EE261">
        <v>2</v>
      </c>
      <c r="EF261">
        <v>1</v>
      </c>
      <c r="EG261">
        <v>2</v>
      </c>
      <c r="EH261">
        <v>4</v>
      </c>
      <c r="EI261">
        <v>4</v>
      </c>
      <c r="EJ261">
        <v>3</v>
      </c>
      <c r="EK261">
        <v>2</v>
      </c>
      <c r="EL261">
        <v>2</v>
      </c>
      <c r="EM261">
        <v>3</v>
      </c>
      <c r="EN261">
        <v>3</v>
      </c>
      <c r="EO261">
        <v>2</v>
      </c>
      <c r="EP261">
        <v>2</v>
      </c>
      <c r="EQ261">
        <v>3</v>
      </c>
      <c r="ER261">
        <v>1</v>
      </c>
      <c r="ES261">
        <v>2</v>
      </c>
      <c r="ET261">
        <v>2</v>
      </c>
      <c r="EU261">
        <v>4</v>
      </c>
      <c r="EV261">
        <v>4</v>
      </c>
      <c r="EW261">
        <v>4</v>
      </c>
      <c r="EX261">
        <v>2</v>
      </c>
      <c r="EY261">
        <v>2</v>
      </c>
      <c r="EZ261">
        <v>1</v>
      </c>
      <c r="FA261">
        <v>3</v>
      </c>
      <c r="FB261">
        <v>3</v>
      </c>
      <c r="FC261">
        <v>2</v>
      </c>
      <c r="FD261">
        <v>2</v>
      </c>
      <c r="FE261">
        <v>2</v>
      </c>
      <c r="FF261">
        <v>4</v>
      </c>
      <c r="FG261">
        <v>3</v>
      </c>
      <c r="FH261">
        <v>3</v>
      </c>
      <c r="FI261">
        <v>3</v>
      </c>
      <c r="FJ261">
        <v>2</v>
      </c>
      <c r="FK261">
        <v>2</v>
      </c>
      <c r="FL261">
        <v>3</v>
      </c>
      <c r="FM261">
        <v>2</v>
      </c>
      <c r="FN261">
        <v>3</v>
      </c>
      <c r="FO261">
        <v>3</v>
      </c>
      <c r="FP261">
        <v>2</v>
      </c>
      <c r="FQ261">
        <v>2</v>
      </c>
      <c r="FR261">
        <v>2</v>
      </c>
      <c r="FS261">
        <v>2</v>
      </c>
      <c r="FT261">
        <v>2</v>
      </c>
      <c r="FU261">
        <v>3</v>
      </c>
      <c r="FV261">
        <v>3</v>
      </c>
      <c r="FW261">
        <v>1</v>
      </c>
      <c r="FX261">
        <v>2</v>
      </c>
      <c r="FY261">
        <v>3</v>
      </c>
      <c r="FZ261">
        <v>2</v>
      </c>
      <c r="GA261">
        <v>3</v>
      </c>
      <c r="GB261">
        <v>2</v>
      </c>
      <c r="GC261">
        <v>1</v>
      </c>
      <c r="GD261">
        <v>1</v>
      </c>
      <c r="GE261">
        <v>2</v>
      </c>
      <c r="GF261">
        <v>2</v>
      </c>
      <c r="GG261">
        <v>1</v>
      </c>
      <c r="GH261">
        <v>2</v>
      </c>
      <c r="GI261">
        <v>2</v>
      </c>
      <c r="GJ261">
        <v>3</v>
      </c>
    </row>
    <row r="262" spans="1:192" customFormat="1">
      <c r="A262">
        <v>5440757849</v>
      </c>
      <c r="B262">
        <v>94309526</v>
      </c>
      <c r="C262" s="48">
        <v>43021.556145833332</v>
      </c>
      <c r="D262" s="180">
        <v>43021.576342592591</v>
      </c>
      <c r="E262" t="s">
        <v>1181</v>
      </c>
      <c r="J262" t="s">
        <v>1370</v>
      </c>
      <c r="K262" t="s">
        <v>2530</v>
      </c>
      <c r="L262" s="214" t="s">
        <v>2531</v>
      </c>
      <c r="M262" s="265" t="s">
        <v>2532</v>
      </c>
      <c r="O262" t="s">
        <v>2533</v>
      </c>
      <c r="P262">
        <v>7745086451</v>
      </c>
      <c r="Q262" t="s">
        <v>205</v>
      </c>
      <c r="R262">
        <v>19</v>
      </c>
      <c r="S262" t="s">
        <v>206</v>
      </c>
      <c r="U262" t="s">
        <v>207</v>
      </c>
      <c r="V262" t="s">
        <v>301</v>
      </c>
      <c r="X262" s="254">
        <v>2</v>
      </c>
      <c r="AB262" t="s">
        <v>381</v>
      </c>
      <c r="AC262" t="s">
        <v>2534</v>
      </c>
      <c r="AD262" t="s">
        <v>209</v>
      </c>
      <c r="AE262" t="s">
        <v>209</v>
      </c>
      <c r="AF262" t="s">
        <v>209</v>
      </c>
      <c r="AG262" t="s">
        <v>209</v>
      </c>
      <c r="AH262" s="122" t="s">
        <v>209</v>
      </c>
      <c r="AI262" t="s">
        <v>3553</v>
      </c>
      <c r="AL262">
        <v>-1</v>
      </c>
      <c r="AY262">
        <v>-3</v>
      </c>
      <c r="BA262">
        <v>-1</v>
      </c>
      <c r="BJ262">
        <v>-3</v>
      </c>
      <c r="BK262">
        <v>-3</v>
      </c>
      <c r="BN262">
        <v>-3</v>
      </c>
      <c r="BO262">
        <v>2</v>
      </c>
      <c r="CH262">
        <v>2</v>
      </c>
      <c r="CK262">
        <v>-3</v>
      </c>
      <c r="CL262">
        <v>-4</v>
      </c>
      <c r="CP262">
        <v>-2</v>
      </c>
      <c r="DA262">
        <v>-3</v>
      </c>
      <c r="DG262">
        <v>-2</v>
      </c>
      <c r="DK262">
        <v>-2</v>
      </c>
      <c r="DX262">
        <v>2</v>
      </c>
      <c r="DY262">
        <v>2</v>
      </c>
      <c r="DZ262">
        <v>3</v>
      </c>
      <c r="EA262">
        <v>2</v>
      </c>
      <c r="EB262">
        <v>2</v>
      </c>
      <c r="EC262">
        <v>3</v>
      </c>
      <c r="ED262">
        <v>2</v>
      </c>
      <c r="EE262">
        <v>1</v>
      </c>
      <c r="EF262">
        <v>4</v>
      </c>
      <c r="EG262">
        <v>3</v>
      </c>
      <c r="EH262">
        <v>2</v>
      </c>
      <c r="EI262">
        <v>2</v>
      </c>
      <c r="EJ262">
        <v>2</v>
      </c>
      <c r="EK262">
        <v>2</v>
      </c>
      <c r="EL262">
        <v>2</v>
      </c>
      <c r="EM262">
        <v>2</v>
      </c>
      <c r="EN262">
        <v>3</v>
      </c>
      <c r="EO262">
        <v>2</v>
      </c>
      <c r="EP262">
        <v>1</v>
      </c>
      <c r="EQ262">
        <v>2</v>
      </c>
      <c r="ER262">
        <v>2</v>
      </c>
      <c r="ES262">
        <v>2</v>
      </c>
      <c r="ET262">
        <v>2</v>
      </c>
      <c r="EU262">
        <v>4</v>
      </c>
      <c r="EV262">
        <v>4</v>
      </c>
      <c r="EW262">
        <v>3</v>
      </c>
      <c r="EX262">
        <v>3</v>
      </c>
      <c r="EY262">
        <v>3</v>
      </c>
      <c r="EZ262">
        <v>2</v>
      </c>
      <c r="FA262">
        <v>4</v>
      </c>
      <c r="FB262">
        <v>2</v>
      </c>
      <c r="FC262">
        <v>2</v>
      </c>
      <c r="FD262">
        <v>2</v>
      </c>
      <c r="FE262">
        <v>1</v>
      </c>
      <c r="FF262">
        <v>3</v>
      </c>
      <c r="FG262">
        <v>4</v>
      </c>
      <c r="FH262">
        <v>2</v>
      </c>
      <c r="FI262">
        <v>2</v>
      </c>
      <c r="FJ262">
        <v>1</v>
      </c>
      <c r="FK262">
        <v>4</v>
      </c>
      <c r="FL262">
        <v>3</v>
      </c>
      <c r="FM262">
        <v>2</v>
      </c>
      <c r="FN262">
        <v>1</v>
      </c>
      <c r="FO262">
        <v>4</v>
      </c>
      <c r="FP262">
        <v>3</v>
      </c>
      <c r="FQ262">
        <v>1</v>
      </c>
      <c r="FR262">
        <v>2</v>
      </c>
      <c r="FS262">
        <v>1</v>
      </c>
      <c r="FT262">
        <v>2</v>
      </c>
      <c r="FU262">
        <v>2</v>
      </c>
      <c r="FV262">
        <v>1</v>
      </c>
      <c r="FW262">
        <v>2</v>
      </c>
      <c r="FX262">
        <v>2</v>
      </c>
      <c r="FY262">
        <v>2</v>
      </c>
      <c r="FZ262">
        <v>2</v>
      </c>
      <c r="GA262">
        <v>1</v>
      </c>
      <c r="GB262">
        <v>1</v>
      </c>
      <c r="GC262">
        <v>4</v>
      </c>
      <c r="GD262">
        <v>3</v>
      </c>
      <c r="GE262">
        <v>2</v>
      </c>
      <c r="GF262">
        <v>2</v>
      </c>
      <c r="GG262">
        <v>1</v>
      </c>
      <c r="GH262">
        <v>2</v>
      </c>
      <c r="GI262">
        <v>1</v>
      </c>
      <c r="GJ262">
        <v>2</v>
      </c>
    </row>
    <row r="263" spans="1:192" customFormat="1">
      <c r="A263">
        <v>5440758281</v>
      </c>
      <c r="B263">
        <v>94309526</v>
      </c>
      <c r="C263" s="48">
        <v>43021.556284722217</v>
      </c>
      <c r="D263" s="180">
        <v>43021.565787037027</v>
      </c>
      <c r="E263" t="s">
        <v>1181</v>
      </c>
      <c r="J263" t="s">
        <v>2535</v>
      </c>
      <c r="K263" t="s">
        <v>1557</v>
      </c>
      <c r="L263" s="214" t="s">
        <v>2536</v>
      </c>
      <c r="M263" s="265" t="s">
        <v>2537</v>
      </c>
      <c r="O263" t="s">
        <v>2538</v>
      </c>
      <c r="P263">
        <v>7837332122</v>
      </c>
      <c r="Q263" t="s">
        <v>205</v>
      </c>
      <c r="R263">
        <v>21</v>
      </c>
      <c r="S263" t="s">
        <v>418</v>
      </c>
      <c r="U263" t="s">
        <v>511</v>
      </c>
      <c r="V263" t="s">
        <v>301</v>
      </c>
      <c r="X263" s="254">
        <v>4</v>
      </c>
      <c r="AB263" t="s">
        <v>209</v>
      </c>
      <c r="AC263" t="s">
        <v>2539</v>
      </c>
      <c r="AD263" t="s">
        <v>209</v>
      </c>
      <c r="AE263" t="s">
        <v>209</v>
      </c>
      <c r="AF263" t="s">
        <v>209</v>
      </c>
      <c r="AG263" t="s">
        <v>209</v>
      </c>
      <c r="AH263" t="s">
        <v>2540</v>
      </c>
      <c r="AI263" t="s">
        <v>3553</v>
      </c>
      <c r="AL263">
        <v>-3</v>
      </c>
      <c r="AT263">
        <v>-2</v>
      </c>
      <c r="AV263">
        <v>2</v>
      </c>
      <c r="AW263">
        <v>2</v>
      </c>
      <c r="BA263">
        <v>-2</v>
      </c>
      <c r="BJ263">
        <v>-3</v>
      </c>
      <c r="BK263">
        <v>-4</v>
      </c>
      <c r="BL263">
        <v>-1</v>
      </c>
      <c r="BO263">
        <v>1</v>
      </c>
      <c r="BS263">
        <v>-3</v>
      </c>
      <c r="BT263">
        <v>-1</v>
      </c>
      <c r="BU263">
        <v>-1</v>
      </c>
      <c r="BV263">
        <v>-1</v>
      </c>
      <c r="BW263">
        <v>-2</v>
      </c>
      <c r="BX263">
        <v>-3</v>
      </c>
      <c r="CB263">
        <v>-2</v>
      </c>
      <c r="CC263">
        <v>-1</v>
      </c>
      <c r="CE263">
        <v>-1</v>
      </c>
      <c r="CH263">
        <v>-3</v>
      </c>
      <c r="CK263">
        <v>-2</v>
      </c>
      <c r="CL263">
        <v>1</v>
      </c>
      <c r="CN263">
        <v>2</v>
      </c>
      <c r="CQ263">
        <v>-2</v>
      </c>
      <c r="CS263">
        <v>-2</v>
      </c>
      <c r="CV263">
        <v>-3</v>
      </c>
      <c r="CZ263">
        <v>3</v>
      </c>
      <c r="DE263">
        <v>1</v>
      </c>
      <c r="DF263">
        <v>1</v>
      </c>
      <c r="DG263">
        <v>-2</v>
      </c>
      <c r="DH263">
        <v>-2</v>
      </c>
      <c r="DJ263">
        <v>-1</v>
      </c>
      <c r="DK263">
        <v>1</v>
      </c>
      <c r="DX263">
        <v>4</v>
      </c>
      <c r="DY263">
        <v>2</v>
      </c>
      <c r="DZ263">
        <v>3</v>
      </c>
      <c r="EA263">
        <v>2</v>
      </c>
      <c r="EB263">
        <v>3</v>
      </c>
      <c r="EC263">
        <v>1</v>
      </c>
      <c r="ED263">
        <v>2</v>
      </c>
      <c r="EE263">
        <v>3</v>
      </c>
      <c r="EF263">
        <v>2</v>
      </c>
      <c r="EG263">
        <v>1</v>
      </c>
      <c r="EH263">
        <v>4</v>
      </c>
      <c r="EI263">
        <v>4</v>
      </c>
      <c r="EJ263">
        <v>3</v>
      </c>
      <c r="EK263">
        <v>2</v>
      </c>
      <c r="EL263">
        <v>2</v>
      </c>
      <c r="EM263">
        <v>3</v>
      </c>
      <c r="EN263">
        <v>4</v>
      </c>
      <c r="EO263">
        <v>3</v>
      </c>
      <c r="EP263">
        <v>1</v>
      </c>
      <c r="EQ263">
        <v>3</v>
      </c>
      <c r="ER263">
        <v>1</v>
      </c>
      <c r="ES263">
        <v>3</v>
      </c>
      <c r="ET263">
        <v>3</v>
      </c>
      <c r="EU263">
        <v>4</v>
      </c>
      <c r="EV263">
        <v>2</v>
      </c>
      <c r="EW263">
        <v>3</v>
      </c>
      <c r="EX263">
        <v>3</v>
      </c>
      <c r="EY263">
        <v>4</v>
      </c>
      <c r="EZ263">
        <v>2</v>
      </c>
      <c r="FA263">
        <v>3</v>
      </c>
      <c r="FB263">
        <v>4</v>
      </c>
      <c r="FC263">
        <v>2</v>
      </c>
      <c r="FD263">
        <v>2</v>
      </c>
      <c r="FE263">
        <v>1</v>
      </c>
      <c r="FF263">
        <v>4</v>
      </c>
      <c r="FG263">
        <v>2</v>
      </c>
      <c r="FH263">
        <v>4</v>
      </c>
      <c r="FI263">
        <v>3</v>
      </c>
      <c r="FJ263">
        <v>1</v>
      </c>
      <c r="FK263">
        <v>2</v>
      </c>
      <c r="FL263">
        <v>4</v>
      </c>
      <c r="FM263">
        <v>2</v>
      </c>
      <c r="FN263">
        <v>4</v>
      </c>
      <c r="FO263">
        <v>3</v>
      </c>
      <c r="FP263">
        <v>2</v>
      </c>
      <c r="FQ263">
        <v>1</v>
      </c>
      <c r="FR263">
        <v>1</v>
      </c>
      <c r="FS263">
        <v>1</v>
      </c>
      <c r="FT263">
        <v>3</v>
      </c>
      <c r="FU263">
        <v>1</v>
      </c>
      <c r="FV263">
        <v>4</v>
      </c>
      <c r="FW263">
        <v>1</v>
      </c>
      <c r="FX263">
        <v>2</v>
      </c>
      <c r="FY263">
        <v>2</v>
      </c>
      <c r="FZ263">
        <v>3</v>
      </c>
      <c r="GA263">
        <v>2</v>
      </c>
      <c r="GB263">
        <v>2</v>
      </c>
      <c r="GC263">
        <v>3</v>
      </c>
      <c r="GD263">
        <v>1</v>
      </c>
      <c r="GE263">
        <v>1</v>
      </c>
      <c r="GF263">
        <v>1</v>
      </c>
      <c r="GG263">
        <v>1</v>
      </c>
      <c r="GH263">
        <v>2</v>
      </c>
      <c r="GI263">
        <v>1</v>
      </c>
      <c r="GJ263">
        <v>3</v>
      </c>
    </row>
    <row r="264" spans="1:192" customFormat="1">
      <c r="A264">
        <v>5440775599</v>
      </c>
      <c r="B264">
        <v>94309526</v>
      </c>
      <c r="C264" s="48">
        <v>43021.584965277783</v>
      </c>
      <c r="D264" s="180">
        <v>43021.602824074071</v>
      </c>
      <c r="E264" t="s">
        <v>1181</v>
      </c>
      <c r="J264" t="s">
        <v>726</v>
      </c>
      <c r="K264" t="s">
        <v>2541</v>
      </c>
      <c r="L264" s="214" t="s">
        <v>2542</v>
      </c>
      <c r="M264" s="265" t="s">
        <v>2543</v>
      </c>
      <c r="O264" t="s">
        <v>2544</v>
      </c>
      <c r="P264">
        <v>7584036639</v>
      </c>
      <c r="Q264" t="s">
        <v>205</v>
      </c>
      <c r="R264">
        <v>20</v>
      </c>
      <c r="S264" t="s">
        <v>1913</v>
      </c>
      <c r="U264" t="s">
        <v>228</v>
      </c>
      <c r="V264" t="s">
        <v>201</v>
      </c>
      <c r="X264" s="254">
        <v>10</v>
      </c>
      <c r="AB264" t="s">
        <v>381</v>
      </c>
      <c r="AC264" t="s">
        <v>2545</v>
      </c>
      <c r="AD264" t="s">
        <v>209</v>
      </c>
      <c r="AE264" t="s">
        <v>209</v>
      </c>
      <c r="AF264" t="s">
        <v>2546</v>
      </c>
      <c r="AG264" t="s">
        <v>381</v>
      </c>
      <c r="AH264" t="s">
        <v>2547</v>
      </c>
      <c r="AI264" t="s">
        <v>1072</v>
      </c>
      <c r="AL264">
        <v>-4</v>
      </c>
      <c r="BA264">
        <v>-3</v>
      </c>
      <c r="BJ264">
        <v>-3</v>
      </c>
      <c r="BK264">
        <v>-4</v>
      </c>
      <c r="BO264">
        <v>1</v>
      </c>
      <c r="BS264">
        <v>-1</v>
      </c>
      <c r="BW264">
        <v>-4</v>
      </c>
      <c r="BY264">
        <v>-2</v>
      </c>
      <c r="CB264">
        <v>-1</v>
      </c>
      <c r="CE264">
        <v>3</v>
      </c>
      <c r="CJ264">
        <v>3</v>
      </c>
      <c r="CN264">
        <v>2</v>
      </c>
      <c r="CP264">
        <v>-4</v>
      </c>
      <c r="CQ264">
        <v>-2</v>
      </c>
      <c r="CS264">
        <v>-1</v>
      </c>
      <c r="CT264">
        <v>-1</v>
      </c>
      <c r="CW264">
        <v>-1</v>
      </c>
      <c r="CZ264">
        <v>-1</v>
      </c>
      <c r="DA264">
        <v>-4</v>
      </c>
      <c r="DB264">
        <v>-3</v>
      </c>
      <c r="DC264">
        <v>3</v>
      </c>
      <c r="DE264">
        <v>-1</v>
      </c>
      <c r="DF264">
        <v>-1</v>
      </c>
      <c r="DH264">
        <v>-2</v>
      </c>
      <c r="DJ264">
        <v>-1</v>
      </c>
      <c r="DK264">
        <v>-1</v>
      </c>
      <c r="DX264">
        <v>4</v>
      </c>
      <c r="DY264">
        <v>4</v>
      </c>
      <c r="DZ264">
        <v>4</v>
      </c>
      <c r="EA264">
        <v>3</v>
      </c>
      <c r="EB264">
        <v>4</v>
      </c>
      <c r="EC264">
        <v>4</v>
      </c>
      <c r="ED264">
        <v>4</v>
      </c>
      <c r="EE264">
        <v>2</v>
      </c>
      <c r="EF264">
        <v>2</v>
      </c>
      <c r="EG264">
        <v>4</v>
      </c>
      <c r="EH264">
        <v>4</v>
      </c>
      <c r="EI264">
        <v>4</v>
      </c>
      <c r="EJ264">
        <v>4</v>
      </c>
      <c r="EK264">
        <v>4</v>
      </c>
      <c r="EL264">
        <v>4</v>
      </c>
      <c r="EM264">
        <v>4</v>
      </c>
      <c r="EN264">
        <v>4</v>
      </c>
      <c r="EO264">
        <v>4</v>
      </c>
      <c r="EP264">
        <v>4</v>
      </c>
      <c r="EQ264">
        <v>1</v>
      </c>
      <c r="ER264">
        <v>4</v>
      </c>
      <c r="ES264">
        <v>1</v>
      </c>
      <c r="ET264">
        <v>3</v>
      </c>
      <c r="EU264">
        <v>4</v>
      </c>
      <c r="EV264">
        <v>4</v>
      </c>
      <c r="EW264">
        <v>4</v>
      </c>
      <c r="EX264">
        <v>2</v>
      </c>
      <c r="EY264">
        <v>4</v>
      </c>
      <c r="EZ264">
        <v>4</v>
      </c>
      <c r="FA264">
        <v>4</v>
      </c>
      <c r="FB264">
        <v>4</v>
      </c>
      <c r="FC264">
        <v>4</v>
      </c>
      <c r="FD264">
        <v>4</v>
      </c>
      <c r="FE264">
        <v>4</v>
      </c>
      <c r="FF264">
        <v>4</v>
      </c>
      <c r="FG264">
        <v>4</v>
      </c>
      <c r="FH264">
        <v>4</v>
      </c>
      <c r="FI264">
        <v>4</v>
      </c>
      <c r="FJ264">
        <v>4</v>
      </c>
      <c r="FK264">
        <v>4</v>
      </c>
      <c r="FL264">
        <v>4</v>
      </c>
      <c r="FM264">
        <v>4</v>
      </c>
      <c r="FN264">
        <v>4</v>
      </c>
      <c r="FO264">
        <v>4</v>
      </c>
      <c r="FP264">
        <v>4</v>
      </c>
      <c r="FQ264">
        <v>1</v>
      </c>
      <c r="FR264">
        <v>4</v>
      </c>
      <c r="FS264">
        <v>1</v>
      </c>
      <c r="FT264">
        <v>4</v>
      </c>
      <c r="FU264">
        <v>4</v>
      </c>
      <c r="FV264">
        <v>4</v>
      </c>
      <c r="FW264">
        <v>4</v>
      </c>
      <c r="FX264">
        <v>4</v>
      </c>
      <c r="FY264">
        <v>4</v>
      </c>
      <c r="FZ264">
        <v>4</v>
      </c>
      <c r="GA264">
        <v>4</v>
      </c>
      <c r="GB264">
        <v>4</v>
      </c>
      <c r="GC264">
        <v>1</v>
      </c>
      <c r="GD264">
        <v>1</v>
      </c>
      <c r="GE264">
        <v>4</v>
      </c>
      <c r="GF264">
        <v>4</v>
      </c>
      <c r="GG264">
        <v>1</v>
      </c>
      <c r="GH264">
        <v>1</v>
      </c>
      <c r="GI264">
        <v>3</v>
      </c>
      <c r="GJ264">
        <v>4</v>
      </c>
    </row>
    <row r="265" spans="1:192" customFormat="1">
      <c r="A265">
        <v>5440782595</v>
      </c>
      <c r="B265">
        <v>94309526</v>
      </c>
      <c r="C265" s="48">
        <v>43021.584780092591</v>
      </c>
      <c r="D265" s="180">
        <v>43021.60359953704</v>
      </c>
      <c r="E265" t="s">
        <v>1181</v>
      </c>
      <c r="J265" t="s">
        <v>2548</v>
      </c>
      <c r="K265" t="s">
        <v>544</v>
      </c>
      <c r="L265" s="214" t="s">
        <v>2549</v>
      </c>
      <c r="M265" s="265" t="s">
        <v>2550</v>
      </c>
      <c r="O265" t="s">
        <v>2551</v>
      </c>
      <c r="P265">
        <v>7891438981</v>
      </c>
      <c r="Q265" t="s">
        <v>330</v>
      </c>
      <c r="R265">
        <v>20</v>
      </c>
      <c r="S265" t="s">
        <v>2552</v>
      </c>
      <c r="U265" t="s">
        <v>193</v>
      </c>
      <c r="V265" t="s">
        <v>193</v>
      </c>
      <c r="X265" s="254">
        <v>10</v>
      </c>
      <c r="AB265" t="s">
        <v>209</v>
      </c>
      <c r="AC265" t="s">
        <v>2553</v>
      </c>
      <c r="AD265" t="s">
        <v>381</v>
      </c>
      <c r="AE265" t="s">
        <v>209</v>
      </c>
      <c r="AF265" t="s">
        <v>209</v>
      </c>
      <c r="AG265" t="s">
        <v>209</v>
      </c>
      <c r="AH265" s="122" t="s">
        <v>209</v>
      </c>
      <c r="AI265" t="s">
        <v>1072</v>
      </c>
      <c r="AV265">
        <v>4</v>
      </c>
      <c r="BA265">
        <v>-1</v>
      </c>
      <c r="CC265">
        <v>-3</v>
      </c>
      <c r="CP265">
        <v>-2</v>
      </c>
      <c r="CS265">
        <v>-1</v>
      </c>
      <c r="CW265">
        <v>-2</v>
      </c>
      <c r="CZ265">
        <v>-1</v>
      </c>
      <c r="DD265">
        <v>-2</v>
      </c>
      <c r="DX265">
        <v>3</v>
      </c>
      <c r="DY265">
        <v>1</v>
      </c>
      <c r="DZ265">
        <v>4</v>
      </c>
      <c r="EA265">
        <v>3</v>
      </c>
      <c r="EB265">
        <v>4</v>
      </c>
      <c r="EC265">
        <v>3</v>
      </c>
      <c r="ED265">
        <v>2</v>
      </c>
      <c r="EE265">
        <v>3</v>
      </c>
      <c r="EF265">
        <v>1</v>
      </c>
      <c r="EG265">
        <v>2</v>
      </c>
      <c r="EH265">
        <v>4</v>
      </c>
      <c r="EI265">
        <v>4</v>
      </c>
      <c r="EJ265">
        <v>4</v>
      </c>
      <c r="EK265">
        <v>3</v>
      </c>
      <c r="EL265">
        <v>3</v>
      </c>
      <c r="EM265">
        <v>4</v>
      </c>
      <c r="EN265">
        <v>4</v>
      </c>
      <c r="EO265">
        <v>4</v>
      </c>
      <c r="EP265">
        <v>4</v>
      </c>
      <c r="EQ265">
        <v>4</v>
      </c>
      <c r="ER265">
        <v>1</v>
      </c>
      <c r="ES265">
        <v>4</v>
      </c>
      <c r="ET265">
        <v>2</v>
      </c>
      <c r="EU265">
        <v>4</v>
      </c>
      <c r="EV265">
        <v>4</v>
      </c>
      <c r="EW265">
        <v>4</v>
      </c>
      <c r="EX265">
        <v>4</v>
      </c>
      <c r="EY265">
        <v>1</v>
      </c>
      <c r="EZ265">
        <v>2</v>
      </c>
      <c r="FA265">
        <v>4</v>
      </c>
      <c r="FB265">
        <v>4</v>
      </c>
      <c r="FC265">
        <v>3</v>
      </c>
      <c r="FD265">
        <v>1</v>
      </c>
      <c r="FE265">
        <v>3</v>
      </c>
      <c r="FF265">
        <v>4</v>
      </c>
      <c r="FG265">
        <v>4</v>
      </c>
      <c r="FH265">
        <v>4</v>
      </c>
      <c r="FI265">
        <v>2</v>
      </c>
      <c r="FJ265">
        <v>2</v>
      </c>
      <c r="FK265">
        <v>1</v>
      </c>
      <c r="FL265">
        <v>4</v>
      </c>
      <c r="FM265">
        <v>3</v>
      </c>
      <c r="FN265">
        <v>4</v>
      </c>
      <c r="FO265">
        <v>3</v>
      </c>
      <c r="FP265">
        <v>4</v>
      </c>
      <c r="FQ265">
        <v>4</v>
      </c>
      <c r="FR265">
        <v>3</v>
      </c>
      <c r="FS265">
        <v>3</v>
      </c>
      <c r="FT265">
        <v>1</v>
      </c>
      <c r="FU265">
        <v>3</v>
      </c>
      <c r="FV265">
        <v>4</v>
      </c>
      <c r="FW265">
        <v>1</v>
      </c>
      <c r="FX265">
        <v>3</v>
      </c>
      <c r="FY265">
        <v>4</v>
      </c>
      <c r="FZ265">
        <v>3</v>
      </c>
      <c r="GA265">
        <v>3</v>
      </c>
      <c r="GB265">
        <v>3</v>
      </c>
      <c r="GC265">
        <v>2</v>
      </c>
      <c r="GD265">
        <v>1</v>
      </c>
      <c r="GE265">
        <v>1</v>
      </c>
      <c r="GF265">
        <v>2</v>
      </c>
      <c r="GG265">
        <v>1</v>
      </c>
      <c r="GH265">
        <v>4</v>
      </c>
      <c r="GI265">
        <v>2</v>
      </c>
      <c r="GJ265">
        <v>4</v>
      </c>
    </row>
    <row r="266" spans="1:192" customFormat="1">
      <c r="A266">
        <v>5440783696</v>
      </c>
      <c r="B266">
        <v>94309526</v>
      </c>
      <c r="C266" s="48">
        <v>43021.586030092592</v>
      </c>
      <c r="D266" s="180">
        <v>43021.605254629627</v>
      </c>
      <c r="E266" t="s">
        <v>189</v>
      </c>
      <c r="J266" t="s">
        <v>1964</v>
      </c>
      <c r="K266" t="s">
        <v>2554</v>
      </c>
      <c r="L266" s="214" t="s">
        <v>2555</v>
      </c>
      <c r="M266" s="265" t="s">
        <v>2556</v>
      </c>
      <c r="O266" t="s">
        <v>2557</v>
      </c>
      <c r="P266">
        <v>7807692857</v>
      </c>
      <c r="Q266" t="s">
        <v>330</v>
      </c>
      <c r="R266">
        <v>20</v>
      </c>
      <c r="S266" t="s">
        <v>505</v>
      </c>
      <c r="U266" t="s">
        <v>224</v>
      </c>
      <c r="V266" t="s">
        <v>200</v>
      </c>
      <c r="X266" s="254">
        <v>0</v>
      </c>
      <c r="AB266" t="s">
        <v>215</v>
      </c>
      <c r="AC266" t="s">
        <v>2558</v>
      </c>
      <c r="AD266" t="s">
        <v>203</v>
      </c>
      <c r="AE266" t="s">
        <v>203</v>
      </c>
      <c r="AF266" t="s">
        <v>203</v>
      </c>
      <c r="AG266" t="s">
        <v>203</v>
      </c>
      <c r="AH266" s="122" t="s">
        <v>209</v>
      </c>
      <c r="AI266" t="s">
        <v>1072</v>
      </c>
      <c r="AT266">
        <v>-3</v>
      </c>
      <c r="BA266">
        <v>-1</v>
      </c>
      <c r="CC266">
        <v>-1</v>
      </c>
      <c r="CZ266">
        <v>-1</v>
      </c>
      <c r="DX266">
        <v>2</v>
      </c>
      <c r="DY266">
        <v>2</v>
      </c>
      <c r="DZ266">
        <v>1</v>
      </c>
      <c r="EA266">
        <v>2</v>
      </c>
      <c r="EB266">
        <v>4</v>
      </c>
      <c r="EC266">
        <v>2</v>
      </c>
      <c r="ED266">
        <v>1</v>
      </c>
      <c r="EE266">
        <v>1</v>
      </c>
      <c r="EF266">
        <v>1</v>
      </c>
      <c r="EG266">
        <v>1</v>
      </c>
      <c r="EH266">
        <v>3</v>
      </c>
      <c r="EI266">
        <v>3</v>
      </c>
      <c r="EJ266">
        <v>3</v>
      </c>
      <c r="EK266">
        <v>2</v>
      </c>
      <c r="EL266">
        <v>1</v>
      </c>
      <c r="EM266">
        <v>3</v>
      </c>
      <c r="EN266">
        <v>4</v>
      </c>
      <c r="EO266">
        <v>4</v>
      </c>
      <c r="EP266">
        <v>1</v>
      </c>
      <c r="EQ266">
        <v>2</v>
      </c>
      <c r="ER266">
        <v>2</v>
      </c>
      <c r="ES266">
        <v>3</v>
      </c>
      <c r="ET266">
        <v>1</v>
      </c>
      <c r="EU266">
        <v>4</v>
      </c>
      <c r="EV266">
        <v>3</v>
      </c>
      <c r="EW266">
        <v>2</v>
      </c>
      <c r="EX266">
        <v>2</v>
      </c>
      <c r="EY266">
        <v>3</v>
      </c>
      <c r="EZ266">
        <v>3</v>
      </c>
      <c r="FA266">
        <v>2</v>
      </c>
      <c r="FB266">
        <v>3</v>
      </c>
      <c r="FC266">
        <v>1</v>
      </c>
      <c r="FD266">
        <v>2</v>
      </c>
      <c r="FE266">
        <v>4</v>
      </c>
      <c r="FF266">
        <v>3</v>
      </c>
      <c r="FG266">
        <v>2</v>
      </c>
      <c r="FH266">
        <v>2</v>
      </c>
      <c r="FI266">
        <v>1</v>
      </c>
      <c r="FJ266">
        <v>2</v>
      </c>
      <c r="FK266">
        <v>1</v>
      </c>
      <c r="FL266">
        <v>3</v>
      </c>
      <c r="FM266">
        <v>3</v>
      </c>
      <c r="FN266">
        <v>4</v>
      </c>
      <c r="FO266">
        <v>4</v>
      </c>
      <c r="FP266">
        <v>4</v>
      </c>
      <c r="FQ266">
        <v>4</v>
      </c>
      <c r="FR266">
        <v>4</v>
      </c>
      <c r="FS266">
        <v>3</v>
      </c>
      <c r="FT266">
        <v>2</v>
      </c>
      <c r="FU266">
        <v>3</v>
      </c>
      <c r="FV266">
        <v>3</v>
      </c>
      <c r="FW266">
        <v>3</v>
      </c>
      <c r="FX266">
        <v>2</v>
      </c>
      <c r="FY266">
        <v>3</v>
      </c>
      <c r="FZ266">
        <v>4</v>
      </c>
      <c r="GA266">
        <v>3</v>
      </c>
      <c r="GB266">
        <v>2</v>
      </c>
      <c r="GC266">
        <v>4</v>
      </c>
      <c r="GD266">
        <v>4</v>
      </c>
      <c r="GE266">
        <v>3</v>
      </c>
      <c r="GF266">
        <v>3</v>
      </c>
      <c r="GG266">
        <v>3</v>
      </c>
      <c r="GH266">
        <v>4</v>
      </c>
      <c r="GI266">
        <v>1</v>
      </c>
      <c r="GJ266">
        <v>3</v>
      </c>
    </row>
    <row r="267" spans="1:192" customFormat="1">
      <c r="A267">
        <v>5440783664</v>
      </c>
      <c r="B267">
        <v>94309526</v>
      </c>
      <c r="C267" s="48">
        <v>43021.584837962961</v>
      </c>
      <c r="D267" s="180">
        <v>43021.610648148147</v>
      </c>
      <c r="E267" t="s">
        <v>1181</v>
      </c>
      <c r="J267" t="s">
        <v>507</v>
      </c>
      <c r="K267" t="s">
        <v>2559</v>
      </c>
      <c r="L267" s="214">
        <v>20081038</v>
      </c>
      <c r="M267" s="265" t="s">
        <v>2560</v>
      </c>
      <c r="O267" t="s">
        <v>2561</v>
      </c>
      <c r="Q267" t="s">
        <v>198</v>
      </c>
      <c r="R267">
        <v>20</v>
      </c>
      <c r="S267" t="s">
        <v>2562</v>
      </c>
      <c r="U267" t="s">
        <v>1884</v>
      </c>
      <c r="V267" t="s">
        <v>240</v>
      </c>
      <c r="X267" s="254">
        <v>9</v>
      </c>
      <c r="AB267" t="s">
        <v>381</v>
      </c>
      <c r="AC267" t="s">
        <v>381</v>
      </c>
      <c r="AD267" t="s">
        <v>209</v>
      </c>
      <c r="AE267" t="s">
        <v>209</v>
      </c>
      <c r="AF267" t="s">
        <v>209</v>
      </c>
      <c r="AG267" t="s">
        <v>209</v>
      </c>
      <c r="AH267" s="122" t="s">
        <v>209</v>
      </c>
      <c r="AI267" t="s">
        <v>1072</v>
      </c>
      <c r="AL267">
        <v>1</v>
      </c>
      <c r="BO267">
        <v>2</v>
      </c>
      <c r="CH267">
        <v>3</v>
      </c>
      <c r="DB267">
        <v>-1</v>
      </c>
      <c r="DF267">
        <v>1</v>
      </c>
      <c r="DK267">
        <v>2</v>
      </c>
      <c r="DX267">
        <v>1</v>
      </c>
      <c r="DY267">
        <v>1</v>
      </c>
      <c r="DZ267">
        <v>3</v>
      </c>
      <c r="EA267">
        <v>1</v>
      </c>
      <c r="EB267">
        <v>4</v>
      </c>
      <c r="EC267">
        <v>1</v>
      </c>
      <c r="ED267">
        <v>2</v>
      </c>
      <c r="EE267">
        <v>1</v>
      </c>
      <c r="EF267">
        <v>1</v>
      </c>
      <c r="EG267">
        <v>2</v>
      </c>
      <c r="EH267">
        <v>4</v>
      </c>
      <c r="EI267">
        <v>4</v>
      </c>
      <c r="EJ267">
        <v>3</v>
      </c>
      <c r="EK267">
        <v>2</v>
      </c>
      <c r="EL267">
        <v>3</v>
      </c>
      <c r="EM267">
        <v>2</v>
      </c>
      <c r="EN267">
        <v>2</v>
      </c>
      <c r="EO267">
        <v>2</v>
      </c>
      <c r="EP267">
        <v>1</v>
      </c>
      <c r="EQ267">
        <v>4</v>
      </c>
      <c r="ER267">
        <v>1</v>
      </c>
      <c r="ES267">
        <v>2</v>
      </c>
      <c r="ET267">
        <v>1</v>
      </c>
      <c r="EU267">
        <v>2</v>
      </c>
      <c r="EV267">
        <v>2</v>
      </c>
      <c r="EW267">
        <v>3</v>
      </c>
      <c r="EX267">
        <v>1</v>
      </c>
      <c r="EY267">
        <v>2</v>
      </c>
      <c r="EZ267">
        <v>1</v>
      </c>
      <c r="FA267">
        <v>2</v>
      </c>
      <c r="FB267">
        <v>4</v>
      </c>
      <c r="FC267">
        <v>3</v>
      </c>
      <c r="FD267">
        <v>1</v>
      </c>
      <c r="FE267">
        <v>1</v>
      </c>
      <c r="FF267">
        <v>3</v>
      </c>
      <c r="FG267">
        <v>2</v>
      </c>
      <c r="FH267">
        <v>2</v>
      </c>
      <c r="FI267">
        <v>2</v>
      </c>
      <c r="FJ267">
        <v>2</v>
      </c>
      <c r="FK267">
        <v>1</v>
      </c>
      <c r="FL267">
        <v>4</v>
      </c>
      <c r="FM267">
        <v>2</v>
      </c>
      <c r="FN267">
        <v>3</v>
      </c>
      <c r="FO267">
        <v>3</v>
      </c>
      <c r="FP267">
        <v>2</v>
      </c>
      <c r="FQ267">
        <v>1</v>
      </c>
      <c r="FR267">
        <v>1</v>
      </c>
      <c r="FS267">
        <v>1</v>
      </c>
      <c r="FT267">
        <v>2</v>
      </c>
      <c r="FU267">
        <v>1</v>
      </c>
      <c r="FV267">
        <v>4</v>
      </c>
      <c r="FW267">
        <v>1</v>
      </c>
      <c r="FX267">
        <v>2</v>
      </c>
      <c r="FY267">
        <v>3</v>
      </c>
      <c r="FZ267">
        <v>2</v>
      </c>
      <c r="GA267">
        <v>1</v>
      </c>
      <c r="GB267">
        <v>1</v>
      </c>
      <c r="GC267">
        <v>1</v>
      </c>
      <c r="GD267">
        <v>1</v>
      </c>
      <c r="GE267">
        <v>2</v>
      </c>
      <c r="GF267">
        <v>1</v>
      </c>
      <c r="GG267">
        <v>1</v>
      </c>
      <c r="GH267">
        <v>2</v>
      </c>
      <c r="GI267">
        <v>1</v>
      </c>
      <c r="GJ267">
        <v>3</v>
      </c>
    </row>
    <row r="268" spans="1:192" customFormat="1">
      <c r="A268">
        <v>5440783603</v>
      </c>
      <c r="B268">
        <v>94309526</v>
      </c>
      <c r="C268" s="48">
        <v>43021.586099537039</v>
      </c>
      <c r="D268" s="180">
        <v>43021.615624999999</v>
      </c>
      <c r="E268" t="s">
        <v>189</v>
      </c>
      <c r="J268" t="s">
        <v>351</v>
      </c>
      <c r="K268" t="s">
        <v>2563</v>
      </c>
      <c r="L268" s="214">
        <v>20101157</v>
      </c>
      <c r="M268" s="265" t="s">
        <v>2564</v>
      </c>
      <c r="O268" t="s">
        <v>2565</v>
      </c>
      <c r="Q268" t="s">
        <v>205</v>
      </c>
      <c r="R268">
        <v>20</v>
      </c>
      <c r="S268" t="s">
        <v>1969</v>
      </c>
      <c r="U268" t="s">
        <v>1884</v>
      </c>
      <c r="V268" t="s">
        <v>207</v>
      </c>
      <c r="X268" s="254">
        <v>1</v>
      </c>
      <c r="AB268" t="s">
        <v>209</v>
      </c>
      <c r="AC268" t="s">
        <v>209</v>
      </c>
      <c r="AD268" t="s">
        <v>209</v>
      </c>
      <c r="AE268" t="s">
        <v>209</v>
      </c>
      <c r="AF268" t="s">
        <v>209</v>
      </c>
      <c r="AG268" t="s">
        <v>209</v>
      </c>
      <c r="AH268" s="122" t="s">
        <v>209</v>
      </c>
      <c r="AI268" t="s">
        <v>1072</v>
      </c>
      <c r="AL268">
        <v>-4</v>
      </c>
      <c r="BL268">
        <v>-3</v>
      </c>
      <c r="BY268">
        <v>-2</v>
      </c>
      <c r="CP268">
        <v>-2</v>
      </c>
      <c r="DE268">
        <v>-1</v>
      </c>
      <c r="DK268">
        <v>2</v>
      </c>
      <c r="DX268">
        <v>3</v>
      </c>
      <c r="DY268">
        <v>4</v>
      </c>
      <c r="DZ268">
        <v>4</v>
      </c>
      <c r="EA268">
        <v>2</v>
      </c>
      <c r="EB268">
        <v>1</v>
      </c>
      <c r="EC268">
        <v>2</v>
      </c>
      <c r="ED268">
        <v>4</v>
      </c>
      <c r="EE268">
        <v>4</v>
      </c>
      <c r="EF268">
        <v>1</v>
      </c>
      <c r="EG268">
        <v>4</v>
      </c>
      <c r="EH268">
        <v>1</v>
      </c>
      <c r="EI268">
        <v>1</v>
      </c>
      <c r="EJ268">
        <v>1</v>
      </c>
      <c r="EK268">
        <v>3</v>
      </c>
      <c r="EL268">
        <v>4</v>
      </c>
      <c r="EM268">
        <v>2</v>
      </c>
      <c r="EN268">
        <v>2</v>
      </c>
      <c r="EO268">
        <v>3</v>
      </c>
      <c r="EP268">
        <v>2</v>
      </c>
      <c r="EQ268">
        <v>2</v>
      </c>
      <c r="ER268">
        <v>1</v>
      </c>
      <c r="ES268">
        <v>4</v>
      </c>
      <c r="ET268">
        <v>3</v>
      </c>
      <c r="EU268">
        <v>4</v>
      </c>
      <c r="EV268">
        <v>2</v>
      </c>
      <c r="EW268">
        <v>3</v>
      </c>
      <c r="EX268">
        <v>4</v>
      </c>
      <c r="EY268">
        <v>1</v>
      </c>
      <c r="EZ268">
        <v>2</v>
      </c>
      <c r="FA268">
        <v>3</v>
      </c>
      <c r="FB268">
        <v>2</v>
      </c>
      <c r="FC268">
        <v>1</v>
      </c>
      <c r="FD268">
        <v>4</v>
      </c>
      <c r="FE268">
        <v>4</v>
      </c>
      <c r="FF268">
        <v>2</v>
      </c>
      <c r="FG268">
        <v>3</v>
      </c>
      <c r="FH268">
        <v>1</v>
      </c>
      <c r="FI268">
        <v>3</v>
      </c>
      <c r="FJ268">
        <v>3</v>
      </c>
      <c r="FK268">
        <v>1</v>
      </c>
      <c r="FL268">
        <v>1</v>
      </c>
      <c r="FM268">
        <v>3</v>
      </c>
      <c r="FN268">
        <v>3</v>
      </c>
      <c r="FO268">
        <v>1</v>
      </c>
      <c r="FP268">
        <v>2</v>
      </c>
      <c r="FQ268">
        <v>4</v>
      </c>
      <c r="FR268">
        <v>4</v>
      </c>
      <c r="FS268">
        <v>2</v>
      </c>
      <c r="FT268">
        <v>3</v>
      </c>
      <c r="FU268">
        <v>4</v>
      </c>
      <c r="FV268">
        <v>4</v>
      </c>
      <c r="FW268">
        <v>1</v>
      </c>
      <c r="FX268">
        <v>3</v>
      </c>
      <c r="FY268">
        <v>3</v>
      </c>
      <c r="FZ268">
        <v>4</v>
      </c>
      <c r="GA268">
        <v>4</v>
      </c>
      <c r="GB268">
        <v>1</v>
      </c>
      <c r="GC268">
        <v>1</v>
      </c>
      <c r="GD268">
        <v>2</v>
      </c>
      <c r="GE268">
        <v>4</v>
      </c>
      <c r="GF268">
        <v>4</v>
      </c>
      <c r="GG268">
        <v>2</v>
      </c>
      <c r="GH268">
        <v>3</v>
      </c>
      <c r="GI268">
        <v>4</v>
      </c>
      <c r="GJ268">
        <v>2</v>
      </c>
    </row>
    <row r="269" spans="1:192" customFormat="1">
      <c r="A269">
        <v>5440776559</v>
      </c>
      <c r="B269">
        <v>94309526</v>
      </c>
      <c r="C269" s="48">
        <v>43021.585393518522</v>
      </c>
      <c r="D269" s="180">
        <v>43021.603645833333</v>
      </c>
      <c r="E269" t="s">
        <v>1181</v>
      </c>
      <c r="J269" t="s">
        <v>2566</v>
      </c>
      <c r="K269" t="s">
        <v>2567</v>
      </c>
      <c r="L269" s="214">
        <v>20099094</v>
      </c>
      <c r="M269" s="265" t="s">
        <v>2568</v>
      </c>
      <c r="O269" t="s">
        <v>2569</v>
      </c>
      <c r="P269">
        <v>7519900816</v>
      </c>
      <c r="Q269" t="s">
        <v>205</v>
      </c>
      <c r="R269">
        <v>19</v>
      </c>
      <c r="S269" t="s">
        <v>418</v>
      </c>
      <c r="U269" t="s">
        <v>228</v>
      </c>
      <c r="V269" t="s">
        <v>301</v>
      </c>
      <c r="X269" s="254">
        <v>8</v>
      </c>
      <c r="AB269" t="s">
        <v>381</v>
      </c>
      <c r="AC269" t="s">
        <v>2570</v>
      </c>
      <c r="AD269" t="s">
        <v>209</v>
      </c>
      <c r="AE269" t="s">
        <v>209</v>
      </c>
      <c r="AF269" t="s">
        <v>209</v>
      </c>
      <c r="AG269" t="s">
        <v>209</v>
      </c>
      <c r="AH269" s="122" t="s">
        <v>209</v>
      </c>
      <c r="AI269" t="s">
        <v>1072</v>
      </c>
      <c r="AL269">
        <v>-1</v>
      </c>
      <c r="BA269">
        <v>-1</v>
      </c>
      <c r="CL269">
        <v>-1</v>
      </c>
      <c r="CQ269">
        <v>-1</v>
      </c>
      <c r="DX269">
        <v>2</v>
      </c>
      <c r="DY269">
        <v>1</v>
      </c>
      <c r="DZ269">
        <v>2</v>
      </c>
      <c r="EA269">
        <v>1</v>
      </c>
      <c r="EB269">
        <v>2</v>
      </c>
      <c r="EC269">
        <v>1</v>
      </c>
      <c r="ED269">
        <v>3</v>
      </c>
      <c r="EE269">
        <v>1</v>
      </c>
      <c r="EF269">
        <v>1</v>
      </c>
      <c r="EG269">
        <v>2</v>
      </c>
      <c r="EH269">
        <v>4</v>
      </c>
      <c r="EI269">
        <v>2</v>
      </c>
      <c r="EJ269">
        <v>2</v>
      </c>
      <c r="EK269">
        <v>3</v>
      </c>
      <c r="EL269">
        <v>2</v>
      </c>
      <c r="EM269">
        <v>2</v>
      </c>
      <c r="EN269">
        <v>1</v>
      </c>
      <c r="EO269">
        <v>2</v>
      </c>
      <c r="EP269">
        <v>2</v>
      </c>
      <c r="EQ269">
        <v>2</v>
      </c>
      <c r="ER269">
        <v>3</v>
      </c>
      <c r="ES269">
        <v>1</v>
      </c>
      <c r="ET269">
        <v>2</v>
      </c>
      <c r="EU269">
        <v>2</v>
      </c>
      <c r="EV269">
        <v>2</v>
      </c>
      <c r="EW269">
        <v>2</v>
      </c>
      <c r="EX269">
        <v>1</v>
      </c>
      <c r="EY269">
        <v>1</v>
      </c>
      <c r="EZ269">
        <v>1</v>
      </c>
      <c r="FA269">
        <v>2</v>
      </c>
      <c r="FB269">
        <v>2</v>
      </c>
      <c r="FC269">
        <v>2</v>
      </c>
      <c r="FD269">
        <v>1</v>
      </c>
      <c r="FE269">
        <v>1</v>
      </c>
      <c r="FF269">
        <v>2</v>
      </c>
      <c r="FG269">
        <v>2</v>
      </c>
      <c r="FH269">
        <v>2</v>
      </c>
      <c r="FI269">
        <v>2</v>
      </c>
      <c r="FJ269">
        <v>2</v>
      </c>
      <c r="FK269">
        <v>2</v>
      </c>
      <c r="FL269">
        <v>2</v>
      </c>
      <c r="FM269">
        <v>1</v>
      </c>
      <c r="FN269">
        <v>3</v>
      </c>
      <c r="FO269">
        <v>1</v>
      </c>
      <c r="FP269">
        <v>2</v>
      </c>
      <c r="FQ269">
        <v>3</v>
      </c>
      <c r="FR269">
        <v>1</v>
      </c>
      <c r="FS269">
        <v>1</v>
      </c>
      <c r="FT269">
        <v>2</v>
      </c>
      <c r="FU269">
        <v>1</v>
      </c>
      <c r="FV269">
        <v>3</v>
      </c>
      <c r="FW269">
        <v>1</v>
      </c>
      <c r="FX269">
        <v>2</v>
      </c>
      <c r="FY269">
        <v>2</v>
      </c>
      <c r="FZ269">
        <v>2</v>
      </c>
      <c r="GA269">
        <v>2</v>
      </c>
      <c r="GB269">
        <v>1</v>
      </c>
      <c r="GC269">
        <v>2</v>
      </c>
      <c r="GD269">
        <v>2</v>
      </c>
      <c r="GE269">
        <v>2</v>
      </c>
      <c r="GF269">
        <v>1</v>
      </c>
      <c r="GG269">
        <v>1</v>
      </c>
      <c r="GH269">
        <v>2</v>
      </c>
      <c r="GI269">
        <v>1</v>
      </c>
      <c r="GJ269">
        <v>2</v>
      </c>
    </row>
    <row r="270" spans="1:192" customFormat="1">
      <c r="A270">
        <v>5440776729</v>
      </c>
      <c r="B270">
        <v>94309526</v>
      </c>
      <c r="C270" s="48">
        <v>43021.585115740738</v>
      </c>
      <c r="D270" s="180">
        <v>43021.600219907406</v>
      </c>
      <c r="E270" t="s">
        <v>1181</v>
      </c>
      <c r="J270" t="s">
        <v>2571</v>
      </c>
      <c r="K270" t="s">
        <v>2572</v>
      </c>
      <c r="L270" s="214">
        <v>20095714</v>
      </c>
      <c r="M270" s="265" t="s">
        <v>2573</v>
      </c>
      <c r="O270" t="s">
        <v>2574</v>
      </c>
      <c r="P270">
        <v>7939382359</v>
      </c>
      <c r="Q270" t="s">
        <v>198</v>
      </c>
      <c r="R270">
        <v>20</v>
      </c>
      <c r="S270" t="s">
        <v>418</v>
      </c>
      <c r="U270" t="s">
        <v>228</v>
      </c>
      <c r="V270" t="s">
        <v>301</v>
      </c>
      <c r="X270" s="254">
        <v>7</v>
      </c>
      <c r="AB270" t="s">
        <v>209</v>
      </c>
      <c r="AC270" t="s">
        <v>209</v>
      </c>
      <c r="AD270" t="s">
        <v>209</v>
      </c>
      <c r="AE270" t="s">
        <v>209</v>
      </c>
      <c r="AF270" t="s">
        <v>209</v>
      </c>
      <c r="AG270" t="s">
        <v>381</v>
      </c>
      <c r="AH270" t="s">
        <v>381</v>
      </c>
      <c r="AI270" t="s">
        <v>3590</v>
      </c>
      <c r="AL270">
        <v>1</v>
      </c>
      <c r="AV270">
        <v>1</v>
      </c>
      <c r="BA270">
        <v>-2</v>
      </c>
      <c r="BL270">
        <v>1</v>
      </c>
      <c r="CQ270">
        <v>1</v>
      </c>
      <c r="CV270">
        <v>-2</v>
      </c>
      <c r="DA270">
        <v>-2</v>
      </c>
      <c r="DX270">
        <v>2</v>
      </c>
      <c r="DY270">
        <v>2</v>
      </c>
      <c r="DZ270">
        <v>3</v>
      </c>
      <c r="EA270">
        <v>4</v>
      </c>
      <c r="EB270">
        <v>4</v>
      </c>
      <c r="EC270">
        <v>2</v>
      </c>
      <c r="ED270">
        <v>1</v>
      </c>
      <c r="EE270">
        <v>2</v>
      </c>
      <c r="EF270">
        <v>3</v>
      </c>
      <c r="EG270">
        <v>1</v>
      </c>
      <c r="EH270">
        <v>3</v>
      </c>
      <c r="EI270">
        <v>3</v>
      </c>
      <c r="EJ270">
        <v>3</v>
      </c>
      <c r="EK270">
        <v>2</v>
      </c>
      <c r="EL270">
        <v>2</v>
      </c>
      <c r="EM270">
        <v>2</v>
      </c>
      <c r="EN270">
        <v>4</v>
      </c>
      <c r="EO270">
        <v>3</v>
      </c>
      <c r="EP270">
        <v>2</v>
      </c>
      <c r="EQ270">
        <v>2</v>
      </c>
      <c r="ER270">
        <v>2</v>
      </c>
      <c r="ES270">
        <v>2</v>
      </c>
      <c r="ET270">
        <v>2</v>
      </c>
      <c r="EU270">
        <v>4</v>
      </c>
      <c r="EV270">
        <v>4</v>
      </c>
      <c r="EW270">
        <v>3</v>
      </c>
      <c r="EX270">
        <v>2</v>
      </c>
      <c r="EY270">
        <v>2</v>
      </c>
      <c r="EZ270">
        <v>2</v>
      </c>
      <c r="FA270">
        <v>3</v>
      </c>
      <c r="FB270">
        <v>3</v>
      </c>
      <c r="FC270">
        <v>2</v>
      </c>
      <c r="FD270">
        <v>2</v>
      </c>
      <c r="FE270">
        <v>2</v>
      </c>
      <c r="FF270">
        <v>3</v>
      </c>
      <c r="FG270">
        <v>3</v>
      </c>
      <c r="FH270">
        <v>3</v>
      </c>
      <c r="FI270">
        <v>2</v>
      </c>
      <c r="FJ270">
        <v>4</v>
      </c>
      <c r="FK270">
        <v>2</v>
      </c>
      <c r="FL270">
        <v>3</v>
      </c>
      <c r="FM270">
        <v>3</v>
      </c>
      <c r="FN270">
        <v>3</v>
      </c>
      <c r="FO270">
        <v>2</v>
      </c>
      <c r="FP270">
        <v>4</v>
      </c>
      <c r="FQ270">
        <v>1</v>
      </c>
      <c r="FR270">
        <v>3</v>
      </c>
      <c r="FS270">
        <v>2</v>
      </c>
      <c r="FT270">
        <v>2</v>
      </c>
      <c r="FU270">
        <v>2</v>
      </c>
      <c r="FV270">
        <v>3</v>
      </c>
      <c r="FW270">
        <v>2</v>
      </c>
      <c r="FX270">
        <v>3</v>
      </c>
      <c r="FY270">
        <v>3</v>
      </c>
      <c r="FZ270">
        <v>3</v>
      </c>
      <c r="GA270">
        <v>3</v>
      </c>
      <c r="GB270">
        <v>2</v>
      </c>
      <c r="GC270">
        <v>2</v>
      </c>
      <c r="GD270">
        <v>3</v>
      </c>
      <c r="GE270">
        <v>2</v>
      </c>
      <c r="GF270">
        <v>1</v>
      </c>
      <c r="GG270">
        <v>2</v>
      </c>
      <c r="GH270">
        <v>2</v>
      </c>
      <c r="GI270">
        <v>2</v>
      </c>
      <c r="GJ270">
        <v>4</v>
      </c>
    </row>
    <row r="271" spans="1:192" customFormat="1">
      <c r="A271">
        <v>5440776074</v>
      </c>
      <c r="B271">
        <v>94309526</v>
      </c>
      <c r="C271" s="48">
        <v>43021.585694444453</v>
      </c>
      <c r="D271" s="180">
        <v>43021.592499999999</v>
      </c>
      <c r="E271" t="s">
        <v>1181</v>
      </c>
      <c r="J271" t="s">
        <v>2575</v>
      </c>
      <c r="K271" t="s">
        <v>2576</v>
      </c>
      <c r="L271" s="214" t="s">
        <v>2577</v>
      </c>
      <c r="M271" s="265" t="s">
        <v>2578</v>
      </c>
      <c r="O271" t="s">
        <v>2579</v>
      </c>
      <c r="P271">
        <v>7572353389</v>
      </c>
      <c r="Q271" t="s">
        <v>330</v>
      </c>
      <c r="R271">
        <v>20</v>
      </c>
      <c r="S271" t="s">
        <v>445</v>
      </c>
      <c r="U271" t="s">
        <v>655</v>
      </c>
      <c r="V271" t="s">
        <v>655</v>
      </c>
      <c r="X271" s="254">
        <v>3</v>
      </c>
      <c r="AB271" t="s">
        <v>203</v>
      </c>
      <c r="AC271" t="s">
        <v>215</v>
      </c>
      <c r="AD271" t="s">
        <v>203</v>
      </c>
      <c r="AE271" t="s">
        <v>2580</v>
      </c>
      <c r="AF271" t="s">
        <v>2581</v>
      </c>
      <c r="AG271" t="s">
        <v>413</v>
      </c>
      <c r="AH271" s="122" t="s">
        <v>209</v>
      </c>
      <c r="AI271" t="s">
        <v>3553</v>
      </c>
      <c r="AL271">
        <v>-2</v>
      </c>
      <c r="BC271">
        <v>-3</v>
      </c>
      <c r="BN271">
        <v>-2</v>
      </c>
      <c r="CC271">
        <v>-1</v>
      </c>
      <c r="DJ271">
        <v>-2</v>
      </c>
      <c r="DX271">
        <v>2</v>
      </c>
      <c r="DY271">
        <v>3</v>
      </c>
      <c r="DZ271">
        <v>1</v>
      </c>
      <c r="EA271">
        <v>1</v>
      </c>
      <c r="EB271">
        <v>4</v>
      </c>
      <c r="EC271">
        <v>2</v>
      </c>
      <c r="ED271">
        <v>3</v>
      </c>
      <c r="EE271">
        <v>1</v>
      </c>
      <c r="EF271">
        <v>1</v>
      </c>
      <c r="EG271">
        <v>3</v>
      </c>
      <c r="EH271">
        <v>3</v>
      </c>
      <c r="EI271">
        <v>3</v>
      </c>
      <c r="EJ271">
        <v>3</v>
      </c>
      <c r="EK271">
        <v>3</v>
      </c>
      <c r="EL271">
        <v>3</v>
      </c>
      <c r="EM271">
        <v>3</v>
      </c>
      <c r="EN271">
        <v>4</v>
      </c>
      <c r="EO271">
        <v>3</v>
      </c>
      <c r="EP271">
        <v>2</v>
      </c>
      <c r="EQ271">
        <v>3</v>
      </c>
      <c r="ER271">
        <v>3</v>
      </c>
      <c r="ES271">
        <v>4</v>
      </c>
      <c r="ET271">
        <v>3</v>
      </c>
      <c r="EU271">
        <v>3</v>
      </c>
      <c r="EV271">
        <v>3</v>
      </c>
      <c r="EW271">
        <v>3</v>
      </c>
      <c r="EX271">
        <v>2</v>
      </c>
      <c r="EY271">
        <v>3</v>
      </c>
      <c r="EZ271">
        <v>3</v>
      </c>
      <c r="FA271">
        <v>3</v>
      </c>
      <c r="FB271">
        <v>4</v>
      </c>
      <c r="FC271">
        <v>4</v>
      </c>
      <c r="FD271">
        <v>2</v>
      </c>
      <c r="FE271">
        <v>3</v>
      </c>
      <c r="FF271">
        <v>4</v>
      </c>
      <c r="FG271">
        <v>4</v>
      </c>
      <c r="FH271">
        <v>3</v>
      </c>
      <c r="FI271">
        <v>4</v>
      </c>
      <c r="FJ271">
        <v>2</v>
      </c>
      <c r="FK271">
        <v>2</v>
      </c>
      <c r="FL271">
        <v>3</v>
      </c>
      <c r="FM271">
        <v>3</v>
      </c>
      <c r="FN271">
        <v>3</v>
      </c>
      <c r="FO271">
        <v>4</v>
      </c>
      <c r="FP271">
        <v>2</v>
      </c>
      <c r="FQ271">
        <v>2</v>
      </c>
      <c r="FR271">
        <v>3</v>
      </c>
      <c r="FS271">
        <v>2</v>
      </c>
      <c r="FT271">
        <v>2</v>
      </c>
      <c r="FU271">
        <v>3</v>
      </c>
      <c r="FV271">
        <v>4</v>
      </c>
      <c r="FW271">
        <v>4</v>
      </c>
      <c r="FX271">
        <v>4</v>
      </c>
      <c r="FY271">
        <v>4</v>
      </c>
      <c r="FZ271">
        <v>3</v>
      </c>
      <c r="GA271">
        <v>4</v>
      </c>
      <c r="GB271">
        <v>3</v>
      </c>
      <c r="GC271">
        <v>1</v>
      </c>
      <c r="GD271">
        <v>2</v>
      </c>
      <c r="GE271">
        <v>3</v>
      </c>
      <c r="GF271">
        <v>3</v>
      </c>
      <c r="GG271">
        <v>1</v>
      </c>
      <c r="GH271">
        <v>2</v>
      </c>
      <c r="GI271">
        <v>1</v>
      </c>
      <c r="GJ271">
        <v>3</v>
      </c>
    </row>
    <row r="272" spans="1:192" customFormat="1">
      <c r="A272">
        <v>5440783751</v>
      </c>
      <c r="B272">
        <v>94309526</v>
      </c>
      <c r="C272" s="48">
        <v>43021.586099537039</v>
      </c>
      <c r="D272" s="180">
        <v>43021.606631944444</v>
      </c>
      <c r="E272" t="s">
        <v>1181</v>
      </c>
      <c r="J272" t="s">
        <v>2582</v>
      </c>
      <c r="K272" t="s">
        <v>2583</v>
      </c>
      <c r="L272" s="214" t="s">
        <v>2584</v>
      </c>
      <c r="M272" s="265" t="s">
        <v>2585</v>
      </c>
      <c r="O272" t="s">
        <v>2586</v>
      </c>
      <c r="Q272" t="s">
        <v>227</v>
      </c>
      <c r="R272">
        <v>20</v>
      </c>
      <c r="S272" t="s">
        <v>2319</v>
      </c>
      <c r="U272" t="s">
        <v>228</v>
      </c>
      <c r="V272" t="s">
        <v>1768</v>
      </c>
      <c r="X272" s="254">
        <v>10</v>
      </c>
      <c r="AC272" t="s">
        <v>2587</v>
      </c>
      <c r="AD272" t="s">
        <v>209</v>
      </c>
      <c r="AE272" t="s">
        <v>209</v>
      </c>
      <c r="AF272" t="s">
        <v>209</v>
      </c>
      <c r="AG272" t="s">
        <v>209</v>
      </c>
      <c r="AH272" s="122" t="s">
        <v>209</v>
      </c>
      <c r="AI272" t="s">
        <v>3553</v>
      </c>
      <c r="AL272">
        <v>-3</v>
      </c>
      <c r="AZ272">
        <v>-1</v>
      </c>
      <c r="BA272">
        <v>-2</v>
      </c>
      <c r="BL272">
        <v>2</v>
      </c>
      <c r="BT272">
        <v>2</v>
      </c>
      <c r="BX272">
        <v>2</v>
      </c>
      <c r="CB272">
        <v>-2</v>
      </c>
      <c r="CE272">
        <v>1</v>
      </c>
      <c r="CH272">
        <v>-2</v>
      </c>
      <c r="CJ272">
        <v>1</v>
      </c>
      <c r="CM272">
        <v>-3</v>
      </c>
      <c r="CP272">
        <v>-3</v>
      </c>
      <c r="CR272">
        <v>-1</v>
      </c>
      <c r="CY272">
        <v>-2</v>
      </c>
      <c r="DX272">
        <v>4</v>
      </c>
      <c r="DY272">
        <v>3</v>
      </c>
      <c r="DZ272">
        <v>4</v>
      </c>
      <c r="EA272">
        <v>3</v>
      </c>
      <c r="EB272">
        <v>3</v>
      </c>
      <c r="EC272">
        <v>4</v>
      </c>
      <c r="ED272">
        <v>4</v>
      </c>
      <c r="EE272">
        <v>1</v>
      </c>
      <c r="EF272">
        <v>4</v>
      </c>
      <c r="EG272">
        <v>4</v>
      </c>
      <c r="EH272">
        <v>3</v>
      </c>
      <c r="EI272">
        <v>2</v>
      </c>
      <c r="EJ272">
        <v>2</v>
      </c>
      <c r="EK272">
        <v>2</v>
      </c>
      <c r="EL272">
        <v>1</v>
      </c>
      <c r="EM272">
        <v>3</v>
      </c>
      <c r="EN272">
        <v>3</v>
      </c>
      <c r="EO272">
        <v>3</v>
      </c>
      <c r="EP272">
        <v>1</v>
      </c>
      <c r="EQ272">
        <v>2</v>
      </c>
      <c r="ER272">
        <v>4</v>
      </c>
      <c r="ES272">
        <v>1</v>
      </c>
      <c r="ET272">
        <v>1</v>
      </c>
      <c r="EU272">
        <v>4</v>
      </c>
      <c r="EV272">
        <v>3</v>
      </c>
      <c r="EW272">
        <v>2</v>
      </c>
      <c r="EX272">
        <v>1</v>
      </c>
      <c r="EY272">
        <v>2</v>
      </c>
      <c r="EZ272">
        <v>2</v>
      </c>
      <c r="FA272">
        <v>1</v>
      </c>
      <c r="FB272">
        <v>1</v>
      </c>
      <c r="FC272">
        <v>3</v>
      </c>
      <c r="FD272">
        <v>2</v>
      </c>
      <c r="FE272">
        <v>3</v>
      </c>
      <c r="FF272">
        <v>4</v>
      </c>
      <c r="FG272">
        <v>2</v>
      </c>
      <c r="FH272">
        <v>1</v>
      </c>
      <c r="FI272">
        <v>1</v>
      </c>
      <c r="FJ272">
        <v>1</v>
      </c>
      <c r="FK272">
        <v>1</v>
      </c>
      <c r="FL272">
        <v>2</v>
      </c>
      <c r="FM272">
        <v>1</v>
      </c>
      <c r="FN272">
        <v>4</v>
      </c>
      <c r="FO272">
        <v>4</v>
      </c>
      <c r="FP272">
        <v>2</v>
      </c>
      <c r="FQ272">
        <v>1</v>
      </c>
      <c r="FR272">
        <v>3</v>
      </c>
      <c r="FS272">
        <v>1</v>
      </c>
      <c r="FT272">
        <v>2</v>
      </c>
      <c r="FU272">
        <v>4</v>
      </c>
      <c r="FV272">
        <v>3</v>
      </c>
      <c r="FW272">
        <v>2</v>
      </c>
      <c r="FX272">
        <v>1</v>
      </c>
      <c r="FY272">
        <v>3</v>
      </c>
      <c r="FZ272">
        <v>2</v>
      </c>
      <c r="GA272">
        <v>3</v>
      </c>
      <c r="GB272">
        <v>1</v>
      </c>
      <c r="GC272">
        <v>3</v>
      </c>
      <c r="GD272">
        <v>1</v>
      </c>
      <c r="GE272">
        <v>1</v>
      </c>
      <c r="GF272">
        <v>2</v>
      </c>
      <c r="GG272">
        <v>1</v>
      </c>
      <c r="GH272">
        <v>1</v>
      </c>
      <c r="GI272">
        <v>1</v>
      </c>
      <c r="GJ272">
        <v>2</v>
      </c>
    </row>
    <row r="273" spans="1:192" customFormat="1">
      <c r="A273">
        <v>5440777300</v>
      </c>
      <c r="B273">
        <v>94309526</v>
      </c>
      <c r="C273" s="48">
        <v>43021.587071759262</v>
      </c>
      <c r="D273" s="180">
        <v>43021.602488425917</v>
      </c>
      <c r="E273" t="s">
        <v>1181</v>
      </c>
      <c r="J273" t="s">
        <v>2635</v>
      </c>
      <c r="K273" t="s">
        <v>2636</v>
      </c>
      <c r="L273" s="214" t="s">
        <v>2637</v>
      </c>
      <c r="M273" s="265" t="s">
        <v>2638</v>
      </c>
      <c r="O273" t="s">
        <v>2639</v>
      </c>
      <c r="P273">
        <v>7415379785</v>
      </c>
      <c r="Q273" t="s">
        <v>198</v>
      </c>
      <c r="R273">
        <v>20</v>
      </c>
      <c r="S273" t="s">
        <v>445</v>
      </c>
      <c r="U273" t="s">
        <v>2640</v>
      </c>
      <c r="V273" t="s">
        <v>240</v>
      </c>
      <c r="X273" s="254">
        <v>2</v>
      </c>
      <c r="AB273" t="s">
        <v>203</v>
      </c>
      <c r="AC273" t="s">
        <v>2641</v>
      </c>
      <c r="AD273" t="s">
        <v>203</v>
      </c>
      <c r="AE273" t="s">
        <v>203</v>
      </c>
      <c r="AF273" t="s">
        <v>203</v>
      </c>
      <c r="AG273" t="s">
        <v>203</v>
      </c>
      <c r="AH273" s="122" t="s">
        <v>209</v>
      </c>
      <c r="AI273" t="s">
        <v>1072</v>
      </c>
      <c r="AV273">
        <v>4</v>
      </c>
      <c r="BA273">
        <v>-2</v>
      </c>
      <c r="BI273">
        <v>-3</v>
      </c>
      <c r="BJ273">
        <v>-3</v>
      </c>
      <c r="BL273">
        <v>3</v>
      </c>
      <c r="BO273">
        <v>3</v>
      </c>
      <c r="BV273">
        <v>-3</v>
      </c>
      <c r="BW273">
        <v>-3</v>
      </c>
      <c r="BY273">
        <v>2</v>
      </c>
      <c r="CB273">
        <v>2</v>
      </c>
      <c r="CC273">
        <v>-2</v>
      </c>
      <c r="CH273">
        <v>2</v>
      </c>
      <c r="CJ273">
        <v>2</v>
      </c>
      <c r="CL273">
        <v>2</v>
      </c>
      <c r="CN273">
        <v>3</v>
      </c>
      <c r="CP273">
        <v>-3</v>
      </c>
      <c r="CQ273">
        <v>2</v>
      </c>
      <c r="CW273">
        <v>-3</v>
      </c>
      <c r="CY273">
        <v>-3</v>
      </c>
      <c r="DB273">
        <v>-2</v>
      </c>
      <c r="DE273">
        <v>4</v>
      </c>
      <c r="DF273">
        <v>3</v>
      </c>
      <c r="DG273">
        <v>-4</v>
      </c>
      <c r="DK273">
        <v>2</v>
      </c>
      <c r="DX273">
        <v>2</v>
      </c>
      <c r="DY273">
        <v>1</v>
      </c>
      <c r="DZ273">
        <v>3</v>
      </c>
      <c r="EA273">
        <v>4</v>
      </c>
      <c r="EB273">
        <v>4</v>
      </c>
      <c r="EC273">
        <v>2</v>
      </c>
      <c r="ED273">
        <v>2</v>
      </c>
      <c r="EE273">
        <v>3</v>
      </c>
      <c r="EF273">
        <v>1</v>
      </c>
      <c r="EG273">
        <v>2</v>
      </c>
      <c r="EH273">
        <v>4</v>
      </c>
      <c r="EI273">
        <v>4</v>
      </c>
      <c r="EJ273">
        <v>4</v>
      </c>
      <c r="EK273">
        <v>3</v>
      </c>
      <c r="EL273">
        <v>2</v>
      </c>
      <c r="EM273">
        <v>3</v>
      </c>
      <c r="EN273">
        <v>4</v>
      </c>
      <c r="EO273">
        <v>2</v>
      </c>
      <c r="EP273">
        <v>4</v>
      </c>
      <c r="EQ273">
        <v>3</v>
      </c>
      <c r="ER273">
        <v>1</v>
      </c>
      <c r="ES273">
        <v>3</v>
      </c>
      <c r="ET273">
        <v>2</v>
      </c>
      <c r="EU273">
        <v>4</v>
      </c>
      <c r="EV273">
        <v>4</v>
      </c>
      <c r="EW273">
        <v>4</v>
      </c>
      <c r="EX273">
        <v>3</v>
      </c>
      <c r="EY273">
        <v>4</v>
      </c>
      <c r="EZ273">
        <v>2</v>
      </c>
      <c r="FA273">
        <v>2</v>
      </c>
      <c r="FB273">
        <v>4</v>
      </c>
      <c r="FC273">
        <v>4</v>
      </c>
      <c r="FD273">
        <v>3</v>
      </c>
      <c r="FE273">
        <v>1</v>
      </c>
      <c r="FF273">
        <v>2</v>
      </c>
      <c r="FG273">
        <v>2</v>
      </c>
      <c r="FH273">
        <v>2</v>
      </c>
      <c r="FI273">
        <v>3</v>
      </c>
      <c r="FJ273">
        <v>3</v>
      </c>
      <c r="FK273">
        <v>2</v>
      </c>
      <c r="FL273">
        <v>4</v>
      </c>
      <c r="FM273">
        <v>4</v>
      </c>
      <c r="FN273">
        <v>4</v>
      </c>
      <c r="FO273">
        <v>4</v>
      </c>
      <c r="FP273">
        <v>4</v>
      </c>
      <c r="FQ273">
        <v>4</v>
      </c>
      <c r="FR273">
        <v>1</v>
      </c>
      <c r="FS273">
        <v>4</v>
      </c>
      <c r="FT273">
        <v>2</v>
      </c>
      <c r="FU273">
        <v>3</v>
      </c>
      <c r="FV273">
        <v>4</v>
      </c>
      <c r="FW273">
        <v>4</v>
      </c>
      <c r="FX273">
        <v>2</v>
      </c>
      <c r="FY273">
        <v>3</v>
      </c>
      <c r="FZ273">
        <v>4</v>
      </c>
      <c r="GA273">
        <v>3</v>
      </c>
      <c r="GB273">
        <v>1</v>
      </c>
      <c r="GC273">
        <v>1</v>
      </c>
      <c r="GD273">
        <v>4</v>
      </c>
      <c r="GE273">
        <v>3</v>
      </c>
      <c r="GF273">
        <v>2</v>
      </c>
      <c r="GG273">
        <v>2</v>
      </c>
      <c r="GH273">
        <v>4</v>
      </c>
      <c r="GI273">
        <v>2</v>
      </c>
      <c r="GJ273">
        <v>4</v>
      </c>
    </row>
    <row r="274" spans="1:192" customFormat="1">
      <c r="A274">
        <v>5440780903</v>
      </c>
      <c r="B274">
        <v>94309526</v>
      </c>
      <c r="C274" s="48">
        <v>43021.592835648153</v>
      </c>
      <c r="D274" s="180">
        <v>43021.615428240737</v>
      </c>
      <c r="E274" t="s">
        <v>1181</v>
      </c>
      <c r="J274" t="s">
        <v>2588</v>
      </c>
      <c r="K274" t="s">
        <v>279</v>
      </c>
      <c r="L274" s="214">
        <v>20111059</v>
      </c>
      <c r="M274" s="265" t="s">
        <v>2589</v>
      </c>
      <c r="O274" t="s">
        <v>2590</v>
      </c>
      <c r="P274">
        <v>7854632773</v>
      </c>
      <c r="Q274" t="s">
        <v>198</v>
      </c>
      <c r="R274">
        <v>20</v>
      </c>
      <c r="S274" t="s">
        <v>547</v>
      </c>
      <c r="U274" t="s">
        <v>224</v>
      </c>
      <c r="V274" t="s">
        <v>200</v>
      </c>
      <c r="X274" s="254">
        <v>10</v>
      </c>
      <c r="AB274" t="s">
        <v>203</v>
      </c>
      <c r="AC274" t="s">
        <v>203</v>
      </c>
      <c r="AD274" t="s">
        <v>203</v>
      </c>
      <c r="AE274" t="s">
        <v>203</v>
      </c>
      <c r="AF274" t="s">
        <v>203</v>
      </c>
      <c r="AG274" t="s">
        <v>215</v>
      </c>
      <c r="AH274" t="s">
        <v>2591</v>
      </c>
      <c r="AI274" t="s">
        <v>3553</v>
      </c>
      <c r="AL274">
        <v>-2</v>
      </c>
      <c r="AV274">
        <v>2</v>
      </c>
      <c r="BA274">
        <v>3</v>
      </c>
      <c r="BJ274">
        <v>-3</v>
      </c>
      <c r="BL274">
        <v>-2</v>
      </c>
      <c r="BT274">
        <v>3</v>
      </c>
      <c r="BV274">
        <v>3</v>
      </c>
      <c r="BW274">
        <v>-2</v>
      </c>
      <c r="BY274">
        <v>-3</v>
      </c>
      <c r="CE274">
        <v>-2</v>
      </c>
      <c r="CP274">
        <v>-4</v>
      </c>
      <c r="CQ274">
        <v>-2</v>
      </c>
      <c r="CS274">
        <v>4</v>
      </c>
      <c r="CY274">
        <v>-3</v>
      </c>
      <c r="DA274">
        <v>-3</v>
      </c>
      <c r="DB274">
        <v>-3</v>
      </c>
      <c r="DC274">
        <v>4</v>
      </c>
      <c r="DE274">
        <v>3</v>
      </c>
      <c r="DG274">
        <v>-4</v>
      </c>
      <c r="DH274">
        <v>-4</v>
      </c>
      <c r="DK274">
        <v>4</v>
      </c>
      <c r="DX274">
        <v>2</v>
      </c>
      <c r="DY274">
        <v>1</v>
      </c>
      <c r="DZ274">
        <v>3</v>
      </c>
      <c r="EA274">
        <v>1</v>
      </c>
      <c r="EB274">
        <v>2</v>
      </c>
      <c r="EC274">
        <v>1</v>
      </c>
      <c r="ED274">
        <v>4</v>
      </c>
      <c r="EE274">
        <v>1</v>
      </c>
      <c r="EF274">
        <v>1</v>
      </c>
      <c r="EG274">
        <v>2</v>
      </c>
      <c r="EH274">
        <v>3</v>
      </c>
      <c r="EI274">
        <v>4</v>
      </c>
      <c r="EJ274">
        <v>2</v>
      </c>
      <c r="EK274">
        <v>3</v>
      </c>
      <c r="EL274">
        <v>3</v>
      </c>
      <c r="EM274">
        <v>2</v>
      </c>
      <c r="EN274">
        <v>1</v>
      </c>
      <c r="EO274">
        <v>1</v>
      </c>
      <c r="EP274">
        <v>1</v>
      </c>
      <c r="EQ274">
        <v>1</v>
      </c>
      <c r="ER274">
        <v>2</v>
      </c>
      <c r="ES274">
        <v>1</v>
      </c>
      <c r="ET274">
        <v>4</v>
      </c>
      <c r="EU274">
        <v>4</v>
      </c>
      <c r="EV274">
        <v>4</v>
      </c>
      <c r="EW274">
        <v>4</v>
      </c>
      <c r="EX274">
        <v>3</v>
      </c>
      <c r="EY274">
        <v>3</v>
      </c>
      <c r="EZ274">
        <v>4</v>
      </c>
      <c r="FA274">
        <v>4</v>
      </c>
      <c r="FB274">
        <v>4</v>
      </c>
      <c r="FC274">
        <v>4</v>
      </c>
      <c r="FD274">
        <v>1</v>
      </c>
      <c r="FE274">
        <v>2</v>
      </c>
      <c r="FF274">
        <v>4</v>
      </c>
      <c r="FG274">
        <v>4</v>
      </c>
      <c r="FH274">
        <v>4</v>
      </c>
      <c r="FI274">
        <v>3</v>
      </c>
      <c r="FJ274">
        <v>2</v>
      </c>
      <c r="FK274">
        <v>2</v>
      </c>
      <c r="FL274">
        <v>3</v>
      </c>
      <c r="FM274">
        <v>4</v>
      </c>
      <c r="FN274">
        <v>2</v>
      </c>
      <c r="FO274">
        <v>4</v>
      </c>
      <c r="FP274">
        <v>4</v>
      </c>
      <c r="FQ274">
        <v>1</v>
      </c>
      <c r="FR274">
        <v>2</v>
      </c>
      <c r="FS274">
        <v>1</v>
      </c>
      <c r="FT274">
        <v>3</v>
      </c>
      <c r="FU274">
        <v>3</v>
      </c>
      <c r="FV274">
        <v>4</v>
      </c>
      <c r="FW274">
        <v>1</v>
      </c>
      <c r="FX274">
        <v>1</v>
      </c>
      <c r="FY274">
        <v>4</v>
      </c>
      <c r="FZ274">
        <v>1</v>
      </c>
      <c r="GA274">
        <v>2</v>
      </c>
      <c r="GB274">
        <v>2</v>
      </c>
      <c r="GC274">
        <v>1</v>
      </c>
      <c r="GD274">
        <v>4</v>
      </c>
      <c r="GE274">
        <v>3</v>
      </c>
      <c r="GF274">
        <v>3</v>
      </c>
      <c r="GG274">
        <v>1</v>
      </c>
      <c r="GH274">
        <v>4</v>
      </c>
      <c r="GI274">
        <v>1</v>
      </c>
      <c r="GJ274">
        <v>4</v>
      </c>
    </row>
    <row r="275" spans="1:192" customFormat="1">
      <c r="A275">
        <v>5440819265</v>
      </c>
      <c r="B275">
        <v>94309526</v>
      </c>
      <c r="C275" s="48">
        <v>43021.64261574074</v>
      </c>
      <c r="D275" s="180">
        <v>43021.661898148152</v>
      </c>
      <c r="E275" t="s">
        <v>1181</v>
      </c>
      <c r="J275" t="s">
        <v>2092</v>
      </c>
      <c r="K275" t="s">
        <v>2592</v>
      </c>
      <c r="L275" s="214" t="s">
        <v>2593</v>
      </c>
      <c r="M275" s="265" t="s">
        <v>2594</v>
      </c>
      <c r="O275" t="s">
        <v>2595</v>
      </c>
      <c r="P275">
        <v>7729770495</v>
      </c>
      <c r="Q275" t="s">
        <v>205</v>
      </c>
      <c r="R275">
        <v>21</v>
      </c>
      <c r="S275" t="s">
        <v>206</v>
      </c>
      <c r="U275" t="s">
        <v>228</v>
      </c>
      <c r="V275" t="s">
        <v>228</v>
      </c>
      <c r="X275" s="254">
        <v>3</v>
      </c>
      <c r="AB275" t="s">
        <v>381</v>
      </c>
      <c r="AC275" t="s">
        <v>381</v>
      </c>
      <c r="AD275" t="s">
        <v>209</v>
      </c>
      <c r="AE275" t="s">
        <v>209</v>
      </c>
      <c r="AF275" t="s">
        <v>209</v>
      </c>
      <c r="AG275" t="s">
        <v>381</v>
      </c>
      <c r="AH275" t="s">
        <v>2596</v>
      </c>
      <c r="AI275" t="s">
        <v>1072</v>
      </c>
      <c r="AL275">
        <v>-2</v>
      </c>
      <c r="AV275">
        <v>3</v>
      </c>
      <c r="AX275">
        <v>-1</v>
      </c>
      <c r="AY275">
        <v>-1</v>
      </c>
      <c r="AZ275">
        <v>-3</v>
      </c>
      <c r="BA275">
        <v>-1</v>
      </c>
      <c r="BB275">
        <v>-4</v>
      </c>
      <c r="BC275">
        <v>-4</v>
      </c>
      <c r="BJ275">
        <v>-2</v>
      </c>
      <c r="BK275">
        <v>-1</v>
      </c>
      <c r="BL275">
        <v>1</v>
      </c>
      <c r="BN275">
        <v>-3</v>
      </c>
      <c r="BO275">
        <v>2</v>
      </c>
      <c r="BS275">
        <v>-2</v>
      </c>
      <c r="BT275">
        <v>2</v>
      </c>
      <c r="BV275">
        <v>-2</v>
      </c>
      <c r="CB275">
        <v>-2</v>
      </c>
      <c r="CC275">
        <v>-2</v>
      </c>
      <c r="CE275">
        <v>-2</v>
      </c>
      <c r="CK275">
        <v>2</v>
      </c>
      <c r="CM275">
        <v>-3</v>
      </c>
      <c r="CN275">
        <v>2</v>
      </c>
      <c r="CP275">
        <v>-2</v>
      </c>
      <c r="CQ275">
        <v>-1</v>
      </c>
      <c r="CW275">
        <v>-2</v>
      </c>
      <c r="DA275">
        <v>-2</v>
      </c>
      <c r="DF275">
        <v>2</v>
      </c>
      <c r="DG275">
        <v>-2</v>
      </c>
      <c r="DH275">
        <v>-2</v>
      </c>
      <c r="DK275">
        <v>2</v>
      </c>
      <c r="DX275">
        <v>2</v>
      </c>
      <c r="DY275">
        <v>2</v>
      </c>
      <c r="DZ275">
        <v>4</v>
      </c>
      <c r="EA275">
        <v>2</v>
      </c>
      <c r="EB275">
        <v>3</v>
      </c>
      <c r="EC275">
        <v>2</v>
      </c>
      <c r="ED275">
        <v>3</v>
      </c>
      <c r="EE275">
        <v>3</v>
      </c>
      <c r="EF275">
        <v>2</v>
      </c>
      <c r="EG275">
        <v>1</v>
      </c>
      <c r="EH275">
        <v>3</v>
      </c>
      <c r="EI275">
        <v>4</v>
      </c>
      <c r="EJ275">
        <v>3</v>
      </c>
      <c r="EK275">
        <v>2</v>
      </c>
      <c r="EL275">
        <v>2</v>
      </c>
      <c r="EM275">
        <v>3</v>
      </c>
      <c r="EN275">
        <v>3</v>
      </c>
      <c r="EO275">
        <v>3</v>
      </c>
      <c r="EP275">
        <v>2</v>
      </c>
      <c r="EQ275">
        <v>3</v>
      </c>
      <c r="ER275">
        <v>2</v>
      </c>
      <c r="ES275">
        <v>3</v>
      </c>
      <c r="ET275">
        <v>3</v>
      </c>
      <c r="EU275">
        <v>4</v>
      </c>
      <c r="EV275">
        <v>3</v>
      </c>
      <c r="EW275">
        <v>2</v>
      </c>
      <c r="EX275">
        <v>2</v>
      </c>
      <c r="EY275">
        <v>2</v>
      </c>
      <c r="EZ275">
        <v>1</v>
      </c>
      <c r="FA275">
        <v>1</v>
      </c>
      <c r="FB275">
        <v>3</v>
      </c>
      <c r="FC275">
        <v>3</v>
      </c>
      <c r="FD275">
        <v>3</v>
      </c>
      <c r="FE275">
        <v>3</v>
      </c>
      <c r="FF275">
        <v>3</v>
      </c>
      <c r="FG275">
        <v>2</v>
      </c>
      <c r="FH275">
        <v>2</v>
      </c>
      <c r="FI275">
        <v>2</v>
      </c>
      <c r="FJ275">
        <v>1</v>
      </c>
      <c r="FK275">
        <v>1</v>
      </c>
      <c r="FL275">
        <v>3</v>
      </c>
      <c r="FM275">
        <v>3</v>
      </c>
      <c r="FN275">
        <v>2</v>
      </c>
      <c r="FO275">
        <v>4</v>
      </c>
      <c r="FP275">
        <v>1</v>
      </c>
      <c r="FQ275">
        <v>1</v>
      </c>
      <c r="FR275">
        <v>2</v>
      </c>
      <c r="FS275">
        <v>1</v>
      </c>
      <c r="FT275">
        <v>2</v>
      </c>
      <c r="FU275">
        <v>3</v>
      </c>
      <c r="FV275">
        <v>3</v>
      </c>
      <c r="FW275">
        <v>2</v>
      </c>
      <c r="FX275">
        <v>2</v>
      </c>
      <c r="FY275">
        <v>3</v>
      </c>
      <c r="FZ275">
        <v>2</v>
      </c>
      <c r="GA275">
        <v>3</v>
      </c>
      <c r="GB275">
        <v>2</v>
      </c>
      <c r="GC275">
        <v>1</v>
      </c>
      <c r="GD275">
        <v>3</v>
      </c>
      <c r="GE275">
        <v>2</v>
      </c>
      <c r="GF275">
        <v>3</v>
      </c>
      <c r="GG275">
        <v>1</v>
      </c>
      <c r="GH275">
        <v>2</v>
      </c>
      <c r="GI275">
        <v>1</v>
      </c>
      <c r="GJ275">
        <v>3</v>
      </c>
    </row>
    <row r="276" spans="1:192" customFormat="1">
      <c r="A276">
        <v>5440819303</v>
      </c>
      <c r="B276">
        <v>94309526</v>
      </c>
      <c r="C276" s="48">
        <v>43021.643078703702</v>
      </c>
      <c r="D276" s="180">
        <v>43021.662488425929</v>
      </c>
      <c r="E276" t="s">
        <v>1181</v>
      </c>
      <c r="J276" t="s">
        <v>2597</v>
      </c>
      <c r="K276" t="s">
        <v>2598</v>
      </c>
      <c r="L276" s="214" t="s">
        <v>2599</v>
      </c>
      <c r="M276" s="265" t="s">
        <v>2600</v>
      </c>
      <c r="O276" t="s">
        <v>2601</v>
      </c>
      <c r="P276">
        <v>7375079309</v>
      </c>
      <c r="Q276" t="s">
        <v>205</v>
      </c>
      <c r="R276">
        <v>20</v>
      </c>
      <c r="S276" t="s">
        <v>1969</v>
      </c>
      <c r="U276" t="s">
        <v>207</v>
      </c>
      <c r="V276" t="s">
        <v>301</v>
      </c>
      <c r="X276" s="254">
        <v>3</v>
      </c>
      <c r="AB276" t="s">
        <v>381</v>
      </c>
      <c r="AC276" t="s">
        <v>2602</v>
      </c>
      <c r="AD276" t="s">
        <v>209</v>
      </c>
      <c r="AE276" t="s">
        <v>209</v>
      </c>
      <c r="AF276" t="s">
        <v>209</v>
      </c>
      <c r="AG276" t="s">
        <v>209</v>
      </c>
      <c r="AH276" s="122" t="s">
        <v>209</v>
      </c>
      <c r="AI276" t="s">
        <v>3553</v>
      </c>
      <c r="AL276">
        <v>-3</v>
      </c>
      <c r="AV276">
        <v>2</v>
      </c>
      <c r="AY276">
        <v>-1</v>
      </c>
      <c r="BH276">
        <v>-4</v>
      </c>
      <c r="BL276">
        <v>-1</v>
      </c>
      <c r="BO276">
        <v>-1</v>
      </c>
      <c r="BV276">
        <v>-2</v>
      </c>
      <c r="BW276">
        <v>-1</v>
      </c>
      <c r="CB276">
        <v>-3</v>
      </c>
      <c r="CC276">
        <v>-1</v>
      </c>
      <c r="CH276">
        <v>2</v>
      </c>
      <c r="CI276">
        <v>1</v>
      </c>
      <c r="CL276">
        <v>-1</v>
      </c>
      <c r="CP276">
        <v>-2</v>
      </c>
      <c r="DC276">
        <v>-2</v>
      </c>
      <c r="DF276">
        <v>-1</v>
      </c>
      <c r="DJ276">
        <v>2</v>
      </c>
      <c r="DK276">
        <v>-2</v>
      </c>
      <c r="DN276">
        <v>-3</v>
      </c>
      <c r="DO276" t="s">
        <v>2603</v>
      </c>
      <c r="DX276">
        <v>2</v>
      </c>
      <c r="DY276">
        <v>3</v>
      </c>
      <c r="DZ276">
        <v>2</v>
      </c>
      <c r="EA276">
        <v>2</v>
      </c>
      <c r="EB276">
        <v>2</v>
      </c>
      <c r="EC276">
        <v>3</v>
      </c>
      <c r="ED276">
        <v>3</v>
      </c>
      <c r="EE276">
        <v>1</v>
      </c>
      <c r="EF276">
        <v>1</v>
      </c>
      <c r="EG276">
        <v>3</v>
      </c>
      <c r="EH276">
        <v>1</v>
      </c>
      <c r="EI276">
        <v>2</v>
      </c>
      <c r="EJ276">
        <v>1</v>
      </c>
      <c r="EK276">
        <v>1</v>
      </c>
      <c r="EL276">
        <v>3</v>
      </c>
      <c r="EM276">
        <v>2</v>
      </c>
      <c r="EN276">
        <v>2</v>
      </c>
      <c r="EO276">
        <v>3</v>
      </c>
      <c r="EP276">
        <v>1</v>
      </c>
      <c r="EQ276">
        <v>2</v>
      </c>
      <c r="ER276">
        <v>3</v>
      </c>
      <c r="ES276">
        <v>1</v>
      </c>
      <c r="ET276">
        <v>2</v>
      </c>
      <c r="EU276">
        <v>3</v>
      </c>
      <c r="EV276">
        <v>4</v>
      </c>
      <c r="EW276">
        <v>1</v>
      </c>
      <c r="EX276">
        <v>2</v>
      </c>
      <c r="EY276">
        <v>1</v>
      </c>
      <c r="EZ276">
        <v>3</v>
      </c>
      <c r="FA276">
        <v>2</v>
      </c>
      <c r="FB276">
        <v>2</v>
      </c>
      <c r="FC276">
        <v>1</v>
      </c>
      <c r="FD276">
        <v>3</v>
      </c>
      <c r="FE276">
        <v>2</v>
      </c>
      <c r="FF276">
        <v>1</v>
      </c>
      <c r="FG276">
        <v>1</v>
      </c>
      <c r="FH276">
        <v>1</v>
      </c>
      <c r="FI276">
        <v>2</v>
      </c>
      <c r="FJ276">
        <v>2</v>
      </c>
      <c r="FK276">
        <v>3</v>
      </c>
      <c r="FL276">
        <v>2</v>
      </c>
      <c r="FM276">
        <v>1</v>
      </c>
      <c r="FN276">
        <v>3</v>
      </c>
      <c r="FO276">
        <v>2</v>
      </c>
      <c r="FP276">
        <v>2</v>
      </c>
      <c r="FQ276">
        <v>1</v>
      </c>
      <c r="FR276">
        <v>3</v>
      </c>
      <c r="FS276">
        <v>1</v>
      </c>
      <c r="FT276">
        <v>3</v>
      </c>
      <c r="FU276">
        <v>2</v>
      </c>
      <c r="FV276">
        <v>2</v>
      </c>
      <c r="FW276">
        <v>2</v>
      </c>
      <c r="FX276">
        <v>2</v>
      </c>
      <c r="FY276">
        <v>3</v>
      </c>
      <c r="FZ276">
        <v>3</v>
      </c>
      <c r="GA276">
        <v>3</v>
      </c>
      <c r="GB276">
        <v>1</v>
      </c>
      <c r="GC276">
        <v>2</v>
      </c>
      <c r="GD276">
        <v>1</v>
      </c>
      <c r="GE276">
        <v>3</v>
      </c>
      <c r="GF276">
        <v>3</v>
      </c>
      <c r="GG276">
        <v>2</v>
      </c>
      <c r="GH276">
        <v>1</v>
      </c>
      <c r="GI276">
        <v>3</v>
      </c>
      <c r="GJ276">
        <v>2</v>
      </c>
    </row>
    <row r="277" spans="1:192" customFormat="1">
      <c r="A277">
        <v>5440849810</v>
      </c>
      <c r="B277">
        <v>94309526</v>
      </c>
      <c r="C277" s="48">
        <v>43021.673425925917</v>
      </c>
      <c r="D277" s="180">
        <v>43021.698819444442</v>
      </c>
      <c r="E277" t="s">
        <v>1181</v>
      </c>
      <c r="J277" t="s">
        <v>528</v>
      </c>
      <c r="K277" t="s">
        <v>2604</v>
      </c>
      <c r="L277" s="214" t="s">
        <v>2605</v>
      </c>
      <c r="M277" s="265" t="s">
        <v>2287</v>
      </c>
      <c r="O277" t="s">
        <v>2606</v>
      </c>
      <c r="Q277" t="s">
        <v>205</v>
      </c>
      <c r="R277">
        <v>19</v>
      </c>
      <c r="S277" t="s">
        <v>206</v>
      </c>
      <c r="U277" t="s">
        <v>207</v>
      </c>
      <c r="V277" t="s">
        <v>228</v>
      </c>
      <c r="X277" s="254">
        <v>0</v>
      </c>
      <c r="AB277" t="s">
        <v>209</v>
      </c>
      <c r="AC277" t="s">
        <v>209</v>
      </c>
      <c r="AD277" t="s">
        <v>209</v>
      </c>
      <c r="AE277" t="s">
        <v>209</v>
      </c>
      <c r="AF277" t="s">
        <v>209</v>
      </c>
      <c r="AG277" t="s">
        <v>381</v>
      </c>
      <c r="AH277" s="122" t="s">
        <v>209</v>
      </c>
      <c r="AI277" t="s">
        <v>1072</v>
      </c>
      <c r="BL277">
        <v>1</v>
      </c>
      <c r="BO277">
        <v>1</v>
      </c>
      <c r="BV277">
        <v>-1</v>
      </c>
      <c r="BW277">
        <v>-2</v>
      </c>
      <c r="CP277">
        <v>-2</v>
      </c>
      <c r="CQ277">
        <v>1</v>
      </c>
      <c r="DB277">
        <v>-3</v>
      </c>
      <c r="DF277">
        <v>-2</v>
      </c>
      <c r="DK277">
        <v>-3</v>
      </c>
      <c r="DX277">
        <v>1</v>
      </c>
      <c r="DY277">
        <v>2</v>
      </c>
      <c r="DZ277">
        <v>4</v>
      </c>
      <c r="EA277">
        <v>2</v>
      </c>
      <c r="EB277">
        <v>3</v>
      </c>
      <c r="EC277">
        <v>4</v>
      </c>
      <c r="ED277">
        <v>4</v>
      </c>
      <c r="EE277">
        <v>2</v>
      </c>
      <c r="EF277">
        <v>1</v>
      </c>
      <c r="EG277">
        <v>2</v>
      </c>
      <c r="EH277">
        <v>2</v>
      </c>
      <c r="EI277">
        <v>2</v>
      </c>
      <c r="EJ277">
        <v>3</v>
      </c>
      <c r="EK277">
        <v>2</v>
      </c>
      <c r="EL277">
        <v>2</v>
      </c>
      <c r="EM277">
        <v>2</v>
      </c>
      <c r="EN277">
        <v>1</v>
      </c>
      <c r="EO277">
        <v>1</v>
      </c>
      <c r="EP277">
        <v>1</v>
      </c>
      <c r="EQ277">
        <v>3</v>
      </c>
      <c r="ER277">
        <v>2</v>
      </c>
      <c r="ES277">
        <v>2</v>
      </c>
      <c r="ET277">
        <v>2</v>
      </c>
      <c r="EU277">
        <v>3</v>
      </c>
      <c r="EV277">
        <v>2</v>
      </c>
      <c r="EW277">
        <v>2</v>
      </c>
      <c r="EX277">
        <v>2</v>
      </c>
      <c r="EY277">
        <v>2</v>
      </c>
      <c r="EZ277">
        <v>3</v>
      </c>
      <c r="FA277">
        <v>2</v>
      </c>
      <c r="FB277">
        <v>3</v>
      </c>
      <c r="FC277">
        <v>2</v>
      </c>
      <c r="FD277">
        <v>2</v>
      </c>
      <c r="FE277">
        <v>1</v>
      </c>
      <c r="FF277">
        <v>2</v>
      </c>
      <c r="FG277">
        <v>2</v>
      </c>
      <c r="FH277">
        <v>2</v>
      </c>
      <c r="FI277">
        <v>3</v>
      </c>
      <c r="FJ277">
        <v>2</v>
      </c>
      <c r="FK277">
        <v>1</v>
      </c>
      <c r="FL277">
        <v>2</v>
      </c>
      <c r="FM277">
        <v>2</v>
      </c>
      <c r="FN277">
        <v>4</v>
      </c>
      <c r="FO277">
        <v>2</v>
      </c>
      <c r="FP277">
        <v>2</v>
      </c>
      <c r="FQ277">
        <v>1</v>
      </c>
      <c r="FR277">
        <v>3</v>
      </c>
      <c r="FS277">
        <v>1</v>
      </c>
      <c r="FT277">
        <v>1</v>
      </c>
      <c r="FU277">
        <v>3</v>
      </c>
      <c r="FV277">
        <v>2</v>
      </c>
      <c r="FW277">
        <v>1</v>
      </c>
      <c r="FX277">
        <v>2</v>
      </c>
      <c r="FY277">
        <v>2</v>
      </c>
      <c r="FZ277">
        <v>3</v>
      </c>
      <c r="GA277">
        <v>3</v>
      </c>
      <c r="GB277">
        <v>1</v>
      </c>
      <c r="GC277">
        <v>2</v>
      </c>
      <c r="GD277">
        <v>1</v>
      </c>
      <c r="GE277">
        <v>2</v>
      </c>
      <c r="GF277">
        <v>1</v>
      </c>
      <c r="GG277">
        <v>1</v>
      </c>
      <c r="GH277">
        <v>3</v>
      </c>
      <c r="GI277">
        <v>1</v>
      </c>
      <c r="GJ277">
        <v>2</v>
      </c>
    </row>
    <row r="278" spans="1:192" customFormat="1">
      <c r="A278">
        <v>5440854186</v>
      </c>
      <c r="B278">
        <v>94309526</v>
      </c>
      <c r="C278" s="48">
        <v>43021.688310185193</v>
      </c>
      <c r="D278" s="180">
        <v>43021.699189814812</v>
      </c>
      <c r="E278" t="s">
        <v>1181</v>
      </c>
      <c r="J278" t="s">
        <v>507</v>
      </c>
      <c r="K278" t="s">
        <v>2607</v>
      </c>
      <c r="L278" s="214">
        <v>20104901</v>
      </c>
      <c r="M278" s="265" t="s">
        <v>2608</v>
      </c>
      <c r="O278" t="s">
        <v>2609</v>
      </c>
      <c r="P278">
        <v>7435745401</v>
      </c>
      <c r="Q278" t="s">
        <v>192</v>
      </c>
      <c r="R278">
        <v>19</v>
      </c>
      <c r="S278" t="s">
        <v>2610</v>
      </c>
      <c r="U278" t="s">
        <v>2611</v>
      </c>
      <c r="V278" t="s">
        <v>439</v>
      </c>
      <c r="X278" s="254">
        <v>10</v>
      </c>
      <c r="AB278" t="s">
        <v>209</v>
      </c>
      <c r="AC278" t="s">
        <v>381</v>
      </c>
      <c r="AD278" t="s">
        <v>209</v>
      </c>
      <c r="AE278" t="s">
        <v>381</v>
      </c>
      <c r="AF278" t="s">
        <v>209</v>
      </c>
      <c r="AG278" t="s">
        <v>381</v>
      </c>
      <c r="AH278" s="122" t="s">
        <v>209</v>
      </c>
      <c r="AI278" t="s">
        <v>3553</v>
      </c>
      <c r="AL278">
        <v>-1</v>
      </c>
      <c r="AV278">
        <v>3</v>
      </c>
      <c r="BS278">
        <v>-1</v>
      </c>
      <c r="BT278">
        <v>-1</v>
      </c>
      <c r="CL278">
        <v>1</v>
      </c>
      <c r="DX278">
        <v>2</v>
      </c>
      <c r="DY278">
        <v>1</v>
      </c>
      <c r="DZ278">
        <v>2</v>
      </c>
      <c r="EA278">
        <v>1</v>
      </c>
      <c r="EB278">
        <v>4</v>
      </c>
      <c r="EC278">
        <v>1</v>
      </c>
      <c r="ED278">
        <v>2</v>
      </c>
      <c r="EE278">
        <v>2</v>
      </c>
      <c r="EF278">
        <v>1</v>
      </c>
      <c r="EG278">
        <v>2</v>
      </c>
      <c r="EH278">
        <v>4</v>
      </c>
      <c r="EI278">
        <v>4</v>
      </c>
      <c r="EJ278">
        <v>4</v>
      </c>
      <c r="EK278">
        <v>3</v>
      </c>
      <c r="EL278">
        <v>2</v>
      </c>
      <c r="EM278">
        <v>3</v>
      </c>
      <c r="EN278">
        <v>2</v>
      </c>
      <c r="EO278">
        <v>2</v>
      </c>
      <c r="EP278">
        <v>2</v>
      </c>
      <c r="EQ278">
        <v>3</v>
      </c>
      <c r="ER278">
        <v>1</v>
      </c>
      <c r="ES278">
        <v>1</v>
      </c>
      <c r="ET278">
        <v>1</v>
      </c>
      <c r="EU278">
        <v>4</v>
      </c>
      <c r="EV278">
        <v>4</v>
      </c>
      <c r="EW278">
        <v>4</v>
      </c>
      <c r="EX278">
        <v>2</v>
      </c>
      <c r="EY278">
        <v>3</v>
      </c>
      <c r="EZ278">
        <v>2</v>
      </c>
      <c r="FA278">
        <v>2</v>
      </c>
      <c r="FB278">
        <v>4</v>
      </c>
      <c r="FC278">
        <v>3</v>
      </c>
      <c r="FD278">
        <v>1</v>
      </c>
      <c r="FE278">
        <v>2</v>
      </c>
      <c r="FF278">
        <v>3</v>
      </c>
      <c r="FG278">
        <v>3</v>
      </c>
      <c r="FH278">
        <v>2</v>
      </c>
      <c r="FI278">
        <v>2</v>
      </c>
      <c r="FJ278">
        <v>1</v>
      </c>
      <c r="FK278">
        <v>1</v>
      </c>
      <c r="FL278">
        <v>4</v>
      </c>
      <c r="FM278">
        <v>2</v>
      </c>
      <c r="FN278">
        <v>3</v>
      </c>
      <c r="FO278">
        <v>2</v>
      </c>
      <c r="FP278">
        <v>2</v>
      </c>
      <c r="FQ278">
        <v>1</v>
      </c>
      <c r="FR278">
        <v>1</v>
      </c>
      <c r="FS278">
        <v>1</v>
      </c>
      <c r="FT278">
        <v>2</v>
      </c>
      <c r="FU278">
        <v>2</v>
      </c>
      <c r="FV278">
        <v>4</v>
      </c>
      <c r="FW278">
        <v>1</v>
      </c>
      <c r="FX278">
        <v>2</v>
      </c>
      <c r="FY278">
        <v>2</v>
      </c>
      <c r="FZ278">
        <v>1</v>
      </c>
      <c r="GA278">
        <v>1</v>
      </c>
      <c r="GB278">
        <v>1</v>
      </c>
      <c r="GC278">
        <v>1</v>
      </c>
      <c r="GD278">
        <v>1</v>
      </c>
      <c r="GE278">
        <v>1</v>
      </c>
      <c r="GF278">
        <v>1</v>
      </c>
      <c r="GG278">
        <v>1</v>
      </c>
      <c r="GH278">
        <v>1</v>
      </c>
      <c r="GI278">
        <v>1</v>
      </c>
      <c r="GJ278">
        <v>4</v>
      </c>
    </row>
    <row r="279" spans="1:192" customFormat="1">
      <c r="A279">
        <v>5440850118</v>
      </c>
      <c r="B279">
        <v>94309526</v>
      </c>
      <c r="C279" s="48">
        <v>43021.684155092589</v>
      </c>
      <c r="D279" s="180">
        <v>43021.696712962963</v>
      </c>
      <c r="E279" t="s">
        <v>1181</v>
      </c>
      <c r="J279" t="s">
        <v>2612</v>
      </c>
      <c r="K279" t="s">
        <v>2613</v>
      </c>
      <c r="L279" s="214" t="s">
        <v>2614</v>
      </c>
      <c r="M279" s="265" t="s">
        <v>2325</v>
      </c>
      <c r="O279" t="s">
        <v>2615</v>
      </c>
      <c r="P279">
        <v>7943943871</v>
      </c>
      <c r="Q279" t="s">
        <v>205</v>
      </c>
      <c r="R279">
        <v>20</v>
      </c>
      <c r="S279" t="s">
        <v>2616</v>
      </c>
      <c r="U279" t="s">
        <v>228</v>
      </c>
      <c r="V279" t="s">
        <v>201</v>
      </c>
      <c r="X279" s="254">
        <v>3</v>
      </c>
      <c r="AC279" t="s">
        <v>209</v>
      </c>
      <c r="AD279" t="s">
        <v>209</v>
      </c>
      <c r="AE279" t="s">
        <v>209</v>
      </c>
      <c r="AF279" t="s">
        <v>209</v>
      </c>
      <c r="AG279" t="s">
        <v>209</v>
      </c>
      <c r="AH279" s="122" t="s">
        <v>209</v>
      </c>
      <c r="AI279" t="s">
        <v>3553</v>
      </c>
      <c r="BL279">
        <v>1</v>
      </c>
      <c r="CE279">
        <v>-1</v>
      </c>
      <c r="CI279">
        <v>1</v>
      </c>
      <c r="CJ279">
        <v>1</v>
      </c>
      <c r="DC279">
        <v>-2</v>
      </c>
      <c r="DK279">
        <v>-1</v>
      </c>
      <c r="DX279">
        <v>2</v>
      </c>
      <c r="DY279">
        <v>1</v>
      </c>
      <c r="DZ279">
        <v>1</v>
      </c>
      <c r="EA279">
        <v>1</v>
      </c>
      <c r="EB279">
        <v>2</v>
      </c>
      <c r="EC279">
        <v>1</v>
      </c>
      <c r="ED279">
        <v>2</v>
      </c>
      <c r="EE279">
        <v>1</v>
      </c>
      <c r="EF279">
        <v>1</v>
      </c>
      <c r="EG279">
        <v>1</v>
      </c>
      <c r="EH279">
        <v>2</v>
      </c>
      <c r="EI279">
        <v>3</v>
      </c>
      <c r="EJ279">
        <v>1</v>
      </c>
      <c r="EK279">
        <v>1</v>
      </c>
      <c r="EL279">
        <v>1</v>
      </c>
      <c r="EM279">
        <v>2</v>
      </c>
      <c r="EN279">
        <v>1</v>
      </c>
      <c r="EO279">
        <v>1</v>
      </c>
      <c r="EP279">
        <v>1</v>
      </c>
      <c r="EQ279">
        <v>1</v>
      </c>
      <c r="ER279">
        <v>1</v>
      </c>
      <c r="ES279">
        <v>2</v>
      </c>
      <c r="ET279">
        <v>1</v>
      </c>
      <c r="EU279">
        <v>4</v>
      </c>
      <c r="EV279">
        <v>2</v>
      </c>
      <c r="EW279">
        <v>2</v>
      </c>
      <c r="EX279">
        <v>1</v>
      </c>
      <c r="EY279">
        <v>1</v>
      </c>
      <c r="EZ279">
        <v>1</v>
      </c>
      <c r="FA279">
        <v>1</v>
      </c>
      <c r="FB279">
        <v>3</v>
      </c>
      <c r="FC279">
        <v>1</v>
      </c>
      <c r="FD279">
        <v>1</v>
      </c>
      <c r="FE279">
        <v>1</v>
      </c>
      <c r="FF279">
        <v>2</v>
      </c>
      <c r="FG279">
        <v>1</v>
      </c>
      <c r="FH279">
        <v>2</v>
      </c>
      <c r="FI279">
        <v>2</v>
      </c>
      <c r="FJ279">
        <v>1</v>
      </c>
      <c r="FK279">
        <v>2</v>
      </c>
      <c r="FL279">
        <v>2</v>
      </c>
      <c r="FM279">
        <v>2</v>
      </c>
      <c r="FN279">
        <v>1</v>
      </c>
      <c r="FO279">
        <v>4</v>
      </c>
      <c r="FP279">
        <v>2</v>
      </c>
      <c r="FQ279">
        <v>1</v>
      </c>
      <c r="FR279">
        <v>1</v>
      </c>
      <c r="FS279">
        <v>1</v>
      </c>
      <c r="FT279">
        <v>1</v>
      </c>
      <c r="FU279">
        <v>2</v>
      </c>
      <c r="FV279">
        <v>4</v>
      </c>
      <c r="FW279">
        <v>1</v>
      </c>
      <c r="FX279">
        <v>1</v>
      </c>
      <c r="FY279">
        <v>2</v>
      </c>
      <c r="FZ279">
        <v>1</v>
      </c>
      <c r="GA279">
        <v>1</v>
      </c>
      <c r="GB279">
        <v>1</v>
      </c>
      <c r="GC279">
        <v>2</v>
      </c>
      <c r="GD279">
        <v>1</v>
      </c>
      <c r="GE279">
        <v>1</v>
      </c>
      <c r="GF279">
        <v>1</v>
      </c>
      <c r="GG279">
        <v>1</v>
      </c>
      <c r="GH279">
        <v>3</v>
      </c>
      <c r="GI279">
        <v>1</v>
      </c>
      <c r="GJ279">
        <v>2</v>
      </c>
    </row>
    <row r="280" spans="1:192" customFormat="1">
      <c r="A280">
        <v>5440850902</v>
      </c>
      <c r="B280">
        <v>94309526</v>
      </c>
      <c r="C280" s="48">
        <v>43021.684976851851</v>
      </c>
      <c r="D280" s="180">
        <v>43021.696064814823</v>
      </c>
      <c r="E280" t="s">
        <v>1181</v>
      </c>
      <c r="J280" t="s">
        <v>1370</v>
      </c>
      <c r="K280" t="s">
        <v>2617</v>
      </c>
      <c r="L280" s="214" t="s">
        <v>2618</v>
      </c>
      <c r="M280" s="265" t="s">
        <v>2619</v>
      </c>
      <c r="O280" t="s">
        <v>2620</v>
      </c>
      <c r="P280">
        <v>7759120451</v>
      </c>
      <c r="Q280" t="s">
        <v>205</v>
      </c>
      <c r="R280">
        <v>21</v>
      </c>
      <c r="S280" t="s">
        <v>2621</v>
      </c>
      <c r="U280" t="s">
        <v>451</v>
      </c>
      <c r="V280" t="s">
        <v>193</v>
      </c>
      <c r="X280" s="254">
        <v>0</v>
      </c>
      <c r="AB280" t="s">
        <v>209</v>
      </c>
      <c r="AC280" t="s">
        <v>209</v>
      </c>
      <c r="AD280" t="s">
        <v>209</v>
      </c>
      <c r="AE280" t="s">
        <v>209</v>
      </c>
      <c r="AF280" t="s">
        <v>209</v>
      </c>
      <c r="AG280" t="s">
        <v>209</v>
      </c>
      <c r="AH280" t="s">
        <v>2622</v>
      </c>
      <c r="AI280" t="s">
        <v>1072</v>
      </c>
      <c r="AL280">
        <v>-1</v>
      </c>
      <c r="AY280">
        <v>-3</v>
      </c>
      <c r="BC280">
        <v>-3</v>
      </c>
      <c r="BN280">
        <v>4</v>
      </c>
      <c r="BO280">
        <v>3</v>
      </c>
      <c r="BW280">
        <v>-1</v>
      </c>
      <c r="CB280">
        <v>-1</v>
      </c>
      <c r="CC280">
        <v>-1</v>
      </c>
      <c r="CP280">
        <v>-1</v>
      </c>
      <c r="DE280">
        <v>1</v>
      </c>
      <c r="DF280">
        <v>-3</v>
      </c>
      <c r="DN280">
        <v>4</v>
      </c>
      <c r="DO280" t="s">
        <v>2623</v>
      </c>
      <c r="DP280">
        <v>-3</v>
      </c>
      <c r="DQ280" t="s">
        <v>2624</v>
      </c>
      <c r="DX280">
        <v>2</v>
      </c>
      <c r="DY280">
        <v>3</v>
      </c>
      <c r="DZ280">
        <v>4</v>
      </c>
      <c r="EA280">
        <v>3</v>
      </c>
      <c r="EB280">
        <v>3</v>
      </c>
      <c r="EC280">
        <v>4</v>
      </c>
      <c r="ED280">
        <v>4</v>
      </c>
      <c r="EE280">
        <v>2</v>
      </c>
      <c r="EF280">
        <v>2</v>
      </c>
      <c r="EG280">
        <v>4</v>
      </c>
      <c r="EH280">
        <v>1</v>
      </c>
      <c r="EI280">
        <v>2</v>
      </c>
      <c r="EJ280">
        <v>1</v>
      </c>
      <c r="EK280">
        <v>2</v>
      </c>
      <c r="EL280">
        <v>2</v>
      </c>
      <c r="EM280">
        <v>2</v>
      </c>
      <c r="EN280">
        <v>3</v>
      </c>
      <c r="EO280">
        <v>4</v>
      </c>
      <c r="EP280">
        <v>2</v>
      </c>
      <c r="EQ280">
        <v>2</v>
      </c>
      <c r="ER280">
        <v>4</v>
      </c>
      <c r="ES280">
        <v>3</v>
      </c>
      <c r="ET280">
        <v>2</v>
      </c>
      <c r="EU280">
        <v>4</v>
      </c>
      <c r="EV280">
        <v>4</v>
      </c>
      <c r="EW280">
        <v>3</v>
      </c>
      <c r="EX280">
        <v>4</v>
      </c>
      <c r="EY280">
        <v>3</v>
      </c>
      <c r="EZ280">
        <v>4</v>
      </c>
      <c r="FA280">
        <v>3</v>
      </c>
      <c r="FB280">
        <v>3</v>
      </c>
      <c r="FC280">
        <v>2</v>
      </c>
      <c r="FD280">
        <v>4</v>
      </c>
      <c r="FE280">
        <v>3</v>
      </c>
      <c r="FF280">
        <v>4</v>
      </c>
      <c r="FG280">
        <v>2</v>
      </c>
      <c r="FH280">
        <v>3</v>
      </c>
      <c r="FI280">
        <v>4</v>
      </c>
      <c r="FJ280">
        <v>3</v>
      </c>
      <c r="FK280">
        <v>2</v>
      </c>
      <c r="FL280">
        <v>2</v>
      </c>
      <c r="FM280">
        <v>4</v>
      </c>
      <c r="FN280">
        <v>4</v>
      </c>
      <c r="FO280">
        <v>3</v>
      </c>
      <c r="FP280">
        <v>2</v>
      </c>
      <c r="FQ280">
        <v>2</v>
      </c>
      <c r="FR280">
        <v>4</v>
      </c>
      <c r="FS280">
        <v>2</v>
      </c>
      <c r="FT280">
        <v>3</v>
      </c>
      <c r="FU280">
        <v>4</v>
      </c>
      <c r="FV280">
        <v>3</v>
      </c>
      <c r="FW280">
        <v>1</v>
      </c>
      <c r="FX280">
        <v>2</v>
      </c>
      <c r="FY280">
        <v>3</v>
      </c>
      <c r="FZ280">
        <v>4</v>
      </c>
      <c r="GA280">
        <v>4</v>
      </c>
      <c r="GB280">
        <v>3</v>
      </c>
      <c r="GC280">
        <v>1</v>
      </c>
      <c r="GD280">
        <v>2</v>
      </c>
      <c r="GE280">
        <v>4</v>
      </c>
      <c r="GF280">
        <v>4</v>
      </c>
      <c r="GG280">
        <v>2</v>
      </c>
      <c r="GH280">
        <v>3</v>
      </c>
      <c r="GI280">
        <v>2</v>
      </c>
      <c r="GJ280">
        <v>2</v>
      </c>
    </row>
    <row r="281" spans="1:192" customFormat="1">
      <c r="A281">
        <v>5440842522</v>
      </c>
      <c r="B281">
        <v>94309526</v>
      </c>
      <c r="C281" s="48">
        <v>43021.673796296287</v>
      </c>
      <c r="D281" s="180">
        <v>43021.688842592594</v>
      </c>
      <c r="E281" t="s">
        <v>1181</v>
      </c>
      <c r="J281" t="s">
        <v>2625</v>
      </c>
      <c r="K281" t="s">
        <v>2626</v>
      </c>
      <c r="L281" s="214" t="s">
        <v>2627</v>
      </c>
      <c r="M281" s="265" t="s">
        <v>2628</v>
      </c>
      <c r="O281" t="s">
        <v>2629</v>
      </c>
      <c r="P281">
        <v>7476997272</v>
      </c>
      <c r="Q281" t="s">
        <v>330</v>
      </c>
      <c r="R281">
        <v>20</v>
      </c>
      <c r="S281" t="s">
        <v>445</v>
      </c>
      <c r="U281" t="s">
        <v>224</v>
      </c>
      <c r="V281" t="s">
        <v>224</v>
      </c>
      <c r="X281" s="254">
        <v>8</v>
      </c>
      <c r="AB281" t="s">
        <v>203</v>
      </c>
      <c r="AC281" t="s">
        <v>203</v>
      </c>
      <c r="AD281" t="s">
        <v>203</v>
      </c>
      <c r="AE281" t="s">
        <v>203</v>
      </c>
      <c r="AF281" t="s">
        <v>203</v>
      </c>
      <c r="AG281" t="s">
        <v>203</v>
      </c>
      <c r="AH281" s="122" t="s">
        <v>209</v>
      </c>
      <c r="AI281" t="s">
        <v>1072</v>
      </c>
      <c r="AV281">
        <v>3</v>
      </c>
      <c r="BD281">
        <v>-3</v>
      </c>
      <c r="BL281">
        <v>2</v>
      </c>
      <c r="BV281">
        <v>1</v>
      </c>
      <c r="BY281">
        <v>-1</v>
      </c>
      <c r="CB281">
        <v>-1</v>
      </c>
      <c r="DK281">
        <v>2</v>
      </c>
      <c r="DX281">
        <v>2</v>
      </c>
      <c r="DY281">
        <v>1</v>
      </c>
      <c r="DZ281">
        <v>3</v>
      </c>
      <c r="EA281">
        <v>3</v>
      </c>
      <c r="EB281">
        <v>3</v>
      </c>
      <c r="EC281">
        <v>2</v>
      </c>
      <c r="ED281">
        <v>2</v>
      </c>
      <c r="EE281">
        <v>1</v>
      </c>
      <c r="EF281">
        <v>2</v>
      </c>
      <c r="EG281">
        <v>1</v>
      </c>
      <c r="EH281">
        <v>3</v>
      </c>
      <c r="EI281">
        <v>4</v>
      </c>
      <c r="EJ281">
        <v>3</v>
      </c>
      <c r="EK281">
        <v>2</v>
      </c>
      <c r="EL281">
        <v>2</v>
      </c>
      <c r="EM281">
        <v>3</v>
      </c>
      <c r="EN281">
        <v>2</v>
      </c>
      <c r="EO281">
        <v>2</v>
      </c>
      <c r="EP281">
        <v>2</v>
      </c>
      <c r="EQ281">
        <v>2</v>
      </c>
      <c r="ER281">
        <v>1</v>
      </c>
      <c r="ES281">
        <v>2</v>
      </c>
      <c r="ET281">
        <v>2</v>
      </c>
      <c r="EU281">
        <v>4</v>
      </c>
      <c r="EV281">
        <v>4</v>
      </c>
      <c r="EW281">
        <v>2</v>
      </c>
      <c r="EX281">
        <v>2</v>
      </c>
      <c r="EY281">
        <v>2</v>
      </c>
      <c r="EZ281">
        <v>1</v>
      </c>
      <c r="FA281">
        <v>2</v>
      </c>
      <c r="FB281">
        <v>3</v>
      </c>
      <c r="FC281">
        <v>1</v>
      </c>
      <c r="FD281">
        <v>1</v>
      </c>
      <c r="FE281">
        <v>3</v>
      </c>
      <c r="FF281">
        <v>2</v>
      </c>
      <c r="FG281">
        <v>3</v>
      </c>
      <c r="FH281">
        <v>2</v>
      </c>
      <c r="FI281">
        <v>2</v>
      </c>
      <c r="FJ281">
        <v>2</v>
      </c>
      <c r="FK281">
        <v>3</v>
      </c>
      <c r="FL281">
        <v>3</v>
      </c>
      <c r="FM281">
        <v>2</v>
      </c>
      <c r="FN281">
        <v>2</v>
      </c>
      <c r="FO281">
        <v>3</v>
      </c>
      <c r="FP281">
        <v>3</v>
      </c>
      <c r="FQ281">
        <v>2</v>
      </c>
      <c r="FR281">
        <v>3</v>
      </c>
      <c r="FS281">
        <v>2</v>
      </c>
      <c r="FT281">
        <v>1</v>
      </c>
      <c r="FU281">
        <v>2</v>
      </c>
      <c r="FV281">
        <v>3</v>
      </c>
      <c r="FW281">
        <v>1</v>
      </c>
      <c r="FX281">
        <v>2</v>
      </c>
      <c r="FY281">
        <v>3</v>
      </c>
      <c r="FZ281">
        <v>3</v>
      </c>
      <c r="GA281">
        <v>2</v>
      </c>
      <c r="GB281">
        <v>1</v>
      </c>
      <c r="GC281">
        <v>1</v>
      </c>
      <c r="GD281">
        <v>3</v>
      </c>
      <c r="GE281">
        <v>2</v>
      </c>
      <c r="GF281">
        <v>1</v>
      </c>
      <c r="GG281">
        <v>2</v>
      </c>
      <c r="GH281">
        <v>3</v>
      </c>
      <c r="GI281">
        <v>2</v>
      </c>
      <c r="GJ281">
        <v>2</v>
      </c>
    </row>
    <row r="282" spans="1:192" customFormat="1">
      <c r="A282">
        <v>5440842702</v>
      </c>
      <c r="B282">
        <v>94309526</v>
      </c>
      <c r="C282" s="48">
        <v>43021.673541666663</v>
      </c>
      <c r="D282" s="180">
        <v>43021.688449074078</v>
      </c>
      <c r="E282" t="s">
        <v>1181</v>
      </c>
      <c r="J282" t="s">
        <v>2630</v>
      </c>
      <c r="K282" t="s">
        <v>2613</v>
      </c>
      <c r="L282" s="214" t="s">
        <v>2631</v>
      </c>
      <c r="M282" s="265" t="s">
        <v>2414</v>
      </c>
      <c r="O282" t="s">
        <v>2632</v>
      </c>
      <c r="P282">
        <v>7939687249</v>
      </c>
      <c r="Q282" t="s">
        <v>227</v>
      </c>
      <c r="R282">
        <v>20</v>
      </c>
      <c r="S282" t="s">
        <v>2633</v>
      </c>
      <c r="U282" t="s">
        <v>451</v>
      </c>
      <c r="V282" t="s">
        <v>1884</v>
      </c>
      <c r="X282" s="254">
        <v>6</v>
      </c>
      <c r="AB282" t="s">
        <v>322</v>
      </c>
      <c r="AC282" t="s">
        <v>2634</v>
      </c>
      <c r="AD282" t="s">
        <v>381</v>
      </c>
      <c r="AE282" t="s">
        <v>209</v>
      </c>
      <c r="AF282" t="s">
        <v>209</v>
      </c>
      <c r="AG282" t="s">
        <v>209</v>
      </c>
      <c r="AH282" s="122" t="s">
        <v>209</v>
      </c>
      <c r="AI282" t="s">
        <v>1072</v>
      </c>
      <c r="AL282">
        <v>-3</v>
      </c>
      <c r="AV282">
        <v>3</v>
      </c>
      <c r="BN282">
        <v>-3</v>
      </c>
      <c r="CB282">
        <v>-2</v>
      </c>
      <c r="CJ282">
        <v>-1</v>
      </c>
      <c r="DD282">
        <v>-3</v>
      </c>
      <c r="DX282">
        <v>3</v>
      </c>
      <c r="DY282">
        <v>2</v>
      </c>
      <c r="DZ282">
        <v>4</v>
      </c>
      <c r="EA282">
        <v>4</v>
      </c>
      <c r="EB282">
        <v>3</v>
      </c>
      <c r="EC282">
        <v>4</v>
      </c>
      <c r="ED282">
        <v>1</v>
      </c>
      <c r="EE282">
        <v>1</v>
      </c>
      <c r="EF282">
        <v>4</v>
      </c>
      <c r="EG282">
        <v>3</v>
      </c>
      <c r="EH282">
        <v>4</v>
      </c>
      <c r="EI282">
        <v>3</v>
      </c>
      <c r="EJ282">
        <v>4</v>
      </c>
      <c r="EK282">
        <v>2</v>
      </c>
      <c r="EL282">
        <v>3</v>
      </c>
      <c r="EM282">
        <v>3</v>
      </c>
      <c r="EN282">
        <v>3</v>
      </c>
      <c r="EO282">
        <v>4</v>
      </c>
      <c r="EP282">
        <v>3</v>
      </c>
      <c r="EQ282">
        <v>2</v>
      </c>
      <c r="ER282">
        <v>2</v>
      </c>
      <c r="ES282">
        <v>3</v>
      </c>
      <c r="ET282">
        <v>2</v>
      </c>
      <c r="EU282">
        <v>3</v>
      </c>
      <c r="EV282">
        <v>4</v>
      </c>
      <c r="EW282">
        <v>3</v>
      </c>
      <c r="EX282">
        <v>2</v>
      </c>
      <c r="EY282">
        <v>1</v>
      </c>
      <c r="EZ282">
        <v>2</v>
      </c>
      <c r="FA282">
        <v>3</v>
      </c>
      <c r="FB282">
        <v>4</v>
      </c>
      <c r="FC282">
        <v>2</v>
      </c>
      <c r="FD282">
        <v>3</v>
      </c>
      <c r="FE282">
        <v>4</v>
      </c>
      <c r="FF282">
        <v>3</v>
      </c>
      <c r="FG282">
        <v>3</v>
      </c>
      <c r="FH282">
        <v>3</v>
      </c>
      <c r="FI282">
        <v>2</v>
      </c>
      <c r="FJ282">
        <v>4</v>
      </c>
      <c r="FK282">
        <v>2</v>
      </c>
      <c r="FL282">
        <v>3</v>
      </c>
      <c r="FM282">
        <v>4</v>
      </c>
      <c r="FN282">
        <v>3</v>
      </c>
      <c r="FO282">
        <v>2</v>
      </c>
      <c r="FP282">
        <v>4</v>
      </c>
      <c r="FQ282">
        <v>2</v>
      </c>
      <c r="FR282">
        <v>3</v>
      </c>
      <c r="FS282">
        <v>4</v>
      </c>
      <c r="FT282">
        <v>3</v>
      </c>
      <c r="FU282">
        <v>2</v>
      </c>
      <c r="FV282">
        <v>4</v>
      </c>
      <c r="FW282">
        <v>4</v>
      </c>
      <c r="FX282">
        <v>2</v>
      </c>
      <c r="FY282">
        <v>3</v>
      </c>
      <c r="FZ282">
        <v>4</v>
      </c>
      <c r="GA282">
        <v>4</v>
      </c>
      <c r="GB282">
        <v>3</v>
      </c>
      <c r="GC282">
        <v>4</v>
      </c>
      <c r="GD282">
        <v>2</v>
      </c>
      <c r="GE282">
        <v>2</v>
      </c>
      <c r="GF282">
        <v>3</v>
      </c>
      <c r="GG282">
        <v>2</v>
      </c>
      <c r="GH282">
        <v>4</v>
      </c>
      <c r="GI282">
        <v>3</v>
      </c>
      <c r="GJ282">
        <v>3</v>
      </c>
    </row>
    <row r="283" spans="1:192" customFormat="1">
      <c r="A283">
        <v>5445862696</v>
      </c>
      <c r="B283">
        <v>94309526</v>
      </c>
      <c r="C283" s="48">
        <v>43033.539247685178</v>
      </c>
      <c r="D283" s="180">
        <v>43033.550300925926</v>
      </c>
      <c r="E283" t="s">
        <v>1181</v>
      </c>
      <c r="J283" t="s">
        <v>2688</v>
      </c>
      <c r="K283" t="s">
        <v>2689</v>
      </c>
      <c r="L283" s="214" t="s">
        <v>2690</v>
      </c>
      <c r="M283" s="265" t="s">
        <v>2691</v>
      </c>
      <c r="O283" t="s">
        <v>2692</v>
      </c>
      <c r="P283">
        <v>7544139373</v>
      </c>
      <c r="Q283" t="s">
        <v>198</v>
      </c>
      <c r="R283">
        <v>20</v>
      </c>
      <c r="S283" t="s">
        <v>1913</v>
      </c>
      <c r="U283" t="s">
        <v>228</v>
      </c>
      <c r="V283" t="s">
        <v>228</v>
      </c>
      <c r="X283" s="254">
        <v>8</v>
      </c>
      <c r="AB283" t="s">
        <v>381</v>
      </c>
      <c r="AC283" t="s">
        <v>2693</v>
      </c>
      <c r="AD283" t="s">
        <v>381</v>
      </c>
      <c r="AE283" t="s">
        <v>209</v>
      </c>
      <c r="AF283" t="s">
        <v>2694</v>
      </c>
      <c r="AG283" t="s">
        <v>209</v>
      </c>
      <c r="AH283" s="122" t="s">
        <v>209</v>
      </c>
      <c r="AI283" t="s">
        <v>1072</v>
      </c>
      <c r="AL283">
        <v>-4</v>
      </c>
      <c r="BL283">
        <v>2</v>
      </c>
      <c r="BO283">
        <v>4</v>
      </c>
      <c r="BT283">
        <v>1</v>
      </c>
      <c r="BV283">
        <v>4</v>
      </c>
      <c r="BW283">
        <v>2</v>
      </c>
      <c r="CB283">
        <v>2</v>
      </c>
      <c r="CE283">
        <v>3</v>
      </c>
      <c r="CH283">
        <v>1</v>
      </c>
      <c r="CN283">
        <v>-3</v>
      </c>
      <c r="CQ283">
        <v>-3</v>
      </c>
      <c r="DC283">
        <v>4</v>
      </c>
      <c r="DE283">
        <v>4</v>
      </c>
      <c r="DK283">
        <v>2</v>
      </c>
      <c r="DX283">
        <v>1</v>
      </c>
      <c r="DY283">
        <v>1</v>
      </c>
      <c r="DZ283">
        <v>2</v>
      </c>
      <c r="EA283">
        <v>1</v>
      </c>
      <c r="EB283">
        <v>3</v>
      </c>
      <c r="EC283">
        <v>1</v>
      </c>
      <c r="ED283">
        <v>1</v>
      </c>
      <c r="EE283">
        <v>1</v>
      </c>
      <c r="EF283">
        <v>2</v>
      </c>
      <c r="EG283">
        <v>1</v>
      </c>
      <c r="EH283">
        <v>4</v>
      </c>
      <c r="EI283">
        <v>3</v>
      </c>
      <c r="EJ283">
        <v>3</v>
      </c>
      <c r="EK283">
        <v>3</v>
      </c>
      <c r="EL283">
        <v>2</v>
      </c>
      <c r="EM283">
        <v>2</v>
      </c>
      <c r="EN283">
        <v>1</v>
      </c>
      <c r="EO283">
        <v>3</v>
      </c>
      <c r="EP283">
        <v>4</v>
      </c>
      <c r="EQ283">
        <v>2</v>
      </c>
      <c r="ER283">
        <v>1</v>
      </c>
      <c r="ES283">
        <v>1</v>
      </c>
      <c r="ET283">
        <v>1</v>
      </c>
      <c r="EU283">
        <v>4</v>
      </c>
      <c r="EV283">
        <v>2</v>
      </c>
      <c r="EW283">
        <v>3</v>
      </c>
      <c r="EX283">
        <v>1</v>
      </c>
      <c r="EY283">
        <v>1</v>
      </c>
      <c r="EZ283">
        <v>1</v>
      </c>
      <c r="FA283">
        <v>2</v>
      </c>
      <c r="FB283">
        <v>3</v>
      </c>
      <c r="FC283">
        <v>2</v>
      </c>
      <c r="FD283">
        <v>1</v>
      </c>
      <c r="FE283">
        <v>1</v>
      </c>
      <c r="FF283">
        <v>3</v>
      </c>
      <c r="FG283">
        <v>1</v>
      </c>
      <c r="FH283">
        <v>2</v>
      </c>
      <c r="FI283">
        <v>2</v>
      </c>
      <c r="FJ283">
        <v>2</v>
      </c>
      <c r="FK283">
        <v>3</v>
      </c>
      <c r="FL283">
        <v>2</v>
      </c>
      <c r="FM283">
        <v>2</v>
      </c>
      <c r="FN283">
        <v>1</v>
      </c>
      <c r="FO283">
        <v>3</v>
      </c>
      <c r="FP283">
        <v>2</v>
      </c>
      <c r="FQ283">
        <v>4</v>
      </c>
      <c r="FR283">
        <v>1</v>
      </c>
      <c r="FS283">
        <v>3</v>
      </c>
      <c r="FT283">
        <v>3</v>
      </c>
      <c r="FU283">
        <v>1</v>
      </c>
      <c r="FV283">
        <v>1</v>
      </c>
      <c r="FW283">
        <v>3</v>
      </c>
      <c r="FX283">
        <v>2</v>
      </c>
      <c r="FY283">
        <v>3</v>
      </c>
      <c r="FZ283">
        <v>3</v>
      </c>
      <c r="GA283">
        <v>1</v>
      </c>
      <c r="GB283">
        <v>1</v>
      </c>
      <c r="GC283">
        <v>3</v>
      </c>
      <c r="GD283">
        <v>4</v>
      </c>
      <c r="GE283">
        <v>1</v>
      </c>
      <c r="GF283">
        <v>1</v>
      </c>
      <c r="GG283">
        <v>1</v>
      </c>
      <c r="GH283">
        <v>4</v>
      </c>
      <c r="GI283">
        <v>1</v>
      </c>
      <c r="GJ283">
        <v>2</v>
      </c>
    </row>
    <row r="284" spans="1:192" customFormat="1">
      <c r="A284">
        <v>5445864163</v>
      </c>
      <c r="B284">
        <v>94309526</v>
      </c>
      <c r="C284" s="48">
        <v>43033.542361111111</v>
      </c>
      <c r="D284" s="180">
        <v>43033.55195601852</v>
      </c>
      <c r="E284" t="s">
        <v>1181</v>
      </c>
      <c r="J284" t="s">
        <v>2695</v>
      </c>
      <c r="K284" t="s">
        <v>2696</v>
      </c>
      <c r="L284" s="214" t="s">
        <v>2697</v>
      </c>
      <c r="M284" s="265" t="s">
        <v>2698</v>
      </c>
      <c r="O284" t="s">
        <v>2699</v>
      </c>
      <c r="P284">
        <v>7480525227</v>
      </c>
      <c r="Q284" t="s">
        <v>205</v>
      </c>
      <c r="R284">
        <v>18</v>
      </c>
      <c r="S284" t="s">
        <v>1913</v>
      </c>
      <c r="U284" t="s">
        <v>2700</v>
      </c>
      <c r="V284" t="s">
        <v>201</v>
      </c>
      <c r="X284" s="254">
        <v>10</v>
      </c>
      <c r="AB284" t="s">
        <v>1358</v>
      </c>
      <c r="AC284" t="s">
        <v>215</v>
      </c>
      <c r="AD284" t="s">
        <v>215</v>
      </c>
      <c r="AE284" t="s">
        <v>203</v>
      </c>
      <c r="AF284" t="s">
        <v>203</v>
      </c>
      <c r="AG284" t="s">
        <v>203</v>
      </c>
      <c r="AH284" t="s">
        <v>2701</v>
      </c>
      <c r="AI284" t="s">
        <v>3553</v>
      </c>
      <c r="AJ284">
        <v>-4</v>
      </c>
      <c r="AK284">
        <v>-4</v>
      </c>
      <c r="AL284">
        <v>-4</v>
      </c>
      <c r="AM284">
        <v>-4</v>
      </c>
      <c r="AU284">
        <v>-4</v>
      </c>
      <c r="AV284">
        <v>-4</v>
      </c>
      <c r="AW284">
        <v>-4</v>
      </c>
      <c r="AX284">
        <v>-4</v>
      </c>
      <c r="AY284">
        <v>4</v>
      </c>
      <c r="AZ284">
        <v>4</v>
      </c>
      <c r="BA284">
        <v>-4</v>
      </c>
      <c r="BB284">
        <v>-4</v>
      </c>
      <c r="BJ284">
        <v>-4</v>
      </c>
      <c r="BK284">
        <v>-4</v>
      </c>
      <c r="BL284">
        <v>-4</v>
      </c>
      <c r="BM284">
        <v>-4</v>
      </c>
      <c r="BN284">
        <v>-4</v>
      </c>
      <c r="BO284">
        <v>1</v>
      </c>
      <c r="BQ284">
        <v>-4</v>
      </c>
      <c r="BR284">
        <v>-4</v>
      </c>
      <c r="BS284">
        <v>-4</v>
      </c>
      <c r="BT284">
        <v>-4</v>
      </c>
      <c r="BU284">
        <v>-4</v>
      </c>
      <c r="BV284">
        <v>2</v>
      </c>
      <c r="BW284">
        <v>2</v>
      </c>
      <c r="BX284">
        <v>-4</v>
      </c>
      <c r="BY284">
        <v>-4</v>
      </c>
      <c r="BZ284">
        <v>-4</v>
      </c>
      <c r="CA284">
        <v>-4</v>
      </c>
      <c r="CB284">
        <v>-4</v>
      </c>
      <c r="CD284">
        <v>-4</v>
      </c>
      <c r="CE284">
        <v>-4</v>
      </c>
      <c r="CF284">
        <v>-4</v>
      </c>
      <c r="CH284">
        <v>3</v>
      </c>
      <c r="CI284">
        <v>4</v>
      </c>
      <c r="CJ284">
        <v>-4</v>
      </c>
      <c r="CK284">
        <v>4</v>
      </c>
      <c r="CL284">
        <v>4</v>
      </c>
      <c r="CM284">
        <v>-4</v>
      </c>
      <c r="CN284">
        <v>-4</v>
      </c>
      <c r="CO284">
        <v>-4</v>
      </c>
      <c r="CP284">
        <v>3</v>
      </c>
      <c r="CQ284">
        <v>4</v>
      </c>
      <c r="CR284">
        <v>-4</v>
      </c>
      <c r="CS284">
        <v>-4</v>
      </c>
      <c r="CT284">
        <v>-4</v>
      </c>
      <c r="CU284">
        <v>-4</v>
      </c>
      <c r="CV284">
        <v>4</v>
      </c>
      <c r="CW284">
        <v>1</v>
      </c>
      <c r="CX284">
        <v>-4</v>
      </c>
      <c r="CY284">
        <v>-4</v>
      </c>
      <c r="CZ284">
        <v>-4</v>
      </c>
      <c r="DA284">
        <v>-4</v>
      </c>
      <c r="DB284">
        <v>-4</v>
      </c>
      <c r="DC284">
        <v>-4</v>
      </c>
      <c r="DD284">
        <v>-4</v>
      </c>
      <c r="DE284">
        <v>-4</v>
      </c>
      <c r="DF284">
        <v>-4</v>
      </c>
      <c r="DG284">
        <v>-4</v>
      </c>
      <c r="DH284">
        <v>-4</v>
      </c>
      <c r="DI284">
        <v>-4</v>
      </c>
      <c r="DJ284">
        <v>-4</v>
      </c>
      <c r="DK284">
        <v>-4</v>
      </c>
      <c r="DL284">
        <v>-4</v>
      </c>
      <c r="DM284">
        <v>-4</v>
      </c>
      <c r="DN284">
        <v>-4</v>
      </c>
      <c r="DO284" t="s">
        <v>2702</v>
      </c>
      <c r="DX284">
        <v>1</v>
      </c>
      <c r="DY284">
        <v>1</v>
      </c>
      <c r="DZ284">
        <v>2</v>
      </c>
      <c r="EA284">
        <v>3</v>
      </c>
      <c r="EB284">
        <v>1</v>
      </c>
      <c r="EC284">
        <v>1</v>
      </c>
      <c r="ED284">
        <v>1</v>
      </c>
      <c r="EE284">
        <v>1</v>
      </c>
      <c r="EF284">
        <v>2</v>
      </c>
      <c r="EG284">
        <v>2</v>
      </c>
      <c r="EH284">
        <v>4</v>
      </c>
      <c r="EI284">
        <v>3</v>
      </c>
      <c r="EJ284">
        <v>3</v>
      </c>
      <c r="EK284">
        <v>2</v>
      </c>
      <c r="EL284">
        <v>2</v>
      </c>
      <c r="EM284">
        <v>3</v>
      </c>
      <c r="EN284">
        <v>3</v>
      </c>
      <c r="EO284">
        <v>1</v>
      </c>
      <c r="EP284">
        <v>1</v>
      </c>
      <c r="EQ284">
        <v>1</v>
      </c>
      <c r="ER284">
        <v>1</v>
      </c>
      <c r="ES284">
        <v>1</v>
      </c>
      <c r="ET284">
        <v>1</v>
      </c>
      <c r="EU284">
        <v>1</v>
      </c>
      <c r="EV284">
        <v>1</v>
      </c>
      <c r="EW284">
        <v>1</v>
      </c>
      <c r="EX284">
        <v>1</v>
      </c>
      <c r="EY284">
        <v>1</v>
      </c>
      <c r="EZ284">
        <v>3</v>
      </c>
      <c r="FA284">
        <v>2</v>
      </c>
      <c r="FB284">
        <v>3</v>
      </c>
      <c r="FC284">
        <v>3</v>
      </c>
      <c r="FD284">
        <v>2</v>
      </c>
      <c r="FE284">
        <v>3</v>
      </c>
      <c r="FF284">
        <v>3</v>
      </c>
      <c r="FG284">
        <v>2</v>
      </c>
      <c r="FH284">
        <v>3</v>
      </c>
      <c r="FI284">
        <v>3</v>
      </c>
      <c r="FJ284">
        <v>1</v>
      </c>
      <c r="FK284">
        <v>1</v>
      </c>
      <c r="FL284">
        <v>1</v>
      </c>
      <c r="FM284">
        <v>1</v>
      </c>
      <c r="FN284">
        <v>1</v>
      </c>
      <c r="FO284">
        <v>1</v>
      </c>
      <c r="FP284">
        <v>1</v>
      </c>
      <c r="FQ284">
        <v>1</v>
      </c>
      <c r="FR284">
        <v>1</v>
      </c>
      <c r="FS284">
        <v>2</v>
      </c>
      <c r="FT284">
        <v>4</v>
      </c>
      <c r="FU284">
        <v>4</v>
      </c>
      <c r="FV284">
        <v>4</v>
      </c>
      <c r="FW284">
        <v>4</v>
      </c>
      <c r="FX284">
        <v>3</v>
      </c>
      <c r="FY284">
        <v>3</v>
      </c>
      <c r="FZ284">
        <v>1</v>
      </c>
      <c r="GA284">
        <v>1</v>
      </c>
      <c r="GB284">
        <v>1</v>
      </c>
      <c r="GC284">
        <v>1</v>
      </c>
      <c r="GD284">
        <v>1</v>
      </c>
      <c r="GE284">
        <v>2</v>
      </c>
      <c r="GF284">
        <v>3</v>
      </c>
      <c r="GG284">
        <v>2</v>
      </c>
      <c r="GH284">
        <v>3</v>
      </c>
      <c r="GI284">
        <v>4</v>
      </c>
      <c r="GJ284">
        <v>3</v>
      </c>
    </row>
    <row r="285" spans="1:192" customFormat="1">
      <c r="A285">
        <v>5445854388</v>
      </c>
      <c r="B285">
        <v>94309526</v>
      </c>
      <c r="C285" s="48">
        <v>43033.525312500002</v>
      </c>
      <c r="D285" s="180">
        <v>43033.549467592587</v>
      </c>
      <c r="E285" t="s">
        <v>1181</v>
      </c>
      <c r="J285" t="s">
        <v>2703</v>
      </c>
      <c r="K285" t="s">
        <v>1203</v>
      </c>
      <c r="L285" s="214">
        <v>20129209</v>
      </c>
      <c r="M285" s="265" t="s">
        <v>2704</v>
      </c>
      <c r="O285" t="s">
        <v>2705</v>
      </c>
      <c r="P285">
        <v>7400074018</v>
      </c>
      <c r="Q285" t="s">
        <v>205</v>
      </c>
      <c r="R285">
        <v>26</v>
      </c>
      <c r="S285" t="s">
        <v>1913</v>
      </c>
      <c r="U285" t="s">
        <v>200</v>
      </c>
      <c r="V285" t="s">
        <v>224</v>
      </c>
      <c r="X285" s="254">
        <v>8</v>
      </c>
      <c r="AB285" t="s">
        <v>215</v>
      </c>
      <c r="AC285" t="s">
        <v>215</v>
      </c>
      <c r="AD285" t="s">
        <v>215</v>
      </c>
      <c r="AE285" t="s">
        <v>203</v>
      </c>
      <c r="AF285" t="s">
        <v>203</v>
      </c>
      <c r="AG285" t="s">
        <v>203</v>
      </c>
      <c r="AH285" s="122" t="s">
        <v>209</v>
      </c>
      <c r="AI285" t="s">
        <v>1072</v>
      </c>
      <c r="AS285">
        <v>-2</v>
      </c>
      <c r="AV285">
        <v>1</v>
      </c>
      <c r="BO285">
        <v>2</v>
      </c>
      <c r="BP285">
        <v>4</v>
      </c>
      <c r="BV285">
        <v>1</v>
      </c>
      <c r="BW285">
        <v>-3</v>
      </c>
      <c r="CB285">
        <v>1</v>
      </c>
      <c r="CC285">
        <v>1</v>
      </c>
      <c r="CE285">
        <v>1</v>
      </c>
      <c r="DF285">
        <v>1</v>
      </c>
      <c r="DK285">
        <v>2</v>
      </c>
      <c r="DX285">
        <v>2</v>
      </c>
      <c r="DY285">
        <v>3</v>
      </c>
      <c r="DZ285">
        <v>2</v>
      </c>
      <c r="EA285">
        <v>2</v>
      </c>
      <c r="EB285">
        <v>3</v>
      </c>
      <c r="EC285">
        <v>2</v>
      </c>
      <c r="ED285">
        <v>4</v>
      </c>
      <c r="EE285">
        <v>2</v>
      </c>
      <c r="EF285">
        <v>4</v>
      </c>
      <c r="EG285">
        <v>1</v>
      </c>
      <c r="EH285">
        <v>4</v>
      </c>
      <c r="EI285">
        <v>4</v>
      </c>
      <c r="EJ285">
        <v>4</v>
      </c>
      <c r="EK285">
        <v>2</v>
      </c>
      <c r="EL285">
        <v>4</v>
      </c>
      <c r="EM285">
        <v>4</v>
      </c>
      <c r="EN285">
        <v>3</v>
      </c>
      <c r="EO285">
        <v>3</v>
      </c>
      <c r="EP285">
        <v>2</v>
      </c>
      <c r="EQ285">
        <v>3</v>
      </c>
      <c r="ER285">
        <v>1</v>
      </c>
      <c r="ES285">
        <v>2</v>
      </c>
      <c r="ET285">
        <v>1</v>
      </c>
      <c r="EU285">
        <v>3</v>
      </c>
      <c r="EV285">
        <v>3</v>
      </c>
      <c r="EW285">
        <v>1</v>
      </c>
      <c r="EX285">
        <v>2</v>
      </c>
      <c r="EY285">
        <v>2</v>
      </c>
      <c r="EZ285">
        <v>1</v>
      </c>
      <c r="FA285">
        <v>2</v>
      </c>
      <c r="FB285">
        <v>4</v>
      </c>
      <c r="FC285">
        <v>2</v>
      </c>
      <c r="FD285">
        <v>2</v>
      </c>
      <c r="FE285">
        <v>2</v>
      </c>
      <c r="FF285">
        <v>3</v>
      </c>
      <c r="FG285">
        <v>2</v>
      </c>
      <c r="FH285">
        <v>2</v>
      </c>
      <c r="FI285">
        <v>2</v>
      </c>
      <c r="FJ285">
        <v>2</v>
      </c>
      <c r="FK285">
        <v>1</v>
      </c>
      <c r="FL285">
        <v>4</v>
      </c>
      <c r="FM285">
        <v>3</v>
      </c>
      <c r="FN285">
        <v>3</v>
      </c>
      <c r="FO285">
        <v>1</v>
      </c>
      <c r="FP285">
        <v>3</v>
      </c>
      <c r="FQ285">
        <v>4</v>
      </c>
      <c r="FR285">
        <v>3</v>
      </c>
      <c r="FS285">
        <v>4</v>
      </c>
      <c r="FT285">
        <v>3</v>
      </c>
      <c r="FU285">
        <v>4</v>
      </c>
      <c r="FV285">
        <v>1</v>
      </c>
      <c r="FW285">
        <v>2</v>
      </c>
      <c r="FX285">
        <v>3</v>
      </c>
      <c r="FY285">
        <v>4</v>
      </c>
      <c r="FZ285">
        <v>4</v>
      </c>
      <c r="GA285">
        <v>4</v>
      </c>
      <c r="GB285">
        <v>3</v>
      </c>
      <c r="GC285">
        <v>4</v>
      </c>
      <c r="GD285">
        <v>1</v>
      </c>
      <c r="GE285">
        <v>2</v>
      </c>
      <c r="GF285">
        <v>3</v>
      </c>
      <c r="GG285">
        <v>3</v>
      </c>
      <c r="GH285">
        <v>2</v>
      </c>
      <c r="GI285">
        <v>3</v>
      </c>
      <c r="GJ285">
        <v>4</v>
      </c>
    </row>
    <row r="286" spans="1:192" customFormat="1">
      <c r="A286">
        <v>5445861477</v>
      </c>
      <c r="B286">
        <v>94309526</v>
      </c>
      <c r="C286" s="48">
        <v>43033.525740740741</v>
      </c>
      <c r="D286" s="180">
        <v>43033.54892361111</v>
      </c>
      <c r="E286" t="s">
        <v>1181</v>
      </c>
      <c r="J286" t="s">
        <v>2706</v>
      </c>
      <c r="K286" t="s">
        <v>2707</v>
      </c>
      <c r="L286" s="214" t="s">
        <v>2708</v>
      </c>
      <c r="M286" s="265" t="s">
        <v>2709</v>
      </c>
      <c r="O286" t="s">
        <v>2710</v>
      </c>
      <c r="P286">
        <v>7729344717</v>
      </c>
      <c r="Q286" t="s">
        <v>205</v>
      </c>
      <c r="R286">
        <v>26</v>
      </c>
      <c r="S286" t="s">
        <v>1913</v>
      </c>
      <c r="U286" t="s">
        <v>518</v>
      </c>
      <c r="V286" t="s">
        <v>228</v>
      </c>
      <c r="X286" s="254">
        <v>4</v>
      </c>
      <c r="AB286" t="s">
        <v>215</v>
      </c>
      <c r="AC286" t="s">
        <v>2711</v>
      </c>
      <c r="AD286" t="s">
        <v>203</v>
      </c>
      <c r="AE286" t="s">
        <v>203</v>
      </c>
      <c r="AF286" t="s">
        <v>203</v>
      </c>
      <c r="AG286" t="s">
        <v>215</v>
      </c>
      <c r="AH286" s="122" t="s">
        <v>209</v>
      </c>
      <c r="AI286" t="s">
        <v>1072</v>
      </c>
      <c r="AL286">
        <v>-4</v>
      </c>
      <c r="AV286">
        <v>3</v>
      </c>
      <c r="BJ286">
        <v>-2</v>
      </c>
      <c r="BZ286">
        <v>-1</v>
      </c>
      <c r="CB286">
        <v>-3</v>
      </c>
      <c r="CD286">
        <v>-1</v>
      </c>
      <c r="CP286">
        <v>-1</v>
      </c>
      <c r="CR286">
        <v>-1</v>
      </c>
      <c r="CS286">
        <v>-1</v>
      </c>
      <c r="CT286">
        <v>-3</v>
      </c>
      <c r="CZ286">
        <v>-3</v>
      </c>
      <c r="DE286">
        <v>-4</v>
      </c>
      <c r="DX286">
        <v>2</v>
      </c>
      <c r="DY286">
        <v>3</v>
      </c>
      <c r="DZ286">
        <v>4</v>
      </c>
      <c r="EA286">
        <v>3</v>
      </c>
      <c r="EB286">
        <v>2</v>
      </c>
      <c r="EC286">
        <v>2</v>
      </c>
      <c r="ED286">
        <v>2</v>
      </c>
      <c r="EE286">
        <v>3</v>
      </c>
      <c r="EF286">
        <v>2</v>
      </c>
      <c r="EG286">
        <v>3</v>
      </c>
      <c r="EH286">
        <v>3</v>
      </c>
      <c r="EI286">
        <v>3</v>
      </c>
      <c r="EJ286">
        <v>2</v>
      </c>
      <c r="EK286">
        <v>2</v>
      </c>
      <c r="EL286">
        <v>2</v>
      </c>
      <c r="EM286">
        <v>3</v>
      </c>
      <c r="EN286">
        <v>2</v>
      </c>
      <c r="EO286">
        <v>2</v>
      </c>
      <c r="EP286">
        <v>3</v>
      </c>
      <c r="EQ286">
        <v>3</v>
      </c>
      <c r="ER286">
        <v>2</v>
      </c>
      <c r="ES286">
        <v>2</v>
      </c>
      <c r="ET286">
        <v>4</v>
      </c>
      <c r="EU286">
        <v>3</v>
      </c>
      <c r="EV286">
        <v>3</v>
      </c>
      <c r="EW286">
        <v>3</v>
      </c>
      <c r="EX286">
        <v>2</v>
      </c>
      <c r="EY286">
        <v>1</v>
      </c>
      <c r="EZ286">
        <v>2</v>
      </c>
      <c r="FA286">
        <v>3</v>
      </c>
      <c r="FB286">
        <v>2</v>
      </c>
      <c r="FC286">
        <v>2</v>
      </c>
      <c r="FD286">
        <v>2</v>
      </c>
      <c r="FE286">
        <v>3</v>
      </c>
      <c r="FF286">
        <v>2</v>
      </c>
      <c r="FG286">
        <v>3</v>
      </c>
      <c r="FH286">
        <v>4</v>
      </c>
      <c r="FI286">
        <v>3</v>
      </c>
      <c r="FJ286">
        <v>4</v>
      </c>
      <c r="FK286">
        <v>2</v>
      </c>
      <c r="FL286">
        <v>2</v>
      </c>
      <c r="FM286">
        <v>3</v>
      </c>
      <c r="FN286">
        <v>4</v>
      </c>
      <c r="FO286">
        <v>1</v>
      </c>
      <c r="FP286">
        <v>2</v>
      </c>
      <c r="FQ286">
        <v>3</v>
      </c>
      <c r="FR286">
        <v>2</v>
      </c>
      <c r="FS286">
        <v>1</v>
      </c>
      <c r="FT286">
        <v>3</v>
      </c>
      <c r="FU286">
        <v>3</v>
      </c>
      <c r="FV286">
        <v>3</v>
      </c>
      <c r="FW286">
        <v>2</v>
      </c>
      <c r="FX286">
        <v>1</v>
      </c>
      <c r="FY286">
        <v>4</v>
      </c>
      <c r="FZ286">
        <v>3</v>
      </c>
      <c r="GA286">
        <v>4</v>
      </c>
      <c r="GB286">
        <v>2</v>
      </c>
      <c r="GC286">
        <v>2</v>
      </c>
      <c r="GD286">
        <v>2</v>
      </c>
      <c r="GE286">
        <v>3</v>
      </c>
      <c r="GF286">
        <v>2</v>
      </c>
      <c r="GG286">
        <v>2</v>
      </c>
      <c r="GH286">
        <v>3</v>
      </c>
      <c r="GI286">
        <v>3</v>
      </c>
      <c r="GJ286">
        <v>3</v>
      </c>
    </row>
    <row r="287" spans="1:192" customFormat="1">
      <c r="A287">
        <v>5445855383</v>
      </c>
      <c r="B287">
        <v>94309526</v>
      </c>
      <c r="C287" s="48">
        <v>43033.525219907409</v>
      </c>
      <c r="D287" s="180">
        <v>43033.549351851849</v>
      </c>
      <c r="E287" t="s">
        <v>1181</v>
      </c>
      <c r="J287" t="s">
        <v>2099</v>
      </c>
      <c r="K287" t="s">
        <v>2712</v>
      </c>
      <c r="L287" s="214" t="s">
        <v>2713</v>
      </c>
      <c r="M287" s="265" t="s">
        <v>2714</v>
      </c>
      <c r="O287" t="s">
        <v>2715</v>
      </c>
      <c r="P287">
        <v>7817075274</v>
      </c>
      <c r="Q287" t="s">
        <v>205</v>
      </c>
      <c r="R287">
        <v>20</v>
      </c>
      <c r="S287" t="s">
        <v>1913</v>
      </c>
      <c r="U287" t="s">
        <v>2716</v>
      </c>
      <c r="V287" t="s">
        <v>2717</v>
      </c>
      <c r="X287" s="254">
        <v>9.5</v>
      </c>
      <c r="AB287" t="s">
        <v>381</v>
      </c>
      <c r="AC287" t="s">
        <v>2718</v>
      </c>
      <c r="AD287" t="s">
        <v>209</v>
      </c>
      <c r="AE287" t="s">
        <v>209</v>
      </c>
      <c r="AF287" t="s">
        <v>209</v>
      </c>
      <c r="AG287" t="s">
        <v>209</v>
      </c>
      <c r="AH287" t="s">
        <v>2719</v>
      </c>
      <c r="AI287" t="s">
        <v>3591</v>
      </c>
      <c r="AL287">
        <v>-2</v>
      </c>
      <c r="AY287">
        <v>-2</v>
      </c>
      <c r="BA287">
        <v>-3</v>
      </c>
      <c r="BH287">
        <v>-2</v>
      </c>
      <c r="BL287">
        <v>-2</v>
      </c>
      <c r="BN287">
        <v>-3</v>
      </c>
      <c r="BT287">
        <v>1</v>
      </c>
      <c r="BV287">
        <v>1</v>
      </c>
      <c r="CB287">
        <v>-1</v>
      </c>
      <c r="CH287">
        <v>-2</v>
      </c>
      <c r="CL287">
        <v>1</v>
      </c>
      <c r="CP287">
        <v>-2</v>
      </c>
      <c r="CS287">
        <v>-1</v>
      </c>
      <c r="DE287">
        <v>1</v>
      </c>
      <c r="DK287">
        <v>1</v>
      </c>
      <c r="DX287">
        <v>2</v>
      </c>
      <c r="DY287">
        <v>3</v>
      </c>
      <c r="DZ287">
        <v>2</v>
      </c>
      <c r="EA287">
        <v>2</v>
      </c>
      <c r="EB287">
        <v>4</v>
      </c>
      <c r="EC287">
        <v>4</v>
      </c>
      <c r="ED287">
        <v>3</v>
      </c>
      <c r="EE287">
        <v>2</v>
      </c>
      <c r="EF287">
        <v>1</v>
      </c>
      <c r="EG287">
        <v>2</v>
      </c>
      <c r="EH287">
        <v>4</v>
      </c>
      <c r="EI287">
        <v>3</v>
      </c>
      <c r="EJ287">
        <v>3</v>
      </c>
      <c r="EK287">
        <v>2</v>
      </c>
      <c r="EL287">
        <v>2</v>
      </c>
      <c r="EM287">
        <v>2</v>
      </c>
      <c r="EN287">
        <v>2</v>
      </c>
      <c r="EO287">
        <v>3</v>
      </c>
      <c r="EP287">
        <v>1</v>
      </c>
      <c r="EQ287">
        <v>3</v>
      </c>
      <c r="ER287">
        <v>3</v>
      </c>
      <c r="ES287">
        <v>3</v>
      </c>
      <c r="ET287">
        <v>2</v>
      </c>
      <c r="EU287">
        <v>4</v>
      </c>
      <c r="EV287">
        <v>1</v>
      </c>
      <c r="EW287">
        <v>2</v>
      </c>
      <c r="EX287">
        <v>1</v>
      </c>
      <c r="EY287">
        <v>2</v>
      </c>
      <c r="EZ287">
        <v>2</v>
      </c>
      <c r="FA287">
        <v>3</v>
      </c>
      <c r="FB287">
        <v>3</v>
      </c>
      <c r="FC287">
        <v>2</v>
      </c>
      <c r="FD287">
        <v>3</v>
      </c>
      <c r="FE287">
        <v>3</v>
      </c>
      <c r="FF287">
        <v>3</v>
      </c>
      <c r="FG287">
        <v>2</v>
      </c>
      <c r="FH287">
        <v>3</v>
      </c>
      <c r="FI287">
        <v>2</v>
      </c>
      <c r="FJ287">
        <v>1</v>
      </c>
      <c r="FK287">
        <v>2</v>
      </c>
      <c r="FL287">
        <v>4</v>
      </c>
      <c r="FM287">
        <v>2</v>
      </c>
      <c r="FN287">
        <v>2</v>
      </c>
      <c r="FO287">
        <v>4</v>
      </c>
      <c r="FP287">
        <v>3</v>
      </c>
      <c r="FQ287">
        <v>2</v>
      </c>
      <c r="FR287">
        <v>3</v>
      </c>
      <c r="FS287">
        <v>1</v>
      </c>
      <c r="FT287">
        <v>2</v>
      </c>
      <c r="FU287">
        <v>3</v>
      </c>
      <c r="FV287">
        <v>2</v>
      </c>
      <c r="FW287">
        <v>1</v>
      </c>
      <c r="FX287">
        <v>3</v>
      </c>
      <c r="FY287">
        <v>2</v>
      </c>
      <c r="FZ287">
        <v>2</v>
      </c>
      <c r="GA287">
        <v>3</v>
      </c>
      <c r="GB287">
        <v>2</v>
      </c>
      <c r="GC287">
        <v>1</v>
      </c>
      <c r="GD287">
        <v>1</v>
      </c>
      <c r="GE287">
        <v>2</v>
      </c>
      <c r="GF287">
        <v>2</v>
      </c>
      <c r="GG287">
        <v>1</v>
      </c>
      <c r="GH287">
        <v>1</v>
      </c>
      <c r="GI287">
        <v>1</v>
      </c>
      <c r="GJ287">
        <v>2</v>
      </c>
    </row>
    <row r="288" spans="1:192" customFormat="1">
      <c r="A288">
        <v>5445860840</v>
      </c>
      <c r="B288">
        <v>94309526</v>
      </c>
      <c r="C288" s="48">
        <v>43033.52621527778</v>
      </c>
      <c r="D288" s="180">
        <v>43033.560196759259</v>
      </c>
      <c r="E288" t="s">
        <v>1181</v>
      </c>
      <c r="J288" t="s">
        <v>2720</v>
      </c>
      <c r="K288" t="s">
        <v>2721</v>
      </c>
      <c r="L288" s="214" t="s">
        <v>2722</v>
      </c>
      <c r="M288" s="265" t="s">
        <v>2723</v>
      </c>
      <c r="O288" t="s">
        <v>2724</v>
      </c>
      <c r="P288">
        <v>7584637033</v>
      </c>
      <c r="Q288" t="s">
        <v>205</v>
      </c>
      <c r="R288">
        <v>18</v>
      </c>
      <c r="S288" t="s">
        <v>1913</v>
      </c>
      <c r="U288" t="s">
        <v>2725</v>
      </c>
      <c r="V288" t="s">
        <v>193</v>
      </c>
      <c r="X288" s="254">
        <v>14</v>
      </c>
      <c r="AB288" t="s">
        <v>381</v>
      </c>
      <c r="AC288" t="s">
        <v>2726</v>
      </c>
      <c r="AD288" t="s">
        <v>209</v>
      </c>
      <c r="AE288" t="s">
        <v>209</v>
      </c>
      <c r="AF288" t="s">
        <v>209</v>
      </c>
      <c r="AG288" t="s">
        <v>209</v>
      </c>
      <c r="AH288" t="s">
        <v>2727</v>
      </c>
      <c r="AI288" t="s">
        <v>3592</v>
      </c>
      <c r="AL288">
        <v>-1</v>
      </c>
      <c r="AR288">
        <v>-2</v>
      </c>
      <c r="AV288">
        <v>3</v>
      </c>
      <c r="BA288">
        <v>1</v>
      </c>
      <c r="BK288">
        <v>-2</v>
      </c>
      <c r="BL288">
        <v>-2</v>
      </c>
      <c r="BN288">
        <v>2</v>
      </c>
      <c r="BO288">
        <v>-1</v>
      </c>
      <c r="BT288">
        <v>4</v>
      </c>
      <c r="BV288">
        <v>1</v>
      </c>
      <c r="BX288">
        <v>1</v>
      </c>
      <c r="CB288">
        <v>-2</v>
      </c>
      <c r="CH288">
        <v>-1</v>
      </c>
      <c r="CL288">
        <v>1</v>
      </c>
      <c r="CN288">
        <v>4</v>
      </c>
      <c r="CO288">
        <v>4</v>
      </c>
      <c r="CP288">
        <v>-2</v>
      </c>
      <c r="CQ288">
        <v>3</v>
      </c>
      <c r="CW288">
        <v>-1</v>
      </c>
      <c r="CZ288">
        <v>1</v>
      </c>
      <c r="DA288">
        <v>-4</v>
      </c>
      <c r="DB288">
        <v>-1</v>
      </c>
      <c r="DC288">
        <v>1</v>
      </c>
      <c r="DE288">
        <v>2</v>
      </c>
      <c r="DK288">
        <v>1</v>
      </c>
      <c r="DX288">
        <v>3</v>
      </c>
      <c r="DY288">
        <v>3</v>
      </c>
      <c r="DZ288">
        <v>3</v>
      </c>
      <c r="EA288">
        <v>3</v>
      </c>
      <c r="EB288">
        <v>3</v>
      </c>
      <c r="EC288">
        <v>3</v>
      </c>
      <c r="ED288">
        <v>3</v>
      </c>
      <c r="EE288">
        <v>2</v>
      </c>
      <c r="EF288">
        <v>1</v>
      </c>
      <c r="EG288">
        <v>2</v>
      </c>
      <c r="EH288">
        <v>3</v>
      </c>
      <c r="EI288">
        <v>3</v>
      </c>
      <c r="EJ288">
        <v>2</v>
      </c>
      <c r="EK288">
        <v>1</v>
      </c>
      <c r="EL288">
        <v>1</v>
      </c>
      <c r="EM288">
        <v>3</v>
      </c>
      <c r="EN288">
        <v>2</v>
      </c>
      <c r="EO288">
        <v>4</v>
      </c>
      <c r="EP288">
        <v>1</v>
      </c>
      <c r="EQ288">
        <v>3</v>
      </c>
      <c r="ER288">
        <v>2</v>
      </c>
      <c r="ES288">
        <v>2</v>
      </c>
      <c r="ET288">
        <v>2</v>
      </c>
      <c r="EU288">
        <v>4</v>
      </c>
      <c r="EV288">
        <v>3</v>
      </c>
      <c r="EW288">
        <v>4</v>
      </c>
      <c r="EX288">
        <v>3</v>
      </c>
      <c r="EY288">
        <v>2</v>
      </c>
      <c r="EZ288">
        <v>3</v>
      </c>
      <c r="FA288">
        <v>2</v>
      </c>
      <c r="FB288">
        <v>3</v>
      </c>
      <c r="FC288">
        <v>1</v>
      </c>
      <c r="FD288">
        <v>4</v>
      </c>
      <c r="FE288">
        <v>4</v>
      </c>
      <c r="FF288">
        <v>2</v>
      </c>
      <c r="FG288">
        <v>2</v>
      </c>
      <c r="FH288">
        <v>3</v>
      </c>
      <c r="FI288">
        <v>2</v>
      </c>
      <c r="FJ288">
        <v>2</v>
      </c>
      <c r="FK288">
        <v>1</v>
      </c>
      <c r="FL288">
        <v>3</v>
      </c>
      <c r="FM288">
        <v>3</v>
      </c>
      <c r="FN288">
        <v>3</v>
      </c>
      <c r="FO288">
        <v>2</v>
      </c>
      <c r="FP288">
        <v>3</v>
      </c>
      <c r="FQ288">
        <v>2</v>
      </c>
      <c r="FR288">
        <v>3</v>
      </c>
      <c r="FS288">
        <v>1</v>
      </c>
      <c r="FT288">
        <v>3</v>
      </c>
      <c r="FU288">
        <v>3</v>
      </c>
      <c r="FV288">
        <v>2</v>
      </c>
      <c r="FW288">
        <v>2</v>
      </c>
      <c r="FX288">
        <v>2</v>
      </c>
      <c r="FY288">
        <v>3</v>
      </c>
      <c r="FZ288">
        <v>3</v>
      </c>
      <c r="GA288">
        <v>4</v>
      </c>
      <c r="GB288">
        <v>2</v>
      </c>
      <c r="GC288">
        <v>2</v>
      </c>
      <c r="GD288">
        <v>2</v>
      </c>
      <c r="GE288">
        <v>2</v>
      </c>
      <c r="GF288">
        <v>3</v>
      </c>
      <c r="GG288">
        <v>2</v>
      </c>
      <c r="GH288">
        <v>2</v>
      </c>
      <c r="GI288">
        <v>2</v>
      </c>
      <c r="GJ288">
        <v>3</v>
      </c>
    </row>
    <row r="289" spans="1:192" customFormat="1">
      <c r="A289">
        <v>5445856646</v>
      </c>
      <c r="B289">
        <v>94309526</v>
      </c>
      <c r="C289" s="48">
        <v>43033.526180555556</v>
      </c>
      <c r="D289" s="180">
        <v>43033.56045138889</v>
      </c>
      <c r="E289" t="s">
        <v>1181</v>
      </c>
      <c r="J289" t="s">
        <v>2728</v>
      </c>
      <c r="K289" t="s">
        <v>2729</v>
      </c>
      <c r="L289" s="214">
        <v>20112024</v>
      </c>
      <c r="M289" s="265" t="s">
        <v>2730</v>
      </c>
      <c r="O289" t="s">
        <v>2731</v>
      </c>
      <c r="P289">
        <v>7378502322</v>
      </c>
      <c r="Q289" t="s">
        <v>205</v>
      </c>
      <c r="R289">
        <v>19</v>
      </c>
      <c r="S289" t="s">
        <v>1913</v>
      </c>
      <c r="U289" t="s">
        <v>228</v>
      </c>
      <c r="V289" t="s">
        <v>228</v>
      </c>
      <c r="X289" s="254">
        <v>14</v>
      </c>
      <c r="AB289" t="s">
        <v>381</v>
      </c>
      <c r="AC289" t="s">
        <v>2732</v>
      </c>
      <c r="AD289" t="s">
        <v>209</v>
      </c>
      <c r="AE289" t="s">
        <v>209</v>
      </c>
      <c r="AF289" t="s">
        <v>209</v>
      </c>
      <c r="AG289" t="s">
        <v>209</v>
      </c>
      <c r="AH289" t="s">
        <v>2733</v>
      </c>
      <c r="AI289" t="s">
        <v>3593</v>
      </c>
      <c r="AL289">
        <v>-2</v>
      </c>
      <c r="AS289">
        <v>-1</v>
      </c>
      <c r="BH289">
        <v>-1</v>
      </c>
      <c r="BK289">
        <v>-2</v>
      </c>
      <c r="BL289">
        <v>-1</v>
      </c>
      <c r="BN289">
        <v>-3</v>
      </c>
      <c r="BO289">
        <v>-2</v>
      </c>
      <c r="BS289">
        <v>-1</v>
      </c>
      <c r="CB289">
        <v>-1</v>
      </c>
      <c r="CC289">
        <v>-1</v>
      </c>
      <c r="CD289">
        <v>-2</v>
      </c>
      <c r="CE289">
        <v>-2</v>
      </c>
      <c r="CF289">
        <v>-3</v>
      </c>
      <c r="CG289">
        <v>-1</v>
      </c>
      <c r="CK289">
        <v>1</v>
      </c>
      <c r="CL289">
        <v>-3</v>
      </c>
      <c r="CN289">
        <v>-1</v>
      </c>
      <c r="CP289">
        <v>-3</v>
      </c>
      <c r="CQ289">
        <v>-2</v>
      </c>
      <c r="CR289">
        <v>-2</v>
      </c>
      <c r="CS289">
        <v>3</v>
      </c>
      <c r="CW289">
        <v>-3</v>
      </c>
      <c r="CY289">
        <v>-1</v>
      </c>
      <c r="CZ289">
        <v>-1</v>
      </c>
      <c r="DA289">
        <v>-2</v>
      </c>
      <c r="DH289">
        <v>-2</v>
      </c>
      <c r="DX289">
        <v>2</v>
      </c>
      <c r="DY289">
        <v>3</v>
      </c>
      <c r="DZ289">
        <v>2</v>
      </c>
      <c r="EA289">
        <v>2</v>
      </c>
      <c r="EB289">
        <v>3</v>
      </c>
      <c r="EC289">
        <v>1</v>
      </c>
      <c r="ED289">
        <v>1</v>
      </c>
      <c r="EE289">
        <v>2</v>
      </c>
      <c r="EF289">
        <v>1</v>
      </c>
      <c r="EG289">
        <v>2</v>
      </c>
      <c r="EH289">
        <v>4</v>
      </c>
      <c r="EI289">
        <v>4</v>
      </c>
      <c r="EJ289">
        <v>3</v>
      </c>
      <c r="EK289">
        <v>2</v>
      </c>
      <c r="EL289">
        <v>2</v>
      </c>
      <c r="EM289">
        <v>3</v>
      </c>
      <c r="EN289">
        <v>3</v>
      </c>
      <c r="EO289">
        <v>4</v>
      </c>
      <c r="EP289">
        <v>2</v>
      </c>
      <c r="EQ289">
        <v>3</v>
      </c>
      <c r="ER289">
        <v>1</v>
      </c>
      <c r="ES289">
        <v>3</v>
      </c>
      <c r="ET289">
        <v>2</v>
      </c>
      <c r="EU289">
        <v>4</v>
      </c>
      <c r="EV289">
        <v>3</v>
      </c>
      <c r="EW289">
        <v>3</v>
      </c>
      <c r="EX289">
        <v>2</v>
      </c>
      <c r="EY289">
        <v>2</v>
      </c>
      <c r="EZ289">
        <v>2</v>
      </c>
      <c r="FA289">
        <v>4</v>
      </c>
      <c r="FB289">
        <v>4</v>
      </c>
      <c r="FC289">
        <v>2</v>
      </c>
      <c r="FD289">
        <v>2</v>
      </c>
      <c r="FE289">
        <v>2</v>
      </c>
      <c r="FF289">
        <v>3</v>
      </c>
      <c r="FG289">
        <v>2</v>
      </c>
      <c r="FH289">
        <v>3</v>
      </c>
      <c r="FI289">
        <v>3</v>
      </c>
      <c r="FJ289">
        <v>2</v>
      </c>
      <c r="FK289">
        <v>3</v>
      </c>
      <c r="FL289">
        <v>3</v>
      </c>
      <c r="FM289">
        <v>4</v>
      </c>
      <c r="FN289">
        <v>3</v>
      </c>
      <c r="FO289">
        <v>3</v>
      </c>
      <c r="FP289">
        <v>2</v>
      </c>
      <c r="FQ289">
        <v>1</v>
      </c>
      <c r="FR289">
        <v>2</v>
      </c>
      <c r="FS289">
        <v>2</v>
      </c>
      <c r="FT289">
        <v>2</v>
      </c>
      <c r="FU289">
        <v>4</v>
      </c>
      <c r="FV289">
        <v>2</v>
      </c>
      <c r="FW289">
        <v>2</v>
      </c>
      <c r="FX289">
        <v>3</v>
      </c>
      <c r="FY289">
        <v>4</v>
      </c>
      <c r="FZ289">
        <v>3</v>
      </c>
      <c r="GA289">
        <v>4</v>
      </c>
      <c r="GB289">
        <v>4</v>
      </c>
      <c r="GC289">
        <v>2</v>
      </c>
      <c r="GD289">
        <v>2</v>
      </c>
      <c r="GE289">
        <v>2</v>
      </c>
      <c r="GF289">
        <v>4</v>
      </c>
      <c r="GG289">
        <v>2</v>
      </c>
      <c r="GH289">
        <v>4</v>
      </c>
      <c r="GI289">
        <v>3</v>
      </c>
      <c r="GJ289">
        <v>3</v>
      </c>
    </row>
    <row r="290" spans="1:192" customFormat="1">
      <c r="A290">
        <v>5445858302</v>
      </c>
      <c r="B290">
        <v>94309526</v>
      </c>
      <c r="C290" s="48">
        <v>43033.526423611111</v>
      </c>
      <c r="D290" s="180">
        <v>43033.565509259257</v>
      </c>
      <c r="E290" t="s">
        <v>1181</v>
      </c>
      <c r="J290" t="s">
        <v>2734</v>
      </c>
      <c r="K290" t="s">
        <v>2735</v>
      </c>
      <c r="L290" s="214">
        <v>20093149</v>
      </c>
      <c r="M290" s="265" t="s">
        <v>2736</v>
      </c>
      <c r="O290" t="s">
        <v>2737</v>
      </c>
      <c r="P290" t="s">
        <v>2737</v>
      </c>
      <c r="Q290" t="s">
        <v>205</v>
      </c>
      <c r="R290">
        <v>20</v>
      </c>
      <c r="S290" t="s">
        <v>1913</v>
      </c>
      <c r="U290" t="s">
        <v>2738</v>
      </c>
      <c r="V290" t="s">
        <v>201</v>
      </c>
      <c r="X290" s="254">
        <v>18</v>
      </c>
      <c r="AB290" t="s">
        <v>381</v>
      </c>
      <c r="AC290" t="s">
        <v>2739</v>
      </c>
      <c r="AD290" t="s">
        <v>381</v>
      </c>
      <c r="AE290" t="s">
        <v>209</v>
      </c>
      <c r="AF290" t="s">
        <v>209</v>
      </c>
      <c r="AG290" t="s">
        <v>381</v>
      </c>
      <c r="AH290" t="s">
        <v>2740</v>
      </c>
      <c r="AI290" t="s">
        <v>3594</v>
      </c>
      <c r="AT290">
        <v>-3</v>
      </c>
      <c r="AV290">
        <v>3</v>
      </c>
      <c r="BC290">
        <v>-3</v>
      </c>
      <c r="BK290">
        <v>-1</v>
      </c>
      <c r="BO290">
        <v>4</v>
      </c>
      <c r="BS290">
        <v>-1</v>
      </c>
      <c r="BT290">
        <v>4</v>
      </c>
      <c r="BU290">
        <v>-2</v>
      </c>
      <c r="BV290">
        <v>4</v>
      </c>
      <c r="BW290">
        <v>-2</v>
      </c>
      <c r="BX290">
        <v>4</v>
      </c>
      <c r="CC290">
        <v>-2</v>
      </c>
      <c r="CE290">
        <v>4</v>
      </c>
      <c r="CG290">
        <v>-3</v>
      </c>
      <c r="CI290">
        <v>4</v>
      </c>
      <c r="CL290">
        <v>4</v>
      </c>
      <c r="CM290">
        <v>-3</v>
      </c>
      <c r="CN290">
        <v>2</v>
      </c>
      <c r="CO290">
        <v>4</v>
      </c>
      <c r="CP290">
        <v>-4</v>
      </c>
      <c r="CQ290">
        <v>4</v>
      </c>
      <c r="CR290">
        <v>-3</v>
      </c>
      <c r="CS290">
        <v>-1</v>
      </c>
      <c r="CT290">
        <v>-1</v>
      </c>
      <c r="CV290">
        <v>-1</v>
      </c>
      <c r="CW290">
        <v>-3</v>
      </c>
      <c r="CZ290">
        <v>3</v>
      </c>
      <c r="DA290">
        <v>-2</v>
      </c>
      <c r="DC290">
        <v>2</v>
      </c>
      <c r="DE290">
        <v>2</v>
      </c>
      <c r="DF290">
        <v>2</v>
      </c>
      <c r="DH290">
        <v>-3</v>
      </c>
      <c r="DJ290">
        <v>3</v>
      </c>
      <c r="DK290">
        <v>4</v>
      </c>
      <c r="DM290">
        <v>-4</v>
      </c>
      <c r="DX290">
        <v>2</v>
      </c>
      <c r="DY290">
        <v>2</v>
      </c>
      <c r="DZ290">
        <v>4</v>
      </c>
      <c r="EA290">
        <v>3</v>
      </c>
      <c r="EB290">
        <v>4</v>
      </c>
      <c r="EC290">
        <v>2</v>
      </c>
      <c r="ED290">
        <v>3</v>
      </c>
      <c r="EE290">
        <v>2</v>
      </c>
      <c r="EF290">
        <v>2</v>
      </c>
      <c r="EG290">
        <v>3</v>
      </c>
      <c r="EH290">
        <v>4</v>
      </c>
      <c r="EI290">
        <v>4</v>
      </c>
      <c r="EJ290">
        <v>4</v>
      </c>
      <c r="EK290">
        <v>4</v>
      </c>
      <c r="EL290">
        <v>4</v>
      </c>
      <c r="EM290">
        <v>3</v>
      </c>
      <c r="EN290">
        <v>4</v>
      </c>
      <c r="EO290">
        <v>4</v>
      </c>
      <c r="EP290">
        <v>2</v>
      </c>
      <c r="EQ290">
        <v>3</v>
      </c>
      <c r="ER290">
        <v>1</v>
      </c>
      <c r="ES290">
        <v>3</v>
      </c>
      <c r="ET290">
        <v>4</v>
      </c>
      <c r="EU290">
        <v>4</v>
      </c>
      <c r="EV290">
        <v>2</v>
      </c>
      <c r="EW290">
        <v>4</v>
      </c>
      <c r="EX290">
        <v>4</v>
      </c>
      <c r="EY290">
        <v>2</v>
      </c>
      <c r="EZ290">
        <v>2</v>
      </c>
      <c r="FA290">
        <v>3</v>
      </c>
      <c r="FB290">
        <v>4</v>
      </c>
      <c r="FC290">
        <v>4</v>
      </c>
      <c r="FD290">
        <v>3</v>
      </c>
      <c r="FE290">
        <v>3</v>
      </c>
      <c r="FF290">
        <v>4</v>
      </c>
      <c r="FG290">
        <v>3</v>
      </c>
      <c r="FH290">
        <v>3</v>
      </c>
      <c r="FI290">
        <v>3</v>
      </c>
      <c r="FJ290">
        <v>1</v>
      </c>
      <c r="FK290">
        <v>2</v>
      </c>
      <c r="FL290">
        <v>4</v>
      </c>
      <c r="FM290">
        <v>4</v>
      </c>
      <c r="FN290">
        <v>4</v>
      </c>
      <c r="FO290">
        <v>2</v>
      </c>
      <c r="FP290">
        <v>4</v>
      </c>
      <c r="FQ290">
        <v>3</v>
      </c>
      <c r="FR290">
        <v>2</v>
      </c>
      <c r="FS290">
        <v>2</v>
      </c>
      <c r="FT290">
        <v>3</v>
      </c>
      <c r="FU290">
        <v>4</v>
      </c>
      <c r="FV290">
        <v>4</v>
      </c>
      <c r="FW290">
        <v>4</v>
      </c>
      <c r="FX290">
        <v>3</v>
      </c>
      <c r="FY290">
        <v>4</v>
      </c>
      <c r="FZ290">
        <v>3</v>
      </c>
      <c r="GA290">
        <v>3</v>
      </c>
      <c r="GB290">
        <v>4</v>
      </c>
      <c r="GC290">
        <v>2</v>
      </c>
      <c r="GD290">
        <v>2</v>
      </c>
      <c r="GE290">
        <v>2</v>
      </c>
      <c r="GF290">
        <v>2</v>
      </c>
      <c r="GG290">
        <v>2</v>
      </c>
      <c r="GH290">
        <v>3</v>
      </c>
      <c r="GI290">
        <v>1</v>
      </c>
      <c r="GJ290">
        <v>4</v>
      </c>
    </row>
    <row r="291" spans="1:192" customFormat="1">
      <c r="A291">
        <v>5445857152</v>
      </c>
      <c r="B291">
        <v>94309526</v>
      </c>
      <c r="C291" s="48">
        <v>43033.526689814818</v>
      </c>
      <c r="D291" s="180">
        <v>43033.566296296303</v>
      </c>
      <c r="E291" t="s">
        <v>1181</v>
      </c>
      <c r="J291" t="s">
        <v>2741</v>
      </c>
      <c r="K291" t="s">
        <v>2742</v>
      </c>
      <c r="L291" s="214" t="s">
        <v>2743</v>
      </c>
      <c r="M291" s="11">
        <v>35399</v>
      </c>
      <c r="O291" t="s">
        <v>2744</v>
      </c>
      <c r="P291">
        <v>7480234417</v>
      </c>
      <c r="Q291" t="s">
        <v>1213</v>
      </c>
      <c r="R291">
        <v>20</v>
      </c>
      <c r="S291" t="s">
        <v>2243</v>
      </c>
      <c r="U291" t="s">
        <v>655</v>
      </c>
      <c r="V291" t="s">
        <v>339</v>
      </c>
      <c r="X291" s="254">
        <v>23</v>
      </c>
      <c r="AB291" t="s">
        <v>413</v>
      </c>
      <c r="AC291" t="s">
        <v>373</v>
      </c>
      <c r="AD291" t="s">
        <v>215</v>
      </c>
      <c r="AE291" t="s">
        <v>373</v>
      </c>
      <c r="AF291" t="s">
        <v>373</v>
      </c>
      <c r="AG291" t="s">
        <v>373</v>
      </c>
      <c r="AH291" t="s">
        <v>2745</v>
      </c>
      <c r="AI291" s="122" t="s">
        <v>209</v>
      </c>
      <c r="AL291">
        <v>-4</v>
      </c>
      <c r="AV291">
        <v>4</v>
      </c>
      <c r="BA291">
        <v>-4</v>
      </c>
      <c r="BB291">
        <v>-4</v>
      </c>
      <c r="BH291">
        <v>-4</v>
      </c>
      <c r="BK291">
        <v>-4</v>
      </c>
      <c r="BN291">
        <v>-4</v>
      </c>
      <c r="BW291">
        <v>-4</v>
      </c>
      <c r="CB291">
        <v>-2</v>
      </c>
      <c r="CE291">
        <v>4</v>
      </c>
      <c r="CJ291">
        <v>4</v>
      </c>
      <c r="CK291">
        <v>-4</v>
      </c>
      <c r="CL291">
        <v>-3</v>
      </c>
      <c r="CP291">
        <v>-3</v>
      </c>
      <c r="CS291">
        <v>1</v>
      </c>
      <c r="CV291">
        <v>-4</v>
      </c>
      <c r="CW291">
        <v>-2</v>
      </c>
      <c r="CY291">
        <v>-2</v>
      </c>
      <c r="DA291">
        <v>-2</v>
      </c>
      <c r="DE291">
        <v>-1</v>
      </c>
      <c r="DJ291">
        <v>-2</v>
      </c>
      <c r="DK291">
        <v>4</v>
      </c>
      <c r="DL291">
        <v>-1</v>
      </c>
      <c r="DX291">
        <v>4</v>
      </c>
      <c r="DY291">
        <v>3</v>
      </c>
      <c r="DZ291">
        <v>4</v>
      </c>
      <c r="EA291">
        <v>3</v>
      </c>
      <c r="EB291">
        <v>4</v>
      </c>
      <c r="EC291">
        <v>4</v>
      </c>
      <c r="ED291">
        <v>2</v>
      </c>
      <c r="EE291">
        <v>4</v>
      </c>
      <c r="EF291">
        <v>1</v>
      </c>
      <c r="EG291">
        <v>2</v>
      </c>
      <c r="EH291">
        <v>4</v>
      </c>
      <c r="EI291">
        <v>4</v>
      </c>
      <c r="EJ291">
        <v>4</v>
      </c>
      <c r="EK291">
        <v>4</v>
      </c>
      <c r="EL291">
        <v>4</v>
      </c>
      <c r="EM291">
        <v>4</v>
      </c>
      <c r="EN291">
        <v>3</v>
      </c>
      <c r="EO291">
        <v>4</v>
      </c>
      <c r="EP291">
        <v>2</v>
      </c>
      <c r="EQ291">
        <v>4</v>
      </c>
      <c r="ER291">
        <v>3</v>
      </c>
      <c r="ES291">
        <v>4</v>
      </c>
      <c r="ET291">
        <v>3</v>
      </c>
      <c r="EU291">
        <v>4</v>
      </c>
      <c r="EV291">
        <v>4</v>
      </c>
      <c r="EW291">
        <v>4</v>
      </c>
      <c r="EX291">
        <v>4</v>
      </c>
      <c r="EY291">
        <v>3</v>
      </c>
      <c r="EZ291">
        <v>4</v>
      </c>
      <c r="FA291">
        <v>3</v>
      </c>
      <c r="FB291">
        <v>4</v>
      </c>
      <c r="FC291">
        <v>4</v>
      </c>
      <c r="FD291">
        <v>2</v>
      </c>
      <c r="FE291">
        <v>4</v>
      </c>
      <c r="FF291">
        <v>4</v>
      </c>
      <c r="FG291">
        <v>4</v>
      </c>
      <c r="FH291">
        <v>3</v>
      </c>
      <c r="FI291">
        <v>4</v>
      </c>
      <c r="FJ291">
        <v>2</v>
      </c>
      <c r="FK291">
        <v>3</v>
      </c>
      <c r="FL291">
        <v>4</v>
      </c>
      <c r="FM291">
        <v>4</v>
      </c>
      <c r="FN291">
        <v>4</v>
      </c>
      <c r="FO291">
        <v>4</v>
      </c>
      <c r="FP291">
        <v>1</v>
      </c>
      <c r="FQ291">
        <v>1</v>
      </c>
      <c r="FR291">
        <v>4</v>
      </c>
      <c r="FS291">
        <v>1</v>
      </c>
      <c r="FT291">
        <v>3</v>
      </c>
      <c r="FU291">
        <v>4</v>
      </c>
      <c r="FV291">
        <v>4</v>
      </c>
      <c r="FW291">
        <v>4</v>
      </c>
      <c r="FX291">
        <v>4</v>
      </c>
      <c r="FY291">
        <v>3</v>
      </c>
      <c r="FZ291">
        <v>3</v>
      </c>
      <c r="GA291">
        <v>4</v>
      </c>
      <c r="GB291">
        <v>4</v>
      </c>
      <c r="GC291">
        <v>1</v>
      </c>
      <c r="GD291">
        <v>4</v>
      </c>
      <c r="GE291">
        <v>2</v>
      </c>
      <c r="GF291">
        <v>4</v>
      </c>
      <c r="GG291">
        <v>1</v>
      </c>
      <c r="GH291">
        <v>4</v>
      </c>
      <c r="GI291">
        <v>2</v>
      </c>
      <c r="GJ291">
        <v>2</v>
      </c>
    </row>
    <row r="292" spans="1:192" customFormat="1">
      <c r="A292">
        <v>5445855697</v>
      </c>
      <c r="B292">
        <v>94309526</v>
      </c>
      <c r="C292" s="48">
        <v>43033.526342592602</v>
      </c>
      <c r="D292" s="180">
        <v>43033.54178240741</v>
      </c>
      <c r="E292" t="s">
        <v>1181</v>
      </c>
      <c r="J292" t="s">
        <v>2746</v>
      </c>
      <c r="K292" t="s">
        <v>521</v>
      </c>
      <c r="L292" s="214">
        <v>20085027</v>
      </c>
      <c r="M292" s="265" t="s">
        <v>2181</v>
      </c>
      <c r="O292" t="s">
        <v>2747</v>
      </c>
      <c r="P292">
        <v>7724884755</v>
      </c>
      <c r="Q292" t="s">
        <v>198</v>
      </c>
      <c r="R292">
        <v>21</v>
      </c>
      <c r="S292" t="s">
        <v>2243</v>
      </c>
      <c r="U292" t="s">
        <v>224</v>
      </c>
      <c r="V292" t="s">
        <v>2748</v>
      </c>
      <c r="X292" s="254">
        <v>8</v>
      </c>
      <c r="AB292" t="s">
        <v>215</v>
      </c>
      <c r="AC292" t="s">
        <v>215</v>
      </c>
      <c r="AD292" t="s">
        <v>215</v>
      </c>
      <c r="AE292" t="s">
        <v>203</v>
      </c>
      <c r="AF292" t="s">
        <v>203</v>
      </c>
      <c r="AG292" t="s">
        <v>203</v>
      </c>
      <c r="AH292" t="s">
        <v>2749</v>
      </c>
      <c r="AI292" t="s">
        <v>3595</v>
      </c>
      <c r="AK292">
        <v>-3</v>
      </c>
      <c r="AL292">
        <v>-2</v>
      </c>
      <c r="AM292">
        <v>-3</v>
      </c>
      <c r="AR292">
        <v>-3</v>
      </c>
      <c r="AS292">
        <v>-3</v>
      </c>
      <c r="AT292">
        <v>-3</v>
      </c>
      <c r="AU292">
        <v>-3</v>
      </c>
      <c r="AV292">
        <v>4</v>
      </c>
      <c r="BO292">
        <v>1</v>
      </c>
      <c r="BS292">
        <v>-4</v>
      </c>
      <c r="BT292">
        <v>-4</v>
      </c>
      <c r="BU292">
        <v>-4</v>
      </c>
      <c r="BV292">
        <v>4</v>
      </c>
      <c r="BW292">
        <v>-1</v>
      </c>
      <c r="BY292">
        <v>-2</v>
      </c>
      <c r="CD292">
        <v>-4</v>
      </c>
      <c r="CE292">
        <v>-4</v>
      </c>
      <c r="CH292">
        <v>-4</v>
      </c>
      <c r="CI292">
        <v>4</v>
      </c>
      <c r="CL292">
        <v>-3</v>
      </c>
      <c r="CN292">
        <v>3</v>
      </c>
      <c r="CP292">
        <v>-4</v>
      </c>
      <c r="CQ292">
        <v>4</v>
      </c>
      <c r="CS292">
        <v>-1</v>
      </c>
      <c r="CW292">
        <v>-4</v>
      </c>
      <c r="DA292">
        <v>-4</v>
      </c>
      <c r="DB292">
        <v>-4</v>
      </c>
      <c r="DE292">
        <v>2</v>
      </c>
      <c r="DF292">
        <v>2</v>
      </c>
      <c r="DG292">
        <v>-4</v>
      </c>
      <c r="DH292">
        <v>-4</v>
      </c>
      <c r="DI292">
        <v>-4</v>
      </c>
      <c r="DK292">
        <v>-4</v>
      </c>
      <c r="DL292">
        <v>-4</v>
      </c>
      <c r="DN292">
        <v>-4</v>
      </c>
      <c r="DO292" t="s">
        <v>2750</v>
      </c>
      <c r="DP292">
        <v>-4</v>
      </c>
      <c r="DQ292" t="s">
        <v>2751</v>
      </c>
      <c r="DX292">
        <v>4</v>
      </c>
      <c r="DY292">
        <v>3</v>
      </c>
      <c r="DZ292">
        <v>2</v>
      </c>
      <c r="EA292">
        <v>4</v>
      </c>
      <c r="EB292">
        <v>4</v>
      </c>
      <c r="EC292">
        <v>4</v>
      </c>
      <c r="ED292">
        <v>2</v>
      </c>
      <c r="EE292">
        <v>3</v>
      </c>
      <c r="EF292">
        <v>1</v>
      </c>
      <c r="EG292">
        <v>1</v>
      </c>
      <c r="EH292">
        <v>4</v>
      </c>
      <c r="EI292">
        <v>4</v>
      </c>
      <c r="EJ292">
        <v>3</v>
      </c>
      <c r="EK292">
        <v>4</v>
      </c>
      <c r="EL292">
        <v>4</v>
      </c>
      <c r="EM292">
        <v>4</v>
      </c>
      <c r="EN292">
        <v>4</v>
      </c>
      <c r="EO292">
        <v>4</v>
      </c>
      <c r="EP292">
        <v>1</v>
      </c>
      <c r="EQ292">
        <v>2</v>
      </c>
      <c r="ER292">
        <v>2</v>
      </c>
      <c r="ES292">
        <v>4</v>
      </c>
      <c r="ET292">
        <v>4</v>
      </c>
      <c r="EU292">
        <v>4</v>
      </c>
      <c r="EV292">
        <v>4</v>
      </c>
      <c r="EW292">
        <v>4</v>
      </c>
      <c r="EX292">
        <v>4</v>
      </c>
      <c r="EY292">
        <v>4</v>
      </c>
      <c r="EZ292">
        <v>4</v>
      </c>
      <c r="FA292">
        <v>4</v>
      </c>
      <c r="FB292">
        <v>4</v>
      </c>
      <c r="FC292">
        <v>4</v>
      </c>
      <c r="FD292">
        <v>4</v>
      </c>
      <c r="FE292">
        <v>4</v>
      </c>
      <c r="FF292">
        <v>4</v>
      </c>
      <c r="FG292">
        <v>4</v>
      </c>
      <c r="FH292">
        <v>4</v>
      </c>
      <c r="FI292">
        <v>4</v>
      </c>
      <c r="FJ292">
        <v>3</v>
      </c>
      <c r="FK292">
        <v>2</v>
      </c>
      <c r="FL292">
        <v>4</v>
      </c>
      <c r="FM292">
        <v>4</v>
      </c>
      <c r="FN292">
        <v>4</v>
      </c>
      <c r="FO292">
        <v>4</v>
      </c>
      <c r="FP292">
        <v>4</v>
      </c>
      <c r="FQ292">
        <v>1</v>
      </c>
      <c r="FR292">
        <v>4</v>
      </c>
      <c r="FS292">
        <v>2</v>
      </c>
      <c r="FT292">
        <v>4</v>
      </c>
      <c r="FU292">
        <v>4</v>
      </c>
      <c r="FV292">
        <v>4</v>
      </c>
      <c r="FW292">
        <v>4</v>
      </c>
      <c r="FX292">
        <v>4</v>
      </c>
      <c r="FY292">
        <v>4</v>
      </c>
      <c r="FZ292">
        <v>4</v>
      </c>
      <c r="GA292">
        <v>4</v>
      </c>
      <c r="GB292">
        <v>4</v>
      </c>
      <c r="GC292">
        <v>2</v>
      </c>
      <c r="GD292">
        <v>4</v>
      </c>
      <c r="GE292">
        <v>4</v>
      </c>
      <c r="GF292">
        <v>4</v>
      </c>
      <c r="GG292">
        <v>2</v>
      </c>
      <c r="GH292">
        <v>2</v>
      </c>
      <c r="GI292">
        <v>4</v>
      </c>
      <c r="GJ292">
        <v>4</v>
      </c>
    </row>
    <row r="293" spans="1:192" customFormat="1">
      <c r="A293">
        <v>5445857700</v>
      </c>
      <c r="B293">
        <v>94309526</v>
      </c>
      <c r="C293" s="48">
        <v>43033.527465277781</v>
      </c>
      <c r="D293" s="180">
        <v>43033.556435185194</v>
      </c>
      <c r="E293" t="s">
        <v>1181</v>
      </c>
      <c r="J293" t="s">
        <v>1214</v>
      </c>
      <c r="K293" t="s">
        <v>2752</v>
      </c>
      <c r="L293" s="214" t="s">
        <v>2753</v>
      </c>
      <c r="M293" s="265" t="s">
        <v>2754</v>
      </c>
      <c r="O293" t="s">
        <v>2755</v>
      </c>
      <c r="P293">
        <v>7907674977</v>
      </c>
      <c r="Q293" t="s">
        <v>205</v>
      </c>
      <c r="R293">
        <v>19</v>
      </c>
      <c r="S293" t="s">
        <v>1913</v>
      </c>
      <c r="U293" t="s">
        <v>228</v>
      </c>
      <c r="V293" t="s">
        <v>228</v>
      </c>
      <c r="X293" s="254">
        <v>6</v>
      </c>
      <c r="AB293" t="s">
        <v>381</v>
      </c>
      <c r="AC293" t="s">
        <v>2756</v>
      </c>
      <c r="AD293" t="s">
        <v>209</v>
      </c>
      <c r="AE293" t="s">
        <v>2757</v>
      </c>
      <c r="AF293" t="s">
        <v>209</v>
      </c>
      <c r="AG293" t="s">
        <v>209</v>
      </c>
      <c r="AH293" t="s">
        <v>2758</v>
      </c>
      <c r="AI293" t="s">
        <v>3553</v>
      </c>
      <c r="AK293">
        <v>-2</v>
      </c>
      <c r="AL293">
        <v>1</v>
      </c>
      <c r="AS293">
        <v>-2</v>
      </c>
      <c r="AV293">
        <v>2</v>
      </c>
      <c r="BJ293">
        <v>1</v>
      </c>
      <c r="BL293">
        <v>2</v>
      </c>
      <c r="BO293">
        <v>3</v>
      </c>
      <c r="BV293">
        <v>2</v>
      </c>
      <c r="BW293">
        <v>-1</v>
      </c>
      <c r="BX293">
        <v>-1</v>
      </c>
      <c r="BY293">
        <v>-2</v>
      </c>
      <c r="CB293">
        <v>1</v>
      </c>
      <c r="CC293">
        <v>3</v>
      </c>
      <c r="CE293">
        <v>1</v>
      </c>
      <c r="CH293">
        <v>2</v>
      </c>
      <c r="CJ293">
        <v>1</v>
      </c>
      <c r="CL293">
        <v>-1</v>
      </c>
      <c r="CN293">
        <v>2</v>
      </c>
      <c r="CP293">
        <v>-1</v>
      </c>
      <c r="CQ293">
        <v>-2</v>
      </c>
      <c r="CW293">
        <v>-2</v>
      </c>
      <c r="CY293">
        <v>1</v>
      </c>
      <c r="CZ293">
        <v>-2</v>
      </c>
      <c r="DA293">
        <v>-1</v>
      </c>
      <c r="DF293">
        <v>1</v>
      </c>
      <c r="DH293">
        <v>-2</v>
      </c>
      <c r="DJ293">
        <v>-2</v>
      </c>
      <c r="DK293">
        <v>-1</v>
      </c>
      <c r="DX293">
        <v>2</v>
      </c>
      <c r="DY293">
        <v>3</v>
      </c>
      <c r="DZ293">
        <v>1</v>
      </c>
      <c r="EA293">
        <v>2</v>
      </c>
      <c r="EB293">
        <v>3</v>
      </c>
      <c r="EC293">
        <v>1</v>
      </c>
      <c r="ED293">
        <v>2</v>
      </c>
      <c r="EE293">
        <v>1</v>
      </c>
      <c r="EF293">
        <v>1</v>
      </c>
      <c r="EG293">
        <v>3</v>
      </c>
      <c r="EH293">
        <v>4</v>
      </c>
      <c r="EI293">
        <v>4</v>
      </c>
      <c r="EJ293">
        <v>3</v>
      </c>
      <c r="EK293">
        <v>2</v>
      </c>
      <c r="EL293">
        <v>1</v>
      </c>
      <c r="EM293">
        <v>2</v>
      </c>
      <c r="EN293">
        <v>1</v>
      </c>
      <c r="EO293">
        <v>2</v>
      </c>
      <c r="EP293">
        <v>1</v>
      </c>
      <c r="EQ293">
        <v>3</v>
      </c>
      <c r="ER293">
        <v>2</v>
      </c>
      <c r="ES293">
        <v>1</v>
      </c>
      <c r="ET293">
        <v>1</v>
      </c>
      <c r="EU293">
        <v>4</v>
      </c>
      <c r="EV293">
        <v>2</v>
      </c>
      <c r="EW293">
        <v>2</v>
      </c>
      <c r="EX293">
        <v>4</v>
      </c>
      <c r="EY293">
        <v>3</v>
      </c>
      <c r="EZ293">
        <v>3</v>
      </c>
      <c r="FA293">
        <v>2</v>
      </c>
      <c r="FB293">
        <v>2</v>
      </c>
      <c r="FC293">
        <v>1</v>
      </c>
      <c r="FD293">
        <v>1</v>
      </c>
      <c r="FE293">
        <v>1</v>
      </c>
      <c r="FF293">
        <v>2</v>
      </c>
      <c r="FG293">
        <v>2</v>
      </c>
      <c r="FH293">
        <v>2</v>
      </c>
      <c r="FI293">
        <v>2</v>
      </c>
      <c r="FJ293">
        <v>4</v>
      </c>
      <c r="FK293">
        <v>2</v>
      </c>
      <c r="FL293">
        <v>2</v>
      </c>
      <c r="FM293">
        <v>2</v>
      </c>
      <c r="FN293">
        <v>4</v>
      </c>
      <c r="FO293">
        <v>1</v>
      </c>
      <c r="FP293">
        <v>3</v>
      </c>
      <c r="FQ293">
        <v>1</v>
      </c>
      <c r="FR293">
        <v>2</v>
      </c>
      <c r="FS293">
        <v>2</v>
      </c>
      <c r="FT293">
        <v>1</v>
      </c>
      <c r="FU293">
        <v>2</v>
      </c>
      <c r="FV293">
        <v>1</v>
      </c>
      <c r="FW293">
        <v>1</v>
      </c>
      <c r="FX293">
        <v>2</v>
      </c>
      <c r="FY293">
        <v>4</v>
      </c>
      <c r="FZ293">
        <v>2</v>
      </c>
      <c r="GA293">
        <v>2</v>
      </c>
      <c r="GB293">
        <v>3</v>
      </c>
      <c r="GC293">
        <v>2</v>
      </c>
      <c r="GD293">
        <v>1</v>
      </c>
      <c r="GE293">
        <v>2</v>
      </c>
      <c r="GF293">
        <v>3</v>
      </c>
      <c r="GG293">
        <v>1</v>
      </c>
      <c r="GH293">
        <v>2</v>
      </c>
      <c r="GI293">
        <v>1</v>
      </c>
      <c r="GJ293">
        <v>2</v>
      </c>
    </row>
    <row r="294" spans="1:192" customFormat="1">
      <c r="A294">
        <v>5445858628</v>
      </c>
      <c r="B294">
        <v>94309526</v>
      </c>
      <c r="C294" s="48">
        <v>43033.528217592589</v>
      </c>
      <c r="D294" s="180">
        <v>43033.568923611107</v>
      </c>
      <c r="E294" t="s">
        <v>1181</v>
      </c>
      <c r="J294" t="s">
        <v>2759</v>
      </c>
      <c r="K294" t="s">
        <v>2760</v>
      </c>
      <c r="L294" s="214">
        <v>20100018</v>
      </c>
      <c r="M294" s="11">
        <v>35889</v>
      </c>
      <c r="O294" s="296" t="s">
        <v>2761</v>
      </c>
      <c r="P294">
        <v>7342385358</v>
      </c>
      <c r="Q294" t="s">
        <v>198</v>
      </c>
      <c r="R294">
        <v>19</v>
      </c>
      <c r="S294" t="s">
        <v>1913</v>
      </c>
      <c r="U294" t="s">
        <v>655</v>
      </c>
      <c r="V294" t="s">
        <v>1368</v>
      </c>
      <c r="X294" s="254">
        <v>7</v>
      </c>
      <c r="AB294" t="s">
        <v>215</v>
      </c>
      <c r="AC294" t="s">
        <v>2762</v>
      </c>
      <c r="AD294" t="s">
        <v>203</v>
      </c>
      <c r="AE294" t="s">
        <v>203</v>
      </c>
      <c r="AF294" t="s">
        <v>203</v>
      </c>
      <c r="AG294" t="s">
        <v>203</v>
      </c>
      <c r="AH294" t="s">
        <v>215</v>
      </c>
      <c r="AI294" t="s">
        <v>3596</v>
      </c>
      <c r="AL294">
        <v>-2</v>
      </c>
      <c r="AY294">
        <v>3</v>
      </c>
      <c r="BA294">
        <v>-3</v>
      </c>
      <c r="BJ294">
        <v>-2</v>
      </c>
      <c r="BK294">
        <v>-1</v>
      </c>
      <c r="BL294">
        <v>-1</v>
      </c>
      <c r="BN294">
        <v>-4</v>
      </c>
      <c r="BO294">
        <v>3</v>
      </c>
      <c r="BT294">
        <v>-1</v>
      </c>
      <c r="CC294">
        <v>-1</v>
      </c>
      <c r="CK294">
        <v>3</v>
      </c>
      <c r="CL294">
        <v>1</v>
      </c>
      <c r="CM294">
        <v>-4</v>
      </c>
      <c r="CQ294">
        <v>1</v>
      </c>
      <c r="DG294">
        <v>-2</v>
      </c>
      <c r="DH294">
        <v>-1</v>
      </c>
      <c r="DJ294">
        <v>-3</v>
      </c>
      <c r="DK294">
        <v>-2</v>
      </c>
      <c r="DX294">
        <v>2</v>
      </c>
      <c r="DY294">
        <v>1</v>
      </c>
      <c r="DZ294">
        <v>4</v>
      </c>
      <c r="EA294">
        <v>4</v>
      </c>
      <c r="EB294">
        <v>3</v>
      </c>
      <c r="EC294">
        <v>1</v>
      </c>
      <c r="ED294">
        <v>1</v>
      </c>
      <c r="EE294">
        <v>4</v>
      </c>
      <c r="EF294">
        <v>4</v>
      </c>
      <c r="EG294">
        <v>1</v>
      </c>
      <c r="EH294">
        <v>4</v>
      </c>
      <c r="EI294">
        <v>4</v>
      </c>
      <c r="EJ294">
        <v>4</v>
      </c>
      <c r="EK294">
        <v>3</v>
      </c>
      <c r="EL294">
        <v>3</v>
      </c>
      <c r="EM294">
        <v>4</v>
      </c>
      <c r="EN294">
        <v>2</v>
      </c>
      <c r="EO294">
        <v>4</v>
      </c>
      <c r="EP294">
        <v>4</v>
      </c>
      <c r="EQ294">
        <v>4</v>
      </c>
      <c r="ER294">
        <v>1</v>
      </c>
      <c r="ES294">
        <v>4</v>
      </c>
      <c r="ET294">
        <v>4</v>
      </c>
      <c r="EU294">
        <v>4</v>
      </c>
      <c r="EV294">
        <v>4</v>
      </c>
      <c r="EW294">
        <v>4</v>
      </c>
      <c r="EX294">
        <v>4</v>
      </c>
      <c r="EY294">
        <v>4</v>
      </c>
      <c r="EZ294">
        <v>3</v>
      </c>
      <c r="FA294">
        <v>4</v>
      </c>
      <c r="FB294">
        <v>3</v>
      </c>
      <c r="FC294">
        <v>2</v>
      </c>
      <c r="FD294">
        <v>2</v>
      </c>
      <c r="FE294">
        <v>1</v>
      </c>
      <c r="FF294">
        <v>3</v>
      </c>
      <c r="FG294">
        <v>4</v>
      </c>
      <c r="FH294">
        <v>2</v>
      </c>
      <c r="FI294">
        <v>2</v>
      </c>
      <c r="FJ294">
        <v>3</v>
      </c>
      <c r="FK294">
        <v>4</v>
      </c>
      <c r="FL294">
        <v>4</v>
      </c>
      <c r="FM294">
        <v>3</v>
      </c>
      <c r="FN294">
        <v>3</v>
      </c>
      <c r="FO294">
        <v>4</v>
      </c>
      <c r="FP294">
        <v>4</v>
      </c>
      <c r="FQ294">
        <v>4</v>
      </c>
      <c r="FR294">
        <v>1</v>
      </c>
      <c r="FS294">
        <v>4</v>
      </c>
      <c r="FT294">
        <v>4</v>
      </c>
      <c r="FU294">
        <v>4</v>
      </c>
      <c r="FV294">
        <v>4</v>
      </c>
      <c r="FW294">
        <v>3</v>
      </c>
      <c r="FX294">
        <v>4</v>
      </c>
      <c r="FY294">
        <v>2</v>
      </c>
      <c r="FZ294">
        <v>2</v>
      </c>
      <c r="GA294">
        <v>2</v>
      </c>
      <c r="GB294">
        <v>4</v>
      </c>
      <c r="GC294">
        <v>1</v>
      </c>
      <c r="GD294">
        <v>4</v>
      </c>
      <c r="GE294">
        <v>1</v>
      </c>
      <c r="GF294">
        <v>2</v>
      </c>
      <c r="GG294">
        <v>2</v>
      </c>
      <c r="GH294">
        <v>1</v>
      </c>
      <c r="GI294">
        <v>1</v>
      </c>
      <c r="GJ294">
        <v>1</v>
      </c>
    </row>
    <row r="295" spans="1:192" customFormat="1">
      <c r="A295">
        <v>5453931372</v>
      </c>
      <c r="B295">
        <v>94309526</v>
      </c>
      <c r="C295" s="48">
        <v>43052.402187500003</v>
      </c>
      <c r="D295" s="180">
        <v>43052.408784722233</v>
      </c>
      <c r="E295" t="s">
        <v>2766</v>
      </c>
      <c r="J295" t="s">
        <v>2767</v>
      </c>
      <c r="K295" t="s">
        <v>1272</v>
      </c>
      <c r="L295" s="214"/>
      <c r="M295" s="265" t="s">
        <v>2768</v>
      </c>
      <c r="O295" t="s">
        <v>2769</v>
      </c>
      <c r="Q295" t="s">
        <v>227</v>
      </c>
      <c r="R295">
        <v>47</v>
      </c>
      <c r="S295" t="s">
        <v>547</v>
      </c>
      <c r="U295" t="s">
        <v>2770</v>
      </c>
      <c r="V295" t="s">
        <v>2770</v>
      </c>
      <c r="X295" s="254">
        <v>4</v>
      </c>
      <c r="AC295" t="s">
        <v>203</v>
      </c>
      <c r="AD295" t="s">
        <v>203</v>
      </c>
      <c r="AE295" t="s">
        <v>381</v>
      </c>
      <c r="AF295" t="s">
        <v>203</v>
      </c>
      <c r="AG295" t="s">
        <v>203</v>
      </c>
      <c r="AH295" t="s">
        <v>2771</v>
      </c>
      <c r="AI295" t="s">
        <v>3597</v>
      </c>
      <c r="BA295">
        <v>-1</v>
      </c>
      <c r="BK295">
        <v>-1</v>
      </c>
      <c r="CK295">
        <v>-1</v>
      </c>
      <c r="CR295">
        <v>3</v>
      </c>
      <c r="CV295">
        <v>-1</v>
      </c>
      <c r="DA295">
        <v>-1</v>
      </c>
      <c r="DC295">
        <v>4</v>
      </c>
      <c r="DX295">
        <v>2</v>
      </c>
      <c r="DY295">
        <v>1</v>
      </c>
      <c r="DZ295">
        <v>4</v>
      </c>
      <c r="EA295">
        <v>2</v>
      </c>
      <c r="EB295">
        <v>4</v>
      </c>
      <c r="EC295">
        <v>1</v>
      </c>
      <c r="ED295">
        <v>1</v>
      </c>
      <c r="EE295">
        <v>3</v>
      </c>
      <c r="EF295">
        <v>2</v>
      </c>
      <c r="EG295">
        <v>1</v>
      </c>
      <c r="EH295">
        <v>3</v>
      </c>
      <c r="EI295">
        <v>3</v>
      </c>
      <c r="EJ295">
        <v>3</v>
      </c>
      <c r="EK295">
        <v>2</v>
      </c>
      <c r="EL295">
        <v>2</v>
      </c>
      <c r="EM295">
        <v>4</v>
      </c>
      <c r="EN295">
        <v>4</v>
      </c>
      <c r="EO295">
        <v>2</v>
      </c>
      <c r="EP295">
        <v>2</v>
      </c>
      <c r="EQ295">
        <v>4</v>
      </c>
      <c r="ER295">
        <v>1</v>
      </c>
      <c r="ES295">
        <v>2</v>
      </c>
      <c r="ET295">
        <v>4</v>
      </c>
      <c r="EU295">
        <v>4</v>
      </c>
      <c r="EV295">
        <v>4</v>
      </c>
      <c r="EW295">
        <v>3</v>
      </c>
      <c r="EX295">
        <v>2</v>
      </c>
      <c r="EY295">
        <v>1</v>
      </c>
      <c r="EZ295">
        <v>1</v>
      </c>
      <c r="FA295">
        <v>3</v>
      </c>
      <c r="FB295">
        <v>4</v>
      </c>
      <c r="FC295">
        <v>3</v>
      </c>
      <c r="FD295">
        <v>1</v>
      </c>
      <c r="FE295">
        <v>1</v>
      </c>
      <c r="FF295">
        <v>4</v>
      </c>
      <c r="FG295">
        <v>3</v>
      </c>
      <c r="FH295">
        <v>4</v>
      </c>
      <c r="FI295">
        <v>3</v>
      </c>
      <c r="FJ295">
        <v>1</v>
      </c>
      <c r="FK295">
        <v>2</v>
      </c>
      <c r="FL295">
        <v>4</v>
      </c>
      <c r="FM295">
        <v>3</v>
      </c>
      <c r="FN295">
        <v>4</v>
      </c>
      <c r="FO295">
        <v>2</v>
      </c>
      <c r="FP295">
        <v>4</v>
      </c>
      <c r="FQ295">
        <v>1</v>
      </c>
      <c r="FR295">
        <v>2</v>
      </c>
      <c r="FS295">
        <v>1</v>
      </c>
      <c r="FT295">
        <v>3</v>
      </c>
      <c r="FU295">
        <v>3</v>
      </c>
      <c r="FV295">
        <v>3</v>
      </c>
      <c r="FW295">
        <v>1</v>
      </c>
      <c r="FX295">
        <v>2</v>
      </c>
      <c r="FY295">
        <v>4</v>
      </c>
      <c r="FZ295">
        <v>2</v>
      </c>
      <c r="GA295">
        <v>3</v>
      </c>
      <c r="GB295">
        <v>1</v>
      </c>
      <c r="GC295">
        <v>2</v>
      </c>
      <c r="GD295">
        <v>3</v>
      </c>
      <c r="GE295">
        <v>1</v>
      </c>
      <c r="GF295">
        <v>2</v>
      </c>
      <c r="GG295">
        <v>1</v>
      </c>
      <c r="GH295">
        <v>3</v>
      </c>
      <c r="GI295">
        <v>2</v>
      </c>
      <c r="GJ295">
        <v>4</v>
      </c>
    </row>
    <row r="296" spans="1:192" customFormat="1">
      <c r="A296">
        <v>5453933985</v>
      </c>
      <c r="B296">
        <v>94309526</v>
      </c>
      <c r="C296" s="48">
        <v>43052.409108796302</v>
      </c>
      <c r="D296" s="180">
        <v>43052.412905092591</v>
      </c>
      <c r="E296" t="s">
        <v>2766</v>
      </c>
      <c r="J296" t="s">
        <v>2772</v>
      </c>
      <c r="K296" t="s">
        <v>2773</v>
      </c>
      <c r="L296" s="214"/>
      <c r="M296" s="265" t="s">
        <v>2774</v>
      </c>
      <c r="O296" t="s">
        <v>2775</v>
      </c>
      <c r="Q296" t="s">
        <v>227</v>
      </c>
      <c r="R296">
        <v>47</v>
      </c>
      <c r="S296" t="s">
        <v>547</v>
      </c>
      <c r="U296" t="s">
        <v>2770</v>
      </c>
      <c r="V296" t="s">
        <v>2770</v>
      </c>
      <c r="X296" s="254">
        <v>8</v>
      </c>
      <c r="AC296" t="s">
        <v>1358</v>
      </c>
      <c r="AD296" t="s">
        <v>215</v>
      </c>
      <c r="AE296" t="s">
        <v>203</v>
      </c>
      <c r="AF296" t="s">
        <v>203</v>
      </c>
      <c r="AG296" t="s">
        <v>215</v>
      </c>
      <c r="AH296" t="s">
        <v>2776</v>
      </c>
      <c r="AI296" t="s">
        <v>1072</v>
      </c>
      <c r="AL296">
        <v>-1</v>
      </c>
      <c r="AV296">
        <v>4</v>
      </c>
      <c r="BO296">
        <v>-1</v>
      </c>
      <c r="CR296">
        <v>-1</v>
      </c>
      <c r="CW296">
        <v>-1</v>
      </c>
      <c r="DD296">
        <v>-2</v>
      </c>
      <c r="DX296">
        <v>1</v>
      </c>
      <c r="DY296">
        <v>1</v>
      </c>
      <c r="DZ296">
        <v>3</v>
      </c>
      <c r="EA296">
        <v>1</v>
      </c>
      <c r="EB296">
        <v>3</v>
      </c>
      <c r="EC296">
        <v>1</v>
      </c>
      <c r="ED296">
        <v>2</v>
      </c>
      <c r="EE296">
        <v>1</v>
      </c>
      <c r="EF296">
        <v>2</v>
      </c>
      <c r="EG296">
        <v>1</v>
      </c>
      <c r="EH296">
        <v>4</v>
      </c>
      <c r="EI296">
        <v>3</v>
      </c>
      <c r="EJ296">
        <v>3</v>
      </c>
      <c r="EK296">
        <v>3</v>
      </c>
      <c r="EL296">
        <v>1</v>
      </c>
      <c r="EM296">
        <v>2</v>
      </c>
      <c r="EN296">
        <v>2</v>
      </c>
      <c r="EO296">
        <v>2</v>
      </c>
      <c r="EP296">
        <v>1</v>
      </c>
      <c r="EQ296">
        <v>3</v>
      </c>
      <c r="ER296">
        <v>1</v>
      </c>
      <c r="ES296">
        <v>2</v>
      </c>
      <c r="ET296">
        <v>1</v>
      </c>
      <c r="EU296">
        <v>3</v>
      </c>
      <c r="EV296">
        <v>3</v>
      </c>
      <c r="EW296">
        <v>4</v>
      </c>
      <c r="EX296">
        <v>2</v>
      </c>
      <c r="EY296">
        <v>1</v>
      </c>
      <c r="EZ296">
        <v>1</v>
      </c>
      <c r="FA296">
        <v>2</v>
      </c>
      <c r="FB296">
        <v>2</v>
      </c>
      <c r="FC296">
        <v>2</v>
      </c>
      <c r="FD296">
        <v>1</v>
      </c>
      <c r="FE296">
        <v>2</v>
      </c>
      <c r="FF296">
        <v>3</v>
      </c>
      <c r="FG296">
        <v>2</v>
      </c>
      <c r="FH296">
        <v>2</v>
      </c>
      <c r="FI296">
        <v>2</v>
      </c>
      <c r="FJ296">
        <v>3</v>
      </c>
      <c r="FK296">
        <v>1</v>
      </c>
      <c r="FL296">
        <v>1</v>
      </c>
      <c r="FM296">
        <v>2</v>
      </c>
      <c r="FN296">
        <v>2</v>
      </c>
      <c r="FO296">
        <v>4</v>
      </c>
      <c r="FP296">
        <v>2</v>
      </c>
      <c r="FQ296">
        <v>1</v>
      </c>
      <c r="FR296">
        <v>1</v>
      </c>
      <c r="FS296">
        <v>1</v>
      </c>
      <c r="FT296">
        <v>1</v>
      </c>
      <c r="FU296">
        <v>1</v>
      </c>
      <c r="FV296">
        <v>2</v>
      </c>
      <c r="FW296">
        <v>1</v>
      </c>
      <c r="FX296">
        <v>1</v>
      </c>
      <c r="FY296">
        <v>1</v>
      </c>
      <c r="FZ296">
        <v>1</v>
      </c>
      <c r="GA296">
        <v>1</v>
      </c>
      <c r="GB296">
        <v>1</v>
      </c>
      <c r="GC296">
        <v>2</v>
      </c>
      <c r="GD296">
        <v>1</v>
      </c>
      <c r="GE296">
        <v>1</v>
      </c>
      <c r="GF296">
        <v>1</v>
      </c>
      <c r="GG296">
        <v>1</v>
      </c>
      <c r="GH296">
        <v>1</v>
      </c>
      <c r="GI296">
        <v>1</v>
      </c>
      <c r="GJ296">
        <v>2</v>
      </c>
    </row>
    <row r="297" spans="1:192" customFormat="1">
      <c r="A297">
        <v>5453935576</v>
      </c>
      <c r="B297">
        <v>94309526</v>
      </c>
      <c r="C297" s="48">
        <v>43052.413229166668</v>
      </c>
      <c r="D297" s="180">
        <v>43052.419074074067</v>
      </c>
      <c r="E297" t="s">
        <v>2766</v>
      </c>
      <c r="J297" t="s">
        <v>2777</v>
      </c>
      <c r="K297" t="s">
        <v>2778</v>
      </c>
      <c r="L297" s="214"/>
      <c r="M297" s="265" t="s">
        <v>2779</v>
      </c>
      <c r="O297" t="s">
        <v>2780</v>
      </c>
      <c r="Q297" t="s">
        <v>330</v>
      </c>
      <c r="R297">
        <v>47</v>
      </c>
      <c r="S297" t="s">
        <v>679</v>
      </c>
      <c r="U297" t="s">
        <v>2781</v>
      </c>
      <c r="V297" t="s">
        <v>2781</v>
      </c>
      <c r="X297" s="254">
        <v>4</v>
      </c>
      <c r="AC297" t="s">
        <v>203</v>
      </c>
      <c r="AD297" t="s">
        <v>203</v>
      </c>
      <c r="AE297" t="s">
        <v>203</v>
      </c>
      <c r="AF297" t="s">
        <v>203</v>
      </c>
      <c r="AG297" t="s">
        <v>203</v>
      </c>
      <c r="AH297" s="122" t="s">
        <v>209</v>
      </c>
      <c r="AI297" t="s">
        <v>1072</v>
      </c>
      <c r="AL297">
        <v>-3</v>
      </c>
      <c r="BA297">
        <v>4</v>
      </c>
      <c r="BJ297">
        <v>-2</v>
      </c>
      <c r="BW297">
        <v>-4</v>
      </c>
      <c r="CB297">
        <v>-2</v>
      </c>
      <c r="CC297">
        <v>-2</v>
      </c>
      <c r="CL297">
        <v>-2</v>
      </c>
      <c r="DD297">
        <v>-1</v>
      </c>
      <c r="DF297">
        <v>-3</v>
      </c>
      <c r="DN297">
        <v>-3</v>
      </c>
      <c r="DO297" t="s">
        <v>2782</v>
      </c>
      <c r="DP297">
        <v>-3</v>
      </c>
      <c r="DQ297" t="s">
        <v>2783</v>
      </c>
      <c r="DR297">
        <v>-2</v>
      </c>
      <c r="DS297" t="s">
        <v>2945</v>
      </c>
      <c r="DX297">
        <v>2</v>
      </c>
      <c r="DY297">
        <v>2</v>
      </c>
      <c r="DZ297">
        <v>3</v>
      </c>
      <c r="EA297">
        <v>1</v>
      </c>
      <c r="EB297">
        <v>3</v>
      </c>
      <c r="EC297">
        <v>4</v>
      </c>
      <c r="ED297">
        <v>4</v>
      </c>
      <c r="EE297">
        <v>1</v>
      </c>
      <c r="EF297">
        <v>2</v>
      </c>
      <c r="EG297">
        <v>4</v>
      </c>
      <c r="EH297">
        <v>3</v>
      </c>
      <c r="EI297">
        <v>2</v>
      </c>
      <c r="EJ297">
        <v>4</v>
      </c>
      <c r="EK297">
        <v>1</v>
      </c>
      <c r="EL297">
        <v>2</v>
      </c>
      <c r="EM297">
        <v>2</v>
      </c>
      <c r="EN297">
        <v>2</v>
      </c>
      <c r="EO297">
        <v>2</v>
      </c>
      <c r="EP297">
        <v>2</v>
      </c>
      <c r="EQ297">
        <v>3</v>
      </c>
      <c r="ER297">
        <v>4</v>
      </c>
      <c r="ES297">
        <v>3</v>
      </c>
      <c r="ET297">
        <v>2</v>
      </c>
      <c r="EU297">
        <v>3</v>
      </c>
      <c r="EV297">
        <v>2</v>
      </c>
      <c r="EW297">
        <v>2</v>
      </c>
      <c r="EX297">
        <v>2</v>
      </c>
      <c r="EY297">
        <v>2</v>
      </c>
      <c r="EZ297">
        <v>2</v>
      </c>
      <c r="FA297">
        <v>1</v>
      </c>
      <c r="FB297">
        <v>1</v>
      </c>
      <c r="FC297">
        <v>1</v>
      </c>
      <c r="FD297">
        <v>2</v>
      </c>
      <c r="FE297">
        <v>1</v>
      </c>
      <c r="FF297">
        <v>4</v>
      </c>
      <c r="FG297">
        <v>2</v>
      </c>
      <c r="FH297">
        <v>1</v>
      </c>
      <c r="FI297">
        <v>3</v>
      </c>
      <c r="FJ297">
        <v>1</v>
      </c>
      <c r="FK297">
        <v>2</v>
      </c>
      <c r="FL297">
        <v>1</v>
      </c>
      <c r="FM297">
        <v>3</v>
      </c>
      <c r="FN297">
        <v>2</v>
      </c>
      <c r="FO297">
        <v>4</v>
      </c>
      <c r="FP297">
        <v>4</v>
      </c>
      <c r="FQ297">
        <v>2</v>
      </c>
      <c r="FR297">
        <v>3</v>
      </c>
      <c r="FS297">
        <v>2</v>
      </c>
      <c r="FT297">
        <v>2</v>
      </c>
      <c r="FU297">
        <v>3</v>
      </c>
      <c r="FV297">
        <v>4</v>
      </c>
      <c r="FW297">
        <v>1</v>
      </c>
      <c r="FX297">
        <v>2</v>
      </c>
      <c r="FY297">
        <v>3</v>
      </c>
      <c r="FZ297">
        <v>2</v>
      </c>
      <c r="GA297">
        <v>1</v>
      </c>
      <c r="GB297">
        <v>3</v>
      </c>
      <c r="GC297">
        <v>1</v>
      </c>
      <c r="GD297">
        <v>3</v>
      </c>
      <c r="GE297">
        <v>2</v>
      </c>
      <c r="GF297">
        <v>2</v>
      </c>
      <c r="GG297">
        <v>1</v>
      </c>
      <c r="GH297">
        <v>1</v>
      </c>
      <c r="GI297">
        <v>2</v>
      </c>
      <c r="GJ297">
        <v>3</v>
      </c>
    </row>
    <row r="298" spans="1:192" customFormat="1">
      <c r="A298">
        <v>5453938781</v>
      </c>
      <c r="B298">
        <v>94309526</v>
      </c>
      <c r="C298" s="48">
        <v>43052.419340277767</v>
      </c>
      <c r="D298" s="180">
        <v>43052.425370370373</v>
      </c>
      <c r="E298" t="s">
        <v>2766</v>
      </c>
      <c r="J298" t="s">
        <v>2784</v>
      </c>
      <c r="K298" t="s">
        <v>2785</v>
      </c>
      <c r="L298" s="214"/>
      <c r="M298" s="265" t="s">
        <v>2786</v>
      </c>
      <c r="O298" t="s">
        <v>2787</v>
      </c>
      <c r="Q298" t="s">
        <v>330</v>
      </c>
      <c r="R298">
        <v>48</v>
      </c>
      <c r="S298" t="s">
        <v>679</v>
      </c>
      <c r="U298" t="s">
        <v>2788</v>
      </c>
      <c r="V298" t="s">
        <v>2788</v>
      </c>
      <c r="X298" s="254">
        <v>4</v>
      </c>
      <c r="AC298" t="s">
        <v>2789</v>
      </c>
      <c r="AD298" t="s">
        <v>203</v>
      </c>
      <c r="AE298" t="s">
        <v>203</v>
      </c>
      <c r="AG298" t="s">
        <v>203</v>
      </c>
      <c r="AH298" t="s">
        <v>2790</v>
      </c>
      <c r="AI298" t="s">
        <v>3598</v>
      </c>
      <c r="AL298">
        <v>-3</v>
      </c>
      <c r="BA298">
        <v>-4</v>
      </c>
      <c r="BJ298">
        <v>-4</v>
      </c>
      <c r="BK298">
        <v>-4</v>
      </c>
      <c r="BL298">
        <v>-2</v>
      </c>
      <c r="BN298">
        <v>-4</v>
      </c>
      <c r="BV298">
        <v>-2</v>
      </c>
      <c r="CE298">
        <v>-2</v>
      </c>
      <c r="CK298">
        <v>-2</v>
      </c>
      <c r="CL298">
        <v>-1</v>
      </c>
      <c r="CY298">
        <v>-1</v>
      </c>
      <c r="DA298">
        <v>-4</v>
      </c>
      <c r="DD298">
        <v>-1</v>
      </c>
      <c r="DN298">
        <v>-3</v>
      </c>
      <c r="DO298" t="s">
        <v>2791</v>
      </c>
      <c r="DX298">
        <v>2</v>
      </c>
      <c r="DY298">
        <v>3</v>
      </c>
      <c r="DZ298">
        <v>4</v>
      </c>
      <c r="EA298">
        <v>3</v>
      </c>
      <c r="EB298">
        <v>4</v>
      </c>
      <c r="EC298">
        <v>3</v>
      </c>
      <c r="ED298">
        <v>4</v>
      </c>
      <c r="EE298">
        <v>2</v>
      </c>
      <c r="EF298">
        <v>4</v>
      </c>
      <c r="EG298">
        <v>2</v>
      </c>
      <c r="EH298">
        <v>3</v>
      </c>
      <c r="EI298">
        <v>3</v>
      </c>
      <c r="EJ298">
        <v>3</v>
      </c>
      <c r="EK298">
        <v>3</v>
      </c>
      <c r="EL298">
        <v>2</v>
      </c>
      <c r="EM298">
        <v>3</v>
      </c>
      <c r="EN298">
        <v>4</v>
      </c>
      <c r="EO298">
        <v>3</v>
      </c>
      <c r="EP298">
        <v>3</v>
      </c>
      <c r="EQ298">
        <v>3</v>
      </c>
      <c r="ER298">
        <v>2</v>
      </c>
      <c r="ES298">
        <v>2</v>
      </c>
      <c r="ET298">
        <v>2</v>
      </c>
      <c r="EU298">
        <v>4</v>
      </c>
      <c r="EV298">
        <v>3</v>
      </c>
      <c r="EW298">
        <v>3</v>
      </c>
      <c r="EX298">
        <v>2</v>
      </c>
      <c r="EY298">
        <v>3</v>
      </c>
      <c r="EZ298">
        <v>2</v>
      </c>
      <c r="FA298">
        <v>3</v>
      </c>
      <c r="FB298">
        <v>3</v>
      </c>
      <c r="FC298">
        <v>2</v>
      </c>
      <c r="FD298">
        <v>3</v>
      </c>
      <c r="FE298">
        <v>3</v>
      </c>
      <c r="FF298">
        <v>3</v>
      </c>
      <c r="FG298">
        <v>3</v>
      </c>
      <c r="FH298">
        <v>3</v>
      </c>
      <c r="FI298">
        <v>2</v>
      </c>
      <c r="FJ298">
        <v>4</v>
      </c>
      <c r="FK298">
        <v>2</v>
      </c>
      <c r="FL298">
        <v>2</v>
      </c>
      <c r="FM298">
        <v>3</v>
      </c>
      <c r="FN298">
        <v>4</v>
      </c>
      <c r="FO298">
        <v>2</v>
      </c>
      <c r="FP298">
        <v>4</v>
      </c>
      <c r="FQ298">
        <v>4</v>
      </c>
      <c r="FR298">
        <v>3</v>
      </c>
      <c r="FS298">
        <v>2</v>
      </c>
      <c r="FT298">
        <v>2</v>
      </c>
      <c r="FU298">
        <v>3</v>
      </c>
      <c r="FV298">
        <v>3</v>
      </c>
      <c r="FW298">
        <v>2</v>
      </c>
      <c r="FX298">
        <v>3</v>
      </c>
      <c r="FY298">
        <v>3</v>
      </c>
      <c r="FZ298">
        <v>2</v>
      </c>
      <c r="GA298">
        <v>3</v>
      </c>
      <c r="GB298">
        <v>3</v>
      </c>
      <c r="GC298">
        <v>4</v>
      </c>
      <c r="GD298">
        <v>4</v>
      </c>
      <c r="GE298">
        <v>2</v>
      </c>
      <c r="GF298">
        <v>3</v>
      </c>
      <c r="GG298">
        <v>2</v>
      </c>
      <c r="GH298">
        <v>3</v>
      </c>
      <c r="GI298">
        <v>2</v>
      </c>
      <c r="GJ298">
        <v>3</v>
      </c>
    </row>
    <row r="299" spans="1:192" customFormat="1">
      <c r="A299">
        <v>5453940603</v>
      </c>
      <c r="B299">
        <v>94309526</v>
      </c>
      <c r="C299" s="48">
        <v>43052.425902777781</v>
      </c>
      <c r="D299" s="180">
        <v>43052.429178240738</v>
      </c>
      <c r="E299" t="s">
        <v>2766</v>
      </c>
      <c r="J299" t="s">
        <v>2792</v>
      </c>
      <c r="K299" t="s">
        <v>2793</v>
      </c>
      <c r="L299" s="214"/>
      <c r="M299" s="265" t="s">
        <v>2794</v>
      </c>
      <c r="O299" t="s">
        <v>2795</v>
      </c>
      <c r="Q299" t="s">
        <v>330</v>
      </c>
      <c r="R299">
        <v>46</v>
      </c>
      <c r="S299" t="s">
        <v>679</v>
      </c>
      <c r="U299" t="s">
        <v>2788</v>
      </c>
      <c r="V299" t="s">
        <v>2788</v>
      </c>
      <c r="X299" s="254">
        <v>4</v>
      </c>
      <c r="AC299" t="s">
        <v>203</v>
      </c>
      <c r="AD299" t="s">
        <v>203</v>
      </c>
      <c r="AE299" t="s">
        <v>215</v>
      </c>
      <c r="AF299" t="s">
        <v>203</v>
      </c>
      <c r="AG299" t="s">
        <v>203</v>
      </c>
      <c r="AH299" t="s">
        <v>2796</v>
      </c>
      <c r="AI299" t="s">
        <v>3599</v>
      </c>
      <c r="BA299">
        <v>-1</v>
      </c>
      <c r="BK299">
        <v>-2</v>
      </c>
      <c r="BV299">
        <v>-2</v>
      </c>
      <c r="BW299">
        <v>-1</v>
      </c>
      <c r="CK299">
        <v>2</v>
      </c>
      <c r="CS299">
        <v>-2</v>
      </c>
      <c r="CV299">
        <v>-1</v>
      </c>
      <c r="CW299">
        <v>-1</v>
      </c>
      <c r="CY299">
        <v>-1</v>
      </c>
      <c r="DA299">
        <v>-1</v>
      </c>
      <c r="DX299">
        <v>2</v>
      </c>
      <c r="DY299">
        <v>2</v>
      </c>
      <c r="DZ299">
        <v>3</v>
      </c>
      <c r="EA299">
        <v>2</v>
      </c>
      <c r="EB299">
        <v>4</v>
      </c>
      <c r="EC299">
        <v>2</v>
      </c>
      <c r="ED299">
        <v>3</v>
      </c>
      <c r="EE299">
        <v>2</v>
      </c>
      <c r="EF299">
        <v>2</v>
      </c>
      <c r="EG299">
        <v>3</v>
      </c>
      <c r="EH299">
        <v>3</v>
      </c>
      <c r="EI299">
        <v>4</v>
      </c>
      <c r="EJ299">
        <v>3</v>
      </c>
      <c r="EK299">
        <v>2</v>
      </c>
      <c r="EL299">
        <v>2</v>
      </c>
      <c r="EM299">
        <v>2</v>
      </c>
      <c r="EN299">
        <v>3</v>
      </c>
      <c r="EO299">
        <v>3</v>
      </c>
      <c r="EP299">
        <v>2</v>
      </c>
      <c r="EQ299">
        <v>3</v>
      </c>
      <c r="ER299">
        <v>2</v>
      </c>
      <c r="ES299">
        <v>1</v>
      </c>
      <c r="ET299">
        <v>1</v>
      </c>
      <c r="EU299">
        <v>3</v>
      </c>
      <c r="EV299">
        <v>4</v>
      </c>
      <c r="EW299">
        <v>2</v>
      </c>
      <c r="EX299">
        <v>2</v>
      </c>
      <c r="EY299">
        <v>2</v>
      </c>
      <c r="EZ299">
        <v>3</v>
      </c>
      <c r="FA299">
        <v>4</v>
      </c>
      <c r="FB299">
        <v>2</v>
      </c>
      <c r="FC299">
        <v>2</v>
      </c>
      <c r="FD299">
        <v>3</v>
      </c>
      <c r="FE299">
        <v>2</v>
      </c>
      <c r="FF299">
        <v>3</v>
      </c>
      <c r="FG299">
        <v>2</v>
      </c>
      <c r="FH299">
        <v>2</v>
      </c>
      <c r="FI299">
        <v>2</v>
      </c>
      <c r="FJ299">
        <v>4</v>
      </c>
      <c r="FK299">
        <v>2</v>
      </c>
      <c r="FL299">
        <v>3</v>
      </c>
      <c r="FM299">
        <v>3</v>
      </c>
      <c r="FN299">
        <v>4</v>
      </c>
      <c r="FO299">
        <v>4</v>
      </c>
      <c r="FP299">
        <v>4</v>
      </c>
      <c r="FQ299">
        <v>4</v>
      </c>
      <c r="FR299">
        <v>3</v>
      </c>
      <c r="FS299">
        <v>2</v>
      </c>
      <c r="FT299">
        <v>2</v>
      </c>
      <c r="FU299">
        <v>3</v>
      </c>
      <c r="FV299">
        <v>3</v>
      </c>
      <c r="FW299">
        <v>3</v>
      </c>
      <c r="FX299">
        <v>2</v>
      </c>
      <c r="FY299">
        <v>4</v>
      </c>
      <c r="FZ299">
        <v>3</v>
      </c>
      <c r="GA299">
        <v>3</v>
      </c>
      <c r="GB299">
        <v>3</v>
      </c>
      <c r="GC299">
        <v>2</v>
      </c>
      <c r="GD299">
        <v>2</v>
      </c>
      <c r="GE299">
        <v>2</v>
      </c>
      <c r="GF299">
        <v>3</v>
      </c>
      <c r="GG299">
        <v>2</v>
      </c>
      <c r="GH299">
        <v>4</v>
      </c>
      <c r="GI299">
        <v>2</v>
      </c>
      <c r="GJ299">
        <v>4</v>
      </c>
    </row>
    <row r="300" spans="1:192" customFormat="1">
      <c r="A300">
        <v>5453941975</v>
      </c>
      <c r="B300">
        <v>94309526</v>
      </c>
      <c r="C300" s="48">
        <v>43052.429699074077</v>
      </c>
      <c r="D300" s="180">
        <v>43052.432349537034</v>
      </c>
      <c r="E300" t="s">
        <v>2766</v>
      </c>
      <c r="J300" t="s">
        <v>389</v>
      </c>
      <c r="K300" t="s">
        <v>2797</v>
      </c>
      <c r="L300" s="214"/>
      <c r="M300" s="265" t="s">
        <v>2798</v>
      </c>
      <c r="O300" t="s">
        <v>2799</v>
      </c>
      <c r="Q300" t="s">
        <v>330</v>
      </c>
      <c r="R300">
        <v>47</v>
      </c>
      <c r="S300" t="s">
        <v>679</v>
      </c>
      <c r="U300" t="s">
        <v>2788</v>
      </c>
      <c r="V300" t="s">
        <v>2788</v>
      </c>
      <c r="X300" s="254">
        <v>5.5</v>
      </c>
      <c r="AC300" t="s">
        <v>413</v>
      </c>
      <c r="AD300" t="s">
        <v>203</v>
      </c>
      <c r="AE300" t="s">
        <v>203</v>
      </c>
      <c r="AF300" t="s">
        <v>203</v>
      </c>
      <c r="AG300" t="s">
        <v>215</v>
      </c>
      <c r="AH300" s="122" t="s">
        <v>209</v>
      </c>
      <c r="AI300" t="s">
        <v>1072</v>
      </c>
      <c r="BA300">
        <v>3</v>
      </c>
      <c r="CE300">
        <v>3</v>
      </c>
      <c r="CS300">
        <v>-1</v>
      </c>
      <c r="DC300">
        <v>3</v>
      </c>
      <c r="DK300">
        <v>3</v>
      </c>
      <c r="DX300">
        <v>2</v>
      </c>
      <c r="DY300">
        <v>1</v>
      </c>
      <c r="DZ300">
        <v>2</v>
      </c>
      <c r="EA300">
        <v>2</v>
      </c>
      <c r="EB300">
        <v>2</v>
      </c>
      <c r="EC300">
        <v>2</v>
      </c>
      <c r="ED300">
        <v>3</v>
      </c>
      <c r="EE300">
        <v>2</v>
      </c>
      <c r="EF300">
        <v>1</v>
      </c>
      <c r="EG300">
        <v>1</v>
      </c>
      <c r="EH300">
        <v>4</v>
      </c>
      <c r="EI300">
        <v>1</v>
      </c>
      <c r="EJ300">
        <v>2</v>
      </c>
      <c r="EK300">
        <v>2</v>
      </c>
      <c r="EL300">
        <v>2</v>
      </c>
      <c r="EM300">
        <v>3</v>
      </c>
      <c r="EN300">
        <v>3</v>
      </c>
      <c r="EO300">
        <v>2</v>
      </c>
      <c r="EP300">
        <v>1</v>
      </c>
      <c r="EQ300">
        <v>1</v>
      </c>
      <c r="ER300">
        <v>1</v>
      </c>
      <c r="ES300">
        <v>1</v>
      </c>
      <c r="ET300">
        <v>1</v>
      </c>
      <c r="EU300">
        <v>4</v>
      </c>
      <c r="EV300">
        <v>2</v>
      </c>
      <c r="EW300">
        <v>4</v>
      </c>
      <c r="EX300">
        <v>1</v>
      </c>
      <c r="EY300">
        <v>2</v>
      </c>
      <c r="EZ300">
        <v>1</v>
      </c>
      <c r="FA300">
        <v>3</v>
      </c>
      <c r="FB300">
        <v>1</v>
      </c>
      <c r="FC300">
        <v>2</v>
      </c>
      <c r="FD300">
        <v>1</v>
      </c>
      <c r="FE300">
        <v>1</v>
      </c>
      <c r="FF300">
        <v>3</v>
      </c>
      <c r="FG300">
        <v>2</v>
      </c>
      <c r="FH300">
        <v>2</v>
      </c>
      <c r="FI300">
        <v>3</v>
      </c>
      <c r="FJ300">
        <v>1</v>
      </c>
      <c r="FK300">
        <v>3</v>
      </c>
      <c r="FL300">
        <v>1</v>
      </c>
      <c r="FM300">
        <v>3</v>
      </c>
      <c r="FN300">
        <v>3</v>
      </c>
      <c r="FO300">
        <v>4</v>
      </c>
      <c r="FP300">
        <v>3</v>
      </c>
      <c r="FQ300">
        <v>2</v>
      </c>
      <c r="FR300">
        <v>1</v>
      </c>
      <c r="FS300">
        <v>2</v>
      </c>
      <c r="FT300">
        <v>3</v>
      </c>
      <c r="FU300">
        <v>1</v>
      </c>
      <c r="FV300">
        <v>4</v>
      </c>
      <c r="FW300">
        <v>1</v>
      </c>
      <c r="FX300">
        <v>3</v>
      </c>
      <c r="FY300">
        <v>1</v>
      </c>
      <c r="FZ300">
        <v>2</v>
      </c>
      <c r="GA300">
        <v>1</v>
      </c>
      <c r="GB300">
        <v>1</v>
      </c>
      <c r="GC300">
        <v>1</v>
      </c>
      <c r="GD300">
        <v>1</v>
      </c>
      <c r="GE300">
        <v>1</v>
      </c>
      <c r="GF300">
        <v>1</v>
      </c>
      <c r="GG300">
        <v>1</v>
      </c>
      <c r="GH300">
        <v>2</v>
      </c>
      <c r="GI300">
        <v>1</v>
      </c>
      <c r="GJ300">
        <v>1</v>
      </c>
    </row>
    <row r="301" spans="1:192" customFormat="1">
      <c r="A301">
        <v>5453943267</v>
      </c>
      <c r="B301">
        <v>94309526</v>
      </c>
      <c r="C301" s="48">
        <v>43052.432534722233</v>
      </c>
      <c r="D301" s="180">
        <v>43052.43478009259</v>
      </c>
      <c r="E301" t="s">
        <v>2766</v>
      </c>
      <c r="J301" t="s">
        <v>2800</v>
      </c>
      <c r="K301" t="s">
        <v>2801</v>
      </c>
      <c r="L301" s="214"/>
      <c r="M301" s="265" t="s">
        <v>2802</v>
      </c>
      <c r="O301" t="s">
        <v>2803</v>
      </c>
      <c r="Q301" t="s">
        <v>330</v>
      </c>
      <c r="R301">
        <v>47</v>
      </c>
      <c r="S301" t="s">
        <v>2804</v>
      </c>
      <c r="U301" t="s">
        <v>2788</v>
      </c>
      <c r="V301" t="s">
        <v>2788</v>
      </c>
      <c r="X301" s="254">
        <v>3</v>
      </c>
      <c r="AC301" t="s">
        <v>2789</v>
      </c>
      <c r="AD301" t="s">
        <v>203</v>
      </c>
      <c r="AE301" t="s">
        <v>203</v>
      </c>
      <c r="AF301" t="s">
        <v>203</v>
      </c>
      <c r="AG301" t="s">
        <v>215</v>
      </c>
      <c r="AH301" t="s">
        <v>982</v>
      </c>
      <c r="AI301" t="s">
        <v>1072</v>
      </c>
      <c r="DX301">
        <v>2</v>
      </c>
      <c r="DY301">
        <v>2</v>
      </c>
      <c r="DZ301">
        <v>3</v>
      </c>
      <c r="EA301">
        <v>3</v>
      </c>
      <c r="EB301">
        <v>2</v>
      </c>
      <c r="EC301">
        <v>3</v>
      </c>
      <c r="ED301">
        <v>4</v>
      </c>
      <c r="EE301">
        <v>2</v>
      </c>
      <c r="EF301">
        <v>1</v>
      </c>
      <c r="EG301">
        <v>2</v>
      </c>
      <c r="EH301">
        <v>2</v>
      </c>
      <c r="EI301">
        <v>3</v>
      </c>
      <c r="EJ301">
        <v>2</v>
      </c>
      <c r="EK301">
        <v>2</v>
      </c>
      <c r="EL301">
        <v>2</v>
      </c>
      <c r="EM301">
        <v>3</v>
      </c>
      <c r="EN301">
        <v>4</v>
      </c>
      <c r="EO301">
        <v>3</v>
      </c>
      <c r="EP301">
        <v>1</v>
      </c>
      <c r="EQ301">
        <v>3</v>
      </c>
      <c r="ER301">
        <v>2</v>
      </c>
      <c r="ES301">
        <v>2</v>
      </c>
      <c r="ET301">
        <v>2</v>
      </c>
      <c r="EU301">
        <v>4</v>
      </c>
      <c r="EV301">
        <v>2</v>
      </c>
      <c r="EW301">
        <v>2</v>
      </c>
      <c r="EX301">
        <v>4</v>
      </c>
      <c r="EY301">
        <v>2</v>
      </c>
      <c r="EZ301">
        <v>1</v>
      </c>
      <c r="FA301">
        <v>2</v>
      </c>
      <c r="FB301">
        <v>3</v>
      </c>
      <c r="FC301">
        <v>2</v>
      </c>
      <c r="FD301">
        <v>2</v>
      </c>
      <c r="FE301">
        <v>3</v>
      </c>
      <c r="FF301">
        <v>2</v>
      </c>
      <c r="FG301">
        <v>2</v>
      </c>
      <c r="FH301">
        <v>2</v>
      </c>
      <c r="FI301">
        <v>2</v>
      </c>
      <c r="FJ301">
        <v>3</v>
      </c>
      <c r="FK301">
        <v>1</v>
      </c>
      <c r="FL301">
        <v>2</v>
      </c>
      <c r="FM301">
        <v>3</v>
      </c>
      <c r="FN301">
        <v>4</v>
      </c>
      <c r="FO301">
        <v>3</v>
      </c>
      <c r="FP301">
        <v>3</v>
      </c>
      <c r="FQ301">
        <v>1</v>
      </c>
      <c r="FR301">
        <v>2</v>
      </c>
      <c r="FS301">
        <v>1</v>
      </c>
      <c r="FT301">
        <v>2</v>
      </c>
      <c r="FU301">
        <v>3</v>
      </c>
      <c r="FV301">
        <v>2</v>
      </c>
      <c r="FW301">
        <v>1</v>
      </c>
      <c r="FX301">
        <v>1</v>
      </c>
      <c r="FY301">
        <v>2</v>
      </c>
      <c r="FZ301">
        <v>2</v>
      </c>
      <c r="GA301">
        <v>2</v>
      </c>
      <c r="GB301">
        <v>3</v>
      </c>
      <c r="GC301">
        <v>1</v>
      </c>
      <c r="GD301">
        <v>3</v>
      </c>
      <c r="GE301">
        <v>3</v>
      </c>
      <c r="GF301">
        <v>2</v>
      </c>
      <c r="GG301">
        <v>2</v>
      </c>
      <c r="GH301">
        <v>3</v>
      </c>
      <c r="GI301">
        <v>2</v>
      </c>
      <c r="GJ301">
        <v>2</v>
      </c>
    </row>
    <row r="302" spans="1:192" customFormat="1">
      <c r="A302">
        <v>5453944145</v>
      </c>
      <c r="B302">
        <v>94309526</v>
      </c>
      <c r="C302" s="48">
        <v>43052.434953703712</v>
      </c>
      <c r="D302" s="180">
        <v>43052.438159722216</v>
      </c>
      <c r="E302" t="s">
        <v>2766</v>
      </c>
      <c r="J302" t="s">
        <v>5194</v>
      </c>
      <c r="K302" t="s">
        <v>350</v>
      </c>
      <c r="L302" s="214"/>
      <c r="M302" s="265" t="s">
        <v>2807</v>
      </c>
      <c r="O302" t="s">
        <v>2808</v>
      </c>
      <c r="Q302" t="s">
        <v>330</v>
      </c>
      <c r="R302">
        <v>48</v>
      </c>
      <c r="S302" t="s">
        <v>679</v>
      </c>
      <c r="U302" t="s">
        <v>2788</v>
      </c>
      <c r="V302" t="s">
        <v>2788</v>
      </c>
      <c r="X302" s="254">
        <v>6</v>
      </c>
      <c r="AC302" t="s">
        <v>2789</v>
      </c>
      <c r="AD302" t="s">
        <v>203</v>
      </c>
      <c r="AE302" t="s">
        <v>215</v>
      </c>
      <c r="AF302" t="s">
        <v>203</v>
      </c>
      <c r="AG302" t="s">
        <v>203</v>
      </c>
      <c r="AH302" s="122" t="s">
        <v>209</v>
      </c>
      <c r="AI302" t="s">
        <v>1072</v>
      </c>
      <c r="AL302">
        <v>-3</v>
      </c>
      <c r="AV302">
        <v>2</v>
      </c>
      <c r="BC302">
        <v>-2</v>
      </c>
      <c r="BD302">
        <v>-1</v>
      </c>
      <c r="BK302">
        <v>-1</v>
      </c>
      <c r="BL302">
        <v>2</v>
      </c>
      <c r="BT302">
        <v>3</v>
      </c>
      <c r="BV302">
        <v>2</v>
      </c>
      <c r="BW302">
        <v>-1</v>
      </c>
      <c r="CB302">
        <v>-4</v>
      </c>
      <c r="CK302">
        <v>-1</v>
      </c>
      <c r="CL302">
        <v>2</v>
      </c>
      <c r="CS302">
        <v>1</v>
      </c>
      <c r="CV302">
        <v>-2</v>
      </c>
      <c r="CY302">
        <v>-1</v>
      </c>
      <c r="DA302">
        <v>-3</v>
      </c>
      <c r="DC302">
        <v>3</v>
      </c>
      <c r="DE302">
        <v>-2</v>
      </c>
      <c r="DG302">
        <v>-3</v>
      </c>
      <c r="DK302">
        <v>4</v>
      </c>
      <c r="DN302">
        <v>2</v>
      </c>
      <c r="DO302" t="s">
        <v>2809</v>
      </c>
      <c r="DX302">
        <v>2</v>
      </c>
      <c r="DY302">
        <v>1</v>
      </c>
      <c r="DZ302">
        <v>3</v>
      </c>
      <c r="EA302">
        <v>3</v>
      </c>
      <c r="EB302">
        <v>4</v>
      </c>
      <c r="EC302">
        <v>2</v>
      </c>
      <c r="ED302">
        <v>2</v>
      </c>
      <c r="EE302">
        <v>1</v>
      </c>
      <c r="EF302">
        <v>1</v>
      </c>
      <c r="EG302">
        <v>2</v>
      </c>
      <c r="EH302">
        <v>3</v>
      </c>
      <c r="EI302">
        <v>4</v>
      </c>
      <c r="EJ302">
        <v>4</v>
      </c>
      <c r="EK302">
        <v>2</v>
      </c>
      <c r="EL302">
        <v>2</v>
      </c>
      <c r="EM302">
        <v>3</v>
      </c>
      <c r="EN302">
        <v>3</v>
      </c>
      <c r="EO302">
        <v>2</v>
      </c>
      <c r="EP302">
        <v>1</v>
      </c>
      <c r="EQ302">
        <v>4</v>
      </c>
      <c r="ER302">
        <v>2</v>
      </c>
      <c r="ES302">
        <v>1</v>
      </c>
      <c r="ET302">
        <v>1</v>
      </c>
      <c r="EU302">
        <v>4</v>
      </c>
      <c r="EV302">
        <v>3</v>
      </c>
      <c r="EW302">
        <v>1</v>
      </c>
      <c r="EX302">
        <v>2</v>
      </c>
      <c r="EY302">
        <v>1</v>
      </c>
      <c r="EZ302">
        <v>2</v>
      </c>
      <c r="FA302">
        <v>1</v>
      </c>
      <c r="FB302">
        <v>4</v>
      </c>
      <c r="FC302">
        <v>1</v>
      </c>
      <c r="FD302">
        <v>2</v>
      </c>
      <c r="FE302">
        <v>1</v>
      </c>
      <c r="FF302">
        <v>1</v>
      </c>
      <c r="FG302">
        <v>3</v>
      </c>
      <c r="FH302">
        <v>3</v>
      </c>
      <c r="FI302">
        <v>1</v>
      </c>
      <c r="FJ302">
        <v>1</v>
      </c>
      <c r="FK302">
        <v>1</v>
      </c>
      <c r="FL302">
        <v>4</v>
      </c>
      <c r="FM302">
        <v>3</v>
      </c>
      <c r="FN302">
        <v>3</v>
      </c>
      <c r="FO302">
        <v>2</v>
      </c>
      <c r="FP302">
        <v>3</v>
      </c>
      <c r="FQ302">
        <v>3</v>
      </c>
      <c r="FR302">
        <v>4</v>
      </c>
      <c r="FS302">
        <v>1</v>
      </c>
      <c r="FT302">
        <v>2</v>
      </c>
      <c r="FU302">
        <v>4</v>
      </c>
      <c r="FV302">
        <v>1</v>
      </c>
      <c r="FW302">
        <v>1</v>
      </c>
      <c r="FX302">
        <v>1</v>
      </c>
      <c r="FY302">
        <v>3</v>
      </c>
      <c r="FZ302">
        <v>2</v>
      </c>
      <c r="GA302">
        <v>2</v>
      </c>
      <c r="GB302">
        <v>3</v>
      </c>
      <c r="GC302">
        <v>4</v>
      </c>
      <c r="GD302">
        <v>3</v>
      </c>
      <c r="GE302">
        <v>3</v>
      </c>
      <c r="GF302">
        <v>3</v>
      </c>
      <c r="GG302">
        <v>1</v>
      </c>
      <c r="GH302">
        <v>2</v>
      </c>
      <c r="GI302">
        <v>2</v>
      </c>
      <c r="GJ302">
        <v>4</v>
      </c>
    </row>
    <row r="303" spans="1:192" customFormat="1">
      <c r="A303">
        <v>5453945590</v>
      </c>
      <c r="B303">
        <v>94309526</v>
      </c>
      <c r="C303" s="48">
        <v>43052.438321759262</v>
      </c>
      <c r="D303" s="180">
        <v>43052.442002314812</v>
      </c>
      <c r="E303" t="s">
        <v>2766</v>
      </c>
      <c r="J303" t="s">
        <v>2810</v>
      </c>
      <c r="K303" t="s">
        <v>2811</v>
      </c>
      <c r="L303" s="214"/>
      <c r="M303" s="265" t="s">
        <v>2812</v>
      </c>
      <c r="O303" t="s">
        <v>2813</v>
      </c>
      <c r="Q303" t="s">
        <v>330</v>
      </c>
      <c r="R303">
        <v>46</v>
      </c>
      <c r="S303" t="s">
        <v>679</v>
      </c>
      <c r="U303" t="s">
        <v>2788</v>
      </c>
      <c r="V303" t="s">
        <v>2788</v>
      </c>
      <c r="X303" s="254">
        <v>6</v>
      </c>
      <c r="AC303" t="s">
        <v>2814</v>
      </c>
      <c r="AD303" t="s">
        <v>203</v>
      </c>
      <c r="AE303" t="s">
        <v>215</v>
      </c>
      <c r="AF303" t="s">
        <v>203</v>
      </c>
      <c r="AG303" t="s">
        <v>203</v>
      </c>
      <c r="AH303" t="s">
        <v>2815</v>
      </c>
      <c r="AI303" t="s">
        <v>1072</v>
      </c>
      <c r="BC303">
        <v>-1</v>
      </c>
      <c r="BJ303">
        <v>-1</v>
      </c>
      <c r="BK303">
        <v>-2</v>
      </c>
      <c r="BW303">
        <v>-1</v>
      </c>
      <c r="CK303">
        <v>-3</v>
      </c>
      <c r="CL303">
        <v>-1</v>
      </c>
      <c r="CQ303">
        <v>3</v>
      </c>
      <c r="CV303">
        <v>-1</v>
      </c>
      <c r="DA303">
        <v>-2</v>
      </c>
      <c r="DX303">
        <v>2</v>
      </c>
      <c r="DY303">
        <v>1</v>
      </c>
      <c r="DZ303">
        <v>3</v>
      </c>
      <c r="EA303">
        <v>4</v>
      </c>
      <c r="EB303">
        <v>4</v>
      </c>
      <c r="EC303">
        <v>2</v>
      </c>
      <c r="ED303">
        <v>1</v>
      </c>
      <c r="EE303">
        <v>2</v>
      </c>
      <c r="EF303">
        <v>2</v>
      </c>
      <c r="EG303">
        <v>2</v>
      </c>
      <c r="EH303">
        <v>4</v>
      </c>
      <c r="EI303">
        <v>2</v>
      </c>
      <c r="EJ303">
        <v>2</v>
      </c>
      <c r="EK303">
        <v>1</v>
      </c>
      <c r="EL303">
        <v>1</v>
      </c>
      <c r="EM303">
        <v>2</v>
      </c>
      <c r="EN303">
        <v>3</v>
      </c>
      <c r="EO303">
        <v>2</v>
      </c>
      <c r="EP303">
        <v>1</v>
      </c>
      <c r="EQ303">
        <v>3</v>
      </c>
      <c r="ER303">
        <v>1</v>
      </c>
      <c r="ES303">
        <v>3</v>
      </c>
      <c r="ET303">
        <v>2</v>
      </c>
      <c r="EU303">
        <v>4</v>
      </c>
      <c r="EV303">
        <v>4</v>
      </c>
      <c r="EW303">
        <v>2</v>
      </c>
      <c r="EX303">
        <v>2</v>
      </c>
      <c r="EY303">
        <v>1</v>
      </c>
      <c r="EZ303">
        <v>2</v>
      </c>
      <c r="FA303">
        <v>2</v>
      </c>
      <c r="FB303">
        <v>2</v>
      </c>
      <c r="FC303">
        <v>1</v>
      </c>
      <c r="FD303">
        <v>1</v>
      </c>
      <c r="FE303">
        <v>3</v>
      </c>
      <c r="FF303">
        <v>3</v>
      </c>
      <c r="FG303">
        <v>4</v>
      </c>
      <c r="FH303">
        <v>3</v>
      </c>
      <c r="FI303">
        <v>1</v>
      </c>
      <c r="FJ303">
        <v>2</v>
      </c>
      <c r="FK303">
        <v>1</v>
      </c>
      <c r="FL303">
        <v>4</v>
      </c>
      <c r="FM303">
        <v>3</v>
      </c>
      <c r="FN303">
        <v>3</v>
      </c>
      <c r="FO303">
        <v>3</v>
      </c>
      <c r="FP303">
        <v>4</v>
      </c>
      <c r="FQ303">
        <v>1</v>
      </c>
      <c r="FR303">
        <v>3</v>
      </c>
      <c r="FS303">
        <v>4</v>
      </c>
      <c r="FT303">
        <v>2</v>
      </c>
      <c r="FU303">
        <v>3</v>
      </c>
      <c r="FV303">
        <v>2</v>
      </c>
      <c r="FW303">
        <v>3</v>
      </c>
      <c r="FX303">
        <v>2</v>
      </c>
      <c r="FY303">
        <v>3</v>
      </c>
      <c r="FZ303">
        <v>3</v>
      </c>
      <c r="GA303">
        <v>3</v>
      </c>
      <c r="GB303">
        <v>1</v>
      </c>
      <c r="GC303">
        <v>4</v>
      </c>
      <c r="GD303">
        <v>1</v>
      </c>
      <c r="GE303">
        <v>2</v>
      </c>
      <c r="GF303">
        <v>1</v>
      </c>
      <c r="GG303">
        <v>1</v>
      </c>
      <c r="GH303">
        <v>3</v>
      </c>
      <c r="GI303">
        <v>2</v>
      </c>
      <c r="GJ303">
        <v>2</v>
      </c>
    </row>
    <row r="304" spans="1:192" customFormat="1">
      <c r="A304">
        <v>5453947027</v>
      </c>
      <c r="B304">
        <v>94309526</v>
      </c>
      <c r="C304" s="48">
        <v>43052.442314814813</v>
      </c>
      <c r="D304" s="180">
        <v>43052.445879629631</v>
      </c>
      <c r="E304" t="s">
        <v>2766</v>
      </c>
      <c r="J304" t="s">
        <v>2816</v>
      </c>
      <c r="K304" t="s">
        <v>1782</v>
      </c>
      <c r="L304" s="214"/>
      <c r="M304" s="265" t="s">
        <v>2817</v>
      </c>
      <c r="O304" t="s">
        <v>2818</v>
      </c>
      <c r="Q304" t="s">
        <v>330</v>
      </c>
      <c r="R304">
        <v>47</v>
      </c>
      <c r="S304" t="s">
        <v>679</v>
      </c>
      <c r="U304" t="s">
        <v>2788</v>
      </c>
      <c r="V304" t="s">
        <v>2788</v>
      </c>
      <c r="X304" s="254">
        <v>9</v>
      </c>
      <c r="AC304" t="s">
        <v>2789</v>
      </c>
      <c r="AD304" t="s">
        <v>215</v>
      </c>
      <c r="AE304" t="s">
        <v>215</v>
      </c>
      <c r="AF304" t="s">
        <v>203</v>
      </c>
      <c r="AG304" t="s">
        <v>203</v>
      </c>
      <c r="AH304" s="122" t="s">
        <v>209</v>
      </c>
      <c r="AI304" t="s">
        <v>3600</v>
      </c>
      <c r="AJ304">
        <v>-4</v>
      </c>
      <c r="AL304">
        <v>-4</v>
      </c>
      <c r="BD304">
        <v>-3</v>
      </c>
      <c r="BK304">
        <v>-4</v>
      </c>
      <c r="BL304">
        <v>4</v>
      </c>
      <c r="BN304">
        <v>-2</v>
      </c>
      <c r="BO304">
        <v>-1</v>
      </c>
      <c r="BW304">
        <v>-3</v>
      </c>
      <c r="BY304">
        <v>-4</v>
      </c>
      <c r="CK304">
        <v>4</v>
      </c>
      <c r="DC304">
        <v>4</v>
      </c>
      <c r="DJ304">
        <v>-3</v>
      </c>
      <c r="DN304">
        <v>-4</v>
      </c>
      <c r="DO304" t="s">
        <v>2819</v>
      </c>
      <c r="DP304">
        <v>-3</v>
      </c>
      <c r="DQ304" t="s">
        <v>2820</v>
      </c>
      <c r="DR304">
        <v>3</v>
      </c>
      <c r="DS304" t="s">
        <v>2809</v>
      </c>
      <c r="DT304" s="122"/>
      <c r="DX304">
        <v>2</v>
      </c>
      <c r="DY304">
        <v>2</v>
      </c>
      <c r="DZ304">
        <v>3</v>
      </c>
      <c r="EA304">
        <v>3</v>
      </c>
      <c r="EB304">
        <v>3</v>
      </c>
      <c r="EC304">
        <v>1</v>
      </c>
      <c r="ED304">
        <v>1</v>
      </c>
      <c r="EE304">
        <v>1</v>
      </c>
      <c r="EF304">
        <v>1</v>
      </c>
      <c r="EG304">
        <v>1</v>
      </c>
      <c r="EH304">
        <v>4</v>
      </c>
      <c r="EI304">
        <v>3</v>
      </c>
      <c r="EJ304">
        <v>4</v>
      </c>
      <c r="EK304">
        <v>3</v>
      </c>
      <c r="EL304">
        <v>2</v>
      </c>
      <c r="EM304">
        <v>2</v>
      </c>
      <c r="EN304">
        <v>3</v>
      </c>
      <c r="EO304">
        <v>2</v>
      </c>
      <c r="EP304">
        <v>1</v>
      </c>
      <c r="EQ304">
        <v>2</v>
      </c>
      <c r="ER304">
        <v>2</v>
      </c>
      <c r="ES304">
        <v>1</v>
      </c>
      <c r="ET304">
        <v>1</v>
      </c>
      <c r="EU304">
        <v>3</v>
      </c>
      <c r="EV304">
        <v>2</v>
      </c>
      <c r="EW304">
        <v>3</v>
      </c>
      <c r="EX304">
        <v>2</v>
      </c>
      <c r="EY304">
        <v>1</v>
      </c>
      <c r="EZ304">
        <v>3</v>
      </c>
      <c r="FA304">
        <v>3</v>
      </c>
      <c r="FB304">
        <v>2</v>
      </c>
      <c r="FC304">
        <v>2</v>
      </c>
      <c r="FD304">
        <v>3</v>
      </c>
      <c r="FE304">
        <v>3</v>
      </c>
      <c r="FF304">
        <v>3</v>
      </c>
      <c r="FG304">
        <v>2</v>
      </c>
      <c r="FH304">
        <v>2</v>
      </c>
      <c r="FI304">
        <v>1</v>
      </c>
      <c r="FJ304">
        <v>4</v>
      </c>
      <c r="FK304">
        <v>1</v>
      </c>
      <c r="FL304">
        <v>1</v>
      </c>
      <c r="FM304">
        <v>2</v>
      </c>
      <c r="FN304">
        <v>3</v>
      </c>
      <c r="FO304">
        <v>3</v>
      </c>
      <c r="FP304">
        <v>4</v>
      </c>
      <c r="FQ304">
        <v>3</v>
      </c>
      <c r="FR304">
        <v>3</v>
      </c>
      <c r="FS304">
        <v>2</v>
      </c>
      <c r="FT304">
        <v>2</v>
      </c>
      <c r="FU304">
        <v>3</v>
      </c>
      <c r="FV304">
        <v>1</v>
      </c>
      <c r="FW304">
        <v>1</v>
      </c>
      <c r="FX304">
        <v>1</v>
      </c>
      <c r="FY304">
        <v>3</v>
      </c>
      <c r="FZ304">
        <v>3</v>
      </c>
      <c r="GA304">
        <v>3</v>
      </c>
      <c r="GB304">
        <v>4</v>
      </c>
      <c r="GC304">
        <v>1</v>
      </c>
      <c r="GD304">
        <v>1</v>
      </c>
      <c r="GE304">
        <v>1</v>
      </c>
      <c r="GF304">
        <v>1</v>
      </c>
      <c r="GG304">
        <v>1</v>
      </c>
      <c r="GH304">
        <v>3</v>
      </c>
      <c r="GI304">
        <v>2</v>
      </c>
      <c r="GJ304">
        <v>2</v>
      </c>
    </row>
    <row r="305" spans="1:192" customFormat="1">
      <c r="A305">
        <v>5453949670</v>
      </c>
      <c r="B305">
        <v>94309526</v>
      </c>
      <c r="C305" s="48">
        <v>43052.448842592603</v>
      </c>
      <c r="D305" s="180">
        <v>43052.452060185176</v>
      </c>
      <c r="E305" t="s">
        <v>2766</v>
      </c>
      <c r="J305" t="s">
        <v>2821</v>
      </c>
      <c r="K305" t="s">
        <v>350</v>
      </c>
      <c r="L305" s="214"/>
      <c r="M305" s="265" t="s">
        <v>2822</v>
      </c>
      <c r="O305" t="s">
        <v>2823</v>
      </c>
      <c r="Q305" t="s">
        <v>330</v>
      </c>
      <c r="R305">
        <v>49</v>
      </c>
      <c r="S305" t="s">
        <v>679</v>
      </c>
      <c r="U305" t="s">
        <v>2788</v>
      </c>
      <c r="V305" t="s">
        <v>2788</v>
      </c>
      <c r="X305" s="254">
        <v>8</v>
      </c>
      <c r="AC305" t="s">
        <v>2789</v>
      </c>
      <c r="AD305" t="s">
        <v>203</v>
      </c>
      <c r="AE305" t="s">
        <v>215</v>
      </c>
      <c r="AF305" t="s">
        <v>203</v>
      </c>
      <c r="AG305" t="s">
        <v>203</v>
      </c>
      <c r="AH305" s="122" t="s">
        <v>209</v>
      </c>
      <c r="AI305" t="s">
        <v>1072</v>
      </c>
      <c r="CB305">
        <v>-1</v>
      </c>
      <c r="CS305">
        <v>1</v>
      </c>
      <c r="DC305">
        <v>4</v>
      </c>
      <c r="DK305">
        <v>3</v>
      </c>
      <c r="DX305">
        <v>2</v>
      </c>
      <c r="DY305">
        <v>2</v>
      </c>
      <c r="DZ305">
        <v>4</v>
      </c>
      <c r="EA305">
        <v>2</v>
      </c>
      <c r="EB305">
        <v>4</v>
      </c>
      <c r="EC305">
        <v>2</v>
      </c>
      <c r="ED305">
        <v>3</v>
      </c>
      <c r="EE305">
        <v>1</v>
      </c>
      <c r="EF305">
        <v>2</v>
      </c>
      <c r="EG305">
        <v>2</v>
      </c>
      <c r="EH305">
        <v>4</v>
      </c>
      <c r="EI305">
        <v>4</v>
      </c>
      <c r="EJ305">
        <v>4</v>
      </c>
      <c r="EK305">
        <v>3</v>
      </c>
      <c r="EL305">
        <v>1</v>
      </c>
      <c r="EM305">
        <v>4</v>
      </c>
      <c r="EN305">
        <v>4</v>
      </c>
      <c r="EO305">
        <v>2</v>
      </c>
      <c r="EP305">
        <v>2</v>
      </c>
      <c r="EQ305">
        <v>2</v>
      </c>
      <c r="ER305">
        <v>1</v>
      </c>
      <c r="ES305">
        <v>1</v>
      </c>
      <c r="ET305">
        <v>1</v>
      </c>
      <c r="EU305">
        <v>4</v>
      </c>
      <c r="EV305">
        <v>4</v>
      </c>
      <c r="EW305">
        <v>4</v>
      </c>
      <c r="EX305">
        <v>1</v>
      </c>
      <c r="EY305">
        <v>2</v>
      </c>
      <c r="EZ305">
        <v>1</v>
      </c>
      <c r="FA305">
        <v>3</v>
      </c>
      <c r="FB305">
        <v>4</v>
      </c>
      <c r="FC305">
        <v>4</v>
      </c>
      <c r="FD305">
        <v>2</v>
      </c>
      <c r="FE305">
        <v>2</v>
      </c>
      <c r="FF305">
        <v>3</v>
      </c>
      <c r="FG305">
        <v>3</v>
      </c>
      <c r="FH305">
        <v>2</v>
      </c>
      <c r="FI305">
        <v>2</v>
      </c>
      <c r="FJ305">
        <v>1</v>
      </c>
      <c r="FK305">
        <v>2</v>
      </c>
      <c r="FL305">
        <v>3</v>
      </c>
      <c r="FM305">
        <v>3</v>
      </c>
      <c r="FN305">
        <v>4</v>
      </c>
      <c r="FO305">
        <v>4</v>
      </c>
      <c r="FP305">
        <v>4</v>
      </c>
      <c r="FQ305">
        <v>4</v>
      </c>
      <c r="FR305">
        <v>4</v>
      </c>
      <c r="FS305">
        <v>2</v>
      </c>
      <c r="FT305">
        <v>2</v>
      </c>
      <c r="FU305">
        <v>4</v>
      </c>
      <c r="FV305">
        <v>4</v>
      </c>
      <c r="FW305">
        <v>2</v>
      </c>
      <c r="FX305">
        <v>2</v>
      </c>
      <c r="FY305">
        <v>3</v>
      </c>
      <c r="FZ305">
        <v>2</v>
      </c>
      <c r="GA305">
        <v>3</v>
      </c>
      <c r="GB305">
        <v>3</v>
      </c>
      <c r="GC305">
        <v>2</v>
      </c>
      <c r="GD305">
        <v>4</v>
      </c>
      <c r="GE305">
        <v>1</v>
      </c>
      <c r="GF305">
        <v>1</v>
      </c>
      <c r="GG305">
        <v>2</v>
      </c>
      <c r="GH305">
        <v>2</v>
      </c>
      <c r="GI305">
        <v>2</v>
      </c>
      <c r="GJ305">
        <v>3</v>
      </c>
    </row>
    <row r="306" spans="1:192" customFormat="1">
      <c r="A306">
        <v>5453950950</v>
      </c>
      <c r="B306">
        <v>94309526</v>
      </c>
      <c r="C306" s="48">
        <v>43052.452245370368</v>
      </c>
      <c r="D306" s="180">
        <v>43052.455127314817</v>
      </c>
      <c r="E306" t="s">
        <v>2766</v>
      </c>
      <c r="J306" t="s">
        <v>2824</v>
      </c>
      <c r="K306" t="s">
        <v>287</v>
      </c>
      <c r="L306" s="214"/>
      <c r="M306" s="265" t="s">
        <v>2825</v>
      </c>
      <c r="O306" t="s">
        <v>2826</v>
      </c>
      <c r="Q306" t="s">
        <v>330</v>
      </c>
      <c r="R306">
        <v>49</v>
      </c>
      <c r="S306" t="s">
        <v>679</v>
      </c>
      <c r="U306" t="s">
        <v>2788</v>
      </c>
      <c r="V306" t="s">
        <v>2788</v>
      </c>
      <c r="X306" s="254">
        <v>3</v>
      </c>
      <c r="AC306" t="s">
        <v>203</v>
      </c>
      <c r="AD306" t="s">
        <v>203</v>
      </c>
      <c r="AE306" t="s">
        <v>203</v>
      </c>
      <c r="AF306" t="s">
        <v>203</v>
      </c>
      <c r="AG306" t="s">
        <v>203</v>
      </c>
      <c r="AH306" s="122" t="s">
        <v>209</v>
      </c>
      <c r="AI306" t="s">
        <v>1072</v>
      </c>
      <c r="CB306">
        <v>-1</v>
      </c>
      <c r="DX306">
        <v>2</v>
      </c>
      <c r="DY306">
        <v>1</v>
      </c>
      <c r="DZ306">
        <v>3</v>
      </c>
      <c r="EA306">
        <v>2</v>
      </c>
      <c r="EB306">
        <v>4</v>
      </c>
      <c r="EC306">
        <v>1</v>
      </c>
      <c r="ED306">
        <v>1</v>
      </c>
      <c r="EE306">
        <v>2</v>
      </c>
      <c r="EF306">
        <v>1</v>
      </c>
      <c r="EG306">
        <v>1</v>
      </c>
      <c r="EH306">
        <v>3</v>
      </c>
      <c r="EI306">
        <v>4</v>
      </c>
      <c r="EJ306">
        <v>4</v>
      </c>
      <c r="EK306">
        <v>1</v>
      </c>
      <c r="EL306">
        <v>2</v>
      </c>
      <c r="EM306">
        <v>4</v>
      </c>
      <c r="EN306">
        <v>2</v>
      </c>
      <c r="EO306">
        <v>3</v>
      </c>
      <c r="EP306">
        <v>3</v>
      </c>
      <c r="EQ306">
        <v>2</v>
      </c>
      <c r="ER306">
        <v>1</v>
      </c>
      <c r="ES306">
        <v>1</v>
      </c>
      <c r="ET306">
        <v>1</v>
      </c>
      <c r="EU306">
        <v>4</v>
      </c>
      <c r="EV306">
        <v>4</v>
      </c>
      <c r="EW306">
        <v>4</v>
      </c>
      <c r="EX306">
        <v>1</v>
      </c>
      <c r="EY306">
        <v>1</v>
      </c>
      <c r="EZ306">
        <v>1</v>
      </c>
      <c r="FA306">
        <v>3</v>
      </c>
      <c r="FB306">
        <v>4</v>
      </c>
      <c r="FC306">
        <v>2</v>
      </c>
      <c r="FD306">
        <v>1</v>
      </c>
      <c r="FE306">
        <v>1</v>
      </c>
      <c r="FF306">
        <v>2</v>
      </c>
      <c r="FG306">
        <v>2</v>
      </c>
      <c r="FH306">
        <v>3</v>
      </c>
      <c r="FI306">
        <v>1</v>
      </c>
      <c r="FJ306">
        <v>4</v>
      </c>
      <c r="FK306">
        <v>1</v>
      </c>
      <c r="FL306">
        <v>3</v>
      </c>
      <c r="FM306">
        <v>3</v>
      </c>
      <c r="FN306">
        <v>3</v>
      </c>
      <c r="FO306">
        <v>2</v>
      </c>
      <c r="FP306">
        <v>4</v>
      </c>
      <c r="FQ306">
        <v>1</v>
      </c>
      <c r="FR306">
        <v>1</v>
      </c>
      <c r="FS306">
        <v>2</v>
      </c>
      <c r="FT306">
        <v>1</v>
      </c>
      <c r="FU306">
        <v>2</v>
      </c>
      <c r="FV306">
        <v>3</v>
      </c>
      <c r="FW306">
        <v>1</v>
      </c>
      <c r="FX306">
        <v>1</v>
      </c>
      <c r="FY306">
        <v>4</v>
      </c>
      <c r="FZ306">
        <v>2</v>
      </c>
      <c r="GA306">
        <v>2</v>
      </c>
      <c r="GB306">
        <v>1</v>
      </c>
      <c r="GC306">
        <v>2</v>
      </c>
      <c r="GD306">
        <v>1</v>
      </c>
      <c r="GE306">
        <v>2</v>
      </c>
      <c r="GF306">
        <v>2</v>
      </c>
      <c r="GG306">
        <v>2</v>
      </c>
      <c r="GH306">
        <v>3</v>
      </c>
      <c r="GI306">
        <v>1</v>
      </c>
      <c r="GJ306">
        <v>3</v>
      </c>
    </row>
    <row r="307" spans="1:192" customFormat="1">
      <c r="A307">
        <v>5453973797</v>
      </c>
      <c r="B307">
        <v>94309526</v>
      </c>
      <c r="C307" s="48">
        <v>43052.504560185182</v>
      </c>
      <c r="D307" s="180">
        <v>43052.50885416667</v>
      </c>
      <c r="E307" t="s">
        <v>2766</v>
      </c>
      <c r="J307" t="s">
        <v>2827</v>
      </c>
      <c r="K307" t="s">
        <v>2828</v>
      </c>
      <c r="L307" s="214"/>
      <c r="M307" s="265" t="s">
        <v>2829</v>
      </c>
      <c r="O307" t="s">
        <v>2830</v>
      </c>
      <c r="Q307" t="s">
        <v>330</v>
      </c>
      <c r="R307">
        <v>46</v>
      </c>
      <c r="S307" t="s">
        <v>679</v>
      </c>
      <c r="U307" t="s">
        <v>2831</v>
      </c>
      <c r="V307" t="s">
        <v>2831</v>
      </c>
      <c r="X307" s="254">
        <v>3</v>
      </c>
      <c r="AC307" t="s">
        <v>2814</v>
      </c>
      <c r="AD307" t="s">
        <v>203</v>
      </c>
      <c r="AE307" t="s">
        <v>215</v>
      </c>
      <c r="AF307" t="s">
        <v>203</v>
      </c>
      <c r="AG307" t="s">
        <v>215</v>
      </c>
      <c r="AH307" t="s">
        <v>2832</v>
      </c>
      <c r="AI307" t="s">
        <v>1072</v>
      </c>
      <c r="AL307">
        <v>-1</v>
      </c>
      <c r="AN307">
        <v>-4</v>
      </c>
      <c r="BC307">
        <v>-4</v>
      </c>
      <c r="BO307">
        <v>-2</v>
      </c>
      <c r="CB307">
        <v>-3</v>
      </c>
      <c r="CC307">
        <v>-1</v>
      </c>
      <c r="CE307">
        <v>-1</v>
      </c>
      <c r="CN307">
        <v>1</v>
      </c>
      <c r="CQ307">
        <v>-1</v>
      </c>
      <c r="DH307">
        <v>-1</v>
      </c>
      <c r="DK307">
        <v>-3</v>
      </c>
      <c r="DN307">
        <v>-1</v>
      </c>
      <c r="DO307" t="s">
        <v>2833</v>
      </c>
      <c r="DX307">
        <v>1</v>
      </c>
      <c r="DY307">
        <v>1</v>
      </c>
      <c r="DZ307">
        <v>3</v>
      </c>
      <c r="EA307">
        <v>2</v>
      </c>
      <c r="EB307">
        <v>4</v>
      </c>
      <c r="EC307">
        <v>1</v>
      </c>
      <c r="ED307">
        <v>1</v>
      </c>
      <c r="EE307">
        <v>1</v>
      </c>
      <c r="EF307">
        <v>3</v>
      </c>
      <c r="EG307">
        <v>1</v>
      </c>
      <c r="EH307">
        <v>4</v>
      </c>
      <c r="EI307">
        <v>4</v>
      </c>
      <c r="EJ307">
        <v>4</v>
      </c>
      <c r="EK307">
        <v>3</v>
      </c>
      <c r="EL307">
        <v>4</v>
      </c>
      <c r="EM307">
        <v>4</v>
      </c>
      <c r="EN307">
        <v>2</v>
      </c>
      <c r="EO307">
        <v>2</v>
      </c>
      <c r="EP307">
        <v>1</v>
      </c>
      <c r="EQ307">
        <v>4</v>
      </c>
      <c r="ER307">
        <v>1</v>
      </c>
      <c r="ES307">
        <v>1</v>
      </c>
      <c r="ET307">
        <v>3</v>
      </c>
      <c r="EU307">
        <v>4</v>
      </c>
      <c r="EV307">
        <v>4</v>
      </c>
      <c r="EW307">
        <v>4</v>
      </c>
      <c r="EX307">
        <v>1</v>
      </c>
      <c r="EY307">
        <v>2</v>
      </c>
      <c r="EZ307">
        <v>1</v>
      </c>
      <c r="FA307">
        <v>3</v>
      </c>
      <c r="FB307">
        <v>4</v>
      </c>
      <c r="FC307">
        <v>3</v>
      </c>
      <c r="FD307">
        <v>1</v>
      </c>
      <c r="FE307">
        <v>2</v>
      </c>
      <c r="FF307">
        <v>4</v>
      </c>
      <c r="FG307">
        <v>3</v>
      </c>
      <c r="FH307">
        <v>4</v>
      </c>
      <c r="FI307">
        <v>2</v>
      </c>
      <c r="FJ307">
        <v>3</v>
      </c>
      <c r="FK307">
        <v>2</v>
      </c>
      <c r="FL307">
        <v>4</v>
      </c>
      <c r="FM307">
        <v>2</v>
      </c>
      <c r="FN307">
        <v>2</v>
      </c>
      <c r="FO307">
        <v>4</v>
      </c>
      <c r="FP307">
        <v>3</v>
      </c>
      <c r="FQ307">
        <v>1</v>
      </c>
      <c r="FR307">
        <v>2</v>
      </c>
      <c r="FS307">
        <v>1</v>
      </c>
      <c r="FT307">
        <v>1</v>
      </c>
      <c r="FU307">
        <v>4</v>
      </c>
      <c r="FV307">
        <v>2</v>
      </c>
      <c r="FW307">
        <v>3</v>
      </c>
      <c r="FX307">
        <v>3</v>
      </c>
      <c r="FY307">
        <v>3</v>
      </c>
      <c r="FZ307">
        <v>1</v>
      </c>
      <c r="GA307">
        <v>2</v>
      </c>
      <c r="GB307">
        <v>4</v>
      </c>
      <c r="GC307">
        <v>2</v>
      </c>
      <c r="GD307">
        <v>4</v>
      </c>
      <c r="GE307">
        <v>1</v>
      </c>
      <c r="GF307">
        <v>2</v>
      </c>
      <c r="GG307">
        <v>1</v>
      </c>
      <c r="GH307">
        <v>2</v>
      </c>
      <c r="GI307">
        <v>1</v>
      </c>
      <c r="GJ307">
        <v>4</v>
      </c>
    </row>
    <row r="308" spans="1:192" customFormat="1">
      <c r="A308">
        <v>5453975993</v>
      </c>
      <c r="B308">
        <v>94309526</v>
      </c>
      <c r="C308" s="48">
        <v>43052.509039351848</v>
      </c>
      <c r="D308" s="180">
        <v>43052.513541666667</v>
      </c>
      <c r="E308" t="s">
        <v>2766</v>
      </c>
      <c r="J308" t="s">
        <v>2834</v>
      </c>
      <c r="K308" t="s">
        <v>2835</v>
      </c>
      <c r="L308" s="214"/>
      <c r="M308" s="265" t="s">
        <v>2836</v>
      </c>
      <c r="O308" t="s">
        <v>2837</v>
      </c>
      <c r="Q308" t="s">
        <v>330</v>
      </c>
      <c r="R308">
        <v>49</v>
      </c>
      <c r="S308" t="s">
        <v>679</v>
      </c>
      <c r="U308" t="s">
        <v>2788</v>
      </c>
      <c r="V308" t="s">
        <v>2788</v>
      </c>
      <c r="X308" s="254">
        <v>4</v>
      </c>
      <c r="AC308" t="s">
        <v>2789</v>
      </c>
      <c r="AD308" t="s">
        <v>215</v>
      </c>
      <c r="AE308" t="s">
        <v>215</v>
      </c>
      <c r="AF308" t="s">
        <v>203</v>
      </c>
      <c r="AG308" t="s">
        <v>215</v>
      </c>
      <c r="AH308" t="s">
        <v>2838</v>
      </c>
      <c r="AI308" t="s">
        <v>1072</v>
      </c>
      <c r="AL308">
        <v>-1</v>
      </c>
      <c r="BO308">
        <v>-3</v>
      </c>
      <c r="DE308">
        <v>-2</v>
      </c>
      <c r="DN308">
        <v>2</v>
      </c>
      <c r="DO308" t="s">
        <v>2946</v>
      </c>
      <c r="DX308">
        <v>1</v>
      </c>
      <c r="DY308">
        <v>1</v>
      </c>
      <c r="DZ308">
        <v>3</v>
      </c>
      <c r="EA308">
        <v>4</v>
      </c>
      <c r="EB308">
        <v>2</v>
      </c>
      <c r="EC308">
        <v>2</v>
      </c>
      <c r="ED308">
        <v>2</v>
      </c>
      <c r="EE308">
        <v>1</v>
      </c>
      <c r="EF308">
        <v>1</v>
      </c>
      <c r="EG308">
        <v>2</v>
      </c>
      <c r="EH308">
        <v>3</v>
      </c>
      <c r="EI308">
        <v>2</v>
      </c>
      <c r="EJ308">
        <v>4</v>
      </c>
      <c r="EK308">
        <v>2</v>
      </c>
      <c r="EL308">
        <v>3</v>
      </c>
      <c r="EM308">
        <v>2</v>
      </c>
      <c r="EN308">
        <v>2</v>
      </c>
      <c r="EO308">
        <v>3</v>
      </c>
      <c r="EP308">
        <v>1</v>
      </c>
      <c r="EQ308">
        <v>3</v>
      </c>
      <c r="ER308">
        <v>1</v>
      </c>
      <c r="ES308">
        <v>3</v>
      </c>
      <c r="ET308">
        <v>2</v>
      </c>
      <c r="EU308">
        <v>3</v>
      </c>
      <c r="EV308">
        <v>4</v>
      </c>
      <c r="EW308">
        <v>2</v>
      </c>
      <c r="EX308">
        <v>2</v>
      </c>
      <c r="EY308">
        <v>1</v>
      </c>
      <c r="EZ308">
        <v>1</v>
      </c>
      <c r="FA308">
        <v>1</v>
      </c>
      <c r="FB308">
        <v>4</v>
      </c>
      <c r="FC308">
        <v>2</v>
      </c>
      <c r="FD308">
        <v>1</v>
      </c>
      <c r="FE308">
        <v>3</v>
      </c>
      <c r="FF308">
        <v>2</v>
      </c>
      <c r="FG308">
        <v>2</v>
      </c>
      <c r="FH308">
        <v>1</v>
      </c>
      <c r="FI308">
        <v>3</v>
      </c>
      <c r="FJ308">
        <v>2</v>
      </c>
      <c r="FK308">
        <v>2</v>
      </c>
      <c r="FL308">
        <v>4</v>
      </c>
      <c r="FM308">
        <v>2</v>
      </c>
      <c r="FN308">
        <v>3</v>
      </c>
      <c r="FO308">
        <v>2</v>
      </c>
      <c r="FP308">
        <v>4</v>
      </c>
      <c r="FQ308">
        <v>4</v>
      </c>
      <c r="FR308">
        <v>2</v>
      </c>
      <c r="FS308">
        <v>1</v>
      </c>
      <c r="FT308">
        <v>2</v>
      </c>
      <c r="FU308">
        <v>1</v>
      </c>
      <c r="FV308">
        <v>3</v>
      </c>
      <c r="FW308">
        <v>1</v>
      </c>
      <c r="FX308">
        <v>3</v>
      </c>
      <c r="FY308">
        <v>2</v>
      </c>
      <c r="FZ308">
        <v>2</v>
      </c>
      <c r="GA308">
        <v>2</v>
      </c>
      <c r="GB308">
        <v>2</v>
      </c>
      <c r="GC308">
        <v>1</v>
      </c>
      <c r="GD308">
        <v>1</v>
      </c>
      <c r="GE308">
        <v>2</v>
      </c>
      <c r="GF308">
        <v>1</v>
      </c>
      <c r="GG308">
        <v>1</v>
      </c>
      <c r="GH308">
        <v>3</v>
      </c>
      <c r="GI308">
        <v>2</v>
      </c>
      <c r="GJ308">
        <v>2</v>
      </c>
    </row>
    <row r="309" spans="1:192" customFormat="1">
      <c r="A309">
        <v>5453978586</v>
      </c>
      <c r="B309">
        <v>94309526</v>
      </c>
      <c r="C309" s="48">
        <v>43052.513715277782</v>
      </c>
      <c r="D309" s="180">
        <v>43052.520046296297</v>
      </c>
      <c r="E309" t="s">
        <v>2766</v>
      </c>
      <c r="J309" t="s">
        <v>2839</v>
      </c>
      <c r="K309" t="s">
        <v>2840</v>
      </c>
      <c r="L309" s="214"/>
      <c r="M309" s="265" t="s">
        <v>2841</v>
      </c>
      <c r="O309" t="s">
        <v>2842</v>
      </c>
      <c r="Q309" t="s">
        <v>330</v>
      </c>
      <c r="R309">
        <v>49</v>
      </c>
      <c r="S309" t="s">
        <v>679</v>
      </c>
      <c r="U309" t="s">
        <v>2788</v>
      </c>
      <c r="V309" t="s">
        <v>2788</v>
      </c>
      <c r="X309" s="254">
        <v>5</v>
      </c>
      <c r="AC309" t="s">
        <v>203</v>
      </c>
      <c r="AD309" t="s">
        <v>203</v>
      </c>
      <c r="AE309" t="s">
        <v>215</v>
      </c>
      <c r="AF309" t="s">
        <v>203</v>
      </c>
      <c r="AG309" t="s">
        <v>215</v>
      </c>
      <c r="AH309" t="s">
        <v>2843</v>
      </c>
      <c r="AI309" t="s">
        <v>3601</v>
      </c>
      <c r="AL309">
        <v>-3</v>
      </c>
      <c r="AV309">
        <v>1</v>
      </c>
      <c r="BJ309">
        <v>1</v>
      </c>
      <c r="BK309">
        <v>-3</v>
      </c>
      <c r="BL309">
        <v>-3</v>
      </c>
      <c r="BM309">
        <v>-2</v>
      </c>
      <c r="BO309">
        <v>-3</v>
      </c>
      <c r="BT309">
        <v>-2</v>
      </c>
      <c r="BV309">
        <v>-2</v>
      </c>
      <c r="BW309">
        <v>-2</v>
      </c>
      <c r="BY309">
        <v>1</v>
      </c>
      <c r="CB309">
        <v>-2</v>
      </c>
      <c r="CC309">
        <v>-2</v>
      </c>
      <c r="CE309">
        <v>-1</v>
      </c>
      <c r="CJ309">
        <v>-2</v>
      </c>
      <c r="CK309">
        <v>-4</v>
      </c>
      <c r="CL309">
        <v>-2</v>
      </c>
      <c r="CP309">
        <v>-2</v>
      </c>
      <c r="CQ309">
        <v>-2</v>
      </c>
      <c r="CS309">
        <v>-1</v>
      </c>
      <c r="CV309">
        <v>-4</v>
      </c>
      <c r="CW309">
        <v>-1</v>
      </c>
      <c r="DA309">
        <v>-4</v>
      </c>
      <c r="DC309">
        <v>-2</v>
      </c>
      <c r="DD309">
        <v>-1</v>
      </c>
      <c r="DE309">
        <v>2</v>
      </c>
      <c r="DF309">
        <v>1</v>
      </c>
      <c r="DH309">
        <v>-1</v>
      </c>
      <c r="DJ309">
        <v>-3</v>
      </c>
      <c r="DK309">
        <v>-3</v>
      </c>
      <c r="DN309">
        <v>-4</v>
      </c>
      <c r="DO309" t="s">
        <v>2844</v>
      </c>
      <c r="DP309">
        <v>-1</v>
      </c>
      <c r="DQ309" t="s">
        <v>2809</v>
      </c>
      <c r="DR309">
        <v>-3</v>
      </c>
      <c r="DS309" t="s">
        <v>2845</v>
      </c>
      <c r="DX309">
        <v>2</v>
      </c>
      <c r="DY309">
        <v>1</v>
      </c>
      <c r="DZ309">
        <v>4</v>
      </c>
      <c r="EA309">
        <v>2</v>
      </c>
      <c r="EB309">
        <v>3</v>
      </c>
      <c r="EC309">
        <v>2</v>
      </c>
      <c r="ED309">
        <v>4</v>
      </c>
      <c r="EE309">
        <v>2</v>
      </c>
      <c r="EF309">
        <v>2</v>
      </c>
      <c r="EG309">
        <v>3</v>
      </c>
      <c r="EH309">
        <v>3</v>
      </c>
      <c r="EI309">
        <v>3</v>
      </c>
      <c r="EJ309">
        <v>3</v>
      </c>
      <c r="EK309">
        <v>1</v>
      </c>
      <c r="EL309">
        <v>2</v>
      </c>
      <c r="EM309">
        <v>3</v>
      </c>
      <c r="EN309">
        <v>3</v>
      </c>
      <c r="EO309">
        <v>3</v>
      </c>
      <c r="EP309">
        <v>2</v>
      </c>
      <c r="EQ309">
        <v>3</v>
      </c>
      <c r="ER309">
        <v>2</v>
      </c>
      <c r="ES309">
        <v>1</v>
      </c>
      <c r="ET309">
        <v>2</v>
      </c>
      <c r="EU309">
        <v>4</v>
      </c>
      <c r="EV309">
        <v>3</v>
      </c>
      <c r="EW309">
        <v>4</v>
      </c>
      <c r="EX309">
        <v>2</v>
      </c>
      <c r="EY309">
        <v>1</v>
      </c>
      <c r="EZ309">
        <v>2</v>
      </c>
      <c r="FA309">
        <v>2</v>
      </c>
      <c r="FB309">
        <v>4</v>
      </c>
      <c r="FC309">
        <v>2</v>
      </c>
      <c r="FD309">
        <v>1</v>
      </c>
      <c r="FE309">
        <v>2</v>
      </c>
      <c r="FF309">
        <v>3</v>
      </c>
      <c r="FG309">
        <v>2</v>
      </c>
      <c r="FH309">
        <v>3</v>
      </c>
      <c r="FI309">
        <v>3</v>
      </c>
      <c r="FJ309">
        <v>2</v>
      </c>
      <c r="FK309">
        <v>2</v>
      </c>
      <c r="FL309">
        <v>2</v>
      </c>
      <c r="FM309">
        <v>3</v>
      </c>
      <c r="FN309">
        <v>3</v>
      </c>
      <c r="FO309">
        <v>4</v>
      </c>
      <c r="FP309">
        <v>3</v>
      </c>
      <c r="FQ309">
        <v>2</v>
      </c>
      <c r="FR309">
        <v>2</v>
      </c>
      <c r="FS309">
        <v>1</v>
      </c>
      <c r="FT309">
        <v>2</v>
      </c>
      <c r="FU309">
        <v>2</v>
      </c>
      <c r="FV309">
        <v>2</v>
      </c>
      <c r="FW309">
        <v>2</v>
      </c>
      <c r="FX309">
        <v>1</v>
      </c>
      <c r="FY309">
        <v>2</v>
      </c>
      <c r="FZ309">
        <v>1</v>
      </c>
      <c r="GA309">
        <v>2</v>
      </c>
      <c r="GB309">
        <v>2</v>
      </c>
      <c r="GC309">
        <v>1</v>
      </c>
      <c r="GD309">
        <v>1</v>
      </c>
      <c r="GE309">
        <v>2</v>
      </c>
      <c r="GF309">
        <v>1</v>
      </c>
      <c r="GG309">
        <v>1</v>
      </c>
      <c r="GH309">
        <v>2</v>
      </c>
      <c r="GI309">
        <v>1</v>
      </c>
      <c r="GJ309">
        <v>3</v>
      </c>
    </row>
    <row r="310" spans="1:192" customFormat="1">
      <c r="A310">
        <v>5453981736</v>
      </c>
      <c r="B310">
        <v>94309526</v>
      </c>
      <c r="C310" s="48">
        <v>43052.520324074067</v>
      </c>
      <c r="D310" s="180">
        <v>43052.524027777778</v>
      </c>
      <c r="E310" t="s">
        <v>2766</v>
      </c>
      <c r="J310" t="s">
        <v>2846</v>
      </c>
      <c r="K310" t="s">
        <v>2847</v>
      </c>
      <c r="L310" s="214"/>
      <c r="M310" s="265" t="s">
        <v>2848</v>
      </c>
      <c r="O310" t="s">
        <v>2849</v>
      </c>
      <c r="Q310" t="s">
        <v>330</v>
      </c>
      <c r="R310">
        <v>47</v>
      </c>
      <c r="S310" t="s">
        <v>679</v>
      </c>
      <c r="U310" t="s">
        <v>2850</v>
      </c>
      <c r="V310" t="s">
        <v>5122</v>
      </c>
      <c r="X310" s="254">
        <v>5</v>
      </c>
      <c r="AC310" t="s">
        <v>203</v>
      </c>
      <c r="AD310" t="s">
        <v>203</v>
      </c>
      <c r="AE310" t="s">
        <v>215</v>
      </c>
      <c r="AF310" t="s">
        <v>203</v>
      </c>
      <c r="AG310" t="s">
        <v>215</v>
      </c>
      <c r="AH310" t="s">
        <v>2851</v>
      </c>
      <c r="AI310" t="s">
        <v>3602</v>
      </c>
      <c r="BD310">
        <v>-1</v>
      </c>
      <c r="BK310">
        <v>-2</v>
      </c>
      <c r="BL310">
        <v>-1</v>
      </c>
      <c r="CJ310">
        <v>1</v>
      </c>
      <c r="CL310">
        <v>2</v>
      </c>
      <c r="CR310">
        <v>-1</v>
      </c>
      <c r="CW310">
        <v>-1</v>
      </c>
      <c r="DA310">
        <v>-2</v>
      </c>
      <c r="DC310">
        <v>2</v>
      </c>
      <c r="DD310">
        <v>-1</v>
      </c>
      <c r="DX310">
        <v>3</v>
      </c>
      <c r="DY310">
        <v>2</v>
      </c>
      <c r="DZ310">
        <v>4</v>
      </c>
      <c r="EA310">
        <v>2</v>
      </c>
      <c r="EB310">
        <v>2</v>
      </c>
      <c r="EC310">
        <v>2</v>
      </c>
      <c r="ED310">
        <v>1</v>
      </c>
      <c r="EE310">
        <v>1</v>
      </c>
      <c r="EF310">
        <v>1</v>
      </c>
      <c r="EG310">
        <v>2</v>
      </c>
      <c r="EH310">
        <v>3</v>
      </c>
      <c r="EI310">
        <v>2</v>
      </c>
      <c r="EJ310">
        <v>2</v>
      </c>
      <c r="EK310">
        <v>2</v>
      </c>
      <c r="EL310">
        <v>2</v>
      </c>
      <c r="EM310">
        <v>2</v>
      </c>
      <c r="EN310">
        <v>2</v>
      </c>
      <c r="EO310">
        <v>1</v>
      </c>
      <c r="EP310">
        <v>2</v>
      </c>
      <c r="EQ310">
        <v>2</v>
      </c>
      <c r="ER310">
        <v>2</v>
      </c>
      <c r="ES310">
        <v>1</v>
      </c>
      <c r="ET310">
        <v>1</v>
      </c>
      <c r="EU310">
        <v>4</v>
      </c>
      <c r="EV310">
        <v>2</v>
      </c>
      <c r="EW310">
        <v>3</v>
      </c>
      <c r="EX310">
        <v>2</v>
      </c>
      <c r="EY310">
        <v>2</v>
      </c>
      <c r="EZ310">
        <v>1</v>
      </c>
      <c r="FA310">
        <v>1</v>
      </c>
      <c r="FB310">
        <v>1</v>
      </c>
      <c r="FC310">
        <v>2</v>
      </c>
      <c r="FD310">
        <v>2</v>
      </c>
      <c r="FE310">
        <v>1</v>
      </c>
      <c r="FF310">
        <v>2</v>
      </c>
      <c r="FG310">
        <v>2</v>
      </c>
      <c r="FH310">
        <v>2</v>
      </c>
      <c r="FI310">
        <v>1</v>
      </c>
      <c r="FJ310">
        <v>3</v>
      </c>
      <c r="FK310">
        <v>1</v>
      </c>
      <c r="FL310">
        <v>2</v>
      </c>
      <c r="FM310">
        <v>3</v>
      </c>
      <c r="FN310">
        <v>3</v>
      </c>
      <c r="FO310">
        <v>4</v>
      </c>
      <c r="FP310">
        <v>3</v>
      </c>
      <c r="FQ310">
        <v>1</v>
      </c>
      <c r="FR310">
        <v>2</v>
      </c>
      <c r="FS310">
        <v>1</v>
      </c>
      <c r="FT310">
        <v>2</v>
      </c>
      <c r="FU310">
        <v>2</v>
      </c>
      <c r="FV310">
        <v>3</v>
      </c>
      <c r="FW310">
        <v>2</v>
      </c>
      <c r="FX310">
        <v>2</v>
      </c>
      <c r="FY310">
        <v>2</v>
      </c>
      <c r="FZ310">
        <v>2</v>
      </c>
      <c r="GA310">
        <v>2</v>
      </c>
      <c r="GB310">
        <v>2</v>
      </c>
      <c r="GC310">
        <v>1</v>
      </c>
      <c r="GD310">
        <v>1</v>
      </c>
      <c r="GE310">
        <v>2</v>
      </c>
      <c r="GF310">
        <v>1</v>
      </c>
      <c r="GG310">
        <v>2</v>
      </c>
      <c r="GH310">
        <v>3</v>
      </c>
      <c r="GI310">
        <v>2</v>
      </c>
      <c r="GJ310">
        <v>2</v>
      </c>
    </row>
    <row r="311" spans="1:192" customFormat="1">
      <c r="A311">
        <v>5453983810</v>
      </c>
      <c r="B311">
        <v>94309526</v>
      </c>
      <c r="C311" s="48">
        <v>43052.524328703701</v>
      </c>
      <c r="D311" s="180">
        <v>43052.52847222222</v>
      </c>
      <c r="E311" t="s">
        <v>2766</v>
      </c>
      <c r="J311" t="s">
        <v>2852</v>
      </c>
      <c r="K311" t="s">
        <v>2853</v>
      </c>
      <c r="L311" s="214"/>
      <c r="M311" s="265" t="s">
        <v>2854</v>
      </c>
      <c r="O311" t="s">
        <v>2855</v>
      </c>
      <c r="Q311" t="s">
        <v>330</v>
      </c>
      <c r="R311">
        <v>48</v>
      </c>
      <c r="S311" t="s">
        <v>679</v>
      </c>
      <c r="U311" t="s">
        <v>2788</v>
      </c>
      <c r="V311" t="s">
        <v>2788</v>
      </c>
      <c r="X311" s="254">
        <v>5</v>
      </c>
      <c r="AC311" t="s">
        <v>2789</v>
      </c>
      <c r="AD311" t="s">
        <v>1072</v>
      </c>
      <c r="AE311" t="s">
        <v>1358</v>
      </c>
      <c r="AF311" t="s">
        <v>203</v>
      </c>
      <c r="AG311" t="s">
        <v>215</v>
      </c>
      <c r="AH311" t="s">
        <v>2856</v>
      </c>
      <c r="AI311" t="s">
        <v>3603</v>
      </c>
      <c r="AV311">
        <v>4</v>
      </c>
      <c r="BL311">
        <v>2</v>
      </c>
      <c r="BO311">
        <v>4</v>
      </c>
      <c r="BT311">
        <v>4</v>
      </c>
      <c r="BV311">
        <v>2</v>
      </c>
      <c r="CB311">
        <v>1</v>
      </c>
      <c r="CC311">
        <v>2</v>
      </c>
      <c r="CD311">
        <v>2</v>
      </c>
      <c r="CI311">
        <v>-2</v>
      </c>
      <c r="CJ311">
        <v>2</v>
      </c>
      <c r="CL311">
        <v>2</v>
      </c>
      <c r="DE311">
        <v>3</v>
      </c>
      <c r="DF311">
        <v>3</v>
      </c>
      <c r="DK311">
        <v>3</v>
      </c>
      <c r="DN311">
        <v>3</v>
      </c>
      <c r="DO311" t="s">
        <v>2809</v>
      </c>
      <c r="DX311">
        <v>2</v>
      </c>
      <c r="DY311">
        <v>2</v>
      </c>
      <c r="DZ311">
        <v>3</v>
      </c>
      <c r="EA311">
        <v>3</v>
      </c>
      <c r="EB311">
        <v>4</v>
      </c>
      <c r="EC311">
        <v>4</v>
      </c>
      <c r="ED311">
        <v>1</v>
      </c>
      <c r="EE311">
        <v>3</v>
      </c>
      <c r="EF311">
        <v>1</v>
      </c>
      <c r="EG311">
        <v>3</v>
      </c>
      <c r="EH311">
        <v>4</v>
      </c>
      <c r="EI311">
        <v>4</v>
      </c>
      <c r="EJ311">
        <v>4</v>
      </c>
      <c r="EK311">
        <v>4</v>
      </c>
      <c r="EL311">
        <v>4</v>
      </c>
      <c r="EM311">
        <v>4</v>
      </c>
      <c r="EN311">
        <v>4</v>
      </c>
      <c r="EO311">
        <v>4</v>
      </c>
      <c r="EP311">
        <v>1</v>
      </c>
      <c r="EQ311">
        <v>3</v>
      </c>
      <c r="ER311">
        <v>2</v>
      </c>
      <c r="ES311">
        <v>3</v>
      </c>
      <c r="ET311">
        <v>3</v>
      </c>
      <c r="EU311">
        <v>4</v>
      </c>
      <c r="EV311">
        <v>3</v>
      </c>
      <c r="EW311">
        <v>3</v>
      </c>
      <c r="EX311">
        <v>2</v>
      </c>
      <c r="EY311">
        <v>1</v>
      </c>
      <c r="EZ311">
        <v>3</v>
      </c>
      <c r="FA311">
        <v>2</v>
      </c>
      <c r="FB311">
        <v>4</v>
      </c>
      <c r="FC311">
        <v>4</v>
      </c>
      <c r="FD311">
        <v>3</v>
      </c>
      <c r="FE311">
        <v>4</v>
      </c>
      <c r="FF311">
        <v>3</v>
      </c>
      <c r="FG311">
        <v>3</v>
      </c>
      <c r="FH311">
        <v>3</v>
      </c>
      <c r="FI311">
        <v>1</v>
      </c>
      <c r="FJ311">
        <v>4</v>
      </c>
      <c r="FK311">
        <v>1</v>
      </c>
      <c r="FL311">
        <v>2</v>
      </c>
      <c r="FM311">
        <v>3</v>
      </c>
      <c r="FN311">
        <v>4</v>
      </c>
      <c r="FO311">
        <v>1</v>
      </c>
      <c r="FP311">
        <v>2</v>
      </c>
      <c r="FQ311">
        <v>2</v>
      </c>
      <c r="FR311">
        <v>4</v>
      </c>
      <c r="FS311">
        <v>2</v>
      </c>
      <c r="FT311">
        <v>2</v>
      </c>
      <c r="FU311">
        <v>2</v>
      </c>
      <c r="FV311">
        <v>2</v>
      </c>
      <c r="FW311">
        <v>1</v>
      </c>
      <c r="FX311">
        <v>2</v>
      </c>
      <c r="FY311">
        <v>3</v>
      </c>
      <c r="FZ311">
        <v>3</v>
      </c>
      <c r="GA311">
        <v>2</v>
      </c>
      <c r="GB311">
        <v>1</v>
      </c>
      <c r="GC311">
        <v>1</v>
      </c>
      <c r="GD311">
        <v>2</v>
      </c>
      <c r="GE311">
        <v>1</v>
      </c>
      <c r="GF311">
        <v>2</v>
      </c>
      <c r="GG311">
        <v>2</v>
      </c>
      <c r="GH311">
        <v>2</v>
      </c>
      <c r="GI311">
        <v>1</v>
      </c>
      <c r="GJ311">
        <v>2</v>
      </c>
    </row>
    <row r="312" spans="1:192" customFormat="1">
      <c r="A312">
        <v>5453706105</v>
      </c>
      <c r="B312">
        <v>94309526</v>
      </c>
      <c r="C312" s="48">
        <v>43051.684560185182</v>
      </c>
      <c r="D312" s="180">
        <v>43051.694780092592</v>
      </c>
      <c r="E312" t="s">
        <v>1181</v>
      </c>
      <c r="J312" t="s">
        <v>5195</v>
      </c>
      <c r="K312" t="s">
        <v>5196</v>
      </c>
      <c r="L312" s="214">
        <v>20126816</v>
      </c>
      <c r="M312" s="265" t="s">
        <v>2857</v>
      </c>
      <c r="O312" t="s">
        <v>2858</v>
      </c>
      <c r="P312">
        <v>7714486562</v>
      </c>
      <c r="Q312" t="s">
        <v>205</v>
      </c>
      <c r="R312">
        <v>20</v>
      </c>
      <c r="S312" t="s">
        <v>479</v>
      </c>
      <c r="U312" t="s">
        <v>228</v>
      </c>
      <c r="V312" t="s">
        <v>228</v>
      </c>
      <c r="X312" s="254">
        <v>5</v>
      </c>
      <c r="AB312" t="s">
        <v>209</v>
      </c>
      <c r="AC312" t="s">
        <v>209</v>
      </c>
      <c r="AD312" t="s">
        <v>209</v>
      </c>
      <c r="AE312" t="s">
        <v>209</v>
      </c>
      <c r="AF312" t="s">
        <v>209</v>
      </c>
      <c r="AG312" t="s">
        <v>381</v>
      </c>
      <c r="AH312" s="122" t="s">
        <v>209</v>
      </c>
      <c r="AI312" t="s">
        <v>1072</v>
      </c>
      <c r="BO312">
        <v>4</v>
      </c>
      <c r="DK312">
        <v>3</v>
      </c>
      <c r="DX312">
        <v>2</v>
      </c>
      <c r="DY312">
        <v>1</v>
      </c>
      <c r="DZ312">
        <v>3</v>
      </c>
      <c r="EA312">
        <v>3</v>
      </c>
      <c r="EB312">
        <v>2</v>
      </c>
      <c r="EC312">
        <v>1</v>
      </c>
      <c r="ED312">
        <v>2</v>
      </c>
      <c r="EE312">
        <v>1</v>
      </c>
      <c r="EF312">
        <v>1</v>
      </c>
      <c r="EG312">
        <v>1</v>
      </c>
      <c r="EH312">
        <v>4</v>
      </c>
      <c r="EI312">
        <v>4</v>
      </c>
      <c r="EJ312">
        <v>3</v>
      </c>
      <c r="EK312">
        <v>2</v>
      </c>
      <c r="EL312">
        <v>1</v>
      </c>
      <c r="EM312">
        <v>2</v>
      </c>
      <c r="EN312">
        <v>2</v>
      </c>
      <c r="EO312">
        <v>2</v>
      </c>
      <c r="EP312">
        <v>1</v>
      </c>
      <c r="EQ312">
        <v>2</v>
      </c>
      <c r="ER312">
        <v>1</v>
      </c>
      <c r="ES312">
        <v>2</v>
      </c>
      <c r="ET312">
        <v>1</v>
      </c>
      <c r="EU312">
        <v>4</v>
      </c>
      <c r="EV312">
        <v>4</v>
      </c>
      <c r="EW312">
        <v>3</v>
      </c>
      <c r="EX312">
        <v>1</v>
      </c>
      <c r="EY312">
        <v>1</v>
      </c>
      <c r="EZ312">
        <v>1</v>
      </c>
      <c r="FA312">
        <v>4</v>
      </c>
      <c r="FB312">
        <v>3</v>
      </c>
      <c r="FC312">
        <v>2</v>
      </c>
      <c r="FD312">
        <v>1</v>
      </c>
      <c r="FE312">
        <v>1</v>
      </c>
      <c r="FF312">
        <v>2</v>
      </c>
      <c r="FG312">
        <v>3</v>
      </c>
      <c r="FH312">
        <v>1</v>
      </c>
      <c r="FI312">
        <v>1</v>
      </c>
      <c r="FJ312">
        <v>2</v>
      </c>
      <c r="FK312">
        <v>1</v>
      </c>
      <c r="FL312">
        <v>2</v>
      </c>
      <c r="FM312">
        <v>2</v>
      </c>
      <c r="FN312">
        <v>2</v>
      </c>
      <c r="FO312">
        <v>2</v>
      </c>
      <c r="FP312">
        <v>2</v>
      </c>
      <c r="FQ312">
        <v>2</v>
      </c>
      <c r="FR312">
        <v>1</v>
      </c>
      <c r="FS312">
        <v>2</v>
      </c>
      <c r="FT312">
        <v>3</v>
      </c>
      <c r="FU312">
        <v>2</v>
      </c>
      <c r="FV312">
        <v>2</v>
      </c>
      <c r="FW312">
        <v>1</v>
      </c>
      <c r="FX312">
        <v>2</v>
      </c>
      <c r="FY312">
        <v>2</v>
      </c>
      <c r="FZ312">
        <v>3</v>
      </c>
      <c r="GA312">
        <v>1</v>
      </c>
      <c r="GB312">
        <v>1</v>
      </c>
      <c r="GC312">
        <v>4</v>
      </c>
      <c r="GD312">
        <v>3</v>
      </c>
      <c r="GE312">
        <v>1</v>
      </c>
      <c r="GF312">
        <v>1</v>
      </c>
      <c r="GG312">
        <v>1</v>
      </c>
      <c r="GH312">
        <v>2</v>
      </c>
      <c r="GI312">
        <v>1</v>
      </c>
      <c r="GJ312">
        <v>1</v>
      </c>
    </row>
    <row r="313" spans="1:192" customFormat="1">
      <c r="A313">
        <v>5453707160</v>
      </c>
      <c r="B313">
        <v>94309526</v>
      </c>
      <c r="C313" s="48">
        <v>43051.686284722222</v>
      </c>
      <c r="D313" s="180">
        <v>43051.69771990741</v>
      </c>
      <c r="E313" t="s">
        <v>1181</v>
      </c>
      <c r="J313" t="s">
        <v>5197</v>
      </c>
      <c r="K313" t="s">
        <v>5198</v>
      </c>
      <c r="L313" s="214">
        <v>20120015</v>
      </c>
      <c r="M313" s="265" t="s">
        <v>2859</v>
      </c>
      <c r="O313" t="s">
        <v>2860</v>
      </c>
      <c r="P313">
        <v>7958435145</v>
      </c>
      <c r="Q313" t="s">
        <v>198</v>
      </c>
      <c r="R313">
        <v>20</v>
      </c>
      <c r="S313" t="s">
        <v>479</v>
      </c>
      <c r="U313" t="s">
        <v>224</v>
      </c>
      <c r="V313" t="s">
        <v>200</v>
      </c>
      <c r="X313" s="254">
        <v>14</v>
      </c>
      <c r="AB313" t="s">
        <v>203</v>
      </c>
      <c r="AC313" t="s">
        <v>215</v>
      </c>
      <c r="AD313" t="s">
        <v>215</v>
      </c>
      <c r="AE313" t="s">
        <v>203</v>
      </c>
      <c r="AF313" t="s">
        <v>203</v>
      </c>
      <c r="AG313" t="s">
        <v>203</v>
      </c>
      <c r="AH313" t="s">
        <v>2861</v>
      </c>
      <c r="AI313" t="s">
        <v>1072</v>
      </c>
      <c r="BK313">
        <v>-4</v>
      </c>
      <c r="BQ313">
        <v>-1</v>
      </c>
      <c r="BW313">
        <v>-2</v>
      </c>
      <c r="CK313">
        <v>-2</v>
      </c>
      <c r="DA313">
        <v>-4</v>
      </c>
      <c r="DH313">
        <v>-1</v>
      </c>
      <c r="DX313">
        <v>1</v>
      </c>
      <c r="DY313">
        <v>2</v>
      </c>
      <c r="DZ313">
        <v>2</v>
      </c>
      <c r="EA313">
        <v>2</v>
      </c>
      <c r="EB313">
        <v>4</v>
      </c>
      <c r="EC313">
        <v>1</v>
      </c>
      <c r="ED313">
        <v>3</v>
      </c>
      <c r="EE313">
        <v>1</v>
      </c>
      <c r="EF313">
        <v>2</v>
      </c>
      <c r="EG313">
        <v>1</v>
      </c>
      <c r="EH313">
        <v>4</v>
      </c>
      <c r="EI313">
        <v>4</v>
      </c>
      <c r="EJ313">
        <v>4</v>
      </c>
      <c r="EK313">
        <v>4</v>
      </c>
      <c r="EL313">
        <v>2</v>
      </c>
      <c r="EM313">
        <v>3</v>
      </c>
      <c r="EN313">
        <v>2</v>
      </c>
      <c r="EO313">
        <v>2</v>
      </c>
      <c r="EP313">
        <v>2</v>
      </c>
      <c r="EQ313">
        <v>2</v>
      </c>
      <c r="ER313">
        <v>2</v>
      </c>
      <c r="ES313">
        <v>3</v>
      </c>
      <c r="ET313">
        <v>2</v>
      </c>
      <c r="EU313">
        <v>4</v>
      </c>
      <c r="EV313">
        <v>2</v>
      </c>
      <c r="EW313">
        <v>3</v>
      </c>
      <c r="EX313">
        <v>2</v>
      </c>
      <c r="EY313">
        <v>2</v>
      </c>
      <c r="EZ313">
        <v>2</v>
      </c>
      <c r="FA313">
        <v>2</v>
      </c>
      <c r="FB313">
        <v>4</v>
      </c>
      <c r="FC313">
        <v>2</v>
      </c>
      <c r="FD313">
        <v>4</v>
      </c>
      <c r="FE313">
        <v>4</v>
      </c>
      <c r="FF313">
        <v>2</v>
      </c>
      <c r="FG313">
        <v>3</v>
      </c>
      <c r="FH313">
        <v>2</v>
      </c>
      <c r="FI313">
        <v>2</v>
      </c>
      <c r="FJ313">
        <v>2</v>
      </c>
      <c r="FK313">
        <v>2</v>
      </c>
      <c r="FL313">
        <v>4</v>
      </c>
      <c r="FM313">
        <v>2</v>
      </c>
      <c r="FN313">
        <v>4</v>
      </c>
      <c r="FO313">
        <v>2</v>
      </c>
      <c r="FP313">
        <v>2</v>
      </c>
      <c r="FQ313">
        <v>4</v>
      </c>
      <c r="FR313">
        <v>2</v>
      </c>
      <c r="FS313">
        <v>3</v>
      </c>
      <c r="FT313">
        <v>2</v>
      </c>
      <c r="FU313">
        <v>2</v>
      </c>
      <c r="FV313">
        <v>2</v>
      </c>
      <c r="FW313">
        <v>3</v>
      </c>
      <c r="FX313">
        <v>2</v>
      </c>
      <c r="FY313">
        <v>2</v>
      </c>
      <c r="FZ313">
        <v>2</v>
      </c>
      <c r="GA313">
        <v>4</v>
      </c>
      <c r="GB313">
        <v>2</v>
      </c>
      <c r="GC313">
        <v>2</v>
      </c>
      <c r="GD313">
        <v>2</v>
      </c>
      <c r="GE313">
        <v>2</v>
      </c>
      <c r="GF313">
        <v>2</v>
      </c>
      <c r="GG313">
        <v>1</v>
      </c>
      <c r="GH313">
        <v>4</v>
      </c>
      <c r="GI313">
        <v>2</v>
      </c>
      <c r="GJ313">
        <v>2</v>
      </c>
    </row>
    <row r="314" spans="1:192" customFormat="1">
      <c r="A314">
        <v>5453704028</v>
      </c>
      <c r="B314">
        <v>94309526</v>
      </c>
      <c r="C314" s="48">
        <v>43051.677800925929</v>
      </c>
      <c r="D314" s="180">
        <v>43051.693564814806</v>
      </c>
      <c r="E314" t="s">
        <v>1181</v>
      </c>
      <c r="J314" t="s">
        <v>501</v>
      </c>
      <c r="K314" t="s">
        <v>5199</v>
      </c>
      <c r="L314" s="214">
        <v>20098268</v>
      </c>
      <c r="M314" s="265" t="s">
        <v>2589</v>
      </c>
      <c r="O314" t="s">
        <v>2862</v>
      </c>
      <c r="P314">
        <v>7920850969</v>
      </c>
      <c r="Q314" t="s">
        <v>205</v>
      </c>
      <c r="R314">
        <v>20</v>
      </c>
      <c r="S314" t="s">
        <v>479</v>
      </c>
      <c r="U314" t="s">
        <v>228</v>
      </c>
      <c r="V314" t="s">
        <v>301</v>
      </c>
      <c r="X314" s="254">
        <v>5</v>
      </c>
      <c r="AB314" t="s">
        <v>209</v>
      </c>
      <c r="AC314" t="s">
        <v>209</v>
      </c>
      <c r="AD314" t="s">
        <v>209</v>
      </c>
      <c r="AE314" t="s">
        <v>381</v>
      </c>
      <c r="AF314" t="s">
        <v>209</v>
      </c>
      <c r="AG314" t="s">
        <v>381</v>
      </c>
      <c r="AH314" t="s">
        <v>2863</v>
      </c>
      <c r="AI314" t="s">
        <v>3604</v>
      </c>
      <c r="AL314">
        <v>-2</v>
      </c>
      <c r="AV314">
        <v>1</v>
      </c>
      <c r="BK314">
        <v>-3</v>
      </c>
      <c r="BL314">
        <v>2</v>
      </c>
      <c r="BO314">
        <v>1</v>
      </c>
      <c r="BV314">
        <v>1</v>
      </c>
      <c r="BW314">
        <v>-3</v>
      </c>
      <c r="BY314">
        <v>-1</v>
      </c>
      <c r="CB314">
        <v>-1</v>
      </c>
      <c r="CH314">
        <v>-1</v>
      </c>
      <c r="CJ314">
        <v>3</v>
      </c>
      <c r="CK314">
        <v>1</v>
      </c>
      <c r="CL314">
        <v>2</v>
      </c>
      <c r="CO314">
        <v>1</v>
      </c>
      <c r="CQ314">
        <v>1</v>
      </c>
      <c r="CV314">
        <v>-3</v>
      </c>
      <c r="CZ314">
        <v>1</v>
      </c>
      <c r="DA314">
        <v>-3</v>
      </c>
      <c r="DB314">
        <v>-1</v>
      </c>
      <c r="DE314">
        <v>1</v>
      </c>
      <c r="DF314">
        <v>1</v>
      </c>
      <c r="DH314">
        <v>-1</v>
      </c>
      <c r="DJ314">
        <v>3</v>
      </c>
      <c r="DK314">
        <v>1</v>
      </c>
      <c r="DX314">
        <v>3</v>
      </c>
      <c r="DY314">
        <v>1</v>
      </c>
      <c r="DZ314">
        <v>3</v>
      </c>
      <c r="EA314">
        <v>3</v>
      </c>
      <c r="EB314">
        <v>3</v>
      </c>
      <c r="EC314">
        <v>2</v>
      </c>
      <c r="ED314">
        <v>4</v>
      </c>
      <c r="EE314">
        <v>1</v>
      </c>
      <c r="EF314">
        <v>1</v>
      </c>
      <c r="EG314">
        <v>2</v>
      </c>
      <c r="EH314">
        <v>3</v>
      </c>
      <c r="EI314">
        <v>3</v>
      </c>
      <c r="EJ314">
        <v>3</v>
      </c>
      <c r="EK314">
        <v>2</v>
      </c>
      <c r="EL314">
        <v>2</v>
      </c>
      <c r="EM314">
        <v>3</v>
      </c>
      <c r="EN314">
        <v>3</v>
      </c>
      <c r="EO314">
        <v>2</v>
      </c>
      <c r="EP314">
        <v>1</v>
      </c>
      <c r="EQ314">
        <v>2</v>
      </c>
      <c r="ER314">
        <v>1</v>
      </c>
      <c r="ES314">
        <v>2</v>
      </c>
      <c r="ET314">
        <v>2</v>
      </c>
      <c r="EU314">
        <v>4</v>
      </c>
      <c r="EV314">
        <v>4</v>
      </c>
      <c r="EW314">
        <v>3</v>
      </c>
      <c r="EX314">
        <v>3</v>
      </c>
      <c r="EY314">
        <v>3</v>
      </c>
      <c r="EZ314">
        <v>2</v>
      </c>
      <c r="FA314">
        <v>4</v>
      </c>
      <c r="FB314">
        <v>3</v>
      </c>
      <c r="FC314">
        <v>3</v>
      </c>
      <c r="FD314">
        <v>3</v>
      </c>
      <c r="FE314">
        <v>3</v>
      </c>
      <c r="FF314">
        <v>3</v>
      </c>
      <c r="FG314">
        <v>3</v>
      </c>
      <c r="FH314">
        <v>3</v>
      </c>
      <c r="FI314">
        <v>2</v>
      </c>
      <c r="FJ314">
        <v>2</v>
      </c>
      <c r="FK314">
        <v>3</v>
      </c>
      <c r="FL314">
        <v>4</v>
      </c>
      <c r="FM314">
        <v>3</v>
      </c>
      <c r="FN314">
        <v>3</v>
      </c>
      <c r="FO314">
        <v>4</v>
      </c>
      <c r="FP314">
        <v>4</v>
      </c>
      <c r="FQ314">
        <v>1</v>
      </c>
      <c r="FR314">
        <v>2</v>
      </c>
      <c r="FS314">
        <v>3</v>
      </c>
      <c r="FT314">
        <v>2</v>
      </c>
      <c r="FU314">
        <v>2</v>
      </c>
      <c r="FV314">
        <v>4</v>
      </c>
      <c r="FW314">
        <v>1</v>
      </c>
      <c r="FX314">
        <v>2</v>
      </c>
      <c r="FY314">
        <v>2</v>
      </c>
      <c r="FZ314">
        <v>3</v>
      </c>
      <c r="GA314">
        <v>2</v>
      </c>
      <c r="GB314">
        <v>2</v>
      </c>
      <c r="GC314">
        <v>1</v>
      </c>
      <c r="GD314">
        <v>2</v>
      </c>
      <c r="GE314">
        <v>1</v>
      </c>
      <c r="GF314">
        <v>1</v>
      </c>
      <c r="GG314">
        <v>2</v>
      </c>
      <c r="GH314">
        <v>2</v>
      </c>
      <c r="GI314">
        <v>1</v>
      </c>
      <c r="GJ314">
        <v>2</v>
      </c>
    </row>
    <row r="315" spans="1:192" customFormat="1">
      <c r="A315">
        <v>5453703773</v>
      </c>
      <c r="B315">
        <v>94309526</v>
      </c>
      <c r="C315" s="48">
        <v>43051.679351851853</v>
      </c>
      <c r="D315" s="180">
        <v>43051.68959490741</v>
      </c>
      <c r="E315" t="s">
        <v>1181</v>
      </c>
      <c r="J315" t="s">
        <v>387</v>
      </c>
      <c r="K315" t="s">
        <v>2864</v>
      </c>
      <c r="L315" s="214">
        <v>20080624</v>
      </c>
      <c r="M315" s="265" t="s">
        <v>2865</v>
      </c>
      <c r="O315" t="s">
        <v>2866</v>
      </c>
      <c r="P315">
        <v>7549887504</v>
      </c>
      <c r="Q315" t="s">
        <v>227</v>
      </c>
      <c r="R315">
        <v>20</v>
      </c>
      <c r="S315" t="s">
        <v>479</v>
      </c>
      <c r="U315" t="s">
        <v>228</v>
      </c>
      <c r="V315" t="s">
        <v>301</v>
      </c>
      <c r="X315" s="254">
        <v>8</v>
      </c>
      <c r="AB315" t="s">
        <v>209</v>
      </c>
      <c r="AC315" t="s">
        <v>209</v>
      </c>
      <c r="AD315" t="s">
        <v>381</v>
      </c>
      <c r="AE315" t="s">
        <v>381</v>
      </c>
      <c r="AF315" t="s">
        <v>209</v>
      </c>
      <c r="AG315" t="s">
        <v>209</v>
      </c>
      <c r="AH315" s="122" t="s">
        <v>209</v>
      </c>
      <c r="AI315" t="s">
        <v>3553</v>
      </c>
      <c r="AJ315">
        <v>3</v>
      </c>
      <c r="AY315">
        <v>-2</v>
      </c>
      <c r="BA315">
        <v>-3</v>
      </c>
      <c r="BJ315">
        <v>-3</v>
      </c>
      <c r="BL315">
        <v>2</v>
      </c>
      <c r="BM315">
        <v>-3</v>
      </c>
      <c r="BV315">
        <v>-1</v>
      </c>
      <c r="CB315">
        <v>-2</v>
      </c>
      <c r="CH315">
        <v>1</v>
      </c>
      <c r="CI315">
        <v>1</v>
      </c>
      <c r="CL315">
        <v>2</v>
      </c>
      <c r="CN315">
        <v>2</v>
      </c>
      <c r="DC315">
        <v>2</v>
      </c>
      <c r="DD315">
        <v>-3</v>
      </c>
      <c r="DF315">
        <v>-2</v>
      </c>
      <c r="DK315">
        <v>2</v>
      </c>
      <c r="DX315">
        <v>3</v>
      </c>
      <c r="DY315">
        <v>2</v>
      </c>
      <c r="DZ315">
        <v>3</v>
      </c>
      <c r="EA315">
        <v>1</v>
      </c>
      <c r="EB315">
        <v>2</v>
      </c>
      <c r="EC315">
        <v>4</v>
      </c>
      <c r="ED315">
        <v>4</v>
      </c>
      <c r="EE315">
        <v>1</v>
      </c>
      <c r="EF315">
        <v>2</v>
      </c>
      <c r="EG315">
        <v>2</v>
      </c>
      <c r="EH315">
        <v>3</v>
      </c>
      <c r="EI315">
        <v>3</v>
      </c>
      <c r="EJ315">
        <v>3</v>
      </c>
      <c r="EK315">
        <v>2</v>
      </c>
      <c r="EL315">
        <v>1</v>
      </c>
      <c r="EM315">
        <v>2</v>
      </c>
      <c r="EN315">
        <v>3</v>
      </c>
      <c r="EO315">
        <v>3</v>
      </c>
      <c r="EP315">
        <v>4</v>
      </c>
      <c r="EQ315">
        <v>2</v>
      </c>
      <c r="ER315">
        <v>3</v>
      </c>
      <c r="ES315">
        <v>2</v>
      </c>
      <c r="ET315">
        <v>1</v>
      </c>
      <c r="EU315">
        <v>2</v>
      </c>
      <c r="EV315">
        <v>2</v>
      </c>
      <c r="EW315">
        <v>3</v>
      </c>
      <c r="EX315">
        <v>1</v>
      </c>
      <c r="EY315">
        <v>2</v>
      </c>
      <c r="EZ315">
        <v>3</v>
      </c>
      <c r="FA315">
        <v>2</v>
      </c>
      <c r="FB315">
        <v>2</v>
      </c>
      <c r="FC315">
        <v>2</v>
      </c>
      <c r="FD315">
        <v>3</v>
      </c>
      <c r="FE315">
        <v>4</v>
      </c>
      <c r="FF315">
        <v>3</v>
      </c>
      <c r="FG315">
        <v>2</v>
      </c>
      <c r="FH315">
        <v>2</v>
      </c>
      <c r="FI315">
        <v>1</v>
      </c>
      <c r="FJ315">
        <v>4</v>
      </c>
      <c r="FK315">
        <v>2</v>
      </c>
      <c r="FL315">
        <v>2</v>
      </c>
      <c r="FM315">
        <v>2</v>
      </c>
      <c r="FN315">
        <v>4</v>
      </c>
      <c r="FO315">
        <v>1</v>
      </c>
      <c r="FP315">
        <v>4</v>
      </c>
      <c r="FQ315">
        <v>4</v>
      </c>
      <c r="FR315">
        <v>4</v>
      </c>
      <c r="FS315">
        <v>3</v>
      </c>
      <c r="FT315">
        <v>2</v>
      </c>
      <c r="FU315">
        <v>4</v>
      </c>
      <c r="FV315">
        <v>2</v>
      </c>
      <c r="FW315">
        <v>3</v>
      </c>
      <c r="FX315">
        <v>2</v>
      </c>
      <c r="FY315">
        <v>3</v>
      </c>
      <c r="FZ315">
        <v>4</v>
      </c>
      <c r="GA315">
        <v>2</v>
      </c>
      <c r="GB315">
        <v>3</v>
      </c>
      <c r="GC315">
        <v>2</v>
      </c>
      <c r="GD315">
        <v>3</v>
      </c>
      <c r="GE315">
        <v>3</v>
      </c>
      <c r="GF315">
        <v>3</v>
      </c>
      <c r="GG315">
        <v>4</v>
      </c>
      <c r="GH315">
        <v>2</v>
      </c>
      <c r="GI315">
        <v>3</v>
      </c>
      <c r="GJ315">
        <v>2</v>
      </c>
    </row>
    <row r="316" spans="1:192" customFormat="1">
      <c r="A316">
        <v>5453704606</v>
      </c>
      <c r="B316">
        <v>94309526</v>
      </c>
      <c r="C316" s="48">
        <v>43051.681284722217</v>
      </c>
      <c r="D316" s="180">
        <v>43051.691342592603</v>
      </c>
      <c r="E316" t="s">
        <v>1181</v>
      </c>
      <c r="J316" t="s">
        <v>571</v>
      </c>
      <c r="K316" t="s">
        <v>5200</v>
      </c>
      <c r="L316" s="214">
        <v>20081994</v>
      </c>
      <c r="M316" s="265">
        <v>10031997</v>
      </c>
      <c r="O316" t="s">
        <v>2868</v>
      </c>
      <c r="P316">
        <v>7450413753</v>
      </c>
      <c r="Q316" t="s">
        <v>205</v>
      </c>
      <c r="R316">
        <v>20</v>
      </c>
      <c r="S316" t="s">
        <v>479</v>
      </c>
      <c r="U316" t="s">
        <v>228</v>
      </c>
      <c r="V316" t="s">
        <v>301</v>
      </c>
      <c r="X316" s="254">
        <v>10</v>
      </c>
      <c r="AB316" t="s">
        <v>209</v>
      </c>
      <c r="AC316" t="s">
        <v>209</v>
      </c>
      <c r="AD316" t="s">
        <v>381</v>
      </c>
      <c r="AE316" t="s">
        <v>209</v>
      </c>
      <c r="AF316" t="s">
        <v>209</v>
      </c>
      <c r="AG316" t="s">
        <v>209</v>
      </c>
      <c r="AH316" s="122" t="s">
        <v>209</v>
      </c>
      <c r="AI316" t="s">
        <v>3553</v>
      </c>
      <c r="AV316">
        <v>1</v>
      </c>
      <c r="BA316">
        <v>-1</v>
      </c>
      <c r="BL316">
        <v>-1</v>
      </c>
      <c r="BV316">
        <v>-1</v>
      </c>
      <c r="BY316">
        <v>-1</v>
      </c>
      <c r="CB316">
        <v>-1</v>
      </c>
      <c r="CD316">
        <v>-1</v>
      </c>
      <c r="CE316">
        <v>2</v>
      </c>
      <c r="CJ316">
        <v>1</v>
      </c>
      <c r="CL316">
        <v>-1</v>
      </c>
      <c r="CN316">
        <v>1</v>
      </c>
      <c r="CP316">
        <v>-3</v>
      </c>
      <c r="CQ316">
        <v>1</v>
      </c>
      <c r="CW316">
        <v>-1</v>
      </c>
      <c r="CY316">
        <v>-1</v>
      </c>
      <c r="DC316">
        <v>1</v>
      </c>
      <c r="DH316">
        <v>-1</v>
      </c>
      <c r="DJ316">
        <v>1</v>
      </c>
      <c r="DK316">
        <v>-1</v>
      </c>
      <c r="DX316">
        <v>2</v>
      </c>
      <c r="DY316">
        <v>2</v>
      </c>
      <c r="DZ316">
        <v>2</v>
      </c>
      <c r="EA316">
        <v>1</v>
      </c>
      <c r="EB316">
        <v>2</v>
      </c>
      <c r="EC316">
        <v>3</v>
      </c>
      <c r="ED316">
        <v>4</v>
      </c>
      <c r="EE316">
        <v>2</v>
      </c>
      <c r="EF316">
        <v>2</v>
      </c>
      <c r="EG316">
        <v>3</v>
      </c>
      <c r="EH316">
        <v>3</v>
      </c>
      <c r="EI316">
        <v>3</v>
      </c>
      <c r="EJ316">
        <v>2</v>
      </c>
      <c r="EK316">
        <v>2</v>
      </c>
      <c r="EL316">
        <v>2</v>
      </c>
      <c r="EM316">
        <v>2</v>
      </c>
      <c r="EN316">
        <v>2</v>
      </c>
      <c r="EO316">
        <v>2</v>
      </c>
      <c r="EP316">
        <v>1</v>
      </c>
      <c r="EQ316">
        <v>2</v>
      </c>
      <c r="ER316">
        <v>3</v>
      </c>
      <c r="ES316">
        <v>1</v>
      </c>
      <c r="ET316">
        <v>1</v>
      </c>
      <c r="EU316">
        <v>2</v>
      </c>
      <c r="EV316">
        <v>3</v>
      </c>
      <c r="EW316">
        <v>2</v>
      </c>
      <c r="EX316">
        <v>2</v>
      </c>
      <c r="EY316">
        <v>1</v>
      </c>
      <c r="EZ316">
        <v>3</v>
      </c>
      <c r="FA316">
        <v>1</v>
      </c>
      <c r="FB316">
        <v>3</v>
      </c>
      <c r="FC316">
        <v>1</v>
      </c>
      <c r="FD316">
        <v>3</v>
      </c>
      <c r="FE316">
        <v>2</v>
      </c>
      <c r="FF316">
        <v>2</v>
      </c>
      <c r="FG316">
        <v>2</v>
      </c>
      <c r="FH316">
        <v>2</v>
      </c>
      <c r="FI316">
        <v>2</v>
      </c>
      <c r="FJ316">
        <v>2</v>
      </c>
      <c r="FK316">
        <v>2</v>
      </c>
      <c r="FL316">
        <v>2</v>
      </c>
      <c r="FM316">
        <v>3</v>
      </c>
      <c r="FN316">
        <v>3</v>
      </c>
      <c r="FO316">
        <v>2</v>
      </c>
      <c r="FP316">
        <v>2</v>
      </c>
      <c r="FQ316">
        <v>2</v>
      </c>
      <c r="FR316">
        <v>3</v>
      </c>
      <c r="FS316">
        <v>2</v>
      </c>
      <c r="FT316">
        <v>2</v>
      </c>
      <c r="FU316">
        <v>3</v>
      </c>
      <c r="FV316">
        <v>2</v>
      </c>
      <c r="FW316">
        <v>2</v>
      </c>
      <c r="FX316">
        <v>1</v>
      </c>
      <c r="FY316">
        <v>2</v>
      </c>
      <c r="FZ316">
        <v>2</v>
      </c>
      <c r="GA316">
        <v>3</v>
      </c>
      <c r="GB316">
        <v>2</v>
      </c>
      <c r="GC316">
        <v>2</v>
      </c>
      <c r="GD316">
        <v>3</v>
      </c>
      <c r="GE316">
        <v>3</v>
      </c>
      <c r="GF316">
        <v>3</v>
      </c>
      <c r="GG316">
        <v>1</v>
      </c>
      <c r="GH316">
        <v>2</v>
      </c>
      <c r="GI316">
        <v>1</v>
      </c>
      <c r="GJ316">
        <v>2</v>
      </c>
    </row>
    <row r="317" spans="1:192" customFormat="1">
      <c r="A317">
        <v>5453700608</v>
      </c>
      <c r="B317">
        <v>94309526</v>
      </c>
      <c r="C317" s="48">
        <v>43051.669224537043</v>
      </c>
      <c r="D317" s="180">
        <v>43051.683923611112</v>
      </c>
      <c r="E317" t="s">
        <v>1181</v>
      </c>
      <c r="J317" t="s">
        <v>280</v>
      </c>
      <c r="K317" t="s">
        <v>2869</v>
      </c>
      <c r="L317" s="214" t="s">
        <v>2870</v>
      </c>
      <c r="M317" s="265" t="s">
        <v>2871</v>
      </c>
      <c r="O317" t="s">
        <v>2872</v>
      </c>
      <c r="P317">
        <v>7803763149</v>
      </c>
      <c r="Q317" t="s">
        <v>330</v>
      </c>
      <c r="R317">
        <v>18</v>
      </c>
      <c r="S317" t="s">
        <v>2873</v>
      </c>
      <c r="U317" t="s">
        <v>2874</v>
      </c>
      <c r="V317" t="s">
        <v>339</v>
      </c>
      <c r="X317" s="254">
        <v>6</v>
      </c>
      <c r="AB317" t="s">
        <v>209</v>
      </c>
      <c r="AC317" t="s">
        <v>203</v>
      </c>
      <c r="AD317" t="s">
        <v>203</v>
      </c>
      <c r="AE317" t="s">
        <v>203</v>
      </c>
      <c r="AF317" t="s">
        <v>203</v>
      </c>
      <c r="AG317" t="s">
        <v>215</v>
      </c>
      <c r="AH317" s="122" t="s">
        <v>209</v>
      </c>
      <c r="AI317" t="s">
        <v>3553</v>
      </c>
      <c r="AV317">
        <v>3</v>
      </c>
      <c r="BN317">
        <v>3</v>
      </c>
      <c r="BO317">
        <v>3</v>
      </c>
      <c r="CB317">
        <v>2</v>
      </c>
      <c r="CH317">
        <v>-1</v>
      </c>
      <c r="CO317">
        <v>2</v>
      </c>
      <c r="DD317">
        <v>-1</v>
      </c>
      <c r="DG317">
        <v>-3</v>
      </c>
      <c r="DX317">
        <v>2</v>
      </c>
      <c r="DY317">
        <v>1</v>
      </c>
      <c r="DZ317">
        <v>3</v>
      </c>
      <c r="EA317">
        <v>2</v>
      </c>
      <c r="EB317">
        <v>4</v>
      </c>
      <c r="EC317">
        <v>3</v>
      </c>
      <c r="ED317">
        <v>3</v>
      </c>
      <c r="EE317">
        <v>3</v>
      </c>
      <c r="EF317">
        <v>4</v>
      </c>
      <c r="EG317">
        <v>2</v>
      </c>
      <c r="EH317">
        <v>4</v>
      </c>
      <c r="EI317">
        <v>4</v>
      </c>
      <c r="EJ317">
        <v>3</v>
      </c>
      <c r="EK317">
        <v>3</v>
      </c>
      <c r="EL317">
        <v>3</v>
      </c>
      <c r="EM317">
        <v>4</v>
      </c>
      <c r="EN317">
        <v>3</v>
      </c>
      <c r="EO317">
        <v>2</v>
      </c>
      <c r="EP317">
        <v>4</v>
      </c>
      <c r="EQ317">
        <v>3</v>
      </c>
      <c r="ER317">
        <v>2</v>
      </c>
      <c r="ES317">
        <v>2</v>
      </c>
      <c r="ET317">
        <v>3</v>
      </c>
      <c r="EU317">
        <v>4</v>
      </c>
      <c r="EV317">
        <v>4</v>
      </c>
      <c r="EW317">
        <v>4</v>
      </c>
      <c r="EX317">
        <v>1</v>
      </c>
      <c r="EY317">
        <v>1</v>
      </c>
      <c r="EZ317">
        <v>2</v>
      </c>
      <c r="FA317">
        <v>3</v>
      </c>
      <c r="FB317">
        <v>4</v>
      </c>
      <c r="FC317">
        <v>2</v>
      </c>
      <c r="FD317">
        <v>1</v>
      </c>
      <c r="FE317">
        <v>2</v>
      </c>
      <c r="FF317">
        <v>3</v>
      </c>
      <c r="FG317">
        <v>3</v>
      </c>
      <c r="FH317">
        <v>3</v>
      </c>
      <c r="FI317">
        <v>2</v>
      </c>
      <c r="FJ317">
        <v>4</v>
      </c>
      <c r="FK317">
        <v>4</v>
      </c>
      <c r="FL317">
        <v>4</v>
      </c>
      <c r="FM317">
        <v>2</v>
      </c>
      <c r="FN317">
        <v>4</v>
      </c>
      <c r="FO317">
        <v>2</v>
      </c>
      <c r="FP317">
        <v>4</v>
      </c>
      <c r="FQ317">
        <v>4</v>
      </c>
      <c r="FR317">
        <v>2</v>
      </c>
      <c r="FS317">
        <v>4</v>
      </c>
      <c r="FT317">
        <v>2</v>
      </c>
      <c r="FU317">
        <v>3</v>
      </c>
      <c r="FV317">
        <v>3</v>
      </c>
      <c r="FW317">
        <v>4</v>
      </c>
      <c r="FX317">
        <v>3</v>
      </c>
      <c r="FY317">
        <v>2</v>
      </c>
      <c r="FZ317">
        <v>3</v>
      </c>
      <c r="GA317">
        <v>3</v>
      </c>
      <c r="GB317">
        <v>3</v>
      </c>
      <c r="GC317">
        <v>4</v>
      </c>
      <c r="GD317">
        <v>4</v>
      </c>
      <c r="GE317">
        <v>2</v>
      </c>
      <c r="GF317">
        <v>2</v>
      </c>
      <c r="GG317">
        <v>3</v>
      </c>
      <c r="GH317">
        <v>2</v>
      </c>
      <c r="GI317">
        <v>1</v>
      </c>
      <c r="GJ317">
        <v>3</v>
      </c>
    </row>
    <row r="318" spans="1:192" customFormat="1">
      <c r="A318">
        <v>5453700630</v>
      </c>
      <c r="B318">
        <v>94309526</v>
      </c>
      <c r="C318" s="48">
        <v>43051.668692129628</v>
      </c>
      <c r="D318" s="180">
        <v>43051.684293981481</v>
      </c>
      <c r="E318" t="s">
        <v>1181</v>
      </c>
      <c r="J318" t="s">
        <v>2875</v>
      </c>
      <c r="K318" t="s">
        <v>2876</v>
      </c>
      <c r="L318" s="214">
        <v>20122823</v>
      </c>
      <c r="M318" s="265" t="s">
        <v>2877</v>
      </c>
      <c r="O318" t="s">
        <v>2878</v>
      </c>
      <c r="P318">
        <v>7598749440</v>
      </c>
      <c r="Q318" t="s">
        <v>227</v>
      </c>
      <c r="R318">
        <v>18</v>
      </c>
      <c r="S318" t="s">
        <v>479</v>
      </c>
      <c r="U318" t="s">
        <v>301</v>
      </c>
      <c r="V318" t="s">
        <v>301</v>
      </c>
      <c r="X318" s="254">
        <v>6</v>
      </c>
      <c r="AB318" t="s">
        <v>209</v>
      </c>
      <c r="AC318" t="s">
        <v>209</v>
      </c>
      <c r="AD318" t="s">
        <v>209</v>
      </c>
      <c r="AE318" t="s">
        <v>209</v>
      </c>
      <c r="AF318" t="s">
        <v>209</v>
      </c>
      <c r="AG318" t="s">
        <v>209</v>
      </c>
      <c r="AH318" s="122" t="s">
        <v>209</v>
      </c>
      <c r="AI318" t="s">
        <v>3553</v>
      </c>
      <c r="AV318">
        <v>1</v>
      </c>
      <c r="BO318">
        <v>3</v>
      </c>
      <c r="CB318">
        <v>1</v>
      </c>
      <c r="CH318">
        <v>-1</v>
      </c>
      <c r="DD318">
        <v>-1</v>
      </c>
      <c r="DJ318">
        <v>-1</v>
      </c>
      <c r="DX318">
        <v>2</v>
      </c>
      <c r="DY318">
        <v>1</v>
      </c>
      <c r="DZ318">
        <v>4</v>
      </c>
      <c r="EA318">
        <v>2</v>
      </c>
      <c r="EB318">
        <v>4</v>
      </c>
      <c r="EC318">
        <v>3</v>
      </c>
      <c r="ED318">
        <v>2</v>
      </c>
      <c r="EE318">
        <v>4</v>
      </c>
      <c r="EF318">
        <v>4</v>
      </c>
      <c r="EG318">
        <v>1</v>
      </c>
      <c r="EH318">
        <v>4</v>
      </c>
      <c r="EI318">
        <v>3</v>
      </c>
      <c r="EJ318">
        <v>3</v>
      </c>
      <c r="EK318">
        <v>3</v>
      </c>
      <c r="EL318">
        <v>2</v>
      </c>
      <c r="EM318">
        <v>4</v>
      </c>
      <c r="EN318">
        <v>3</v>
      </c>
      <c r="EO318">
        <v>2</v>
      </c>
      <c r="EP318">
        <v>4</v>
      </c>
      <c r="EQ318">
        <v>4</v>
      </c>
      <c r="ER318">
        <v>1</v>
      </c>
      <c r="ES318">
        <v>3</v>
      </c>
      <c r="ET318">
        <v>4</v>
      </c>
      <c r="EU318">
        <v>4</v>
      </c>
      <c r="EV318">
        <v>3</v>
      </c>
      <c r="EW318">
        <v>4</v>
      </c>
      <c r="EX318">
        <v>2</v>
      </c>
      <c r="EY318">
        <v>2</v>
      </c>
      <c r="EZ318">
        <v>2</v>
      </c>
      <c r="FA318">
        <v>4</v>
      </c>
      <c r="FB318">
        <v>2</v>
      </c>
      <c r="FC318">
        <v>3</v>
      </c>
      <c r="FD318">
        <v>1</v>
      </c>
      <c r="FE318">
        <v>2</v>
      </c>
      <c r="FF318">
        <v>4</v>
      </c>
      <c r="FG318">
        <v>4</v>
      </c>
      <c r="FH318">
        <v>4</v>
      </c>
      <c r="FI318">
        <v>4</v>
      </c>
      <c r="FJ318">
        <v>4</v>
      </c>
      <c r="FK318">
        <v>2</v>
      </c>
      <c r="FL318">
        <v>4</v>
      </c>
      <c r="FM318">
        <v>4</v>
      </c>
      <c r="FN318">
        <v>4</v>
      </c>
      <c r="FO318">
        <v>2</v>
      </c>
      <c r="FP318">
        <v>4</v>
      </c>
      <c r="FQ318">
        <v>4</v>
      </c>
      <c r="FR318">
        <v>2</v>
      </c>
      <c r="FS318">
        <v>2</v>
      </c>
      <c r="FT318">
        <v>1</v>
      </c>
      <c r="FU318">
        <v>2</v>
      </c>
      <c r="FV318">
        <v>4</v>
      </c>
      <c r="FW318">
        <v>4</v>
      </c>
      <c r="FX318">
        <v>2</v>
      </c>
      <c r="FY318">
        <v>2</v>
      </c>
      <c r="FZ318">
        <v>3</v>
      </c>
      <c r="GA318">
        <v>2</v>
      </c>
      <c r="GB318">
        <v>1</v>
      </c>
      <c r="GC318">
        <v>4</v>
      </c>
      <c r="GD318">
        <v>2</v>
      </c>
      <c r="GE318">
        <v>2</v>
      </c>
      <c r="GF318">
        <v>1</v>
      </c>
      <c r="GG318">
        <v>2</v>
      </c>
      <c r="GH318">
        <v>4</v>
      </c>
      <c r="GI318">
        <v>1</v>
      </c>
      <c r="GJ318">
        <v>2</v>
      </c>
    </row>
    <row r="319" spans="1:192" customFormat="1">
      <c r="A319">
        <v>5453700317</v>
      </c>
      <c r="B319">
        <v>94309526</v>
      </c>
      <c r="C319" s="48">
        <v>43051.66847222222</v>
      </c>
      <c r="D319" s="180">
        <v>43051.680092592593</v>
      </c>
      <c r="E319" t="s">
        <v>1181</v>
      </c>
      <c r="J319" t="s">
        <v>1802</v>
      </c>
      <c r="K319" t="s">
        <v>2879</v>
      </c>
      <c r="L319" s="214" t="s">
        <v>2880</v>
      </c>
      <c r="M319" s="265" t="s">
        <v>2881</v>
      </c>
      <c r="O319" t="s">
        <v>2882</v>
      </c>
      <c r="P319">
        <v>7794593087</v>
      </c>
      <c r="Q319" t="s">
        <v>330</v>
      </c>
      <c r="R319">
        <v>20</v>
      </c>
      <c r="S319" t="s">
        <v>2883</v>
      </c>
      <c r="U319" t="s">
        <v>224</v>
      </c>
      <c r="V319" t="s">
        <v>240</v>
      </c>
      <c r="X319" s="254">
        <v>5</v>
      </c>
      <c r="AB319" t="s">
        <v>203</v>
      </c>
      <c r="AC319" t="s">
        <v>203</v>
      </c>
      <c r="AD319" t="s">
        <v>203</v>
      </c>
      <c r="AE319" t="s">
        <v>203</v>
      </c>
      <c r="AF319" t="s">
        <v>203</v>
      </c>
      <c r="AG319" t="s">
        <v>203</v>
      </c>
      <c r="AH319" s="122" t="s">
        <v>209</v>
      </c>
      <c r="AI319" t="s">
        <v>1072</v>
      </c>
      <c r="AV319">
        <v>3</v>
      </c>
      <c r="BL319">
        <v>3</v>
      </c>
      <c r="BX319">
        <v>2</v>
      </c>
      <c r="CB319">
        <v>-1</v>
      </c>
      <c r="CH319">
        <v>-1</v>
      </c>
      <c r="CQ319">
        <v>-1</v>
      </c>
      <c r="CW319">
        <v>-1</v>
      </c>
      <c r="CY319">
        <v>-1</v>
      </c>
      <c r="DC319">
        <v>1</v>
      </c>
      <c r="DD319">
        <v>-2</v>
      </c>
      <c r="DE319">
        <v>1</v>
      </c>
      <c r="DF319">
        <v>2</v>
      </c>
      <c r="DK319">
        <v>1</v>
      </c>
      <c r="DX319">
        <v>3</v>
      </c>
      <c r="DY319">
        <v>2</v>
      </c>
      <c r="DZ319">
        <v>3</v>
      </c>
      <c r="EA319">
        <v>2</v>
      </c>
      <c r="EB319">
        <v>4</v>
      </c>
      <c r="EC319">
        <v>1</v>
      </c>
      <c r="ED319">
        <v>1</v>
      </c>
      <c r="EE319">
        <v>1</v>
      </c>
      <c r="EF319">
        <v>2</v>
      </c>
      <c r="EG319">
        <v>2</v>
      </c>
      <c r="EH319">
        <v>4</v>
      </c>
      <c r="EI319">
        <v>4</v>
      </c>
      <c r="EJ319">
        <v>4</v>
      </c>
      <c r="EK319">
        <v>2</v>
      </c>
      <c r="EL319">
        <v>1</v>
      </c>
      <c r="EM319">
        <v>3</v>
      </c>
      <c r="EN319">
        <v>3</v>
      </c>
      <c r="EO319">
        <v>3</v>
      </c>
      <c r="EP319">
        <v>2</v>
      </c>
      <c r="EQ319">
        <v>3</v>
      </c>
      <c r="ER319">
        <v>1</v>
      </c>
      <c r="ES319">
        <v>1</v>
      </c>
      <c r="ET319">
        <v>2</v>
      </c>
      <c r="EU319">
        <v>4</v>
      </c>
      <c r="EV319">
        <v>4</v>
      </c>
      <c r="EW319">
        <v>4</v>
      </c>
      <c r="EX319">
        <v>4</v>
      </c>
      <c r="EY319">
        <v>2</v>
      </c>
      <c r="EZ319">
        <v>2</v>
      </c>
      <c r="FA319">
        <v>3</v>
      </c>
      <c r="FB319">
        <v>4</v>
      </c>
      <c r="FC319">
        <v>2</v>
      </c>
      <c r="FD319">
        <v>1</v>
      </c>
      <c r="FE319">
        <v>1</v>
      </c>
      <c r="FF319">
        <v>2</v>
      </c>
      <c r="FG319">
        <v>2</v>
      </c>
      <c r="FH319">
        <v>3</v>
      </c>
      <c r="FI319">
        <v>2</v>
      </c>
      <c r="FJ319">
        <v>4</v>
      </c>
      <c r="FK319">
        <v>2</v>
      </c>
      <c r="FL319">
        <v>3</v>
      </c>
      <c r="FM319">
        <v>2</v>
      </c>
      <c r="FN319">
        <v>3</v>
      </c>
      <c r="FO319">
        <v>4</v>
      </c>
      <c r="FP319">
        <v>4</v>
      </c>
      <c r="FQ319">
        <v>4</v>
      </c>
      <c r="FR319">
        <v>2</v>
      </c>
      <c r="FS319">
        <v>4</v>
      </c>
      <c r="FT319">
        <v>2</v>
      </c>
      <c r="FU319">
        <v>2</v>
      </c>
      <c r="FV319">
        <v>2</v>
      </c>
      <c r="FW319">
        <v>2</v>
      </c>
      <c r="FX319">
        <v>3</v>
      </c>
      <c r="FY319">
        <v>4</v>
      </c>
      <c r="FZ319">
        <v>2</v>
      </c>
      <c r="GA319">
        <v>2</v>
      </c>
      <c r="GB319">
        <v>1</v>
      </c>
      <c r="GC319">
        <v>2</v>
      </c>
      <c r="GD319">
        <v>3</v>
      </c>
      <c r="GE319">
        <v>1</v>
      </c>
      <c r="GF319">
        <v>1</v>
      </c>
      <c r="GG319">
        <v>2</v>
      </c>
      <c r="GH319">
        <v>2</v>
      </c>
      <c r="GI319">
        <v>1</v>
      </c>
      <c r="GJ319">
        <v>4</v>
      </c>
    </row>
    <row r="320" spans="1:192" customFormat="1">
      <c r="A320">
        <v>5453699983</v>
      </c>
      <c r="B320">
        <v>94309526</v>
      </c>
      <c r="C320" s="48">
        <v>43051.666585648149</v>
      </c>
      <c r="D320" s="180">
        <v>43051.682106481479</v>
      </c>
      <c r="E320" t="s">
        <v>1181</v>
      </c>
      <c r="J320" t="s">
        <v>5201</v>
      </c>
      <c r="K320" t="s">
        <v>317</v>
      </c>
      <c r="L320" s="214" t="s">
        <v>2884</v>
      </c>
      <c r="M320" s="265" t="s">
        <v>2885</v>
      </c>
      <c r="O320" t="s">
        <v>2886</v>
      </c>
      <c r="P320">
        <v>7713836985</v>
      </c>
      <c r="Q320" t="s">
        <v>198</v>
      </c>
      <c r="R320">
        <v>19</v>
      </c>
      <c r="S320" t="s">
        <v>2873</v>
      </c>
      <c r="U320" t="s">
        <v>224</v>
      </c>
      <c r="V320" t="s">
        <v>1040</v>
      </c>
      <c r="X320" s="254">
        <v>6</v>
      </c>
      <c r="AB320" t="s">
        <v>203</v>
      </c>
      <c r="AC320" t="s">
        <v>203</v>
      </c>
      <c r="AD320" t="s">
        <v>215</v>
      </c>
      <c r="AE320" t="s">
        <v>203</v>
      </c>
      <c r="AF320" t="s">
        <v>203</v>
      </c>
      <c r="AG320" t="s">
        <v>203</v>
      </c>
      <c r="AH320" t="s">
        <v>2887</v>
      </c>
      <c r="AI320" t="s">
        <v>3605</v>
      </c>
      <c r="AL320">
        <v>-3</v>
      </c>
      <c r="BK320">
        <v>-2</v>
      </c>
      <c r="BL320">
        <v>-2</v>
      </c>
      <c r="BO320">
        <v>-1</v>
      </c>
      <c r="BV320">
        <v>-2</v>
      </c>
      <c r="BW320">
        <v>-1</v>
      </c>
      <c r="CK320">
        <v>1</v>
      </c>
      <c r="CV320">
        <v>-3</v>
      </c>
      <c r="DA320">
        <v>-3</v>
      </c>
      <c r="DB320">
        <v>-2</v>
      </c>
      <c r="DX320">
        <v>2</v>
      </c>
      <c r="DY320">
        <v>1</v>
      </c>
      <c r="DZ320">
        <v>3</v>
      </c>
      <c r="EA320">
        <v>3</v>
      </c>
      <c r="EB320">
        <v>4</v>
      </c>
      <c r="EC320">
        <v>1</v>
      </c>
      <c r="ED320">
        <v>2</v>
      </c>
      <c r="EE320">
        <v>3</v>
      </c>
      <c r="EF320">
        <v>1</v>
      </c>
      <c r="EG320">
        <v>1</v>
      </c>
      <c r="EH320">
        <v>3</v>
      </c>
      <c r="EI320">
        <v>4</v>
      </c>
      <c r="EJ320">
        <v>3</v>
      </c>
      <c r="EK320">
        <v>3</v>
      </c>
      <c r="EL320">
        <v>1</v>
      </c>
      <c r="EM320">
        <v>3</v>
      </c>
      <c r="EN320">
        <v>1</v>
      </c>
      <c r="EO320">
        <v>2</v>
      </c>
      <c r="EP320">
        <v>3</v>
      </c>
      <c r="EQ320">
        <v>3</v>
      </c>
      <c r="ER320">
        <v>2</v>
      </c>
      <c r="ES320">
        <v>2</v>
      </c>
      <c r="ET320">
        <v>2</v>
      </c>
      <c r="EU320">
        <v>4</v>
      </c>
      <c r="EV320">
        <v>4</v>
      </c>
      <c r="EW320">
        <v>4</v>
      </c>
      <c r="EX320">
        <v>1</v>
      </c>
      <c r="EY320">
        <v>2</v>
      </c>
      <c r="EZ320">
        <v>1</v>
      </c>
      <c r="FA320">
        <v>3</v>
      </c>
      <c r="FB320">
        <v>4</v>
      </c>
      <c r="FC320">
        <v>2</v>
      </c>
      <c r="FD320">
        <v>1</v>
      </c>
      <c r="FE320">
        <v>2</v>
      </c>
      <c r="FF320">
        <v>3</v>
      </c>
      <c r="FG320">
        <v>4</v>
      </c>
      <c r="FH320">
        <v>3</v>
      </c>
      <c r="FI320">
        <v>3</v>
      </c>
      <c r="FJ320">
        <v>2</v>
      </c>
      <c r="FK320">
        <v>4</v>
      </c>
      <c r="FL320">
        <v>4</v>
      </c>
      <c r="FM320">
        <v>1</v>
      </c>
      <c r="FN320">
        <v>3</v>
      </c>
      <c r="FO320">
        <v>3</v>
      </c>
      <c r="FP320">
        <v>4</v>
      </c>
      <c r="FQ320">
        <v>2</v>
      </c>
      <c r="FR320">
        <v>3</v>
      </c>
      <c r="FS320">
        <v>1</v>
      </c>
      <c r="FT320">
        <v>3</v>
      </c>
      <c r="FU320">
        <v>3</v>
      </c>
      <c r="FV320">
        <v>2</v>
      </c>
      <c r="FW320">
        <v>3</v>
      </c>
      <c r="FX320">
        <v>2</v>
      </c>
      <c r="FY320">
        <v>3</v>
      </c>
      <c r="FZ320">
        <v>2</v>
      </c>
      <c r="GA320">
        <v>3</v>
      </c>
      <c r="GB320">
        <v>2</v>
      </c>
      <c r="GC320">
        <v>1</v>
      </c>
      <c r="GD320">
        <v>2</v>
      </c>
      <c r="GE320">
        <v>2</v>
      </c>
      <c r="GF320">
        <v>2</v>
      </c>
      <c r="GG320">
        <v>2</v>
      </c>
      <c r="GH320">
        <v>2</v>
      </c>
      <c r="GI320">
        <v>1</v>
      </c>
      <c r="GJ320">
        <v>3</v>
      </c>
    </row>
    <row r="321" spans="1:192" customFormat="1">
      <c r="A321">
        <v>5453699940</v>
      </c>
      <c r="B321">
        <v>94309526</v>
      </c>
      <c r="C321" s="48">
        <v>43051.666319444441</v>
      </c>
      <c r="D321" s="180">
        <v>43051.680127314823</v>
      </c>
      <c r="E321" t="s">
        <v>1181</v>
      </c>
      <c r="J321" t="s">
        <v>726</v>
      </c>
      <c r="K321" t="s">
        <v>727</v>
      </c>
      <c r="L321" s="214" t="s">
        <v>728</v>
      </c>
      <c r="M321" s="265" t="s">
        <v>2888</v>
      </c>
      <c r="O321" t="s">
        <v>729</v>
      </c>
      <c r="P321">
        <v>7970999247</v>
      </c>
      <c r="Q321" t="s">
        <v>198</v>
      </c>
      <c r="R321">
        <v>20</v>
      </c>
      <c r="S321" t="s">
        <v>2873</v>
      </c>
      <c r="U321" t="s">
        <v>224</v>
      </c>
      <c r="V321" t="s">
        <v>240</v>
      </c>
      <c r="X321" s="254">
        <v>6</v>
      </c>
      <c r="AB321" t="s">
        <v>203</v>
      </c>
      <c r="AC321" t="s">
        <v>203</v>
      </c>
      <c r="AD321" t="s">
        <v>215</v>
      </c>
      <c r="AE321" t="s">
        <v>2889</v>
      </c>
      <c r="AF321" t="s">
        <v>203</v>
      </c>
      <c r="AG321" t="s">
        <v>215</v>
      </c>
      <c r="AH321" t="s">
        <v>2890</v>
      </c>
      <c r="AI321" t="s">
        <v>3606</v>
      </c>
      <c r="AL321">
        <v>-2</v>
      </c>
      <c r="AV321">
        <v>2</v>
      </c>
      <c r="BA321">
        <v>-2</v>
      </c>
      <c r="BK321">
        <v>-3</v>
      </c>
      <c r="BL321">
        <v>-3</v>
      </c>
      <c r="BS321">
        <v>-3</v>
      </c>
      <c r="BU321">
        <v>-1</v>
      </c>
      <c r="BV321">
        <v>-2</v>
      </c>
      <c r="BW321">
        <v>-2</v>
      </c>
      <c r="BX321">
        <v>2</v>
      </c>
      <c r="CB321">
        <v>-3</v>
      </c>
      <c r="CD321">
        <v>1</v>
      </c>
      <c r="CE321">
        <v>2</v>
      </c>
      <c r="CH321">
        <v>-2</v>
      </c>
      <c r="CJ321">
        <v>3</v>
      </c>
      <c r="CK321">
        <v>4</v>
      </c>
      <c r="CL321">
        <v>3</v>
      </c>
      <c r="CN321">
        <v>2</v>
      </c>
      <c r="CP321">
        <v>-1</v>
      </c>
      <c r="CQ321">
        <v>1</v>
      </c>
      <c r="CR321">
        <v>-1</v>
      </c>
      <c r="CS321">
        <v>1</v>
      </c>
      <c r="CU321">
        <v>-1</v>
      </c>
      <c r="CV321">
        <v>-4</v>
      </c>
      <c r="CW321">
        <v>-1</v>
      </c>
      <c r="CY321">
        <v>-1</v>
      </c>
      <c r="CZ321">
        <v>1</v>
      </c>
      <c r="DA321">
        <v>-3</v>
      </c>
      <c r="DC321">
        <v>-1</v>
      </c>
      <c r="DE321">
        <v>-1</v>
      </c>
      <c r="DF321">
        <v>1</v>
      </c>
      <c r="DG321">
        <v>-1</v>
      </c>
      <c r="DH321">
        <v>-1</v>
      </c>
      <c r="DK321">
        <v>3</v>
      </c>
      <c r="DX321">
        <v>4</v>
      </c>
      <c r="DY321">
        <v>3</v>
      </c>
      <c r="DZ321">
        <v>3</v>
      </c>
      <c r="EA321">
        <v>3</v>
      </c>
      <c r="EB321">
        <v>4</v>
      </c>
      <c r="EC321">
        <v>1</v>
      </c>
      <c r="ED321">
        <v>1</v>
      </c>
      <c r="EE321">
        <v>3</v>
      </c>
      <c r="EF321">
        <v>2</v>
      </c>
      <c r="EG321">
        <v>2</v>
      </c>
      <c r="EH321">
        <v>3</v>
      </c>
      <c r="EI321">
        <v>3</v>
      </c>
      <c r="EJ321">
        <v>2</v>
      </c>
      <c r="EK321">
        <v>2</v>
      </c>
      <c r="EL321">
        <v>2</v>
      </c>
      <c r="EM321">
        <v>3</v>
      </c>
      <c r="EN321">
        <v>2</v>
      </c>
      <c r="EO321">
        <v>3</v>
      </c>
      <c r="EP321">
        <v>2</v>
      </c>
      <c r="EQ321">
        <v>4</v>
      </c>
      <c r="ER321">
        <v>1</v>
      </c>
      <c r="ES321">
        <v>3</v>
      </c>
      <c r="ET321">
        <v>3</v>
      </c>
      <c r="EU321">
        <v>4</v>
      </c>
      <c r="EV321">
        <v>3</v>
      </c>
      <c r="EW321">
        <v>3</v>
      </c>
      <c r="EX321">
        <v>2</v>
      </c>
      <c r="EY321">
        <v>3</v>
      </c>
      <c r="EZ321">
        <v>4</v>
      </c>
      <c r="FA321">
        <v>4</v>
      </c>
      <c r="FB321">
        <v>3</v>
      </c>
      <c r="FC321">
        <v>2</v>
      </c>
      <c r="FD321">
        <v>2</v>
      </c>
      <c r="FE321">
        <v>1</v>
      </c>
      <c r="FF321">
        <v>3</v>
      </c>
      <c r="FG321">
        <v>3</v>
      </c>
      <c r="FH321">
        <v>3</v>
      </c>
      <c r="FI321">
        <v>3</v>
      </c>
      <c r="FJ321">
        <v>3</v>
      </c>
      <c r="FK321">
        <v>1</v>
      </c>
      <c r="FL321">
        <v>3</v>
      </c>
      <c r="FM321">
        <v>3</v>
      </c>
      <c r="FN321">
        <v>3</v>
      </c>
      <c r="FO321">
        <v>4</v>
      </c>
      <c r="FP321">
        <v>2</v>
      </c>
      <c r="FQ321">
        <v>1</v>
      </c>
      <c r="FR321">
        <v>2</v>
      </c>
      <c r="FS321">
        <v>2</v>
      </c>
      <c r="FT321">
        <v>3</v>
      </c>
      <c r="FU321">
        <v>2</v>
      </c>
      <c r="FV321">
        <v>4</v>
      </c>
      <c r="FW321">
        <v>2</v>
      </c>
      <c r="FX321">
        <v>3</v>
      </c>
      <c r="FY321">
        <v>4</v>
      </c>
      <c r="FZ321">
        <v>3</v>
      </c>
      <c r="GA321">
        <v>2</v>
      </c>
      <c r="GB321">
        <v>3</v>
      </c>
      <c r="GC321">
        <v>3</v>
      </c>
      <c r="GD321">
        <v>2</v>
      </c>
      <c r="GE321">
        <v>3</v>
      </c>
      <c r="GF321">
        <v>2</v>
      </c>
      <c r="GG321">
        <v>2</v>
      </c>
      <c r="GH321">
        <v>3</v>
      </c>
      <c r="GI321">
        <v>2</v>
      </c>
      <c r="GJ321">
        <v>4</v>
      </c>
    </row>
    <row r="322" spans="1:192" customFormat="1">
      <c r="A322">
        <v>5453700304</v>
      </c>
      <c r="B322">
        <v>94309526</v>
      </c>
      <c r="C322" s="48">
        <v>43051.667337962957</v>
      </c>
      <c r="D322" s="180">
        <v>43051.687291666669</v>
      </c>
      <c r="E322" t="s">
        <v>1181</v>
      </c>
      <c r="J322" t="s">
        <v>630</v>
      </c>
      <c r="K322" t="s">
        <v>5202</v>
      </c>
      <c r="L322" s="214" t="s">
        <v>2893</v>
      </c>
      <c r="M322" s="265" t="s">
        <v>2894</v>
      </c>
      <c r="O322" t="s">
        <v>2895</v>
      </c>
      <c r="P322">
        <v>7545070939</v>
      </c>
      <c r="Q322" t="s">
        <v>198</v>
      </c>
      <c r="R322">
        <v>18</v>
      </c>
      <c r="S322" t="s">
        <v>2873</v>
      </c>
      <c r="U322" t="s">
        <v>240</v>
      </c>
      <c r="V322" t="s">
        <v>240</v>
      </c>
      <c r="X322" s="254">
        <v>10</v>
      </c>
      <c r="AB322" t="s">
        <v>203</v>
      </c>
      <c r="AC322" t="s">
        <v>2896</v>
      </c>
      <c r="AD322" t="s">
        <v>203</v>
      </c>
      <c r="AE322" t="s">
        <v>203</v>
      </c>
      <c r="AF322" t="s">
        <v>203</v>
      </c>
      <c r="AG322" t="s">
        <v>203</v>
      </c>
      <c r="AH322" s="122" t="s">
        <v>209</v>
      </c>
      <c r="AI322" t="s">
        <v>1072</v>
      </c>
      <c r="AU322">
        <v>-2</v>
      </c>
      <c r="BO322">
        <v>1</v>
      </c>
      <c r="BV322">
        <v>1</v>
      </c>
      <c r="CE322">
        <v>1</v>
      </c>
      <c r="CP322">
        <v>-3</v>
      </c>
      <c r="CY322">
        <v>-1</v>
      </c>
      <c r="DN322">
        <v>-2</v>
      </c>
      <c r="DO322" t="s">
        <v>2897</v>
      </c>
      <c r="DX322">
        <v>1</v>
      </c>
      <c r="DY322">
        <v>2</v>
      </c>
      <c r="DZ322">
        <v>1</v>
      </c>
      <c r="EA322">
        <v>1</v>
      </c>
      <c r="EB322">
        <v>3</v>
      </c>
      <c r="EC322">
        <v>1</v>
      </c>
      <c r="ED322">
        <v>3</v>
      </c>
      <c r="EE322">
        <v>1</v>
      </c>
      <c r="EF322">
        <v>1</v>
      </c>
      <c r="EG322">
        <v>2</v>
      </c>
      <c r="EH322">
        <v>3</v>
      </c>
      <c r="EI322">
        <v>2</v>
      </c>
      <c r="EJ322">
        <v>2</v>
      </c>
      <c r="EK322">
        <v>2</v>
      </c>
      <c r="EL322">
        <v>2</v>
      </c>
      <c r="EM322">
        <v>1</v>
      </c>
      <c r="EN322">
        <v>2</v>
      </c>
      <c r="EO322">
        <v>1</v>
      </c>
      <c r="EP322">
        <v>1</v>
      </c>
      <c r="EQ322">
        <v>2</v>
      </c>
      <c r="ER322">
        <v>3</v>
      </c>
      <c r="ES322">
        <v>2</v>
      </c>
      <c r="ET322">
        <v>1</v>
      </c>
      <c r="EU322">
        <v>4</v>
      </c>
      <c r="EV322">
        <v>2</v>
      </c>
      <c r="EW322">
        <v>2</v>
      </c>
      <c r="EX322">
        <v>2</v>
      </c>
      <c r="EY322">
        <v>1</v>
      </c>
      <c r="EZ322">
        <v>2</v>
      </c>
      <c r="FA322">
        <v>2</v>
      </c>
      <c r="FB322">
        <v>3</v>
      </c>
      <c r="FC322">
        <v>1</v>
      </c>
      <c r="FD322">
        <v>2</v>
      </c>
      <c r="FE322">
        <v>2</v>
      </c>
      <c r="FF322">
        <v>2</v>
      </c>
      <c r="FG322">
        <v>2</v>
      </c>
      <c r="FH322">
        <v>1</v>
      </c>
      <c r="FI322">
        <v>1</v>
      </c>
      <c r="FJ322">
        <v>1</v>
      </c>
      <c r="FK322">
        <v>1</v>
      </c>
      <c r="FL322">
        <v>3</v>
      </c>
      <c r="FM322">
        <v>3</v>
      </c>
      <c r="FN322">
        <v>1</v>
      </c>
      <c r="FO322">
        <v>1</v>
      </c>
      <c r="FP322">
        <v>2</v>
      </c>
      <c r="FQ322">
        <v>1</v>
      </c>
      <c r="FR322">
        <v>2</v>
      </c>
      <c r="FS322">
        <v>1</v>
      </c>
      <c r="FT322">
        <v>2</v>
      </c>
      <c r="FU322">
        <v>2</v>
      </c>
      <c r="FV322">
        <v>3</v>
      </c>
      <c r="FW322">
        <v>1</v>
      </c>
      <c r="FX322">
        <v>2</v>
      </c>
      <c r="FY322">
        <v>3</v>
      </c>
      <c r="FZ322">
        <v>1</v>
      </c>
      <c r="GA322">
        <v>2</v>
      </c>
      <c r="GB322">
        <v>3</v>
      </c>
      <c r="GC322">
        <v>1</v>
      </c>
      <c r="GD322">
        <v>1</v>
      </c>
      <c r="GE322">
        <v>3</v>
      </c>
      <c r="GF322">
        <v>2</v>
      </c>
      <c r="GG322">
        <v>1</v>
      </c>
      <c r="GH322">
        <v>2</v>
      </c>
      <c r="GI322">
        <v>2</v>
      </c>
      <c r="GJ322">
        <v>3</v>
      </c>
    </row>
    <row r="323" spans="1:192" customFormat="1">
      <c r="A323">
        <v>5453700738</v>
      </c>
      <c r="B323">
        <v>94309526</v>
      </c>
      <c r="C323" s="48">
        <v>43051.669178240743</v>
      </c>
      <c r="D323" s="180">
        <v>43051.69027777778</v>
      </c>
      <c r="E323" t="s">
        <v>1181</v>
      </c>
      <c r="J323" t="s">
        <v>4564</v>
      </c>
      <c r="K323" t="s">
        <v>5203</v>
      </c>
      <c r="L323" s="214" t="s">
        <v>2899</v>
      </c>
      <c r="M323" s="265" t="s">
        <v>2900</v>
      </c>
      <c r="O323" t="s">
        <v>2901</v>
      </c>
      <c r="P323">
        <v>7714401633</v>
      </c>
      <c r="Q323" t="s">
        <v>205</v>
      </c>
      <c r="R323">
        <v>18</v>
      </c>
      <c r="S323" t="s">
        <v>479</v>
      </c>
      <c r="U323" t="s">
        <v>1749</v>
      </c>
      <c r="V323" t="s">
        <v>2902</v>
      </c>
      <c r="X323" s="254">
        <v>4</v>
      </c>
      <c r="AB323" t="s">
        <v>209</v>
      </c>
      <c r="AC323" t="s">
        <v>209</v>
      </c>
      <c r="AD323" t="s">
        <v>2903</v>
      </c>
      <c r="AE323" t="s">
        <v>209</v>
      </c>
      <c r="AF323" t="s">
        <v>209</v>
      </c>
      <c r="AG323" t="s">
        <v>209</v>
      </c>
      <c r="AH323" t="s">
        <v>2904</v>
      </c>
      <c r="AI323" t="s">
        <v>3553</v>
      </c>
      <c r="AV323">
        <v>4</v>
      </c>
      <c r="BA323">
        <v>-3</v>
      </c>
      <c r="BG323">
        <v>-2</v>
      </c>
      <c r="BO323">
        <v>2</v>
      </c>
      <c r="BT323">
        <v>3</v>
      </c>
      <c r="CE323">
        <v>3</v>
      </c>
      <c r="CI323">
        <v>3</v>
      </c>
      <c r="CN323">
        <v>4</v>
      </c>
      <c r="CP323">
        <v>-3</v>
      </c>
      <c r="CV323">
        <v>-3</v>
      </c>
      <c r="DA323">
        <v>-2</v>
      </c>
      <c r="DC323">
        <v>3</v>
      </c>
      <c r="DF323">
        <v>3</v>
      </c>
      <c r="DN323">
        <v>4</v>
      </c>
      <c r="DO323" t="s">
        <v>2905</v>
      </c>
      <c r="DX323">
        <v>2</v>
      </c>
      <c r="DY323">
        <v>1</v>
      </c>
      <c r="DZ323">
        <v>4</v>
      </c>
      <c r="EA323">
        <v>2</v>
      </c>
      <c r="EB323">
        <v>4</v>
      </c>
      <c r="EC323">
        <v>2</v>
      </c>
      <c r="ED323">
        <v>1</v>
      </c>
      <c r="EE323">
        <v>1</v>
      </c>
      <c r="EF323">
        <v>1</v>
      </c>
      <c r="EG323">
        <v>2</v>
      </c>
      <c r="EH323">
        <v>4</v>
      </c>
      <c r="EI323">
        <v>4</v>
      </c>
      <c r="EJ323">
        <v>3</v>
      </c>
      <c r="EK323">
        <v>2</v>
      </c>
      <c r="EL323">
        <v>1</v>
      </c>
      <c r="EM323">
        <v>4</v>
      </c>
      <c r="EN323">
        <v>2</v>
      </c>
      <c r="EO323">
        <v>3</v>
      </c>
      <c r="EP323">
        <v>3</v>
      </c>
      <c r="EQ323">
        <v>3</v>
      </c>
      <c r="ER323">
        <v>1</v>
      </c>
      <c r="ES323">
        <v>2</v>
      </c>
      <c r="ET323">
        <v>2</v>
      </c>
      <c r="EU323">
        <v>4</v>
      </c>
      <c r="EV323">
        <v>4</v>
      </c>
      <c r="EW323">
        <v>3</v>
      </c>
      <c r="EX323">
        <v>3</v>
      </c>
      <c r="EY323">
        <v>2</v>
      </c>
      <c r="EZ323">
        <v>2</v>
      </c>
      <c r="FA323">
        <v>4</v>
      </c>
      <c r="FB323">
        <v>4</v>
      </c>
      <c r="FC323">
        <v>2</v>
      </c>
      <c r="FD323">
        <v>1</v>
      </c>
      <c r="FE323">
        <v>3</v>
      </c>
      <c r="FF323">
        <v>3</v>
      </c>
      <c r="FG323">
        <v>3</v>
      </c>
      <c r="FH323">
        <v>3</v>
      </c>
      <c r="FI323">
        <v>1</v>
      </c>
      <c r="FJ323">
        <v>3</v>
      </c>
      <c r="FK323">
        <v>2</v>
      </c>
      <c r="FL323">
        <v>4</v>
      </c>
      <c r="FM323">
        <v>2</v>
      </c>
      <c r="FN323">
        <v>3</v>
      </c>
      <c r="FO323">
        <v>4</v>
      </c>
      <c r="FP323">
        <v>4</v>
      </c>
      <c r="FQ323">
        <v>3</v>
      </c>
      <c r="FR323">
        <v>2</v>
      </c>
      <c r="FS323">
        <v>1</v>
      </c>
      <c r="FT323">
        <v>2</v>
      </c>
      <c r="FU323">
        <v>3</v>
      </c>
      <c r="FV323">
        <v>3</v>
      </c>
      <c r="FW323">
        <v>3</v>
      </c>
      <c r="FX323">
        <v>2</v>
      </c>
      <c r="FY323">
        <v>4</v>
      </c>
      <c r="FZ323">
        <v>2</v>
      </c>
      <c r="GA323">
        <v>2</v>
      </c>
      <c r="GB323">
        <v>1</v>
      </c>
      <c r="GC323">
        <v>1</v>
      </c>
      <c r="GD323">
        <v>2</v>
      </c>
      <c r="GE323">
        <v>1</v>
      </c>
      <c r="GF323">
        <v>1</v>
      </c>
      <c r="GG323">
        <v>1</v>
      </c>
      <c r="GH323">
        <v>2</v>
      </c>
      <c r="GI323">
        <v>2</v>
      </c>
      <c r="GJ323">
        <v>3</v>
      </c>
    </row>
    <row r="324" spans="1:192" customFormat="1">
      <c r="A324">
        <v>5453700849</v>
      </c>
      <c r="B324">
        <v>94309526</v>
      </c>
      <c r="C324" s="48">
        <v>43051.668819444443</v>
      </c>
      <c r="D324" s="180">
        <v>43051.691435185188</v>
      </c>
      <c r="E324" t="s">
        <v>1181</v>
      </c>
      <c r="J324" t="s">
        <v>630</v>
      </c>
      <c r="K324" t="s">
        <v>318</v>
      </c>
      <c r="L324" s="214">
        <v>20082100</v>
      </c>
      <c r="M324" s="265" t="s">
        <v>2906</v>
      </c>
      <c r="O324" s="219" t="s">
        <v>4161</v>
      </c>
      <c r="P324">
        <v>7917011078</v>
      </c>
      <c r="Q324" t="s">
        <v>198</v>
      </c>
      <c r="R324">
        <v>21</v>
      </c>
      <c r="S324" t="s">
        <v>2873</v>
      </c>
      <c r="U324" t="s">
        <v>224</v>
      </c>
      <c r="V324" t="s">
        <v>655</v>
      </c>
      <c r="X324" s="254">
        <v>4</v>
      </c>
      <c r="AB324" t="s">
        <v>203</v>
      </c>
      <c r="AC324" t="s">
        <v>203</v>
      </c>
      <c r="AD324" t="s">
        <v>203</v>
      </c>
      <c r="AE324" t="s">
        <v>203</v>
      </c>
      <c r="AF324" t="s">
        <v>203</v>
      </c>
      <c r="AG324" t="s">
        <v>215</v>
      </c>
      <c r="AH324" t="s">
        <v>2907</v>
      </c>
      <c r="AI324" t="s">
        <v>1072</v>
      </c>
      <c r="AK324">
        <v>-4</v>
      </c>
      <c r="AL324">
        <v>-2</v>
      </c>
      <c r="AM324">
        <v>-4</v>
      </c>
      <c r="AS324">
        <v>-3</v>
      </c>
      <c r="AU324">
        <v>-4</v>
      </c>
      <c r="AV324">
        <v>3</v>
      </c>
      <c r="BB324">
        <v>-2</v>
      </c>
      <c r="BH324">
        <v>-3</v>
      </c>
      <c r="BI324">
        <v>-4</v>
      </c>
      <c r="BK324">
        <v>-2</v>
      </c>
      <c r="BL324">
        <v>-1</v>
      </c>
      <c r="BM324">
        <v>-4</v>
      </c>
      <c r="BO324">
        <v>3</v>
      </c>
      <c r="BP324">
        <v>1</v>
      </c>
      <c r="BS324">
        <v>-3</v>
      </c>
      <c r="CB324">
        <v>-3</v>
      </c>
      <c r="CI324">
        <v>4</v>
      </c>
      <c r="CK324">
        <v>2</v>
      </c>
      <c r="CL324">
        <v>2</v>
      </c>
      <c r="CN324">
        <v>2</v>
      </c>
      <c r="CQ324">
        <v>3</v>
      </c>
      <c r="CV324">
        <v>-1</v>
      </c>
      <c r="CW324">
        <v>-2</v>
      </c>
      <c r="CY324">
        <v>-1</v>
      </c>
      <c r="DA324">
        <v>2</v>
      </c>
      <c r="DE324">
        <v>-2</v>
      </c>
      <c r="DF324">
        <v>-1</v>
      </c>
      <c r="DH324">
        <v>-1</v>
      </c>
      <c r="DX324">
        <v>2</v>
      </c>
      <c r="DY324">
        <v>2</v>
      </c>
      <c r="DZ324">
        <v>2</v>
      </c>
      <c r="EA324">
        <v>1</v>
      </c>
      <c r="EB324">
        <v>3</v>
      </c>
      <c r="EC324">
        <v>1</v>
      </c>
      <c r="ED324">
        <v>3</v>
      </c>
      <c r="EE324">
        <v>1</v>
      </c>
      <c r="EF324">
        <v>1</v>
      </c>
      <c r="EG324">
        <v>2</v>
      </c>
      <c r="EH324">
        <v>3</v>
      </c>
      <c r="EI324">
        <v>3</v>
      </c>
      <c r="EJ324">
        <v>1</v>
      </c>
      <c r="EK324">
        <v>2</v>
      </c>
      <c r="EL324">
        <v>1</v>
      </c>
      <c r="EM324">
        <v>2</v>
      </c>
      <c r="EN324">
        <v>2</v>
      </c>
      <c r="EO324">
        <v>2</v>
      </c>
      <c r="EP324">
        <v>1</v>
      </c>
      <c r="EQ324">
        <v>2</v>
      </c>
      <c r="ER324">
        <v>3</v>
      </c>
      <c r="ES324">
        <v>2</v>
      </c>
      <c r="ET324">
        <v>1</v>
      </c>
      <c r="EU324">
        <v>4</v>
      </c>
      <c r="EV324">
        <v>3</v>
      </c>
      <c r="EW324">
        <v>2</v>
      </c>
      <c r="EX324">
        <v>1</v>
      </c>
      <c r="EY324">
        <v>2</v>
      </c>
      <c r="EZ324">
        <v>2</v>
      </c>
      <c r="FA324">
        <v>1</v>
      </c>
      <c r="FB324">
        <v>3</v>
      </c>
      <c r="FC324">
        <v>1</v>
      </c>
      <c r="FD324">
        <v>1</v>
      </c>
      <c r="FE324">
        <v>1</v>
      </c>
      <c r="FF324">
        <v>2</v>
      </c>
      <c r="FG324">
        <v>2</v>
      </c>
      <c r="FH324">
        <v>2</v>
      </c>
      <c r="FI324">
        <v>1</v>
      </c>
      <c r="FJ324">
        <v>2</v>
      </c>
      <c r="FK324">
        <v>1</v>
      </c>
      <c r="FL324">
        <v>2</v>
      </c>
      <c r="FM324">
        <v>1</v>
      </c>
      <c r="FN324">
        <v>2</v>
      </c>
      <c r="FO324">
        <v>3</v>
      </c>
      <c r="FP324">
        <v>2</v>
      </c>
      <c r="FQ324">
        <v>1</v>
      </c>
      <c r="FR324">
        <v>2</v>
      </c>
      <c r="FS324">
        <v>1</v>
      </c>
      <c r="FT324">
        <v>2</v>
      </c>
      <c r="FU324">
        <v>3</v>
      </c>
      <c r="FV324">
        <v>2</v>
      </c>
      <c r="FW324">
        <v>1</v>
      </c>
      <c r="FX324">
        <v>1</v>
      </c>
      <c r="FY324">
        <v>2</v>
      </c>
      <c r="FZ324">
        <v>2</v>
      </c>
      <c r="GA324">
        <v>3</v>
      </c>
      <c r="GB324">
        <v>2</v>
      </c>
      <c r="GC324">
        <v>3</v>
      </c>
      <c r="GD324">
        <v>2</v>
      </c>
      <c r="GE324">
        <v>3</v>
      </c>
      <c r="GF324">
        <v>3</v>
      </c>
      <c r="GG324">
        <v>1</v>
      </c>
      <c r="GH324">
        <v>2</v>
      </c>
      <c r="GI324">
        <v>2</v>
      </c>
      <c r="GJ324">
        <v>1</v>
      </c>
    </row>
    <row r="325" spans="1:192" customFormat="1">
      <c r="A325">
        <v>5453701258</v>
      </c>
      <c r="B325">
        <v>94309526</v>
      </c>
      <c r="C325" s="48">
        <v>43051.669016203698</v>
      </c>
      <c r="D325" s="180">
        <v>43051.692071759258</v>
      </c>
      <c r="E325" t="s">
        <v>1181</v>
      </c>
      <c r="J325" t="s">
        <v>2908</v>
      </c>
      <c r="K325" t="s">
        <v>281</v>
      </c>
      <c r="L325" s="214">
        <v>20096563</v>
      </c>
      <c r="M325" s="265" t="s">
        <v>2909</v>
      </c>
      <c r="O325" t="s">
        <v>2910</v>
      </c>
      <c r="P325">
        <v>7596195426</v>
      </c>
      <c r="Q325" t="s">
        <v>205</v>
      </c>
      <c r="R325">
        <v>19</v>
      </c>
      <c r="S325" t="s">
        <v>479</v>
      </c>
      <c r="U325" t="s">
        <v>201</v>
      </c>
      <c r="V325" t="s">
        <v>193</v>
      </c>
      <c r="X325" s="254">
        <v>4</v>
      </c>
      <c r="AB325" t="s">
        <v>209</v>
      </c>
      <c r="AC325" t="s">
        <v>209</v>
      </c>
      <c r="AD325" t="s">
        <v>209</v>
      </c>
      <c r="AE325" t="s">
        <v>209</v>
      </c>
      <c r="AF325" t="s">
        <v>209</v>
      </c>
      <c r="AG325" t="s">
        <v>209</v>
      </c>
      <c r="AH325" t="s">
        <v>2911</v>
      </c>
      <c r="AI325" t="s">
        <v>3607</v>
      </c>
      <c r="AR325">
        <v>-2</v>
      </c>
      <c r="AV325">
        <v>3</v>
      </c>
      <c r="BL325">
        <v>-2</v>
      </c>
      <c r="BN325">
        <v>-1</v>
      </c>
      <c r="BO325">
        <v>2</v>
      </c>
      <c r="BT325">
        <v>1</v>
      </c>
      <c r="CE325">
        <v>-1</v>
      </c>
      <c r="CN325">
        <v>1</v>
      </c>
      <c r="CP325">
        <v>-1</v>
      </c>
      <c r="CQ325">
        <v>2</v>
      </c>
      <c r="CR325">
        <v>-1</v>
      </c>
      <c r="CT325">
        <v>-1</v>
      </c>
      <c r="CV325">
        <v>2</v>
      </c>
      <c r="CZ325">
        <v>-2</v>
      </c>
      <c r="DA325">
        <v>-4</v>
      </c>
      <c r="DE325">
        <v>1</v>
      </c>
      <c r="DK325">
        <v>-2</v>
      </c>
      <c r="DX325">
        <v>2</v>
      </c>
      <c r="DY325">
        <v>2</v>
      </c>
      <c r="DZ325">
        <v>2</v>
      </c>
      <c r="EA325">
        <v>1</v>
      </c>
      <c r="EB325">
        <v>3</v>
      </c>
      <c r="EC325">
        <v>3</v>
      </c>
      <c r="ED325">
        <v>3</v>
      </c>
      <c r="EE325">
        <v>1</v>
      </c>
      <c r="EF325">
        <v>1</v>
      </c>
      <c r="EG325">
        <v>1</v>
      </c>
      <c r="EH325">
        <v>4</v>
      </c>
      <c r="EI325">
        <v>3</v>
      </c>
      <c r="EJ325">
        <v>3</v>
      </c>
      <c r="EK325">
        <v>3</v>
      </c>
      <c r="EL325">
        <v>2</v>
      </c>
      <c r="EM325">
        <v>3</v>
      </c>
      <c r="EN325">
        <v>3</v>
      </c>
      <c r="EO325">
        <v>2</v>
      </c>
      <c r="EP325">
        <v>3</v>
      </c>
      <c r="EQ325">
        <v>2</v>
      </c>
      <c r="ER325">
        <v>2</v>
      </c>
      <c r="ES325">
        <v>2</v>
      </c>
      <c r="ET325">
        <v>1</v>
      </c>
      <c r="EU325">
        <v>4</v>
      </c>
      <c r="EV325">
        <v>3</v>
      </c>
      <c r="EW325">
        <v>3</v>
      </c>
      <c r="EX325">
        <v>2</v>
      </c>
      <c r="EY325">
        <v>2</v>
      </c>
      <c r="EZ325">
        <v>1</v>
      </c>
      <c r="FA325">
        <v>2</v>
      </c>
      <c r="FB325">
        <v>4</v>
      </c>
      <c r="FC325">
        <v>3</v>
      </c>
      <c r="FD325">
        <v>2</v>
      </c>
      <c r="FE325">
        <v>3</v>
      </c>
      <c r="FF325">
        <v>3</v>
      </c>
      <c r="FG325">
        <v>3</v>
      </c>
      <c r="FH325">
        <v>2</v>
      </c>
      <c r="FI325">
        <v>2</v>
      </c>
      <c r="FJ325">
        <v>2</v>
      </c>
      <c r="FK325">
        <v>1</v>
      </c>
      <c r="FL325">
        <v>3</v>
      </c>
      <c r="FM325">
        <v>2</v>
      </c>
      <c r="FN325">
        <v>3</v>
      </c>
      <c r="FO325">
        <v>2</v>
      </c>
      <c r="FP325">
        <v>3</v>
      </c>
      <c r="FQ325">
        <v>2</v>
      </c>
      <c r="FR325">
        <v>2</v>
      </c>
      <c r="FS325">
        <v>1</v>
      </c>
      <c r="FT325">
        <v>2</v>
      </c>
      <c r="FU325">
        <v>2</v>
      </c>
      <c r="FV325">
        <v>3</v>
      </c>
      <c r="FW325">
        <v>2</v>
      </c>
      <c r="FX325">
        <v>1</v>
      </c>
      <c r="FY325">
        <v>3</v>
      </c>
      <c r="FZ325">
        <v>2</v>
      </c>
      <c r="GA325">
        <v>2</v>
      </c>
      <c r="GB325">
        <v>1</v>
      </c>
      <c r="GC325">
        <v>1</v>
      </c>
      <c r="GD325">
        <v>1</v>
      </c>
      <c r="GE325">
        <v>2</v>
      </c>
      <c r="GF325">
        <v>2</v>
      </c>
      <c r="GG325">
        <v>1</v>
      </c>
      <c r="GH325">
        <v>1</v>
      </c>
      <c r="GI325">
        <v>1</v>
      </c>
      <c r="GJ325">
        <v>3</v>
      </c>
    </row>
    <row r="326" spans="1:192" customFormat="1">
      <c r="A326">
        <v>5453702212</v>
      </c>
      <c r="B326">
        <v>94309526</v>
      </c>
      <c r="C326" s="48">
        <v>43051.669872685183</v>
      </c>
      <c r="D326" s="180">
        <v>43051.69059027778</v>
      </c>
      <c r="E326" t="s">
        <v>1181</v>
      </c>
      <c r="J326" t="s">
        <v>1347</v>
      </c>
      <c r="K326" t="s">
        <v>5204</v>
      </c>
      <c r="L326" s="214" t="s">
        <v>2912</v>
      </c>
      <c r="M326" s="265" t="s">
        <v>2913</v>
      </c>
      <c r="O326" t="s">
        <v>2914</v>
      </c>
      <c r="P326">
        <v>7833711064</v>
      </c>
      <c r="Q326" t="s">
        <v>205</v>
      </c>
      <c r="R326">
        <v>21</v>
      </c>
      <c r="S326" t="s">
        <v>479</v>
      </c>
      <c r="U326" t="s">
        <v>228</v>
      </c>
      <c r="V326" t="s">
        <v>301</v>
      </c>
      <c r="X326" s="254">
        <v>8</v>
      </c>
      <c r="AB326" t="s">
        <v>203</v>
      </c>
      <c r="AC326" t="s">
        <v>203</v>
      </c>
      <c r="AD326" t="s">
        <v>203</v>
      </c>
      <c r="AE326" t="s">
        <v>215</v>
      </c>
      <c r="AF326" t="s">
        <v>203</v>
      </c>
      <c r="AG326" t="s">
        <v>215</v>
      </c>
      <c r="AH326" s="122" t="s">
        <v>209</v>
      </c>
      <c r="AI326" t="s">
        <v>3553</v>
      </c>
      <c r="AL326">
        <v>-2</v>
      </c>
      <c r="AR326">
        <v>-3</v>
      </c>
      <c r="AV326">
        <v>3</v>
      </c>
      <c r="BY326">
        <v>-1</v>
      </c>
      <c r="CB326">
        <v>1</v>
      </c>
      <c r="CC326">
        <v>2</v>
      </c>
      <c r="CH326">
        <v>-2</v>
      </c>
      <c r="CJ326">
        <v>2</v>
      </c>
      <c r="CN326">
        <v>3</v>
      </c>
      <c r="CR326">
        <v>-1</v>
      </c>
      <c r="DB326">
        <v>-2</v>
      </c>
      <c r="DC326">
        <v>4</v>
      </c>
      <c r="DN326">
        <v>4</v>
      </c>
      <c r="DO326" t="s">
        <v>2915</v>
      </c>
      <c r="DX326">
        <v>2</v>
      </c>
      <c r="DY326">
        <v>2</v>
      </c>
      <c r="DZ326">
        <v>3</v>
      </c>
      <c r="EA326">
        <v>1</v>
      </c>
      <c r="EB326">
        <v>2</v>
      </c>
      <c r="EC326">
        <v>2</v>
      </c>
      <c r="ED326">
        <v>2</v>
      </c>
      <c r="EE326">
        <v>2</v>
      </c>
      <c r="EF326">
        <v>1</v>
      </c>
      <c r="EG326">
        <v>2</v>
      </c>
      <c r="EH326">
        <v>3</v>
      </c>
      <c r="EI326">
        <v>3</v>
      </c>
      <c r="EJ326">
        <v>2</v>
      </c>
      <c r="EK326">
        <v>2</v>
      </c>
      <c r="EL326">
        <v>2</v>
      </c>
      <c r="EM326">
        <v>2</v>
      </c>
      <c r="EN326">
        <v>2</v>
      </c>
      <c r="EO326">
        <v>2</v>
      </c>
      <c r="EP326">
        <v>1</v>
      </c>
      <c r="EQ326">
        <v>2</v>
      </c>
      <c r="ER326">
        <v>2</v>
      </c>
      <c r="ES326">
        <v>2</v>
      </c>
      <c r="ET326">
        <v>2</v>
      </c>
      <c r="EU326">
        <v>3</v>
      </c>
      <c r="EV326">
        <v>3</v>
      </c>
      <c r="EW326">
        <v>3</v>
      </c>
      <c r="EX326">
        <v>3</v>
      </c>
      <c r="EY326">
        <v>3</v>
      </c>
      <c r="EZ326">
        <v>3</v>
      </c>
      <c r="FA326">
        <v>2</v>
      </c>
      <c r="FB326">
        <v>3</v>
      </c>
      <c r="FC326">
        <v>2</v>
      </c>
      <c r="FD326">
        <v>2</v>
      </c>
      <c r="FE326">
        <v>1</v>
      </c>
      <c r="FF326">
        <v>2</v>
      </c>
      <c r="FG326">
        <v>2</v>
      </c>
      <c r="FH326">
        <v>2</v>
      </c>
      <c r="FI326">
        <v>2</v>
      </c>
      <c r="FJ326">
        <v>3</v>
      </c>
      <c r="FK326">
        <v>1</v>
      </c>
      <c r="FL326">
        <v>2</v>
      </c>
      <c r="FM326">
        <v>2</v>
      </c>
      <c r="FN326">
        <v>2</v>
      </c>
      <c r="FO326">
        <v>2</v>
      </c>
      <c r="FP326">
        <v>2</v>
      </c>
      <c r="FQ326">
        <v>1</v>
      </c>
      <c r="FR326">
        <v>2</v>
      </c>
      <c r="FS326">
        <v>1</v>
      </c>
      <c r="FT326">
        <v>2</v>
      </c>
      <c r="FU326">
        <v>2</v>
      </c>
      <c r="FV326">
        <v>4</v>
      </c>
      <c r="FW326">
        <v>2</v>
      </c>
      <c r="FX326">
        <v>2</v>
      </c>
      <c r="FY326">
        <v>3</v>
      </c>
      <c r="FZ326">
        <v>3</v>
      </c>
      <c r="GA326">
        <v>2</v>
      </c>
      <c r="GB326">
        <v>2</v>
      </c>
      <c r="GC326">
        <v>4</v>
      </c>
      <c r="GD326">
        <v>4</v>
      </c>
      <c r="GE326">
        <v>2</v>
      </c>
      <c r="GF326">
        <v>2</v>
      </c>
      <c r="GG326">
        <v>3</v>
      </c>
      <c r="GH326">
        <v>2</v>
      </c>
      <c r="GI326">
        <v>2</v>
      </c>
      <c r="GJ326">
        <v>2</v>
      </c>
    </row>
    <row r="327" spans="1:192" customFormat="1">
      <c r="A327">
        <v>5453701127</v>
      </c>
      <c r="B327">
        <v>94309526</v>
      </c>
      <c r="C327" s="48">
        <v>43051.669687499998</v>
      </c>
      <c r="D327" s="180">
        <v>43051.684224537043</v>
      </c>
      <c r="E327" t="s">
        <v>1181</v>
      </c>
      <c r="J327" t="s">
        <v>2916</v>
      </c>
      <c r="K327" t="s">
        <v>2917</v>
      </c>
      <c r="L327" s="214" t="s">
        <v>2918</v>
      </c>
      <c r="M327" s="265" t="s">
        <v>1719</v>
      </c>
      <c r="O327" t="s">
        <v>2919</v>
      </c>
      <c r="P327">
        <v>7584484089</v>
      </c>
      <c r="Q327" t="s">
        <v>198</v>
      </c>
      <c r="R327">
        <v>20</v>
      </c>
      <c r="S327" t="s">
        <v>2873</v>
      </c>
      <c r="U327" t="s">
        <v>224</v>
      </c>
      <c r="V327" t="s">
        <v>240</v>
      </c>
      <c r="X327" s="254">
        <v>8</v>
      </c>
      <c r="AB327" t="s">
        <v>203</v>
      </c>
      <c r="AC327" t="s">
        <v>2920</v>
      </c>
      <c r="AD327" t="s">
        <v>203</v>
      </c>
      <c r="AE327" t="s">
        <v>2921</v>
      </c>
      <c r="AF327" t="s">
        <v>2922</v>
      </c>
      <c r="AG327" t="s">
        <v>215</v>
      </c>
      <c r="AH327" t="s">
        <v>2923</v>
      </c>
      <c r="AI327" t="s">
        <v>3553</v>
      </c>
      <c r="AL327">
        <v>-1</v>
      </c>
      <c r="BJ327">
        <v>-1</v>
      </c>
      <c r="DX327">
        <v>2</v>
      </c>
      <c r="DY327">
        <v>1</v>
      </c>
      <c r="DZ327">
        <v>2</v>
      </c>
      <c r="EA327">
        <v>2</v>
      </c>
      <c r="EB327">
        <v>3</v>
      </c>
      <c r="EC327">
        <v>1</v>
      </c>
      <c r="ED327">
        <v>2</v>
      </c>
      <c r="EE327">
        <v>3</v>
      </c>
      <c r="EF327">
        <v>1</v>
      </c>
      <c r="EG327">
        <v>1</v>
      </c>
      <c r="EH327">
        <v>4</v>
      </c>
      <c r="EI327">
        <v>4</v>
      </c>
      <c r="EJ327">
        <v>4</v>
      </c>
      <c r="EK327">
        <v>3</v>
      </c>
      <c r="EL327">
        <v>4</v>
      </c>
      <c r="EM327">
        <v>3</v>
      </c>
      <c r="EN327">
        <v>1</v>
      </c>
      <c r="EO327">
        <v>1</v>
      </c>
      <c r="EP327">
        <v>3</v>
      </c>
      <c r="EQ327">
        <v>4</v>
      </c>
      <c r="ER327">
        <v>1</v>
      </c>
      <c r="ES327">
        <v>4</v>
      </c>
      <c r="ET327">
        <v>2</v>
      </c>
      <c r="EU327">
        <v>4</v>
      </c>
      <c r="EV327">
        <v>4</v>
      </c>
      <c r="EW327">
        <v>4</v>
      </c>
      <c r="EX327">
        <v>4</v>
      </c>
      <c r="EY327">
        <v>3</v>
      </c>
      <c r="EZ327">
        <v>2</v>
      </c>
      <c r="FA327">
        <v>4</v>
      </c>
      <c r="FB327">
        <v>4</v>
      </c>
      <c r="FC327">
        <v>4</v>
      </c>
      <c r="FD327">
        <v>2</v>
      </c>
      <c r="FE327">
        <v>1</v>
      </c>
      <c r="FF327">
        <v>4</v>
      </c>
      <c r="FG327">
        <v>4</v>
      </c>
      <c r="FH327">
        <v>3</v>
      </c>
      <c r="FI327">
        <v>3</v>
      </c>
      <c r="FJ327">
        <v>1</v>
      </c>
      <c r="FK327">
        <v>4</v>
      </c>
      <c r="FL327">
        <v>4</v>
      </c>
      <c r="FM327">
        <v>4</v>
      </c>
      <c r="FN327">
        <v>3</v>
      </c>
      <c r="FO327">
        <v>1</v>
      </c>
      <c r="FP327">
        <v>4</v>
      </c>
      <c r="FQ327">
        <v>2</v>
      </c>
      <c r="FR327">
        <v>3</v>
      </c>
      <c r="FS327">
        <v>1</v>
      </c>
      <c r="FT327">
        <v>2</v>
      </c>
      <c r="FU327">
        <v>4</v>
      </c>
      <c r="FV327">
        <v>4</v>
      </c>
      <c r="FW327">
        <v>4</v>
      </c>
      <c r="FX327">
        <v>4</v>
      </c>
      <c r="FY327">
        <v>4</v>
      </c>
      <c r="FZ327">
        <v>1</v>
      </c>
      <c r="GA327">
        <v>3</v>
      </c>
      <c r="GB327">
        <v>3</v>
      </c>
      <c r="GC327">
        <v>2</v>
      </c>
      <c r="GD327">
        <v>1</v>
      </c>
      <c r="GE327">
        <v>1</v>
      </c>
      <c r="GF327">
        <v>2</v>
      </c>
      <c r="GG327">
        <v>1</v>
      </c>
      <c r="GH327">
        <v>1</v>
      </c>
      <c r="GI327">
        <v>1</v>
      </c>
      <c r="GJ327">
        <v>4</v>
      </c>
    </row>
    <row r="328" spans="1:192" customFormat="1">
      <c r="A328">
        <v>5453701322</v>
      </c>
      <c r="B328">
        <v>94309526</v>
      </c>
      <c r="C328" s="48">
        <v>43051.671736111108</v>
      </c>
      <c r="D328" s="180">
        <v>43051.69259259259</v>
      </c>
      <c r="E328" t="s">
        <v>1181</v>
      </c>
      <c r="J328" t="s">
        <v>2924</v>
      </c>
      <c r="K328" t="s">
        <v>2925</v>
      </c>
      <c r="L328" s="214">
        <v>20099044</v>
      </c>
      <c r="M328" s="265" t="s">
        <v>2926</v>
      </c>
      <c r="O328" t="s">
        <v>2927</v>
      </c>
      <c r="P328" t="s">
        <v>2928</v>
      </c>
      <c r="Q328" t="s">
        <v>198</v>
      </c>
      <c r="R328">
        <v>20</v>
      </c>
      <c r="S328" t="s">
        <v>2873</v>
      </c>
      <c r="U328" t="s">
        <v>224</v>
      </c>
      <c r="V328" t="s">
        <v>240</v>
      </c>
      <c r="X328" s="254">
        <v>6</v>
      </c>
      <c r="AB328" t="s">
        <v>203</v>
      </c>
      <c r="AC328" t="s">
        <v>203</v>
      </c>
      <c r="AD328" t="s">
        <v>215</v>
      </c>
      <c r="AE328" t="s">
        <v>2929</v>
      </c>
      <c r="AF328" t="s">
        <v>203</v>
      </c>
      <c r="AG328" t="s">
        <v>203</v>
      </c>
      <c r="AH328" s="122" t="s">
        <v>209</v>
      </c>
      <c r="AI328" t="s">
        <v>1072</v>
      </c>
      <c r="AL328">
        <v>-1</v>
      </c>
      <c r="DX328">
        <v>2</v>
      </c>
      <c r="DY328">
        <v>2</v>
      </c>
      <c r="DZ328">
        <v>3</v>
      </c>
      <c r="EA328">
        <v>3</v>
      </c>
      <c r="EB328">
        <v>3</v>
      </c>
      <c r="EC328">
        <v>1</v>
      </c>
      <c r="ED328">
        <v>1</v>
      </c>
      <c r="EE328">
        <v>3</v>
      </c>
      <c r="EF328">
        <v>1</v>
      </c>
      <c r="EG328">
        <v>1</v>
      </c>
      <c r="EH328">
        <v>4</v>
      </c>
      <c r="EI328">
        <v>4</v>
      </c>
      <c r="EJ328">
        <v>4</v>
      </c>
      <c r="EK328">
        <v>4</v>
      </c>
      <c r="EL328">
        <v>2</v>
      </c>
      <c r="EM328">
        <v>3</v>
      </c>
      <c r="EN328">
        <v>2</v>
      </c>
      <c r="EO328">
        <v>2</v>
      </c>
      <c r="EP328">
        <v>2</v>
      </c>
      <c r="EQ328">
        <v>4</v>
      </c>
      <c r="ER328">
        <v>1</v>
      </c>
      <c r="ES328">
        <v>3</v>
      </c>
      <c r="ET328">
        <v>2</v>
      </c>
      <c r="EU328">
        <v>2</v>
      </c>
      <c r="EV328">
        <v>3</v>
      </c>
      <c r="EW328">
        <v>4</v>
      </c>
      <c r="EX328">
        <v>1</v>
      </c>
      <c r="EY328">
        <v>1</v>
      </c>
      <c r="EZ328">
        <v>1</v>
      </c>
      <c r="FA328">
        <v>3</v>
      </c>
      <c r="FB328">
        <v>4</v>
      </c>
      <c r="FC328">
        <v>3</v>
      </c>
      <c r="FD328">
        <v>2</v>
      </c>
      <c r="FE328">
        <v>1</v>
      </c>
      <c r="FF328">
        <v>4</v>
      </c>
      <c r="FG328">
        <v>4</v>
      </c>
      <c r="FH328">
        <v>3</v>
      </c>
      <c r="FI328">
        <v>2</v>
      </c>
      <c r="FJ328">
        <v>2</v>
      </c>
      <c r="FK328">
        <v>1</v>
      </c>
      <c r="FL328">
        <v>3</v>
      </c>
      <c r="FM328">
        <v>1</v>
      </c>
      <c r="FN328">
        <v>2</v>
      </c>
      <c r="FO328">
        <v>4</v>
      </c>
      <c r="FP328">
        <v>2</v>
      </c>
      <c r="FQ328">
        <v>1</v>
      </c>
      <c r="FR328">
        <v>1</v>
      </c>
      <c r="FS328">
        <v>1</v>
      </c>
      <c r="FT328">
        <v>1</v>
      </c>
      <c r="FU328">
        <v>1</v>
      </c>
      <c r="FV328">
        <v>4</v>
      </c>
      <c r="FW328">
        <v>1</v>
      </c>
      <c r="FX328">
        <v>2</v>
      </c>
      <c r="FY328">
        <v>3</v>
      </c>
      <c r="FZ328">
        <v>3</v>
      </c>
      <c r="GA328">
        <v>1</v>
      </c>
      <c r="GB328">
        <v>1</v>
      </c>
      <c r="GC328">
        <v>1</v>
      </c>
      <c r="GD328">
        <v>4</v>
      </c>
      <c r="GE328">
        <v>1</v>
      </c>
      <c r="GF328">
        <v>2</v>
      </c>
      <c r="GG328">
        <v>1</v>
      </c>
      <c r="GH328">
        <v>2</v>
      </c>
      <c r="GI328">
        <v>2</v>
      </c>
      <c r="GJ328">
        <v>4</v>
      </c>
    </row>
    <row r="329" spans="1:192" customFormat="1">
      <c r="A329">
        <v>5453701092</v>
      </c>
      <c r="B329">
        <v>94309526</v>
      </c>
      <c r="C329" s="48">
        <v>43051.671516203707</v>
      </c>
      <c r="D329" s="180">
        <v>43051.683831018519</v>
      </c>
      <c r="E329" t="s">
        <v>1181</v>
      </c>
      <c r="J329" t="s">
        <v>2930</v>
      </c>
      <c r="K329" t="s">
        <v>2931</v>
      </c>
      <c r="L329" s="214" t="s">
        <v>2932</v>
      </c>
      <c r="M329" s="265" t="s">
        <v>2933</v>
      </c>
      <c r="O329" t="s">
        <v>2934</v>
      </c>
      <c r="P329">
        <v>7535854936</v>
      </c>
      <c r="Q329" t="s">
        <v>205</v>
      </c>
      <c r="R329">
        <v>27</v>
      </c>
      <c r="S329" t="s">
        <v>479</v>
      </c>
      <c r="U329" t="s">
        <v>228</v>
      </c>
      <c r="V329" t="s">
        <v>228</v>
      </c>
      <c r="X329" s="254">
        <v>6</v>
      </c>
      <c r="AB329" t="s">
        <v>209</v>
      </c>
      <c r="AC329" t="s">
        <v>209</v>
      </c>
      <c r="AD329" t="s">
        <v>209</v>
      </c>
      <c r="AE329" t="s">
        <v>209</v>
      </c>
      <c r="AF329" t="s">
        <v>209</v>
      </c>
      <c r="AG329" t="s">
        <v>209</v>
      </c>
      <c r="AH329" s="122" t="s">
        <v>209</v>
      </c>
      <c r="AI329" t="s">
        <v>3553</v>
      </c>
      <c r="AV329">
        <v>3</v>
      </c>
      <c r="BO329">
        <v>2</v>
      </c>
      <c r="BV329">
        <v>3</v>
      </c>
      <c r="CB329">
        <v>1</v>
      </c>
      <c r="CP329">
        <v>1</v>
      </c>
      <c r="DF329">
        <v>1</v>
      </c>
      <c r="DX329">
        <v>2</v>
      </c>
      <c r="DY329">
        <v>1</v>
      </c>
      <c r="DZ329">
        <v>3</v>
      </c>
      <c r="EA329">
        <v>2</v>
      </c>
      <c r="EB329">
        <v>4</v>
      </c>
      <c r="EC329">
        <v>1</v>
      </c>
      <c r="ED329">
        <v>1</v>
      </c>
      <c r="EE329">
        <v>3</v>
      </c>
      <c r="EF329">
        <v>1</v>
      </c>
      <c r="EG329">
        <v>1</v>
      </c>
      <c r="EH329">
        <v>3</v>
      </c>
      <c r="EI329">
        <v>4</v>
      </c>
      <c r="EJ329">
        <v>4</v>
      </c>
      <c r="EK329">
        <v>3</v>
      </c>
      <c r="EL329">
        <v>2</v>
      </c>
      <c r="EM329">
        <v>2</v>
      </c>
      <c r="EN329">
        <v>2</v>
      </c>
      <c r="EO329">
        <v>1</v>
      </c>
      <c r="EP329">
        <v>1</v>
      </c>
      <c r="EQ329">
        <v>4</v>
      </c>
      <c r="ER329">
        <v>1</v>
      </c>
      <c r="ES329">
        <v>2</v>
      </c>
      <c r="ET329">
        <v>2</v>
      </c>
      <c r="EU329">
        <v>4</v>
      </c>
      <c r="EV329">
        <v>3</v>
      </c>
      <c r="EW329">
        <v>3</v>
      </c>
      <c r="EX329">
        <v>1</v>
      </c>
      <c r="EY329">
        <v>2</v>
      </c>
      <c r="EZ329">
        <v>1</v>
      </c>
      <c r="FA329">
        <v>2</v>
      </c>
      <c r="FB329">
        <v>4</v>
      </c>
      <c r="FC329">
        <v>3</v>
      </c>
      <c r="FD329">
        <v>2</v>
      </c>
      <c r="FE329">
        <v>1</v>
      </c>
      <c r="FF329">
        <v>3</v>
      </c>
      <c r="FG329">
        <v>4</v>
      </c>
      <c r="FH329">
        <v>3</v>
      </c>
      <c r="FI329">
        <v>2</v>
      </c>
      <c r="FJ329">
        <v>2</v>
      </c>
      <c r="FK329">
        <v>1</v>
      </c>
      <c r="FL329">
        <v>4</v>
      </c>
      <c r="FM329">
        <v>1</v>
      </c>
      <c r="FN329">
        <v>2</v>
      </c>
      <c r="FO329">
        <v>2</v>
      </c>
      <c r="FP329">
        <v>2</v>
      </c>
      <c r="FQ329">
        <v>3</v>
      </c>
      <c r="FR329">
        <v>1</v>
      </c>
      <c r="FS329">
        <v>1</v>
      </c>
      <c r="FT329">
        <v>1</v>
      </c>
      <c r="FU329">
        <v>2</v>
      </c>
      <c r="FV329">
        <v>2</v>
      </c>
      <c r="FW329">
        <v>1</v>
      </c>
      <c r="FX329">
        <v>1</v>
      </c>
      <c r="FY329">
        <v>3</v>
      </c>
      <c r="FZ329">
        <v>1</v>
      </c>
      <c r="GA329">
        <v>1</v>
      </c>
      <c r="GB329">
        <v>1</v>
      </c>
      <c r="GC329">
        <v>1</v>
      </c>
      <c r="GD329">
        <v>1</v>
      </c>
      <c r="GE329">
        <v>1</v>
      </c>
      <c r="GF329">
        <v>1</v>
      </c>
      <c r="GG329">
        <v>1</v>
      </c>
      <c r="GH329">
        <v>1</v>
      </c>
      <c r="GI329">
        <v>1</v>
      </c>
      <c r="GJ329">
        <v>3</v>
      </c>
    </row>
    <row r="330" spans="1:192" customFormat="1">
      <c r="A330">
        <v>5453704514</v>
      </c>
      <c r="B330">
        <v>94309526</v>
      </c>
      <c r="C330" s="48">
        <v>43051.680613425917</v>
      </c>
      <c r="D330" s="180">
        <v>43051.693553240737</v>
      </c>
      <c r="E330" t="s">
        <v>1181</v>
      </c>
      <c r="J330" t="s">
        <v>5205</v>
      </c>
      <c r="K330" t="s">
        <v>2811</v>
      </c>
      <c r="L330" s="214">
        <v>20119081</v>
      </c>
      <c r="M330" s="265" t="s">
        <v>2935</v>
      </c>
      <c r="O330" t="s">
        <v>2936</v>
      </c>
      <c r="P330">
        <v>7402589882</v>
      </c>
      <c r="Q330" t="s">
        <v>205</v>
      </c>
      <c r="R330">
        <v>19</v>
      </c>
      <c r="S330" t="s">
        <v>479</v>
      </c>
      <c r="U330" t="s">
        <v>2937</v>
      </c>
      <c r="V330" t="s">
        <v>301</v>
      </c>
      <c r="X330" s="254">
        <v>5</v>
      </c>
      <c r="AB330" t="s">
        <v>209</v>
      </c>
      <c r="AC330" t="s">
        <v>209</v>
      </c>
      <c r="AD330" t="s">
        <v>209</v>
      </c>
      <c r="AE330" t="s">
        <v>209</v>
      </c>
      <c r="AF330" t="s">
        <v>209</v>
      </c>
      <c r="AG330" t="s">
        <v>209</v>
      </c>
      <c r="AH330" t="s">
        <v>2938</v>
      </c>
      <c r="AI330" t="s">
        <v>1072</v>
      </c>
      <c r="BO330">
        <v>2</v>
      </c>
      <c r="DC330">
        <v>3</v>
      </c>
      <c r="DX330">
        <v>2</v>
      </c>
      <c r="DY330">
        <v>2</v>
      </c>
      <c r="DZ330">
        <v>3</v>
      </c>
      <c r="EA330">
        <v>2</v>
      </c>
      <c r="EB330">
        <v>3</v>
      </c>
      <c r="EC330">
        <v>1</v>
      </c>
      <c r="ED330">
        <v>3</v>
      </c>
      <c r="EE330">
        <v>2</v>
      </c>
      <c r="EF330">
        <v>3</v>
      </c>
      <c r="EG330">
        <v>3</v>
      </c>
      <c r="EH330">
        <v>4</v>
      </c>
      <c r="EI330">
        <v>4</v>
      </c>
      <c r="EJ330">
        <v>3</v>
      </c>
      <c r="EK330">
        <v>3</v>
      </c>
      <c r="EL330">
        <v>2</v>
      </c>
      <c r="EM330">
        <v>2</v>
      </c>
      <c r="EN330">
        <v>4</v>
      </c>
      <c r="EO330">
        <v>3</v>
      </c>
      <c r="EP330">
        <v>2</v>
      </c>
      <c r="EQ330">
        <v>3</v>
      </c>
      <c r="ER330">
        <v>1</v>
      </c>
      <c r="ES330">
        <v>2</v>
      </c>
      <c r="ET330">
        <v>1</v>
      </c>
      <c r="EU330">
        <v>3</v>
      </c>
      <c r="EV330">
        <v>3</v>
      </c>
      <c r="EW330">
        <v>3</v>
      </c>
      <c r="EX330">
        <v>1</v>
      </c>
      <c r="EY330">
        <v>2</v>
      </c>
      <c r="EZ330">
        <v>2</v>
      </c>
      <c r="FA330">
        <v>2</v>
      </c>
      <c r="FB330">
        <v>3</v>
      </c>
      <c r="FC330">
        <v>3</v>
      </c>
      <c r="FD330">
        <v>2</v>
      </c>
      <c r="FE330">
        <v>4</v>
      </c>
      <c r="FF330">
        <v>3</v>
      </c>
      <c r="FG330">
        <v>1</v>
      </c>
      <c r="FH330">
        <v>1</v>
      </c>
      <c r="FI330">
        <v>3</v>
      </c>
      <c r="FJ330">
        <v>2</v>
      </c>
      <c r="FK330">
        <v>2</v>
      </c>
      <c r="FL330">
        <v>3</v>
      </c>
      <c r="FM330">
        <v>2</v>
      </c>
      <c r="FN330">
        <v>4</v>
      </c>
      <c r="FO330">
        <v>3</v>
      </c>
      <c r="FP330">
        <v>3</v>
      </c>
      <c r="FQ330">
        <v>3</v>
      </c>
      <c r="FR330">
        <v>3</v>
      </c>
      <c r="FS330">
        <v>1</v>
      </c>
      <c r="FT330">
        <v>2</v>
      </c>
      <c r="FU330">
        <v>4</v>
      </c>
      <c r="FV330">
        <v>4</v>
      </c>
      <c r="FW330">
        <v>3</v>
      </c>
      <c r="FX330">
        <v>2</v>
      </c>
      <c r="FY330">
        <v>2</v>
      </c>
      <c r="FZ330">
        <v>3</v>
      </c>
      <c r="GA330">
        <v>3</v>
      </c>
      <c r="GB330">
        <v>2</v>
      </c>
      <c r="GC330">
        <v>1</v>
      </c>
      <c r="GD330">
        <v>2</v>
      </c>
      <c r="GE330">
        <v>4</v>
      </c>
      <c r="GF330">
        <v>2</v>
      </c>
      <c r="GG330">
        <v>2</v>
      </c>
      <c r="GH330">
        <v>2</v>
      </c>
      <c r="GI330">
        <v>2</v>
      </c>
      <c r="GJ330">
        <v>3</v>
      </c>
    </row>
    <row r="331" spans="1:192" customFormat="1">
      <c r="A331">
        <v>5453702880</v>
      </c>
      <c r="B331">
        <v>94309526</v>
      </c>
      <c r="C331" s="48">
        <v>43051.67287037037</v>
      </c>
      <c r="D331" s="180">
        <v>43051.694768518522</v>
      </c>
      <c r="E331" t="s">
        <v>1181</v>
      </c>
      <c r="J331" t="s">
        <v>392</v>
      </c>
      <c r="K331" t="s">
        <v>2939</v>
      </c>
      <c r="L331" s="214" t="s">
        <v>2940</v>
      </c>
      <c r="M331" s="265" t="s">
        <v>2941</v>
      </c>
      <c r="O331" t="s">
        <v>2942</v>
      </c>
      <c r="P331">
        <v>7964275876</v>
      </c>
      <c r="Q331" t="s">
        <v>205</v>
      </c>
      <c r="R331">
        <v>21</v>
      </c>
      <c r="S331" t="s">
        <v>547</v>
      </c>
      <c r="U331" t="s">
        <v>228</v>
      </c>
      <c r="V331" t="s">
        <v>193</v>
      </c>
      <c r="X331" s="254">
        <v>12</v>
      </c>
      <c r="AB331" t="s">
        <v>209</v>
      </c>
      <c r="AC331" t="s">
        <v>2943</v>
      </c>
      <c r="AD331" t="s">
        <v>381</v>
      </c>
      <c r="AE331" t="s">
        <v>209</v>
      </c>
      <c r="AF331" t="s">
        <v>209</v>
      </c>
      <c r="AG331" t="s">
        <v>209</v>
      </c>
      <c r="AH331" t="s">
        <v>2944</v>
      </c>
      <c r="AI331" t="s">
        <v>3608</v>
      </c>
      <c r="AS331">
        <v>-3</v>
      </c>
      <c r="BN331">
        <v>-3</v>
      </c>
      <c r="BV331">
        <v>-4</v>
      </c>
      <c r="CB331">
        <v>-3</v>
      </c>
      <c r="CC331">
        <v>-1</v>
      </c>
      <c r="CP331">
        <v>-3</v>
      </c>
      <c r="CQ331">
        <v>-4</v>
      </c>
      <c r="CT331">
        <v>-3</v>
      </c>
      <c r="CZ331">
        <v>-3</v>
      </c>
      <c r="DF331">
        <v>-1</v>
      </c>
      <c r="DG331">
        <v>-4</v>
      </c>
      <c r="DX331">
        <v>4</v>
      </c>
      <c r="DY331">
        <v>2</v>
      </c>
      <c r="DZ331">
        <v>2</v>
      </c>
      <c r="EA331">
        <v>4</v>
      </c>
      <c r="EB331">
        <v>2</v>
      </c>
      <c r="EC331">
        <v>3</v>
      </c>
      <c r="ED331">
        <v>2</v>
      </c>
      <c r="EE331">
        <v>4</v>
      </c>
      <c r="EF331">
        <v>2</v>
      </c>
      <c r="EG331">
        <v>2</v>
      </c>
      <c r="EH331">
        <v>4</v>
      </c>
      <c r="EI331">
        <v>3</v>
      </c>
      <c r="EJ331">
        <v>3</v>
      </c>
      <c r="EK331">
        <v>4</v>
      </c>
      <c r="EL331">
        <v>4</v>
      </c>
      <c r="EM331">
        <v>4</v>
      </c>
      <c r="EN331">
        <v>4</v>
      </c>
      <c r="EO331">
        <v>3</v>
      </c>
      <c r="EP331">
        <v>3</v>
      </c>
      <c r="EQ331">
        <v>2</v>
      </c>
      <c r="ER331">
        <v>2</v>
      </c>
      <c r="ES331">
        <v>3</v>
      </c>
      <c r="ET331">
        <v>4</v>
      </c>
      <c r="EU331">
        <v>4</v>
      </c>
      <c r="EV331">
        <v>4</v>
      </c>
      <c r="EW331">
        <v>4</v>
      </c>
      <c r="EX331">
        <v>4</v>
      </c>
      <c r="EY331">
        <v>4</v>
      </c>
      <c r="EZ331">
        <v>3</v>
      </c>
      <c r="FA331">
        <v>4</v>
      </c>
      <c r="FB331">
        <v>3</v>
      </c>
      <c r="FC331">
        <v>4</v>
      </c>
      <c r="FD331">
        <v>4</v>
      </c>
      <c r="FE331">
        <v>3</v>
      </c>
      <c r="FF331">
        <v>4</v>
      </c>
      <c r="FG331">
        <v>4</v>
      </c>
      <c r="FH331">
        <v>4</v>
      </c>
      <c r="FI331">
        <v>4</v>
      </c>
      <c r="FJ331">
        <v>3</v>
      </c>
      <c r="FK331">
        <v>4</v>
      </c>
      <c r="FL331">
        <v>2</v>
      </c>
      <c r="FM331">
        <v>4</v>
      </c>
      <c r="FN331">
        <v>4</v>
      </c>
      <c r="FO331">
        <v>4</v>
      </c>
      <c r="FP331">
        <v>4</v>
      </c>
      <c r="FQ331">
        <v>4</v>
      </c>
      <c r="FR331">
        <v>4</v>
      </c>
      <c r="FS331">
        <v>2</v>
      </c>
      <c r="FT331">
        <v>4</v>
      </c>
      <c r="FU331">
        <v>4</v>
      </c>
      <c r="FV331">
        <v>1</v>
      </c>
      <c r="FW331">
        <v>2</v>
      </c>
      <c r="FX331">
        <v>4</v>
      </c>
      <c r="FY331">
        <v>4</v>
      </c>
      <c r="FZ331">
        <v>2</v>
      </c>
      <c r="GA331">
        <v>4</v>
      </c>
      <c r="GB331">
        <v>4</v>
      </c>
      <c r="GC331">
        <v>3</v>
      </c>
      <c r="GD331">
        <v>1</v>
      </c>
      <c r="GE331">
        <v>2</v>
      </c>
      <c r="GF331">
        <v>3</v>
      </c>
      <c r="GG331">
        <v>2</v>
      </c>
      <c r="GH331">
        <v>4</v>
      </c>
      <c r="GI331">
        <v>2</v>
      </c>
      <c r="GJ331">
        <v>2</v>
      </c>
    </row>
    <row r="332" spans="1:192" customFormat="1">
      <c r="A332">
        <v>5466316140</v>
      </c>
      <c r="B332">
        <v>94309526</v>
      </c>
      <c r="C332" s="48">
        <v>43081.471365740741</v>
      </c>
      <c r="D332" s="180">
        <v>43081.48165509259</v>
      </c>
      <c r="E332" t="s">
        <v>1181</v>
      </c>
      <c r="J332" t="s">
        <v>3218</v>
      </c>
      <c r="K332" t="s">
        <v>3219</v>
      </c>
      <c r="L332" t="s">
        <v>3220</v>
      </c>
      <c r="M332" s="265" t="s">
        <v>3221</v>
      </c>
      <c r="O332" t="s">
        <v>3222</v>
      </c>
      <c r="P332">
        <v>7450274866</v>
      </c>
      <c r="Q332" t="s">
        <v>205</v>
      </c>
      <c r="R332">
        <v>21</v>
      </c>
      <c r="S332" t="s">
        <v>3223</v>
      </c>
      <c r="U332" t="s">
        <v>228</v>
      </c>
      <c r="V332" t="s">
        <v>228</v>
      </c>
      <c r="X332" s="254">
        <v>7</v>
      </c>
      <c r="AB332" t="s">
        <v>209</v>
      </c>
      <c r="AC332" t="s">
        <v>3224</v>
      </c>
      <c r="AD332" t="s">
        <v>209</v>
      </c>
      <c r="AE332" t="s">
        <v>209</v>
      </c>
      <c r="AF332" t="s">
        <v>209</v>
      </c>
      <c r="AG332" t="s">
        <v>209</v>
      </c>
      <c r="AH332" t="s">
        <v>3225</v>
      </c>
      <c r="AI332" t="s">
        <v>3609</v>
      </c>
      <c r="AU332">
        <v>-3</v>
      </c>
      <c r="BK332">
        <v>-2</v>
      </c>
      <c r="BL332">
        <v>-2</v>
      </c>
      <c r="BT332">
        <v>3</v>
      </c>
      <c r="CE332">
        <v>2</v>
      </c>
      <c r="CH332">
        <v>2</v>
      </c>
      <c r="CI332">
        <v>2</v>
      </c>
      <c r="CJ332">
        <v>2</v>
      </c>
      <c r="CK332">
        <v>1</v>
      </c>
      <c r="CN332">
        <v>-1</v>
      </c>
      <c r="CP332">
        <v>-3</v>
      </c>
      <c r="CV332">
        <v>-3</v>
      </c>
      <c r="DA332">
        <v>-3</v>
      </c>
      <c r="DE332">
        <v>2</v>
      </c>
      <c r="DK332">
        <v>-1</v>
      </c>
      <c r="DX332">
        <v>2</v>
      </c>
      <c r="DY332">
        <v>1</v>
      </c>
      <c r="DZ332">
        <v>3</v>
      </c>
      <c r="EA332">
        <v>1</v>
      </c>
      <c r="EB332">
        <v>3</v>
      </c>
      <c r="EC332">
        <v>2</v>
      </c>
      <c r="ED332">
        <v>3</v>
      </c>
      <c r="EE332">
        <v>2</v>
      </c>
      <c r="EF332">
        <v>3</v>
      </c>
      <c r="EG332">
        <v>3</v>
      </c>
      <c r="EH332">
        <v>3</v>
      </c>
      <c r="EI332">
        <v>3</v>
      </c>
      <c r="EJ332">
        <v>2</v>
      </c>
      <c r="EK332">
        <v>3</v>
      </c>
      <c r="EL332">
        <v>2</v>
      </c>
      <c r="EM332">
        <v>3</v>
      </c>
      <c r="EN332">
        <v>1</v>
      </c>
      <c r="EO332">
        <v>2</v>
      </c>
      <c r="EP332">
        <v>1</v>
      </c>
      <c r="EQ332">
        <v>2</v>
      </c>
      <c r="ER332">
        <v>1</v>
      </c>
      <c r="ES332">
        <v>1</v>
      </c>
      <c r="ET332">
        <v>1</v>
      </c>
      <c r="EU332">
        <v>2</v>
      </c>
      <c r="EV332">
        <v>1</v>
      </c>
      <c r="EW332">
        <v>3</v>
      </c>
      <c r="EX332">
        <v>1</v>
      </c>
      <c r="EY332">
        <v>1</v>
      </c>
      <c r="EZ332">
        <v>2</v>
      </c>
      <c r="FA332">
        <v>1</v>
      </c>
      <c r="FB332">
        <v>3</v>
      </c>
      <c r="FC332">
        <v>2</v>
      </c>
      <c r="FD332">
        <v>2</v>
      </c>
      <c r="FE332">
        <v>3</v>
      </c>
      <c r="FF332">
        <v>2</v>
      </c>
      <c r="FG332">
        <v>1</v>
      </c>
      <c r="FH332">
        <v>2</v>
      </c>
      <c r="FI332">
        <v>3</v>
      </c>
      <c r="FJ332">
        <v>2</v>
      </c>
      <c r="FK332">
        <v>1</v>
      </c>
      <c r="FL332">
        <v>2</v>
      </c>
      <c r="FM332">
        <v>2</v>
      </c>
      <c r="FN332">
        <v>3</v>
      </c>
      <c r="FO332">
        <v>3</v>
      </c>
      <c r="FP332">
        <v>4</v>
      </c>
      <c r="FQ332">
        <v>1</v>
      </c>
      <c r="FR332">
        <v>2</v>
      </c>
      <c r="FS332">
        <v>1</v>
      </c>
      <c r="FT332">
        <v>1</v>
      </c>
      <c r="FU332">
        <v>2</v>
      </c>
      <c r="FV332">
        <v>4</v>
      </c>
      <c r="FW332">
        <v>1</v>
      </c>
      <c r="FX332">
        <v>2</v>
      </c>
      <c r="FY332">
        <v>2</v>
      </c>
      <c r="FZ332">
        <v>3</v>
      </c>
      <c r="GA332">
        <v>3</v>
      </c>
      <c r="GB332">
        <v>1</v>
      </c>
      <c r="GC332">
        <v>2</v>
      </c>
      <c r="GD332">
        <v>1</v>
      </c>
      <c r="GE332">
        <v>2</v>
      </c>
      <c r="GF332">
        <v>1</v>
      </c>
      <c r="GG332">
        <v>1</v>
      </c>
      <c r="GH332">
        <v>1</v>
      </c>
      <c r="GI332">
        <v>1</v>
      </c>
      <c r="GJ332">
        <v>2</v>
      </c>
    </row>
    <row r="333" spans="1:192" customFormat="1">
      <c r="A333">
        <v>5466311919</v>
      </c>
      <c r="B333">
        <v>94309526</v>
      </c>
      <c r="C333" s="48">
        <v>43081.464456018519</v>
      </c>
      <c r="D333" s="180">
        <v>43081.474456018521</v>
      </c>
      <c r="E333" t="s">
        <v>1181</v>
      </c>
      <c r="J333" t="s">
        <v>3226</v>
      </c>
      <c r="K333" t="s">
        <v>2119</v>
      </c>
      <c r="L333" t="s">
        <v>3227</v>
      </c>
      <c r="M333" s="265" t="s">
        <v>3228</v>
      </c>
      <c r="O333" t="s">
        <v>3229</v>
      </c>
      <c r="P333">
        <v>7914938418</v>
      </c>
      <c r="Q333" t="s">
        <v>227</v>
      </c>
      <c r="R333">
        <v>19</v>
      </c>
      <c r="S333" t="s">
        <v>547</v>
      </c>
      <c r="U333" t="s">
        <v>711</v>
      </c>
      <c r="V333" t="s">
        <v>711</v>
      </c>
      <c r="X333" s="254">
        <v>5</v>
      </c>
      <c r="AB333" t="s">
        <v>209</v>
      </c>
      <c r="AC333" t="s">
        <v>3230</v>
      </c>
      <c r="AD333" t="s">
        <v>209</v>
      </c>
      <c r="AE333" t="s">
        <v>209</v>
      </c>
      <c r="AF333" t="s">
        <v>209</v>
      </c>
      <c r="AG333" t="s">
        <v>209</v>
      </c>
      <c r="AH333" s="122" t="s">
        <v>209</v>
      </c>
      <c r="AI333" t="s">
        <v>1072</v>
      </c>
      <c r="AK333">
        <v>-3</v>
      </c>
      <c r="AL333">
        <v>-4</v>
      </c>
      <c r="AU333">
        <v>-3</v>
      </c>
      <c r="AV333">
        <v>3</v>
      </c>
      <c r="AY333">
        <v>-2</v>
      </c>
      <c r="BA333">
        <v>-1</v>
      </c>
      <c r="BB333">
        <v>-3</v>
      </c>
      <c r="BH333">
        <v>-3</v>
      </c>
      <c r="BJ333">
        <v>-2</v>
      </c>
      <c r="BK333">
        <v>-1</v>
      </c>
      <c r="BL333">
        <v>-1</v>
      </c>
      <c r="BM333">
        <v>-1</v>
      </c>
      <c r="BO333">
        <v>3</v>
      </c>
      <c r="BS333">
        <v>-4</v>
      </c>
      <c r="BW333">
        <v>-3</v>
      </c>
      <c r="BX333">
        <v>2</v>
      </c>
      <c r="BY333">
        <v>-1</v>
      </c>
      <c r="CB333">
        <v>-3</v>
      </c>
      <c r="CH333">
        <v>-3</v>
      </c>
      <c r="CI333">
        <v>2</v>
      </c>
      <c r="CJ333">
        <v>3</v>
      </c>
      <c r="DF333">
        <v>4</v>
      </c>
      <c r="DL333">
        <v>-4</v>
      </c>
      <c r="DM333">
        <v>-4</v>
      </c>
      <c r="DX333">
        <v>4</v>
      </c>
      <c r="DY333">
        <v>3</v>
      </c>
      <c r="DZ333">
        <v>3</v>
      </c>
      <c r="EA333">
        <v>3</v>
      </c>
      <c r="EB333">
        <v>3</v>
      </c>
      <c r="EC333">
        <v>4</v>
      </c>
      <c r="ED333">
        <v>4</v>
      </c>
      <c r="EE333">
        <v>1</v>
      </c>
      <c r="EF333">
        <v>1</v>
      </c>
      <c r="EG333">
        <v>1</v>
      </c>
      <c r="EH333">
        <v>3</v>
      </c>
      <c r="EI333">
        <v>3</v>
      </c>
      <c r="EJ333">
        <v>3</v>
      </c>
      <c r="EK333">
        <v>1</v>
      </c>
      <c r="EL333">
        <v>3</v>
      </c>
      <c r="EM333">
        <v>4</v>
      </c>
      <c r="EN333">
        <v>4</v>
      </c>
      <c r="EO333">
        <v>4</v>
      </c>
      <c r="EP333">
        <v>2</v>
      </c>
      <c r="EQ333">
        <v>3</v>
      </c>
      <c r="ER333">
        <v>4</v>
      </c>
      <c r="ES333">
        <v>2</v>
      </c>
      <c r="ET333">
        <v>3</v>
      </c>
      <c r="EU333">
        <v>1</v>
      </c>
      <c r="EV333">
        <v>3</v>
      </c>
      <c r="EW333">
        <v>3</v>
      </c>
      <c r="EX333">
        <v>4</v>
      </c>
      <c r="EY333">
        <v>1</v>
      </c>
      <c r="EZ333">
        <v>4</v>
      </c>
      <c r="FA333">
        <v>3</v>
      </c>
      <c r="FB333">
        <v>4</v>
      </c>
      <c r="FC333">
        <v>4</v>
      </c>
      <c r="FD333">
        <v>4</v>
      </c>
      <c r="FE333">
        <v>4</v>
      </c>
      <c r="FF333">
        <v>2</v>
      </c>
      <c r="FG333">
        <v>4</v>
      </c>
      <c r="FH333">
        <v>4</v>
      </c>
      <c r="FI333">
        <v>2</v>
      </c>
      <c r="FJ333">
        <v>1</v>
      </c>
      <c r="FK333">
        <v>1</v>
      </c>
      <c r="FL333">
        <v>4</v>
      </c>
      <c r="FM333">
        <v>3</v>
      </c>
      <c r="FN333">
        <v>4</v>
      </c>
      <c r="FO333">
        <v>2</v>
      </c>
      <c r="FP333">
        <v>1</v>
      </c>
      <c r="FQ333">
        <v>3</v>
      </c>
      <c r="FR333">
        <v>4</v>
      </c>
      <c r="FS333">
        <v>1</v>
      </c>
      <c r="FT333">
        <v>1</v>
      </c>
      <c r="FU333">
        <v>4</v>
      </c>
      <c r="FV333">
        <v>4</v>
      </c>
      <c r="FW333">
        <v>2</v>
      </c>
      <c r="FX333">
        <v>2</v>
      </c>
      <c r="FY333">
        <v>3</v>
      </c>
      <c r="FZ333">
        <v>3</v>
      </c>
      <c r="GA333">
        <v>4</v>
      </c>
      <c r="GB333">
        <v>4</v>
      </c>
      <c r="GC333">
        <v>3</v>
      </c>
      <c r="GD333">
        <v>2</v>
      </c>
      <c r="GE333">
        <v>2</v>
      </c>
      <c r="GF333">
        <v>4</v>
      </c>
      <c r="GG333">
        <v>2</v>
      </c>
      <c r="GH333">
        <v>4</v>
      </c>
      <c r="GI333">
        <v>1</v>
      </c>
      <c r="GJ333">
        <v>4</v>
      </c>
    </row>
    <row r="334" spans="1:192" customFormat="1">
      <c r="A334">
        <v>5466311894</v>
      </c>
      <c r="B334">
        <v>94309526</v>
      </c>
      <c r="C334" s="48">
        <v>43081.465243055558</v>
      </c>
      <c r="D334" s="180">
        <v>43081.478125000001</v>
      </c>
      <c r="E334" t="s">
        <v>189</v>
      </c>
      <c r="J334" t="s">
        <v>3231</v>
      </c>
      <c r="K334" t="s">
        <v>3232</v>
      </c>
      <c r="L334" t="s">
        <v>3233</v>
      </c>
      <c r="M334" s="265" t="s">
        <v>3234</v>
      </c>
      <c r="O334" t="s">
        <v>3235</v>
      </c>
      <c r="P334">
        <v>7714403239</v>
      </c>
      <c r="Q334" t="s">
        <v>330</v>
      </c>
      <c r="R334">
        <v>19</v>
      </c>
      <c r="S334" t="s">
        <v>685</v>
      </c>
      <c r="U334" t="s">
        <v>228</v>
      </c>
      <c r="V334" t="s">
        <v>201</v>
      </c>
      <c r="X334" s="254">
        <v>4</v>
      </c>
      <c r="AB334" t="s">
        <v>209</v>
      </c>
      <c r="AC334" t="s">
        <v>209</v>
      </c>
      <c r="AD334" t="s">
        <v>381</v>
      </c>
      <c r="AE334" t="s">
        <v>209</v>
      </c>
      <c r="AF334" t="s">
        <v>209</v>
      </c>
      <c r="AG334" t="s">
        <v>209</v>
      </c>
      <c r="AH334" s="122" t="s">
        <v>209</v>
      </c>
      <c r="AI334" t="s">
        <v>1072</v>
      </c>
      <c r="BA334">
        <v>-1</v>
      </c>
      <c r="BJ334">
        <v>-1</v>
      </c>
      <c r="BK334">
        <v>-3</v>
      </c>
      <c r="BW334">
        <v>-2</v>
      </c>
      <c r="BY334">
        <v>-1</v>
      </c>
      <c r="CB334">
        <v>-3</v>
      </c>
      <c r="CK334">
        <v>-1</v>
      </c>
      <c r="CW334">
        <v>-1</v>
      </c>
      <c r="CZ334">
        <v>2</v>
      </c>
      <c r="DD334">
        <v>-1</v>
      </c>
      <c r="DK334">
        <v>-1</v>
      </c>
      <c r="DN334">
        <v>-2</v>
      </c>
      <c r="DO334" t="s">
        <v>3236</v>
      </c>
      <c r="DX334">
        <v>2</v>
      </c>
      <c r="DY334">
        <v>3</v>
      </c>
      <c r="DZ334">
        <v>3</v>
      </c>
      <c r="EA334">
        <v>2</v>
      </c>
      <c r="EB334">
        <v>3</v>
      </c>
      <c r="EC334">
        <v>3</v>
      </c>
      <c r="ED334">
        <v>4</v>
      </c>
      <c r="EE334">
        <v>2</v>
      </c>
      <c r="EF334">
        <v>2</v>
      </c>
      <c r="EG334">
        <v>4</v>
      </c>
      <c r="EH334">
        <v>3</v>
      </c>
      <c r="EI334">
        <v>3</v>
      </c>
      <c r="EJ334">
        <v>3</v>
      </c>
      <c r="EK334">
        <v>1</v>
      </c>
      <c r="EL334">
        <v>2</v>
      </c>
      <c r="EM334">
        <v>2</v>
      </c>
      <c r="EN334">
        <v>3</v>
      </c>
      <c r="EO334">
        <v>3</v>
      </c>
      <c r="EP334">
        <v>2</v>
      </c>
      <c r="EQ334">
        <v>2</v>
      </c>
      <c r="ER334">
        <v>2</v>
      </c>
      <c r="ES334">
        <v>3</v>
      </c>
      <c r="ET334">
        <v>2</v>
      </c>
      <c r="EU334">
        <v>4</v>
      </c>
      <c r="EV334">
        <v>3</v>
      </c>
      <c r="EW334">
        <v>2</v>
      </c>
      <c r="EX334">
        <v>3</v>
      </c>
      <c r="EY334">
        <v>2</v>
      </c>
      <c r="EZ334">
        <v>2</v>
      </c>
      <c r="FA334">
        <v>3</v>
      </c>
      <c r="FB334">
        <v>3</v>
      </c>
      <c r="FC334">
        <v>2</v>
      </c>
      <c r="FD334">
        <v>2</v>
      </c>
      <c r="FE334">
        <v>3</v>
      </c>
      <c r="FF334">
        <v>1</v>
      </c>
      <c r="FG334">
        <v>3</v>
      </c>
      <c r="FH334">
        <v>3</v>
      </c>
      <c r="FI334">
        <v>3</v>
      </c>
      <c r="FJ334">
        <v>2</v>
      </c>
      <c r="FK334">
        <v>3</v>
      </c>
      <c r="FL334">
        <v>3</v>
      </c>
      <c r="FM334">
        <v>2</v>
      </c>
      <c r="FN334">
        <v>4</v>
      </c>
      <c r="FO334">
        <v>4</v>
      </c>
      <c r="FP334">
        <v>4</v>
      </c>
      <c r="FQ334">
        <v>1</v>
      </c>
      <c r="FR334">
        <v>3</v>
      </c>
      <c r="FS334">
        <v>3</v>
      </c>
      <c r="FT334">
        <v>2</v>
      </c>
      <c r="FU334">
        <v>3</v>
      </c>
      <c r="FV334">
        <v>4</v>
      </c>
      <c r="FW334">
        <v>2</v>
      </c>
      <c r="FX334">
        <v>3</v>
      </c>
      <c r="FY334">
        <v>1</v>
      </c>
      <c r="FZ334">
        <v>3</v>
      </c>
      <c r="GA334">
        <v>3</v>
      </c>
      <c r="GB334">
        <v>2</v>
      </c>
      <c r="GC334">
        <v>4</v>
      </c>
      <c r="GD334">
        <v>3</v>
      </c>
      <c r="GE334">
        <v>2</v>
      </c>
      <c r="GF334">
        <v>2</v>
      </c>
      <c r="GG334">
        <v>3</v>
      </c>
      <c r="GH334">
        <v>2</v>
      </c>
      <c r="GI334">
        <v>2</v>
      </c>
      <c r="GJ334">
        <v>3</v>
      </c>
    </row>
    <row r="335" spans="1:192" customFormat="1">
      <c r="A335">
        <v>5466354080</v>
      </c>
      <c r="B335">
        <v>94309526</v>
      </c>
      <c r="C335" s="48">
        <v>43081.54582175926</v>
      </c>
      <c r="D335" s="180">
        <v>43081.560104166667</v>
      </c>
      <c r="E335" t="s">
        <v>189</v>
      </c>
      <c r="J335" t="s">
        <v>3237</v>
      </c>
      <c r="K335" t="s">
        <v>3238</v>
      </c>
      <c r="L335" t="s">
        <v>3239</v>
      </c>
      <c r="M335" s="265" t="s">
        <v>3240</v>
      </c>
      <c r="O335" t="s">
        <v>3241</v>
      </c>
      <c r="P335">
        <v>7463857615</v>
      </c>
      <c r="Q335" t="s">
        <v>2387</v>
      </c>
      <c r="R335">
        <v>19</v>
      </c>
      <c r="S335" t="s">
        <v>409</v>
      </c>
      <c r="U335" t="s">
        <v>228</v>
      </c>
      <c r="V335" t="s">
        <v>228</v>
      </c>
      <c r="X335" s="254">
        <v>6</v>
      </c>
      <c r="AB335" t="s">
        <v>325</v>
      </c>
      <c r="AC335" t="s">
        <v>3242</v>
      </c>
      <c r="AD335" t="s">
        <v>325</v>
      </c>
      <c r="AE335" t="s">
        <v>325</v>
      </c>
      <c r="AF335" t="s">
        <v>325</v>
      </c>
      <c r="AG335" t="s">
        <v>325</v>
      </c>
      <c r="AH335" s="122" t="s">
        <v>209</v>
      </c>
      <c r="AI335" t="s">
        <v>3553</v>
      </c>
      <c r="AL335">
        <v>-1</v>
      </c>
      <c r="AM335">
        <v>-2</v>
      </c>
      <c r="AT335">
        <v>-2</v>
      </c>
      <c r="BB335">
        <v>-2</v>
      </c>
      <c r="BI335">
        <v>-2</v>
      </c>
      <c r="BJ335">
        <v>-1</v>
      </c>
      <c r="BV335">
        <v>2</v>
      </c>
      <c r="CB335">
        <v>-1</v>
      </c>
      <c r="CC335">
        <v>-1</v>
      </c>
      <c r="CE335">
        <v>2</v>
      </c>
      <c r="CP335">
        <v>-1</v>
      </c>
      <c r="DD335">
        <v>-1</v>
      </c>
      <c r="DE335">
        <v>1</v>
      </c>
      <c r="DG335">
        <v>-1</v>
      </c>
      <c r="DH335">
        <v>-1</v>
      </c>
      <c r="DK335">
        <v>2</v>
      </c>
      <c r="DX335">
        <v>2</v>
      </c>
      <c r="DY335">
        <v>1</v>
      </c>
      <c r="DZ335">
        <v>2</v>
      </c>
      <c r="EA335">
        <v>2</v>
      </c>
      <c r="EB335">
        <v>3</v>
      </c>
      <c r="EC335">
        <v>3</v>
      </c>
      <c r="ED335">
        <v>3</v>
      </c>
      <c r="EE335">
        <v>2</v>
      </c>
      <c r="EF335">
        <v>1</v>
      </c>
      <c r="EG335">
        <v>2</v>
      </c>
      <c r="EH335">
        <v>4</v>
      </c>
      <c r="EI335">
        <v>3</v>
      </c>
      <c r="EJ335">
        <v>3</v>
      </c>
      <c r="EK335">
        <v>2</v>
      </c>
      <c r="EL335">
        <v>2</v>
      </c>
      <c r="EM335">
        <v>3</v>
      </c>
      <c r="EN335">
        <v>2</v>
      </c>
      <c r="EO335">
        <v>3</v>
      </c>
      <c r="EP335">
        <v>2</v>
      </c>
      <c r="EQ335">
        <v>2</v>
      </c>
      <c r="ER335">
        <v>2</v>
      </c>
      <c r="ES335">
        <v>2</v>
      </c>
      <c r="ET335">
        <v>2</v>
      </c>
      <c r="EU335">
        <v>4</v>
      </c>
      <c r="EV335">
        <v>3</v>
      </c>
      <c r="EW335">
        <v>3</v>
      </c>
      <c r="EX335">
        <v>2</v>
      </c>
      <c r="EY335">
        <v>2</v>
      </c>
      <c r="EZ335">
        <v>2</v>
      </c>
      <c r="FA335">
        <v>3</v>
      </c>
      <c r="FB335">
        <v>3</v>
      </c>
      <c r="FC335">
        <v>2</v>
      </c>
      <c r="FD335">
        <v>2</v>
      </c>
      <c r="FE335">
        <v>3</v>
      </c>
      <c r="FF335">
        <v>3</v>
      </c>
      <c r="FG335">
        <v>2</v>
      </c>
      <c r="FH335">
        <v>2</v>
      </c>
      <c r="FI335">
        <v>2</v>
      </c>
      <c r="FJ335">
        <v>3</v>
      </c>
      <c r="FK335">
        <v>2</v>
      </c>
      <c r="FL335">
        <v>3</v>
      </c>
      <c r="FM335">
        <v>2</v>
      </c>
      <c r="FN335">
        <v>3</v>
      </c>
      <c r="FO335">
        <v>2</v>
      </c>
      <c r="FP335">
        <v>3</v>
      </c>
      <c r="FQ335">
        <v>2</v>
      </c>
      <c r="FR335">
        <v>3</v>
      </c>
      <c r="FS335">
        <v>3</v>
      </c>
      <c r="FT335">
        <v>2</v>
      </c>
      <c r="FU335">
        <v>3</v>
      </c>
      <c r="FV335">
        <v>2</v>
      </c>
      <c r="FW335">
        <v>3</v>
      </c>
      <c r="FX335">
        <v>2</v>
      </c>
      <c r="FY335">
        <v>2</v>
      </c>
      <c r="FZ335">
        <v>3</v>
      </c>
      <c r="GA335">
        <v>3</v>
      </c>
      <c r="GB335">
        <v>2</v>
      </c>
      <c r="GC335">
        <v>1</v>
      </c>
      <c r="GD335">
        <v>3</v>
      </c>
      <c r="GE335">
        <v>2</v>
      </c>
      <c r="GF335">
        <v>3</v>
      </c>
      <c r="GG335">
        <v>2</v>
      </c>
      <c r="GH335">
        <v>2</v>
      </c>
      <c r="GI335">
        <v>3</v>
      </c>
      <c r="GJ335">
        <v>3</v>
      </c>
    </row>
    <row r="336" spans="1:192" customFormat="1">
      <c r="A336">
        <v>5466356539</v>
      </c>
      <c r="B336">
        <v>94309526</v>
      </c>
      <c r="C336" s="48">
        <v>43081.54515046296</v>
      </c>
      <c r="D336" s="180">
        <v>43081.574479166673</v>
      </c>
      <c r="E336" t="s">
        <v>1181</v>
      </c>
      <c r="J336" t="s">
        <v>3243</v>
      </c>
      <c r="K336" t="s">
        <v>3244</v>
      </c>
      <c r="L336">
        <v>20104221</v>
      </c>
      <c r="M336" s="265" t="s">
        <v>3245</v>
      </c>
      <c r="O336" t="s">
        <v>3246</v>
      </c>
      <c r="P336">
        <v>7467315554</v>
      </c>
      <c r="Q336" t="s">
        <v>205</v>
      </c>
      <c r="R336">
        <v>20</v>
      </c>
      <c r="S336" t="s">
        <v>3247</v>
      </c>
      <c r="U336" t="s">
        <v>224</v>
      </c>
      <c r="V336" t="s">
        <v>200</v>
      </c>
      <c r="X336" s="254">
        <v>8</v>
      </c>
      <c r="AB336" t="s">
        <v>381</v>
      </c>
      <c r="AC336" t="s">
        <v>3248</v>
      </c>
      <c r="AD336" t="s">
        <v>3249</v>
      </c>
      <c r="AE336" t="s">
        <v>203</v>
      </c>
      <c r="AF336" t="s">
        <v>203</v>
      </c>
      <c r="AG336" t="s">
        <v>203</v>
      </c>
      <c r="AH336" t="s">
        <v>3250</v>
      </c>
      <c r="AI336" t="s">
        <v>3610</v>
      </c>
      <c r="AJ336">
        <v>3</v>
      </c>
      <c r="AL336">
        <v>2</v>
      </c>
      <c r="AT336">
        <v>-4</v>
      </c>
      <c r="AU336">
        <v>-2</v>
      </c>
      <c r="AV336">
        <v>3</v>
      </c>
      <c r="AY336">
        <v>-2</v>
      </c>
      <c r="BI336">
        <v>-2</v>
      </c>
      <c r="BK336">
        <v>-1</v>
      </c>
      <c r="BL336">
        <v>1</v>
      </c>
      <c r="BO336">
        <v>2</v>
      </c>
      <c r="BV336">
        <v>4</v>
      </c>
      <c r="BW336">
        <v>-4</v>
      </c>
      <c r="BY336">
        <v>-1</v>
      </c>
      <c r="CB336">
        <v>1</v>
      </c>
      <c r="CD336">
        <v>-1</v>
      </c>
      <c r="CE336">
        <v>1</v>
      </c>
      <c r="CF336">
        <v>-4</v>
      </c>
      <c r="CI336">
        <v>2</v>
      </c>
      <c r="CK336">
        <v>3</v>
      </c>
      <c r="CL336">
        <v>-2</v>
      </c>
      <c r="CP336">
        <v>-3</v>
      </c>
      <c r="CS336">
        <v>-4</v>
      </c>
      <c r="CT336">
        <v>-3</v>
      </c>
      <c r="CW336">
        <v>-1</v>
      </c>
      <c r="DB336">
        <v>-2</v>
      </c>
      <c r="DE336">
        <v>2</v>
      </c>
      <c r="DF336">
        <v>2</v>
      </c>
      <c r="DK336">
        <v>2</v>
      </c>
      <c r="DN336">
        <v>-4</v>
      </c>
      <c r="DO336" t="s">
        <v>3251</v>
      </c>
      <c r="DP336">
        <v>-1</v>
      </c>
      <c r="DQ336" t="s">
        <v>3252</v>
      </c>
      <c r="DX336">
        <v>2</v>
      </c>
      <c r="DY336">
        <v>1</v>
      </c>
      <c r="DZ336">
        <v>4</v>
      </c>
      <c r="EA336">
        <v>2</v>
      </c>
      <c r="EB336">
        <v>2</v>
      </c>
      <c r="EC336">
        <v>1</v>
      </c>
      <c r="ED336">
        <v>3</v>
      </c>
      <c r="EE336">
        <v>4</v>
      </c>
      <c r="EF336">
        <v>1</v>
      </c>
      <c r="EG336">
        <v>1</v>
      </c>
      <c r="EH336">
        <v>3</v>
      </c>
      <c r="EI336">
        <v>2</v>
      </c>
      <c r="EJ336">
        <v>3</v>
      </c>
      <c r="EK336">
        <v>3</v>
      </c>
      <c r="EL336">
        <v>4</v>
      </c>
      <c r="EM336">
        <v>2</v>
      </c>
      <c r="EN336">
        <v>1</v>
      </c>
      <c r="EO336">
        <v>1</v>
      </c>
      <c r="EP336">
        <v>2</v>
      </c>
      <c r="EQ336">
        <v>3</v>
      </c>
      <c r="ER336">
        <v>1</v>
      </c>
      <c r="ES336">
        <v>4</v>
      </c>
      <c r="ET336">
        <v>4</v>
      </c>
      <c r="EU336">
        <v>4</v>
      </c>
      <c r="EV336">
        <v>4</v>
      </c>
      <c r="EW336">
        <v>4</v>
      </c>
      <c r="EX336">
        <v>2</v>
      </c>
      <c r="EY336">
        <v>4</v>
      </c>
      <c r="EZ336">
        <v>1</v>
      </c>
      <c r="FA336">
        <v>4</v>
      </c>
      <c r="FB336">
        <v>4</v>
      </c>
      <c r="FC336">
        <v>1</v>
      </c>
      <c r="FD336">
        <v>1</v>
      </c>
      <c r="FE336">
        <v>2</v>
      </c>
      <c r="FF336">
        <v>1</v>
      </c>
      <c r="FG336">
        <v>2</v>
      </c>
      <c r="FH336">
        <v>3</v>
      </c>
      <c r="FI336">
        <v>3</v>
      </c>
      <c r="FJ336">
        <v>2</v>
      </c>
      <c r="FK336">
        <v>2</v>
      </c>
      <c r="FL336">
        <v>2</v>
      </c>
      <c r="FM336">
        <v>3</v>
      </c>
      <c r="FN336">
        <v>1</v>
      </c>
      <c r="FO336">
        <v>1</v>
      </c>
      <c r="FP336">
        <v>4</v>
      </c>
      <c r="FQ336">
        <v>1</v>
      </c>
      <c r="FR336">
        <v>2</v>
      </c>
      <c r="FS336">
        <v>1</v>
      </c>
      <c r="FT336">
        <v>4</v>
      </c>
      <c r="FU336">
        <v>4</v>
      </c>
      <c r="FV336">
        <v>1</v>
      </c>
      <c r="FW336">
        <v>4</v>
      </c>
      <c r="FX336">
        <v>3</v>
      </c>
      <c r="FY336">
        <v>3</v>
      </c>
      <c r="FZ336">
        <v>3</v>
      </c>
      <c r="GA336">
        <v>1</v>
      </c>
      <c r="GB336">
        <v>1</v>
      </c>
      <c r="GC336">
        <v>2</v>
      </c>
      <c r="GD336">
        <v>4</v>
      </c>
      <c r="GE336">
        <v>4</v>
      </c>
      <c r="GF336">
        <v>1</v>
      </c>
      <c r="GG336">
        <v>1</v>
      </c>
      <c r="GH336">
        <v>1</v>
      </c>
      <c r="GI336">
        <v>1</v>
      </c>
      <c r="GJ336">
        <v>2</v>
      </c>
    </row>
    <row r="337" spans="1:192" customFormat="1">
      <c r="A337">
        <v>5466350497</v>
      </c>
      <c r="B337">
        <v>94309526</v>
      </c>
      <c r="C337" s="48">
        <v>43081.543993055559</v>
      </c>
      <c r="D337" s="180">
        <v>43081.55878472222</v>
      </c>
      <c r="E337" t="s">
        <v>1181</v>
      </c>
      <c r="J337" t="s">
        <v>452</v>
      </c>
      <c r="K337" t="s">
        <v>350</v>
      </c>
      <c r="L337" t="s">
        <v>3253</v>
      </c>
      <c r="M337" s="265" t="s">
        <v>1972</v>
      </c>
      <c r="O337" t="s">
        <v>3254</v>
      </c>
      <c r="P337">
        <v>7715409413</v>
      </c>
      <c r="Q337" t="s">
        <v>330</v>
      </c>
      <c r="R337">
        <v>19</v>
      </c>
      <c r="S337" t="s">
        <v>3255</v>
      </c>
      <c r="U337" t="s">
        <v>224</v>
      </c>
      <c r="V337" t="s">
        <v>240</v>
      </c>
      <c r="X337" s="254">
        <v>7</v>
      </c>
      <c r="AB337" t="s">
        <v>203</v>
      </c>
      <c r="AC337" t="s">
        <v>3256</v>
      </c>
      <c r="AD337" t="s">
        <v>215</v>
      </c>
      <c r="AE337" t="s">
        <v>203</v>
      </c>
      <c r="AF337" t="s">
        <v>203</v>
      </c>
      <c r="AG337" t="s">
        <v>203</v>
      </c>
      <c r="AH337" s="122" t="s">
        <v>209</v>
      </c>
      <c r="AI337" t="s">
        <v>1072</v>
      </c>
      <c r="BJ337">
        <v>-1</v>
      </c>
      <c r="CB337">
        <v>-1</v>
      </c>
      <c r="DD337">
        <v>-1</v>
      </c>
      <c r="DF337">
        <v>-1</v>
      </c>
      <c r="DX337">
        <v>2</v>
      </c>
      <c r="DY337">
        <v>1</v>
      </c>
      <c r="DZ337">
        <v>4</v>
      </c>
      <c r="EA337">
        <v>2</v>
      </c>
      <c r="EB337">
        <v>3</v>
      </c>
      <c r="EC337">
        <v>2</v>
      </c>
      <c r="ED337">
        <v>3</v>
      </c>
      <c r="EE337">
        <v>2</v>
      </c>
      <c r="EF337">
        <v>1</v>
      </c>
      <c r="EG337">
        <v>1</v>
      </c>
      <c r="EH337">
        <v>4</v>
      </c>
      <c r="EI337">
        <v>3</v>
      </c>
      <c r="EJ337">
        <v>4</v>
      </c>
      <c r="EK337">
        <v>2</v>
      </c>
      <c r="EL337">
        <v>2</v>
      </c>
      <c r="EM337">
        <v>4</v>
      </c>
      <c r="EN337">
        <v>1</v>
      </c>
      <c r="EO337">
        <v>2</v>
      </c>
      <c r="EP337">
        <v>1</v>
      </c>
      <c r="EQ337">
        <v>3</v>
      </c>
      <c r="ER337">
        <v>1</v>
      </c>
      <c r="ES337">
        <v>2</v>
      </c>
      <c r="ET337">
        <v>1</v>
      </c>
      <c r="EU337">
        <v>2</v>
      </c>
      <c r="EV337">
        <v>2</v>
      </c>
      <c r="EW337">
        <v>2</v>
      </c>
      <c r="EX337">
        <v>1</v>
      </c>
      <c r="EY337">
        <v>1</v>
      </c>
      <c r="EZ337">
        <v>2</v>
      </c>
      <c r="FA337">
        <v>2</v>
      </c>
      <c r="FB337">
        <v>3</v>
      </c>
      <c r="FC337">
        <v>2</v>
      </c>
      <c r="FD337">
        <v>1</v>
      </c>
      <c r="FE337">
        <v>1</v>
      </c>
      <c r="FF337">
        <v>3</v>
      </c>
      <c r="FG337">
        <v>1</v>
      </c>
      <c r="FH337">
        <v>2</v>
      </c>
      <c r="FI337">
        <v>2</v>
      </c>
      <c r="FJ337">
        <v>2</v>
      </c>
      <c r="FK337">
        <v>4</v>
      </c>
      <c r="FL337">
        <v>3</v>
      </c>
      <c r="FM337">
        <v>3</v>
      </c>
      <c r="FN337">
        <v>4</v>
      </c>
      <c r="FO337">
        <v>4</v>
      </c>
      <c r="FP337">
        <v>4</v>
      </c>
      <c r="FQ337">
        <v>1</v>
      </c>
      <c r="FR337">
        <v>1</v>
      </c>
      <c r="FS337">
        <v>1</v>
      </c>
      <c r="FT337">
        <v>1</v>
      </c>
      <c r="FU337">
        <v>2</v>
      </c>
      <c r="FV337">
        <v>4</v>
      </c>
      <c r="FW337">
        <v>1</v>
      </c>
      <c r="FX337">
        <v>4</v>
      </c>
      <c r="FY337">
        <v>4</v>
      </c>
      <c r="FZ337">
        <v>2</v>
      </c>
      <c r="GA337">
        <v>2</v>
      </c>
      <c r="GB337">
        <v>2</v>
      </c>
      <c r="GC337">
        <v>1</v>
      </c>
      <c r="GD337">
        <v>1</v>
      </c>
      <c r="GE337">
        <v>1</v>
      </c>
      <c r="GF337">
        <v>2</v>
      </c>
      <c r="GG337">
        <v>1</v>
      </c>
      <c r="GH337">
        <v>3</v>
      </c>
      <c r="GI337">
        <v>1</v>
      </c>
      <c r="GJ337">
        <v>4</v>
      </c>
    </row>
    <row r="338" spans="1:192" customFormat="1">
      <c r="A338">
        <v>5466351204</v>
      </c>
      <c r="B338">
        <v>94309526</v>
      </c>
      <c r="C338" s="48">
        <v>43081.545624999999</v>
      </c>
      <c r="D338" s="180">
        <v>43081.55636574074</v>
      </c>
      <c r="E338" t="s">
        <v>1181</v>
      </c>
      <c r="J338" t="s">
        <v>3257</v>
      </c>
      <c r="K338" t="s">
        <v>350</v>
      </c>
      <c r="L338" t="s">
        <v>3258</v>
      </c>
      <c r="M338" s="265" t="s">
        <v>3259</v>
      </c>
      <c r="O338" t="s">
        <v>3260</v>
      </c>
      <c r="P338">
        <v>7956361712</v>
      </c>
      <c r="Q338" t="s">
        <v>227</v>
      </c>
      <c r="R338">
        <v>19</v>
      </c>
      <c r="S338" t="s">
        <v>3247</v>
      </c>
      <c r="U338" t="s">
        <v>228</v>
      </c>
      <c r="V338" t="s">
        <v>228</v>
      </c>
      <c r="X338" s="254">
        <v>8</v>
      </c>
      <c r="AB338" t="s">
        <v>209</v>
      </c>
      <c r="AC338" t="s">
        <v>3261</v>
      </c>
      <c r="AD338" t="s">
        <v>215</v>
      </c>
      <c r="AE338" t="s">
        <v>209</v>
      </c>
      <c r="AF338" t="s">
        <v>209</v>
      </c>
      <c r="AG338" t="s">
        <v>209</v>
      </c>
      <c r="AH338" s="122" t="s">
        <v>209</v>
      </c>
      <c r="AI338" t="s">
        <v>1072</v>
      </c>
      <c r="AV338">
        <v>-1</v>
      </c>
      <c r="BG338">
        <v>-3</v>
      </c>
      <c r="BH338">
        <v>-3</v>
      </c>
      <c r="BX338">
        <v>-1</v>
      </c>
      <c r="CH338">
        <v>-1</v>
      </c>
      <c r="CM338">
        <v>-4</v>
      </c>
      <c r="DD338">
        <v>-2</v>
      </c>
      <c r="DX338">
        <v>2</v>
      </c>
      <c r="DY338">
        <v>1</v>
      </c>
      <c r="DZ338">
        <v>2</v>
      </c>
      <c r="EA338">
        <v>2</v>
      </c>
      <c r="EB338">
        <v>3</v>
      </c>
      <c r="EC338">
        <v>3</v>
      </c>
      <c r="ED338">
        <v>3</v>
      </c>
      <c r="EE338">
        <v>1</v>
      </c>
      <c r="EF338">
        <v>2</v>
      </c>
      <c r="EG338">
        <v>2</v>
      </c>
      <c r="EH338">
        <v>4</v>
      </c>
      <c r="EI338">
        <v>4</v>
      </c>
      <c r="EJ338">
        <v>4</v>
      </c>
      <c r="EK338">
        <v>3</v>
      </c>
      <c r="EL338">
        <v>2</v>
      </c>
      <c r="EM338">
        <v>3</v>
      </c>
      <c r="EN338">
        <v>2</v>
      </c>
      <c r="EO338">
        <v>3</v>
      </c>
      <c r="EP338">
        <v>2</v>
      </c>
      <c r="EQ338">
        <v>3</v>
      </c>
      <c r="ER338">
        <v>2</v>
      </c>
      <c r="ES338">
        <v>3</v>
      </c>
      <c r="ET338">
        <v>3</v>
      </c>
      <c r="EU338">
        <v>3</v>
      </c>
      <c r="EV338">
        <v>3</v>
      </c>
      <c r="EW338">
        <v>3</v>
      </c>
      <c r="EX338">
        <v>3</v>
      </c>
      <c r="EY338">
        <v>3</v>
      </c>
      <c r="EZ338">
        <v>2</v>
      </c>
      <c r="FA338">
        <v>3</v>
      </c>
      <c r="FB338">
        <v>4</v>
      </c>
      <c r="FC338">
        <v>2</v>
      </c>
      <c r="FD338">
        <v>3</v>
      </c>
      <c r="FE338">
        <v>2</v>
      </c>
      <c r="FF338">
        <v>3</v>
      </c>
      <c r="FG338">
        <v>3</v>
      </c>
      <c r="FH338">
        <v>2</v>
      </c>
      <c r="FI338">
        <v>2</v>
      </c>
      <c r="FJ338">
        <v>2</v>
      </c>
      <c r="FK338">
        <v>2</v>
      </c>
      <c r="FL338">
        <v>3</v>
      </c>
      <c r="FM338">
        <v>2</v>
      </c>
      <c r="FN338">
        <v>3</v>
      </c>
      <c r="FO338">
        <v>3</v>
      </c>
      <c r="FP338">
        <v>3</v>
      </c>
      <c r="FQ338">
        <v>3</v>
      </c>
      <c r="FR338">
        <v>2</v>
      </c>
      <c r="FS338">
        <v>2</v>
      </c>
      <c r="FT338">
        <v>2</v>
      </c>
      <c r="FU338">
        <v>3</v>
      </c>
      <c r="FV338">
        <v>4</v>
      </c>
      <c r="FW338">
        <v>2</v>
      </c>
      <c r="FX338">
        <v>3</v>
      </c>
      <c r="FY338">
        <v>3</v>
      </c>
      <c r="FZ338">
        <v>2</v>
      </c>
      <c r="GA338">
        <v>2</v>
      </c>
      <c r="GB338">
        <v>2</v>
      </c>
      <c r="GC338">
        <v>2</v>
      </c>
      <c r="GD338">
        <v>2</v>
      </c>
      <c r="GE338">
        <v>3</v>
      </c>
      <c r="GF338">
        <v>2</v>
      </c>
      <c r="GG338">
        <v>3</v>
      </c>
      <c r="GH338">
        <v>2</v>
      </c>
      <c r="GI338">
        <v>3</v>
      </c>
      <c r="GJ338">
        <v>3</v>
      </c>
    </row>
    <row r="339" spans="1:192" customFormat="1">
      <c r="A339">
        <v>5466351180</v>
      </c>
      <c r="B339">
        <v>94309526</v>
      </c>
      <c r="C339" s="48">
        <v>43081.546284722222</v>
      </c>
      <c r="D339" s="180">
        <v>43081.558749999997</v>
      </c>
      <c r="E339" t="s">
        <v>1181</v>
      </c>
      <c r="J339" t="s">
        <v>3262</v>
      </c>
      <c r="K339" t="s">
        <v>1782</v>
      </c>
      <c r="L339">
        <v>20098703</v>
      </c>
      <c r="M339" s="265" t="s">
        <v>3263</v>
      </c>
      <c r="O339" t="s">
        <v>3264</v>
      </c>
      <c r="P339">
        <v>7900193936</v>
      </c>
      <c r="Q339" t="s">
        <v>330</v>
      </c>
      <c r="R339">
        <v>19</v>
      </c>
      <c r="S339" t="s">
        <v>3247</v>
      </c>
      <c r="U339" t="s">
        <v>228</v>
      </c>
      <c r="V339" t="s">
        <v>201</v>
      </c>
      <c r="X339" s="254">
        <v>8</v>
      </c>
      <c r="AB339" t="s">
        <v>203</v>
      </c>
      <c r="AC339" t="s">
        <v>3265</v>
      </c>
      <c r="AD339" t="s">
        <v>215</v>
      </c>
      <c r="AE339" t="s">
        <v>203</v>
      </c>
      <c r="AF339" t="s">
        <v>203</v>
      </c>
      <c r="AG339" t="s">
        <v>203</v>
      </c>
      <c r="AH339" s="122" t="s">
        <v>209</v>
      </c>
      <c r="AI339" t="s">
        <v>1072</v>
      </c>
      <c r="AV339">
        <v>1</v>
      </c>
      <c r="BA339">
        <v>1</v>
      </c>
      <c r="BL339">
        <v>1</v>
      </c>
      <c r="BO339">
        <v>2</v>
      </c>
      <c r="BR339">
        <v>-1</v>
      </c>
      <c r="BV339">
        <v>2</v>
      </c>
      <c r="BW339">
        <v>-1</v>
      </c>
      <c r="CB339">
        <v>-1</v>
      </c>
      <c r="CE339">
        <v>2</v>
      </c>
      <c r="CP339">
        <v>-2</v>
      </c>
      <c r="DD339">
        <v>-3</v>
      </c>
      <c r="DN339">
        <v>-2</v>
      </c>
      <c r="DO339" t="s">
        <v>3266</v>
      </c>
      <c r="DX339">
        <v>2</v>
      </c>
      <c r="DY339">
        <v>1</v>
      </c>
      <c r="DZ339">
        <v>3</v>
      </c>
      <c r="EA339">
        <v>2</v>
      </c>
      <c r="EB339">
        <v>4</v>
      </c>
      <c r="EC339">
        <v>3</v>
      </c>
      <c r="ED339">
        <v>1</v>
      </c>
      <c r="EE339">
        <v>3</v>
      </c>
      <c r="EF339">
        <v>1</v>
      </c>
      <c r="EG339">
        <v>1</v>
      </c>
      <c r="EH339">
        <v>4</v>
      </c>
      <c r="EI339">
        <v>4</v>
      </c>
      <c r="EJ339">
        <v>4</v>
      </c>
      <c r="EK339">
        <v>3</v>
      </c>
      <c r="EL339">
        <v>2</v>
      </c>
      <c r="EM339">
        <v>3</v>
      </c>
      <c r="EN339">
        <v>4</v>
      </c>
      <c r="EO339">
        <v>2</v>
      </c>
      <c r="EP339">
        <v>3</v>
      </c>
      <c r="EQ339">
        <v>3</v>
      </c>
      <c r="ER339">
        <v>1</v>
      </c>
      <c r="ES339">
        <v>2</v>
      </c>
      <c r="ET339">
        <v>2</v>
      </c>
      <c r="EU339">
        <v>4</v>
      </c>
      <c r="EV339">
        <v>3</v>
      </c>
      <c r="EW339">
        <v>3</v>
      </c>
      <c r="EX339">
        <v>2</v>
      </c>
      <c r="EY339">
        <v>1</v>
      </c>
      <c r="EZ339">
        <v>3</v>
      </c>
      <c r="FA339">
        <v>2</v>
      </c>
      <c r="FB339">
        <v>4</v>
      </c>
      <c r="FC339">
        <v>2</v>
      </c>
      <c r="FD339">
        <v>1</v>
      </c>
      <c r="FE339">
        <v>2</v>
      </c>
      <c r="FF339">
        <v>3</v>
      </c>
      <c r="FG339">
        <v>3</v>
      </c>
      <c r="FH339">
        <v>3</v>
      </c>
      <c r="FI339">
        <v>2</v>
      </c>
      <c r="FJ339">
        <v>4</v>
      </c>
      <c r="FK339">
        <v>2</v>
      </c>
      <c r="FL339">
        <v>3</v>
      </c>
      <c r="FM339">
        <v>3</v>
      </c>
      <c r="FN339">
        <v>4</v>
      </c>
      <c r="FO339">
        <v>4</v>
      </c>
      <c r="FP339">
        <v>4</v>
      </c>
      <c r="FQ339">
        <v>2</v>
      </c>
      <c r="FR339">
        <v>2</v>
      </c>
      <c r="FS339">
        <v>1</v>
      </c>
      <c r="FT339">
        <v>1</v>
      </c>
      <c r="FU339">
        <v>2</v>
      </c>
      <c r="FV339">
        <v>4</v>
      </c>
      <c r="FW339">
        <v>1</v>
      </c>
      <c r="FX339">
        <v>2</v>
      </c>
      <c r="FY339">
        <v>2</v>
      </c>
      <c r="FZ339">
        <v>1</v>
      </c>
      <c r="GA339">
        <v>1</v>
      </c>
      <c r="GB339">
        <v>2</v>
      </c>
      <c r="GC339">
        <v>1</v>
      </c>
      <c r="GD339">
        <v>1</v>
      </c>
      <c r="GE339">
        <v>1</v>
      </c>
      <c r="GF339">
        <v>2</v>
      </c>
      <c r="GG339">
        <v>1</v>
      </c>
      <c r="GH339">
        <v>3</v>
      </c>
      <c r="GI339">
        <v>1</v>
      </c>
      <c r="GJ339">
        <v>3</v>
      </c>
    </row>
    <row r="340" spans="1:192" customFormat="1">
      <c r="A340">
        <v>5466351659</v>
      </c>
      <c r="B340">
        <v>94309526</v>
      </c>
      <c r="C340" s="48">
        <v>43081.54515046296</v>
      </c>
      <c r="D340" s="180">
        <v>43081.555092592593</v>
      </c>
      <c r="E340" t="s">
        <v>1181</v>
      </c>
      <c r="J340" t="s">
        <v>1370</v>
      </c>
      <c r="K340" t="s">
        <v>350</v>
      </c>
      <c r="L340">
        <v>20102325</v>
      </c>
      <c r="M340" s="265" t="s">
        <v>3267</v>
      </c>
      <c r="O340" t="s">
        <v>3268</v>
      </c>
      <c r="P340">
        <v>7718665058</v>
      </c>
      <c r="Q340" t="s">
        <v>205</v>
      </c>
      <c r="R340">
        <v>19</v>
      </c>
      <c r="S340" t="s">
        <v>3269</v>
      </c>
      <c r="U340" t="s">
        <v>228</v>
      </c>
      <c r="V340" t="s">
        <v>1768</v>
      </c>
      <c r="X340" s="254">
        <v>5</v>
      </c>
      <c r="AB340" t="s">
        <v>203</v>
      </c>
      <c r="AC340" t="s">
        <v>203</v>
      </c>
      <c r="AD340" t="s">
        <v>203</v>
      </c>
      <c r="AE340" t="s">
        <v>203</v>
      </c>
      <c r="AF340" t="s">
        <v>3270</v>
      </c>
      <c r="AG340" t="s">
        <v>203</v>
      </c>
      <c r="AH340" t="s">
        <v>3271</v>
      </c>
      <c r="AI340" t="s">
        <v>1072</v>
      </c>
      <c r="AL340">
        <v>-2</v>
      </c>
      <c r="AV340">
        <v>3</v>
      </c>
      <c r="AY340">
        <v>-3</v>
      </c>
      <c r="BG340">
        <v>-4</v>
      </c>
      <c r="BJ340">
        <v>-3</v>
      </c>
      <c r="BL340">
        <v>1</v>
      </c>
      <c r="BN340">
        <v>-3</v>
      </c>
      <c r="BT340">
        <v>-2</v>
      </c>
      <c r="BW340">
        <v>-1</v>
      </c>
      <c r="CB340">
        <v>1</v>
      </c>
      <c r="CC340">
        <v>2</v>
      </c>
      <c r="CE340">
        <v>3</v>
      </c>
      <c r="CH340">
        <v>1</v>
      </c>
      <c r="CJ340">
        <v>1</v>
      </c>
      <c r="CL340">
        <v>3</v>
      </c>
      <c r="CN340">
        <v>2</v>
      </c>
      <c r="CP340">
        <v>1</v>
      </c>
      <c r="CQ340">
        <v>2</v>
      </c>
      <c r="CR340">
        <v>-1</v>
      </c>
      <c r="CS340">
        <v>-2</v>
      </c>
      <c r="CU340">
        <v>-1</v>
      </c>
      <c r="CV340">
        <v>-2</v>
      </c>
      <c r="CY340">
        <v>-1</v>
      </c>
      <c r="CZ340">
        <v>2</v>
      </c>
      <c r="DA340">
        <v>-3</v>
      </c>
      <c r="DB340">
        <v>-2</v>
      </c>
      <c r="DC340">
        <v>-4</v>
      </c>
      <c r="DG340">
        <v>-2</v>
      </c>
      <c r="DH340">
        <v>1</v>
      </c>
      <c r="DK340">
        <v>2</v>
      </c>
      <c r="DX340">
        <v>2</v>
      </c>
      <c r="DY340">
        <v>2</v>
      </c>
      <c r="DZ340">
        <v>3</v>
      </c>
      <c r="EA340">
        <v>3</v>
      </c>
      <c r="EB340">
        <v>3</v>
      </c>
      <c r="EC340">
        <v>2</v>
      </c>
      <c r="ED340">
        <v>2</v>
      </c>
      <c r="EE340">
        <v>2</v>
      </c>
      <c r="EF340">
        <v>2</v>
      </c>
      <c r="EG340">
        <v>3</v>
      </c>
      <c r="EH340">
        <v>4</v>
      </c>
      <c r="EI340">
        <v>4</v>
      </c>
      <c r="EJ340">
        <v>4</v>
      </c>
      <c r="EK340">
        <v>2</v>
      </c>
      <c r="EL340">
        <v>1</v>
      </c>
      <c r="EM340">
        <v>3</v>
      </c>
      <c r="EN340">
        <v>4</v>
      </c>
      <c r="EO340">
        <v>4</v>
      </c>
      <c r="EP340">
        <v>1</v>
      </c>
      <c r="EQ340">
        <v>3</v>
      </c>
      <c r="ER340">
        <v>2</v>
      </c>
      <c r="ES340">
        <v>2</v>
      </c>
      <c r="ET340">
        <v>2</v>
      </c>
      <c r="EU340">
        <v>4</v>
      </c>
      <c r="EV340">
        <v>4</v>
      </c>
      <c r="EW340">
        <v>4</v>
      </c>
      <c r="EX340">
        <v>2</v>
      </c>
      <c r="EY340">
        <v>4</v>
      </c>
      <c r="EZ340">
        <v>2</v>
      </c>
      <c r="FA340">
        <v>3</v>
      </c>
      <c r="FB340">
        <v>3</v>
      </c>
      <c r="FC340">
        <v>2</v>
      </c>
      <c r="FD340">
        <v>3</v>
      </c>
      <c r="FE340">
        <v>3</v>
      </c>
      <c r="FF340">
        <v>4</v>
      </c>
      <c r="FG340">
        <v>3</v>
      </c>
      <c r="FH340">
        <v>3</v>
      </c>
      <c r="FI340">
        <v>3</v>
      </c>
      <c r="FJ340">
        <v>2</v>
      </c>
      <c r="FK340">
        <v>1</v>
      </c>
      <c r="FL340">
        <v>3</v>
      </c>
      <c r="FM340">
        <v>3</v>
      </c>
      <c r="FN340">
        <v>4</v>
      </c>
      <c r="FO340">
        <v>4</v>
      </c>
      <c r="FP340">
        <v>2</v>
      </c>
      <c r="FQ340">
        <v>1</v>
      </c>
      <c r="FR340">
        <v>3</v>
      </c>
      <c r="FS340">
        <v>1</v>
      </c>
      <c r="FT340">
        <v>2</v>
      </c>
      <c r="FU340">
        <v>2</v>
      </c>
      <c r="FV340">
        <v>4</v>
      </c>
      <c r="FW340">
        <v>3</v>
      </c>
      <c r="FX340">
        <v>2</v>
      </c>
      <c r="FY340">
        <v>4</v>
      </c>
      <c r="FZ340">
        <v>4</v>
      </c>
      <c r="GA340">
        <v>2</v>
      </c>
      <c r="GB340">
        <v>2</v>
      </c>
      <c r="GC340">
        <v>3</v>
      </c>
      <c r="GD340">
        <v>1</v>
      </c>
      <c r="GE340">
        <v>2</v>
      </c>
      <c r="GF340">
        <v>2</v>
      </c>
      <c r="GG340">
        <v>1</v>
      </c>
      <c r="GH340">
        <v>2</v>
      </c>
      <c r="GI340">
        <v>3</v>
      </c>
      <c r="GJ340">
        <v>2</v>
      </c>
    </row>
    <row r="341" spans="1:192" customFormat="1">
      <c r="A341">
        <v>5466443714</v>
      </c>
      <c r="B341">
        <v>94309526</v>
      </c>
      <c r="C341" s="48">
        <v>43081.671712962961</v>
      </c>
      <c r="D341" s="180">
        <v>43081.683900462973</v>
      </c>
      <c r="E341" t="s">
        <v>189</v>
      </c>
      <c r="J341" t="s">
        <v>708</v>
      </c>
      <c r="K341" t="s">
        <v>2119</v>
      </c>
      <c r="L341" t="s">
        <v>3272</v>
      </c>
      <c r="M341" s="265" t="s">
        <v>3273</v>
      </c>
      <c r="O341" t="s">
        <v>3274</v>
      </c>
      <c r="P341">
        <v>7504570089</v>
      </c>
      <c r="Q341" t="s">
        <v>205</v>
      </c>
      <c r="R341">
        <v>19</v>
      </c>
      <c r="S341" t="s">
        <v>1913</v>
      </c>
      <c r="U341" t="s">
        <v>3040</v>
      </c>
      <c r="V341" t="s">
        <v>201</v>
      </c>
      <c r="X341" s="254">
        <v>7</v>
      </c>
      <c r="AB341" t="s">
        <v>209</v>
      </c>
      <c r="AC341" t="s">
        <v>3275</v>
      </c>
      <c r="AD341" t="s">
        <v>209</v>
      </c>
      <c r="AE341" t="s">
        <v>209</v>
      </c>
      <c r="AF341" t="s">
        <v>209</v>
      </c>
      <c r="AG341" t="s">
        <v>209</v>
      </c>
      <c r="AH341" s="122" t="s">
        <v>209</v>
      </c>
      <c r="AI341" t="s">
        <v>1072</v>
      </c>
      <c r="AL341">
        <v>-2</v>
      </c>
      <c r="AV341">
        <v>3</v>
      </c>
      <c r="BA341">
        <v>-1</v>
      </c>
      <c r="BV341">
        <v>2</v>
      </c>
      <c r="BX341">
        <v>-1</v>
      </c>
      <c r="CB341">
        <v>2</v>
      </c>
      <c r="CH341">
        <v>2</v>
      </c>
      <c r="CJ341">
        <v>2</v>
      </c>
      <c r="CP341">
        <v>1</v>
      </c>
      <c r="CQ341">
        <v>2</v>
      </c>
      <c r="CZ341">
        <v>-2</v>
      </c>
      <c r="DA341">
        <v>-1</v>
      </c>
      <c r="DE341">
        <v>-1</v>
      </c>
      <c r="DJ341">
        <v>2</v>
      </c>
      <c r="DK341">
        <v>3</v>
      </c>
      <c r="DX341">
        <v>2</v>
      </c>
      <c r="DY341">
        <v>1</v>
      </c>
      <c r="DZ341">
        <v>4</v>
      </c>
      <c r="EA341">
        <v>2</v>
      </c>
      <c r="EB341">
        <v>3</v>
      </c>
      <c r="EC341">
        <v>2</v>
      </c>
      <c r="ED341">
        <v>2</v>
      </c>
      <c r="EE341">
        <v>3</v>
      </c>
      <c r="EF341">
        <v>1</v>
      </c>
      <c r="EG341">
        <v>2</v>
      </c>
      <c r="EH341">
        <v>2</v>
      </c>
      <c r="EI341">
        <v>2</v>
      </c>
      <c r="EJ341">
        <v>2</v>
      </c>
      <c r="EK341">
        <v>3</v>
      </c>
      <c r="EL341">
        <v>2</v>
      </c>
      <c r="EM341">
        <v>3</v>
      </c>
      <c r="EN341">
        <v>1</v>
      </c>
      <c r="EO341">
        <v>2</v>
      </c>
      <c r="EP341">
        <v>1</v>
      </c>
      <c r="EQ341">
        <v>2</v>
      </c>
      <c r="ER341">
        <v>1</v>
      </c>
      <c r="ES341">
        <v>1</v>
      </c>
      <c r="ET341">
        <v>2</v>
      </c>
      <c r="EU341">
        <v>4</v>
      </c>
      <c r="EV341">
        <v>3</v>
      </c>
      <c r="EW341">
        <v>4</v>
      </c>
      <c r="EX341">
        <v>4</v>
      </c>
      <c r="EY341">
        <v>1</v>
      </c>
      <c r="EZ341">
        <v>1</v>
      </c>
      <c r="FA341">
        <v>3</v>
      </c>
      <c r="FB341">
        <v>3</v>
      </c>
      <c r="FC341">
        <v>3</v>
      </c>
      <c r="FD341">
        <v>1</v>
      </c>
      <c r="FE341">
        <v>2</v>
      </c>
      <c r="FF341">
        <v>2</v>
      </c>
      <c r="FG341">
        <v>3</v>
      </c>
      <c r="FH341">
        <v>2</v>
      </c>
      <c r="FI341">
        <v>3</v>
      </c>
      <c r="FJ341">
        <v>1</v>
      </c>
      <c r="FK341">
        <v>3</v>
      </c>
      <c r="FL341">
        <v>2</v>
      </c>
      <c r="FM341">
        <v>1</v>
      </c>
      <c r="FN341">
        <v>1</v>
      </c>
      <c r="FO341">
        <v>4</v>
      </c>
      <c r="FP341">
        <v>1</v>
      </c>
      <c r="FQ341">
        <v>1</v>
      </c>
      <c r="FR341">
        <v>1</v>
      </c>
      <c r="FS341">
        <v>3</v>
      </c>
      <c r="FT341">
        <v>2</v>
      </c>
      <c r="FU341">
        <v>2</v>
      </c>
      <c r="FV341">
        <v>4</v>
      </c>
      <c r="FW341">
        <v>4</v>
      </c>
      <c r="FX341">
        <v>4</v>
      </c>
      <c r="FY341">
        <v>4</v>
      </c>
      <c r="FZ341">
        <v>2</v>
      </c>
      <c r="GA341">
        <v>2</v>
      </c>
      <c r="GB341">
        <v>1</v>
      </c>
      <c r="GC341">
        <v>4</v>
      </c>
      <c r="GD341">
        <v>1</v>
      </c>
      <c r="GE341">
        <v>1</v>
      </c>
      <c r="GF341">
        <v>1</v>
      </c>
      <c r="GG341">
        <v>1</v>
      </c>
      <c r="GH341">
        <v>1</v>
      </c>
      <c r="GI341">
        <v>1</v>
      </c>
      <c r="GJ341">
        <v>4</v>
      </c>
    </row>
    <row r="342" spans="1:192" customFormat="1">
      <c r="A342">
        <v>5466440983</v>
      </c>
      <c r="B342">
        <v>94309526</v>
      </c>
      <c r="C342" s="48">
        <v>43081.671585648153</v>
      </c>
      <c r="D342" s="180">
        <v>43081.68440972222</v>
      </c>
      <c r="E342" t="s">
        <v>1181</v>
      </c>
      <c r="J342" t="s">
        <v>2301</v>
      </c>
      <c r="K342" t="s">
        <v>2119</v>
      </c>
      <c r="L342" t="s">
        <v>3276</v>
      </c>
      <c r="M342" s="265" t="s">
        <v>3277</v>
      </c>
      <c r="O342" t="s">
        <v>3278</v>
      </c>
      <c r="P342">
        <v>7927743730</v>
      </c>
      <c r="Q342" t="s">
        <v>227</v>
      </c>
      <c r="R342">
        <v>19</v>
      </c>
      <c r="S342" t="s">
        <v>547</v>
      </c>
      <c r="U342" t="s">
        <v>228</v>
      </c>
      <c r="V342" t="s">
        <v>301</v>
      </c>
      <c r="X342" s="254">
        <v>6</v>
      </c>
      <c r="AB342" t="s">
        <v>209</v>
      </c>
      <c r="AC342" t="s">
        <v>209</v>
      </c>
      <c r="AD342" t="s">
        <v>209</v>
      </c>
      <c r="AE342" t="s">
        <v>209</v>
      </c>
      <c r="AF342" t="s">
        <v>209</v>
      </c>
      <c r="AG342" t="s">
        <v>209</v>
      </c>
      <c r="AH342" s="122" t="s">
        <v>209</v>
      </c>
      <c r="AI342" t="s">
        <v>3553</v>
      </c>
      <c r="BY342">
        <v>-2</v>
      </c>
      <c r="CB342">
        <v>-2</v>
      </c>
      <c r="CP342">
        <v>-2</v>
      </c>
      <c r="DD342">
        <v>-1</v>
      </c>
      <c r="DK342">
        <v>-1</v>
      </c>
      <c r="DX342">
        <v>3</v>
      </c>
      <c r="DY342">
        <v>1</v>
      </c>
      <c r="DZ342">
        <v>3</v>
      </c>
      <c r="EA342">
        <v>3</v>
      </c>
      <c r="EB342">
        <v>3</v>
      </c>
      <c r="EC342">
        <v>3</v>
      </c>
      <c r="ED342">
        <v>4</v>
      </c>
      <c r="EE342">
        <v>2</v>
      </c>
      <c r="EF342">
        <v>4</v>
      </c>
      <c r="EG342">
        <v>3</v>
      </c>
      <c r="EH342">
        <v>3</v>
      </c>
      <c r="EI342">
        <v>3</v>
      </c>
      <c r="EJ342">
        <v>2</v>
      </c>
      <c r="EK342">
        <v>2</v>
      </c>
      <c r="EL342">
        <v>2</v>
      </c>
      <c r="EM342">
        <v>3</v>
      </c>
      <c r="EN342">
        <v>3</v>
      </c>
      <c r="EO342">
        <v>2</v>
      </c>
      <c r="EP342">
        <v>2</v>
      </c>
      <c r="EQ342">
        <v>2</v>
      </c>
      <c r="ER342">
        <v>1</v>
      </c>
      <c r="ES342">
        <v>1</v>
      </c>
      <c r="ET342">
        <v>1</v>
      </c>
      <c r="EU342">
        <v>4</v>
      </c>
      <c r="EV342">
        <v>3</v>
      </c>
      <c r="EW342">
        <v>3</v>
      </c>
      <c r="EX342">
        <v>1</v>
      </c>
      <c r="EY342">
        <v>1</v>
      </c>
      <c r="EZ342">
        <v>1</v>
      </c>
      <c r="FA342">
        <v>2</v>
      </c>
      <c r="FB342">
        <v>3</v>
      </c>
      <c r="FC342">
        <v>2</v>
      </c>
      <c r="FD342">
        <v>1</v>
      </c>
      <c r="FE342">
        <v>2</v>
      </c>
      <c r="FF342">
        <v>2</v>
      </c>
      <c r="FG342">
        <v>3</v>
      </c>
      <c r="FH342">
        <v>3</v>
      </c>
      <c r="FI342">
        <v>2</v>
      </c>
      <c r="FJ342">
        <v>4</v>
      </c>
      <c r="FK342">
        <v>1</v>
      </c>
      <c r="FL342">
        <v>3</v>
      </c>
      <c r="FM342">
        <v>4</v>
      </c>
      <c r="FN342">
        <v>4</v>
      </c>
      <c r="FO342">
        <v>4</v>
      </c>
      <c r="FP342">
        <v>3</v>
      </c>
      <c r="FQ342">
        <v>3</v>
      </c>
      <c r="FR342">
        <v>3</v>
      </c>
      <c r="FS342">
        <v>1</v>
      </c>
      <c r="FT342">
        <v>1</v>
      </c>
      <c r="FU342">
        <v>2</v>
      </c>
      <c r="FV342">
        <v>4</v>
      </c>
      <c r="FW342">
        <v>2</v>
      </c>
      <c r="FX342">
        <v>2</v>
      </c>
      <c r="FY342">
        <v>2</v>
      </c>
      <c r="FZ342">
        <v>2</v>
      </c>
      <c r="GA342">
        <v>3</v>
      </c>
      <c r="GB342">
        <v>1</v>
      </c>
      <c r="GC342">
        <v>3</v>
      </c>
      <c r="GD342">
        <v>3</v>
      </c>
      <c r="GE342">
        <v>3</v>
      </c>
      <c r="GF342">
        <v>2</v>
      </c>
      <c r="GG342">
        <v>2</v>
      </c>
      <c r="GH342">
        <v>4</v>
      </c>
      <c r="GI342">
        <v>2</v>
      </c>
      <c r="GJ342">
        <v>2</v>
      </c>
    </row>
    <row r="343" spans="1:192" customFormat="1">
      <c r="A343">
        <v>5466440881</v>
      </c>
      <c r="B343">
        <v>94309526</v>
      </c>
      <c r="C343" s="48">
        <v>43081.670787037037</v>
      </c>
      <c r="D343" s="180">
        <v>43081.685081018521</v>
      </c>
      <c r="E343" t="s">
        <v>1181</v>
      </c>
      <c r="J343" t="s">
        <v>3279</v>
      </c>
      <c r="K343" t="s">
        <v>738</v>
      </c>
      <c r="L343" t="s">
        <v>3280</v>
      </c>
      <c r="M343" s="265" t="s">
        <v>3281</v>
      </c>
      <c r="O343" t="s">
        <v>3282</v>
      </c>
      <c r="P343">
        <v>7475053726</v>
      </c>
      <c r="Q343" t="s">
        <v>198</v>
      </c>
      <c r="R343">
        <v>23</v>
      </c>
      <c r="S343" t="s">
        <v>547</v>
      </c>
      <c r="U343" t="s">
        <v>518</v>
      </c>
      <c r="V343" t="s">
        <v>518</v>
      </c>
      <c r="X343" s="254">
        <v>4</v>
      </c>
      <c r="AB343" t="s">
        <v>203</v>
      </c>
      <c r="AC343" t="s">
        <v>203</v>
      </c>
      <c r="AD343" t="s">
        <v>203</v>
      </c>
      <c r="AE343" t="s">
        <v>203</v>
      </c>
      <c r="AF343" t="s">
        <v>203</v>
      </c>
      <c r="AG343" t="s">
        <v>203</v>
      </c>
      <c r="AH343" t="s">
        <v>3283</v>
      </c>
      <c r="AI343" t="s">
        <v>1072</v>
      </c>
      <c r="AV343">
        <v>1</v>
      </c>
      <c r="BJ343">
        <v>-1</v>
      </c>
      <c r="BL343">
        <v>3</v>
      </c>
      <c r="CH343">
        <v>2</v>
      </c>
      <c r="CL343">
        <v>2</v>
      </c>
      <c r="CP343">
        <v>-3</v>
      </c>
      <c r="DG343">
        <v>-3</v>
      </c>
      <c r="DX343">
        <v>1</v>
      </c>
      <c r="DY343">
        <v>1</v>
      </c>
      <c r="DZ343">
        <v>4</v>
      </c>
      <c r="EA343">
        <v>3</v>
      </c>
      <c r="EB343">
        <v>4</v>
      </c>
      <c r="EC343">
        <v>2</v>
      </c>
      <c r="ED343">
        <v>3</v>
      </c>
      <c r="EE343">
        <v>1</v>
      </c>
      <c r="EF343">
        <v>1</v>
      </c>
      <c r="EG343">
        <v>1</v>
      </c>
      <c r="EH343">
        <v>3</v>
      </c>
      <c r="EI343">
        <v>3</v>
      </c>
      <c r="EJ343">
        <v>2</v>
      </c>
      <c r="EK343">
        <v>3</v>
      </c>
      <c r="EL343">
        <v>3</v>
      </c>
      <c r="EM343">
        <v>2</v>
      </c>
      <c r="EN343">
        <v>2</v>
      </c>
      <c r="EO343">
        <v>2</v>
      </c>
      <c r="EP343">
        <v>2</v>
      </c>
      <c r="EQ343">
        <v>3</v>
      </c>
      <c r="ER343">
        <v>1</v>
      </c>
      <c r="ES343">
        <v>2</v>
      </c>
      <c r="ET343">
        <v>3</v>
      </c>
      <c r="EU343">
        <v>4</v>
      </c>
      <c r="EV343">
        <v>3</v>
      </c>
      <c r="EW343">
        <v>3</v>
      </c>
      <c r="EX343">
        <v>4</v>
      </c>
      <c r="EY343">
        <v>4</v>
      </c>
      <c r="EZ343">
        <v>2</v>
      </c>
      <c r="FA343">
        <v>4</v>
      </c>
      <c r="FB343">
        <v>4</v>
      </c>
      <c r="FC343">
        <v>3</v>
      </c>
      <c r="FD343">
        <v>2</v>
      </c>
      <c r="FE343">
        <v>1</v>
      </c>
      <c r="FF343">
        <v>3</v>
      </c>
      <c r="FG343">
        <v>4</v>
      </c>
      <c r="FH343">
        <v>3</v>
      </c>
      <c r="FI343">
        <v>4</v>
      </c>
      <c r="FJ343">
        <v>2</v>
      </c>
      <c r="FK343">
        <v>1</v>
      </c>
      <c r="FL343">
        <v>3</v>
      </c>
      <c r="FM343">
        <v>3</v>
      </c>
      <c r="FN343">
        <v>1</v>
      </c>
      <c r="FO343">
        <v>4</v>
      </c>
      <c r="FP343">
        <v>2</v>
      </c>
      <c r="FQ343">
        <v>1</v>
      </c>
      <c r="FR343">
        <v>1</v>
      </c>
      <c r="FS343">
        <v>1</v>
      </c>
      <c r="FT343">
        <v>3</v>
      </c>
      <c r="FU343">
        <v>2</v>
      </c>
      <c r="FV343">
        <v>4</v>
      </c>
      <c r="FW343">
        <v>1</v>
      </c>
      <c r="FX343">
        <v>4</v>
      </c>
      <c r="FY343">
        <v>3</v>
      </c>
      <c r="FZ343">
        <v>2</v>
      </c>
      <c r="GA343">
        <v>2</v>
      </c>
      <c r="GB343">
        <v>1</v>
      </c>
      <c r="GC343">
        <v>1</v>
      </c>
      <c r="GD343">
        <v>2</v>
      </c>
      <c r="GE343">
        <v>1</v>
      </c>
      <c r="GF343">
        <v>1</v>
      </c>
      <c r="GG343">
        <v>1</v>
      </c>
      <c r="GH343">
        <v>1</v>
      </c>
      <c r="GI343">
        <v>1</v>
      </c>
      <c r="GJ343">
        <v>2</v>
      </c>
    </row>
    <row r="344" spans="1:192" customFormat="1">
      <c r="A344">
        <v>5466444163</v>
      </c>
      <c r="B344">
        <v>94309526</v>
      </c>
      <c r="C344" s="48">
        <v>43081.671620370369</v>
      </c>
      <c r="D344" s="180">
        <v>43081.686990740738</v>
      </c>
      <c r="E344" t="s">
        <v>1181</v>
      </c>
      <c r="J344" t="s">
        <v>2908</v>
      </c>
      <c r="K344" t="s">
        <v>3284</v>
      </c>
      <c r="L344">
        <v>20098760</v>
      </c>
      <c r="M344" s="265" t="s">
        <v>3285</v>
      </c>
      <c r="O344" t="s">
        <v>3286</v>
      </c>
      <c r="P344">
        <v>7805147503</v>
      </c>
      <c r="Q344" t="s">
        <v>198</v>
      </c>
      <c r="R344">
        <v>19</v>
      </c>
      <c r="S344" t="s">
        <v>3287</v>
      </c>
      <c r="U344" t="s">
        <v>3288</v>
      </c>
      <c r="V344" t="s">
        <v>200</v>
      </c>
      <c r="X344" s="254">
        <v>21</v>
      </c>
      <c r="AB344" t="s">
        <v>203</v>
      </c>
      <c r="AC344" t="s">
        <v>215</v>
      </c>
      <c r="AD344" t="s">
        <v>215</v>
      </c>
      <c r="AE344" t="s">
        <v>203</v>
      </c>
      <c r="AF344" t="s">
        <v>215</v>
      </c>
      <c r="AG344" t="s">
        <v>203</v>
      </c>
      <c r="AH344" t="s">
        <v>3289</v>
      </c>
      <c r="AI344" t="s">
        <v>3611</v>
      </c>
      <c r="AK344">
        <v>-3</v>
      </c>
      <c r="AL344">
        <v>-1</v>
      </c>
      <c r="AU344">
        <v>-3</v>
      </c>
      <c r="BA344">
        <v>-3</v>
      </c>
      <c r="BN344">
        <v>-3</v>
      </c>
      <c r="CI344">
        <v>1</v>
      </c>
      <c r="CJ344">
        <v>1</v>
      </c>
      <c r="CK344">
        <v>-1</v>
      </c>
      <c r="CL344">
        <v>-1</v>
      </c>
      <c r="CN344">
        <v>-2</v>
      </c>
      <c r="CO344">
        <v>2</v>
      </c>
      <c r="CR344">
        <v>-1</v>
      </c>
      <c r="CS344">
        <v>-2</v>
      </c>
      <c r="CY344">
        <v>-1</v>
      </c>
      <c r="CZ344">
        <v>-2</v>
      </c>
      <c r="DA344">
        <v>-1</v>
      </c>
      <c r="DC344">
        <v>-2</v>
      </c>
      <c r="DE344">
        <v>-1</v>
      </c>
      <c r="DJ344">
        <v>1</v>
      </c>
      <c r="DK344">
        <v>-1</v>
      </c>
      <c r="DN344">
        <v>-3</v>
      </c>
      <c r="DO344" t="s">
        <v>3290</v>
      </c>
      <c r="DX344">
        <v>4</v>
      </c>
      <c r="DY344">
        <v>4</v>
      </c>
      <c r="DZ344">
        <v>2</v>
      </c>
      <c r="EA344">
        <v>2</v>
      </c>
      <c r="EB344">
        <v>3</v>
      </c>
      <c r="EC344">
        <v>2</v>
      </c>
      <c r="ED344">
        <v>2</v>
      </c>
      <c r="EE344">
        <v>1</v>
      </c>
      <c r="EF344">
        <v>1</v>
      </c>
      <c r="EG344">
        <v>2</v>
      </c>
      <c r="EH344">
        <v>4</v>
      </c>
      <c r="EI344">
        <v>3</v>
      </c>
      <c r="EJ344">
        <v>4</v>
      </c>
      <c r="EK344">
        <v>2</v>
      </c>
      <c r="EL344">
        <v>2</v>
      </c>
      <c r="EM344">
        <v>3</v>
      </c>
      <c r="EN344">
        <v>3</v>
      </c>
      <c r="EO344">
        <v>3</v>
      </c>
      <c r="EP344">
        <v>2</v>
      </c>
      <c r="EQ344">
        <v>2</v>
      </c>
      <c r="ER344">
        <v>3</v>
      </c>
      <c r="ES344">
        <v>3</v>
      </c>
      <c r="ET344">
        <v>2</v>
      </c>
      <c r="EU344">
        <v>2</v>
      </c>
      <c r="EV344">
        <v>2</v>
      </c>
      <c r="EW344">
        <v>2</v>
      </c>
      <c r="EX344">
        <v>2</v>
      </c>
      <c r="EY344">
        <v>2</v>
      </c>
      <c r="EZ344">
        <v>3</v>
      </c>
      <c r="FA344">
        <v>1</v>
      </c>
      <c r="FB344">
        <v>2</v>
      </c>
      <c r="FC344">
        <v>1</v>
      </c>
      <c r="FD344">
        <v>3</v>
      </c>
      <c r="FE344">
        <v>4</v>
      </c>
      <c r="FF344">
        <v>3</v>
      </c>
      <c r="FG344">
        <v>2</v>
      </c>
      <c r="FH344">
        <v>2</v>
      </c>
      <c r="FI344">
        <v>2</v>
      </c>
      <c r="FJ344">
        <v>1</v>
      </c>
      <c r="FK344">
        <v>1</v>
      </c>
      <c r="FL344">
        <v>2</v>
      </c>
      <c r="FM344">
        <v>2</v>
      </c>
      <c r="FN344">
        <v>4</v>
      </c>
      <c r="FO344">
        <v>2</v>
      </c>
      <c r="FP344">
        <v>2</v>
      </c>
      <c r="FQ344">
        <v>1</v>
      </c>
      <c r="FR344">
        <v>4</v>
      </c>
      <c r="FS344">
        <v>1</v>
      </c>
      <c r="FT344">
        <v>2</v>
      </c>
      <c r="FU344">
        <v>4</v>
      </c>
      <c r="FV344">
        <v>2</v>
      </c>
      <c r="FW344">
        <v>2</v>
      </c>
      <c r="FX344">
        <v>1</v>
      </c>
      <c r="FY344">
        <v>2</v>
      </c>
      <c r="FZ344">
        <v>2</v>
      </c>
      <c r="GA344">
        <v>2</v>
      </c>
      <c r="GB344">
        <v>2</v>
      </c>
      <c r="GC344">
        <v>1</v>
      </c>
      <c r="GD344">
        <v>2</v>
      </c>
      <c r="GE344">
        <v>2</v>
      </c>
      <c r="GF344">
        <v>3</v>
      </c>
      <c r="GG344">
        <v>2</v>
      </c>
      <c r="GH344">
        <v>3</v>
      </c>
      <c r="GI344">
        <v>3</v>
      </c>
      <c r="GJ344">
        <v>2</v>
      </c>
    </row>
    <row r="345" spans="1:192" customFormat="1">
      <c r="A345">
        <v>5466445152</v>
      </c>
      <c r="B345">
        <v>94309526</v>
      </c>
      <c r="C345" s="48">
        <v>43081.673472222217</v>
      </c>
      <c r="D345" s="180">
        <v>43081.698622685188</v>
      </c>
      <c r="E345" t="s">
        <v>1181</v>
      </c>
      <c r="J345" t="s">
        <v>1786</v>
      </c>
      <c r="K345" t="s">
        <v>1787</v>
      </c>
      <c r="L345" t="s">
        <v>3291</v>
      </c>
      <c r="M345" s="265" t="s">
        <v>3292</v>
      </c>
      <c r="O345" t="s">
        <v>3293</v>
      </c>
      <c r="P345">
        <v>7506213619</v>
      </c>
      <c r="Q345" t="s">
        <v>330</v>
      </c>
      <c r="R345">
        <v>21</v>
      </c>
      <c r="S345" t="s">
        <v>3294</v>
      </c>
      <c r="U345" t="s">
        <v>193</v>
      </c>
      <c r="V345" t="s">
        <v>193</v>
      </c>
      <c r="X345" s="254">
        <v>13</v>
      </c>
      <c r="AB345" t="s">
        <v>203</v>
      </c>
      <c r="AC345" t="s">
        <v>3295</v>
      </c>
      <c r="AD345" t="s">
        <v>215</v>
      </c>
      <c r="AE345" t="s">
        <v>203</v>
      </c>
      <c r="AF345" t="s">
        <v>3296</v>
      </c>
      <c r="AG345" t="s">
        <v>203</v>
      </c>
      <c r="AH345" t="s">
        <v>3297</v>
      </c>
      <c r="AI345" t="s">
        <v>1072</v>
      </c>
      <c r="AR345">
        <v>-4</v>
      </c>
      <c r="AV345">
        <v>4</v>
      </c>
      <c r="AY345">
        <v>-2</v>
      </c>
      <c r="AZ345">
        <v>-4</v>
      </c>
      <c r="BA345">
        <v>-1</v>
      </c>
      <c r="BG345">
        <v>-4</v>
      </c>
      <c r="BL345">
        <v>3</v>
      </c>
      <c r="BM345">
        <v>-3</v>
      </c>
      <c r="BN345">
        <v>-1</v>
      </c>
      <c r="BO345">
        <v>1</v>
      </c>
      <c r="BS345">
        <v>-1</v>
      </c>
      <c r="BT345">
        <v>1</v>
      </c>
      <c r="BY345">
        <v>-4</v>
      </c>
      <c r="CB345">
        <v>1</v>
      </c>
      <c r="CC345">
        <v>-2</v>
      </c>
      <c r="CD345">
        <v>-1</v>
      </c>
      <c r="CF345">
        <v>-4</v>
      </c>
      <c r="CH345">
        <v>-2</v>
      </c>
      <c r="CI345">
        <v>-2</v>
      </c>
      <c r="CK345">
        <v>-3</v>
      </c>
      <c r="CL345">
        <v>3</v>
      </c>
      <c r="CN345">
        <v>4</v>
      </c>
      <c r="CP345">
        <v>-4</v>
      </c>
      <c r="CQ345">
        <v>3</v>
      </c>
      <c r="CR345">
        <v>-1</v>
      </c>
      <c r="CS345">
        <v>-3</v>
      </c>
      <c r="CU345">
        <v>-3</v>
      </c>
      <c r="CV345">
        <v>-3</v>
      </c>
      <c r="CW345">
        <v>-4</v>
      </c>
      <c r="CX345">
        <v>-1</v>
      </c>
      <c r="CY345">
        <v>-3</v>
      </c>
      <c r="CZ345">
        <v>-1</v>
      </c>
      <c r="DA345">
        <v>-3</v>
      </c>
      <c r="DB345">
        <v>-3</v>
      </c>
      <c r="DD345">
        <v>-4</v>
      </c>
      <c r="DE345">
        <v>3</v>
      </c>
      <c r="DF345">
        <v>-3</v>
      </c>
      <c r="DG345">
        <v>-4</v>
      </c>
      <c r="DK345">
        <v>4</v>
      </c>
      <c r="DL345">
        <v>-4</v>
      </c>
      <c r="DM345">
        <v>-4</v>
      </c>
      <c r="DX345">
        <v>4</v>
      </c>
      <c r="DY345">
        <v>4</v>
      </c>
      <c r="DZ345">
        <v>4</v>
      </c>
      <c r="EA345">
        <v>4</v>
      </c>
      <c r="EB345">
        <v>4</v>
      </c>
      <c r="EC345">
        <v>2</v>
      </c>
      <c r="ED345">
        <v>2</v>
      </c>
      <c r="EE345">
        <v>2</v>
      </c>
      <c r="EF345">
        <v>1</v>
      </c>
      <c r="EG345">
        <v>2</v>
      </c>
      <c r="EH345">
        <v>4</v>
      </c>
      <c r="EI345">
        <v>4</v>
      </c>
      <c r="EJ345">
        <v>4</v>
      </c>
      <c r="EK345">
        <v>2</v>
      </c>
      <c r="EL345">
        <v>2</v>
      </c>
      <c r="EM345">
        <v>2</v>
      </c>
      <c r="EN345">
        <v>4</v>
      </c>
      <c r="EO345">
        <v>3</v>
      </c>
      <c r="EP345">
        <v>3</v>
      </c>
      <c r="EQ345">
        <v>4</v>
      </c>
      <c r="ER345">
        <v>2</v>
      </c>
      <c r="ES345">
        <v>2</v>
      </c>
      <c r="ET345">
        <v>2</v>
      </c>
      <c r="EU345">
        <v>4</v>
      </c>
      <c r="EV345">
        <v>4</v>
      </c>
      <c r="EW345">
        <v>4</v>
      </c>
      <c r="EX345">
        <v>4</v>
      </c>
      <c r="EY345">
        <v>4</v>
      </c>
      <c r="EZ345">
        <v>3</v>
      </c>
      <c r="FA345">
        <v>4</v>
      </c>
      <c r="FB345">
        <v>4</v>
      </c>
      <c r="FC345">
        <v>2</v>
      </c>
      <c r="FD345">
        <v>2</v>
      </c>
      <c r="FE345">
        <v>4</v>
      </c>
      <c r="FF345">
        <v>4</v>
      </c>
      <c r="FG345">
        <v>3</v>
      </c>
      <c r="FH345">
        <v>4</v>
      </c>
      <c r="FI345">
        <v>3</v>
      </c>
      <c r="FJ345">
        <v>2</v>
      </c>
      <c r="FK345">
        <v>2</v>
      </c>
      <c r="FL345">
        <v>4</v>
      </c>
      <c r="FM345">
        <v>4</v>
      </c>
      <c r="FN345">
        <v>4</v>
      </c>
      <c r="FO345">
        <v>3</v>
      </c>
      <c r="FP345">
        <v>3</v>
      </c>
      <c r="FQ345">
        <v>1</v>
      </c>
      <c r="FR345">
        <v>4</v>
      </c>
      <c r="FS345">
        <v>1</v>
      </c>
      <c r="FT345">
        <v>3</v>
      </c>
      <c r="FU345">
        <v>4</v>
      </c>
      <c r="FV345">
        <v>3</v>
      </c>
      <c r="FW345">
        <v>2</v>
      </c>
      <c r="FX345">
        <v>3</v>
      </c>
      <c r="FY345">
        <v>3</v>
      </c>
      <c r="FZ345">
        <v>4</v>
      </c>
      <c r="GA345">
        <v>4</v>
      </c>
      <c r="GB345">
        <v>3</v>
      </c>
      <c r="GC345">
        <v>1</v>
      </c>
      <c r="GD345">
        <v>1</v>
      </c>
      <c r="GE345">
        <v>2</v>
      </c>
      <c r="GF345">
        <v>4</v>
      </c>
      <c r="GG345">
        <v>3</v>
      </c>
      <c r="GH345">
        <v>2</v>
      </c>
      <c r="GI345">
        <v>2</v>
      </c>
      <c r="GJ345">
        <v>4</v>
      </c>
    </row>
    <row r="346" spans="1:192" customFormat="1">
      <c r="A346">
        <v>5482303671</v>
      </c>
      <c r="B346">
        <v>94309526</v>
      </c>
      <c r="C346" s="48">
        <v>43125.677175925928</v>
      </c>
      <c r="D346" s="180">
        <v>43125.694120370368</v>
      </c>
      <c r="E346" t="s">
        <v>189</v>
      </c>
      <c r="J346" t="s">
        <v>4077</v>
      </c>
      <c r="K346" t="s">
        <v>4078</v>
      </c>
      <c r="L346" t="s">
        <v>4079</v>
      </c>
      <c r="M346" s="11">
        <v>35976</v>
      </c>
      <c r="O346" t="s">
        <v>4080</v>
      </c>
      <c r="P346">
        <v>7818113038</v>
      </c>
      <c r="Q346" t="s">
        <v>437</v>
      </c>
      <c r="R346">
        <v>19</v>
      </c>
      <c r="S346" t="s">
        <v>4081</v>
      </c>
      <c r="U346" t="s">
        <v>2127</v>
      </c>
      <c r="V346" t="s">
        <v>1339</v>
      </c>
      <c r="X346" s="265">
        <v>5</v>
      </c>
      <c r="AB346" t="s">
        <v>373</v>
      </c>
      <c r="AC346" t="s">
        <v>203</v>
      </c>
      <c r="AD346" t="s">
        <v>203</v>
      </c>
      <c r="AE346" t="s">
        <v>203</v>
      </c>
      <c r="AF346" t="s">
        <v>203</v>
      </c>
      <c r="AG346" t="s">
        <v>215</v>
      </c>
      <c r="AH346" t="s">
        <v>4082</v>
      </c>
      <c r="AI346" t="s">
        <v>4083</v>
      </c>
      <c r="AL346">
        <v>-2</v>
      </c>
      <c r="AV346">
        <v>3</v>
      </c>
      <c r="BA346">
        <v>-3</v>
      </c>
      <c r="BH346">
        <v>-3</v>
      </c>
      <c r="BJ346">
        <v>-3</v>
      </c>
      <c r="BK346">
        <v>-3</v>
      </c>
      <c r="BL346">
        <v>-3</v>
      </c>
      <c r="BN346">
        <v>-3</v>
      </c>
      <c r="BO346">
        <v>3</v>
      </c>
      <c r="CJ346">
        <v>-3</v>
      </c>
      <c r="CK346">
        <v>-3</v>
      </c>
      <c r="CL346">
        <v>-3</v>
      </c>
      <c r="DA346">
        <v>-3</v>
      </c>
      <c r="DB346">
        <v>-3</v>
      </c>
      <c r="DD346">
        <v>-3</v>
      </c>
      <c r="DX346">
        <v>4</v>
      </c>
      <c r="DY346">
        <v>2</v>
      </c>
      <c r="DZ346">
        <v>2</v>
      </c>
      <c r="EA346">
        <v>2</v>
      </c>
      <c r="EB346">
        <v>4</v>
      </c>
      <c r="EC346">
        <v>4</v>
      </c>
      <c r="ED346">
        <v>2</v>
      </c>
      <c r="EE346">
        <v>1</v>
      </c>
      <c r="EF346">
        <v>1</v>
      </c>
      <c r="EG346">
        <v>3</v>
      </c>
      <c r="EH346">
        <v>3</v>
      </c>
      <c r="EI346">
        <v>4</v>
      </c>
      <c r="EJ346">
        <v>3</v>
      </c>
      <c r="EK346">
        <v>3</v>
      </c>
      <c r="EL346">
        <v>2</v>
      </c>
      <c r="EM346">
        <v>4</v>
      </c>
      <c r="EN346">
        <v>2</v>
      </c>
      <c r="EO346">
        <v>4</v>
      </c>
      <c r="EP346">
        <v>4</v>
      </c>
      <c r="EQ346">
        <v>3</v>
      </c>
      <c r="ER346">
        <v>3</v>
      </c>
      <c r="ES346">
        <v>3</v>
      </c>
      <c r="ET346">
        <v>1</v>
      </c>
      <c r="EU346">
        <v>4</v>
      </c>
      <c r="EV346">
        <v>4</v>
      </c>
      <c r="EW346">
        <v>3</v>
      </c>
      <c r="EX346">
        <v>2</v>
      </c>
      <c r="EY346">
        <v>1</v>
      </c>
      <c r="EZ346">
        <v>2</v>
      </c>
      <c r="FA346">
        <v>2</v>
      </c>
      <c r="FB346">
        <v>3</v>
      </c>
      <c r="FC346">
        <v>3</v>
      </c>
      <c r="FD346">
        <v>3</v>
      </c>
      <c r="FE346">
        <v>4</v>
      </c>
      <c r="FF346">
        <v>4</v>
      </c>
      <c r="FG346">
        <v>4</v>
      </c>
      <c r="FH346">
        <v>2</v>
      </c>
      <c r="FI346">
        <v>3</v>
      </c>
      <c r="FJ346">
        <v>4</v>
      </c>
      <c r="FK346">
        <v>3</v>
      </c>
      <c r="FL346">
        <v>4</v>
      </c>
      <c r="FM346">
        <v>3</v>
      </c>
      <c r="FN346">
        <v>4</v>
      </c>
      <c r="FO346">
        <v>2</v>
      </c>
      <c r="FP346">
        <v>4</v>
      </c>
      <c r="FQ346">
        <v>1</v>
      </c>
      <c r="FR346">
        <v>4</v>
      </c>
      <c r="FS346">
        <v>4</v>
      </c>
      <c r="FT346">
        <v>2</v>
      </c>
      <c r="FU346">
        <v>2</v>
      </c>
      <c r="FV346">
        <v>4</v>
      </c>
      <c r="FW346">
        <v>2</v>
      </c>
      <c r="FX346">
        <v>2</v>
      </c>
      <c r="FY346">
        <v>2</v>
      </c>
      <c r="FZ346">
        <v>3</v>
      </c>
      <c r="GA346">
        <v>3</v>
      </c>
      <c r="GB346">
        <v>2</v>
      </c>
      <c r="GC346">
        <v>3</v>
      </c>
      <c r="GD346">
        <v>3</v>
      </c>
      <c r="GE346">
        <v>3</v>
      </c>
      <c r="GF346">
        <v>3</v>
      </c>
      <c r="GG346">
        <v>3</v>
      </c>
      <c r="GH346">
        <v>3</v>
      </c>
      <c r="GI346">
        <v>2</v>
      </c>
      <c r="GJ346">
        <v>4</v>
      </c>
    </row>
    <row r="347" spans="1:192" customFormat="1">
      <c r="A347">
        <v>5482612116</v>
      </c>
      <c r="B347">
        <v>94309526</v>
      </c>
      <c r="C347" s="48">
        <v>43126.546215277784</v>
      </c>
      <c r="D347" s="180">
        <v>43126.569733796299</v>
      </c>
      <c r="E347" t="s">
        <v>1181</v>
      </c>
      <c r="J347" t="s">
        <v>571</v>
      </c>
      <c r="K347" t="s">
        <v>5208</v>
      </c>
      <c r="L347" t="s">
        <v>4084</v>
      </c>
      <c r="M347" s="265" t="s">
        <v>4085</v>
      </c>
      <c r="O347" t="s">
        <v>4086</v>
      </c>
      <c r="P347">
        <v>7581448539</v>
      </c>
      <c r="Q347" t="s">
        <v>205</v>
      </c>
      <c r="R347">
        <v>19</v>
      </c>
      <c r="S347" t="s">
        <v>206</v>
      </c>
      <c r="U347" t="s">
        <v>207</v>
      </c>
      <c r="V347" t="s">
        <v>301</v>
      </c>
      <c r="X347" s="265">
        <v>9</v>
      </c>
      <c r="AB347" t="s">
        <v>209</v>
      </c>
      <c r="AC347" t="s">
        <v>381</v>
      </c>
      <c r="AD347" t="s">
        <v>209</v>
      </c>
      <c r="AE347" t="s">
        <v>209</v>
      </c>
      <c r="AF347" t="s">
        <v>209</v>
      </c>
      <c r="AG347" t="s">
        <v>209</v>
      </c>
      <c r="AH347" t="s">
        <v>4087</v>
      </c>
      <c r="AI347" t="s">
        <v>209</v>
      </c>
      <c r="AU347">
        <v>-3</v>
      </c>
      <c r="CC347">
        <v>1</v>
      </c>
      <c r="CK347">
        <v>1</v>
      </c>
      <c r="CZ347">
        <v>-2</v>
      </c>
      <c r="DA347">
        <v>-1</v>
      </c>
      <c r="DX347">
        <v>2</v>
      </c>
      <c r="DY347">
        <v>1</v>
      </c>
      <c r="DZ347">
        <v>1</v>
      </c>
      <c r="EA347">
        <v>1</v>
      </c>
      <c r="EB347">
        <v>3</v>
      </c>
      <c r="EC347">
        <v>1</v>
      </c>
      <c r="ED347">
        <v>1</v>
      </c>
      <c r="EE347">
        <v>3</v>
      </c>
      <c r="EF347">
        <v>1</v>
      </c>
      <c r="EG347">
        <v>1</v>
      </c>
      <c r="EH347">
        <v>3</v>
      </c>
      <c r="EI347">
        <v>3</v>
      </c>
      <c r="EJ347">
        <v>3</v>
      </c>
      <c r="EK347">
        <v>3</v>
      </c>
      <c r="EL347">
        <v>2</v>
      </c>
      <c r="EM347">
        <v>3</v>
      </c>
      <c r="EN347">
        <v>1</v>
      </c>
      <c r="EO347">
        <v>1</v>
      </c>
      <c r="EP347">
        <v>1</v>
      </c>
      <c r="EQ347">
        <v>3</v>
      </c>
      <c r="ER347">
        <v>1</v>
      </c>
      <c r="ES347">
        <v>1</v>
      </c>
      <c r="ET347">
        <v>2</v>
      </c>
      <c r="EU347">
        <v>4</v>
      </c>
      <c r="EV347">
        <v>3</v>
      </c>
      <c r="EW347">
        <v>3</v>
      </c>
      <c r="EX347">
        <v>2</v>
      </c>
      <c r="EY347">
        <v>3</v>
      </c>
      <c r="EZ347">
        <v>1</v>
      </c>
      <c r="FA347">
        <v>2</v>
      </c>
      <c r="FB347">
        <v>3</v>
      </c>
      <c r="FC347">
        <v>3</v>
      </c>
      <c r="FD347">
        <v>2</v>
      </c>
      <c r="FE347">
        <v>2</v>
      </c>
      <c r="FF347">
        <v>3</v>
      </c>
      <c r="FG347">
        <v>3</v>
      </c>
      <c r="FH347">
        <v>3</v>
      </c>
      <c r="FI347">
        <v>2</v>
      </c>
      <c r="FJ347">
        <v>1</v>
      </c>
      <c r="FK347">
        <v>1</v>
      </c>
      <c r="FL347">
        <v>3</v>
      </c>
      <c r="FM347">
        <v>1</v>
      </c>
      <c r="FN347">
        <v>1</v>
      </c>
      <c r="FO347">
        <v>4</v>
      </c>
      <c r="FP347">
        <v>1</v>
      </c>
      <c r="FQ347">
        <v>1</v>
      </c>
      <c r="FR347">
        <v>1</v>
      </c>
      <c r="FS347">
        <v>1</v>
      </c>
      <c r="FT347">
        <v>1</v>
      </c>
      <c r="FU347">
        <v>1</v>
      </c>
      <c r="FV347">
        <v>3</v>
      </c>
      <c r="FW347">
        <v>1</v>
      </c>
      <c r="FX347">
        <v>1</v>
      </c>
      <c r="FY347">
        <v>3</v>
      </c>
      <c r="FZ347">
        <v>1</v>
      </c>
      <c r="GA347">
        <v>1</v>
      </c>
      <c r="GB347">
        <v>1</v>
      </c>
      <c r="GC347">
        <v>1</v>
      </c>
      <c r="GD347">
        <v>1</v>
      </c>
      <c r="GE347">
        <v>1</v>
      </c>
      <c r="GF347">
        <v>1</v>
      </c>
      <c r="GG347">
        <v>1</v>
      </c>
      <c r="GH347">
        <v>1</v>
      </c>
      <c r="GI347">
        <v>1</v>
      </c>
      <c r="GJ347">
        <v>3</v>
      </c>
    </row>
    <row r="348" spans="1:192" customFormat="1">
      <c r="A348">
        <v>5484827026</v>
      </c>
      <c r="B348">
        <v>94309526</v>
      </c>
      <c r="C348" s="48">
        <v>43132.663564814808</v>
      </c>
      <c r="D348" s="180">
        <v>43132.675023148149</v>
      </c>
      <c r="E348" t="s">
        <v>189</v>
      </c>
      <c r="J348" t="s">
        <v>1532</v>
      </c>
      <c r="K348" t="s">
        <v>2053</v>
      </c>
      <c r="L348" t="s">
        <v>4088</v>
      </c>
      <c r="M348" s="265" t="s">
        <v>4089</v>
      </c>
      <c r="O348" t="s">
        <v>4090</v>
      </c>
      <c r="P348">
        <v>7557659390</v>
      </c>
      <c r="Q348" t="s">
        <v>198</v>
      </c>
      <c r="R348">
        <v>19</v>
      </c>
      <c r="S348" t="s">
        <v>4091</v>
      </c>
      <c r="U348" t="s">
        <v>1768</v>
      </c>
      <c r="V348" t="s">
        <v>201</v>
      </c>
      <c r="X348" s="265">
        <v>10</v>
      </c>
      <c r="AB348" t="s">
        <v>203</v>
      </c>
      <c r="AC348" t="s">
        <v>203</v>
      </c>
      <c r="AD348" t="s">
        <v>381</v>
      </c>
      <c r="AE348" t="s">
        <v>209</v>
      </c>
      <c r="AF348" t="s">
        <v>209</v>
      </c>
      <c r="AG348" t="s">
        <v>209</v>
      </c>
      <c r="BM348">
        <v>-1</v>
      </c>
      <c r="BT348">
        <v>1</v>
      </c>
      <c r="BV348">
        <v>2</v>
      </c>
      <c r="CB348">
        <v>1</v>
      </c>
      <c r="CH348">
        <v>1</v>
      </c>
      <c r="CJ348">
        <v>2</v>
      </c>
      <c r="CL348">
        <v>-2</v>
      </c>
      <c r="CN348">
        <v>1</v>
      </c>
      <c r="CP348">
        <v>-3</v>
      </c>
      <c r="CR348">
        <v>-1</v>
      </c>
      <c r="DB348">
        <v>-3</v>
      </c>
      <c r="DX348">
        <v>2</v>
      </c>
      <c r="DY348">
        <v>1</v>
      </c>
      <c r="DZ348">
        <v>2</v>
      </c>
      <c r="EA348">
        <v>3</v>
      </c>
      <c r="EB348">
        <v>4</v>
      </c>
      <c r="EC348">
        <v>1</v>
      </c>
      <c r="ED348">
        <v>2</v>
      </c>
      <c r="EE348">
        <v>1</v>
      </c>
      <c r="EF348">
        <v>2</v>
      </c>
      <c r="EG348">
        <v>1</v>
      </c>
      <c r="EH348">
        <v>4</v>
      </c>
      <c r="EI348">
        <v>4</v>
      </c>
      <c r="EJ348">
        <v>3</v>
      </c>
      <c r="EK348">
        <v>2</v>
      </c>
      <c r="EL348">
        <v>2</v>
      </c>
      <c r="EM348">
        <v>3</v>
      </c>
      <c r="EN348">
        <v>2</v>
      </c>
      <c r="EO348">
        <v>2</v>
      </c>
      <c r="EP348">
        <v>2</v>
      </c>
      <c r="EQ348">
        <v>2</v>
      </c>
      <c r="ER348">
        <v>1</v>
      </c>
      <c r="ES348">
        <v>1</v>
      </c>
      <c r="ET348">
        <v>1</v>
      </c>
      <c r="EU348">
        <v>4</v>
      </c>
      <c r="EV348">
        <v>2</v>
      </c>
      <c r="EW348">
        <v>4</v>
      </c>
      <c r="EX348">
        <v>1</v>
      </c>
      <c r="EY348">
        <v>2</v>
      </c>
      <c r="EZ348">
        <v>2</v>
      </c>
      <c r="FA348">
        <v>3</v>
      </c>
      <c r="FB348">
        <v>4</v>
      </c>
      <c r="FC348">
        <v>3</v>
      </c>
      <c r="FD348">
        <v>1</v>
      </c>
      <c r="FE348">
        <v>1</v>
      </c>
      <c r="FF348">
        <v>3</v>
      </c>
      <c r="FG348">
        <v>4</v>
      </c>
      <c r="FH348">
        <v>3</v>
      </c>
      <c r="FI348">
        <v>2</v>
      </c>
      <c r="FJ348">
        <v>3</v>
      </c>
      <c r="FK348">
        <v>2</v>
      </c>
      <c r="FL348">
        <v>4</v>
      </c>
      <c r="FM348">
        <v>2</v>
      </c>
      <c r="FN348">
        <v>2</v>
      </c>
      <c r="FO348">
        <v>4</v>
      </c>
      <c r="FP348">
        <v>3</v>
      </c>
      <c r="FQ348">
        <v>2</v>
      </c>
      <c r="FR348">
        <v>1</v>
      </c>
      <c r="FS348">
        <v>1</v>
      </c>
      <c r="FT348">
        <v>1</v>
      </c>
      <c r="FU348">
        <v>2</v>
      </c>
      <c r="FV348">
        <v>3</v>
      </c>
      <c r="FW348">
        <v>2</v>
      </c>
      <c r="FX348">
        <v>2</v>
      </c>
      <c r="FY348">
        <v>3</v>
      </c>
      <c r="FZ348">
        <v>2</v>
      </c>
      <c r="GA348">
        <v>2</v>
      </c>
      <c r="GB348">
        <v>1</v>
      </c>
      <c r="GC348">
        <v>3</v>
      </c>
      <c r="GD348">
        <v>1</v>
      </c>
      <c r="GE348">
        <v>1</v>
      </c>
      <c r="GF348">
        <v>1</v>
      </c>
      <c r="GG348">
        <v>1</v>
      </c>
      <c r="GH348">
        <v>2</v>
      </c>
      <c r="GI348">
        <v>1</v>
      </c>
      <c r="GJ348">
        <v>4</v>
      </c>
    </row>
    <row r="349" spans="1:192" customFormat="1">
      <c r="A349">
        <v>5484833538</v>
      </c>
      <c r="B349">
        <v>94309526</v>
      </c>
      <c r="C349" s="48">
        <v>43132.673344907409</v>
      </c>
      <c r="D349" s="180">
        <v>43132.682129629633</v>
      </c>
      <c r="E349" t="s">
        <v>189</v>
      </c>
      <c r="J349" t="s">
        <v>4092</v>
      </c>
      <c r="K349" t="s">
        <v>1272</v>
      </c>
      <c r="L349" t="s">
        <v>4093</v>
      </c>
      <c r="M349" s="265" t="s">
        <v>4094</v>
      </c>
      <c r="O349" t="s">
        <v>4095</v>
      </c>
      <c r="Q349" t="s">
        <v>205</v>
      </c>
      <c r="R349">
        <v>20</v>
      </c>
      <c r="S349" t="s">
        <v>1913</v>
      </c>
      <c r="U349" t="s">
        <v>518</v>
      </c>
      <c r="V349" t="s">
        <v>518</v>
      </c>
      <c r="X349" s="265">
        <v>20</v>
      </c>
      <c r="AB349" t="s">
        <v>215</v>
      </c>
      <c r="AC349" t="s">
        <v>4096</v>
      </c>
      <c r="AD349" t="s">
        <v>203</v>
      </c>
      <c r="AE349" t="s">
        <v>4097</v>
      </c>
      <c r="AF349" t="s">
        <v>203</v>
      </c>
      <c r="AG349" t="s">
        <v>203</v>
      </c>
      <c r="AH349" t="s">
        <v>203</v>
      </c>
      <c r="AI349" t="s">
        <v>203</v>
      </c>
      <c r="AL349">
        <v>-3</v>
      </c>
      <c r="AV349">
        <v>4</v>
      </c>
      <c r="AZ349">
        <v>-4</v>
      </c>
      <c r="BN349">
        <v>3</v>
      </c>
      <c r="BO349">
        <v>-2</v>
      </c>
      <c r="BV349">
        <v>4</v>
      </c>
      <c r="BW349">
        <v>-3</v>
      </c>
      <c r="CB349">
        <v>-2</v>
      </c>
      <c r="CC349">
        <v>3</v>
      </c>
      <c r="CH349">
        <v>-3</v>
      </c>
      <c r="CL349">
        <v>-1</v>
      </c>
      <c r="DE349">
        <v>2</v>
      </c>
      <c r="DF349">
        <v>2</v>
      </c>
      <c r="DX349">
        <v>3</v>
      </c>
      <c r="DY349">
        <v>2</v>
      </c>
      <c r="DZ349">
        <v>4</v>
      </c>
      <c r="EA349">
        <v>3</v>
      </c>
      <c r="EB349">
        <v>3</v>
      </c>
      <c r="EC349">
        <v>3</v>
      </c>
      <c r="ED349">
        <v>3</v>
      </c>
      <c r="EE349">
        <v>3</v>
      </c>
      <c r="EF349">
        <v>2</v>
      </c>
      <c r="EG349">
        <v>2</v>
      </c>
      <c r="EH349">
        <v>4</v>
      </c>
      <c r="EI349">
        <v>4</v>
      </c>
      <c r="EJ349">
        <v>3</v>
      </c>
      <c r="EK349">
        <v>2</v>
      </c>
      <c r="EL349">
        <v>2</v>
      </c>
      <c r="EM349">
        <v>4</v>
      </c>
      <c r="EN349">
        <v>4</v>
      </c>
      <c r="EO349">
        <v>2</v>
      </c>
      <c r="EP349">
        <v>2</v>
      </c>
      <c r="EQ349">
        <v>3</v>
      </c>
      <c r="ER349">
        <v>2</v>
      </c>
      <c r="ES349">
        <v>4</v>
      </c>
      <c r="ET349">
        <v>4</v>
      </c>
      <c r="EU349">
        <v>4</v>
      </c>
      <c r="EV349">
        <v>3</v>
      </c>
      <c r="EW349">
        <v>3</v>
      </c>
      <c r="EX349">
        <v>3</v>
      </c>
      <c r="EY349">
        <v>4</v>
      </c>
      <c r="EZ349">
        <v>4</v>
      </c>
      <c r="FA349">
        <v>2</v>
      </c>
      <c r="FB349">
        <v>4</v>
      </c>
      <c r="FC349">
        <v>2</v>
      </c>
      <c r="FD349">
        <v>4</v>
      </c>
      <c r="FE349">
        <v>4</v>
      </c>
      <c r="FF349">
        <v>3</v>
      </c>
      <c r="FG349">
        <v>2</v>
      </c>
      <c r="FH349">
        <v>2</v>
      </c>
      <c r="FI349">
        <v>3</v>
      </c>
      <c r="FJ349">
        <v>2</v>
      </c>
      <c r="FK349">
        <v>4</v>
      </c>
      <c r="FL349">
        <v>4</v>
      </c>
      <c r="FM349">
        <v>4</v>
      </c>
      <c r="FN349">
        <v>2</v>
      </c>
      <c r="FO349">
        <v>2</v>
      </c>
      <c r="FP349">
        <v>2</v>
      </c>
      <c r="FQ349">
        <v>4</v>
      </c>
      <c r="FR349">
        <v>4</v>
      </c>
      <c r="FS349">
        <v>2</v>
      </c>
      <c r="FT349">
        <v>1</v>
      </c>
      <c r="FU349">
        <v>4</v>
      </c>
      <c r="FV349">
        <v>4</v>
      </c>
      <c r="FW349">
        <v>4</v>
      </c>
      <c r="FX349">
        <v>3</v>
      </c>
      <c r="FY349">
        <v>3</v>
      </c>
      <c r="FZ349">
        <v>4</v>
      </c>
      <c r="GA349">
        <v>4</v>
      </c>
      <c r="GB349">
        <v>3</v>
      </c>
      <c r="GC349">
        <v>4</v>
      </c>
      <c r="GD349">
        <v>2</v>
      </c>
      <c r="GE349">
        <v>4</v>
      </c>
      <c r="GF349">
        <v>4</v>
      </c>
      <c r="GG349">
        <v>2</v>
      </c>
      <c r="GH349">
        <v>4</v>
      </c>
      <c r="GI349">
        <v>4</v>
      </c>
      <c r="GJ349">
        <v>3</v>
      </c>
    </row>
    <row r="350" spans="1:192" customFormat="1">
      <c r="A350">
        <v>5485185429</v>
      </c>
      <c r="B350">
        <v>94309526</v>
      </c>
      <c r="C350" s="48">
        <v>43133.598634259259</v>
      </c>
      <c r="D350" s="180">
        <v>43133.609872685192</v>
      </c>
      <c r="E350" t="s">
        <v>189</v>
      </c>
      <c r="J350" t="s">
        <v>618</v>
      </c>
      <c r="K350" t="s">
        <v>4098</v>
      </c>
      <c r="L350">
        <v>20078816</v>
      </c>
      <c r="M350" s="11">
        <v>35332</v>
      </c>
      <c r="O350" t="s">
        <v>4099</v>
      </c>
      <c r="P350">
        <v>7587186119</v>
      </c>
      <c r="Q350" t="s">
        <v>205</v>
      </c>
      <c r="R350">
        <v>21</v>
      </c>
      <c r="S350" t="s">
        <v>559</v>
      </c>
      <c r="U350" t="s">
        <v>4100</v>
      </c>
      <c r="V350" t="s">
        <v>4100</v>
      </c>
      <c r="X350" s="265">
        <v>8</v>
      </c>
      <c r="AB350" t="s">
        <v>381</v>
      </c>
      <c r="AC350" t="s">
        <v>4101</v>
      </c>
      <c r="AD350" t="s">
        <v>325</v>
      </c>
      <c r="AE350" t="s">
        <v>325</v>
      </c>
      <c r="AF350" t="s">
        <v>4102</v>
      </c>
      <c r="AG350" t="s">
        <v>481</v>
      </c>
      <c r="AH350" t="s">
        <v>209</v>
      </c>
      <c r="AI350" t="s">
        <v>325</v>
      </c>
      <c r="AM350">
        <v>-4</v>
      </c>
      <c r="AR350">
        <v>4</v>
      </c>
      <c r="BB350">
        <v>-3</v>
      </c>
      <c r="BC350">
        <v>2</v>
      </c>
      <c r="BO350">
        <v>1</v>
      </c>
      <c r="BX350">
        <v>2</v>
      </c>
      <c r="CB350">
        <v>2</v>
      </c>
      <c r="CH350">
        <v>-1</v>
      </c>
      <c r="CI350">
        <v>3</v>
      </c>
      <c r="CL350">
        <v>-2</v>
      </c>
      <c r="CP350">
        <v>-2</v>
      </c>
      <c r="DA350">
        <v>-2</v>
      </c>
      <c r="DK350">
        <v>-1</v>
      </c>
      <c r="DX350">
        <v>2</v>
      </c>
      <c r="DY350">
        <v>1</v>
      </c>
      <c r="DZ350">
        <v>2</v>
      </c>
      <c r="EA350">
        <v>2</v>
      </c>
      <c r="EB350">
        <v>3</v>
      </c>
      <c r="EC350">
        <v>2</v>
      </c>
      <c r="ED350">
        <v>4</v>
      </c>
      <c r="EE350">
        <v>2</v>
      </c>
      <c r="EF350">
        <v>3</v>
      </c>
      <c r="EG350">
        <v>2</v>
      </c>
      <c r="EH350">
        <v>2</v>
      </c>
      <c r="EI350">
        <v>4</v>
      </c>
      <c r="EJ350">
        <v>2</v>
      </c>
      <c r="EK350">
        <v>2</v>
      </c>
      <c r="EL350">
        <v>3</v>
      </c>
      <c r="EM350">
        <v>3</v>
      </c>
      <c r="EN350">
        <v>2</v>
      </c>
      <c r="EO350">
        <v>2</v>
      </c>
      <c r="EP350">
        <v>1</v>
      </c>
      <c r="EQ350">
        <v>3</v>
      </c>
      <c r="ER350">
        <v>1</v>
      </c>
      <c r="ES350">
        <v>3</v>
      </c>
      <c r="ET350">
        <v>2</v>
      </c>
      <c r="EU350">
        <v>3</v>
      </c>
      <c r="EV350">
        <v>3</v>
      </c>
      <c r="EW350">
        <v>3</v>
      </c>
      <c r="EX350">
        <v>3</v>
      </c>
      <c r="EY350">
        <v>2</v>
      </c>
      <c r="EZ350">
        <v>1</v>
      </c>
      <c r="FA350">
        <v>2</v>
      </c>
      <c r="FB350">
        <v>3</v>
      </c>
      <c r="FC350">
        <v>2</v>
      </c>
      <c r="FD350">
        <v>4</v>
      </c>
      <c r="FE350">
        <v>1</v>
      </c>
      <c r="FF350">
        <v>3</v>
      </c>
      <c r="FG350">
        <v>3</v>
      </c>
      <c r="FH350">
        <v>3</v>
      </c>
      <c r="FI350">
        <v>3</v>
      </c>
      <c r="FJ350">
        <v>1</v>
      </c>
      <c r="FK350">
        <v>2</v>
      </c>
      <c r="FL350">
        <v>3</v>
      </c>
      <c r="FM350">
        <v>2</v>
      </c>
      <c r="FN350">
        <v>3</v>
      </c>
      <c r="FO350">
        <v>4</v>
      </c>
      <c r="FP350">
        <v>2</v>
      </c>
      <c r="FQ350">
        <v>1</v>
      </c>
      <c r="FR350">
        <v>1</v>
      </c>
      <c r="FS350">
        <v>1</v>
      </c>
      <c r="FT350">
        <v>2</v>
      </c>
      <c r="FU350">
        <v>2</v>
      </c>
      <c r="FV350">
        <v>4</v>
      </c>
      <c r="FW350">
        <v>2</v>
      </c>
      <c r="FX350">
        <v>4</v>
      </c>
      <c r="FY350">
        <v>3</v>
      </c>
      <c r="FZ350">
        <v>2</v>
      </c>
      <c r="GA350">
        <v>2</v>
      </c>
      <c r="GB350">
        <v>1</v>
      </c>
      <c r="GC350">
        <v>2</v>
      </c>
      <c r="GD350">
        <v>1</v>
      </c>
      <c r="GE350">
        <v>2</v>
      </c>
      <c r="GF350">
        <v>2</v>
      </c>
      <c r="GG350">
        <v>1</v>
      </c>
      <c r="GH350">
        <v>2</v>
      </c>
      <c r="GI350">
        <v>3</v>
      </c>
      <c r="GJ350">
        <v>3</v>
      </c>
    </row>
    <row r="351" spans="1:192" customFormat="1">
      <c r="A351">
        <v>5485929152</v>
      </c>
      <c r="B351">
        <v>94309526</v>
      </c>
      <c r="C351" s="48">
        <v>43135.698541666658</v>
      </c>
      <c r="D351" s="180">
        <v>43135.701689814807</v>
      </c>
      <c r="E351" t="s">
        <v>4121</v>
      </c>
      <c r="J351" t="s">
        <v>4122</v>
      </c>
      <c r="K351" t="s">
        <v>4123</v>
      </c>
      <c r="M351" s="11">
        <v>26089</v>
      </c>
      <c r="O351" t="s">
        <v>4124</v>
      </c>
      <c r="Q351" t="s">
        <v>227</v>
      </c>
      <c r="S351" t="s">
        <v>547</v>
      </c>
      <c r="U351" t="s">
        <v>2788</v>
      </c>
      <c r="V351" t="s">
        <v>2788</v>
      </c>
      <c r="X351" s="265">
        <v>4</v>
      </c>
      <c r="AC351" t="s">
        <v>4125</v>
      </c>
      <c r="AD351" t="s">
        <v>209</v>
      </c>
      <c r="AE351" t="s">
        <v>209</v>
      </c>
      <c r="AF351" t="s">
        <v>381</v>
      </c>
      <c r="AH351" t="s">
        <v>4126</v>
      </c>
      <c r="AI351" t="s">
        <v>4127</v>
      </c>
      <c r="AL351">
        <v>-1</v>
      </c>
      <c r="BK351">
        <v>-4</v>
      </c>
      <c r="CK351">
        <v>3</v>
      </c>
      <c r="CL351">
        <v>1</v>
      </c>
      <c r="CP351">
        <v>-1</v>
      </c>
      <c r="CQ351">
        <v>1</v>
      </c>
      <c r="CV351">
        <v>1</v>
      </c>
      <c r="CW351">
        <v>-2</v>
      </c>
      <c r="DA351">
        <v>-2</v>
      </c>
      <c r="DK351">
        <v>-1</v>
      </c>
      <c r="DN351">
        <v>2</v>
      </c>
      <c r="DO351" t="s">
        <v>4128</v>
      </c>
      <c r="DX351">
        <v>3</v>
      </c>
      <c r="DY351">
        <v>1</v>
      </c>
      <c r="DZ351">
        <v>4</v>
      </c>
      <c r="EA351">
        <v>1</v>
      </c>
      <c r="EB351">
        <v>3</v>
      </c>
      <c r="EC351">
        <v>2</v>
      </c>
      <c r="ED351">
        <v>3</v>
      </c>
      <c r="EE351">
        <v>2</v>
      </c>
      <c r="EF351">
        <v>1</v>
      </c>
      <c r="EG351">
        <v>2</v>
      </c>
      <c r="EH351">
        <v>3</v>
      </c>
      <c r="EI351">
        <v>3</v>
      </c>
      <c r="EJ351">
        <v>4</v>
      </c>
      <c r="EK351">
        <v>2</v>
      </c>
      <c r="EL351">
        <v>2</v>
      </c>
      <c r="EM351">
        <v>3</v>
      </c>
      <c r="EN351">
        <v>4</v>
      </c>
      <c r="EO351">
        <v>3</v>
      </c>
      <c r="EP351">
        <v>3</v>
      </c>
      <c r="EQ351">
        <v>3</v>
      </c>
      <c r="ER351">
        <v>2</v>
      </c>
      <c r="ES351">
        <v>2</v>
      </c>
      <c r="ET351">
        <v>2</v>
      </c>
      <c r="EU351">
        <v>4</v>
      </c>
      <c r="EV351">
        <v>4</v>
      </c>
      <c r="EW351">
        <v>3</v>
      </c>
      <c r="EX351">
        <v>2</v>
      </c>
      <c r="EY351">
        <v>3</v>
      </c>
      <c r="EZ351">
        <v>2</v>
      </c>
      <c r="FA351">
        <v>3</v>
      </c>
      <c r="FB351">
        <v>2</v>
      </c>
      <c r="FC351">
        <v>2</v>
      </c>
      <c r="FD351">
        <v>1</v>
      </c>
      <c r="FE351">
        <v>2</v>
      </c>
      <c r="FF351">
        <v>2</v>
      </c>
      <c r="FG351">
        <v>3</v>
      </c>
      <c r="FH351">
        <v>2</v>
      </c>
      <c r="FI351">
        <v>2</v>
      </c>
      <c r="FJ351">
        <v>4</v>
      </c>
      <c r="FK351">
        <v>1</v>
      </c>
      <c r="FL351">
        <v>2</v>
      </c>
      <c r="FM351">
        <v>3</v>
      </c>
      <c r="FN351">
        <v>3</v>
      </c>
      <c r="FO351">
        <v>3</v>
      </c>
      <c r="FP351">
        <v>4</v>
      </c>
      <c r="FQ351">
        <v>3</v>
      </c>
      <c r="FR351">
        <v>3</v>
      </c>
      <c r="FS351">
        <v>3</v>
      </c>
      <c r="FT351">
        <v>2</v>
      </c>
      <c r="FU351">
        <v>2</v>
      </c>
      <c r="FV351">
        <v>3</v>
      </c>
      <c r="FW351">
        <v>2</v>
      </c>
      <c r="FX351">
        <v>2</v>
      </c>
      <c r="FY351">
        <v>3</v>
      </c>
      <c r="FZ351">
        <v>3</v>
      </c>
      <c r="GA351">
        <v>2</v>
      </c>
      <c r="GB351">
        <v>1</v>
      </c>
      <c r="GC351">
        <v>1</v>
      </c>
      <c r="GD351">
        <v>1</v>
      </c>
      <c r="GE351">
        <v>2</v>
      </c>
      <c r="GF351">
        <v>1</v>
      </c>
      <c r="GG351">
        <v>2</v>
      </c>
      <c r="GH351">
        <v>2</v>
      </c>
      <c r="GI351">
        <v>2</v>
      </c>
      <c r="GJ351">
        <v>2</v>
      </c>
    </row>
    <row r="352" spans="1:192" customFormat="1">
      <c r="A352">
        <v>5485927232</v>
      </c>
      <c r="B352">
        <v>94309526</v>
      </c>
      <c r="C352" s="48">
        <v>43135.694097222222</v>
      </c>
      <c r="D352" s="180">
        <v>43135.698252314818</v>
      </c>
      <c r="E352" t="s">
        <v>4121</v>
      </c>
      <c r="J352" t="s">
        <v>2435</v>
      </c>
      <c r="K352" t="s">
        <v>350</v>
      </c>
      <c r="M352" s="265" t="s">
        <v>4129</v>
      </c>
      <c r="O352" t="s">
        <v>4130</v>
      </c>
      <c r="Q352" t="s">
        <v>227</v>
      </c>
      <c r="S352" t="s">
        <v>547</v>
      </c>
      <c r="U352" t="s">
        <v>2788</v>
      </c>
      <c r="V352" t="s">
        <v>2788</v>
      </c>
      <c r="X352" s="265">
        <v>15</v>
      </c>
      <c r="AC352" t="s">
        <v>4131</v>
      </c>
      <c r="AD352" t="s">
        <v>203</v>
      </c>
      <c r="AE352" t="s">
        <v>381</v>
      </c>
      <c r="AG352" t="s">
        <v>381</v>
      </c>
      <c r="AH352" t="s">
        <v>4132</v>
      </c>
      <c r="AI352" t="s">
        <v>4133</v>
      </c>
      <c r="AL352">
        <v>-4</v>
      </c>
      <c r="BI352">
        <v>-2</v>
      </c>
      <c r="BJ352">
        <v>-1</v>
      </c>
      <c r="BK352">
        <v>-1</v>
      </c>
      <c r="BT352">
        <v>-3</v>
      </c>
      <c r="BV352">
        <v>-1</v>
      </c>
      <c r="CC352">
        <v>-3</v>
      </c>
      <c r="CD352">
        <v>-2</v>
      </c>
      <c r="CO352">
        <v>-1</v>
      </c>
      <c r="CP352">
        <v>-2</v>
      </c>
      <c r="CQ352">
        <v>-2</v>
      </c>
      <c r="CV352">
        <v>-2</v>
      </c>
      <c r="DD352">
        <v>-2</v>
      </c>
      <c r="DF352">
        <v>-2</v>
      </c>
      <c r="DG352">
        <v>-2</v>
      </c>
      <c r="DX352">
        <v>3</v>
      </c>
      <c r="DY352">
        <v>2</v>
      </c>
      <c r="DZ352">
        <v>1</v>
      </c>
      <c r="EA352">
        <v>1</v>
      </c>
      <c r="EB352">
        <v>2</v>
      </c>
      <c r="EC352">
        <v>1</v>
      </c>
      <c r="ED352">
        <v>2</v>
      </c>
      <c r="EE352">
        <v>2</v>
      </c>
      <c r="EF352">
        <v>1</v>
      </c>
      <c r="EG352">
        <v>2</v>
      </c>
      <c r="EH352">
        <v>3</v>
      </c>
      <c r="EI352">
        <v>3</v>
      </c>
      <c r="EJ352">
        <v>3</v>
      </c>
      <c r="EK352">
        <v>3</v>
      </c>
      <c r="EL352">
        <v>3</v>
      </c>
      <c r="EM352">
        <v>2</v>
      </c>
      <c r="EN352">
        <v>2</v>
      </c>
      <c r="EO352">
        <v>3</v>
      </c>
      <c r="EP352">
        <v>1</v>
      </c>
      <c r="EQ352">
        <v>2</v>
      </c>
      <c r="ER352">
        <v>2</v>
      </c>
      <c r="ES352">
        <v>2</v>
      </c>
      <c r="ET352">
        <v>1</v>
      </c>
      <c r="EU352">
        <v>3</v>
      </c>
      <c r="EV352">
        <v>2</v>
      </c>
      <c r="EW352">
        <v>3</v>
      </c>
      <c r="EX352">
        <v>1</v>
      </c>
      <c r="EY352">
        <v>1</v>
      </c>
      <c r="EZ352">
        <v>3</v>
      </c>
      <c r="FA352">
        <v>2</v>
      </c>
      <c r="FB352">
        <v>1</v>
      </c>
      <c r="FC352">
        <v>2</v>
      </c>
      <c r="FD352">
        <v>1</v>
      </c>
      <c r="FE352">
        <v>2</v>
      </c>
      <c r="FF352">
        <v>2</v>
      </c>
      <c r="FG352">
        <v>2</v>
      </c>
      <c r="FH352">
        <v>3</v>
      </c>
      <c r="FI352">
        <v>2</v>
      </c>
      <c r="FJ352">
        <v>1</v>
      </c>
      <c r="FK352">
        <v>2</v>
      </c>
      <c r="FL352">
        <v>3</v>
      </c>
      <c r="FM352">
        <v>3</v>
      </c>
      <c r="FN352">
        <v>3</v>
      </c>
      <c r="FO352">
        <v>1</v>
      </c>
      <c r="FP352">
        <v>1</v>
      </c>
      <c r="FQ352">
        <v>1</v>
      </c>
      <c r="FR352">
        <v>2</v>
      </c>
      <c r="FS352">
        <v>4</v>
      </c>
      <c r="FT352">
        <v>2</v>
      </c>
      <c r="FU352">
        <v>4</v>
      </c>
      <c r="FV352">
        <v>3</v>
      </c>
      <c r="FW352">
        <v>1</v>
      </c>
      <c r="FX352">
        <v>1</v>
      </c>
      <c r="FY352">
        <v>3</v>
      </c>
      <c r="FZ352">
        <v>3</v>
      </c>
      <c r="GA352">
        <v>3</v>
      </c>
      <c r="GB352">
        <v>4</v>
      </c>
      <c r="GC352">
        <v>1</v>
      </c>
      <c r="GD352">
        <v>4</v>
      </c>
      <c r="GE352">
        <v>4</v>
      </c>
      <c r="GF352">
        <v>3</v>
      </c>
      <c r="GG352">
        <v>3</v>
      </c>
      <c r="GH352">
        <v>2</v>
      </c>
      <c r="GI352">
        <v>3</v>
      </c>
      <c r="GJ352">
        <v>2</v>
      </c>
    </row>
    <row r="353" spans="1:192" customFormat="1">
      <c r="A353">
        <v>5485925466</v>
      </c>
      <c r="B353">
        <v>94309526</v>
      </c>
      <c r="C353" s="48">
        <v>43135.69091435185</v>
      </c>
      <c r="D353" s="180">
        <v>43135.693854166668</v>
      </c>
      <c r="E353" t="s">
        <v>4121</v>
      </c>
      <c r="J353" t="s">
        <v>5206</v>
      </c>
      <c r="K353" t="s">
        <v>5207</v>
      </c>
      <c r="M353" s="265" t="s">
        <v>4134</v>
      </c>
      <c r="O353" t="s">
        <v>4135</v>
      </c>
      <c r="Q353" t="s">
        <v>227</v>
      </c>
      <c r="S353" t="s">
        <v>547</v>
      </c>
      <c r="U353" t="s">
        <v>2788</v>
      </c>
      <c r="V353" t="s">
        <v>2788</v>
      </c>
      <c r="X353" s="265">
        <v>3</v>
      </c>
      <c r="AC353" t="s">
        <v>4136</v>
      </c>
      <c r="AD353" t="s">
        <v>209</v>
      </c>
      <c r="AE353" t="s">
        <v>4137</v>
      </c>
      <c r="AG353" t="s">
        <v>4138</v>
      </c>
      <c r="AH353" t="s">
        <v>4139</v>
      </c>
      <c r="AI353" t="s">
        <v>203</v>
      </c>
      <c r="DD353">
        <v>-1</v>
      </c>
      <c r="DX353">
        <v>2</v>
      </c>
      <c r="DY353">
        <v>2</v>
      </c>
      <c r="DZ353">
        <v>3</v>
      </c>
      <c r="EA353">
        <v>2</v>
      </c>
      <c r="EB353">
        <v>3</v>
      </c>
      <c r="EC353">
        <v>2</v>
      </c>
      <c r="ED353">
        <v>1</v>
      </c>
      <c r="EE353">
        <v>2</v>
      </c>
      <c r="EF353">
        <v>1</v>
      </c>
      <c r="EG353">
        <v>1</v>
      </c>
      <c r="EH353">
        <v>3</v>
      </c>
      <c r="EI353">
        <v>3</v>
      </c>
      <c r="EJ353">
        <v>3</v>
      </c>
      <c r="EK353">
        <v>2</v>
      </c>
      <c r="EL353">
        <v>2</v>
      </c>
      <c r="EM353">
        <v>3</v>
      </c>
      <c r="EN353">
        <v>3</v>
      </c>
      <c r="EO353">
        <v>3</v>
      </c>
      <c r="EP353">
        <v>3</v>
      </c>
      <c r="EQ353">
        <v>3</v>
      </c>
      <c r="ER353">
        <v>2</v>
      </c>
      <c r="ES353">
        <v>2</v>
      </c>
      <c r="ET353">
        <v>1</v>
      </c>
      <c r="EU353">
        <v>3</v>
      </c>
      <c r="EV353">
        <v>3</v>
      </c>
      <c r="EW353">
        <v>4</v>
      </c>
      <c r="EX353">
        <v>1</v>
      </c>
      <c r="EY353">
        <v>1</v>
      </c>
      <c r="EZ353">
        <v>2</v>
      </c>
      <c r="FA353">
        <v>2</v>
      </c>
      <c r="FB353">
        <v>3</v>
      </c>
      <c r="FC353">
        <v>2</v>
      </c>
      <c r="FD353">
        <v>3</v>
      </c>
      <c r="FE353">
        <v>3</v>
      </c>
      <c r="FF353">
        <v>3</v>
      </c>
      <c r="FG353">
        <v>2</v>
      </c>
      <c r="FH353">
        <v>3</v>
      </c>
      <c r="FI353">
        <v>1</v>
      </c>
      <c r="FJ353">
        <v>2</v>
      </c>
      <c r="FK353">
        <v>1</v>
      </c>
      <c r="FL353">
        <v>3</v>
      </c>
      <c r="FM353">
        <v>3</v>
      </c>
      <c r="FN353">
        <v>3</v>
      </c>
      <c r="FO353">
        <v>1</v>
      </c>
      <c r="FP353">
        <v>4</v>
      </c>
      <c r="FQ353">
        <v>3</v>
      </c>
      <c r="FR353">
        <v>3</v>
      </c>
      <c r="FS353">
        <v>4</v>
      </c>
      <c r="FT353">
        <v>2</v>
      </c>
      <c r="FU353">
        <v>3</v>
      </c>
      <c r="FV353">
        <v>2</v>
      </c>
      <c r="FW353">
        <v>2</v>
      </c>
      <c r="FX353">
        <v>2</v>
      </c>
      <c r="FY353">
        <v>3</v>
      </c>
      <c r="FZ353">
        <v>2</v>
      </c>
      <c r="GA353">
        <v>3</v>
      </c>
      <c r="GB353">
        <v>3</v>
      </c>
      <c r="GC353">
        <v>2</v>
      </c>
      <c r="GD353">
        <v>3</v>
      </c>
      <c r="GE353">
        <v>2</v>
      </c>
      <c r="GF353">
        <v>3</v>
      </c>
      <c r="GG353">
        <v>2</v>
      </c>
      <c r="GH353">
        <v>2</v>
      </c>
      <c r="GI353">
        <v>2</v>
      </c>
      <c r="GJ353">
        <v>3</v>
      </c>
    </row>
  </sheetData>
  <hyperlinks>
    <hyperlink ref="O294" r:id="rId1" xr:uid="{F62C7F2B-84F1-B246-B441-0D44FE742A8D}"/>
  </hyperlinks>
  <pageMargins left="0.7" right="0.7" top="0.75" bottom="0.75"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tabColor rgb="FF00B050"/>
  </sheetPr>
  <dimension ref="A1:W375"/>
  <sheetViews>
    <sheetView topLeftCell="A318" workbookViewId="0">
      <selection activeCell="E326" sqref="E326:L326"/>
    </sheetView>
  </sheetViews>
  <sheetFormatPr baseColWidth="10" defaultRowHeight="17"/>
  <cols>
    <col min="1" max="1" width="17" style="15" customWidth="1"/>
    <col min="2" max="3" width="7.796875" style="15" customWidth="1"/>
    <col min="4" max="4" width="15" style="15" customWidth="1"/>
    <col min="5" max="5" width="8.796875" style="15" customWidth="1"/>
    <col min="6" max="6" width="7.59765625" style="15" customWidth="1"/>
    <col min="7" max="7" width="6.59765625" style="15" customWidth="1"/>
    <col min="8" max="8" width="9.19921875" style="15" customWidth="1"/>
    <col min="9" max="9" width="10.3984375" style="15" customWidth="1"/>
    <col min="10" max="10" width="8.3984375" style="15" customWidth="1"/>
    <col min="11" max="11" width="6.59765625" style="15" customWidth="1"/>
    <col min="12" max="12" width="10.3984375" style="16" customWidth="1"/>
    <col min="13" max="13" width="11.3984375" style="42" customWidth="1"/>
    <col min="14" max="14" width="8.59765625" style="18" customWidth="1"/>
    <col min="15" max="15" width="7.796875" style="18" customWidth="1"/>
    <col min="16" max="16" width="8.59765625" style="18" customWidth="1"/>
    <col min="17" max="17" width="6.796875" customWidth="1"/>
    <col min="18" max="18" width="16.796875" customWidth="1"/>
    <col min="20" max="20" width="64" customWidth="1"/>
  </cols>
  <sheetData>
    <row r="1" spans="1:23" ht="18" thickBot="1">
      <c r="M1" s="17"/>
    </row>
    <row r="2" spans="1:23" ht="35" thickBot="1">
      <c r="A2" s="19" t="s">
        <v>305</v>
      </c>
      <c r="B2" s="20" t="s">
        <v>306</v>
      </c>
      <c r="C2" s="20" t="s">
        <v>307</v>
      </c>
      <c r="D2" s="21" t="s">
        <v>308</v>
      </c>
      <c r="E2" s="19" t="s">
        <v>869</v>
      </c>
      <c r="F2" s="20" t="s">
        <v>870</v>
      </c>
      <c r="G2" s="21" t="s">
        <v>871</v>
      </c>
      <c r="H2" s="22" t="s">
        <v>309</v>
      </c>
      <c r="I2" s="23" t="s">
        <v>310</v>
      </c>
      <c r="J2" s="24" t="s">
        <v>311</v>
      </c>
      <c r="K2" s="25" t="s">
        <v>312</v>
      </c>
      <c r="L2" s="26" t="s">
        <v>313</v>
      </c>
      <c r="M2" s="23" t="s">
        <v>314</v>
      </c>
      <c r="N2" s="27" t="s">
        <v>872</v>
      </c>
      <c r="O2" s="28" t="s">
        <v>873</v>
      </c>
      <c r="P2" s="29" t="s">
        <v>874</v>
      </c>
      <c r="R2" t="s">
        <v>591</v>
      </c>
      <c r="T2" t="s">
        <v>592</v>
      </c>
    </row>
    <row r="3" spans="1:23">
      <c r="A3" s="30">
        <v>1</v>
      </c>
      <c r="B3" s="31" t="s">
        <v>315</v>
      </c>
      <c r="C3" s="31" t="s">
        <v>295</v>
      </c>
      <c r="D3" s="32">
        <v>42693</v>
      </c>
      <c r="E3" s="16">
        <v>0</v>
      </c>
      <c r="F3" s="16">
        <v>2</v>
      </c>
      <c r="G3" s="16">
        <v>0</v>
      </c>
      <c r="H3" s="33">
        <f>E3+F3+G3</f>
        <v>2</v>
      </c>
      <c r="I3" s="34">
        <v>3</v>
      </c>
      <c r="J3" s="34">
        <v>6</v>
      </c>
      <c r="K3" s="34">
        <v>2</v>
      </c>
      <c r="L3" s="35">
        <f t="shared" ref="L3:L9" si="0">SUM(I3:K3)</f>
        <v>11</v>
      </c>
      <c r="M3" s="36">
        <f>H3+L3</f>
        <v>13</v>
      </c>
      <c r="N3" s="18">
        <f t="shared" ref="N3:P13" si="1">E3+I3</f>
        <v>3</v>
      </c>
      <c r="O3" s="18">
        <f t="shared" si="1"/>
        <v>8</v>
      </c>
      <c r="P3" s="37">
        <f t="shared" si="1"/>
        <v>2</v>
      </c>
      <c r="R3" t="str">
        <f>'Raw DC1'!AD3</f>
        <v>no</v>
      </c>
      <c r="T3" t="str">
        <f>'Raw DC1'!AH3</f>
        <v>No</v>
      </c>
      <c r="U3" s="207" t="str">
        <f>IFERROR(IF(SEARCH("*NO*", T3,1), "0"), "1")</f>
        <v>0</v>
      </c>
      <c r="W3">
        <f>LESCA!M3</f>
        <v>-18</v>
      </c>
    </row>
    <row r="4" spans="1:23">
      <c r="A4" s="30">
        <v>2</v>
      </c>
      <c r="B4" s="31" t="s">
        <v>315</v>
      </c>
      <c r="C4" s="31" t="s">
        <v>295</v>
      </c>
      <c r="D4" s="32">
        <v>42693</v>
      </c>
      <c r="E4" s="16">
        <v>2</v>
      </c>
      <c r="F4" s="16">
        <v>2</v>
      </c>
      <c r="G4" s="16">
        <v>1</v>
      </c>
      <c r="H4" s="38">
        <f t="shared" ref="H4:H10" si="2">E4+F4+G4</f>
        <v>5</v>
      </c>
      <c r="I4" s="16">
        <v>5</v>
      </c>
      <c r="J4" s="16">
        <v>5</v>
      </c>
      <c r="K4" s="16">
        <v>4</v>
      </c>
      <c r="L4" s="39">
        <f t="shared" si="0"/>
        <v>14</v>
      </c>
      <c r="M4" s="40">
        <f>H4+L4</f>
        <v>19</v>
      </c>
      <c r="N4" s="18">
        <f t="shared" si="1"/>
        <v>7</v>
      </c>
      <c r="O4" s="18">
        <f t="shared" si="1"/>
        <v>7</v>
      </c>
      <c r="P4" s="29">
        <f t="shared" si="1"/>
        <v>5</v>
      </c>
      <c r="R4" t="str">
        <f>'Raw DC1'!AD4</f>
        <v>no</v>
      </c>
      <c r="T4" t="str">
        <f>'Raw DC1'!AH4</f>
        <v>No</v>
      </c>
      <c r="U4" s="207" t="str">
        <f t="shared" ref="U4:U67" si="3">IFERROR(IF(SEARCH("*NO*", T4,1), "0"), "1")</f>
        <v>0</v>
      </c>
      <c r="W4">
        <f>LESCA!M4</f>
        <v>-20</v>
      </c>
    </row>
    <row r="5" spans="1:23">
      <c r="A5" s="30">
        <v>3</v>
      </c>
      <c r="B5" s="31" t="s">
        <v>315</v>
      </c>
      <c r="C5" s="31" t="s">
        <v>295</v>
      </c>
      <c r="D5" s="32">
        <v>42697</v>
      </c>
      <c r="E5" s="16">
        <v>2</v>
      </c>
      <c r="F5" s="16">
        <v>0</v>
      </c>
      <c r="G5" s="16">
        <v>2</v>
      </c>
      <c r="H5" s="38">
        <f t="shared" si="2"/>
        <v>4</v>
      </c>
      <c r="I5" s="16">
        <v>6</v>
      </c>
      <c r="J5" s="16">
        <v>7</v>
      </c>
      <c r="K5" s="16">
        <v>3</v>
      </c>
      <c r="L5" s="39">
        <f t="shared" si="0"/>
        <v>16</v>
      </c>
      <c r="M5" s="40">
        <f t="shared" ref="M5:M9" si="4">H5+L5</f>
        <v>20</v>
      </c>
      <c r="N5" s="18">
        <f t="shared" si="1"/>
        <v>8</v>
      </c>
      <c r="O5" s="18">
        <f t="shared" si="1"/>
        <v>7</v>
      </c>
      <c r="P5" s="29">
        <f t="shared" si="1"/>
        <v>5</v>
      </c>
      <c r="R5" t="str">
        <f>'Raw DC1'!AD5</f>
        <v>no</v>
      </c>
      <c r="T5" t="str">
        <f>'Raw DC1'!AH5</f>
        <v>No</v>
      </c>
      <c r="U5" s="207" t="str">
        <f t="shared" si="3"/>
        <v>0</v>
      </c>
      <c r="W5">
        <f>LESCA!M5</f>
        <v>-17</v>
      </c>
    </row>
    <row r="6" spans="1:23">
      <c r="A6" s="30">
        <v>4</v>
      </c>
      <c r="B6" s="31" t="s">
        <v>315</v>
      </c>
      <c r="C6" s="31" t="s">
        <v>295</v>
      </c>
      <c r="D6" s="32">
        <v>42700</v>
      </c>
      <c r="E6" s="16">
        <v>3</v>
      </c>
      <c r="F6" s="16">
        <v>2</v>
      </c>
      <c r="G6" s="16">
        <v>0</v>
      </c>
      <c r="H6" s="38">
        <f t="shared" si="2"/>
        <v>5</v>
      </c>
      <c r="I6" s="16">
        <v>5</v>
      </c>
      <c r="J6" s="16">
        <v>7</v>
      </c>
      <c r="K6" s="16">
        <v>3</v>
      </c>
      <c r="L6" s="39">
        <f t="shared" si="0"/>
        <v>15</v>
      </c>
      <c r="M6" s="40">
        <f t="shared" si="4"/>
        <v>20</v>
      </c>
      <c r="N6" s="18">
        <f t="shared" si="1"/>
        <v>8</v>
      </c>
      <c r="O6" s="18">
        <f t="shared" si="1"/>
        <v>9</v>
      </c>
      <c r="P6" s="29">
        <f t="shared" si="1"/>
        <v>3</v>
      </c>
      <c r="R6" t="str">
        <f>'Raw DC1'!AD6</f>
        <v>no</v>
      </c>
      <c r="T6" t="str">
        <f>'Raw DC1'!AH6</f>
        <v>No</v>
      </c>
      <c r="U6" s="207" t="str">
        <f t="shared" si="3"/>
        <v>0</v>
      </c>
      <c r="W6">
        <f>LESCA!M6</f>
        <v>-1</v>
      </c>
    </row>
    <row r="7" spans="1:23">
      <c r="A7" s="30">
        <v>5</v>
      </c>
      <c r="B7" s="31" t="s">
        <v>315</v>
      </c>
      <c r="C7" s="31" t="s">
        <v>295</v>
      </c>
      <c r="D7" s="32">
        <v>42700</v>
      </c>
      <c r="E7" s="16">
        <v>3</v>
      </c>
      <c r="F7" s="16">
        <v>1</v>
      </c>
      <c r="G7" s="16">
        <v>2</v>
      </c>
      <c r="H7" s="38">
        <f t="shared" si="2"/>
        <v>6</v>
      </c>
      <c r="I7" s="16">
        <v>5</v>
      </c>
      <c r="J7" s="16">
        <v>4</v>
      </c>
      <c r="K7" s="16">
        <v>5</v>
      </c>
      <c r="L7" s="39">
        <f t="shared" si="0"/>
        <v>14</v>
      </c>
      <c r="M7" s="40">
        <f t="shared" si="4"/>
        <v>20</v>
      </c>
      <c r="N7" s="18">
        <f t="shared" si="1"/>
        <v>8</v>
      </c>
      <c r="O7" s="18">
        <f t="shared" si="1"/>
        <v>5</v>
      </c>
      <c r="P7" s="29">
        <f t="shared" si="1"/>
        <v>7</v>
      </c>
      <c r="R7" t="str">
        <f>'Raw DC1'!AD7</f>
        <v>no</v>
      </c>
      <c r="T7" t="str">
        <f>'Raw DC1'!AH7</f>
        <v>No</v>
      </c>
      <c r="U7" s="207" t="str">
        <f t="shared" si="3"/>
        <v>0</v>
      </c>
      <c r="W7">
        <f>LESCA!M7</f>
        <v>-46</v>
      </c>
    </row>
    <row r="8" spans="1:23">
      <c r="A8" s="30">
        <v>6</v>
      </c>
      <c r="B8" s="31" t="s">
        <v>316</v>
      </c>
      <c r="C8" s="31" t="s">
        <v>295</v>
      </c>
      <c r="D8" s="32">
        <v>42700</v>
      </c>
      <c r="E8" s="16">
        <v>3</v>
      </c>
      <c r="F8" s="16">
        <v>0</v>
      </c>
      <c r="G8" s="16">
        <v>2</v>
      </c>
      <c r="H8" s="38">
        <f t="shared" si="2"/>
        <v>5</v>
      </c>
      <c r="I8" s="16">
        <v>3</v>
      </c>
      <c r="J8" s="16">
        <v>3</v>
      </c>
      <c r="K8" s="16">
        <v>2</v>
      </c>
      <c r="L8" s="39">
        <f t="shared" si="0"/>
        <v>8</v>
      </c>
      <c r="M8" s="40">
        <f t="shared" si="4"/>
        <v>13</v>
      </c>
      <c r="N8" s="18">
        <f t="shared" si="1"/>
        <v>6</v>
      </c>
      <c r="O8" s="18">
        <f t="shared" si="1"/>
        <v>3</v>
      </c>
      <c r="P8" s="29">
        <f t="shared" si="1"/>
        <v>4</v>
      </c>
      <c r="R8" t="str">
        <f>'Raw DC1'!AD8</f>
        <v>no</v>
      </c>
      <c r="T8" t="str">
        <f>'Raw DC1'!AH8</f>
        <v>No</v>
      </c>
      <c r="U8" s="207" t="str">
        <f t="shared" si="3"/>
        <v>0</v>
      </c>
      <c r="W8">
        <f>LESCA!M8</f>
        <v>-31</v>
      </c>
    </row>
    <row r="9" spans="1:23">
      <c r="A9" s="30">
        <v>7</v>
      </c>
      <c r="B9" s="31" t="s">
        <v>315</v>
      </c>
      <c r="C9" s="31" t="s">
        <v>295</v>
      </c>
      <c r="D9" s="32">
        <v>42700</v>
      </c>
      <c r="E9" s="16">
        <v>0</v>
      </c>
      <c r="F9" s="16">
        <v>0</v>
      </c>
      <c r="G9" s="16">
        <v>0</v>
      </c>
      <c r="H9" s="38">
        <f t="shared" si="2"/>
        <v>0</v>
      </c>
      <c r="I9" s="16">
        <v>3</v>
      </c>
      <c r="J9" s="16">
        <v>4</v>
      </c>
      <c r="K9" s="16">
        <v>1</v>
      </c>
      <c r="L9" s="39">
        <f t="shared" si="0"/>
        <v>8</v>
      </c>
      <c r="M9" s="40">
        <f t="shared" si="4"/>
        <v>8</v>
      </c>
      <c r="N9" s="18">
        <f t="shared" si="1"/>
        <v>3</v>
      </c>
      <c r="O9" s="18">
        <f t="shared" si="1"/>
        <v>4</v>
      </c>
      <c r="P9" s="29">
        <f t="shared" si="1"/>
        <v>1</v>
      </c>
      <c r="R9" t="str">
        <f>'Raw DC1'!AD9</f>
        <v>no</v>
      </c>
      <c r="T9" t="str">
        <f>'Raw DC1'!AH9</f>
        <v>Hip injury-4 months out</v>
      </c>
      <c r="U9" s="207" t="str">
        <f t="shared" si="3"/>
        <v>1</v>
      </c>
      <c r="W9">
        <f>LESCA!M9</f>
        <v>-48</v>
      </c>
    </row>
    <row r="10" spans="1:23">
      <c r="A10" s="30">
        <v>8</v>
      </c>
      <c r="B10" s="31" t="s">
        <v>315</v>
      </c>
      <c r="C10" s="31" t="s">
        <v>295</v>
      </c>
      <c r="D10" s="32">
        <v>42704</v>
      </c>
      <c r="E10" s="16">
        <v>2</v>
      </c>
      <c r="F10" s="16">
        <v>2</v>
      </c>
      <c r="G10" s="16">
        <v>0</v>
      </c>
      <c r="H10" s="38">
        <f t="shared" si="2"/>
        <v>4</v>
      </c>
      <c r="I10" s="16">
        <v>4</v>
      </c>
      <c r="J10" s="16">
        <v>3</v>
      </c>
      <c r="K10" s="16">
        <v>1</v>
      </c>
      <c r="L10" s="39">
        <f t="shared" ref="L10:L15" si="5">SUM(I10:K10)</f>
        <v>8</v>
      </c>
      <c r="M10" s="40">
        <f t="shared" ref="M10:M15" si="6">H10+L10</f>
        <v>12</v>
      </c>
      <c r="N10" s="18">
        <f t="shared" si="1"/>
        <v>6</v>
      </c>
      <c r="O10" s="18">
        <f t="shared" si="1"/>
        <v>5</v>
      </c>
      <c r="P10" s="41">
        <f t="shared" si="1"/>
        <v>1</v>
      </c>
      <c r="R10" t="str">
        <f>'Raw DC1'!AD12</f>
        <v>no</v>
      </c>
      <c r="T10" t="str">
        <f>'Raw DC1'!AH12</f>
        <v>No</v>
      </c>
      <c r="U10" s="207" t="str">
        <f t="shared" si="3"/>
        <v>0</v>
      </c>
      <c r="W10">
        <f>LESCA!M12</f>
        <v>-48</v>
      </c>
    </row>
    <row r="11" spans="1:23">
      <c r="A11" s="30">
        <v>9</v>
      </c>
      <c r="B11" s="31" t="s">
        <v>315</v>
      </c>
      <c r="C11" s="31" t="s">
        <v>295</v>
      </c>
      <c r="D11" s="32">
        <v>42704</v>
      </c>
      <c r="E11" s="16">
        <v>4</v>
      </c>
      <c r="F11" s="16">
        <v>1</v>
      </c>
      <c r="G11" s="16">
        <v>1</v>
      </c>
      <c r="H11" s="38">
        <f t="shared" ref="H11:H17" si="7">E11+F11+G11</f>
        <v>6</v>
      </c>
      <c r="I11" s="16">
        <v>4</v>
      </c>
      <c r="J11" s="16">
        <v>5</v>
      </c>
      <c r="K11" s="16">
        <v>4</v>
      </c>
      <c r="L11" s="39">
        <f t="shared" si="5"/>
        <v>13</v>
      </c>
      <c r="M11" s="40">
        <f t="shared" si="6"/>
        <v>19</v>
      </c>
      <c r="N11" s="18">
        <f t="shared" si="1"/>
        <v>8</v>
      </c>
      <c r="O11" s="18">
        <f t="shared" si="1"/>
        <v>6</v>
      </c>
      <c r="P11" s="41">
        <f t="shared" si="1"/>
        <v>5</v>
      </c>
      <c r="R11" t="str">
        <f>'Raw DC1'!AD11</f>
        <v>no</v>
      </c>
      <c r="T11" t="str">
        <f>'Raw DC1'!AH11</f>
        <v>achilles- 8 weeks before returning to full training</v>
      </c>
      <c r="U11" s="207" t="str">
        <f t="shared" si="3"/>
        <v>1</v>
      </c>
      <c r="W11">
        <f>LESCA!M11</f>
        <v>-13</v>
      </c>
    </row>
    <row r="12" spans="1:23">
      <c r="A12" s="30">
        <v>10</v>
      </c>
      <c r="B12" s="31" t="s">
        <v>315</v>
      </c>
      <c r="C12" s="31" t="s">
        <v>295</v>
      </c>
      <c r="D12" s="32">
        <v>42704</v>
      </c>
      <c r="E12" s="16">
        <v>1</v>
      </c>
      <c r="F12" s="16">
        <v>1</v>
      </c>
      <c r="G12" s="16">
        <v>1</v>
      </c>
      <c r="H12" s="38">
        <f t="shared" si="7"/>
        <v>3</v>
      </c>
      <c r="I12" s="16">
        <v>4</v>
      </c>
      <c r="J12" s="16">
        <v>7</v>
      </c>
      <c r="K12" s="16">
        <v>1</v>
      </c>
      <c r="L12" s="39">
        <f t="shared" si="5"/>
        <v>12</v>
      </c>
      <c r="M12" s="40">
        <f t="shared" si="6"/>
        <v>15</v>
      </c>
      <c r="N12" s="18">
        <f t="shared" si="1"/>
        <v>5</v>
      </c>
      <c r="O12" s="18">
        <f t="shared" si="1"/>
        <v>8</v>
      </c>
      <c r="P12" s="41">
        <f t="shared" si="1"/>
        <v>2</v>
      </c>
      <c r="R12" t="str">
        <f>'Raw DC1'!AD10</f>
        <v>no</v>
      </c>
      <c r="T12" t="str">
        <f>'Raw DC1'!AH10</f>
        <v>No</v>
      </c>
      <c r="U12" s="207" t="str">
        <f t="shared" si="3"/>
        <v>0</v>
      </c>
      <c r="W12">
        <f>LESCA!M10</f>
        <v>-3</v>
      </c>
    </row>
    <row r="13" spans="1:23">
      <c r="A13" s="30">
        <v>11</v>
      </c>
      <c r="B13" s="31" t="s">
        <v>315</v>
      </c>
      <c r="C13" s="31" t="s">
        <v>295</v>
      </c>
      <c r="D13" s="32">
        <v>42704</v>
      </c>
      <c r="E13" s="16">
        <v>2</v>
      </c>
      <c r="F13" s="16">
        <v>2</v>
      </c>
      <c r="G13" s="16">
        <v>0</v>
      </c>
      <c r="H13" s="38">
        <f t="shared" si="7"/>
        <v>4</v>
      </c>
      <c r="I13" s="16">
        <v>6</v>
      </c>
      <c r="J13" s="16">
        <v>6</v>
      </c>
      <c r="K13" s="16">
        <v>2</v>
      </c>
      <c r="L13" s="39">
        <f t="shared" si="5"/>
        <v>14</v>
      </c>
      <c r="M13" s="40">
        <f t="shared" si="6"/>
        <v>18</v>
      </c>
      <c r="N13" s="18">
        <f t="shared" si="1"/>
        <v>8</v>
      </c>
      <c r="O13" s="18">
        <f t="shared" si="1"/>
        <v>8</v>
      </c>
      <c r="P13" s="41">
        <f t="shared" si="1"/>
        <v>2</v>
      </c>
      <c r="R13" t="str">
        <f>'Raw DC1'!AD13</f>
        <v>no</v>
      </c>
      <c r="T13" t="str">
        <f>'Raw DC1'!AH13</f>
        <v xml:space="preserve">No </v>
      </c>
      <c r="U13" s="207" t="str">
        <f t="shared" si="3"/>
        <v>0</v>
      </c>
      <c r="W13">
        <f>LESCA!M13</f>
        <v>-73</v>
      </c>
    </row>
    <row r="14" spans="1:23">
      <c r="A14" s="30">
        <v>12</v>
      </c>
      <c r="B14" s="31" t="s">
        <v>315</v>
      </c>
      <c r="C14" s="31" t="s">
        <v>295</v>
      </c>
      <c r="D14" s="32">
        <v>42744</v>
      </c>
      <c r="E14" s="16">
        <v>1</v>
      </c>
      <c r="F14" s="16">
        <v>1</v>
      </c>
      <c r="G14" s="16">
        <v>0</v>
      </c>
      <c r="H14" s="38">
        <f t="shared" si="7"/>
        <v>2</v>
      </c>
      <c r="I14" s="16">
        <v>4</v>
      </c>
      <c r="J14" s="16">
        <v>2</v>
      </c>
      <c r="K14" s="16">
        <v>2</v>
      </c>
      <c r="L14" s="39">
        <f t="shared" si="5"/>
        <v>8</v>
      </c>
      <c r="M14" s="40">
        <f t="shared" si="6"/>
        <v>10</v>
      </c>
      <c r="N14" s="18">
        <f t="shared" ref="N14:P15" si="8">E14+I14</f>
        <v>5</v>
      </c>
      <c r="O14" s="18">
        <f t="shared" si="8"/>
        <v>3</v>
      </c>
      <c r="P14" s="41">
        <f t="shared" si="8"/>
        <v>2</v>
      </c>
      <c r="R14" t="str">
        <f>'Raw DC1'!AD14</f>
        <v>no</v>
      </c>
      <c r="T14" t="str">
        <f>'Raw DC1'!AH14</f>
        <v>Yes - moderate strain to right hip flexors. Took 2 weeks of light training before returning to normal training</v>
      </c>
      <c r="U14" s="207" t="str">
        <f t="shared" si="3"/>
        <v>0</v>
      </c>
      <c r="W14">
        <f>LESCA!M14</f>
        <v>-14</v>
      </c>
    </row>
    <row r="15" spans="1:23">
      <c r="A15" s="30">
        <v>13</v>
      </c>
      <c r="B15" s="31" t="s">
        <v>315</v>
      </c>
      <c r="C15" s="31" t="s">
        <v>295</v>
      </c>
      <c r="D15" s="32">
        <v>42747</v>
      </c>
      <c r="E15" s="16">
        <v>3</v>
      </c>
      <c r="F15" s="16">
        <v>3</v>
      </c>
      <c r="G15" s="16">
        <v>0</v>
      </c>
      <c r="H15" s="38">
        <f t="shared" si="7"/>
        <v>6</v>
      </c>
      <c r="I15" s="16">
        <v>5</v>
      </c>
      <c r="J15" s="16">
        <v>5</v>
      </c>
      <c r="K15" s="16">
        <v>3</v>
      </c>
      <c r="L15" s="39">
        <f t="shared" si="5"/>
        <v>13</v>
      </c>
      <c r="M15" s="43">
        <f t="shared" si="6"/>
        <v>19</v>
      </c>
      <c r="N15" s="18">
        <f t="shared" si="8"/>
        <v>8</v>
      </c>
      <c r="O15" s="18">
        <f t="shared" si="8"/>
        <v>8</v>
      </c>
      <c r="P15" s="41">
        <f t="shared" si="8"/>
        <v>3</v>
      </c>
      <c r="R15" t="str">
        <f>'Raw DC1'!AD15</f>
        <v>no</v>
      </c>
      <c r="T15" t="str">
        <f>'Raw DC1'!AH15</f>
        <v>No</v>
      </c>
      <c r="U15" s="207" t="str">
        <f t="shared" si="3"/>
        <v>0</v>
      </c>
      <c r="W15">
        <f>LESCA!M15</f>
        <v>-15</v>
      </c>
    </row>
    <row r="16" spans="1:23">
      <c r="A16" s="30">
        <v>14</v>
      </c>
      <c r="B16" s="31" t="s">
        <v>315</v>
      </c>
      <c r="C16" s="31" t="s">
        <v>295</v>
      </c>
      <c r="D16" s="32">
        <v>42751</v>
      </c>
      <c r="E16" s="16">
        <v>3</v>
      </c>
      <c r="F16" s="16">
        <v>4</v>
      </c>
      <c r="G16" s="16">
        <v>1</v>
      </c>
      <c r="H16" s="38">
        <f t="shared" si="7"/>
        <v>8</v>
      </c>
      <c r="I16" s="16">
        <v>6</v>
      </c>
      <c r="J16" s="16">
        <v>5</v>
      </c>
      <c r="K16" s="16">
        <v>2</v>
      </c>
      <c r="L16" s="39">
        <f>SUM(I16:K16)</f>
        <v>13</v>
      </c>
      <c r="M16" s="46">
        <f>H16+L16</f>
        <v>21</v>
      </c>
      <c r="N16" s="18">
        <f t="shared" ref="N16:P17" si="9">E16+I16</f>
        <v>9</v>
      </c>
      <c r="O16" s="18">
        <f t="shared" si="9"/>
        <v>9</v>
      </c>
      <c r="P16" s="41">
        <f t="shared" si="9"/>
        <v>3</v>
      </c>
      <c r="R16" t="str">
        <f>'Raw DC1'!AD16</f>
        <v>no</v>
      </c>
      <c r="T16" t="str">
        <f>'Raw DC1'!AH16</f>
        <v>No</v>
      </c>
      <c r="U16" s="207" t="str">
        <f t="shared" si="3"/>
        <v>0</v>
      </c>
      <c r="W16">
        <f>LESCA!M16</f>
        <v>-36</v>
      </c>
    </row>
    <row r="17" spans="1:23">
      <c r="A17" s="30">
        <v>15</v>
      </c>
      <c r="B17" s="31" t="s">
        <v>315</v>
      </c>
      <c r="C17" s="31" t="s">
        <v>295</v>
      </c>
      <c r="D17" s="32">
        <v>42751</v>
      </c>
      <c r="E17" s="16">
        <v>2</v>
      </c>
      <c r="F17" s="16">
        <v>2</v>
      </c>
      <c r="G17" s="16">
        <v>0</v>
      </c>
      <c r="H17" s="38">
        <f t="shared" si="7"/>
        <v>4</v>
      </c>
      <c r="I17" s="16">
        <v>3</v>
      </c>
      <c r="J17" s="16">
        <v>3</v>
      </c>
      <c r="K17" s="16">
        <v>3</v>
      </c>
      <c r="L17" s="39">
        <f>SUM(I17:K17)</f>
        <v>9</v>
      </c>
      <c r="M17" s="46">
        <f>H17+L17</f>
        <v>13</v>
      </c>
      <c r="N17" s="18">
        <f t="shared" si="9"/>
        <v>5</v>
      </c>
      <c r="O17" s="18">
        <f t="shared" si="9"/>
        <v>5</v>
      </c>
      <c r="P17" s="41">
        <f t="shared" si="9"/>
        <v>3</v>
      </c>
      <c r="R17" t="str">
        <f>'Raw DC1'!AD17</f>
        <v>no</v>
      </c>
      <c r="T17" t="str">
        <f>'Raw DC1'!AH17</f>
        <v>No</v>
      </c>
      <c r="U17" s="207" t="str">
        <f t="shared" si="3"/>
        <v>0</v>
      </c>
      <c r="W17">
        <f>LESCA!M17</f>
        <v>-12</v>
      </c>
    </row>
    <row r="18" spans="1:23">
      <c r="A18" s="30">
        <v>16</v>
      </c>
      <c r="B18" s="31" t="s">
        <v>315</v>
      </c>
      <c r="C18" s="31" t="s">
        <v>295</v>
      </c>
      <c r="D18" s="32">
        <v>42751</v>
      </c>
      <c r="E18" s="16">
        <v>1</v>
      </c>
      <c r="F18" s="16">
        <v>2</v>
      </c>
      <c r="G18" s="16">
        <v>1</v>
      </c>
      <c r="H18" s="38">
        <f t="shared" ref="H18:H25" si="10">E18+F18+G18</f>
        <v>4</v>
      </c>
      <c r="I18" s="16">
        <v>5</v>
      </c>
      <c r="J18" s="16">
        <v>5</v>
      </c>
      <c r="K18" s="16">
        <v>2</v>
      </c>
      <c r="L18" s="39">
        <f t="shared" ref="L18:L25" si="11">SUM(I18:K18)</f>
        <v>12</v>
      </c>
      <c r="M18" s="46">
        <f t="shared" ref="M18:M25" si="12">H18+L18</f>
        <v>16</v>
      </c>
      <c r="N18" s="18">
        <f t="shared" ref="N18:N25" si="13">E18+I18</f>
        <v>6</v>
      </c>
      <c r="O18" s="18">
        <f t="shared" ref="O18:O25" si="14">F18+J18</f>
        <v>7</v>
      </c>
      <c r="P18" s="41">
        <f t="shared" ref="P18:P25" si="15">G18+K18</f>
        <v>3</v>
      </c>
      <c r="R18" t="str">
        <f>'Raw DC1'!AD18</f>
        <v>no</v>
      </c>
      <c r="T18" t="str">
        <f>'Raw DC1'!AH18</f>
        <v xml:space="preserve">yes, left hamstring, 5 months </v>
      </c>
      <c r="U18" s="207" t="str">
        <f t="shared" si="3"/>
        <v>1</v>
      </c>
      <c r="W18">
        <f>LESCA!M18</f>
        <v>-15</v>
      </c>
    </row>
    <row r="19" spans="1:23">
      <c r="A19" s="30">
        <v>17</v>
      </c>
      <c r="B19" s="31" t="s">
        <v>315</v>
      </c>
      <c r="C19" s="31" t="s">
        <v>295</v>
      </c>
      <c r="D19" s="32">
        <v>42751</v>
      </c>
      <c r="E19" s="16">
        <v>1</v>
      </c>
      <c r="F19" s="16">
        <v>0</v>
      </c>
      <c r="G19" s="16">
        <v>1</v>
      </c>
      <c r="H19" s="38">
        <f t="shared" si="10"/>
        <v>2</v>
      </c>
      <c r="I19" s="16">
        <v>5</v>
      </c>
      <c r="J19" s="16">
        <v>8</v>
      </c>
      <c r="K19" s="16">
        <v>3</v>
      </c>
      <c r="L19" s="39">
        <f t="shared" si="11"/>
        <v>16</v>
      </c>
      <c r="M19" s="46">
        <f t="shared" si="12"/>
        <v>18</v>
      </c>
      <c r="N19" s="18">
        <f t="shared" si="13"/>
        <v>6</v>
      </c>
      <c r="O19" s="18">
        <f t="shared" si="14"/>
        <v>8</v>
      </c>
      <c r="P19" s="41">
        <f t="shared" si="15"/>
        <v>4</v>
      </c>
      <c r="R19" t="str">
        <f>'Raw DC1'!AD19</f>
        <v>no</v>
      </c>
      <c r="T19" t="str">
        <f>'Raw DC1'!AH19</f>
        <v>Yes. Damage to right ankle ligaments. Approximately 8 weeks</v>
      </c>
      <c r="U19" s="207" t="str">
        <f t="shared" si="3"/>
        <v>1</v>
      </c>
      <c r="W19">
        <f>LESCA!M19</f>
        <v>-15</v>
      </c>
    </row>
    <row r="20" spans="1:23">
      <c r="A20" s="30">
        <v>18</v>
      </c>
      <c r="B20" s="31" t="s">
        <v>315</v>
      </c>
      <c r="C20" s="31" t="s">
        <v>295</v>
      </c>
      <c r="D20" s="32">
        <v>42751</v>
      </c>
      <c r="E20" s="16">
        <v>4</v>
      </c>
      <c r="F20" s="16">
        <v>1</v>
      </c>
      <c r="G20" s="16">
        <v>5</v>
      </c>
      <c r="H20" s="38">
        <f t="shared" si="10"/>
        <v>10</v>
      </c>
      <c r="I20" s="16">
        <v>4</v>
      </c>
      <c r="J20" s="16">
        <v>4</v>
      </c>
      <c r="K20" s="16">
        <v>3</v>
      </c>
      <c r="L20" s="39">
        <f t="shared" si="11"/>
        <v>11</v>
      </c>
      <c r="M20" s="46">
        <f t="shared" si="12"/>
        <v>21</v>
      </c>
      <c r="N20" s="18">
        <f t="shared" si="13"/>
        <v>8</v>
      </c>
      <c r="O20" s="18">
        <f t="shared" si="14"/>
        <v>5</v>
      </c>
      <c r="P20" s="41">
        <f t="shared" si="15"/>
        <v>8</v>
      </c>
      <c r="R20" t="str">
        <f>'Raw DC1'!AD20</f>
        <v>no</v>
      </c>
      <c r="T20" t="str">
        <f>'Raw DC1'!AH20</f>
        <v>yes, pulled hamstring (reoccurring problem - rehab for 2/3 weeks)</v>
      </c>
      <c r="U20" s="207" t="str">
        <f t="shared" si="3"/>
        <v>1</v>
      </c>
      <c r="W20">
        <f>LESCA!M20</f>
        <v>-7</v>
      </c>
    </row>
    <row r="21" spans="1:23">
      <c r="A21" s="30">
        <v>19</v>
      </c>
      <c r="B21" s="31" t="s">
        <v>315</v>
      </c>
      <c r="C21" s="31" t="s">
        <v>295</v>
      </c>
      <c r="D21" s="32">
        <v>42753</v>
      </c>
      <c r="E21" s="16">
        <v>4</v>
      </c>
      <c r="F21" s="16">
        <v>4</v>
      </c>
      <c r="G21" s="16">
        <v>2</v>
      </c>
      <c r="H21" s="38">
        <f t="shared" si="10"/>
        <v>10</v>
      </c>
      <c r="I21" s="16">
        <v>4</v>
      </c>
      <c r="J21" s="16">
        <v>5</v>
      </c>
      <c r="K21" s="16">
        <v>3</v>
      </c>
      <c r="L21" s="39">
        <f t="shared" si="11"/>
        <v>12</v>
      </c>
      <c r="M21" s="46">
        <f t="shared" si="12"/>
        <v>22</v>
      </c>
      <c r="N21" s="18">
        <f t="shared" si="13"/>
        <v>8</v>
      </c>
      <c r="O21" s="18">
        <f t="shared" si="14"/>
        <v>9</v>
      </c>
      <c r="P21" s="41">
        <f t="shared" si="15"/>
        <v>5</v>
      </c>
      <c r="R21" t="str">
        <f>'Raw DC1'!AD21</f>
        <v>no</v>
      </c>
      <c r="T21" t="str">
        <f>'Raw DC1'!AH21</f>
        <v>Yes - left shoulder injury - 4 weeks recovery</v>
      </c>
      <c r="U21" s="207" t="str">
        <f t="shared" si="3"/>
        <v>1</v>
      </c>
      <c r="W21">
        <f>LESCA!M21</f>
        <v>-11</v>
      </c>
    </row>
    <row r="22" spans="1:23">
      <c r="A22" s="30">
        <v>20</v>
      </c>
      <c r="B22" s="31" t="s">
        <v>315</v>
      </c>
      <c r="C22" s="31" t="s">
        <v>295</v>
      </c>
      <c r="D22" s="32">
        <f>'Raw DC1'!D22</f>
        <v>42760.72415509259</v>
      </c>
      <c r="E22" s="16">
        <v>3</v>
      </c>
      <c r="F22" s="16">
        <v>1</v>
      </c>
      <c r="G22" s="16">
        <v>1</v>
      </c>
      <c r="H22" s="38">
        <f t="shared" si="10"/>
        <v>5</v>
      </c>
      <c r="I22" s="16">
        <v>5</v>
      </c>
      <c r="J22" s="16">
        <v>3</v>
      </c>
      <c r="K22" s="16">
        <v>1</v>
      </c>
      <c r="L22" s="39">
        <f t="shared" si="11"/>
        <v>9</v>
      </c>
      <c r="M22" s="46">
        <f t="shared" si="12"/>
        <v>14</v>
      </c>
      <c r="N22" s="18">
        <f t="shared" si="13"/>
        <v>8</v>
      </c>
      <c r="O22" s="18">
        <f t="shared" si="14"/>
        <v>4</v>
      </c>
      <c r="P22" s="41">
        <f t="shared" si="15"/>
        <v>2</v>
      </c>
      <c r="R22" t="str">
        <f>'Raw DC1'!AD22</f>
        <v>no</v>
      </c>
      <c r="T22" t="str">
        <f>'Raw DC1'!AH22</f>
        <v>No</v>
      </c>
      <c r="U22" s="207" t="str">
        <f t="shared" si="3"/>
        <v>0</v>
      </c>
      <c r="W22">
        <f>LESCA!M22</f>
        <v>-30</v>
      </c>
    </row>
    <row r="23" spans="1:23">
      <c r="A23" s="30">
        <v>21</v>
      </c>
      <c r="B23" s="31" t="s">
        <v>316</v>
      </c>
      <c r="C23" s="31" t="s">
        <v>295</v>
      </c>
      <c r="D23" s="32">
        <f>'Raw DC1'!D23</f>
        <v>42760.725185185183</v>
      </c>
      <c r="E23" s="16">
        <v>3</v>
      </c>
      <c r="F23" s="16">
        <v>2</v>
      </c>
      <c r="G23" s="16">
        <v>0</v>
      </c>
      <c r="H23" s="38">
        <f t="shared" si="10"/>
        <v>5</v>
      </c>
      <c r="I23" s="16">
        <v>6</v>
      </c>
      <c r="J23" s="16">
        <v>6</v>
      </c>
      <c r="K23" s="16">
        <v>2</v>
      </c>
      <c r="L23" s="39">
        <f t="shared" si="11"/>
        <v>14</v>
      </c>
      <c r="M23" s="46">
        <f t="shared" si="12"/>
        <v>19</v>
      </c>
      <c r="N23" s="18">
        <f t="shared" si="13"/>
        <v>9</v>
      </c>
      <c r="O23" s="18">
        <f t="shared" si="14"/>
        <v>8</v>
      </c>
      <c r="P23" s="41">
        <f t="shared" si="15"/>
        <v>2</v>
      </c>
      <c r="R23" t="str">
        <f>'Raw DC1'!AD23</f>
        <v>no</v>
      </c>
      <c r="T23" t="str">
        <f>'Raw DC1'!AH23</f>
        <v>No</v>
      </c>
      <c r="U23" s="207" t="str">
        <f t="shared" si="3"/>
        <v>0</v>
      </c>
      <c r="W23">
        <f>LESCA!M23</f>
        <v>-17</v>
      </c>
    </row>
    <row r="24" spans="1:23">
      <c r="A24" s="30">
        <v>22</v>
      </c>
      <c r="B24" s="31" t="s">
        <v>315</v>
      </c>
      <c r="C24" s="31" t="s">
        <v>295</v>
      </c>
      <c r="D24" s="32">
        <f>'Raw DC1'!D24</f>
        <v>42760.725601851853</v>
      </c>
      <c r="E24" s="16">
        <v>0</v>
      </c>
      <c r="F24" s="16">
        <v>1</v>
      </c>
      <c r="G24" s="16">
        <v>0</v>
      </c>
      <c r="H24" s="38">
        <f t="shared" si="10"/>
        <v>1</v>
      </c>
      <c r="I24" s="16">
        <v>4</v>
      </c>
      <c r="J24" s="16">
        <v>5</v>
      </c>
      <c r="K24" s="16">
        <v>1</v>
      </c>
      <c r="L24" s="39">
        <f t="shared" si="11"/>
        <v>10</v>
      </c>
      <c r="M24" s="46">
        <f t="shared" si="12"/>
        <v>11</v>
      </c>
      <c r="N24" s="18">
        <f t="shared" si="13"/>
        <v>4</v>
      </c>
      <c r="O24" s="18">
        <f t="shared" si="14"/>
        <v>6</v>
      </c>
      <c r="P24" s="41">
        <f t="shared" si="15"/>
        <v>1</v>
      </c>
      <c r="R24" t="str">
        <f>'Raw DC1'!AD24</f>
        <v>no</v>
      </c>
      <c r="T24" t="str">
        <f>'Raw DC1'!AH24</f>
        <v>No</v>
      </c>
      <c r="U24" s="207" t="str">
        <f t="shared" si="3"/>
        <v>0</v>
      </c>
      <c r="W24">
        <f>LESCA!M24</f>
        <v>-41</v>
      </c>
    </row>
    <row r="25" spans="1:23">
      <c r="A25" s="30">
        <v>23</v>
      </c>
      <c r="B25" s="31" t="s">
        <v>315</v>
      </c>
      <c r="C25" s="31" t="s">
        <v>295</v>
      </c>
      <c r="D25" s="32">
        <f>'Raw DC1'!D25</f>
        <v>42760.728506944448</v>
      </c>
      <c r="E25" s="16">
        <v>4</v>
      </c>
      <c r="F25" s="16">
        <v>2</v>
      </c>
      <c r="G25" s="16">
        <v>1</v>
      </c>
      <c r="H25" s="38">
        <f t="shared" si="10"/>
        <v>7</v>
      </c>
      <c r="I25" s="16">
        <v>5</v>
      </c>
      <c r="J25" s="16">
        <v>4</v>
      </c>
      <c r="K25" s="16">
        <v>4</v>
      </c>
      <c r="L25" s="39">
        <f t="shared" si="11"/>
        <v>13</v>
      </c>
      <c r="M25" s="46">
        <f t="shared" si="12"/>
        <v>20</v>
      </c>
      <c r="N25" s="18">
        <f t="shared" si="13"/>
        <v>9</v>
      </c>
      <c r="O25" s="18">
        <f t="shared" si="14"/>
        <v>6</v>
      </c>
      <c r="P25" s="41">
        <f t="shared" si="15"/>
        <v>5</v>
      </c>
      <c r="R25" t="str">
        <f>'Raw DC1'!AD25</f>
        <v>no</v>
      </c>
      <c r="T25" t="str">
        <f>'Raw DC1'!AH25</f>
        <v>Tibialis Posterior Tendon, 6 months</v>
      </c>
      <c r="U25" s="207" t="str">
        <f t="shared" si="3"/>
        <v>1</v>
      </c>
      <c r="W25">
        <f>LESCA!M25</f>
        <v>-18</v>
      </c>
    </row>
    <row r="26" spans="1:23">
      <c r="A26" s="30">
        <v>24</v>
      </c>
      <c r="B26" s="31" t="s">
        <v>315</v>
      </c>
      <c r="C26" s="31" t="s">
        <v>295</v>
      </c>
      <c r="D26" s="32">
        <f>'Raw DC1'!D26</f>
        <v>42760.730034722219</v>
      </c>
      <c r="E26" s="16">
        <v>0</v>
      </c>
      <c r="F26" s="16">
        <v>0</v>
      </c>
      <c r="G26" s="16">
        <v>0</v>
      </c>
      <c r="H26" s="38">
        <f>E26+F26+G26</f>
        <v>0</v>
      </c>
      <c r="I26" s="16">
        <v>3</v>
      </c>
      <c r="J26" s="16">
        <v>3</v>
      </c>
      <c r="K26" s="16">
        <v>0</v>
      </c>
      <c r="L26" s="39">
        <f>SUM(I26:K26)</f>
        <v>6</v>
      </c>
      <c r="M26" s="49">
        <f>H26+L26</f>
        <v>6</v>
      </c>
      <c r="N26" s="18">
        <f t="shared" ref="N26:P27" si="16">E26+I26</f>
        <v>3</v>
      </c>
      <c r="O26" s="18">
        <f t="shared" si="16"/>
        <v>3</v>
      </c>
      <c r="P26" s="41">
        <f t="shared" si="16"/>
        <v>0</v>
      </c>
      <c r="R26" t="str">
        <f>'Raw DC1'!AD26</f>
        <v>no</v>
      </c>
      <c r="T26" t="str">
        <f>'Raw DC1'!AH26</f>
        <v>Lumbar spine. Parrs Defect. 12 weeks</v>
      </c>
      <c r="U26" s="207" t="str">
        <f t="shared" si="3"/>
        <v>1</v>
      </c>
      <c r="W26">
        <f>LESCA!M26</f>
        <v>-8</v>
      </c>
    </row>
    <row r="27" spans="1:23">
      <c r="A27" s="30">
        <v>25</v>
      </c>
      <c r="B27" s="31" t="s">
        <v>315</v>
      </c>
      <c r="C27" s="31" t="s">
        <v>295</v>
      </c>
      <c r="D27" s="32">
        <v>42772</v>
      </c>
      <c r="E27" s="16">
        <v>0</v>
      </c>
      <c r="F27" s="16">
        <v>1</v>
      </c>
      <c r="G27" s="16">
        <v>0</v>
      </c>
      <c r="H27" s="38">
        <f>E27+F27+G27</f>
        <v>1</v>
      </c>
      <c r="I27" s="16">
        <v>3</v>
      </c>
      <c r="J27" s="16">
        <v>3</v>
      </c>
      <c r="K27" s="16">
        <v>0</v>
      </c>
      <c r="L27" s="39">
        <f>SUM(I27:K27)</f>
        <v>6</v>
      </c>
      <c r="M27" s="50">
        <f>H27+L27</f>
        <v>7</v>
      </c>
      <c r="N27" s="18">
        <f t="shared" si="16"/>
        <v>3</v>
      </c>
      <c r="O27" s="18">
        <f t="shared" si="16"/>
        <v>4</v>
      </c>
      <c r="P27" s="41">
        <f t="shared" si="16"/>
        <v>0</v>
      </c>
      <c r="R27" t="str">
        <f>'Raw DC1'!AD27</f>
        <v>no</v>
      </c>
      <c r="T27" t="str">
        <f>'Raw DC1'!AH27</f>
        <v>Ankle, eversion injury 2 months irrelgular training, 3 weeks off training</v>
      </c>
      <c r="U27" s="207" t="str">
        <f t="shared" si="3"/>
        <v>1</v>
      </c>
      <c r="W27">
        <f>LESCA!M27</f>
        <v>-30</v>
      </c>
    </row>
    <row r="28" spans="1:23">
      <c r="A28" s="30">
        <v>26</v>
      </c>
      <c r="B28" s="51" t="s">
        <v>315</v>
      </c>
      <c r="C28" s="31" t="s">
        <v>295</v>
      </c>
      <c r="D28" s="32">
        <f>Participants!E28</f>
        <v>42775.671377314815</v>
      </c>
      <c r="E28" s="16">
        <v>1</v>
      </c>
      <c r="F28" s="16">
        <v>0</v>
      </c>
      <c r="G28" s="16">
        <v>0</v>
      </c>
      <c r="H28" s="38">
        <f t="shared" ref="H28:H50" si="17">E28+F28+G28</f>
        <v>1</v>
      </c>
      <c r="I28" s="16">
        <v>4</v>
      </c>
      <c r="J28" s="16">
        <v>5</v>
      </c>
      <c r="K28" s="16">
        <v>2</v>
      </c>
      <c r="L28" s="39">
        <f t="shared" ref="L28:L50" si="18">SUM(I28:K28)</f>
        <v>11</v>
      </c>
      <c r="M28" s="53">
        <f t="shared" ref="M28:M50" si="19">H28+L28</f>
        <v>12</v>
      </c>
      <c r="N28" s="18">
        <f t="shared" ref="N28:N50" si="20">E28+I28</f>
        <v>5</v>
      </c>
      <c r="O28" s="18">
        <f t="shared" ref="O28:O50" si="21">F28+J28</f>
        <v>5</v>
      </c>
      <c r="P28" s="41">
        <f t="shared" ref="P28:P50" si="22">G28+K28</f>
        <v>2</v>
      </c>
      <c r="R28" t="str">
        <f>'Raw DC1'!AD28</f>
        <v>no</v>
      </c>
      <c r="T28" t="s">
        <v>373</v>
      </c>
      <c r="U28" s="207" t="str">
        <f t="shared" si="3"/>
        <v>0</v>
      </c>
      <c r="W28">
        <f>LESCA!M28</f>
        <v>-37</v>
      </c>
    </row>
    <row r="29" spans="1:23">
      <c r="A29" s="30">
        <v>27</v>
      </c>
      <c r="B29" s="51" t="s">
        <v>315</v>
      </c>
      <c r="C29" s="31" t="s">
        <v>295</v>
      </c>
      <c r="D29" s="32">
        <f>Participants!E29</f>
        <v>42775.544664351852</v>
      </c>
      <c r="E29" s="16">
        <v>1</v>
      </c>
      <c r="F29" s="16">
        <v>2</v>
      </c>
      <c r="G29" s="16">
        <v>1</v>
      </c>
      <c r="H29" s="38">
        <f t="shared" si="17"/>
        <v>4</v>
      </c>
      <c r="I29" s="16">
        <v>6</v>
      </c>
      <c r="J29" s="16">
        <v>4</v>
      </c>
      <c r="K29" s="16">
        <v>2</v>
      </c>
      <c r="L29" s="39">
        <f t="shared" si="18"/>
        <v>12</v>
      </c>
      <c r="M29" s="53">
        <f t="shared" si="19"/>
        <v>16</v>
      </c>
      <c r="N29" s="18">
        <f t="shared" si="20"/>
        <v>7</v>
      </c>
      <c r="O29" s="18">
        <f t="shared" si="21"/>
        <v>6</v>
      </c>
      <c r="P29" s="41">
        <f t="shared" si="22"/>
        <v>3</v>
      </c>
      <c r="R29" t="str">
        <f>'Raw DC1'!AD29</f>
        <v>twice a week</v>
      </c>
      <c r="T29" t="str">
        <f>'Raw DC1'!AH29</f>
        <v>ACL/MCL/LCL fully rupture</v>
      </c>
      <c r="U29" s="207" t="str">
        <f t="shared" si="3"/>
        <v>1</v>
      </c>
      <c r="W29">
        <f>LESCA!M29</f>
        <v>-45</v>
      </c>
    </row>
    <row r="30" spans="1:23">
      <c r="A30" s="30">
        <v>28</v>
      </c>
      <c r="B30" s="51" t="s">
        <v>315</v>
      </c>
      <c r="C30" s="31" t="s">
        <v>295</v>
      </c>
      <c r="D30" s="32">
        <f>Participants!E30</f>
        <v>42775.544930555552</v>
      </c>
      <c r="E30" s="16">
        <v>1</v>
      </c>
      <c r="F30" s="16">
        <v>0</v>
      </c>
      <c r="G30" s="16">
        <v>3</v>
      </c>
      <c r="H30" s="38">
        <f t="shared" si="17"/>
        <v>4</v>
      </c>
      <c r="I30" s="16">
        <v>6</v>
      </c>
      <c r="J30" s="16">
        <v>6</v>
      </c>
      <c r="K30" s="16">
        <v>1</v>
      </c>
      <c r="L30" s="39">
        <f t="shared" si="18"/>
        <v>13</v>
      </c>
      <c r="M30" s="53">
        <f t="shared" si="19"/>
        <v>17</v>
      </c>
      <c r="N30" s="18">
        <f t="shared" si="20"/>
        <v>7</v>
      </c>
      <c r="O30" s="18">
        <f t="shared" si="21"/>
        <v>6</v>
      </c>
      <c r="P30" s="41">
        <f t="shared" si="22"/>
        <v>4</v>
      </c>
      <c r="R30" t="str">
        <f>'Raw DC1'!AD30</f>
        <v>no</v>
      </c>
      <c r="T30" t="str">
        <f>'Raw DC1'!AH30</f>
        <v>yes ankle 2 weeks</v>
      </c>
      <c r="U30" s="207" t="str">
        <f t="shared" si="3"/>
        <v>1</v>
      </c>
      <c r="W30">
        <f>LESCA!M30</f>
        <v>-13</v>
      </c>
    </row>
    <row r="31" spans="1:23">
      <c r="A31" s="30">
        <v>29</v>
      </c>
      <c r="B31" s="51" t="s">
        <v>315</v>
      </c>
      <c r="C31" s="31" t="s">
        <v>295</v>
      </c>
      <c r="D31" s="32">
        <f>Participants!E31</f>
        <v>42775.544965277775</v>
      </c>
      <c r="E31" s="16">
        <v>2</v>
      </c>
      <c r="F31" s="16">
        <v>1</v>
      </c>
      <c r="G31" s="16">
        <v>0</v>
      </c>
      <c r="H31" s="38">
        <f t="shared" si="17"/>
        <v>3</v>
      </c>
      <c r="I31" s="16">
        <v>8</v>
      </c>
      <c r="J31" s="16">
        <v>8</v>
      </c>
      <c r="K31" s="16">
        <v>3</v>
      </c>
      <c r="L31" s="39">
        <f t="shared" si="18"/>
        <v>19</v>
      </c>
      <c r="M31" s="53">
        <f t="shared" si="19"/>
        <v>22</v>
      </c>
      <c r="N31" s="18">
        <f t="shared" si="20"/>
        <v>10</v>
      </c>
      <c r="O31" s="18">
        <f t="shared" si="21"/>
        <v>9</v>
      </c>
      <c r="P31" s="18">
        <f t="shared" si="22"/>
        <v>3</v>
      </c>
      <c r="R31" t="str">
        <f>'Raw DC1'!AD31</f>
        <v>No</v>
      </c>
      <c r="T31" t="str">
        <f>'Raw DC1'!AH31</f>
        <v>No</v>
      </c>
      <c r="U31" s="207" t="str">
        <f t="shared" si="3"/>
        <v>0</v>
      </c>
      <c r="W31">
        <f>LESCA!M31</f>
        <v>-7</v>
      </c>
    </row>
    <row r="32" spans="1:23">
      <c r="A32" s="30">
        <v>30</v>
      </c>
      <c r="B32" s="51" t="s">
        <v>315</v>
      </c>
      <c r="C32" s="31" t="s">
        <v>295</v>
      </c>
      <c r="D32" s="32">
        <f>Participants!E32</f>
        <v>42775.545428240737</v>
      </c>
      <c r="E32" s="16">
        <v>3</v>
      </c>
      <c r="F32" s="16">
        <v>4</v>
      </c>
      <c r="G32" s="16">
        <v>1</v>
      </c>
      <c r="H32" s="38">
        <f t="shared" si="17"/>
        <v>8</v>
      </c>
      <c r="I32" s="16">
        <v>5</v>
      </c>
      <c r="J32" s="16">
        <v>5</v>
      </c>
      <c r="K32" s="16">
        <v>0</v>
      </c>
      <c r="L32" s="39">
        <f t="shared" si="18"/>
        <v>10</v>
      </c>
      <c r="M32" s="53">
        <f t="shared" si="19"/>
        <v>18</v>
      </c>
      <c r="N32" s="18">
        <f t="shared" si="20"/>
        <v>8</v>
      </c>
      <c r="O32" s="18">
        <f t="shared" si="21"/>
        <v>9</v>
      </c>
      <c r="P32" s="18">
        <f t="shared" si="22"/>
        <v>1</v>
      </c>
      <c r="R32" t="str">
        <f>'Raw DC1'!AD32</f>
        <v xml:space="preserve">no </v>
      </c>
      <c r="T32" t="str">
        <f>'Raw DC1'!AH32</f>
        <v xml:space="preserve">Ankle, broken. 1 year back to trainning </v>
      </c>
      <c r="U32" s="207" t="str">
        <f t="shared" si="3"/>
        <v>1</v>
      </c>
      <c r="W32">
        <f>LESCA!M32</f>
        <v>-4</v>
      </c>
    </row>
    <row r="33" spans="1:23">
      <c r="A33" s="30">
        <v>31</v>
      </c>
      <c r="B33" s="51" t="s">
        <v>315</v>
      </c>
      <c r="C33" s="31" t="s">
        <v>295</v>
      </c>
      <c r="D33" s="32">
        <f>Participants!E33</f>
        <v>42775.552395833336</v>
      </c>
      <c r="E33" s="15">
        <v>5</v>
      </c>
      <c r="F33" s="15">
        <v>4</v>
      </c>
      <c r="G33" s="15">
        <v>0</v>
      </c>
      <c r="H33" s="38">
        <f t="shared" si="17"/>
        <v>9</v>
      </c>
      <c r="I33" s="15">
        <v>9</v>
      </c>
      <c r="J33" s="15">
        <v>5</v>
      </c>
      <c r="K33" s="15">
        <v>1</v>
      </c>
      <c r="L33" s="39">
        <f t="shared" si="18"/>
        <v>15</v>
      </c>
      <c r="M33" s="53">
        <f t="shared" si="19"/>
        <v>24</v>
      </c>
      <c r="N33" s="18">
        <f t="shared" si="20"/>
        <v>14</v>
      </c>
      <c r="O33" s="18">
        <f t="shared" si="21"/>
        <v>9</v>
      </c>
      <c r="P33" s="18">
        <f t="shared" si="22"/>
        <v>1</v>
      </c>
      <c r="R33" t="str">
        <f>'Raw DC1'!AD33</f>
        <v>no</v>
      </c>
      <c r="T33" t="str">
        <f>'Raw DC1'!AH33</f>
        <v>ankle endoscopy surgey- still effects performance now</v>
      </c>
      <c r="U33" s="207" t="str">
        <f t="shared" si="3"/>
        <v>0</v>
      </c>
      <c r="W33">
        <f>LESCA!M33</f>
        <v>-1</v>
      </c>
    </row>
    <row r="34" spans="1:23" s="62" customFormat="1">
      <c r="A34" s="54">
        <v>32</v>
      </c>
      <c r="B34" s="55" t="s">
        <v>315</v>
      </c>
      <c r="C34" s="56" t="s">
        <v>295</v>
      </c>
      <c r="D34" s="57">
        <f>Participants!E34</f>
        <v>42775.543761574074</v>
      </c>
      <c r="E34" s="55"/>
      <c r="F34" s="55"/>
      <c r="G34" s="55"/>
      <c r="H34" s="58"/>
      <c r="I34" s="55"/>
      <c r="J34" s="55"/>
      <c r="K34" s="55"/>
      <c r="L34" s="59"/>
      <c r="M34" s="60"/>
      <c r="N34" s="61"/>
      <c r="O34" s="61"/>
      <c r="P34" s="61"/>
      <c r="R34" t="str">
        <f>'Raw DC1'!AD34</f>
        <v>no</v>
      </c>
      <c r="T34" t="str">
        <f>'Raw DC1'!AH34</f>
        <v>No</v>
      </c>
      <c r="U34" s="207" t="str">
        <f t="shared" si="3"/>
        <v>0</v>
      </c>
      <c r="W34">
        <f>LESCA!M34</f>
        <v>-10</v>
      </c>
    </row>
    <row r="35" spans="1:23">
      <c r="A35" s="30">
        <v>33</v>
      </c>
      <c r="B35" s="51" t="s">
        <v>315</v>
      </c>
      <c r="C35" s="31" t="s">
        <v>295</v>
      </c>
      <c r="D35" s="32">
        <f>Participants!E35</f>
        <v>42775.545891203707</v>
      </c>
      <c r="E35" s="15">
        <v>0</v>
      </c>
      <c r="F35" s="15">
        <v>0</v>
      </c>
      <c r="G35" s="15">
        <v>0</v>
      </c>
      <c r="H35" s="38">
        <f t="shared" si="17"/>
        <v>0</v>
      </c>
      <c r="I35" s="15">
        <v>4</v>
      </c>
      <c r="J35" s="15">
        <v>3</v>
      </c>
      <c r="K35" s="15">
        <v>1</v>
      </c>
      <c r="L35" s="39">
        <f t="shared" si="18"/>
        <v>8</v>
      </c>
      <c r="M35" s="53">
        <f t="shared" si="19"/>
        <v>8</v>
      </c>
      <c r="N35" s="18">
        <f t="shared" si="20"/>
        <v>4</v>
      </c>
      <c r="O35" s="18">
        <f t="shared" si="21"/>
        <v>3</v>
      </c>
      <c r="P35" s="18">
        <f t="shared" si="22"/>
        <v>1</v>
      </c>
      <c r="R35" t="str">
        <f>'Raw DC1'!AD35</f>
        <v>No</v>
      </c>
      <c r="T35" t="s">
        <v>373</v>
      </c>
      <c r="U35" s="207" t="str">
        <f t="shared" si="3"/>
        <v>0</v>
      </c>
      <c r="W35">
        <f>LESCA!M35</f>
        <v>-8</v>
      </c>
    </row>
    <row r="36" spans="1:23">
      <c r="A36" s="30">
        <v>34</v>
      </c>
      <c r="B36" s="51" t="s">
        <v>316</v>
      </c>
      <c r="C36" s="31" t="s">
        <v>295</v>
      </c>
      <c r="D36" s="32">
        <f>Participants!E36</f>
        <v>42775.544861111113</v>
      </c>
      <c r="E36" s="15">
        <v>1</v>
      </c>
      <c r="F36" s="15">
        <v>2</v>
      </c>
      <c r="G36" s="15">
        <v>0</v>
      </c>
      <c r="H36" s="38">
        <f t="shared" si="17"/>
        <v>3</v>
      </c>
      <c r="I36" s="15">
        <v>4</v>
      </c>
      <c r="J36" s="15">
        <v>3</v>
      </c>
      <c r="K36" s="15">
        <v>3</v>
      </c>
      <c r="L36" s="39">
        <f t="shared" si="18"/>
        <v>10</v>
      </c>
      <c r="M36" s="53">
        <f t="shared" si="19"/>
        <v>13</v>
      </c>
      <c r="N36" s="18">
        <f t="shared" si="20"/>
        <v>5</v>
      </c>
      <c r="O36" s="18">
        <f t="shared" si="21"/>
        <v>5</v>
      </c>
      <c r="P36" s="18">
        <f t="shared" si="22"/>
        <v>3</v>
      </c>
      <c r="R36" t="str">
        <f>'Raw DC1'!AD36</f>
        <v>Yes</v>
      </c>
      <c r="T36" t="s">
        <v>373</v>
      </c>
      <c r="U36" s="207" t="str">
        <f t="shared" si="3"/>
        <v>0</v>
      </c>
      <c r="W36">
        <f>LESCA!M36</f>
        <v>-15</v>
      </c>
    </row>
    <row r="37" spans="1:23">
      <c r="A37" s="30">
        <v>35</v>
      </c>
      <c r="B37" s="51" t="s">
        <v>315</v>
      </c>
      <c r="C37" s="31" t="s">
        <v>295</v>
      </c>
      <c r="D37" s="32">
        <f>Participants!E37</f>
        <v>42775.600462962961</v>
      </c>
      <c r="E37" s="15">
        <v>4</v>
      </c>
      <c r="F37" s="15">
        <v>3</v>
      </c>
      <c r="G37" s="15">
        <v>0</v>
      </c>
      <c r="H37" s="38">
        <f t="shared" si="17"/>
        <v>7</v>
      </c>
      <c r="I37" s="15">
        <v>5</v>
      </c>
      <c r="J37" s="15">
        <v>5</v>
      </c>
      <c r="K37" s="15">
        <v>3</v>
      </c>
      <c r="L37" s="39">
        <f t="shared" si="18"/>
        <v>13</v>
      </c>
      <c r="M37" s="53">
        <f t="shared" si="19"/>
        <v>20</v>
      </c>
      <c r="N37" s="18">
        <f t="shared" si="20"/>
        <v>9</v>
      </c>
      <c r="O37" s="18">
        <f t="shared" si="21"/>
        <v>8</v>
      </c>
      <c r="P37" s="18">
        <f t="shared" si="22"/>
        <v>3</v>
      </c>
      <c r="R37" t="s">
        <v>209</v>
      </c>
      <c r="T37" t="str">
        <f>'Raw DC1'!AH37</f>
        <v>No</v>
      </c>
      <c r="U37" s="207" t="str">
        <f t="shared" si="3"/>
        <v>0</v>
      </c>
      <c r="W37">
        <f>LESCA!M37</f>
        <v>-32</v>
      </c>
    </row>
    <row r="38" spans="1:23">
      <c r="A38" s="30">
        <v>36</v>
      </c>
      <c r="B38" s="51" t="s">
        <v>315</v>
      </c>
      <c r="C38" s="31" t="s">
        <v>295</v>
      </c>
      <c r="D38" s="32">
        <f>Participants!E38</f>
        <v>42775.60087962963</v>
      </c>
      <c r="E38" s="15">
        <v>0</v>
      </c>
      <c r="F38" s="15">
        <v>0</v>
      </c>
      <c r="G38" s="15">
        <v>1</v>
      </c>
      <c r="H38" s="38">
        <f t="shared" si="17"/>
        <v>1</v>
      </c>
      <c r="I38" s="15">
        <v>6</v>
      </c>
      <c r="J38" s="15">
        <v>6</v>
      </c>
      <c r="K38" s="15">
        <v>3</v>
      </c>
      <c r="L38" s="39">
        <f t="shared" si="18"/>
        <v>15</v>
      </c>
      <c r="M38" s="53">
        <f t="shared" si="19"/>
        <v>16</v>
      </c>
      <c r="N38" s="18">
        <f t="shared" si="20"/>
        <v>6</v>
      </c>
      <c r="O38" s="18">
        <f t="shared" si="21"/>
        <v>6</v>
      </c>
      <c r="P38" s="18">
        <f t="shared" si="22"/>
        <v>4</v>
      </c>
      <c r="R38" t="str">
        <f>'Raw DC1'!AD38</f>
        <v>No not really</v>
      </c>
      <c r="T38" t="str">
        <f>'Raw DC1'!AH38</f>
        <v>Yes, cartilage damage, 3 months before returning to football, one month to cycling/ linear exercise</v>
      </c>
      <c r="U38" s="207" t="str">
        <f t="shared" si="3"/>
        <v>1</v>
      </c>
      <c r="W38">
        <f>LESCA!M38</f>
        <v>-65</v>
      </c>
    </row>
    <row r="39" spans="1:23">
      <c r="A39" s="30">
        <v>37</v>
      </c>
      <c r="B39" s="51" t="s">
        <v>315</v>
      </c>
      <c r="C39" s="31" t="s">
        <v>295</v>
      </c>
      <c r="D39" s="32">
        <f>Participants!E39</f>
        <v>42775.600775462961</v>
      </c>
      <c r="E39" s="15">
        <v>1</v>
      </c>
      <c r="F39" s="15">
        <v>0</v>
      </c>
      <c r="G39" s="15">
        <v>0</v>
      </c>
      <c r="H39" s="38">
        <f t="shared" si="17"/>
        <v>1</v>
      </c>
      <c r="I39" s="15">
        <v>3</v>
      </c>
      <c r="J39" s="15">
        <v>1</v>
      </c>
      <c r="K39" s="15">
        <v>2</v>
      </c>
      <c r="L39" s="39">
        <f t="shared" si="18"/>
        <v>6</v>
      </c>
      <c r="M39" s="53">
        <f t="shared" si="19"/>
        <v>7</v>
      </c>
      <c r="N39" s="18">
        <f t="shared" si="20"/>
        <v>4</v>
      </c>
      <c r="O39" s="18">
        <f t="shared" si="21"/>
        <v>1</v>
      </c>
      <c r="P39" s="18">
        <f t="shared" si="22"/>
        <v>2</v>
      </c>
      <c r="R39" t="str">
        <f>'Raw DC1'!AD39</f>
        <v>yes</v>
      </c>
      <c r="T39" t="str">
        <f>'Raw DC1'!AH39</f>
        <v>No</v>
      </c>
      <c r="U39" s="207" t="str">
        <f t="shared" si="3"/>
        <v>0</v>
      </c>
      <c r="W39">
        <f>LESCA!M39</f>
        <v>-13</v>
      </c>
    </row>
    <row r="40" spans="1:23">
      <c r="A40" s="30">
        <v>38</v>
      </c>
      <c r="B40" s="51" t="s">
        <v>315</v>
      </c>
      <c r="C40" s="31" t="s">
        <v>295</v>
      </c>
      <c r="D40" s="32">
        <f>Participants!E40</f>
        <v>42775.601284722223</v>
      </c>
      <c r="E40" s="15">
        <v>5</v>
      </c>
      <c r="F40" s="15">
        <v>2</v>
      </c>
      <c r="G40" s="15">
        <v>1</v>
      </c>
      <c r="H40" s="38">
        <f t="shared" si="17"/>
        <v>8</v>
      </c>
      <c r="I40" s="15">
        <v>6</v>
      </c>
      <c r="J40" s="15">
        <v>5</v>
      </c>
      <c r="K40" s="15">
        <v>2</v>
      </c>
      <c r="L40" s="39">
        <f t="shared" si="18"/>
        <v>13</v>
      </c>
      <c r="M40" s="53">
        <f t="shared" si="19"/>
        <v>21</v>
      </c>
      <c r="N40" s="18">
        <f t="shared" si="20"/>
        <v>11</v>
      </c>
      <c r="O40" s="18">
        <f t="shared" si="21"/>
        <v>7</v>
      </c>
      <c r="P40" s="18">
        <f t="shared" si="22"/>
        <v>3</v>
      </c>
      <c r="R40" t="str">
        <f>'Raw DC1'!AD40</f>
        <v>no</v>
      </c>
      <c r="T40" t="str">
        <f>'Raw DC1'!AH40</f>
        <v xml:space="preserve">yes, Shin splints, have been training regularly but a lighter intensity </v>
      </c>
      <c r="U40" s="207" t="str">
        <f t="shared" si="3"/>
        <v>1</v>
      </c>
      <c r="W40">
        <f>LESCA!M40</f>
        <v>-21</v>
      </c>
    </row>
    <row r="41" spans="1:23">
      <c r="A41" s="30">
        <v>39</v>
      </c>
      <c r="B41" s="51" t="s">
        <v>315</v>
      </c>
      <c r="C41" s="31" t="s">
        <v>295</v>
      </c>
      <c r="D41" s="32">
        <f>Participants!E41</f>
        <v>42775.603032407409</v>
      </c>
      <c r="E41" s="15">
        <v>0</v>
      </c>
      <c r="F41" s="15">
        <v>0</v>
      </c>
      <c r="G41" s="15">
        <v>1</v>
      </c>
      <c r="H41" s="38">
        <f t="shared" si="17"/>
        <v>1</v>
      </c>
      <c r="I41" s="15">
        <v>2</v>
      </c>
      <c r="J41" s="15">
        <v>5</v>
      </c>
      <c r="K41" s="15">
        <v>1</v>
      </c>
      <c r="L41" s="39">
        <f t="shared" si="18"/>
        <v>8</v>
      </c>
      <c r="M41" s="53">
        <f t="shared" si="19"/>
        <v>9</v>
      </c>
      <c r="N41" s="18">
        <f t="shared" si="20"/>
        <v>2</v>
      </c>
      <c r="O41" s="18">
        <f t="shared" si="21"/>
        <v>5</v>
      </c>
      <c r="P41" s="18">
        <f t="shared" si="22"/>
        <v>2</v>
      </c>
      <c r="R41" t="str">
        <f>'Raw DC1'!AD41</f>
        <v xml:space="preserve">Yes/ No </v>
      </c>
      <c r="T41" t="str">
        <f>'Raw DC1'!AH41</f>
        <v>My shoulder muscles, sport massage/ physio therapy</v>
      </c>
      <c r="U41" s="207" t="str">
        <f t="shared" si="3"/>
        <v>1</v>
      </c>
      <c r="W41">
        <f>LESCA!M41</f>
        <v>-32</v>
      </c>
    </row>
    <row r="42" spans="1:23">
      <c r="A42" s="30">
        <v>40</v>
      </c>
      <c r="B42" s="51" t="s">
        <v>315</v>
      </c>
      <c r="C42" s="31" t="s">
        <v>295</v>
      </c>
      <c r="D42" s="32">
        <f>Participants!E42</f>
        <v>42775.585902777777</v>
      </c>
      <c r="E42" s="15">
        <v>4</v>
      </c>
      <c r="F42" s="15">
        <v>5</v>
      </c>
      <c r="G42" s="15">
        <v>0</v>
      </c>
      <c r="H42" s="38">
        <f t="shared" si="17"/>
        <v>9</v>
      </c>
      <c r="I42" s="15">
        <v>5</v>
      </c>
      <c r="J42" s="15">
        <v>7</v>
      </c>
      <c r="K42" s="15">
        <v>3</v>
      </c>
      <c r="L42" s="39">
        <f t="shared" si="18"/>
        <v>15</v>
      </c>
      <c r="M42" s="53">
        <f t="shared" si="19"/>
        <v>24</v>
      </c>
      <c r="N42" s="18">
        <f t="shared" si="20"/>
        <v>9</v>
      </c>
      <c r="O42" s="18">
        <f t="shared" si="21"/>
        <v>12</v>
      </c>
      <c r="P42" s="18">
        <f t="shared" si="22"/>
        <v>3</v>
      </c>
      <c r="R42" t="str">
        <f>'Raw DC1'!AD42</f>
        <v>once per week</v>
      </c>
      <c r="T42" t="str">
        <f>'Raw DC1'!AH42</f>
        <v>No</v>
      </c>
      <c r="U42" s="207" t="str">
        <f t="shared" si="3"/>
        <v>0</v>
      </c>
      <c r="W42">
        <f>LESCA!M42</f>
        <v>-10</v>
      </c>
    </row>
    <row r="43" spans="1:23">
      <c r="A43" s="30">
        <v>41</v>
      </c>
      <c r="B43" s="51" t="s">
        <v>315</v>
      </c>
      <c r="C43" s="31" t="s">
        <v>295</v>
      </c>
      <c r="D43" s="32">
        <f>Participants!E43</f>
        <v>42775.5859375</v>
      </c>
      <c r="E43" s="15">
        <v>2</v>
      </c>
      <c r="F43" s="15">
        <v>3</v>
      </c>
      <c r="G43" s="15">
        <v>0</v>
      </c>
      <c r="H43" s="38">
        <f t="shared" si="17"/>
        <v>5</v>
      </c>
      <c r="I43" s="15">
        <v>4</v>
      </c>
      <c r="J43" s="15">
        <v>6</v>
      </c>
      <c r="K43" s="15">
        <v>1</v>
      </c>
      <c r="L43" s="39">
        <f t="shared" si="18"/>
        <v>11</v>
      </c>
      <c r="M43" s="53">
        <f t="shared" si="19"/>
        <v>16</v>
      </c>
      <c r="N43" s="18">
        <f t="shared" si="20"/>
        <v>6</v>
      </c>
      <c r="O43" s="18">
        <f t="shared" si="21"/>
        <v>9</v>
      </c>
      <c r="P43" s="18">
        <f t="shared" si="22"/>
        <v>1</v>
      </c>
      <c r="R43" t="str">
        <f>'Raw DC1'!AD43</f>
        <v>no</v>
      </c>
      <c r="T43" t="s">
        <v>373</v>
      </c>
      <c r="U43" s="207" t="str">
        <f t="shared" si="3"/>
        <v>0</v>
      </c>
      <c r="W43">
        <f>LESCA!M43</f>
        <v>-14</v>
      </c>
    </row>
    <row r="44" spans="1:23">
      <c r="A44" s="30">
        <v>42</v>
      </c>
      <c r="B44" s="51" t="s">
        <v>316</v>
      </c>
      <c r="C44" s="31" t="s">
        <v>295</v>
      </c>
      <c r="D44" s="32">
        <f>Participants!E44</f>
        <v>42775.672997685186</v>
      </c>
      <c r="E44" s="15">
        <v>0</v>
      </c>
      <c r="F44" s="15">
        <v>4</v>
      </c>
      <c r="G44" s="15">
        <v>3</v>
      </c>
      <c r="H44" s="38">
        <f t="shared" si="17"/>
        <v>7</v>
      </c>
      <c r="I44" s="15">
        <v>6</v>
      </c>
      <c r="J44" s="15">
        <v>5</v>
      </c>
      <c r="K44" s="15">
        <v>3</v>
      </c>
      <c r="L44" s="39">
        <f t="shared" si="18"/>
        <v>14</v>
      </c>
      <c r="M44" s="53">
        <f t="shared" si="19"/>
        <v>21</v>
      </c>
      <c r="N44" s="18">
        <f t="shared" si="20"/>
        <v>6</v>
      </c>
      <c r="O44" s="18">
        <f t="shared" si="21"/>
        <v>9</v>
      </c>
      <c r="P44" s="18">
        <f t="shared" si="22"/>
        <v>6</v>
      </c>
      <c r="R44" t="str">
        <f>'Raw DC1'!AD44</f>
        <v>No</v>
      </c>
      <c r="T44" t="s">
        <v>373</v>
      </c>
      <c r="U44" s="207" t="str">
        <f t="shared" si="3"/>
        <v>0</v>
      </c>
      <c r="W44">
        <f>LESCA!M44</f>
        <v>-11</v>
      </c>
    </row>
    <row r="45" spans="1:23">
      <c r="A45" s="30">
        <v>43</v>
      </c>
      <c r="B45" s="51" t="s">
        <v>315</v>
      </c>
      <c r="C45" s="31" t="s">
        <v>295</v>
      </c>
      <c r="D45" s="32">
        <f>Participants!E45</f>
        <v>42775.667569444442</v>
      </c>
      <c r="E45" s="15">
        <v>0</v>
      </c>
      <c r="F45" s="15">
        <v>0</v>
      </c>
      <c r="G45" s="15">
        <v>0</v>
      </c>
      <c r="H45" s="38">
        <f t="shared" si="17"/>
        <v>0</v>
      </c>
      <c r="I45" s="15">
        <v>5</v>
      </c>
      <c r="J45" s="15">
        <v>2</v>
      </c>
      <c r="K45" s="15">
        <v>3</v>
      </c>
      <c r="L45" s="39">
        <f t="shared" si="18"/>
        <v>10</v>
      </c>
      <c r="M45" s="53">
        <f t="shared" si="19"/>
        <v>10</v>
      </c>
      <c r="N45" s="18">
        <f t="shared" si="20"/>
        <v>5</v>
      </c>
      <c r="O45" s="18">
        <f t="shared" si="21"/>
        <v>2</v>
      </c>
      <c r="P45" s="18">
        <f t="shared" si="22"/>
        <v>3</v>
      </c>
      <c r="R45" t="str">
        <f>'Raw DC1'!AD45</f>
        <v>no</v>
      </c>
      <c r="T45" t="str">
        <f>'Raw DC1'!AH45</f>
        <v>No</v>
      </c>
      <c r="U45" s="207" t="str">
        <f t="shared" si="3"/>
        <v>0</v>
      </c>
      <c r="W45">
        <f>LESCA!M45</f>
        <v>-27</v>
      </c>
    </row>
    <row r="46" spans="1:23">
      <c r="A46" s="30">
        <v>44</v>
      </c>
      <c r="B46" s="15" t="s">
        <v>315</v>
      </c>
      <c r="C46" s="31" t="s">
        <v>295</v>
      </c>
      <c r="D46" s="32">
        <f>Participants!E46</f>
        <v>42775.668923611112</v>
      </c>
      <c r="E46" s="15">
        <v>1</v>
      </c>
      <c r="F46" s="15">
        <v>3</v>
      </c>
      <c r="G46" s="15">
        <v>1</v>
      </c>
      <c r="H46" s="38">
        <f t="shared" si="17"/>
        <v>5</v>
      </c>
      <c r="I46" s="15">
        <v>4</v>
      </c>
      <c r="J46" s="15">
        <v>5</v>
      </c>
      <c r="K46" s="15">
        <v>2</v>
      </c>
      <c r="L46" s="39">
        <f t="shared" si="18"/>
        <v>11</v>
      </c>
      <c r="M46" s="53">
        <f t="shared" si="19"/>
        <v>16</v>
      </c>
      <c r="N46" s="18">
        <f t="shared" si="20"/>
        <v>5</v>
      </c>
      <c r="O46" s="18">
        <f t="shared" si="21"/>
        <v>8</v>
      </c>
      <c r="P46" s="18">
        <f t="shared" si="22"/>
        <v>3</v>
      </c>
      <c r="R46" t="str">
        <f>'Raw DC1'!AD46</f>
        <v>No</v>
      </c>
      <c r="T46" t="str">
        <f>'Raw DC1'!AH46</f>
        <v xml:space="preserve">Shin splints - 2 weeks </v>
      </c>
      <c r="U46" s="207" t="str">
        <f t="shared" si="3"/>
        <v>1</v>
      </c>
      <c r="W46">
        <f>LESCA!M46</f>
        <v>0</v>
      </c>
    </row>
    <row r="47" spans="1:23">
      <c r="A47" s="30">
        <v>45</v>
      </c>
      <c r="B47" s="51" t="s">
        <v>316</v>
      </c>
      <c r="C47" s="31" t="s">
        <v>295</v>
      </c>
      <c r="D47" s="32">
        <f>Participants!E47</f>
        <v>42776.557523148149</v>
      </c>
      <c r="E47" s="15">
        <v>0</v>
      </c>
      <c r="F47" s="15">
        <v>1</v>
      </c>
      <c r="G47" s="15">
        <v>1</v>
      </c>
      <c r="H47" s="38">
        <f t="shared" si="17"/>
        <v>2</v>
      </c>
      <c r="I47" s="15">
        <v>3</v>
      </c>
      <c r="J47" s="15">
        <v>4</v>
      </c>
      <c r="K47" s="15">
        <v>0</v>
      </c>
      <c r="L47" s="39">
        <f t="shared" si="18"/>
        <v>7</v>
      </c>
      <c r="M47" s="53">
        <f t="shared" si="19"/>
        <v>9</v>
      </c>
      <c r="N47" s="18">
        <f t="shared" si="20"/>
        <v>3</v>
      </c>
      <c r="O47" s="18">
        <f t="shared" si="21"/>
        <v>5</v>
      </c>
      <c r="P47" s="18">
        <f t="shared" si="22"/>
        <v>1</v>
      </c>
      <c r="R47" t="str">
        <f>'Raw DC1'!AD47</f>
        <v>Currently trying to add in balance exercises on my injured leg</v>
      </c>
      <c r="T47" t="str">
        <f>'Raw DC1'!AH47</f>
        <v>Ruptured ACL on right knee, happened in august 2016 awaiting surgery before returning back to the sport. Looking at a time around august 2017.</v>
      </c>
      <c r="U47" s="207" t="str">
        <f t="shared" si="3"/>
        <v>1</v>
      </c>
      <c r="W47">
        <f>LESCA!M47</f>
        <v>-13</v>
      </c>
    </row>
    <row r="48" spans="1:23">
      <c r="A48" s="30">
        <v>46</v>
      </c>
      <c r="B48" s="51" t="s">
        <v>316</v>
      </c>
      <c r="C48" s="31" t="s">
        <v>295</v>
      </c>
      <c r="D48" s="32">
        <f>Participants!E48</f>
        <v>42776.55709490741</v>
      </c>
      <c r="E48" s="15">
        <v>0</v>
      </c>
      <c r="F48" s="15">
        <v>1</v>
      </c>
      <c r="G48" s="15">
        <v>0</v>
      </c>
      <c r="H48" s="38">
        <f t="shared" si="17"/>
        <v>1</v>
      </c>
      <c r="I48" s="15">
        <v>4</v>
      </c>
      <c r="J48" s="15">
        <v>4</v>
      </c>
      <c r="K48" s="15">
        <v>2</v>
      </c>
      <c r="L48" s="39">
        <f t="shared" si="18"/>
        <v>10</v>
      </c>
      <c r="M48" s="53">
        <f t="shared" si="19"/>
        <v>11</v>
      </c>
      <c r="N48" s="18">
        <f t="shared" si="20"/>
        <v>4</v>
      </c>
      <c r="O48" s="18">
        <f t="shared" si="21"/>
        <v>5</v>
      </c>
      <c r="P48" s="18">
        <f t="shared" si="22"/>
        <v>2</v>
      </c>
      <c r="R48" t="str">
        <f>'Raw DC1'!AD48</f>
        <v xml:space="preserve">no </v>
      </c>
      <c r="T48" t="s">
        <v>373</v>
      </c>
      <c r="U48" s="207" t="str">
        <f t="shared" si="3"/>
        <v>0</v>
      </c>
      <c r="W48">
        <f>LESCA!M48</f>
        <v>-10</v>
      </c>
    </row>
    <row r="49" spans="1:23">
      <c r="A49" s="30">
        <v>47</v>
      </c>
      <c r="B49" s="51" t="s">
        <v>315</v>
      </c>
      <c r="C49" s="31" t="s">
        <v>295</v>
      </c>
      <c r="D49" s="32">
        <f>Participants!E49</f>
        <v>42776.555937500001</v>
      </c>
      <c r="E49" s="15">
        <v>0</v>
      </c>
      <c r="F49" s="15">
        <v>3</v>
      </c>
      <c r="G49" s="15">
        <v>1</v>
      </c>
      <c r="H49" s="38">
        <f t="shared" si="17"/>
        <v>4</v>
      </c>
      <c r="I49" s="15">
        <v>4</v>
      </c>
      <c r="J49" s="15">
        <v>5</v>
      </c>
      <c r="K49" s="15">
        <v>1</v>
      </c>
      <c r="L49" s="39">
        <f t="shared" si="18"/>
        <v>10</v>
      </c>
      <c r="M49" s="53">
        <f t="shared" si="19"/>
        <v>14</v>
      </c>
      <c r="N49" s="18">
        <f t="shared" si="20"/>
        <v>4</v>
      </c>
      <c r="O49" s="18">
        <f t="shared" si="21"/>
        <v>8</v>
      </c>
      <c r="P49" s="18">
        <f t="shared" si="22"/>
        <v>2</v>
      </c>
      <c r="R49" t="str">
        <f>'Raw DC1'!AD49</f>
        <v>No</v>
      </c>
      <c r="T49" t="str">
        <f>'Raw DC1'!AH49</f>
        <v>No</v>
      </c>
      <c r="U49" s="207" t="str">
        <f t="shared" si="3"/>
        <v>0</v>
      </c>
      <c r="W49">
        <f>LESCA!M49</f>
        <v>-23</v>
      </c>
    </row>
    <row r="50" spans="1:23">
      <c r="A50" s="30">
        <v>48</v>
      </c>
      <c r="B50" s="51" t="s">
        <v>315</v>
      </c>
      <c r="C50" s="31" t="s">
        <v>295</v>
      </c>
      <c r="D50" s="32">
        <f>Participants!E50</f>
        <v>42776.55773148148</v>
      </c>
      <c r="E50" s="15">
        <v>1</v>
      </c>
      <c r="F50" s="15">
        <v>2</v>
      </c>
      <c r="G50" s="15">
        <v>0</v>
      </c>
      <c r="H50" s="38">
        <f t="shared" si="17"/>
        <v>3</v>
      </c>
      <c r="I50" s="15">
        <v>5</v>
      </c>
      <c r="J50" s="15">
        <v>5</v>
      </c>
      <c r="K50" s="15">
        <v>5</v>
      </c>
      <c r="L50" s="39">
        <f t="shared" si="18"/>
        <v>15</v>
      </c>
      <c r="M50" s="53">
        <f t="shared" si="19"/>
        <v>18</v>
      </c>
      <c r="N50" s="18">
        <f t="shared" si="20"/>
        <v>6</v>
      </c>
      <c r="O50" s="18">
        <f t="shared" si="21"/>
        <v>7</v>
      </c>
      <c r="P50" s="18">
        <f t="shared" si="22"/>
        <v>5</v>
      </c>
      <c r="R50" t="str">
        <f>'Raw DC1'!AD50</f>
        <v>No</v>
      </c>
      <c r="T50" t="str">
        <f>'Raw DC1'!AH50</f>
        <v>No</v>
      </c>
      <c r="U50" s="207" t="str">
        <f t="shared" si="3"/>
        <v>0</v>
      </c>
      <c r="W50">
        <f>LESCA!M50</f>
        <v>-13</v>
      </c>
    </row>
    <row r="51" spans="1:23">
      <c r="A51" s="30">
        <v>49</v>
      </c>
      <c r="B51" s="51" t="s">
        <v>315</v>
      </c>
      <c r="C51" s="31" t="s">
        <v>295</v>
      </c>
      <c r="D51" s="32">
        <f>Participants!E51</f>
        <v>42776.598692129628</v>
      </c>
      <c r="E51" s="15">
        <v>0</v>
      </c>
      <c r="F51" s="15">
        <v>3</v>
      </c>
      <c r="G51" s="15">
        <v>1</v>
      </c>
      <c r="H51" s="38">
        <f t="shared" ref="H51:H57" si="23">E51+F51+G51</f>
        <v>4</v>
      </c>
      <c r="I51" s="15">
        <v>5</v>
      </c>
      <c r="J51" s="15">
        <v>6</v>
      </c>
      <c r="K51" s="15">
        <v>1</v>
      </c>
      <c r="L51" s="39">
        <f t="shared" ref="L51:L57" si="24">SUM(I51:K51)</f>
        <v>12</v>
      </c>
      <c r="M51" s="53">
        <f t="shared" ref="M51:M57" si="25">H51+L51</f>
        <v>16</v>
      </c>
      <c r="N51" s="18">
        <f t="shared" ref="N51:N57" si="26">E51+I51</f>
        <v>5</v>
      </c>
      <c r="O51" s="18">
        <f t="shared" ref="O51:O57" si="27">F51+J51</f>
        <v>9</v>
      </c>
      <c r="P51" s="18">
        <f t="shared" ref="P51:P57" si="28">G51+K51</f>
        <v>2</v>
      </c>
      <c r="R51" t="str">
        <f>'Raw DC1'!AD51</f>
        <v>no</v>
      </c>
      <c r="T51" t="str">
        <f>'Raw DC1'!AH51</f>
        <v>No</v>
      </c>
      <c r="U51" s="207" t="str">
        <f t="shared" si="3"/>
        <v>0</v>
      </c>
      <c r="W51">
        <f>LESCA!M51</f>
        <v>-9</v>
      </c>
    </row>
    <row r="52" spans="1:23">
      <c r="A52" s="30">
        <v>50</v>
      </c>
      <c r="B52" s="51" t="s">
        <v>315</v>
      </c>
      <c r="C52" s="31" t="s">
        <v>295</v>
      </c>
      <c r="D52" s="32">
        <f>Participants!E52</f>
        <v>42776.599027777775</v>
      </c>
      <c r="E52" s="15">
        <v>5</v>
      </c>
      <c r="F52" s="15">
        <v>0</v>
      </c>
      <c r="G52" s="15">
        <v>0</v>
      </c>
      <c r="H52" s="38">
        <f t="shared" si="23"/>
        <v>5</v>
      </c>
      <c r="I52" s="15">
        <v>7</v>
      </c>
      <c r="J52" s="15">
        <v>7</v>
      </c>
      <c r="K52" s="15">
        <v>0</v>
      </c>
      <c r="L52" s="39">
        <f t="shared" si="24"/>
        <v>14</v>
      </c>
      <c r="M52" s="53">
        <f t="shared" si="25"/>
        <v>19</v>
      </c>
      <c r="N52" s="18">
        <f t="shared" si="26"/>
        <v>12</v>
      </c>
      <c r="O52" s="18">
        <f t="shared" si="27"/>
        <v>7</v>
      </c>
      <c r="P52" s="18">
        <f t="shared" si="28"/>
        <v>0</v>
      </c>
      <c r="R52" t="str">
        <f>'Raw DC1'!AD52</f>
        <v>no</v>
      </c>
      <c r="T52" t="str">
        <f>'Raw DC1'!AH52</f>
        <v>yes,torn upper bicep was not fully training for 4 weeks</v>
      </c>
      <c r="U52" s="207" t="str">
        <f t="shared" si="3"/>
        <v>0</v>
      </c>
      <c r="W52">
        <f>LESCA!M52</f>
        <v>-46</v>
      </c>
    </row>
    <row r="53" spans="1:23">
      <c r="A53" s="30">
        <v>51</v>
      </c>
      <c r="B53" s="51" t="s">
        <v>316</v>
      </c>
      <c r="C53" s="31" t="s">
        <v>295</v>
      </c>
      <c r="D53" s="32">
        <f>Participants!E53</f>
        <v>42776.601921296293</v>
      </c>
      <c r="E53" s="15">
        <v>3</v>
      </c>
      <c r="F53" s="15">
        <v>4</v>
      </c>
      <c r="G53" s="15">
        <v>1</v>
      </c>
      <c r="H53" s="38">
        <f t="shared" si="23"/>
        <v>8</v>
      </c>
      <c r="I53" s="15">
        <v>4</v>
      </c>
      <c r="J53" s="15">
        <v>3</v>
      </c>
      <c r="K53" s="15">
        <v>3</v>
      </c>
      <c r="L53" s="39">
        <f t="shared" si="24"/>
        <v>10</v>
      </c>
      <c r="M53" s="53">
        <f t="shared" si="25"/>
        <v>18</v>
      </c>
      <c r="N53" s="18">
        <f t="shared" si="26"/>
        <v>7</v>
      </c>
      <c r="O53" s="18">
        <f t="shared" si="27"/>
        <v>7</v>
      </c>
      <c r="P53" s="18">
        <f t="shared" si="28"/>
        <v>4</v>
      </c>
      <c r="R53" t="str">
        <f>'Raw DC1'!AD53</f>
        <v>No</v>
      </c>
      <c r="T53" t="s">
        <v>373</v>
      </c>
      <c r="U53" s="207" t="str">
        <f t="shared" si="3"/>
        <v>0</v>
      </c>
      <c r="W53">
        <f>LESCA!M53</f>
        <v>-3</v>
      </c>
    </row>
    <row r="54" spans="1:23">
      <c r="A54" s="30">
        <v>52</v>
      </c>
      <c r="B54" s="51" t="s">
        <v>315</v>
      </c>
      <c r="C54" s="31" t="s">
        <v>295</v>
      </c>
      <c r="D54" s="32">
        <f>Participants!E54</f>
        <v>42776.682106481479</v>
      </c>
      <c r="E54" s="15">
        <v>1</v>
      </c>
      <c r="F54" s="15">
        <v>0</v>
      </c>
      <c r="G54" s="15">
        <v>0</v>
      </c>
      <c r="H54" s="38">
        <f t="shared" si="23"/>
        <v>1</v>
      </c>
      <c r="I54" s="15">
        <v>8</v>
      </c>
      <c r="J54" s="15">
        <v>4</v>
      </c>
      <c r="K54" s="15">
        <v>0</v>
      </c>
      <c r="L54" s="39">
        <f t="shared" si="24"/>
        <v>12</v>
      </c>
      <c r="M54" s="53">
        <f t="shared" si="25"/>
        <v>13</v>
      </c>
      <c r="N54" s="18">
        <f t="shared" si="26"/>
        <v>9</v>
      </c>
      <c r="O54" s="18">
        <f t="shared" si="27"/>
        <v>4</v>
      </c>
      <c r="P54" s="18">
        <f t="shared" si="28"/>
        <v>0</v>
      </c>
      <c r="R54" t="str">
        <f>'Raw DC1'!AD54</f>
        <v>No</v>
      </c>
      <c r="T54" t="str">
        <f>'Raw DC1'!AH54</f>
        <v>yes - fractured jaw in 3 places, about 2 months</v>
      </c>
      <c r="U54" s="207" t="str">
        <f t="shared" si="3"/>
        <v>1</v>
      </c>
      <c r="W54">
        <f>LESCA!M54</f>
        <v>-35</v>
      </c>
    </row>
    <row r="55" spans="1:23">
      <c r="A55" s="30">
        <v>53</v>
      </c>
      <c r="B55" s="51" t="s">
        <v>316</v>
      </c>
      <c r="C55" s="31" t="s">
        <v>295</v>
      </c>
      <c r="D55" s="32">
        <f>Participants!E55</f>
        <v>42776.682060185187</v>
      </c>
      <c r="E55" s="15">
        <v>3</v>
      </c>
      <c r="F55" s="15">
        <v>3</v>
      </c>
      <c r="G55" s="15">
        <v>0</v>
      </c>
      <c r="H55" s="38">
        <f t="shared" si="23"/>
        <v>6</v>
      </c>
      <c r="I55" s="15">
        <v>4</v>
      </c>
      <c r="J55" s="15">
        <v>4</v>
      </c>
      <c r="K55" s="15">
        <v>4</v>
      </c>
      <c r="L55" s="39">
        <f t="shared" si="24"/>
        <v>12</v>
      </c>
      <c r="M55" s="53">
        <f t="shared" si="25"/>
        <v>18</v>
      </c>
      <c r="N55" s="18">
        <f t="shared" si="26"/>
        <v>7</v>
      </c>
      <c r="O55" s="18">
        <f t="shared" si="27"/>
        <v>7</v>
      </c>
      <c r="P55" s="18">
        <f t="shared" si="28"/>
        <v>4</v>
      </c>
      <c r="R55" t="str">
        <f>'Raw DC1'!AD55</f>
        <v>no</v>
      </c>
      <c r="T55" t="str">
        <f>'Raw DC1'!AH55</f>
        <v>Yes, Shoulder injury. 8 months before normal training</v>
      </c>
      <c r="U55" s="207" t="str">
        <f t="shared" si="3"/>
        <v>0</v>
      </c>
      <c r="W55">
        <f>LESCA!M55</f>
        <v>-14</v>
      </c>
    </row>
    <row r="56" spans="1:23">
      <c r="A56" s="30">
        <v>54</v>
      </c>
      <c r="B56" s="51" t="s">
        <v>315</v>
      </c>
      <c r="C56" s="31" t="s">
        <v>295</v>
      </c>
      <c r="D56" s="32">
        <f>Participants!E56</f>
        <v>42776.682754629626</v>
      </c>
      <c r="E56" s="15">
        <v>2</v>
      </c>
      <c r="F56" s="15">
        <v>3</v>
      </c>
      <c r="G56" s="15">
        <v>0</v>
      </c>
      <c r="H56" s="38">
        <f t="shared" si="23"/>
        <v>5</v>
      </c>
      <c r="I56" s="15">
        <v>5</v>
      </c>
      <c r="J56" s="15">
        <v>4</v>
      </c>
      <c r="K56" s="15">
        <v>2</v>
      </c>
      <c r="L56" s="39">
        <f t="shared" si="24"/>
        <v>11</v>
      </c>
      <c r="M56" s="53">
        <f t="shared" si="25"/>
        <v>16</v>
      </c>
      <c r="N56" s="18">
        <f t="shared" si="26"/>
        <v>7</v>
      </c>
      <c r="O56" s="18">
        <f t="shared" si="27"/>
        <v>7</v>
      </c>
      <c r="P56" s="18">
        <f t="shared" si="28"/>
        <v>2</v>
      </c>
      <c r="R56" t="str">
        <f>'Raw DC1'!AD56</f>
        <v>yes</v>
      </c>
      <c r="T56" t="str">
        <f>'Raw DC1'!AH56</f>
        <v>Yes, pulled shoulder and 1 month</v>
      </c>
      <c r="U56" s="207" t="str">
        <f t="shared" si="3"/>
        <v>1</v>
      </c>
      <c r="W56">
        <f>LESCA!M56</f>
        <v>-38</v>
      </c>
    </row>
    <row r="57" spans="1:23">
      <c r="A57" s="30">
        <v>55</v>
      </c>
      <c r="B57" s="51" t="s">
        <v>315</v>
      </c>
      <c r="C57" s="31" t="s">
        <v>295</v>
      </c>
      <c r="D57" s="32">
        <f>Participants!E57</f>
        <v>42776.682546296295</v>
      </c>
      <c r="E57" s="15">
        <v>2</v>
      </c>
      <c r="F57" s="15">
        <v>0</v>
      </c>
      <c r="G57" s="15">
        <v>1</v>
      </c>
      <c r="H57" s="38">
        <f t="shared" si="23"/>
        <v>3</v>
      </c>
      <c r="I57" s="15">
        <v>4</v>
      </c>
      <c r="J57" s="15">
        <v>4</v>
      </c>
      <c r="K57" s="15">
        <v>0</v>
      </c>
      <c r="L57" s="39">
        <f t="shared" si="24"/>
        <v>8</v>
      </c>
      <c r="M57" s="53">
        <f t="shared" si="25"/>
        <v>11</v>
      </c>
      <c r="N57" s="18">
        <f t="shared" si="26"/>
        <v>6</v>
      </c>
      <c r="O57" s="18">
        <f t="shared" si="27"/>
        <v>4</v>
      </c>
      <c r="P57" s="18">
        <f t="shared" si="28"/>
        <v>1</v>
      </c>
      <c r="R57" t="str">
        <f>'Raw DC1'!AD57</f>
        <v>No</v>
      </c>
      <c r="T57" t="str">
        <f>'Raw DC1'!AH57</f>
        <v>No</v>
      </c>
      <c r="U57" s="207" t="str">
        <f t="shared" si="3"/>
        <v>0</v>
      </c>
      <c r="W57">
        <f>LESCA!M57</f>
        <v>-5</v>
      </c>
    </row>
    <row r="58" spans="1:23">
      <c r="A58" s="30">
        <v>56</v>
      </c>
      <c r="B58" s="101" t="s">
        <v>315</v>
      </c>
      <c r="C58" s="31" t="s">
        <v>295</v>
      </c>
      <c r="D58" s="32">
        <f>Participants!E58</f>
        <v>42782.56108796296</v>
      </c>
      <c r="E58" s="15">
        <v>5</v>
      </c>
      <c r="F58" s="15">
        <v>5</v>
      </c>
      <c r="G58" s="15">
        <v>3</v>
      </c>
      <c r="H58" s="38">
        <f t="shared" ref="H58:H88" si="29">E58+F58+G58</f>
        <v>13</v>
      </c>
      <c r="I58" s="15">
        <v>9</v>
      </c>
      <c r="J58" s="15">
        <v>10</v>
      </c>
      <c r="K58" s="15">
        <v>4</v>
      </c>
      <c r="L58" s="39">
        <f t="shared" ref="L58:L88" si="30">SUM(I58:K58)</f>
        <v>23</v>
      </c>
      <c r="M58" s="102">
        <f t="shared" ref="M58:M88" si="31">H58+L58</f>
        <v>36</v>
      </c>
      <c r="N58" s="18">
        <f t="shared" ref="N58:N81" si="32">E58+I58</f>
        <v>14</v>
      </c>
      <c r="O58" s="18">
        <f t="shared" ref="O58:O81" si="33">F58+J58</f>
        <v>15</v>
      </c>
      <c r="P58" s="18">
        <f t="shared" ref="P58:P81" si="34">G58+K58</f>
        <v>7</v>
      </c>
      <c r="R58" t="str">
        <f>'Raw DC1'!AD58</f>
        <v>No</v>
      </c>
      <c r="T58" t="str">
        <f>'Raw DC1'!AH58</f>
        <v>Concussion - Original knock didn't think was concussed second knock 3 days later was concussed badly, out for 4 weeks. Wrist injury, out for 3 weeks.</v>
      </c>
      <c r="U58" s="207" t="str">
        <f t="shared" si="3"/>
        <v>0</v>
      </c>
      <c r="W58">
        <f>LESCA!M58</f>
        <v>-10</v>
      </c>
    </row>
    <row r="59" spans="1:23">
      <c r="A59" s="30">
        <v>57</v>
      </c>
      <c r="B59" s="101" t="s">
        <v>315</v>
      </c>
      <c r="C59" s="31" t="s">
        <v>295</v>
      </c>
      <c r="D59" s="32">
        <f>Participants!E59</f>
        <v>42782.558807870373</v>
      </c>
      <c r="E59" s="15">
        <v>2</v>
      </c>
      <c r="F59" s="15">
        <v>0</v>
      </c>
      <c r="G59" s="15">
        <v>0</v>
      </c>
      <c r="H59" s="38">
        <f t="shared" si="29"/>
        <v>2</v>
      </c>
      <c r="I59" s="15">
        <v>6</v>
      </c>
      <c r="J59" s="15">
        <v>4</v>
      </c>
      <c r="K59" s="15">
        <v>3</v>
      </c>
      <c r="L59" s="39">
        <f t="shared" si="30"/>
        <v>13</v>
      </c>
      <c r="M59" s="102">
        <f t="shared" si="31"/>
        <v>15</v>
      </c>
      <c r="N59" s="18">
        <f t="shared" si="32"/>
        <v>8</v>
      </c>
      <c r="O59" s="18">
        <f t="shared" si="33"/>
        <v>4</v>
      </c>
      <c r="P59" s="18">
        <f t="shared" si="34"/>
        <v>3</v>
      </c>
      <c r="R59" t="str">
        <f>'Raw DC1'!AD59</f>
        <v>No</v>
      </c>
      <c r="T59" t="str">
        <f>'Raw DC1'!AH59</f>
        <v>Yes, partial tear on ACL and MCL</v>
      </c>
      <c r="U59" s="207" t="str">
        <f t="shared" si="3"/>
        <v>1</v>
      </c>
      <c r="W59">
        <f>LESCA!M59</f>
        <v>-31</v>
      </c>
    </row>
    <row r="60" spans="1:23">
      <c r="A60" s="30">
        <v>58</v>
      </c>
      <c r="B60" s="101" t="s">
        <v>315</v>
      </c>
      <c r="C60" s="31" t="s">
        <v>295</v>
      </c>
      <c r="D60" s="32">
        <f>Participants!E60</f>
        <v>42782.559259259258</v>
      </c>
      <c r="E60" s="15">
        <v>3</v>
      </c>
      <c r="F60" s="15">
        <v>3</v>
      </c>
      <c r="G60" s="15">
        <v>0</v>
      </c>
      <c r="H60" s="38">
        <f t="shared" si="29"/>
        <v>6</v>
      </c>
      <c r="I60" s="15">
        <v>4</v>
      </c>
      <c r="J60" s="15">
        <v>3</v>
      </c>
      <c r="K60" s="15">
        <v>2</v>
      </c>
      <c r="L60" s="39">
        <f t="shared" si="30"/>
        <v>9</v>
      </c>
      <c r="M60" s="102">
        <f t="shared" si="31"/>
        <v>15</v>
      </c>
      <c r="N60" s="18">
        <f t="shared" si="32"/>
        <v>7</v>
      </c>
      <c r="O60" s="18">
        <f t="shared" si="33"/>
        <v>6</v>
      </c>
      <c r="P60" s="18">
        <f t="shared" si="34"/>
        <v>2</v>
      </c>
      <c r="R60" t="str">
        <f>'Raw DC1'!AD60</f>
        <v>No</v>
      </c>
      <c r="T60" t="str">
        <f>'Raw DC1'!AH60</f>
        <v>No</v>
      </c>
      <c r="U60" s="207" t="str">
        <f t="shared" si="3"/>
        <v>0</v>
      </c>
      <c r="W60">
        <f>LESCA!M60</f>
        <v>-3</v>
      </c>
    </row>
    <row r="61" spans="1:23">
      <c r="A61" s="30">
        <v>59</v>
      </c>
      <c r="B61" s="101" t="s">
        <v>315</v>
      </c>
      <c r="C61" s="31" t="s">
        <v>295</v>
      </c>
      <c r="D61" s="32">
        <f>Participants!E61</f>
        <v>42782.558981481481</v>
      </c>
      <c r="E61" s="15">
        <v>3</v>
      </c>
      <c r="F61" s="15">
        <v>2</v>
      </c>
      <c r="G61" s="15">
        <v>0</v>
      </c>
      <c r="H61" s="38">
        <f t="shared" si="29"/>
        <v>5</v>
      </c>
      <c r="I61" s="15">
        <v>4</v>
      </c>
      <c r="J61" s="15">
        <v>6</v>
      </c>
      <c r="K61" s="15">
        <v>1</v>
      </c>
      <c r="L61" s="39">
        <f t="shared" si="30"/>
        <v>11</v>
      </c>
      <c r="M61" s="102">
        <f t="shared" si="31"/>
        <v>16</v>
      </c>
      <c r="N61" s="18">
        <f t="shared" si="32"/>
        <v>7</v>
      </c>
      <c r="O61" s="18">
        <f t="shared" si="33"/>
        <v>8</v>
      </c>
      <c r="P61" s="18">
        <f t="shared" si="34"/>
        <v>1</v>
      </c>
      <c r="R61" t="str">
        <f>'Raw DC1'!AD61</f>
        <v>no</v>
      </c>
      <c r="T61" t="str">
        <f>'Raw DC1'!AH61</f>
        <v xml:space="preserve">Broken wrist - 8 weeks out </v>
      </c>
      <c r="U61" s="207" t="str">
        <f t="shared" si="3"/>
        <v>1</v>
      </c>
      <c r="W61">
        <f>LESCA!M61</f>
        <v>-52</v>
      </c>
    </row>
    <row r="62" spans="1:23">
      <c r="A62" s="30">
        <v>60</v>
      </c>
      <c r="B62" s="101" t="s">
        <v>315</v>
      </c>
      <c r="C62" s="31" t="s">
        <v>295</v>
      </c>
      <c r="D62" s="32">
        <f>Participants!E62</f>
        <v>42782.557557870372</v>
      </c>
      <c r="E62" s="15">
        <v>0</v>
      </c>
      <c r="F62" s="15">
        <v>0</v>
      </c>
      <c r="G62" s="15">
        <v>0</v>
      </c>
      <c r="H62" s="38">
        <f t="shared" si="29"/>
        <v>0</v>
      </c>
      <c r="I62" s="15">
        <v>4</v>
      </c>
      <c r="J62" s="15">
        <v>3</v>
      </c>
      <c r="K62" s="15">
        <v>3</v>
      </c>
      <c r="L62" s="39">
        <f t="shared" si="30"/>
        <v>10</v>
      </c>
      <c r="M62" s="102">
        <f t="shared" si="31"/>
        <v>10</v>
      </c>
      <c r="N62" s="18">
        <f t="shared" si="32"/>
        <v>4</v>
      </c>
      <c r="O62" s="18">
        <f t="shared" si="33"/>
        <v>3</v>
      </c>
      <c r="P62" s="18">
        <f t="shared" si="34"/>
        <v>3</v>
      </c>
      <c r="R62" t="str">
        <f>'Raw DC1'!AD62</f>
        <v xml:space="preserve">Once per week. </v>
      </c>
      <c r="T62" t="str">
        <f>'Raw DC1'!AH62</f>
        <v>No</v>
      </c>
      <c r="U62" s="207" t="str">
        <f t="shared" si="3"/>
        <v>0</v>
      </c>
      <c r="W62">
        <f>LESCA!M62</f>
        <v>-27</v>
      </c>
    </row>
    <row r="63" spans="1:23">
      <c r="A63" s="30">
        <v>61</v>
      </c>
      <c r="B63" s="101" t="s">
        <v>315</v>
      </c>
      <c r="C63" s="31" t="s">
        <v>295</v>
      </c>
      <c r="D63" s="32">
        <f>Participants!E63</f>
        <v>42782.559155092589</v>
      </c>
      <c r="E63" s="15">
        <v>0</v>
      </c>
      <c r="F63" s="15">
        <v>1</v>
      </c>
      <c r="G63" s="15">
        <v>0</v>
      </c>
      <c r="H63" s="38">
        <f t="shared" si="29"/>
        <v>1</v>
      </c>
      <c r="I63" s="15">
        <v>5</v>
      </c>
      <c r="J63" s="15">
        <v>6</v>
      </c>
      <c r="K63" s="15">
        <v>4</v>
      </c>
      <c r="L63" s="39">
        <f t="shared" si="30"/>
        <v>15</v>
      </c>
      <c r="M63" s="102">
        <f t="shared" si="31"/>
        <v>16</v>
      </c>
      <c r="N63" s="18">
        <f t="shared" si="32"/>
        <v>5</v>
      </c>
      <c r="O63" s="18">
        <f t="shared" si="33"/>
        <v>7</v>
      </c>
      <c r="P63" s="18">
        <f t="shared" si="34"/>
        <v>4</v>
      </c>
      <c r="R63" t="str">
        <f>'Raw DC1'!AD63</f>
        <v>No</v>
      </c>
      <c r="T63" t="s">
        <v>373</v>
      </c>
      <c r="U63" s="207" t="str">
        <f t="shared" si="3"/>
        <v>0</v>
      </c>
      <c r="W63">
        <f>LESCA!M63</f>
        <v>-5</v>
      </c>
    </row>
    <row r="64" spans="1:23">
      <c r="A64" s="30">
        <v>62</v>
      </c>
      <c r="B64" s="101" t="s">
        <v>315</v>
      </c>
      <c r="C64" s="31" t="s">
        <v>295</v>
      </c>
      <c r="D64" s="32">
        <f>Participants!E64</f>
        <v>42782.55846064815</v>
      </c>
      <c r="E64" s="15">
        <v>3</v>
      </c>
      <c r="F64" s="15">
        <v>1</v>
      </c>
      <c r="G64" s="15">
        <v>3</v>
      </c>
      <c r="H64" s="38">
        <f t="shared" si="29"/>
        <v>7</v>
      </c>
      <c r="I64" s="15">
        <v>4</v>
      </c>
      <c r="J64" s="15">
        <v>5</v>
      </c>
      <c r="K64" s="15">
        <v>4</v>
      </c>
      <c r="L64" s="39">
        <f t="shared" si="30"/>
        <v>13</v>
      </c>
      <c r="M64" s="102">
        <f t="shared" si="31"/>
        <v>20</v>
      </c>
      <c r="N64" s="18">
        <f t="shared" si="32"/>
        <v>7</v>
      </c>
      <c r="O64" s="18">
        <f t="shared" si="33"/>
        <v>6</v>
      </c>
      <c r="P64" s="18">
        <f t="shared" si="34"/>
        <v>7</v>
      </c>
      <c r="R64" t="str">
        <f>'Raw DC1'!AD64</f>
        <v>no</v>
      </c>
      <c r="T64" t="s">
        <v>373</v>
      </c>
      <c r="U64" s="207" t="str">
        <f t="shared" si="3"/>
        <v>0</v>
      </c>
      <c r="W64">
        <f>LESCA!M64</f>
        <v>-3</v>
      </c>
    </row>
    <row r="65" spans="1:23">
      <c r="A65" s="30">
        <v>63</v>
      </c>
      <c r="B65" s="101" t="s">
        <v>316</v>
      </c>
      <c r="C65" s="31" t="s">
        <v>295</v>
      </c>
      <c r="D65" s="32">
        <f>Participants!E65</f>
        <v>42782.545185185183</v>
      </c>
      <c r="E65" s="15">
        <v>1</v>
      </c>
      <c r="F65" s="15">
        <v>1</v>
      </c>
      <c r="G65" s="15">
        <v>1</v>
      </c>
      <c r="H65" s="38">
        <f t="shared" si="29"/>
        <v>3</v>
      </c>
      <c r="I65" s="15">
        <v>5</v>
      </c>
      <c r="J65" s="15">
        <v>4</v>
      </c>
      <c r="K65" s="15">
        <v>3</v>
      </c>
      <c r="L65" s="39">
        <f t="shared" si="30"/>
        <v>12</v>
      </c>
      <c r="M65" s="102">
        <f t="shared" si="31"/>
        <v>15</v>
      </c>
      <c r="N65" s="18">
        <f t="shared" si="32"/>
        <v>6</v>
      </c>
      <c r="O65" s="18">
        <f t="shared" si="33"/>
        <v>5</v>
      </c>
      <c r="P65" s="18">
        <f t="shared" si="34"/>
        <v>4</v>
      </c>
      <c r="R65" t="str">
        <f>'Raw DC1'!AD65</f>
        <v>no</v>
      </c>
      <c r="T65" t="s">
        <v>373</v>
      </c>
      <c r="U65" s="207" t="str">
        <f t="shared" si="3"/>
        <v>0</v>
      </c>
      <c r="W65">
        <f>LESCA!M65</f>
        <v>-8</v>
      </c>
    </row>
    <row r="66" spans="1:23">
      <c r="A66" s="30">
        <v>64</v>
      </c>
      <c r="B66" s="101" t="s">
        <v>315</v>
      </c>
      <c r="C66" s="31" t="s">
        <v>295</v>
      </c>
      <c r="D66" s="32">
        <f>Participants!E66</f>
        <v>42782.545011574075</v>
      </c>
      <c r="E66" s="15">
        <v>2</v>
      </c>
      <c r="F66" s="15">
        <v>1</v>
      </c>
      <c r="G66" s="15">
        <v>0</v>
      </c>
      <c r="H66" s="38">
        <f t="shared" si="29"/>
        <v>3</v>
      </c>
      <c r="I66" s="15">
        <v>5</v>
      </c>
      <c r="J66" s="15">
        <v>4</v>
      </c>
      <c r="K66" s="15">
        <v>2</v>
      </c>
      <c r="L66" s="39">
        <f t="shared" si="30"/>
        <v>11</v>
      </c>
      <c r="M66" s="102">
        <f t="shared" si="31"/>
        <v>14</v>
      </c>
      <c r="N66" s="18">
        <f t="shared" si="32"/>
        <v>7</v>
      </c>
      <c r="O66" s="18">
        <f t="shared" si="33"/>
        <v>5</v>
      </c>
      <c r="P66" s="18">
        <f t="shared" si="34"/>
        <v>2</v>
      </c>
      <c r="R66" t="str">
        <f>'Raw DC1'!AD66</f>
        <v>no</v>
      </c>
      <c r="T66" t="str">
        <f>'Raw DC1'!AH66</f>
        <v>yes - overuse shoulder injury - four months off</v>
      </c>
      <c r="U66" s="207" t="str">
        <f t="shared" si="3"/>
        <v>1</v>
      </c>
      <c r="W66">
        <f>LESCA!M66</f>
        <v>-7</v>
      </c>
    </row>
    <row r="67" spans="1:23">
      <c r="A67" s="30">
        <v>65</v>
      </c>
      <c r="B67" s="101" t="s">
        <v>316</v>
      </c>
      <c r="C67" s="31" t="s">
        <v>295</v>
      </c>
      <c r="D67" s="32">
        <f>Participants!E67</f>
        <v>42782.545034722221</v>
      </c>
      <c r="E67" s="15">
        <v>2</v>
      </c>
      <c r="F67" s="15">
        <v>2</v>
      </c>
      <c r="G67" s="15">
        <v>0</v>
      </c>
      <c r="H67" s="38">
        <f t="shared" si="29"/>
        <v>4</v>
      </c>
      <c r="I67" s="15">
        <v>5</v>
      </c>
      <c r="J67" s="15">
        <v>8</v>
      </c>
      <c r="K67" s="15">
        <v>3</v>
      </c>
      <c r="L67" s="39">
        <f t="shared" si="30"/>
        <v>16</v>
      </c>
      <c r="M67" s="102">
        <f t="shared" si="31"/>
        <v>20</v>
      </c>
      <c r="N67" s="18">
        <f t="shared" si="32"/>
        <v>7</v>
      </c>
      <c r="O67" s="18">
        <f t="shared" si="33"/>
        <v>10</v>
      </c>
      <c r="P67" s="18">
        <f t="shared" si="34"/>
        <v>3</v>
      </c>
      <c r="R67" t="str">
        <f>'Raw DC1'!AD67</f>
        <v>no</v>
      </c>
      <c r="T67" t="str">
        <f>'Raw DC1'!AH67</f>
        <v>No</v>
      </c>
      <c r="U67" s="207" t="str">
        <f t="shared" si="3"/>
        <v>0</v>
      </c>
      <c r="W67">
        <f>LESCA!M67</f>
        <v>-11</v>
      </c>
    </row>
    <row r="68" spans="1:23">
      <c r="A68" s="30">
        <v>66</v>
      </c>
      <c r="B68" s="101" t="s">
        <v>315</v>
      </c>
      <c r="C68" s="31" t="s">
        <v>295</v>
      </c>
      <c r="D68" s="32">
        <f>Participants!E68</f>
        <v>42782.546284722222</v>
      </c>
      <c r="E68" s="15">
        <v>2</v>
      </c>
      <c r="F68" s="15">
        <v>0</v>
      </c>
      <c r="G68" s="15">
        <v>0</v>
      </c>
      <c r="H68" s="38">
        <f t="shared" si="29"/>
        <v>2</v>
      </c>
      <c r="I68" s="15">
        <v>5</v>
      </c>
      <c r="J68" s="15">
        <v>5</v>
      </c>
      <c r="K68" s="15">
        <v>1</v>
      </c>
      <c r="L68" s="39">
        <f t="shared" si="30"/>
        <v>11</v>
      </c>
      <c r="M68" s="102">
        <f t="shared" si="31"/>
        <v>13</v>
      </c>
      <c r="N68" s="18">
        <f t="shared" si="32"/>
        <v>7</v>
      </c>
      <c r="O68" s="18">
        <f t="shared" si="33"/>
        <v>5</v>
      </c>
      <c r="P68" s="18">
        <f t="shared" si="34"/>
        <v>1</v>
      </c>
      <c r="R68" t="str">
        <f>'Raw DC1'!AD68</f>
        <v>no</v>
      </c>
      <c r="T68" t="str">
        <f>'Raw DC1'!AH68</f>
        <v xml:space="preserve">yes, broken wrist. wasnt able to train for around 3.5 months </v>
      </c>
      <c r="U68" s="207" t="str">
        <f t="shared" ref="U68:U131" si="35">IFERROR(IF(SEARCH("*NO*", T68,1), "0"), "1")</f>
        <v>1</v>
      </c>
      <c r="W68">
        <f>LESCA!M68</f>
        <v>-19</v>
      </c>
    </row>
    <row r="69" spans="1:23">
      <c r="A69" s="30">
        <v>67</v>
      </c>
      <c r="B69" s="101" t="s">
        <v>316</v>
      </c>
      <c r="C69" s="31" t="s">
        <v>295</v>
      </c>
      <c r="D69" s="32">
        <f>Participants!E69</f>
        <v>42782.548101851855</v>
      </c>
      <c r="E69" s="15">
        <v>5</v>
      </c>
      <c r="F69" s="15">
        <v>3</v>
      </c>
      <c r="G69" s="15">
        <v>0</v>
      </c>
      <c r="H69" s="38">
        <f t="shared" si="29"/>
        <v>8</v>
      </c>
      <c r="I69" s="15">
        <v>8</v>
      </c>
      <c r="J69" s="15">
        <v>5</v>
      </c>
      <c r="K69" s="15">
        <v>4</v>
      </c>
      <c r="L69" s="39">
        <f t="shared" si="30"/>
        <v>17</v>
      </c>
      <c r="M69" s="102">
        <f t="shared" si="31"/>
        <v>25</v>
      </c>
      <c r="N69" s="18">
        <f t="shared" si="32"/>
        <v>13</v>
      </c>
      <c r="O69" s="18">
        <f t="shared" si="33"/>
        <v>8</v>
      </c>
      <c r="P69" s="18">
        <f t="shared" si="34"/>
        <v>4</v>
      </c>
      <c r="R69" t="str">
        <f>'Raw DC1'!AD69</f>
        <v>no</v>
      </c>
      <c r="T69" t="str">
        <f>'Raw DC1'!AH69</f>
        <v>No</v>
      </c>
      <c r="U69" s="207" t="str">
        <f t="shared" si="35"/>
        <v>0</v>
      </c>
      <c r="W69">
        <f>LESCA!M69</f>
        <v>-37</v>
      </c>
    </row>
    <row r="70" spans="1:23">
      <c r="A70" s="30">
        <v>68</v>
      </c>
      <c r="B70" s="101" t="s">
        <v>315</v>
      </c>
      <c r="C70" s="31" t="s">
        <v>295</v>
      </c>
      <c r="D70" s="32">
        <f>Participants!E70</f>
        <v>42782.588680555556</v>
      </c>
      <c r="E70" s="15">
        <v>1</v>
      </c>
      <c r="F70" s="15">
        <v>0</v>
      </c>
      <c r="G70" s="15">
        <v>0</v>
      </c>
      <c r="H70" s="38">
        <f t="shared" si="29"/>
        <v>1</v>
      </c>
      <c r="I70" s="15">
        <v>4</v>
      </c>
      <c r="J70" s="15">
        <v>3</v>
      </c>
      <c r="K70" s="15">
        <v>0</v>
      </c>
      <c r="L70" s="39">
        <f t="shared" si="30"/>
        <v>7</v>
      </c>
      <c r="M70" s="102">
        <f t="shared" si="31"/>
        <v>8</v>
      </c>
      <c r="N70" s="18">
        <f t="shared" si="32"/>
        <v>5</v>
      </c>
      <c r="O70" s="18">
        <f t="shared" si="33"/>
        <v>3</v>
      </c>
      <c r="P70" s="18">
        <f t="shared" si="34"/>
        <v>0</v>
      </c>
      <c r="R70" t="str">
        <f>'Raw DC1'!AD70</f>
        <v>No</v>
      </c>
      <c r="T70" t="s">
        <v>373</v>
      </c>
      <c r="U70" s="207" t="str">
        <f t="shared" si="35"/>
        <v>0</v>
      </c>
      <c r="W70">
        <f>LESCA!M70</f>
        <v>-25</v>
      </c>
    </row>
    <row r="71" spans="1:23">
      <c r="A71" s="30">
        <v>69</v>
      </c>
      <c r="B71" s="101" t="s">
        <v>315</v>
      </c>
      <c r="C71" s="31" t="s">
        <v>295</v>
      </c>
      <c r="D71" s="32">
        <f>Participants!E71</f>
        <v>42782.589687500003</v>
      </c>
      <c r="E71" s="15">
        <v>3</v>
      </c>
      <c r="F71" s="15">
        <v>2</v>
      </c>
      <c r="G71" s="15">
        <v>0</v>
      </c>
      <c r="H71" s="38">
        <f t="shared" si="29"/>
        <v>5</v>
      </c>
      <c r="I71" s="15">
        <v>4</v>
      </c>
      <c r="J71" s="15">
        <v>7</v>
      </c>
      <c r="K71" s="15">
        <v>1</v>
      </c>
      <c r="L71" s="39">
        <f t="shared" si="30"/>
        <v>12</v>
      </c>
      <c r="M71" s="102">
        <f t="shared" si="31"/>
        <v>17</v>
      </c>
      <c r="N71" s="18">
        <f t="shared" si="32"/>
        <v>7</v>
      </c>
      <c r="O71" s="18">
        <f t="shared" si="33"/>
        <v>9</v>
      </c>
      <c r="P71" s="18">
        <f t="shared" si="34"/>
        <v>1</v>
      </c>
      <c r="R71" t="str">
        <f>'Raw DC1'!AD71</f>
        <v>no</v>
      </c>
      <c r="T71" t="s">
        <v>373</v>
      </c>
      <c r="U71" s="207" t="str">
        <f t="shared" si="35"/>
        <v>0</v>
      </c>
      <c r="W71">
        <f>LESCA!M71</f>
        <v>-28</v>
      </c>
    </row>
    <row r="72" spans="1:23">
      <c r="A72" s="30">
        <v>70</v>
      </c>
      <c r="B72" s="101" t="s">
        <v>315</v>
      </c>
      <c r="C72" s="31" t="s">
        <v>295</v>
      </c>
      <c r="D72" s="32">
        <f>Participants!E72</f>
        <v>42782.60564814815</v>
      </c>
      <c r="E72" s="15">
        <v>6</v>
      </c>
      <c r="F72" s="15">
        <v>4</v>
      </c>
      <c r="G72" s="15">
        <v>1</v>
      </c>
      <c r="H72" s="38">
        <f t="shared" si="29"/>
        <v>11</v>
      </c>
      <c r="I72" s="15">
        <v>7</v>
      </c>
      <c r="J72" s="15">
        <v>8</v>
      </c>
      <c r="K72" s="15">
        <v>2</v>
      </c>
      <c r="L72" s="39">
        <f t="shared" si="30"/>
        <v>17</v>
      </c>
      <c r="M72" s="102">
        <f t="shared" si="31"/>
        <v>28</v>
      </c>
      <c r="N72" s="18">
        <f t="shared" si="32"/>
        <v>13</v>
      </c>
      <c r="O72" s="18">
        <f t="shared" si="33"/>
        <v>12</v>
      </c>
      <c r="P72" s="18">
        <f t="shared" si="34"/>
        <v>3</v>
      </c>
      <c r="R72" t="str">
        <f>'Raw DC1'!AD72</f>
        <v>No</v>
      </c>
      <c r="T72" t="str">
        <f>'Raw DC1'!AH72</f>
        <v>No</v>
      </c>
      <c r="U72" s="207" t="str">
        <f t="shared" si="35"/>
        <v>0</v>
      </c>
      <c r="W72">
        <f>LESCA!M72</f>
        <v>-13</v>
      </c>
    </row>
    <row r="73" spans="1:23">
      <c r="A73" s="30">
        <v>71</v>
      </c>
      <c r="B73" s="101" t="s">
        <v>315</v>
      </c>
      <c r="C73" s="31" t="s">
        <v>295</v>
      </c>
      <c r="D73" s="32">
        <f>Participants!E73</f>
        <v>42782.600104166668</v>
      </c>
      <c r="E73" s="15">
        <v>0</v>
      </c>
      <c r="F73" s="15">
        <v>0</v>
      </c>
      <c r="G73" s="15">
        <v>0</v>
      </c>
      <c r="H73" s="38">
        <f t="shared" si="29"/>
        <v>0</v>
      </c>
      <c r="I73" s="15">
        <v>6</v>
      </c>
      <c r="J73" s="15">
        <v>2</v>
      </c>
      <c r="K73" s="15">
        <v>0</v>
      </c>
      <c r="L73" s="39">
        <f t="shared" si="30"/>
        <v>8</v>
      </c>
      <c r="M73" s="102">
        <f t="shared" si="31"/>
        <v>8</v>
      </c>
      <c r="N73" s="18">
        <f t="shared" si="32"/>
        <v>6</v>
      </c>
      <c r="O73" s="18">
        <f t="shared" si="33"/>
        <v>2</v>
      </c>
      <c r="P73" s="18">
        <f t="shared" si="34"/>
        <v>0</v>
      </c>
      <c r="R73" t="str">
        <f>'Raw DC1'!AD73</f>
        <v>no</v>
      </c>
      <c r="T73" t="str">
        <f>'Raw DC1'!AH73</f>
        <v>surgery on left knee, 8 months ago only just returning now</v>
      </c>
      <c r="U73" s="207" t="str">
        <f t="shared" si="35"/>
        <v>0</v>
      </c>
      <c r="W73">
        <f>LESCA!M73</f>
        <v>-14</v>
      </c>
    </row>
    <row r="74" spans="1:23">
      <c r="A74" s="30">
        <v>72</v>
      </c>
      <c r="B74" s="101" t="s">
        <v>315</v>
      </c>
      <c r="C74" s="31" t="s">
        <v>295</v>
      </c>
      <c r="D74" s="32">
        <f>Participants!E74</f>
        <v>42782.599756944444</v>
      </c>
      <c r="E74" s="15">
        <v>3</v>
      </c>
      <c r="F74" s="15">
        <v>0</v>
      </c>
      <c r="G74" s="15">
        <v>0</v>
      </c>
      <c r="H74" s="38">
        <f t="shared" si="29"/>
        <v>3</v>
      </c>
      <c r="I74" s="15">
        <v>4</v>
      </c>
      <c r="J74" s="15">
        <v>3</v>
      </c>
      <c r="K74" s="15">
        <v>0</v>
      </c>
      <c r="L74" s="39">
        <f t="shared" si="30"/>
        <v>7</v>
      </c>
      <c r="M74" s="102">
        <f t="shared" si="31"/>
        <v>10</v>
      </c>
      <c r="N74" s="18">
        <f t="shared" si="32"/>
        <v>7</v>
      </c>
      <c r="O74" s="18">
        <f t="shared" si="33"/>
        <v>3</v>
      </c>
      <c r="P74" s="18">
        <f t="shared" si="34"/>
        <v>0</v>
      </c>
      <c r="R74" t="str">
        <f>'Raw DC1'!AD74</f>
        <v>No</v>
      </c>
      <c r="T74" t="s">
        <v>373</v>
      </c>
      <c r="U74" s="207" t="str">
        <f t="shared" si="35"/>
        <v>0</v>
      </c>
      <c r="W74">
        <f>LESCA!M74</f>
        <v>-8</v>
      </c>
    </row>
    <row r="75" spans="1:23">
      <c r="A75" s="30">
        <v>73</v>
      </c>
      <c r="B75" s="101" t="s">
        <v>315</v>
      </c>
      <c r="C75" s="31" t="s">
        <v>295</v>
      </c>
      <c r="D75" s="32">
        <f>Participants!E75</f>
        <v>42782.59957175926</v>
      </c>
      <c r="E75" s="15">
        <v>0</v>
      </c>
      <c r="F75" s="15">
        <v>3</v>
      </c>
      <c r="G75" s="15">
        <v>0</v>
      </c>
      <c r="H75" s="38">
        <f t="shared" si="29"/>
        <v>3</v>
      </c>
      <c r="I75" s="15">
        <v>4</v>
      </c>
      <c r="J75" s="15">
        <v>3</v>
      </c>
      <c r="K75" s="15">
        <v>2</v>
      </c>
      <c r="L75" s="39">
        <f t="shared" si="30"/>
        <v>9</v>
      </c>
      <c r="M75" s="102">
        <f t="shared" si="31"/>
        <v>12</v>
      </c>
      <c r="N75" s="18">
        <f t="shared" si="32"/>
        <v>4</v>
      </c>
      <c r="O75" s="18">
        <f t="shared" si="33"/>
        <v>6</v>
      </c>
      <c r="P75" s="18">
        <f t="shared" si="34"/>
        <v>2</v>
      </c>
      <c r="R75" t="s">
        <v>373</v>
      </c>
      <c r="T75" t="s">
        <v>373</v>
      </c>
      <c r="U75" s="207" t="str">
        <f t="shared" si="35"/>
        <v>0</v>
      </c>
      <c r="W75">
        <f>LESCA!M75</f>
        <v>-32</v>
      </c>
    </row>
    <row r="76" spans="1:23">
      <c r="A76" s="30">
        <v>74</v>
      </c>
      <c r="B76" s="101" t="s">
        <v>315</v>
      </c>
      <c r="C76" s="31" t="s">
        <v>295</v>
      </c>
      <c r="D76" s="32">
        <f>Participants!E76</f>
        <v>42782.601319444446</v>
      </c>
      <c r="E76" s="15">
        <v>2</v>
      </c>
      <c r="F76" s="15">
        <v>0</v>
      </c>
      <c r="G76" s="15">
        <v>0</v>
      </c>
      <c r="H76" s="38">
        <f t="shared" si="29"/>
        <v>2</v>
      </c>
      <c r="I76" s="15">
        <v>5</v>
      </c>
      <c r="J76" s="15">
        <v>5</v>
      </c>
      <c r="K76" s="15">
        <v>3</v>
      </c>
      <c r="L76" s="39">
        <f t="shared" si="30"/>
        <v>13</v>
      </c>
      <c r="M76" s="102">
        <f t="shared" si="31"/>
        <v>15</v>
      </c>
      <c r="N76" s="18">
        <f t="shared" si="32"/>
        <v>7</v>
      </c>
      <c r="O76" s="18">
        <f t="shared" si="33"/>
        <v>5</v>
      </c>
      <c r="P76" s="18">
        <f t="shared" si="34"/>
        <v>3</v>
      </c>
      <c r="R76" t="str">
        <f>'Raw DC1'!AD76</f>
        <v>no</v>
      </c>
      <c r="T76" t="str">
        <f>'Raw DC1'!AH76</f>
        <v>No</v>
      </c>
      <c r="U76" s="207" t="str">
        <f t="shared" si="35"/>
        <v>0</v>
      </c>
      <c r="W76">
        <f>LESCA!M76</f>
        <v>-12</v>
      </c>
    </row>
    <row r="77" spans="1:23">
      <c r="A77" s="30">
        <v>75</v>
      </c>
      <c r="B77" s="101" t="s">
        <v>315</v>
      </c>
      <c r="C77" s="31" t="s">
        <v>295</v>
      </c>
      <c r="D77" s="32">
        <f>Participants!E77</f>
        <v>42782.600601851853</v>
      </c>
      <c r="E77" s="15">
        <v>2</v>
      </c>
      <c r="F77" s="15">
        <v>4</v>
      </c>
      <c r="G77" s="15">
        <v>1</v>
      </c>
      <c r="H77" s="38">
        <f t="shared" si="29"/>
        <v>7</v>
      </c>
      <c r="I77" s="15">
        <v>5</v>
      </c>
      <c r="J77" s="15">
        <v>7</v>
      </c>
      <c r="K77" s="15">
        <v>2</v>
      </c>
      <c r="L77" s="39">
        <f t="shared" si="30"/>
        <v>14</v>
      </c>
      <c r="M77" s="102">
        <f t="shared" si="31"/>
        <v>21</v>
      </c>
      <c r="N77" s="18">
        <f t="shared" si="32"/>
        <v>7</v>
      </c>
      <c r="O77" s="18">
        <f t="shared" si="33"/>
        <v>11</v>
      </c>
      <c r="P77" s="18">
        <f t="shared" si="34"/>
        <v>3</v>
      </c>
      <c r="R77" t="str">
        <f>'Raw DC1'!AD77</f>
        <v>No</v>
      </c>
      <c r="T77" t="str">
        <f>'Raw DC1'!AH77</f>
        <v>No</v>
      </c>
      <c r="U77" s="207" t="str">
        <f t="shared" si="35"/>
        <v>0</v>
      </c>
      <c r="W77">
        <f>LESCA!M77</f>
        <v>-17</v>
      </c>
    </row>
    <row r="78" spans="1:23">
      <c r="A78" s="30">
        <v>76</v>
      </c>
      <c r="B78" s="101" t="s">
        <v>315</v>
      </c>
      <c r="C78" s="31" t="s">
        <v>295</v>
      </c>
      <c r="D78" s="32">
        <f>Participants!E78</f>
        <v>42782.590208333335</v>
      </c>
      <c r="E78" s="15">
        <v>1</v>
      </c>
      <c r="F78" s="15">
        <v>1</v>
      </c>
      <c r="G78" s="15">
        <v>0</v>
      </c>
      <c r="H78" s="38">
        <f t="shared" si="29"/>
        <v>2</v>
      </c>
      <c r="I78" s="15">
        <v>4</v>
      </c>
      <c r="J78" s="15">
        <v>5</v>
      </c>
      <c r="K78" s="15">
        <v>2</v>
      </c>
      <c r="L78" s="39">
        <f t="shared" si="30"/>
        <v>11</v>
      </c>
      <c r="M78" s="102">
        <f t="shared" si="31"/>
        <v>13</v>
      </c>
      <c r="N78" s="18">
        <f t="shared" si="32"/>
        <v>5</v>
      </c>
      <c r="O78" s="18">
        <f t="shared" si="33"/>
        <v>6</v>
      </c>
      <c r="P78" s="18">
        <f t="shared" si="34"/>
        <v>2</v>
      </c>
      <c r="R78" t="str">
        <f>'Raw DC1'!AD78</f>
        <v>yes</v>
      </c>
      <c r="T78" t="str">
        <f>'Raw DC1'!AH78</f>
        <v>No</v>
      </c>
      <c r="U78" s="207" t="str">
        <f t="shared" si="35"/>
        <v>0</v>
      </c>
      <c r="W78">
        <f>LESCA!M78</f>
        <v>-41</v>
      </c>
    </row>
    <row r="79" spans="1:23">
      <c r="A79" s="30">
        <v>77</v>
      </c>
      <c r="B79" s="101" t="s">
        <v>315</v>
      </c>
      <c r="C79" s="31" t="s">
        <v>295</v>
      </c>
      <c r="D79" s="32">
        <f>Participants!E79</f>
        <v>42782.689016203702</v>
      </c>
      <c r="E79" s="15">
        <v>4</v>
      </c>
      <c r="F79" s="15">
        <v>3</v>
      </c>
      <c r="G79" s="15">
        <v>3</v>
      </c>
      <c r="H79" s="38">
        <f t="shared" si="29"/>
        <v>10</v>
      </c>
      <c r="I79" s="15">
        <v>7</v>
      </c>
      <c r="J79" s="15">
        <v>6</v>
      </c>
      <c r="K79" s="15">
        <v>4</v>
      </c>
      <c r="L79" s="39">
        <f t="shared" si="30"/>
        <v>17</v>
      </c>
      <c r="M79" s="102">
        <f t="shared" si="31"/>
        <v>27</v>
      </c>
      <c r="N79" s="18">
        <f t="shared" si="32"/>
        <v>11</v>
      </c>
      <c r="O79" s="18">
        <f t="shared" si="33"/>
        <v>9</v>
      </c>
      <c r="P79" s="18">
        <f t="shared" si="34"/>
        <v>7</v>
      </c>
      <c r="R79" t="str">
        <f>'Raw DC1'!AD79</f>
        <v xml:space="preserve">no </v>
      </c>
      <c r="T79" t="str">
        <f>'Raw DC1'!AH79</f>
        <v>No</v>
      </c>
      <c r="U79" s="207" t="str">
        <f t="shared" si="35"/>
        <v>0</v>
      </c>
      <c r="W79">
        <f>LESCA!M79</f>
        <v>-28</v>
      </c>
    </row>
    <row r="80" spans="1:23">
      <c r="A80" s="30">
        <v>78</v>
      </c>
      <c r="B80" s="101" t="s">
        <v>315</v>
      </c>
      <c r="C80" s="31" t="s">
        <v>295</v>
      </c>
      <c r="D80" s="32">
        <f>Participants!E80</f>
        <v>42782.682476851849</v>
      </c>
      <c r="E80" s="15">
        <v>3</v>
      </c>
      <c r="F80" s="15">
        <v>0</v>
      </c>
      <c r="G80" s="15">
        <v>0</v>
      </c>
      <c r="H80" s="38">
        <f t="shared" si="29"/>
        <v>3</v>
      </c>
      <c r="I80" s="15">
        <v>5</v>
      </c>
      <c r="J80" s="15">
        <v>3</v>
      </c>
      <c r="K80" s="15">
        <v>3</v>
      </c>
      <c r="L80" s="39">
        <f t="shared" si="30"/>
        <v>11</v>
      </c>
      <c r="M80" s="102">
        <f t="shared" si="31"/>
        <v>14</v>
      </c>
      <c r="N80" s="18">
        <f t="shared" si="32"/>
        <v>8</v>
      </c>
      <c r="O80" s="18">
        <f t="shared" si="33"/>
        <v>3</v>
      </c>
      <c r="P80" s="18">
        <f t="shared" si="34"/>
        <v>3</v>
      </c>
      <c r="R80" t="str">
        <f>'Raw DC1'!AD80</f>
        <v>No</v>
      </c>
      <c r="T80" t="s">
        <v>373</v>
      </c>
      <c r="U80" s="207" t="str">
        <f t="shared" si="35"/>
        <v>0</v>
      </c>
      <c r="W80">
        <f>LESCA!M80</f>
        <v>-12</v>
      </c>
    </row>
    <row r="81" spans="1:23">
      <c r="A81" s="30">
        <v>79</v>
      </c>
      <c r="B81" s="101" t="s">
        <v>315</v>
      </c>
      <c r="C81" s="31" t="s">
        <v>295</v>
      </c>
      <c r="D81" s="32">
        <f>Participants!E81</f>
        <v>42782.681909722225</v>
      </c>
      <c r="E81" s="15">
        <v>7</v>
      </c>
      <c r="F81" s="15">
        <v>6</v>
      </c>
      <c r="G81" s="15">
        <v>0</v>
      </c>
      <c r="H81" s="38">
        <f t="shared" si="29"/>
        <v>13</v>
      </c>
      <c r="I81" s="15">
        <v>6</v>
      </c>
      <c r="J81" s="15">
        <v>6</v>
      </c>
      <c r="K81" s="15">
        <v>3</v>
      </c>
      <c r="L81" s="39">
        <f t="shared" si="30"/>
        <v>15</v>
      </c>
      <c r="M81" s="102">
        <f t="shared" si="31"/>
        <v>28</v>
      </c>
      <c r="N81" s="18">
        <f t="shared" si="32"/>
        <v>13</v>
      </c>
      <c r="O81" s="18">
        <f t="shared" si="33"/>
        <v>12</v>
      </c>
      <c r="P81" s="18">
        <f t="shared" si="34"/>
        <v>3</v>
      </c>
      <c r="R81" t="str">
        <f>'Raw DC1'!AD81</f>
        <v>no</v>
      </c>
      <c r="T81" t="str">
        <f>'Raw DC1'!AH81</f>
        <v>No</v>
      </c>
      <c r="U81" s="207" t="str">
        <f t="shared" si="35"/>
        <v>0</v>
      </c>
      <c r="W81">
        <f>LESCA!M81</f>
        <v>-9</v>
      </c>
    </row>
    <row r="82" spans="1:23">
      <c r="A82" s="30">
        <v>80</v>
      </c>
      <c r="B82" s="101" t="s">
        <v>315</v>
      </c>
      <c r="C82" s="31" t="s">
        <v>295</v>
      </c>
      <c r="D82" s="32">
        <f>Participants!E82</f>
        <v>42823.523333333331</v>
      </c>
      <c r="E82" s="15">
        <v>0</v>
      </c>
      <c r="F82" s="15">
        <v>2</v>
      </c>
      <c r="G82" s="15">
        <v>0</v>
      </c>
      <c r="H82" s="38">
        <f t="shared" si="29"/>
        <v>2</v>
      </c>
      <c r="I82" s="15">
        <v>7</v>
      </c>
      <c r="J82" s="15">
        <v>3</v>
      </c>
      <c r="K82" s="15">
        <v>1</v>
      </c>
      <c r="L82" s="39">
        <f t="shared" si="30"/>
        <v>11</v>
      </c>
      <c r="M82" s="102">
        <f t="shared" si="31"/>
        <v>13</v>
      </c>
      <c r="N82" s="18">
        <f t="shared" ref="N82:N85" si="36">E82+I82</f>
        <v>7</v>
      </c>
      <c r="O82" s="18">
        <f t="shared" ref="O82:O85" si="37">F82+J82</f>
        <v>5</v>
      </c>
      <c r="P82" s="18">
        <f t="shared" ref="P82:P85" si="38">G82+K82</f>
        <v>1</v>
      </c>
      <c r="R82" t="str">
        <f>'Raw DC1'!AD82</f>
        <v>no</v>
      </c>
      <c r="T82" t="str">
        <f>'Raw DC1'!AH82</f>
        <v>yes, tendonitis reoccuring one week</v>
      </c>
      <c r="U82" s="207" t="str">
        <f t="shared" si="35"/>
        <v>1</v>
      </c>
    </row>
    <row r="83" spans="1:23">
      <c r="A83" s="30">
        <v>81</v>
      </c>
      <c r="B83" s="101" t="s">
        <v>315</v>
      </c>
      <c r="C83" s="31" t="s">
        <v>295</v>
      </c>
      <c r="D83" s="32">
        <f>Participants!E83</f>
        <v>42850.541388888887</v>
      </c>
      <c r="E83" s="15">
        <v>1</v>
      </c>
      <c r="F83" s="15">
        <v>1</v>
      </c>
      <c r="G83" s="15">
        <v>0</v>
      </c>
      <c r="H83" s="38">
        <f t="shared" si="29"/>
        <v>2</v>
      </c>
      <c r="I83" s="15">
        <v>4</v>
      </c>
      <c r="J83" s="15">
        <v>5</v>
      </c>
      <c r="K83" s="15">
        <v>2</v>
      </c>
      <c r="L83" s="39">
        <f t="shared" si="30"/>
        <v>11</v>
      </c>
      <c r="M83" s="102">
        <f t="shared" si="31"/>
        <v>13</v>
      </c>
      <c r="N83" s="18">
        <f t="shared" si="36"/>
        <v>5</v>
      </c>
      <c r="O83" s="18">
        <f t="shared" si="37"/>
        <v>6</v>
      </c>
      <c r="P83" s="18">
        <f t="shared" si="38"/>
        <v>2</v>
      </c>
      <c r="R83" t="str">
        <f>'Raw DC1'!AD83</f>
        <v>No</v>
      </c>
      <c r="T83" t="str">
        <f>'Raw DC1'!AH83</f>
        <v>No</v>
      </c>
      <c r="U83" s="207" t="str">
        <f t="shared" si="35"/>
        <v>0</v>
      </c>
    </row>
    <row r="84" spans="1:23">
      <c r="A84" s="30">
        <v>82</v>
      </c>
      <c r="B84" s="101" t="s">
        <v>315</v>
      </c>
      <c r="C84" s="31" t="s">
        <v>295</v>
      </c>
      <c r="D84" s="32">
        <f>Participants!E84</f>
        <v>42852.525717592594</v>
      </c>
      <c r="E84" s="15">
        <v>2</v>
      </c>
      <c r="F84" s="15">
        <v>2</v>
      </c>
      <c r="G84" s="15">
        <v>1</v>
      </c>
      <c r="H84" s="38">
        <f t="shared" si="29"/>
        <v>5</v>
      </c>
      <c r="I84" s="15">
        <v>5</v>
      </c>
      <c r="J84" s="15">
        <v>6</v>
      </c>
      <c r="K84" s="15">
        <v>3</v>
      </c>
      <c r="L84" s="39">
        <f t="shared" si="30"/>
        <v>14</v>
      </c>
      <c r="M84" s="102">
        <f t="shared" si="31"/>
        <v>19</v>
      </c>
      <c r="N84" s="18">
        <f t="shared" si="36"/>
        <v>7</v>
      </c>
      <c r="O84" s="18">
        <f t="shared" si="37"/>
        <v>8</v>
      </c>
      <c r="P84" s="18">
        <f t="shared" si="38"/>
        <v>4</v>
      </c>
      <c r="R84" t="str">
        <f>'Raw DC1'!AD84</f>
        <v>No</v>
      </c>
      <c r="T84" t="str">
        <f>'Raw DC1'!AH84</f>
        <v>No</v>
      </c>
      <c r="U84" s="207" t="str">
        <f t="shared" si="35"/>
        <v>0</v>
      </c>
    </row>
    <row r="85" spans="1:23">
      <c r="A85" s="30">
        <v>83</v>
      </c>
      <c r="B85" s="101" t="s">
        <v>315</v>
      </c>
      <c r="C85" s="31" t="s">
        <v>295</v>
      </c>
      <c r="D85" s="32">
        <f>Participants!E85</f>
        <v>42865.451736111114</v>
      </c>
      <c r="E85" s="15">
        <v>2</v>
      </c>
      <c r="F85" s="15">
        <v>1</v>
      </c>
      <c r="G85" s="15">
        <v>0</v>
      </c>
      <c r="H85" s="38">
        <f t="shared" si="29"/>
        <v>3</v>
      </c>
      <c r="I85" s="15">
        <v>2</v>
      </c>
      <c r="J85" s="15">
        <v>2</v>
      </c>
      <c r="K85" s="15">
        <v>2</v>
      </c>
      <c r="L85" s="39">
        <f t="shared" si="30"/>
        <v>6</v>
      </c>
      <c r="M85" s="102">
        <f t="shared" si="31"/>
        <v>9</v>
      </c>
      <c r="N85" s="18">
        <f t="shared" si="36"/>
        <v>4</v>
      </c>
      <c r="O85" s="18">
        <f t="shared" si="37"/>
        <v>3</v>
      </c>
      <c r="P85" s="18">
        <f t="shared" si="38"/>
        <v>2</v>
      </c>
      <c r="R85" t="str">
        <f>'Raw DC1'!AD85</f>
        <v>no</v>
      </c>
      <c r="T85" t="str">
        <f>'Raw DC1'!AH85</f>
        <v>No</v>
      </c>
      <c r="U85" s="207" t="str">
        <f t="shared" si="35"/>
        <v>0</v>
      </c>
    </row>
    <row r="86" spans="1:23">
      <c r="A86" s="30">
        <v>84</v>
      </c>
      <c r="B86" s="101" t="s">
        <v>316</v>
      </c>
      <c r="C86" s="31" t="s">
        <v>295</v>
      </c>
      <c r="D86" s="32">
        <f>Participants!E86</f>
        <v>42961.642361111109</v>
      </c>
      <c r="E86" s="15">
        <v>4</v>
      </c>
      <c r="F86" s="15">
        <v>3</v>
      </c>
      <c r="G86" s="15">
        <v>0</v>
      </c>
      <c r="H86" s="38">
        <f t="shared" si="29"/>
        <v>7</v>
      </c>
      <c r="I86" s="15">
        <v>6</v>
      </c>
      <c r="J86" s="15">
        <v>5</v>
      </c>
      <c r="K86" s="15">
        <v>0</v>
      </c>
      <c r="L86" s="39">
        <f t="shared" si="30"/>
        <v>11</v>
      </c>
      <c r="M86" s="102">
        <f t="shared" si="31"/>
        <v>18</v>
      </c>
      <c r="N86" s="18">
        <f t="shared" ref="N86:N88" si="39">E86+I86</f>
        <v>10</v>
      </c>
      <c r="O86" s="18">
        <f t="shared" ref="O86:O88" si="40">F86+J86</f>
        <v>8</v>
      </c>
      <c r="P86" s="18">
        <f t="shared" ref="P86:P88" si="41">G86+K86</f>
        <v>0</v>
      </c>
      <c r="R86" t="str">
        <f>'Raw DC1'!AD86</f>
        <v xml:space="preserve">yes </v>
      </c>
      <c r="T86" t="str">
        <f>'Raw DC1'!AH86</f>
        <v>No</v>
      </c>
      <c r="U86" s="207" t="str">
        <f t="shared" si="35"/>
        <v>0</v>
      </c>
    </row>
    <row r="87" spans="1:23">
      <c r="A87" s="30">
        <v>85</v>
      </c>
      <c r="B87" s="101" t="s">
        <v>316</v>
      </c>
      <c r="C87" s="31" t="s">
        <v>295</v>
      </c>
      <c r="D87" s="32">
        <f>Participants!E87</f>
        <v>42961.642361111109</v>
      </c>
      <c r="E87" s="15">
        <v>2</v>
      </c>
      <c r="F87" s="15">
        <v>2</v>
      </c>
      <c r="G87" s="15">
        <v>0</v>
      </c>
      <c r="H87" s="38">
        <f t="shared" si="29"/>
        <v>4</v>
      </c>
      <c r="I87" s="15">
        <v>5</v>
      </c>
      <c r="J87" s="15">
        <v>4</v>
      </c>
      <c r="K87" s="15">
        <v>3</v>
      </c>
      <c r="L87" s="39">
        <f t="shared" si="30"/>
        <v>12</v>
      </c>
      <c r="M87" s="102">
        <f t="shared" si="31"/>
        <v>16</v>
      </c>
      <c r="N87" s="18">
        <f t="shared" si="39"/>
        <v>7</v>
      </c>
      <c r="O87" s="18">
        <f t="shared" si="40"/>
        <v>6</v>
      </c>
      <c r="P87" s="18">
        <f t="shared" si="41"/>
        <v>3</v>
      </c>
      <c r="R87" t="str">
        <f>'Raw DC1'!AD87</f>
        <v>no</v>
      </c>
      <c r="T87" t="str">
        <f>'Raw DC1'!AH87</f>
        <v>No</v>
      </c>
      <c r="U87" s="207" t="str">
        <f t="shared" si="35"/>
        <v>0</v>
      </c>
    </row>
    <row r="88" spans="1:23">
      <c r="A88" s="30">
        <v>86</v>
      </c>
      <c r="B88" s="101" t="s">
        <v>315</v>
      </c>
      <c r="C88" s="31" t="s">
        <v>295</v>
      </c>
      <c r="D88" s="32">
        <f>Participants!E88</f>
        <v>42961.643055555563</v>
      </c>
      <c r="E88" s="15">
        <v>1</v>
      </c>
      <c r="F88" s="15">
        <v>5</v>
      </c>
      <c r="G88" s="15">
        <v>0</v>
      </c>
      <c r="H88" s="38">
        <f t="shared" si="29"/>
        <v>6</v>
      </c>
      <c r="I88" s="15">
        <v>6</v>
      </c>
      <c r="J88" s="15">
        <v>5</v>
      </c>
      <c r="K88" s="15">
        <v>1</v>
      </c>
      <c r="L88" s="39">
        <f t="shared" si="30"/>
        <v>12</v>
      </c>
      <c r="M88" s="102">
        <f t="shared" si="31"/>
        <v>18</v>
      </c>
      <c r="N88" s="18">
        <f t="shared" si="39"/>
        <v>7</v>
      </c>
      <c r="O88" s="18">
        <f t="shared" si="40"/>
        <v>10</v>
      </c>
      <c r="P88" s="18">
        <f t="shared" si="41"/>
        <v>1</v>
      </c>
      <c r="R88" t="str">
        <f>'Raw DC1'!AD88</f>
        <v>Yes</v>
      </c>
      <c r="T88" t="s">
        <v>373</v>
      </c>
      <c r="U88" s="207" t="str">
        <f t="shared" si="35"/>
        <v>0</v>
      </c>
    </row>
    <row r="89" spans="1:23">
      <c r="A89" s="30">
        <v>87</v>
      </c>
      <c r="B89" s="101" t="s">
        <v>315</v>
      </c>
      <c r="C89" s="31" t="s">
        <v>295</v>
      </c>
      <c r="D89" s="32">
        <f>Participants!E89</f>
        <v>42961.647222222222</v>
      </c>
      <c r="E89" s="15">
        <v>3</v>
      </c>
      <c r="F89" s="15">
        <v>3</v>
      </c>
      <c r="G89" s="15">
        <v>0</v>
      </c>
      <c r="H89" s="38">
        <f t="shared" ref="H89:H93" si="42">E89+F89+G89</f>
        <v>6</v>
      </c>
      <c r="I89" s="15">
        <v>6</v>
      </c>
      <c r="J89" s="15">
        <v>4</v>
      </c>
      <c r="K89" s="15">
        <v>7</v>
      </c>
      <c r="L89" s="39">
        <f t="shared" ref="L89:L93" si="43">SUM(I89:K89)</f>
        <v>17</v>
      </c>
      <c r="M89" s="181">
        <f t="shared" ref="M89:M93" si="44">H89+L89</f>
        <v>23</v>
      </c>
      <c r="N89" s="18">
        <f t="shared" ref="N89:N93" si="45">E89+I89</f>
        <v>9</v>
      </c>
      <c r="O89" s="18">
        <f t="shared" ref="O89:O93" si="46">F89+J89</f>
        <v>7</v>
      </c>
      <c r="P89" s="18">
        <f t="shared" ref="P89:P93" si="47">G89+K89</f>
        <v>7</v>
      </c>
      <c r="R89" t="str">
        <f>'Raw DC1'!AD89</f>
        <v>no</v>
      </c>
      <c r="T89" t="str">
        <f>'Raw DC1'!AH89</f>
        <v>yes, strained mcl ligament in knee 3-4 weeks</v>
      </c>
      <c r="U89" s="207" t="str">
        <f t="shared" si="35"/>
        <v>1</v>
      </c>
    </row>
    <row r="90" spans="1:23">
      <c r="A90" s="30">
        <v>88</v>
      </c>
      <c r="B90" s="101" t="s">
        <v>315</v>
      </c>
      <c r="C90" s="31" t="s">
        <v>295</v>
      </c>
      <c r="D90" s="32">
        <f>Participants!E90</f>
        <v>42961.643055555563</v>
      </c>
      <c r="E90" s="15">
        <v>3</v>
      </c>
      <c r="F90" s="15">
        <v>3</v>
      </c>
      <c r="G90" s="15">
        <v>0</v>
      </c>
      <c r="H90" s="38">
        <f t="shared" si="42"/>
        <v>6</v>
      </c>
      <c r="I90" s="15">
        <v>4</v>
      </c>
      <c r="J90" s="15">
        <v>4</v>
      </c>
      <c r="K90" s="15">
        <v>2</v>
      </c>
      <c r="L90" s="39">
        <f t="shared" si="43"/>
        <v>10</v>
      </c>
      <c r="M90" s="181">
        <f t="shared" si="44"/>
        <v>16</v>
      </c>
      <c r="N90" s="18">
        <f t="shared" si="45"/>
        <v>7</v>
      </c>
      <c r="O90" s="18">
        <f t="shared" si="46"/>
        <v>7</v>
      </c>
      <c r="P90" s="18">
        <f t="shared" si="47"/>
        <v>2</v>
      </c>
      <c r="R90" t="str">
        <f>'Raw DC1'!AD90</f>
        <v>yes</v>
      </c>
      <c r="T90" t="str">
        <f>'Raw DC1'!AH90</f>
        <v>No</v>
      </c>
      <c r="U90" s="207" t="str">
        <f t="shared" si="35"/>
        <v>0</v>
      </c>
    </row>
    <row r="91" spans="1:23">
      <c r="A91" s="30">
        <v>89</v>
      </c>
      <c r="B91" s="101" t="s">
        <v>315</v>
      </c>
      <c r="C91" s="31" t="s">
        <v>295</v>
      </c>
      <c r="D91" s="32">
        <f>Participants!E91</f>
        <v>42961.643750000003</v>
      </c>
      <c r="E91" s="15">
        <v>1</v>
      </c>
      <c r="F91" s="15">
        <v>0</v>
      </c>
      <c r="G91" s="15">
        <v>1</v>
      </c>
      <c r="H91" s="38">
        <f t="shared" si="42"/>
        <v>2</v>
      </c>
      <c r="I91" s="15">
        <v>2</v>
      </c>
      <c r="J91" s="15">
        <v>2</v>
      </c>
      <c r="K91" s="15">
        <v>1</v>
      </c>
      <c r="L91" s="39">
        <f t="shared" si="43"/>
        <v>5</v>
      </c>
      <c r="M91" s="181">
        <f t="shared" si="44"/>
        <v>7</v>
      </c>
      <c r="N91" s="18">
        <f t="shared" si="45"/>
        <v>3</v>
      </c>
      <c r="O91" s="18">
        <f t="shared" si="46"/>
        <v>2</v>
      </c>
      <c r="P91" s="18">
        <f t="shared" si="47"/>
        <v>2</v>
      </c>
      <c r="R91" t="str">
        <f>'Raw DC1'!AD91</f>
        <v>no</v>
      </c>
      <c r="T91" t="str">
        <f>'Raw DC1'!AH91</f>
        <v>No</v>
      </c>
      <c r="U91" s="207" t="str">
        <f t="shared" si="35"/>
        <v>0</v>
      </c>
    </row>
    <row r="92" spans="1:23">
      <c r="A92" s="30">
        <v>90</v>
      </c>
      <c r="B92" s="101" t="s">
        <v>315</v>
      </c>
      <c r="C92" s="31" t="s">
        <v>295</v>
      </c>
      <c r="D92" s="32">
        <f>Participants!E92</f>
        <v>42961.643055555563</v>
      </c>
      <c r="E92" s="15">
        <v>0</v>
      </c>
      <c r="F92" s="15">
        <v>0</v>
      </c>
      <c r="G92" s="15">
        <v>0</v>
      </c>
      <c r="H92" s="38">
        <f t="shared" si="42"/>
        <v>0</v>
      </c>
      <c r="I92" s="15">
        <v>5</v>
      </c>
      <c r="J92" s="15">
        <v>4</v>
      </c>
      <c r="K92" s="15">
        <v>0</v>
      </c>
      <c r="L92" s="39">
        <f t="shared" si="43"/>
        <v>9</v>
      </c>
      <c r="M92" s="181">
        <f t="shared" si="44"/>
        <v>9</v>
      </c>
      <c r="N92" s="18">
        <f t="shared" si="45"/>
        <v>5</v>
      </c>
      <c r="O92" s="18">
        <f t="shared" si="46"/>
        <v>4</v>
      </c>
      <c r="P92" s="18">
        <f t="shared" si="47"/>
        <v>0</v>
      </c>
      <c r="R92" t="str">
        <f>'Raw DC1'!AD92</f>
        <v xml:space="preserve">no </v>
      </c>
      <c r="T92" t="str">
        <f>'Raw DC1'!AH92</f>
        <v>No</v>
      </c>
      <c r="U92" s="207" t="str">
        <f t="shared" si="35"/>
        <v>0</v>
      </c>
    </row>
    <row r="93" spans="1:23">
      <c r="A93" s="30">
        <v>91</v>
      </c>
      <c r="B93" s="101" t="s">
        <v>315</v>
      </c>
      <c r="C93" s="31" t="s">
        <v>295</v>
      </c>
      <c r="D93" s="32">
        <f>Participants!E93</f>
        <v>42961.646527777782</v>
      </c>
      <c r="E93" s="15">
        <v>2</v>
      </c>
      <c r="F93" s="15">
        <v>1</v>
      </c>
      <c r="G93" s="15">
        <v>2</v>
      </c>
      <c r="H93" s="38">
        <f t="shared" si="42"/>
        <v>5</v>
      </c>
      <c r="I93" s="15">
        <v>6</v>
      </c>
      <c r="J93" s="15">
        <v>5</v>
      </c>
      <c r="K93" s="15">
        <v>5</v>
      </c>
      <c r="L93" s="39">
        <f t="shared" si="43"/>
        <v>16</v>
      </c>
      <c r="M93" s="181">
        <f t="shared" si="44"/>
        <v>21</v>
      </c>
      <c r="N93" s="18">
        <f t="shared" si="45"/>
        <v>8</v>
      </c>
      <c r="O93" s="18">
        <f t="shared" si="46"/>
        <v>6</v>
      </c>
      <c r="P93" s="18">
        <f t="shared" si="47"/>
        <v>7</v>
      </c>
      <c r="R93" t="str">
        <f>'Raw DC1'!AD93</f>
        <v>no</v>
      </c>
      <c r="T93" t="str">
        <f>'Raw DC1'!AH93</f>
        <v>No</v>
      </c>
      <c r="U93" s="207" t="str">
        <f t="shared" si="35"/>
        <v>0</v>
      </c>
    </row>
    <row r="94" spans="1:23">
      <c r="A94" s="30">
        <v>92</v>
      </c>
      <c r="B94" s="101" t="s">
        <v>315</v>
      </c>
      <c r="C94" s="31" t="s">
        <v>295</v>
      </c>
      <c r="D94" s="32">
        <f>Participants!E94</f>
        <v>42961.640277777777</v>
      </c>
      <c r="E94" s="15">
        <v>2</v>
      </c>
      <c r="F94" s="15">
        <v>4</v>
      </c>
      <c r="G94" s="15">
        <v>2</v>
      </c>
      <c r="H94" s="38">
        <f t="shared" ref="H94:H95" si="48">E94+F94+G94</f>
        <v>8</v>
      </c>
      <c r="I94" s="15">
        <v>5</v>
      </c>
      <c r="J94" s="15">
        <v>4</v>
      </c>
      <c r="K94" s="15">
        <v>3</v>
      </c>
      <c r="L94" s="39">
        <f t="shared" ref="L94:L95" si="49">SUM(I94:K94)</f>
        <v>12</v>
      </c>
      <c r="M94" s="181">
        <f t="shared" ref="M94:M95" si="50">H94+L94</f>
        <v>20</v>
      </c>
      <c r="N94" s="18">
        <f t="shared" ref="N94:N95" si="51">E94+I94</f>
        <v>7</v>
      </c>
      <c r="O94" s="18">
        <f t="shared" ref="O94:O95" si="52">F94+J94</f>
        <v>8</v>
      </c>
      <c r="P94" s="18">
        <f t="shared" ref="P94:P95" si="53">G94+K94</f>
        <v>5</v>
      </c>
      <c r="R94" t="str">
        <f>'Raw DC1'!AD94</f>
        <v>yes</v>
      </c>
      <c r="T94" t="str">
        <f>'Raw DC1'!AH94</f>
        <v xml:space="preserve">yes, broken ankle, September 2016, out for around 5-6 months. </v>
      </c>
      <c r="U94" s="207" t="str">
        <f t="shared" si="35"/>
        <v>1</v>
      </c>
    </row>
    <row r="95" spans="1:23">
      <c r="A95" s="30">
        <v>93</v>
      </c>
      <c r="B95" s="101" t="s">
        <v>315</v>
      </c>
      <c r="C95" s="31" t="s">
        <v>295</v>
      </c>
      <c r="D95" s="32">
        <f>Participants!E95</f>
        <v>42961.640972222223</v>
      </c>
      <c r="E95" s="15">
        <v>4</v>
      </c>
      <c r="F95" s="15">
        <v>5</v>
      </c>
      <c r="G95" s="15">
        <v>0</v>
      </c>
      <c r="H95" s="38">
        <f t="shared" si="48"/>
        <v>9</v>
      </c>
      <c r="I95" s="15">
        <v>6</v>
      </c>
      <c r="J95" s="15">
        <v>6</v>
      </c>
      <c r="K95" s="15">
        <v>4</v>
      </c>
      <c r="L95" s="39">
        <f t="shared" si="49"/>
        <v>16</v>
      </c>
      <c r="M95" s="181">
        <f t="shared" si="50"/>
        <v>25</v>
      </c>
      <c r="N95" s="18">
        <f t="shared" si="51"/>
        <v>10</v>
      </c>
      <c r="O95" s="18">
        <f t="shared" si="52"/>
        <v>11</v>
      </c>
      <c r="P95" s="18">
        <f t="shared" si="53"/>
        <v>4</v>
      </c>
      <c r="R95" t="str">
        <f>'Raw DC1'!AD95</f>
        <v>Yes</v>
      </c>
      <c r="T95" t="str">
        <f>'Raw DC1'!AH95</f>
        <v>Concusion, out for 2 weeks long</v>
      </c>
      <c r="U95" s="207" t="str">
        <f t="shared" si="35"/>
        <v>1</v>
      </c>
    </row>
    <row r="96" spans="1:23">
      <c r="A96" s="30">
        <v>94</v>
      </c>
      <c r="B96" s="101" t="s">
        <v>316</v>
      </c>
      <c r="C96" s="31" t="s">
        <v>295</v>
      </c>
      <c r="D96" s="32">
        <f>Participants!E96</f>
        <v>42964.654861111107</v>
      </c>
      <c r="E96" s="15">
        <v>2</v>
      </c>
      <c r="F96" s="15">
        <v>4</v>
      </c>
      <c r="G96" s="15">
        <v>0</v>
      </c>
      <c r="H96" s="38">
        <f t="shared" ref="H96:H119" si="54">E96+F96+G96</f>
        <v>6</v>
      </c>
      <c r="I96" s="15">
        <v>5</v>
      </c>
      <c r="J96" s="15">
        <v>5</v>
      </c>
      <c r="K96" s="15">
        <v>1</v>
      </c>
      <c r="L96" s="39">
        <f t="shared" ref="L96:L119" si="55">SUM(I96:K96)</f>
        <v>11</v>
      </c>
      <c r="M96" s="188">
        <f t="shared" ref="M96:M119" si="56">H96+L96</f>
        <v>17</v>
      </c>
      <c r="N96" s="18">
        <f t="shared" ref="N96:N119" si="57">E96+I96</f>
        <v>7</v>
      </c>
      <c r="O96" s="18">
        <f t="shared" ref="O96:O119" si="58">F96+J96</f>
        <v>9</v>
      </c>
      <c r="P96" s="18">
        <f t="shared" ref="P96:P119" si="59">G96+K96</f>
        <v>1</v>
      </c>
      <c r="R96" t="str">
        <f>'Raw DC1'!AD96</f>
        <v>Yes</v>
      </c>
      <c r="T96" t="str">
        <f>'Raw DC1'!AH96</f>
        <v>No</v>
      </c>
      <c r="U96" s="207" t="str">
        <f t="shared" si="35"/>
        <v>0</v>
      </c>
    </row>
    <row r="97" spans="1:21">
      <c r="A97" s="30">
        <v>95</v>
      </c>
      <c r="B97" s="101" t="s">
        <v>315</v>
      </c>
      <c r="C97" s="31" t="s">
        <v>295</v>
      </c>
      <c r="D97" s="32">
        <f>Participants!E97</f>
        <v>42964.654861111107</v>
      </c>
      <c r="E97" s="15">
        <v>2</v>
      </c>
      <c r="F97" s="15">
        <v>1</v>
      </c>
      <c r="G97" s="15">
        <v>1</v>
      </c>
      <c r="H97" s="38">
        <f t="shared" si="54"/>
        <v>4</v>
      </c>
      <c r="I97" s="15">
        <v>4</v>
      </c>
      <c r="J97" s="15">
        <v>6</v>
      </c>
      <c r="K97" s="15">
        <v>3</v>
      </c>
      <c r="L97" s="39">
        <f t="shared" si="55"/>
        <v>13</v>
      </c>
      <c r="M97" s="188">
        <f t="shared" si="56"/>
        <v>17</v>
      </c>
      <c r="N97" s="18">
        <f t="shared" si="57"/>
        <v>6</v>
      </c>
      <c r="O97" s="18">
        <f t="shared" si="58"/>
        <v>7</v>
      </c>
      <c r="P97" s="18">
        <f t="shared" si="59"/>
        <v>4</v>
      </c>
      <c r="R97" t="str">
        <f>'Raw DC1'!AD97</f>
        <v>No</v>
      </c>
      <c r="T97" t="str">
        <f>'Raw DC1'!AH97</f>
        <v>Damaged AC joint</v>
      </c>
      <c r="U97" s="207" t="str">
        <f t="shared" si="35"/>
        <v>1</v>
      </c>
    </row>
    <row r="98" spans="1:21">
      <c r="A98" s="30">
        <v>96</v>
      </c>
      <c r="B98" s="101" t="s">
        <v>315</v>
      </c>
      <c r="C98" s="31" t="s">
        <v>295</v>
      </c>
      <c r="D98" s="32">
        <f>Participants!E98</f>
        <v>42964.654861111107</v>
      </c>
      <c r="E98" s="15">
        <v>1</v>
      </c>
      <c r="F98" s="15">
        <v>2</v>
      </c>
      <c r="G98" s="15">
        <v>1</v>
      </c>
      <c r="H98" s="38">
        <f t="shared" si="54"/>
        <v>4</v>
      </c>
      <c r="I98" s="15">
        <v>5</v>
      </c>
      <c r="J98" s="15">
        <v>5</v>
      </c>
      <c r="K98" s="15">
        <v>3</v>
      </c>
      <c r="L98" s="39">
        <f t="shared" si="55"/>
        <v>13</v>
      </c>
      <c r="M98" s="188">
        <f t="shared" si="56"/>
        <v>17</v>
      </c>
      <c r="N98" s="18">
        <f t="shared" si="57"/>
        <v>6</v>
      </c>
      <c r="O98" s="18">
        <f t="shared" si="58"/>
        <v>7</v>
      </c>
      <c r="P98" s="18">
        <f t="shared" si="59"/>
        <v>4</v>
      </c>
      <c r="R98" t="str">
        <f>'Raw DC1'!AD98</f>
        <v>yes</v>
      </c>
      <c r="T98" t="str">
        <f>'Raw DC1'!AH98</f>
        <v xml:space="preserve">yes. knee operation </v>
      </c>
      <c r="U98" s="207" t="str">
        <f t="shared" si="35"/>
        <v>1</v>
      </c>
    </row>
    <row r="99" spans="1:21">
      <c r="A99" s="30">
        <v>97</v>
      </c>
      <c r="B99" s="101" t="s">
        <v>315</v>
      </c>
      <c r="C99" s="31" t="s">
        <v>295</v>
      </c>
      <c r="D99" s="32">
        <f>Participants!E99</f>
        <v>42964.654861111107</v>
      </c>
      <c r="E99" s="15">
        <v>2</v>
      </c>
      <c r="F99" s="15">
        <v>0</v>
      </c>
      <c r="G99" s="15">
        <v>0</v>
      </c>
      <c r="H99" s="38">
        <f t="shared" si="54"/>
        <v>2</v>
      </c>
      <c r="I99" s="15">
        <v>6</v>
      </c>
      <c r="J99" s="15">
        <v>6</v>
      </c>
      <c r="K99" s="15">
        <v>2</v>
      </c>
      <c r="L99" s="39">
        <f t="shared" si="55"/>
        <v>14</v>
      </c>
      <c r="M99" s="188">
        <f t="shared" si="56"/>
        <v>16</v>
      </c>
      <c r="N99" s="18">
        <f t="shared" si="57"/>
        <v>8</v>
      </c>
      <c r="O99" s="18">
        <f t="shared" si="58"/>
        <v>6</v>
      </c>
      <c r="P99" s="18">
        <f t="shared" si="59"/>
        <v>2</v>
      </c>
      <c r="R99" t="str">
        <f>'Raw DC1'!AD99</f>
        <v>No</v>
      </c>
      <c r="T99" t="str">
        <f>'Raw DC1'!AH99</f>
        <v>No</v>
      </c>
      <c r="U99" s="207" t="str">
        <f t="shared" si="35"/>
        <v>0</v>
      </c>
    </row>
    <row r="100" spans="1:21">
      <c r="A100" s="30">
        <v>98</v>
      </c>
      <c r="B100" s="101" t="s">
        <v>315</v>
      </c>
      <c r="C100" s="31" t="s">
        <v>295</v>
      </c>
      <c r="D100" s="32">
        <f>Participants!E100</f>
        <v>42964.654861111107</v>
      </c>
      <c r="E100" s="15">
        <v>4</v>
      </c>
      <c r="F100" s="15">
        <v>4</v>
      </c>
      <c r="G100" s="15">
        <v>1</v>
      </c>
      <c r="H100" s="38">
        <f t="shared" si="54"/>
        <v>9</v>
      </c>
      <c r="I100" s="15">
        <v>6</v>
      </c>
      <c r="J100" s="15">
        <v>5</v>
      </c>
      <c r="K100" s="15">
        <v>4</v>
      </c>
      <c r="L100" s="39">
        <f t="shared" si="55"/>
        <v>15</v>
      </c>
      <c r="M100" s="188">
        <f t="shared" si="56"/>
        <v>24</v>
      </c>
      <c r="N100" s="18">
        <f t="shared" si="57"/>
        <v>10</v>
      </c>
      <c r="O100" s="18">
        <f t="shared" si="58"/>
        <v>9</v>
      </c>
      <c r="P100" s="18">
        <f t="shared" si="59"/>
        <v>5</v>
      </c>
      <c r="R100" t="str">
        <f>'Raw DC1'!AD100</f>
        <v>Yes</v>
      </c>
      <c r="T100" t="str">
        <f>'Raw DC1'!AH100</f>
        <v>No</v>
      </c>
      <c r="U100" s="207" t="str">
        <f t="shared" si="35"/>
        <v>0</v>
      </c>
    </row>
    <row r="101" spans="1:21">
      <c r="A101" s="30">
        <v>99</v>
      </c>
      <c r="B101" s="101" t="s">
        <v>315</v>
      </c>
      <c r="C101" s="31" t="s">
        <v>295</v>
      </c>
      <c r="D101" s="32">
        <f>Participants!E101</f>
        <v>42964.654861111107</v>
      </c>
      <c r="E101" s="15">
        <v>1</v>
      </c>
      <c r="F101" s="15">
        <v>2</v>
      </c>
      <c r="G101" s="15">
        <v>1</v>
      </c>
      <c r="H101" s="38">
        <f t="shared" si="54"/>
        <v>4</v>
      </c>
      <c r="I101" s="15">
        <v>5</v>
      </c>
      <c r="J101" s="15">
        <v>3</v>
      </c>
      <c r="K101" s="15">
        <v>0</v>
      </c>
      <c r="L101" s="39">
        <f t="shared" si="55"/>
        <v>8</v>
      </c>
      <c r="M101" s="188">
        <f t="shared" si="56"/>
        <v>12</v>
      </c>
      <c r="N101" s="18">
        <f t="shared" si="57"/>
        <v>6</v>
      </c>
      <c r="O101" s="18">
        <f t="shared" si="58"/>
        <v>5</v>
      </c>
      <c r="P101" s="18">
        <f t="shared" si="59"/>
        <v>1</v>
      </c>
      <c r="R101" t="str">
        <f>'Raw DC1'!AD101</f>
        <v>yes</v>
      </c>
      <c r="T101" t="str">
        <f>'Raw DC1'!AH101</f>
        <v>No</v>
      </c>
      <c r="U101" s="207" t="str">
        <f t="shared" si="35"/>
        <v>0</v>
      </c>
    </row>
    <row r="102" spans="1:21">
      <c r="A102" s="30">
        <v>100</v>
      </c>
      <c r="B102" s="101" t="s">
        <v>315</v>
      </c>
      <c r="C102" s="31" t="s">
        <v>295</v>
      </c>
      <c r="D102" s="32">
        <f>Participants!E102</f>
        <v>42968.65</v>
      </c>
      <c r="E102" s="15">
        <v>1</v>
      </c>
      <c r="F102" s="15">
        <v>2</v>
      </c>
      <c r="G102" s="15">
        <v>0</v>
      </c>
      <c r="H102" s="38">
        <f t="shared" si="54"/>
        <v>3</v>
      </c>
      <c r="I102" s="15">
        <v>5</v>
      </c>
      <c r="J102" s="15">
        <v>4</v>
      </c>
      <c r="K102" s="15">
        <v>1</v>
      </c>
      <c r="L102" s="39">
        <f t="shared" si="55"/>
        <v>10</v>
      </c>
      <c r="M102" s="188">
        <f t="shared" si="56"/>
        <v>13</v>
      </c>
      <c r="N102" s="18">
        <f t="shared" si="57"/>
        <v>6</v>
      </c>
      <c r="O102" s="18">
        <f t="shared" si="58"/>
        <v>6</v>
      </c>
      <c r="P102" s="18">
        <f t="shared" si="59"/>
        <v>1</v>
      </c>
      <c r="R102" t="str">
        <f>'Raw DC1'!AD102</f>
        <v>No</v>
      </c>
      <c r="T102" t="str">
        <f>'Raw DC1'!AH102</f>
        <v>Strained Abdominal Muscle / Strained AC shoudlder ligament (Right side)</v>
      </c>
      <c r="U102" s="207" t="str">
        <f t="shared" si="35"/>
        <v>1</v>
      </c>
    </row>
    <row r="103" spans="1:21">
      <c r="A103" s="30">
        <v>101</v>
      </c>
      <c r="B103" s="101" t="s">
        <v>316</v>
      </c>
      <c r="C103" s="31" t="s">
        <v>295</v>
      </c>
      <c r="D103" s="32">
        <f>Participants!E103</f>
        <v>42964.654861111107</v>
      </c>
      <c r="E103" s="15">
        <v>1</v>
      </c>
      <c r="F103" s="15">
        <v>0</v>
      </c>
      <c r="G103" s="15">
        <v>2</v>
      </c>
      <c r="H103" s="38">
        <f t="shared" si="54"/>
        <v>3</v>
      </c>
      <c r="I103" s="15">
        <v>3</v>
      </c>
      <c r="J103" s="15">
        <v>5</v>
      </c>
      <c r="K103" s="15">
        <v>3</v>
      </c>
      <c r="L103" s="39">
        <f t="shared" si="55"/>
        <v>11</v>
      </c>
      <c r="M103" s="188">
        <f t="shared" si="56"/>
        <v>14</v>
      </c>
      <c r="N103" s="18">
        <f t="shared" si="57"/>
        <v>4</v>
      </c>
      <c r="O103" s="18">
        <f t="shared" si="58"/>
        <v>5</v>
      </c>
      <c r="P103" s="18">
        <f t="shared" si="59"/>
        <v>5</v>
      </c>
      <c r="R103" t="str">
        <f>'Raw DC1'!AD103</f>
        <v>No</v>
      </c>
      <c r="T103" t="str">
        <f>'Raw DC1'!AH103</f>
        <v>No</v>
      </c>
      <c r="U103" s="207" t="str">
        <f t="shared" si="35"/>
        <v>0</v>
      </c>
    </row>
    <row r="104" spans="1:21">
      <c r="A104" s="30">
        <v>102</v>
      </c>
      <c r="B104" s="101" t="s">
        <v>315</v>
      </c>
      <c r="C104" s="31" t="s">
        <v>295</v>
      </c>
      <c r="D104" s="32">
        <f>Participants!E104</f>
        <v>42964.654861111107</v>
      </c>
      <c r="E104" s="15">
        <v>1</v>
      </c>
      <c r="F104" s="15">
        <v>1</v>
      </c>
      <c r="G104" s="15">
        <v>0</v>
      </c>
      <c r="H104" s="38">
        <f t="shared" si="54"/>
        <v>2</v>
      </c>
      <c r="I104" s="15">
        <v>5</v>
      </c>
      <c r="J104" s="15">
        <v>4</v>
      </c>
      <c r="K104" s="15">
        <v>4</v>
      </c>
      <c r="L104" s="39">
        <f t="shared" si="55"/>
        <v>13</v>
      </c>
      <c r="M104" s="188">
        <f t="shared" si="56"/>
        <v>15</v>
      </c>
      <c r="N104" s="18">
        <f t="shared" si="57"/>
        <v>6</v>
      </c>
      <c r="O104" s="18">
        <f t="shared" si="58"/>
        <v>5</v>
      </c>
      <c r="P104" s="18">
        <f t="shared" si="59"/>
        <v>4</v>
      </c>
      <c r="R104" t="str">
        <f>'Raw DC1'!AD104</f>
        <v>No</v>
      </c>
      <c r="T104" t="str">
        <f>'Raw DC1'!AH104</f>
        <v>Yes, tear in hip flexor, 7 weeks</v>
      </c>
      <c r="U104" s="207" t="str">
        <f t="shared" si="35"/>
        <v>1</v>
      </c>
    </row>
    <row r="105" spans="1:21">
      <c r="A105" s="30">
        <v>103</v>
      </c>
      <c r="B105" s="101" t="s">
        <v>316</v>
      </c>
      <c r="C105" s="31" t="s">
        <v>295</v>
      </c>
      <c r="D105" s="32">
        <f>Participants!E105</f>
        <v>42964.654861111107</v>
      </c>
      <c r="E105" s="15">
        <v>1</v>
      </c>
      <c r="F105" s="15">
        <v>0</v>
      </c>
      <c r="G105" s="15">
        <v>0</v>
      </c>
      <c r="H105" s="38">
        <f t="shared" si="54"/>
        <v>1</v>
      </c>
      <c r="I105" s="15">
        <v>5</v>
      </c>
      <c r="J105" s="15">
        <v>3</v>
      </c>
      <c r="K105" s="15">
        <v>1</v>
      </c>
      <c r="L105" s="39">
        <f t="shared" si="55"/>
        <v>9</v>
      </c>
      <c r="M105" s="188">
        <f t="shared" si="56"/>
        <v>10</v>
      </c>
      <c r="N105" s="18">
        <f t="shared" si="57"/>
        <v>6</v>
      </c>
      <c r="O105" s="18">
        <f t="shared" si="58"/>
        <v>3</v>
      </c>
      <c r="P105" s="18">
        <f t="shared" si="59"/>
        <v>1</v>
      </c>
      <c r="R105" t="str">
        <f>'Raw DC1'!AD105</f>
        <v xml:space="preserve">No </v>
      </c>
      <c r="T105" t="str">
        <f>'Raw DC1'!AH105</f>
        <v xml:space="preserve">yes, labral tear to left shoulder was out for 6 weeks </v>
      </c>
      <c r="U105" s="207" t="str">
        <f t="shared" si="35"/>
        <v>1</v>
      </c>
    </row>
    <row r="106" spans="1:21">
      <c r="A106" s="30">
        <v>104</v>
      </c>
      <c r="B106" s="101" t="s">
        <v>315</v>
      </c>
      <c r="C106" s="31" t="s">
        <v>295</v>
      </c>
      <c r="D106" s="32">
        <f>Participants!E106</f>
        <v>42964.654861111107</v>
      </c>
      <c r="E106" s="15">
        <v>4</v>
      </c>
      <c r="F106" s="15">
        <v>1</v>
      </c>
      <c r="G106" s="15">
        <v>0</v>
      </c>
      <c r="H106" s="38">
        <f t="shared" si="54"/>
        <v>5</v>
      </c>
      <c r="I106" s="15">
        <v>5</v>
      </c>
      <c r="J106" s="15">
        <v>3</v>
      </c>
      <c r="K106" s="15">
        <v>1</v>
      </c>
      <c r="L106" s="39">
        <f t="shared" si="55"/>
        <v>9</v>
      </c>
      <c r="M106" s="188">
        <f t="shared" si="56"/>
        <v>14</v>
      </c>
      <c r="N106" s="18">
        <f t="shared" si="57"/>
        <v>9</v>
      </c>
      <c r="O106" s="18">
        <f t="shared" si="58"/>
        <v>4</v>
      </c>
      <c r="P106" s="18">
        <f t="shared" si="59"/>
        <v>1</v>
      </c>
      <c r="R106" t="str">
        <f>'Raw DC1'!AD106</f>
        <v>no</v>
      </c>
      <c r="T106" t="str">
        <f>'Raw DC1'!AH106</f>
        <v>Yes, torn MCL in the left knee</v>
      </c>
      <c r="U106" s="207" t="str">
        <f t="shared" si="35"/>
        <v>1</v>
      </c>
    </row>
    <row r="107" spans="1:21">
      <c r="A107" s="30">
        <v>105</v>
      </c>
      <c r="B107" s="101" t="s">
        <v>315</v>
      </c>
      <c r="C107" s="31" t="s">
        <v>295</v>
      </c>
      <c r="D107" s="32">
        <f>Participants!E107</f>
        <v>42968.651388888888</v>
      </c>
      <c r="E107" s="15">
        <v>4</v>
      </c>
      <c r="F107" s="15">
        <v>0</v>
      </c>
      <c r="G107" s="15">
        <v>0</v>
      </c>
      <c r="H107" s="38">
        <f t="shared" si="54"/>
        <v>4</v>
      </c>
      <c r="I107" s="15">
        <v>5</v>
      </c>
      <c r="J107" s="15">
        <v>6</v>
      </c>
      <c r="K107" s="15">
        <v>1</v>
      </c>
      <c r="L107" s="39">
        <f t="shared" si="55"/>
        <v>12</v>
      </c>
      <c r="M107" s="188">
        <f t="shared" si="56"/>
        <v>16</v>
      </c>
      <c r="N107" s="18">
        <f t="shared" si="57"/>
        <v>9</v>
      </c>
      <c r="O107" s="18">
        <f t="shared" si="58"/>
        <v>6</v>
      </c>
      <c r="P107" s="18">
        <f t="shared" si="59"/>
        <v>1</v>
      </c>
      <c r="R107" t="str">
        <f>'Raw DC1'!AD107</f>
        <v>NO</v>
      </c>
      <c r="T107" t="str">
        <f>'Raw DC1'!AH107</f>
        <v>BROKEN WRIST LEFT</v>
      </c>
      <c r="U107" s="207" t="str">
        <f t="shared" si="35"/>
        <v>1</v>
      </c>
    </row>
    <row r="108" spans="1:21">
      <c r="A108" s="30">
        <v>106</v>
      </c>
      <c r="B108" s="101" t="s">
        <v>316</v>
      </c>
      <c r="C108" s="31" t="s">
        <v>295</v>
      </c>
      <c r="D108" s="32">
        <f>Participants!E108</f>
        <v>42964.654861111107</v>
      </c>
      <c r="E108" s="15">
        <v>1</v>
      </c>
      <c r="F108" s="15">
        <v>2</v>
      </c>
      <c r="G108" s="15">
        <v>0</v>
      </c>
      <c r="H108" s="38">
        <f t="shared" si="54"/>
        <v>3</v>
      </c>
      <c r="I108" s="15">
        <v>6</v>
      </c>
      <c r="J108" s="15">
        <v>6</v>
      </c>
      <c r="K108" s="15">
        <v>1</v>
      </c>
      <c r="L108" s="39">
        <f t="shared" si="55"/>
        <v>13</v>
      </c>
      <c r="M108" s="188">
        <f t="shared" si="56"/>
        <v>16</v>
      </c>
      <c r="N108" s="18">
        <f t="shared" si="57"/>
        <v>7</v>
      </c>
      <c r="O108" s="18">
        <f t="shared" si="58"/>
        <v>8</v>
      </c>
      <c r="P108" s="18">
        <f t="shared" si="59"/>
        <v>1</v>
      </c>
      <c r="R108" t="str">
        <f>'Raw DC1'!AD108</f>
        <v>no</v>
      </c>
      <c r="T108" t="str">
        <f>'Raw DC1'!AH108</f>
        <v>No</v>
      </c>
      <c r="U108" s="207" t="str">
        <f t="shared" si="35"/>
        <v>0</v>
      </c>
    </row>
    <row r="109" spans="1:21">
      <c r="A109" s="30">
        <v>107</v>
      </c>
      <c r="B109" s="101" t="s">
        <v>315</v>
      </c>
      <c r="C109" s="31" t="s">
        <v>295</v>
      </c>
      <c r="D109" s="32">
        <f>Participants!E109</f>
        <v>42964.654861111107</v>
      </c>
      <c r="E109" s="15">
        <v>2</v>
      </c>
      <c r="F109" s="15">
        <v>3</v>
      </c>
      <c r="G109" s="15">
        <v>0</v>
      </c>
      <c r="H109" s="38">
        <f t="shared" si="54"/>
        <v>5</v>
      </c>
      <c r="I109" s="15">
        <v>5</v>
      </c>
      <c r="J109" s="15">
        <v>7</v>
      </c>
      <c r="K109" s="15">
        <v>1</v>
      </c>
      <c r="L109" s="39">
        <f t="shared" si="55"/>
        <v>13</v>
      </c>
      <c r="M109" s="188">
        <f t="shared" si="56"/>
        <v>18</v>
      </c>
      <c r="N109" s="18">
        <f t="shared" si="57"/>
        <v>7</v>
      </c>
      <c r="O109" s="18">
        <f t="shared" si="58"/>
        <v>10</v>
      </c>
      <c r="P109" s="18">
        <f t="shared" si="59"/>
        <v>1</v>
      </c>
      <c r="R109" t="str">
        <f>'Raw DC1'!AD109</f>
        <v>Yes</v>
      </c>
      <c r="T109" t="str">
        <f>'Raw DC1'!AH109</f>
        <v>No</v>
      </c>
      <c r="U109" s="207" t="str">
        <f t="shared" si="35"/>
        <v>0</v>
      </c>
    </row>
    <row r="110" spans="1:21">
      <c r="A110" s="30">
        <v>108</v>
      </c>
      <c r="B110" s="101" t="s">
        <v>316</v>
      </c>
      <c r="C110" s="31" t="s">
        <v>295</v>
      </c>
      <c r="D110" s="32">
        <f>Participants!E110</f>
        <v>42968.65</v>
      </c>
      <c r="E110" s="15">
        <v>2</v>
      </c>
      <c r="F110" s="15">
        <v>3</v>
      </c>
      <c r="G110" s="15">
        <v>0</v>
      </c>
      <c r="H110" s="38">
        <f t="shared" si="54"/>
        <v>5</v>
      </c>
      <c r="I110" s="15">
        <v>5</v>
      </c>
      <c r="J110" s="15">
        <v>5</v>
      </c>
      <c r="K110" s="15">
        <v>2</v>
      </c>
      <c r="L110" s="39">
        <f t="shared" si="55"/>
        <v>12</v>
      </c>
      <c r="M110" s="188">
        <f t="shared" si="56"/>
        <v>17</v>
      </c>
      <c r="N110" s="18">
        <f t="shared" si="57"/>
        <v>7</v>
      </c>
      <c r="O110" s="18">
        <f t="shared" si="58"/>
        <v>8</v>
      </c>
      <c r="P110" s="18">
        <f t="shared" si="59"/>
        <v>2</v>
      </c>
      <c r="R110" t="str">
        <f>'Raw DC1'!AD110</f>
        <v xml:space="preserve">yes </v>
      </c>
      <c r="T110" t="str">
        <f>'Raw DC1'!AH110</f>
        <v>No</v>
      </c>
      <c r="U110" s="207" t="str">
        <f t="shared" si="35"/>
        <v>0</v>
      </c>
    </row>
    <row r="111" spans="1:21">
      <c r="A111" s="30">
        <v>109</v>
      </c>
      <c r="B111" s="101" t="s">
        <v>315</v>
      </c>
      <c r="C111" s="31" t="s">
        <v>295</v>
      </c>
      <c r="D111" s="32">
        <f>Participants!E111</f>
        <v>42968.65</v>
      </c>
      <c r="E111" s="15">
        <v>0</v>
      </c>
      <c r="F111" s="15">
        <v>0</v>
      </c>
      <c r="G111" s="15">
        <v>2</v>
      </c>
      <c r="H111" s="38">
        <f t="shared" si="54"/>
        <v>2</v>
      </c>
      <c r="I111" s="15">
        <v>5</v>
      </c>
      <c r="J111" s="15">
        <v>6</v>
      </c>
      <c r="K111" s="15">
        <v>1</v>
      </c>
      <c r="L111" s="39">
        <f t="shared" si="55"/>
        <v>12</v>
      </c>
      <c r="M111" s="188">
        <f t="shared" si="56"/>
        <v>14</v>
      </c>
      <c r="N111" s="18">
        <f t="shared" si="57"/>
        <v>5</v>
      </c>
      <c r="O111" s="18">
        <f t="shared" si="58"/>
        <v>6</v>
      </c>
      <c r="P111" s="18">
        <f t="shared" si="59"/>
        <v>3</v>
      </c>
      <c r="R111" t="str">
        <f>'Raw DC1'!AD111</f>
        <v xml:space="preserve">No </v>
      </c>
      <c r="T111" t="str">
        <f>'Raw DC1'!AH111</f>
        <v>No</v>
      </c>
      <c r="U111" s="207" t="str">
        <f t="shared" si="35"/>
        <v>0</v>
      </c>
    </row>
    <row r="112" spans="1:21">
      <c r="A112" s="30">
        <v>110</v>
      </c>
      <c r="B112" s="101" t="s">
        <v>315</v>
      </c>
      <c r="C112" s="31" t="s">
        <v>295</v>
      </c>
      <c r="D112" s="32">
        <f>Participants!E112</f>
        <v>42968.65</v>
      </c>
      <c r="E112" s="15">
        <v>2</v>
      </c>
      <c r="F112" s="15">
        <v>3</v>
      </c>
      <c r="G112" s="15">
        <v>1</v>
      </c>
      <c r="H112" s="38">
        <f t="shared" si="54"/>
        <v>6</v>
      </c>
      <c r="I112" s="15">
        <v>3</v>
      </c>
      <c r="J112" s="15">
        <v>3</v>
      </c>
      <c r="K112" s="15">
        <v>4</v>
      </c>
      <c r="L112" s="39">
        <f t="shared" si="55"/>
        <v>10</v>
      </c>
      <c r="M112" s="188">
        <f t="shared" si="56"/>
        <v>16</v>
      </c>
      <c r="N112" s="18">
        <f t="shared" si="57"/>
        <v>5</v>
      </c>
      <c r="O112" s="18">
        <f t="shared" si="58"/>
        <v>6</v>
      </c>
      <c r="P112" s="18">
        <f t="shared" si="59"/>
        <v>5</v>
      </c>
      <c r="R112" t="str">
        <f>'Raw DC1'!AD112</f>
        <v>no</v>
      </c>
      <c r="T112" t="str">
        <f>'Raw DC1'!AH112</f>
        <v>No</v>
      </c>
      <c r="U112" s="207" t="str">
        <f t="shared" si="35"/>
        <v>0</v>
      </c>
    </row>
    <row r="113" spans="1:21">
      <c r="A113" s="30">
        <v>111</v>
      </c>
      <c r="B113" s="101" t="s">
        <v>315</v>
      </c>
      <c r="C113" s="31" t="s">
        <v>295</v>
      </c>
      <c r="D113" s="32">
        <f>Participants!E113</f>
        <v>42968.660416666673</v>
      </c>
      <c r="E113" s="15">
        <v>4</v>
      </c>
      <c r="F113" s="15">
        <v>3</v>
      </c>
      <c r="G113" s="15">
        <v>0</v>
      </c>
      <c r="H113" s="38">
        <f t="shared" si="54"/>
        <v>7</v>
      </c>
      <c r="I113" s="15">
        <v>4</v>
      </c>
      <c r="J113" s="15">
        <v>6</v>
      </c>
      <c r="K113" s="15">
        <v>0</v>
      </c>
      <c r="L113" s="39">
        <f t="shared" si="55"/>
        <v>10</v>
      </c>
      <c r="M113" s="188">
        <f t="shared" si="56"/>
        <v>17</v>
      </c>
      <c r="N113" s="18">
        <f t="shared" si="57"/>
        <v>8</v>
      </c>
      <c r="O113" s="18">
        <f t="shared" si="58"/>
        <v>9</v>
      </c>
      <c r="P113" s="18">
        <f t="shared" si="59"/>
        <v>0</v>
      </c>
      <c r="R113" t="str">
        <f>'Raw DC1'!AD113</f>
        <v>yes</v>
      </c>
      <c r="T113" t="str">
        <f>'Raw DC1'!AH113</f>
        <v>RIGHT  quad strain</v>
      </c>
      <c r="U113" s="207" t="str">
        <f t="shared" si="35"/>
        <v>1</v>
      </c>
    </row>
    <row r="114" spans="1:21">
      <c r="A114" s="30">
        <v>112</v>
      </c>
      <c r="B114" s="101" t="s">
        <v>315</v>
      </c>
      <c r="C114" s="31" t="s">
        <v>295</v>
      </c>
      <c r="D114" s="32">
        <f>Participants!E114</f>
        <v>42968.661111111112</v>
      </c>
      <c r="E114" s="15">
        <v>1</v>
      </c>
      <c r="F114" s="15">
        <v>3</v>
      </c>
      <c r="G114" s="15">
        <v>0</v>
      </c>
      <c r="H114" s="38">
        <f t="shared" si="54"/>
        <v>4</v>
      </c>
      <c r="I114" s="15">
        <v>5</v>
      </c>
      <c r="J114" s="15">
        <v>6</v>
      </c>
      <c r="K114" s="15">
        <v>3</v>
      </c>
      <c r="L114" s="39">
        <f t="shared" si="55"/>
        <v>14</v>
      </c>
      <c r="M114" s="188">
        <f t="shared" si="56"/>
        <v>18</v>
      </c>
      <c r="N114" s="18">
        <f t="shared" si="57"/>
        <v>6</v>
      </c>
      <c r="O114" s="18">
        <f t="shared" si="58"/>
        <v>9</v>
      </c>
      <c r="P114" s="18">
        <f t="shared" si="59"/>
        <v>3</v>
      </c>
      <c r="R114" t="str">
        <f>'Raw DC1'!AD114</f>
        <v>yes</v>
      </c>
      <c r="T114" t="str">
        <f>'Raw DC1'!AH114</f>
        <v>left quad minor tear</v>
      </c>
      <c r="U114" s="207" t="str">
        <f t="shared" si="35"/>
        <v>0</v>
      </c>
    </row>
    <row r="115" spans="1:21">
      <c r="A115" s="30">
        <v>113</v>
      </c>
      <c r="B115" s="101" t="s">
        <v>315</v>
      </c>
      <c r="C115" s="31" t="s">
        <v>295</v>
      </c>
      <c r="D115" s="32">
        <f>Participants!E115</f>
        <v>42968.660416666673</v>
      </c>
      <c r="E115" s="15">
        <v>1</v>
      </c>
      <c r="F115" s="15">
        <v>1</v>
      </c>
      <c r="G115" s="15">
        <v>0</v>
      </c>
      <c r="H115" s="38">
        <f t="shared" si="54"/>
        <v>2</v>
      </c>
      <c r="I115" s="15">
        <v>7</v>
      </c>
      <c r="J115" s="15">
        <v>3</v>
      </c>
      <c r="K115" s="15">
        <v>1</v>
      </c>
      <c r="L115" s="39">
        <f t="shared" si="55"/>
        <v>11</v>
      </c>
      <c r="M115" s="188">
        <f t="shared" si="56"/>
        <v>13</v>
      </c>
      <c r="N115" s="18">
        <f t="shared" si="57"/>
        <v>8</v>
      </c>
      <c r="O115" s="18">
        <f t="shared" si="58"/>
        <v>4</v>
      </c>
      <c r="P115" s="18">
        <f t="shared" si="59"/>
        <v>1</v>
      </c>
      <c r="R115" t="str">
        <f>'Raw DC1'!AD115</f>
        <v>yes</v>
      </c>
      <c r="T115" t="str">
        <f>'Raw DC1'!AH115</f>
        <v xml:space="preserve">posterior ankle ligament , achilles tendonitis (Right foot) </v>
      </c>
      <c r="U115" s="207" t="str">
        <f t="shared" si="35"/>
        <v>1</v>
      </c>
    </row>
    <row r="116" spans="1:21">
      <c r="A116" s="30">
        <v>114</v>
      </c>
      <c r="B116" s="101" t="s">
        <v>315</v>
      </c>
      <c r="C116" s="31" t="s">
        <v>295</v>
      </c>
      <c r="D116" s="32">
        <f>Participants!E116</f>
        <v>42968.661111111112</v>
      </c>
      <c r="E116" s="15">
        <v>0</v>
      </c>
      <c r="F116" s="15">
        <v>3</v>
      </c>
      <c r="G116" s="15">
        <v>0</v>
      </c>
      <c r="H116" s="38">
        <f t="shared" si="54"/>
        <v>3</v>
      </c>
      <c r="I116" s="15">
        <v>4</v>
      </c>
      <c r="J116" s="15">
        <v>4</v>
      </c>
      <c r="K116" s="15">
        <v>4</v>
      </c>
      <c r="L116" s="39">
        <f t="shared" si="55"/>
        <v>12</v>
      </c>
      <c r="M116" s="188">
        <f t="shared" si="56"/>
        <v>15</v>
      </c>
      <c r="N116" s="18">
        <f t="shared" si="57"/>
        <v>4</v>
      </c>
      <c r="O116" s="18">
        <f t="shared" si="58"/>
        <v>7</v>
      </c>
      <c r="P116" s="18">
        <f t="shared" si="59"/>
        <v>4</v>
      </c>
      <c r="R116" t="str">
        <f>'Raw DC1'!AD116</f>
        <v>yes</v>
      </c>
      <c r="T116" t="str">
        <f>'Raw DC1'!AH116</f>
        <v>yes, pulled outer right hamstring, 3 weeks until full return to activity</v>
      </c>
      <c r="U116" s="207" t="str">
        <f t="shared" si="35"/>
        <v>1</v>
      </c>
    </row>
    <row r="117" spans="1:21">
      <c r="A117" s="30">
        <v>115</v>
      </c>
      <c r="B117" s="101" t="s">
        <v>315</v>
      </c>
      <c r="C117" s="31" t="s">
        <v>295</v>
      </c>
      <c r="D117" s="32">
        <f>Participants!E117</f>
        <v>42989.697233796287</v>
      </c>
      <c r="E117" s="15">
        <v>2</v>
      </c>
      <c r="F117" s="15">
        <v>0</v>
      </c>
      <c r="G117" s="15">
        <v>0</v>
      </c>
      <c r="H117" s="38">
        <f t="shared" si="54"/>
        <v>2</v>
      </c>
      <c r="I117" s="15">
        <v>5</v>
      </c>
      <c r="J117" s="15">
        <v>4</v>
      </c>
      <c r="K117" s="15">
        <v>3</v>
      </c>
      <c r="L117" s="39">
        <f t="shared" ref="L117" si="60">SUM(I117:K117)</f>
        <v>12</v>
      </c>
      <c r="M117" s="188">
        <f t="shared" ref="M117" si="61">H117+L117</f>
        <v>14</v>
      </c>
      <c r="N117" s="18">
        <f t="shared" ref="N117" si="62">E117+I117</f>
        <v>7</v>
      </c>
      <c r="O117" s="18">
        <f t="shared" ref="O117" si="63">F117+J117</f>
        <v>4</v>
      </c>
      <c r="P117" s="18">
        <f t="shared" ref="P117" si="64">G117+K117</f>
        <v>3</v>
      </c>
      <c r="R117" t="str">
        <f>'Raw DC1'!AD117</f>
        <v>No</v>
      </c>
      <c r="T117" t="str">
        <f>'Raw DC1'!AH117</f>
        <v>Yes, right shoulder injury. I was out of action for 4 weeks post the injury, which was a sub-dislocation.</v>
      </c>
      <c r="U117" s="207" t="str">
        <f t="shared" si="35"/>
        <v>1</v>
      </c>
    </row>
    <row r="118" spans="1:21">
      <c r="A118" s="30">
        <v>116</v>
      </c>
      <c r="B118" s="101" t="s">
        <v>315</v>
      </c>
      <c r="C118" s="31" t="s">
        <v>295</v>
      </c>
      <c r="D118" s="32">
        <f>Participants!E118</f>
        <v>42971.569444444453</v>
      </c>
      <c r="E118" s="15">
        <v>0</v>
      </c>
      <c r="F118" s="15">
        <v>0</v>
      </c>
      <c r="G118" s="15">
        <v>1</v>
      </c>
      <c r="H118" s="38">
        <f t="shared" si="54"/>
        <v>1</v>
      </c>
      <c r="I118" s="15">
        <v>2</v>
      </c>
      <c r="J118" s="15">
        <v>3</v>
      </c>
      <c r="K118" s="15">
        <v>2</v>
      </c>
      <c r="L118" s="39">
        <f t="shared" si="55"/>
        <v>7</v>
      </c>
      <c r="M118" s="188">
        <f t="shared" si="56"/>
        <v>8</v>
      </c>
      <c r="N118" s="18">
        <f t="shared" si="57"/>
        <v>2</v>
      </c>
      <c r="O118" s="18">
        <f t="shared" si="58"/>
        <v>3</v>
      </c>
      <c r="P118" s="18">
        <f t="shared" si="59"/>
        <v>3</v>
      </c>
      <c r="R118" t="str">
        <f>'Raw DC1'!AD118</f>
        <v>Yes</v>
      </c>
      <c r="T118" t="str">
        <f>'Raw DC1'!AH118</f>
        <v xml:space="preserve">Acl, Mcl, Meniscus right knee. 6 months </v>
      </c>
      <c r="U118" s="207" t="str">
        <f t="shared" si="35"/>
        <v>1</v>
      </c>
    </row>
    <row r="119" spans="1:21">
      <c r="A119" s="30">
        <v>117</v>
      </c>
      <c r="B119" s="101" t="s">
        <v>315</v>
      </c>
      <c r="C119" s="31" t="s">
        <v>295</v>
      </c>
      <c r="D119" s="32">
        <f>Participants!E119</f>
        <v>42971.570138888892</v>
      </c>
      <c r="E119" s="15">
        <v>0</v>
      </c>
      <c r="F119" s="15">
        <v>4</v>
      </c>
      <c r="G119" s="15">
        <v>0</v>
      </c>
      <c r="H119" s="38">
        <f t="shared" si="54"/>
        <v>4</v>
      </c>
      <c r="I119" s="15">
        <v>3</v>
      </c>
      <c r="J119" s="15">
        <v>6</v>
      </c>
      <c r="K119" s="15">
        <v>3</v>
      </c>
      <c r="L119" s="39">
        <f t="shared" si="55"/>
        <v>12</v>
      </c>
      <c r="M119" s="188">
        <f t="shared" si="56"/>
        <v>16</v>
      </c>
      <c r="N119" s="18">
        <f t="shared" si="57"/>
        <v>3</v>
      </c>
      <c r="O119" s="18">
        <f t="shared" si="58"/>
        <v>10</v>
      </c>
      <c r="P119" s="18">
        <f t="shared" si="59"/>
        <v>3</v>
      </c>
      <c r="R119" t="str">
        <f>'Raw DC1'!AD119</f>
        <v>yes</v>
      </c>
      <c r="T119" t="str">
        <f>'Raw DC1'!AH119</f>
        <v>yes, broken finger out for 5 weeks</v>
      </c>
      <c r="U119" s="207" t="str">
        <f t="shared" si="35"/>
        <v>1</v>
      </c>
    </row>
    <row r="120" spans="1:21">
      <c r="A120" s="30">
        <v>118</v>
      </c>
      <c r="B120" s="101" t="s">
        <v>315</v>
      </c>
      <c r="C120" s="31" t="s">
        <v>295</v>
      </c>
      <c r="D120" s="32">
        <f>Participants!E120</f>
        <v>42989.685347222221</v>
      </c>
      <c r="E120" s="15">
        <v>0</v>
      </c>
      <c r="F120" s="15">
        <v>0</v>
      </c>
      <c r="G120" s="15">
        <v>0</v>
      </c>
      <c r="H120" s="38">
        <f t="shared" ref="H120:H141" si="65">E120+F120+G120</f>
        <v>0</v>
      </c>
      <c r="I120" s="15">
        <v>3</v>
      </c>
      <c r="J120" s="15">
        <v>5</v>
      </c>
      <c r="K120" s="15">
        <v>1</v>
      </c>
      <c r="L120" s="39">
        <f t="shared" ref="L120:L141" si="66">SUM(I120:K120)</f>
        <v>9</v>
      </c>
      <c r="M120" s="203">
        <f t="shared" ref="M120:M141" si="67">H120+L120</f>
        <v>9</v>
      </c>
      <c r="N120" s="18">
        <f t="shared" ref="N120:N141" si="68">E120+I120</f>
        <v>3</v>
      </c>
      <c r="O120" s="18">
        <f t="shared" ref="O120:O141" si="69">F120+J120</f>
        <v>5</v>
      </c>
      <c r="P120" s="18">
        <f t="shared" ref="P120:P141" si="70">G120+K120</f>
        <v>1</v>
      </c>
      <c r="R120" t="str">
        <f>'Raw DC1'!AD120</f>
        <v>Yes</v>
      </c>
      <c r="T120" t="str">
        <f>'Raw DC1'!AH120</f>
        <v>No</v>
      </c>
      <c r="U120" s="207" t="str">
        <f t="shared" si="35"/>
        <v>0</v>
      </c>
    </row>
    <row r="121" spans="1:21">
      <c r="A121" s="30">
        <v>119</v>
      </c>
      <c r="B121" s="101" t="s">
        <v>315</v>
      </c>
      <c r="C121" s="31" t="s">
        <v>295</v>
      </c>
      <c r="D121" s="32">
        <f>Participants!E121</f>
        <v>42989.684293981481</v>
      </c>
      <c r="E121" s="15">
        <v>0</v>
      </c>
      <c r="F121" s="15">
        <v>3</v>
      </c>
      <c r="G121" s="15">
        <v>0</v>
      </c>
      <c r="H121" s="38">
        <f t="shared" si="65"/>
        <v>3</v>
      </c>
      <c r="I121" s="15">
        <v>5</v>
      </c>
      <c r="J121" s="15">
        <v>5</v>
      </c>
      <c r="K121" s="15">
        <v>0</v>
      </c>
      <c r="L121" s="39">
        <f t="shared" si="66"/>
        <v>10</v>
      </c>
      <c r="M121" s="203">
        <f t="shared" si="67"/>
        <v>13</v>
      </c>
      <c r="N121" s="18">
        <f t="shared" si="68"/>
        <v>5</v>
      </c>
      <c r="O121" s="18">
        <f t="shared" si="69"/>
        <v>8</v>
      </c>
      <c r="P121" s="18">
        <f t="shared" si="70"/>
        <v>0</v>
      </c>
      <c r="R121" t="str">
        <f>'Raw DC1'!AD121</f>
        <v>No</v>
      </c>
      <c r="T121" t="str">
        <f>'Raw DC1'!AH121</f>
        <v>yes, left hamstring grade 2/3 tear, 2 months and then re-injured 3 times since, each time out for 2weeks - 1 month</v>
      </c>
      <c r="U121" s="207" t="str">
        <f t="shared" si="35"/>
        <v>1</v>
      </c>
    </row>
    <row r="122" spans="1:21">
      <c r="A122" s="30">
        <v>120</v>
      </c>
      <c r="B122" s="101" t="s">
        <v>316</v>
      </c>
      <c r="C122" s="31" t="s">
        <v>295</v>
      </c>
      <c r="D122" s="32">
        <f>Participants!E122</f>
        <v>42989.684201388889</v>
      </c>
      <c r="E122" s="15">
        <v>0</v>
      </c>
      <c r="F122" s="15">
        <v>0</v>
      </c>
      <c r="G122" s="15">
        <v>0</v>
      </c>
      <c r="H122" s="38">
        <f t="shared" si="65"/>
        <v>0</v>
      </c>
      <c r="I122" s="15">
        <v>4</v>
      </c>
      <c r="J122" s="15">
        <v>4</v>
      </c>
      <c r="K122" s="15">
        <v>3</v>
      </c>
      <c r="L122" s="39">
        <f t="shared" si="66"/>
        <v>11</v>
      </c>
      <c r="M122" s="203">
        <f t="shared" si="67"/>
        <v>11</v>
      </c>
      <c r="N122" s="18">
        <f t="shared" si="68"/>
        <v>4</v>
      </c>
      <c r="O122" s="18">
        <f t="shared" si="69"/>
        <v>4</v>
      </c>
      <c r="P122" s="18">
        <f t="shared" si="70"/>
        <v>3</v>
      </c>
      <c r="R122" t="str">
        <f>'Raw DC1'!AD122</f>
        <v>no</v>
      </c>
      <c r="T122" t="str">
        <f>'Raw DC1'!AH122</f>
        <v>No</v>
      </c>
      <c r="U122" s="207" t="str">
        <f t="shared" si="35"/>
        <v>0</v>
      </c>
    </row>
    <row r="123" spans="1:21">
      <c r="A123" s="30">
        <v>121</v>
      </c>
      <c r="B123" s="101" t="s">
        <v>315</v>
      </c>
      <c r="C123" s="31" t="s">
        <v>295</v>
      </c>
      <c r="D123" s="32">
        <f>Participants!E123</f>
        <v>42989.68377314815</v>
      </c>
      <c r="E123" s="15">
        <v>3</v>
      </c>
      <c r="F123" s="15">
        <v>1</v>
      </c>
      <c r="G123" s="15">
        <v>2</v>
      </c>
      <c r="H123" s="38">
        <f t="shared" si="65"/>
        <v>6</v>
      </c>
      <c r="I123" s="15">
        <v>5</v>
      </c>
      <c r="J123" s="15">
        <v>4</v>
      </c>
      <c r="K123" s="15">
        <v>5</v>
      </c>
      <c r="L123" s="39">
        <f t="shared" si="66"/>
        <v>14</v>
      </c>
      <c r="M123" s="203">
        <f t="shared" si="67"/>
        <v>20</v>
      </c>
      <c r="N123" s="18">
        <f t="shared" si="68"/>
        <v>8</v>
      </c>
      <c r="O123" s="18">
        <f t="shared" si="69"/>
        <v>5</v>
      </c>
      <c r="P123" s="18">
        <f t="shared" si="70"/>
        <v>7</v>
      </c>
      <c r="R123" t="str">
        <f>'Raw DC1'!AD123</f>
        <v>No</v>
      </c>
      <c r="T123" t="str">
        <f>'Raw DC1'!AH123</f>
        <v xml:space="preserve">Left Knee, Inside meniscus tear. Out of training for 1 year then gradually started training again before i strained the meniscus again and put me out for another 6 months </v>
      </c>
      <c r="U123" s="207" t="str">
        <f t="shared" si="35"/>
        <v>0</v>
      </c>
    </row>
    <row r="124" spans="1:21">
      <c r="A124" s="30">
        <v>122</v>
      </c>
      <c r="B124" s="101" t="s">
        <v>315</v>
      </c>
      <c r="C124" s="31" t="s">
        <v>295</v>
      </c>
      <c r="D124" s="32">
        <f>Participants!E124</f>
        <v>42989.696666666663</v>
      </c>
      <c r="E124" s="15">
        <v>3</v>
      </c>
      <c r="F124" s="15">
        <v>0</v>
      </c>
      <c r="G124" s="15">
        <v>0</v>
      </c>
      <c r="H124" s="38">
        <f t="shared" si="65"/>
        <v>3</v>
      </c>
      <c r="I124" s="15">
        <v>5</v>
      </c>
      <c r="J124" s="15">
        <v>4</v>
      </c>
      <c r="K124" s="15">
        <v>3</v>
      </c>
      <c r="L124" s="39">
        <f t="shared" si="66"/>
        <v>12</v>
      </c>
      <c r="M124" s="203">
        <f t="shared" si="67"/>
        <v>15</v>
      </c>
      <c r="N124" s="18">
        <f t="shared" si="68"/>
        <v>8</v>
      </c>
      <c r="O124" s="18">
        <f t="shared" si="69"/>
        <v>4</v>
      </c>
      <c r="P124" s="18">
        <f t="shared" si="70"/>
        <v>3</v>
      </c>
      <c r="R124" t="str">
        <f>'Raw DC1'!AD124</f>
        <v>yes</v>
      </c>
      <c r="T124" t="str">
        <f>'Raw DC1'!AH124</f>
        <v xml:space="preserve">left shoulder/tricep, 2 weeks. Left Groin, 4 weeks. </v>
      </c>
      <c r="U124" s="207" t="str">
        <f t="shared" si="35"/>
        <v>1</v>
      </c>
    </row>
    <row r="125" spans="1:21">
      <c r="A125" s="30">
        <v>123</v>
      </c>
      <c r="B125" s="101" t="s">
        <v>315</v>
      </c>
      <c r="C125" s="31" t="s">
        <v>295</v>
      </c>
      <c r="D125" s="32">
        <f>Participants!E125</f>
        <v>42989.686597222222</v>
      </c>
      <c r="E125" s="15">
        <v>2</v>
      </c>
      <c r="F125" s="15">
        <v>1</v>
      </c>
      <c r="G125" s="15">
        <v>0</v>
      </c>
      <c r="H125" s="38">
        <f t="shared" si="65"/>
        <v>3</v>
      </c>
      <c r="I125" s="15">
        <v>3</v>
      </c>
      <c r="J125" s="15">
        <v>2</v>
      </c>
      <c r="K125" s="15">
        <v>2</v>
      </c>
      <c r="L125" s="39">
        <f t="shared" si="66"/>
        <v>7</v>
      </c>
      <c r="M125" s="203">
        <f t="shared" si="67"/>
        <v>10</v>
      </c>
      <c r="N125" s="18">
        <f t="shared" si="68"/>
        <v>5</v>
      </c>
      <c r="O125" s="18">
        <f t="shared" si="69"/>
        <v>3</v>
      </c>
      <c r="P125" s="18">
        <f t="shared" si="70"/>
        <v>2</v>
      </c>
      <c r="R125" t="str">
        <f>'Raw DC1'!AD125</f>
        <v>yes</v>
      </c>
      <c r="T125" t="str">
        <f>'Raw DC1'!AH125</f>
        <v>No</v>
      </c>
      <c r="U125" s="207" t="str">
        <f t="shared" si="35"/>
        <v>0</v>
      </c>
    </row>
    <row r="126" spans="1:21">
      <c r="A126" s="30">
        <v>124</v>
      </c>
      <c r="B126" s="101" t="s">
        <v>315</v>
      </c>
      <c r="C126" s="31" t="s">
        <v>295</v>
      </c>
      <c r="D126" s="32">
        <f>Participants!E126</f>
        <v>42989.688148148147</v>
      </c>
      <c r="E126" s="15">
        <v>3</v>
      </c>
      <c r="F126" s="15">
        <v>0</v>
      </c>
      <c r="G126" s="15">
        <v>0</v>
      </c>
      <c r="H126" s="38">
        <f t="shared" si="65"/>
        <v>3</v>
      </c>
      <c r="I126" s="15">
        <v>4</v>
      </c>
      <c r="J126" s="15">
        <v>3</v>
      </c>
      <c r="K126" s="15">
        <v>3</v>
      </c>
      <c r="L126" s="39">
        <f t="shared" si="66"/>
        <v>10</v>
      </c>
      <c r="M126" s="203">
        <f t="shared" si="67"/>
        <v>13</v>
      </c>
      <c r="N126" s="18">
        <f t="shared" si="68"/>
        <v>7</v>
      </c>
      <c r="O126" s="18">
        <f t="shared" si="69"/>
        <v>3</v>
      </c>
      <c r="P126" s="18">
        <f t="shared" si="70"/>
        <v>3</v>
      </c>
      <c r="R126" t="str">
        <f>'Raw DC1'!AD126</f>
        <v>Yes</v>
      </c>
      <c r="T126" t="str">
        <f>'Raw DC1'!AH126</f>
        <v>No</v>
      </c>
      <c r="U126" s="207" t="str">
        <f t="shared" si="35"/>
        <v>0</v>
      </c>
    </row>
    <row r="127" spans="1:21">
      <c r="A127" s="30">
        <v>125</v>
      </c>
      <c r="B127" s="101" t="s">
        <v>316</v>
      </c>
      <c r="C127" s="31" t="s">
        <v>295</v>
      </c>
      <c r="D127" s="32">
        <f>Participants!E127</f>
        <v>42989.690868055557</v>
      </c>
      <c r="E127" s="15">
        <v>4</v>
      </c>
      <c r="F127" s="15">
        <v>3</v>
      </c>
      <c r="G127" s="15">
        <v>0</v>
      </c>
      <c r="H127" s="38">
        <f t="shared" si="65"/>
        <v>7</v>
      </c>
      <c r="I127" s="15">
        <v>4</v>
      </c>
      <c r="J127" s="15">
        <v>7</v>
      </c>
      <c r="K127" s="15">
        <v>3</v>
      </c>
      <c r="L127" s="39">
        <f t="shared" si="66"/>
        <v>14</v>
      </c>
      <c r="M127" s="203">
        <f t="shared" si="67"/>
        <v>21</v>
      </c>
      <c r="N127" s="18">
        <f t="shared" si="68"/>
        <v>8</v>
      </c>
      <c r="O127" s="18">
        <f t="shared" si="69"/>
        <v>10</v>
      </c>
      <c r="P127" s="18">
        <f t="shared" si="70"/>
        <v>3</v>
      </c>
      <c r="R127" t="str">
        <f>'Raw DC1'!AD127</f>
        <v>yes</v>
      </c>
      <c r="T127" t="str">
        <f>'Raw DC1'!AH127</f>
        <v>right knee, 2/3 weeks</v>
      </c>
      <c r="U127" s="207" t="str">
        <f t="shared" si="35"/>
        <v>1</v>
      </c>
    </row>
    <row r="128" spans="1:21">
      <c r="A128" s="30">
        <v>126</v>
      </c>
      <c r="B128" s="101" t="s">
        <v>315</v>
      </c>
      <c r="C128" s="31" t="s">
        <v>295</v>
      </c>
      <c r="D128" s="32">
        <f>Participants!E128</f>
        <v>42989.690752314818</v>
      </c>
      <c r="E128" s="15">
        <v>0</v>
      </c>
      <c r="F128" s="15">
        <v>0</v>
      </c>
      <c r="G128" s="15">
        <v>0</v>
      </c>
      <c r="H128" s="38">
        <f t="shared" si="65"/>
        <v>0</v>
      </c>
      <c r="I128" s="15">
        <v>5</v>
      </c>
      <c r="J128" s="15">
        <v>4</v>
      </c>
      <c r="K128" s="15">
        <v>1</v>
      </c>
      <c r="L128" s="39">
        <f t="shared" si="66"/>
        <v>10</v>
      </c>
      <c r="M128" s="203">
        <f t="shared" si="67"/>
        <v>10</v>
      </c>
      <c r="N128" s="18">
        <f t="shared" si="68"/>
        <v>5</v>
      </c>
      <c r="O128" s="18">
        <f t="shared" si="69"/>
        <v>4</v>
      </c>
      <c r="P128" s="18">
        <f t="shared" si="70"/>
        <v>1</v>
      </c>
      <c r="R128" t="str">
        <f>'Raw DC1'!AD128</f>
        <v>no</v>
      </c>
      <c r="T128" t="str">
        <f>'Raw DC1'!AH128</f>
        <v xml:space="preserve">yes, dead leg 4 weeks </v>
      </c>
      <c r="U128" s="207" t="str">
        <f t="shared" si="35"/>
        <v>1</v>
      </c>
    </row>
    <row r="129" spans="1:21">
      <c r="A129" s="30">
        <v>127</v>
      </c>
      <c r="B129" s="101" t="s">
        <v>315</v>
      </c>
      <c r="C129" s="31" t="s">
        <v>295</v>
      </c>
      <c r="D129" s="32">
        <f>Participants!E129</f>
        <v>42989.690717592603</v>
      </c>
      <c r="E129" s="15">
        <v>0</v>
      </c>
      <c r="F129" s="15">
        <v>0</v>
      </c>
      <c r="G129" s="15">
        <v>1</v>
      </c>
      <c r="H129" s="38">
        <f t="shared" si="65"/>
        <v>1</v>
      </c>
      <c r="I129" s="15">
        <v>5</v>
      </c>
      <c r="J129" s="15">
        <v>4</v>
      </c>
      <c r="K129" s="15">
        <v>2</v>
      </c>
      <c r="L129" s="39">
        <f t="shared" si="66"/>
        <v>11</v>
      </c>
      <c r="M129" s="203">
        <f t="shared" si="67"/>
        <v>12</v>
      </c>
      <c r="N129" s="18">
        <f t="shared" si="68"/>
        <v>5</v>
      </c>
      <c r="O129" s="18">
        <f t="shared" si="69"/>
        <v>4</v>
      </c>
      <c r="P129" s="18">
        <f t="shared" si="70"/>
        <v>3</v>
      </c>
      <c r="R129" t="str">
        <f>'Raw DC1'!AD129</f>
        <v>No</v>
      </c>
      <c r="T129" t="str">
        <f>'Raw DC1'!AH129</f>
        <v>Yes-  tear to right calf muscle- 4 weeks</v>
      </c>
      <c r="U129" s="207" t="str">
        <f t="shared" si="35"/>
        <v>1</v>
      </c>
    </row>
    <row r="130" spans="1:21">
      <c r="A130" s="30">
        <v>128</v>
      </c>
      <c r="B130" s="101" t="s">
        <v>315</v>
      </c>
      <c r="C130" s="31" t="s">
        <v>295</v>
      </c>
      <c r="D130" s="32">
        <f>Participants!E130</f>
        <v>42989.691967592589</v>
      </c>
      <c r="E130" s="15">
        <v>2</v>
      </c>
      <c r="F130" s="15">
        <v>0</v>
      </c>
      <c r="G130" s="15">
        <v>0</v>
      </c>
      <c r="H130" s="38">
        <f t="shared" si="65"/>
        <v>2</v>
      </c>
      <c r="I130" s="15">
        <v>4</v>
      </c>
      <c r="J130" s="15">
        <v>3</v>
      </c>
      <c r="K130" s="15">
        <v>2</v>
      </c>
      <c r="L130" s="39">
        <f t="shared" si="66"/>
        <v>9</v>
      </c>
      <c r="M130" s="203">
        <f t="shared" si="67"/>
        <v>11</v>
      </c>
      <c r="N130" s="18">
        <f t="shared" si="68"/>
        <v>6</v>
      </c>
      <c r="O130" s="18">
        <f t="shared" si="69"/>
        <v>3</v>
      </c>
      <c r="P130" s="18">
        <f t="shared" si="70"/>
        <v>2</v>
      </c>
      <c r="R130" t="str">
        <f>'Raw DC1'!AD130</f>
        <v>Yes</v>
      </c>
      <c r="T130" t="str">
        <f>'Raw DC1'!AH130</f>
        <v>Patella tendinopathy, 6 weeks out</v>
      </c>
      <c r="U130" s="207" t="str">
        <f t="shared" si="35"/>
        <v>0</v>
      </c>
    </row>
    <row r="131" spans="1:21">
      <c r="A131" s="30">
        <v>129</v>
      </c>
      <c r="B131" s="101" t="s">
        <v>315</v>
      </c>
      <c r="C131" s="31" t="s">
        <v>295</v>
      </c>
      <c r="D131" s="32">
        <f>Participants!E131</f>
        <v>42990.698703703703</v>
      </c>
      <c r="E131" s="15">
        <v>1</v>
      </c>
      <c r="F131" s="15">
        <v>2</v>
      </c>
      <c r="G131" s="15">
        <v>0</v>
      </c>
      <c r="H131" s="38">
        <f t="shared" si="65"/>
        <v>3</v>
      </c>
      <c r="I131" s="15">
        <v>4</v>
      </c>
      <c r="J131" s="15">
        <v>3</v>
      </c>
      <c r="K131" s="15">
        <v>0</v>
      </c>
      <c r="L131" s="39">
        <f t="shared" si="66"/>
        <v>7</v>
      </c>
      <c r="M131" s="203">
        <f t="shared" si="67"/>
        <v>10</v>
      </c>
      <c r="N131" s="18">
        <f t="shared" si="68"/>
        <v>5</v>
      </c>
      <c r="O131" s="18">
        <f t="shared" si="69"/>
        <v>5</v>
      </c>
      <c r="P131" s="18">
        <f t="shared" si="70"/>
        <v>0</v>
      </c>
      <c r="R131" t="str">
        <f>'Raw DC1'!AD131</f>
        <v>no</v>
      </c>
      <c r="T131" t="str">
        <f>'Raw DC1'!AH131</f>
        <v>yes hamstring right 3 weeks</v>
      </c>
      <c r="U131" s="207" t="str">
        <f t="shared" si="35"/>
        <v>1</v>
      </c>
    </row>
    <row r="132" spans="1:21">
      <c r="A132" s="30">
        <v>130</v>
      </c>
      <c r="B132" s="101" t="s">
        <v>316</v>
      </c>
      <c r="C132" s="31" t="s">
        <v>295</v>
      </c>
      <c r="D132" s="32">
        <f>Participants!E132</f>
        <v>42990.698414351849</v>
      </c>
      <c r="E132" s="15">
        <v>2</v>
      </c>
      <c r="F132" s="15">
        <v>0</v>
      </c>
      <c r="G132" s="15">
        <v>0</v>
      </c>
      <c r="H132" s="38">
        <f t="shared" si="65"/>
        <v>2</v>
      </c>
      <c r="I132" s="15">
        <v>6</v>
      </c>
      <c r="J132" s="15">
        <v>4</v>
      </c>
      <c r="K132" s="15">
        <v>3</v>
      </c>
      <c r="L132" s="39">
        <f t="shared" si="66"/>
        <v>13</v>
      </c>
      <c r="M132" s="203">
        <f t="shared" si="67"/>
        <v>15</v>
      </c>
      <c r="N132" s="18">
        <f t="shared" si="68"/>
        <v>8</v>
      </c>
      <c r="O132" s="18">
        <f t="shared" si="69"/>
        <v>4</v>
      </c>
      <c r="P132" s="18">
        <f t="shared" si="70"/>
        <v>3</v>
      </c>
      <c r="R132" t="str">
        <f>'Raw DC1'!AD132</f>
        <v>No</v>
      </c>
      <c r="T132" t="str">
        <f>'Raw DC1'!AH132</f>
        <v>Yes, left ankle, five weeks</v>
      </c>
      <c r="U132" s="207" t="str">
        <f t="shared" ref="U132:U195" si="71">IFERROR(IF(SEARCH("*NO*", T132,1), "0"), "1")</f>
        <v>1</v>
      </c>
    </row>
    <row r="133" spans="1:21">
      <c r="A133" s="30">
        <v>131</v>
      </c>
      <c r="B133" s="101" t="s">
        <v>316</v>
      </c>
      <c r="C133" s="31" t="s">
        <v>295</v>
      </c>
      <c r="D133" s="32">
        <f>Participants!E133</f>
        <v>42990.698854166672</v>
      </c>
      <c r="E133" s="15">
        <v>2</v>
      </c>
      <c r="F133" s="15">
        <v>1</v>
      </c>
      <c r="G133" s="15">
        <v>1</v>
      </c>
      <c r="H133" s="38">
        <f t="shared" si="65"/>
        <v>4</v>
      </c>
      <c r="I133" s="15">
        <v>5</v>
      </c>
      <c r="J133" s="15">
        <v>4</v>
      </c>
      <c r="K133" s="15">
        <v>3</v>
      </c>
      <c r="L133" s="39">
        <f t="shared" si="66"/>
        <v>12</v>
      </c>
      <c r="M133" s="203">
        <f t="shared" si="67"/>
        <v>16</v>
      </c>
      <c r="N133" s="18">
        <f t="shared" si="68"/>
        <v>7</v>
      </c>
      <c r="O133" s="18">
        <f t="shared" si="69"/>
        <v>5</v>
      </c>
      <c r="P133" s="18">
        <f t="shared" si="70"/>
        <v>4</v>
      </c>
      <c r="R133" t="str">
        <f>'Raw DC1'!AD133</f>
        <v>yes</v>
      </c>
      <c r="T133" t="str">
        <f>'Raw DC1'!AH133</f>
        <v>No</v>
      </c>
      <c r="U133" s="207" t="str">
        <f t="shared" si="71"/>
        <v>0</v>
      </c>
    </row>
    <row r="134" spans="1:21">
      <c r="A134" s="30">
        <v>132</v>
      </c>
      <c r="B134" s="101" t="s">
        <v>315</v>
      </c>
      <c r="C134" s="31" t="s">
        <v>295</v>
      </c>
      <c r="D134" s="32">
        <f>Participants!E134</f>
        <v>42990.698761574073</v>
      </c>
      <c r="E134" s="15">
        <v>2</v>
      </c>
      <c r="F134" s="15">
        <v>1</v>
      </c>
      <c r="G134" s="15">
        <v>0</v>
      </c>
      <c r="H134" s="38">
        <f t="shared" si="65"/>
        <v>3</v>
      </c>
      <c r="I134" s="15">
        <v>4</v>
      </c>
      <c r="J134" s="15">
        <v>6</v>
      </c>
      <c r="K134" s="15">
        <v>3</v>
      </c>
      <c r="L134" s="39">
        <f t="shared" si="66"/>
        <v>13</v>
      </c>
      <c r="M134" s="203">
        <f t="shared" si="67"/>
        <v>16</v>
      </c>
      <c r="N134" s="18">
        <f t="shared" si="68"/>
        <v>6</v>
      </c>
      <c r="O134" s="18">
        <f t="shared" si="69"/>
        <v>7</v>
      </c>
      <c r="P134" s="18">
        <f t="shared" si="70"/>
        <v>3</v>
      </c>
      <c r="R134" t="str">
        <f>'Raw DC1'!AD134</f>
        <v>No</v>
      </c>
      <c r="T134" t="str">
        <f>'Raw DC1'!AH134</f>
        <v>Yes, Hamstring</v>
      </c>
      <c r="U134" s="207" t="str">
        <f t="shared" si="71"/>
        <v>1</v>
      </c>
    </row>
    <row r="135" spans="1:21">
      <c r="A135" s="30">
        <v>133</v>
      </c>
      <c r="B135" s="101" t="s">
        <v>315</v>
      </c>
      <c r="C135" s="31" t="s">
        <v>295</v>
      </c>
      <c r="D135" s="32">
        <f>Participants!E135</f>
        <v>42990.698125000003</v>
      </c>
      <c r="E135" s="15">
        <v>3</v>
      </c>
      <c r="F135" s="15">
        <v>2</v>
      </c>
      <c r="G135" s="15">
        <v>0</v>
      </c>
      <c r="H135" s="38">
        <f t="shared" si="65"/>
        <v>5</v>
      </c>
      <c r="I135" s="15">
        <v>4</v>
      </c>
      <c r="J135" s="15">
        <v>4</v>
      </c>
      <c r="K135" s="15">
        <v>3</v>
      </c>
      <c r="L135" s="39">
        <f t="shared" si="66"/>
        <v>11</v>
      </c>
      <c r="M135" s="203">
        <f t="shared" si="67"/>
        <v>16</v>
      </c>
      <c r="N135" s="18">
        <f t="shared" si="68"/>
        <v>7</v>
      </c>
      <c r="O135" s="18">
        <f t="shared" si="69"/>
        <v>6</v>
      </c>
      <c r="P135" s="18">
        <f t="shared" si="70"/>
        <v>3</v>
      </c>
      <c r="R135" t="str">
        <f>'Raw DC1'!AD135</f>
        <v>No</v>
      </c>
      <c r="T135" t="str">
        <f>'Raw DC1'!AH135</f>
        <v>No</v>
      </c>
      <c r="U135" s="207" t="str">
        <f t="shared" si="71"/>
        <v>0</v>
      </c>
    </row>
    <row r="136" spans="1:21">
      <c r="A136" s="30">
        <v>134</v>
      </c>
      <c r="B136" s="101" t="s">
        <v>315</v>
      </c>
      <c r="C136" s="31" t="s">
        <v>295</v>
      </c>
      <c r="D136" s="32">
        <f>Participants!E136</f>
        <v>42990.698854166672</v>
      </c>
      <c r="E136" s="15">
        <v>0</v>
      </c>
      <c r="F136" s="15">
        <v>2</v>
      </c>
      <c r="G136" s="15">
        <v>0</v>
      </c>
      <c r="H136" s="38">
        <f t="shared" si="65"/>
        <v>2</v>
      </c>
      <c r="I136" s="15">
        <v>2</v>
      </c>
      <c r="J136" s="15">
        <v>3</v>
      </c>
      <c r="K136" s="15">
        <v>2</v>
      </c>
      <c r="L136" s="39">
        <f t="shared" si="66"/>
        <v>7</v>
      </c>
      <c r="M136" s="203">
        <f t="shared" si="67"/>
        <v>9</v>
      </c>
      <c r="N136" s="18">
        <f t="shared" si="68"/>
        <v>2</v>
      </c>
      <c r="O136" s="18">
        <f t="shared" si="69"/>
        <v>5</v>
      </c>
      <c r="P136" s="18">
        <f t="shared" si="70"/>
        <v>2</v>
      </c>
      <c r="R136" t="str">
        <f>'Raw DC1'!AD136</f>
        <v>No</v>
      </c>
      <c r="T136" t="str">
        <f>'Raw DC1'!AH136</f>
        <v>No</v>
      </c>
      <c r="U136" s="207" t="str">
        <f t="shared" si="71"/>
        <v>0</v>
      </c>
    </row>
    <row r="137" spans="1:21">
      <c r="A137" s="30">
        <v>135</v>
      </c>
      <c r="B137" s="101" t="s">
        <v>316</v>
      </c>
      <c r="C137" s="31" t="s">
        <v>295</v>
      </c>
      <c r="D137" s="32">
        <f>Participants!E137</f>
        <v>42990.693842592591</v>
      </c>
      <c r="E137" s="15">
        <v>1</v>
      </c>
      <c r="F137" s="15">
        <v>1</v>
      </c>
      <c r="G137" s="15">
        <v>1</v>
      </c>
      <c r="H137" s="38">
        <f t="shared" si="65"/>
        <v>3</v>
      </c>
      <c r="I137" s="15">
        <v>5</v>
      </c>
      <c r="J137" s="15">
        <v>6</v>
      </c>
      <c r="K137" s="15">
        <v>1</v>
      </c>
      <c r="L137" s="39">
        <f t="shared" si="66"/>
        <v>12</v>
      </c>
      <c r="M137" s="203">
        <f t="shared" si="67"/>
        <v>15</v>
      </c>
      <c r="N137" s="18">
        <f t="shared" si="68"/>
        <v>6</v>
      </c>
      <c r="O137" s="18">
        <f t="shared" si="69"/>
        <v>7</v>
      </c>
      <c r="P137" s="18">
        <f t="shared" si="70"/>
        <v>2</v>
      </c>
      <c r="R137" t="str">
        <f>'Raw DC1'!AD137</f>
        <v>Yes</v>
      </c>
      <c r="T137" t="str">
        <f>'Raw DC1'!AH137</f>
        <v xml:space="preserve">Punctured skin around achilles </v>
      </c>
      <c r="U137" s="207" t="str">
        <f t="shared" si="71"/>
        <v>1</v>
      </c>
    </row>
    <row r="138" spans="1:21">
      <c r="A138" s="30">
        <v>136</v>
      </c>
      <c r="B138" s="101" t="s">
        <v>316</v>
      </c>
      <c r="C138" s="31" t="s">
        <v>295</v>
      </c>
      <c r="D138" s="32">
        <f>Participants!E138</f>
        <v>42990.693090277768</v>
      </c>
      <c r="E138" s="15">
        <v>0</v>
      </c>
      <c r="F138" s="15">
        <v>0</v>
      </c>
      <c r="G138" s="15">
        <v>0</v>
      </c>
      <c r="H138" s="38">
        <f t="shared" si="65"/>
        <v>0</v>
      </c>
      <c r="I138" s="15">
        <v>3</v>
      </c>
      <c r="J138" s="15">
        <v>4</v>
      </c>
      <c r="K138" s="15">
        <v>0</v>
      </c>
      <c r="L138" s="39">
        <f t="shared" si="66"/>
        <v>7</v>
      </c>
      <c r="M138" s="203">
        <f t="shared" si="67"/>
        <v>7</v>
      </c>
      <c r="N138" s="18">
        <f t="shared" si="68"/>
        <v>3</v>
      </c>
      <c r="O138" s="18">
        <f t="shared" si="69"/>
        <v>4</v>
      </c>
      <c r="P138" s="18">
        <f t="shared" si="70"/>
        <v>0</v>
      </c>
      <c r="R138" t="str">
        <f>'Raw DC1'!AD138</f>
        <v>Yes</v>
      </c>
      <c r="T138" t="str">
        <f>'Raw DC1'!AH138</f>
        <v>No</v>
      </c>
      <c r="U138" s="207" t="str">
        <f t="shared" si="71"/>
        <v>0</v>
      </c>
    </row>
    <row r="139" spans="1:21">
      <c r="A139" s="30">
        <v>137</v>
      </c>
      <c r="B139" s="101" t="s">
        <v>315</v>
      </c>
      <c r="C139" s="31" t="s">
        <v>295</v>
      </c>
      <c r="D139" s="32">
        <f>Participants!E139</f>
        <v>42990.699212962973</v>
      </c>
      <c r="E139" s="15">
        <v>2</v>
      </c>
      <c r="F139" s="15">
        <v>4</v>
      </c>
      <c r="G139" s="15">
        <v>0</v>
      </c>
      <c r="H139" s="38">
        <f t="shared" si="65"/>
        <v>6</v>
      </c>
      <c r="I139" s="15">
        <v>4</v>
      </c>
      <c r="J139" s="15">
        <v>4</v>
      </c>
      <c r="K139" s="15">
        <v>1</v>
      </c>
      <c r="L139" s="39">
        <f t="shared" si="66"/>
        <v>9</v>
      </c>
      <c r="M139" s="203">
        <f t="shared" si="67"/>
        <v>15</v>
      </c>
      <c r="N139" s="18">
        <f t="shared" si="68"/>
        <v>6</v>
      </c>
      <c r="O139" s="18">
        <f t="shared" si="69"/>
        <v>8</v>
      </c>
      <c r="P139" s="18">
        <f t="shared" si="70"/>
        <v>1</v>
      </c>
      <c r="R139" t="str">
        <f>'Raw DC1'!AD139</f>
        <v>No</v>
      </c>
      <c r="T139" t="str">
        <f>'Raw DC1'!AH139</f>
        <v>No</v>
      </c>
      <c r="U139" s="207" t="str">
        <f t="shared" si="71"/>
        <v>0</v>
      </c>
    </row>
    <row r="140" spans="1:21">
      <c r="A140" s="30">
        <v>138</v>
      </c>
      <c r="B140" s="101" t="s">
        <v>315</v>
      </c>
      <c r="C140" s="31" t="s">
        <v>295</v>
      </c>
      <c r="D140" s="32">
        <f>Participants!E140</f>
        <v>42990.700509259259</v>
      </c>
      <c r="E140" s="15">
        <v>2</v>
      </c>
      <c r="F140" s="15">
        <v>3</v>
      </c>
      <c r="G140" s="15">
        <v>0</v>
      </c>
      <c r="H140" s="38">
        <f t="shared" si="65"/>
        <v>5</v>
      </c>
      <c r="I140" s="15">
        <v>4</v>
      </c>
      <c r="J140" s="15">
        <v>3</v>
      </c>
      <c r="K140" s="15">
        <v>2</v>
      </c>
      <c r="L140" s="39">
        <f t="shared" si="66"/>
        <v>9</v>
      </c>
      <c r="M140" s="203">
        <f t="shared" si="67"/>
        <v>14</v>
      </c>
      <c r="N140" s="18">
        <f t="shared" si="68"/>
        <v>6</v>
      </c>
      <c r="O140" s="18">
        <f t="shared" si="69"/>
        <v>6</v>
      </c>
      <c r="P140" s="18">
        <f t="shared" si="70"/>
        <v>2</v>
      </c>
      <c r="R140" t="str">
        <f>'Raw DC1'!AD140</f>
        <v>Yes</v>
      </c>
      <c r="T140" t="str">
        <f>'Raw DC1'!AH140</f>
        <v xml:space="preserve">Sprained right ankle. Out for 3 weeks starting early August.  </v>
      </c>
      <c r="U140" s="207" t="str">
        <f t="shared" si="71"/>
        <v>1</v>
      </c>
    </row>
    <row r="141" spans="1:21">
      <c r="A141" s="30">
        <v>139</v>
      </c>
      <c r="B141" s="101" t="s">
        <v>315</v>
      </c>
      <c r="C141" s="31" t="s">
        <v>295</v>
      </c>
      <c r="D141" s="32">
        <f>Participants!E141</f>
        <v>42998.663032407407</v>
      </c>
      <c r="E141" s="15">
        <v>5</v>
      </c>
      <c r="F141" s="15">
        <v>2</v>
      </c>
      <c r="G141" s="15">
        <v>0</v>
      </c>
      <c r="H141" s="38">
        <f t="shared" si="65"/>
        <v>7</v>
      </c>
      <c r="I141" s="15">
        <v>5</v>
      </c>
      <c r="J141" s="15">
        <v>6</v>
      </c>
      <c r="K141" s="15">
        <v>2</v>
      </c>
      <c r="L141" s="39">
        <f t="shared" si="66"/>
        <v>13</v>
      </c>
      <c r="M141" s="203">
        <f t="shared" si="67"/>
        <v>20</v>
      </c>
      <c r="N141" s="18">
        <f t="shared" si="68"/>
        <v>10</v>
      </c>
      <c r="O141" s="18">
        <f t="shared" si="69"/>
        <v>8</v>
      </c>
      <c r="P141" s="18">
        <f t="shared" si="70"/>
        <v>2</v>
      </c>
      <c r="R141" t="str">
        <f>'Raw DC1'!AD141</f>
        <v>No</v>
      </c>
      <c r="T141" t="str">
        <f>'Raw DC1'!AH141</f>
        <v xml:space="preserve">Swollen Ankle </v>
      </c>
      <c r="U141" s="207" t="str">
        <f t="shared" si="71"/>
        <v>1</v>
      </c>
    </row>
    <row r="142" spans="1:21">
      <c r="A142" s="30">
        <v>140</v>
      </c>
      <c r="B142" s="101" t="s">
        <v>316</v>
      </c>
      <c r="C142" s="31" t="s">
        <v>295</v>
      </c>
      <c r="D142" s="32">
        <f>Participants!E142</f>
        <v>43004.431331018517</v>
      </c>
      <c r="E142" s="15">
        <v>0</v>
      </c>
      <c r="F142" s="15">
        <v>3</v>
      </c>
      <c r="G142" s="15">
        <v>0</v>
      </c>
      <c r="H142" s="38">
        <f t="shared" ref="H142:H153" si="72">E142+F142+G142</f>
        <v>3</v>
      </c>
      <c r="I142" s="15">
        <v>3</v>
      </c>
      <c r="J142" s="15">
        <v>4</v>
      </c>
      <c r="K142" s="15">
        <v>3</v>
      </c>
      <c r="L142" s="39">
        <f t="shared" ref="L142:L153" si="73">SUM(I142:K142)</f>
        <v>10</v>
      </c>
      <c r="M142" s="206">
        <f t="shared" ref="M142:M153" si="74">H142+L142</f>
        <v>13</v>
      </c>
      <c r="N142" s="18">
        <f t="shared" ref="N142:N153" si="75">E142+I142</f>
        <v>3</v>
      </c>
      <c r="O142" s="18">
        <f t="shared" ref="O142:O153" si="76">F142+J142</f>
        <v>7</v>
      </c>
      <c r="P142" s="18">
        <f t="shared" ref="P142:P153" si="77">G142+K142</f>
        <v>3</v>
      </c>
      <c r="R142" t="str">
        <f>'Raw DC1'!AD142</f>
        <v>Yes</v>
      </c>
      <c r="T142" t="str">
        <f>'Raw DC1'!AH142</f>
        <v>No</v>
      </c>
      <c r="U142" s="207" t="str">
        <f t="shared" si="71"/>
        <v>0</v>
      </c>
    </row>
    <row r="143" spans="1:21">
      <c r="A143" s="30">
        <v>141</v>
      </c>
      <c r="B143" s="101" t="s">
        <v>316</v>
      </c>
      <c r="C143" s="31" t="s">
        <v>295</v>
      </c>
      <c r="D143" s="32">
        <f>Participants!E143</f>
        <v>43005.477638888893</v>
      </c>
      <c r="E143" s="15">
        <v>2</v>
      </c>
      <c r="F143" s="15">
        <v>0</v>
      </c>
      <c r="G143" s="15">
        <v>0</v>
      </c>
      <c r="H143" s="38">
        <f t="shared" si="72"/>
        <v>2</v>
      </c>
      <c r="I143" s="15">
        <v>5</v>
      </c>
      <c r="J143" s="15">
        <v>6</v>
      </c>
      <c r="K143" s="15">
        <v>0</v>
      </c>
      <c r="L143" s="39">
        <f t="shared" si="73"/>
        <v>11</v>
      </c>
      <c r="M143" s="206">
        <f t="shared" si="74"/>
        <v>13</v>
      </c>
      <c r="N143" s="18">
        <f t="shared" si="75"/>
        <v>7</v>
      </c>
      <c r="O143" s="18">
        <f t="shared" si="76"/>
        <v>6</v>
      </c>
      <c r="P143" s="18">
        <f t="shared" si="77"/>
        <v>0</v>
      </c>
      <c r="R143" t="str">
        <f>'Raw DC1'!AD143</f>
        <v>No</v>
      </c>
      <c r="T143" t="str">
        <f>'Raw DC1'!AH143</f>
        <v>No</v>
      </c>
      <c r="U143" s="207" t="str">
        <f t="shared" si="71"/>
        <v>0</v>
      </c>
    </row>
    <row r="144" spans="1:21">
      <c r="A144" s="30">
        <v>142</v>
      </c>
      <c r="B144" s="101" t="s">
        <v>315</v>
      </c>
      <c r="C144" s="31" t="s">
        <v>295</v>
      </c>
      <c r="D144" s="32">
        <f>Participants!E144</f>
        <v>43004.437013888892</v>
      </c>
      <c r="E144" s="15">
        <v>0</v>
      </c>
      <c r="F144" s="15">
        <v>0</v>
      </c>
      <c r="G144" s="15">
        <v>0</v>
      </c>
      <c r="H144" s="38">
        <f t="shared" si="72"/>
        <v>0</v>
      </c>
      <c r="I144" s="15">
        <v>3</v>
      </c>
      <c r="J144" s="15">
        <v>5</v>
      </c>
      <c r="K144" s="15">
        <v>2</v>
      </c>
      <c r="L144" s="39">
        <f t="shared" si="73"/>
        <v>10</v>
      </c>
      <c r="M144" s="206">
        <f t="shared" si="74"/>
        <v>10</v>
      </c>
      <c r="N144" s="18">
        <f t="shared" si="75"/>
        <v>3</v>
      </c>
      <c r="O144" s="18">
        <f t="shared" si="76"/>
        <v>5</v>
      </c>
      <c r="P144" s="18">
        <f t="shared" si="77"/>
        <v>2</v>
      </c>
      <c r="R144" t="str">
        <f>'Raw DC1'!AD144</f>
        <v>Yes</v>
      </c>
      <c r="T144" t="str">
        <f>'Raw DC1'!AH144</f>
        <v>No</v>
      </c>
      <c r="U144" s="207" t="str">
        <f t="shared" si="71"/>
        <v>0</v>
      </c>
    </row>
    <row r="145" spans="1:21">
      <c r="A145" s="30">
        <v>143</v>
      </c>
      <c r="B145" s="101" t="s">
        <v>315</v>
      </c>
      <c r="C145" s="31" t="s">
        <v>295</v>
      </c>
      <c r="D145" s="32">
        <f>Participants!E145</f>
        <v>43004.431967592587</v>
      </c>
      <c r="E145" s="15">
        <v>2</v>
      </c>
      <c r="F145" s="15">
        <v>2</v>
      </c>
      <c r="G145" s="15">
        <v>0</v>
      </c>
      <c r="H145" s="38">
        <f t="shared" si="72"/>
        <v>4</v>
      </c>
      <c r="I145" s="15">
        <v>3</v>
      </c>
      <c r="J145" s="15">
        <v>3</v>
      </c>
      <c r="K145" s="15">
        <v>0</v>
      </c>
      <c r="L145" s="39">
        <f t="shared" si="73"/>
        <v>6</v>
      </c>
      <c r="M145" s="206">
        <f t="shared" si="74"/>
        <v>10</v>
      </c>
      <c r="N145" s="18">
        <f t="shared" si="75"/>
        <v>5</v>
      </c>
      <c r="O145" s="18">
        <f t="shared" si="76"/>
        <v>5</v>
      </c>
      <c r="P145" s="18">
        <f t="shared" si="77"/>
        <v>0</v>
      </c>
      <c r="R145" t="str">
        <f>'Raw DC1'!AD145</f>
        <v xml:space="preserve">No </v>
      </c>
      <c r="T145" t="str">
        <f>'Raw DC1'!AH145</f>
        <v>No</v>
      </c>
      <c r="U145" s="207" t="str">
        <f t="shared" si="71"/>
        <v>0</v>
      </c>
    </row>
    <row r="146" spans="1:21">
      <c r="A146" s="30">
        <v>144</v>
      </c>
      <c r="B146" s="101" t="s">
        <v>315</v>
      </c>
      <c r="C146" s="31" t="s">
        <v>295</v>
      </c>
      <c r="D146" s="32">
        <f>Participants!E146</f>
        <v>43004.436851851853</v>
      </c>
      <c r="E146" s="15">
        <v>2</v>
      </c>
      <c r="F146" s="15">
        <v>2</v>
      </c>
      <c r="G146" s="15">
        <v>0</v>
      </c>
      <c r="H146" s="38">
        <f t="shared" si="72"/>
        <v>4</v>
      </c>
      <c r="I146" s="15">
        <v>5</v>
      </c>
      <c r="J146" s="15">
        <v>5</v>
      </c>
      <c r="K146" s="15">
        <v>0</v>
      </c>
      <c r="L146" s="39">
        <f t="shared" si="73"/>
        <v>10</v>
      </c>
      <c r="M146" s="206">
        <f t="shared" si="74"/>
        <v>14</v>
      </c>
      <c r="N146" s="18">
        <f t="shared" si="75"/>
        <v>7</v>
      </c>
      <c r="O146" s="18">
        <f t="shared" si="76"/>
        <v>7</v>
      </c>
      <c r="P146" s="18">
        <f t="shared" si="77"/>
        <v>0</v>
      </c>
      <c r="R146" t="str">
        <f>'Raw DC1'!AD146</f>
        <v>yes</v>
      </c>
      <c r="T146" t="str">
        <f>'Raw DC1'!AH146</f>
        <v>yes - dislocated elbow, 6 weeks before back training</v>
      </c>
      <c r="U146" s="207" t="str">
        <f t="shared" si="71"/>
        <v>1</v>
      </c>
    </row>
    <row r="147" spans="1:21">
      <c r="A147" s="30">
        <v>145</v>
      </c>
      <c r="B147" s="101" t="s">
        <v>315</v>
      </c>
      <c r="C147" s="31" t="s">
        <v>295</v>
      </c>
      <c r="D147" s="32">
        <f>Participants!E147</f>
        <v>43004.443344907413</v>
      </c>
      <c r="E147" s="15">
        <v>4</v>
      </c>
      <c r="F147" s="15">
        <v>0</v>
      </c>
      <c r="G147" s="15">
        <v>0</v>
      </c>
      <c r="H147" s="38">
        <f t="shared" si="72"/>
        <v>4</v>
      </c>
      <c r="I147" s="15">
        <v>4</v>
      </c>
      <c r="J147" s="15">
        <v>6</v>
      </c>
      <c r="K147" s="15">
        <v>3</v>
      </c>
      <c r="L147" s="39">
        <f t="shared" si="73"/>
        <v>13</v>
      </c>
      <c r="M147" s="206">
        <f t="shared" si="74"/>
        <v>17</v>
      </c>
      <c r="N147" s="18">
        <f t="shared" si="75"/>
        <v>8</v>
      </c>
      <c r="O147" s="18">
        <f t="shared" si="76"/>
        <v>6</v>
      </c>
      <c r="P147" s="18">
        <f t="shared" si="77"/>
        <v>3</v>
      </c>
      <c r="R147" t="str">
        <f>'Raw DC1'!AD147</f>
        <v>no</v>
      </c>
      <c r="T147" t="str">
        <f>'Raw DC1'!AH147</f>
        <v>No</v>
      </c>
      <c r="U147" s="207" t="str">
        <f t="shared" si="71"/>
        <v>0</v>
      </c>
    </row>
    <row r="148" spans="1:21">
      <c r="A148" s="54">
        <v>146</v>
      </c>
      <c r="B148" s="101" t="s">
        <v>315</v>
      </c>
      <c r="C148" s="31" t="s">
        <v>295</v>
      </c>
      <c r="D148" s="32">
        <f>Participants!E148</f>
        <v>43005.481527777767</v>
      </c>
      <c r="E148" s="15">
        <v>2</v>
      </c>
      <c r="F148" s="15">
        <v>2</v>
      </c>
      <c r="G148" s="15">
        <v>0</v>
      </c>
      <c r="H148" s="38">
        <f t="shared" si="72"/>
        <v>4</v>
      </c>
      <c r="I148" s="15">
        <v>5</v>
      </c>
      <c r="J148" s="15">
        <v>6</v>
      </c>
      <c r="K148" s="15">
        <v>3</v>
      </c>
      <c r="L148" s="39">
        <f t="shared" si="73"/>
        <v>14</v>
      </c>
      <c r="M148" s="206">
        <f t="shared" si="74"/>
        <v>18</v>
      </c>
      <c r="N148" s="18">
        <f t="shared" si="75"/>
        <v>7</v>
      </c>
      <c r="O148" s="18">
        <f t="shared" si="76"/>
        <v>8</v>
      </c>
      <c r="P148" s="18">
        <f t="shared" si="77"/>
        <v>3</v>
      </c>
      <c r="R148" t="str">
        <f>'Raw DC1'!AD148</f>
        <v>no</v>
      </c>
      <c r="T148" t="str">
        <f>'Raw DC1'!AH148</f>
        <v xml:space="preserve">yes, pulled ligaments in ankle </v>
      </c>
      <c r="U148" s="207" t="str">
        <f t="shared" si="71"/>
        <v>1</v>
      </c>
    </row>
    <row r="149" spans="1:21">
      <c r="A149" s="30">
        <v>147</v>
      </c>
      <c r="B149" s="101" t="s">
        <v>315</v>
      </c>
      <c r="C149" s="31" t="s">
        <v>295</v>
      </c>
      <c r="D149" s="32">
        <f>Participants!E149</f>
        <v>43004.431585648148</v>
      </c>
      <c r="E149" s="15">
        <v>2</v>
      </c>
      <c r="F149" s="15">
        <v>0</v>
      </c>
      <c r="G149" s="15">
        <v>0</v>
      </c>
      <c r="H149" s="38">
        <f t="shared" si="72"/>
        <v>2</v>
      </c>
      <c r="I149" s="15">
        <v>6</v>
      </c>
      <c r="J149" s="15">
        <v>3</v>
      </c>
      <c r="K149" s="15">
        <v>3</v>
      </c>
      <c r="L149" s="39">
        <f t="shared" si="73"/>
        <v>12</v>
      </c>
      <c r="M149" s="206">
        <f t="shared" si="74"/>
        <v>14</v>
      </c>
      <c r="N149" s="18">
        <f t="shared" si="75"/>
        <v>8</v>
      </c>
      <c r="O149" s="18">
        <f t="shared" si="76"/>
        <v>3</v>
      </c>
      <c r="P149" s="18">
        <f t="shared" si="77"/>
        <v>3</v>
      </c>
      <c r="R149" t="str">
        <f>'Raw DC1'!AD149</f>
        <v>yes</v>
      </c>
      <c r="T149" t="str">
        <f>'Raw DC1'!AH149</f>
        <v>No</v>
      </c>
      <c r="U149" s="207" t="str">
        <f t="shared" si="71"/>
        <v>0</v>
      </c>
    </row>
    <row r="150" spans="1:21">
      <c r="A150" s="30">
        <v>148</v>
      </c>
      <c r="B150" s="101" t="s">
        <v>315</v>
      </c>
      <c r="C150" s="31" t="s">
        <v>295</v>
      </c>
      <c r="D150" s="32">
        <f>Participants!E150</f>
        <v>43005.480833333328</v>
      </c>
      <c r="E150" s="15">
        <v>0</v>
      </c>
      <c r="F150" s="15">
        <v>0</v>
      </c>
      <c r="G150" s="15">
        <v>0</v>
      </c>
      <c r="H150" s="38">
        <f t="shared" si="72"/>
        <v>0</v>
      </c>
      <c r="I150" s="15">
        <v>4</v>
      </c>
      <c r="J150" s="15">
        <v>6</v>
      </c>
      <c r="K150" s="15">
        <v>3</v>
      </c>
      <c r="L150" s="39">
        <f t="shared" si="73"/>
        <v>13</v>
      </c>
      <c r="M150" s="206">
        <f t="shared" si="74"/>
        <v>13</v>
      </c>
      <c r="N150" s="18">
        <f t="shared" si="75"/>
        <v>4</v>
      </c>
      <c r="O150" s="18">
        <f t="shared" si="76"/>
        <v>6</v>
      </c>
      <c r="P150" s="18">
        <f t="shared" si="77"/>
        <v>3</v>
      </c>
      <c r="R150" t="str">
        <f>'Raw DC1'!AD150</f>
        <v>no</v>
      </c>
      <c r="T150" t="str">
        <f>'Raw DC1'!AH150</f>
        <v>No</v>
      </c>
      <c r="U150" s="207" t="str">
        <f t="shared" si="71"/>
        <v>0</v>
      </c>
    </row>
    <row r="151" spans="1:21">
      <c r="A151" s="30">
        <v>149</v>
      </c>
      <c r="B151" s="101" t="s">
        <v>315</v>
      </c>
      <c r="C151" s="31" t="s">
        <v>295</v>
      </c>
      <c r="D151" s="32">
        <f>Participants!E151</f>
        <v>43004.443472222221</v>
      </c>
      <c r="E151" s="15">
        <v>2</v>
      </c>
      <c r="F151" s="15">
        <v>1</v>
      </c>
      <c r="G151" s="15">
        <v>0</v>
      </c>
      <c r="H151" s="38">
        <f t="shared" si="72"/>
        <v>3</v>
      </c>
      <c r="I151" s="15">
        <v>4</v>
      </c>
      <c r="J151" s="15">
        <v>5</v>
      </c>
      <c r="K151" s="15">
        <v>4</v>
      </c>
      <c r="L151" s="39">
        <f t="shared" si="73"/>
        <v>13</v>
      </c>
      <c r="M151" s="206">
        <f t="shared" si="74"/>
        <v>16</v>
      </c>
      <c r="N151" s="18">
        <f t="shared" si="75"/>
        <v>6</v>
      </c>
      <c r="O151" s="18">
        <f t="shared" si="76"/>
        <v>6</v>
      </c>
      <c r="P151" s="18">
        <f t="shared" si="77"/>
        <v>4</v>
      </c>
      <c r="R151" t="str">
        <f>'Raw DC1'!AD151</f>
        <v xml:space="preserve">yes </v>
      </c>
      <c r="T151" t="str">
        <f>'Raw DC1'!AH151</f>
        <v>No</v>
      </c>
      <c r="U151" s="207" t="str">
        <f t="shared" si="71"/>
        <v>0</v>
      </c>
    </row>
    <row r="152" spans="1:21">
      <c r="A152" s="30">
        <v>150</v>
      </c>
      <c r="B152" s="101" t="s">
        <v>315</v>
      </c>
      <c r="C152" s="31" t="s">
        <v>295</v>
      </c>
      <c r="D152" s="32">
        <f>Participants!E152</f>
        <v>43004.431562500002</v>
      </c>
      <c r="E152" s="15">
        <v>0</v>
      </c>
      <c r="F152" s="15">
        <v>1</v>
      </c>
      <c r="G152" s="15">
        <v>1</v>
      </c>
      <c r="H152" s="38">
        <f t="shared" si="72"/>
        <v>2</v>
      </c>
      <c r="I152" s="15">
        <v>4</v>
      </c>
      <c r="J152" s="15">
        <v>6</v>
      </c>
      <c r="K152" s="15">
        <v>2</v>
      </c>
      <c r="L152" s="39">
        <f t="shared" si="73"/>
        <v>12</v>
      </c>
      <c r="M152" s="206">
        <f t="shared" si="74"/>
        <v>14</v>
      </c>
      <c r="N152" s="18">
        <f t="shared" si="75"/>
        <v>4</v>
      </c>
      <c r="O152" s="18">
        <f t="shared" si="76"/>
        <v>7</v>
      </c>
      <c r="P152" s="18">
        <f t="shared" si="77"/>
        <v>3</v>
      </c>
      <c r="R152" t="str">
        <f>'Raw DC1'!AD152</f>
        <v>Yes</v>
      </c>
      <c r="T152" t="str">
        <f>'Raw DC1'!AH152</f>
        <v>Lower back, out for 3 weeks</v>
      </c>
      <c r="U152" s="207" t="str">
        <f t="shared" si="71"/>
        <v>1</v>
      </c>
    </row>
    <row r="153" spans="1:21">
      <c r="A153" s="30">
        <v>151</v>
      </c>
      <c r="B153" s="101" t="s">
        <v>316</v>
      </c>
      <c r="C153" s="31" t="s">
        <v>295</v>
      </c>
      <c r="D153" s="32">
        <f>Participants!E153</f>
        <v>43004.433495370373</v>
      </c>
      <c r="E153" s="15">
        <v>1</v>
      </c>
      <c r="F153" s="15">
        <v>0</v>
      </c>
      <c r="G153" s="15">
        <v>0</v>
      </c>
      <c r="H153" s="38">
        <f t="shared" si="72"/>
        <v>1</v>
      </c>
      <c r="I153" s="15">
        <v>4</v>
      </c>
      <c r="J153" s="15">
        <v>5</v>
      </c>
      <c r="K153" s="15">
        <v>3</v>
      </c>
      <c r="L153" s="39">
        <f t="shared" si="73"/>
        <v>12</v>
      </c>
      <c r="M153" s="206">
        <f t="shared" si="74"/>
        <v>13</v>
      </c>
      <c r="N153" s="18">
        <f t="shared" si="75"/>
        <v>5</v>
      </c>
      <c r="O153" s="18">
        <f t="shared" si="76"/>
        <v>5</v>
      </c>
      <c r="P153" s="18">
        <f t="shared" si="77"/>
        <v>3</v>
      </c>
      <c r="R153" t="str">
        <f>'Raw DC1'!AD153</f>
        <v xml:space="preserve">Yes  </v>
      </c>
      <c r="T153" t="str">
        <f>'Raw DC1'!AH153</f>
        <v>No</v>
      </c>
      <c r="U153" s="207" t="str">
        <f t="shared" si="71"/>
        <v>0</v>
      </c>
    </row>
    <row r="154" spans="1:21">
      <c r="A154" s="30">
        <v>152</v>
      </c>
      <c r="B154" s="101" t="s">
        <v>315</v>
      </c>
      <c r="C154" s="31" t="s">
        <v>295</v>
      </c>
      <c r="D154" s="32">
        <f>Participants!E154</f>
        <v>43005.468993055547</v>
      </c>
      <c r="E154" s="15">
        <v>2</v>
      </c>
      <c r="F154" s="15">
        <v>1</v>
      </c>
      <c r="G154" s="15">
        <v>1</v>
      </c>
      <c r="H154" s="38">
        <f t="shared" ref="H154:H170" si="78">E154+F154+G154</f>
        <v>4</v>
      </c>
      <c r="I154" s="15">
        <v>5</v>
      </c>
      <c r="J154" s="15">
        <v>7</v>
      </c>
      <c r="K154" s="15">
        <v>3</v>
      </c>
      <c r="L154" s="39">
        <f t="shared" ref="L154:L170" si="79">SUM(I154:K154)</f>
        <v>15</v>
      </c>
      <c r="M154" s="206">
        <f t="shared" ref="M154:M170" si="80">H154+L154</f>
        <v>19</v>
      </c>
      <c r="N154" s="18">
        <f t="shared" ref="N154:N170" si="81">E154+I154</f>
        <v>7</v>
      </c>
      <c r="O154" s="18">
        <f t="shared" ref="O154:O170" si="82">F154+J154</f>
        <v>8</v>
      </c>
      <c r="P154" s="18">
        <f t="shared" ref="P154:P170" si="83">G154+K154</f>
        <v>4</v>
      </c>
      <c r="R154" t="str">
        <f>'Raw DC1'!AD154</f>
        <v>No</v>
      </c>
      <c r="T154" t="str">
        <f>'Raw DC1'!AH154</f>
        <v>No</v>
      </c>
      <c r="U154" s="207" t="str">
        <f t="shared" si="71"/>
        <v>0</v>
      </c>
    </row>
    <row r="155" spans="1:21">
      <c r="A155" s="30">
        <v>153</v>
      </c>
      <c r="B155" s="101" t="s">
        <v>315</v>
      </c>
      <c r="C155" s="31" t="s">
        <v>295</v>
      </c>
      <c r="D155" s="32">
        <f>Participants!E155</f>
        <v>43005.46197916667</v>
      </c>
      <c r="E155" s="15">
        <v>2</v>
      </c>
      <c r="F155" s="15">
        <v>1</v>
      </c>
      <c r="G155" s="15">
        <v>0</v>
      </c>
      <c r="H155" s="38">
        <f t="shared" si="78"/>
        <v>3</v>
      </c>
      <c r="I155" s="15">
        <v>5</v>
      </c>
      <c r="J155" s="15">
        <v>4</v>
      </c>
      <c r="K155" s="15">
        <v>1</v>
      </c>
      <c r="L155" s="39">
        <f t="shared" si="79"/>
        <v>10</v>
      </c>
      <c r="M155" s="206">
        <f t="shared" si="80"/>
        <v>13</v>
      </c>
      <c r="N155" s="18">
        <f t="shared" si="81"/>
        <v>7</v>
      </c>
      <c r="O155" s="18">
        <f t="shared" si="82"/>
        <v>5</v>
      </c>
      <c r="P155" s="18">
        <f t="shared" si="83"/>
        <v>1</v>
      </c>
      <c r="R155" t="str">
        <f>'Raw DC1'!AD155</f>
        <v>no</v>
      </c>
      <c r="T155" t="str">
        <f>'Raw DC1'!AH155</f>
        <v>ankle - torn ligament</v>
      </c>
      <c r="U155" s="207" t="str">
        <f t="shared" si="71"/>
        <v>1</v>
      </c>
    </row>
    <row r="156" spans="1:21">
      <c r="A156" s="30">
        <v>154</v>
      </c>
      <c r="B156" s="101" t="s">
        <v>315</v>
      </c>
      <c r="C156" s="31" t="s">
        <v>295</v>
      </c>
      <c r="D156" s="32">
        <f>Participants!E156</f>
        <v>43005.463263888887</v>
      </c>
      <c r="E156" s="15">
        <v>0</v>
      </c>
      <c r="F156" s="15">
        <v>2</v>
      </c>
      <c r="G156" s="15">
        <v>0</v>
      </c>
      <c r="H156" s="38">
        <f t="shared" si="78"/>
        <v>2</v>
      </c>
      <c r="I156" s="15">
        <v>5</v>
      </c>
      <c r="J156" s="15">
        <v>6</v>
      </c>
      <c r="K156" s="15">
        <v>1</v>
      </c>
      <c r="L156" s="39">
        <f t="shared" si="79"/>
        <v>12</v>
      </c>
      <c r="M156" s="206">
        <f t="shared" si="80"/>
        <v>14</v>
      </c>
      <c r="N156" s="18">
        <f t="shared" si="81"/>
        <v>5</v>
      </c>
      <c r="O156" s="18">
        <f t="shared" si="82"/>
        <v>8</v>
      </c>
      <c r="P156" s="18">
        <f t="shared" si="83"/>
        <v>1</v>
      </c>
      <c r="R156" t="str">
        <f>'Raw DC1'!AD156</f>
        <v>Yes</v>
      </c>
      <c r="T156" t="str">
        <f>'Raw DC1'!AH156</f>
        <v>Yes - tore my quad muscle 1 month ago just trained upper body for 3 weeks</v>
      </c>
      <c r="U156" s="207" t="str">
        <f t="shared" si="71"/>
        <v>1</v>
      </c>
    </row>
    <row r="157" spans="1:21">
      <c r="A157" s="30">
        <v>155</v>
      </c>
      <c r="B157" s="101" t="s">
        <v>316</v>
      </c>
      <c r="C157" s="31" t="s">
        <v>295</v>
      </c>
      <c r="D157" s="32">
        <f>Participants!E157</f>
        <v>43005.469247685192</v>
      </c>
      <c r="E157" s="15">
        <v>1</v>
      </c>
      <c r="F157" s="15">
        <v>2</v>
      </c>
      <c r="G157" s="15">
        <v>1</v>
      </c>
      <c r="H157" s="38">
        <f t="shared" si="78"/>
        <v>4</v>
      </c>
      <c r="I157" s="15">
        <v>7</v>
      </c>
      <c r="J157" s="15">
        <v>3</v>
      </c>
      <c r="K157" s="15">
        <v>3</v>
      </c>
      <c r="L157" s="39">
        <f t="shared" si="79"/>
        <v>13</v>
      </c>
      <c r="M157" s="206">
        <f t="shared" si="80"/>
        <v>17</v>
      </c>
      <c r="N157" s="18">
        <f t="shared" si="81"/>
        <v>8</v>
      </c>
      <c r="O157" s="18">
        <f t="shared" si="82"/>
        <v>5</v>
      </c>
      <c r="P157" s="18">
        <f t="shared" si="83"/>
        <v>4</v>
      </c>
      <c r="R157" t="str">
        <f>'Raw DC1'!AD157</f>
        <v>No</v>
      </c>
      <c r="T157" t="str">
        <f>'Raw DC1'!AH157</f>
        <v>Yes. Shin Splints</v>
      </c>
      <c r="U157" s="207" t="str">
        <f t="shared" si="71"/>
        <v>1</v>
      </c>
    </row>
    <row r="158" spans="1:21">
      <c r="A158" s="30">
        <v>156</v>
      </c>
      <c r="B158" s="101" t="s">
        <v>315</v>
      </c>
      <c r="C158" s="31" t="s">
        <v>295</v>
      </c>
      <c r="D158" s="32">
        <f>Participants!E158</f>
        <v>43005.462430555563</v>
      </c>
      <c r="E158" s="15">
        <v>2</v>
      </c>
      <c r="F158" s="15">
        <v>3</v>
      </c>
      <c r="G158" s="15">
        <v>0</v>
      </c>
      <c r="H158" s="38">
        <f t="shared" si="78"/>
        <v>5</v>
      </c>
      <c r="I158" s="15">
        <v>2</v>
      </c>
      <c r="J158" s="15">
        <v>4</v>
      </c>
      <c r="K158" s="15">
        <v>3</v>
      </c>
      <c r="L158" s="39">
        <f t="shared" si="79"/>
        <v>9</v>
      </c>
      <c r="M158" s="206">
        <f t="shared" si="80"/>
        <v>14</v>
      </c>
      <c r="N158" s="18">
        <f t="shared" si="81"/>
        <v>4</v>
      </c>
      <c r="O158" s="18">
        <f t="shared" si="82"/>
        <v>7</v>
      </c>
      <c r="P158" s="18">
        <f t="shared" si="83"/>
        <v>3</v>
      </c>
      <c r="R158" t="str">
        <f>'Raw DC1'!AD158</f>
        <v>No</v>
      </c>
      <c r="T158" t="str">
        <f>'Raw DC1'!AH158</f>
        <v>No</v>
      </c>
      <c r="U158" s="207" t="str">
        <f t="shared" si="71"/>
        <v>0</v>
      </c>
    </row>
    <row r="159" spans="1:21">
      <c r="A159" s="30">
        <v>157</v>
      </c>
      <c r="B159" s="101" t="s">
        <v>316</v>
      </c>
      <c r="C159" s="31" t="s">
        <v>295</v>
      </c>
      <c r="D159" s="32">
        <f>Participants!E159</f>
        <v>43005.477986111109</v>
      </c>
      <c r="E159" s="15">
        <v>1</v>
      </c>
      <c r="F159" s="15">
        <v>2</v>
      </c>
      <c r="G159" s="15">
        <v>0</v>
      </c>
      <c r="H159" s="38">
        <f t="shared" si="78"/>
        <v>3</v>
      </c>
      <c r="I159" s="15">
        <v>5</v>
      </c>
      <c r="J159" s="15">
        <v>4</v>
      </c>
      <c r="K159" s="15">
        <v>1</v>
      </c>
      <c r="L159" s="39">
        <f t="shared" si="79"/>
        <v>10</v>
      </c>
      <c r="M159" s="206">
        <f t="shared" si="80"/>
        <v>13</v>
      </c>
      <c r="N159" s="18">
        <f t="shared" si="81"/>
        <v>6</v>
      </c>
      <c r="O159" s="18">
        <f t="shared" si="82"/>
        <v>6</v>
      </c>
      <c r="P159" s="18">
        <f t="shared" si="83"/>
        <v>1</v>
      </c>
      <c r="R159" t="str">
        <f>'Raw DC1'!AD159</f>
        <v>yes</v>
      </c>
      <c r="T159" t="str">
        <f>'Raw DC1'!AH159</f>
        <v>No</v>
      </c>
      <c r="U159" s="207" t="str">
        <f t="shared" si="71"/>
        <v>0</v>
      </c>
    </row>
    <row r="160" spans="1:21">
      <c r="A160" s="30">
        <v>158</v>
      </c>
      <c r="B160" s="101" t="s">
        <v>315</v>
      </c>
      <c r="C160" s="31" t="s">
        <v>295</v>
      </c>
      <c r="D160" s="32">
        <f>Participants!E160</f>
        <v>43005.468124999999</v>
      </c>
      <c r="E160" s="15">
        <v>2</v>
      </c>
      <c r="F160" s="15">
        <v>0</v>
      </c>
      <c r="G160" s="15">
        <v>1</v>
      </c>
      <c r="H160" s="38">
        <f t="shared" si="78"/>
        <v>3</v>
      </c>
      <c r="I160" s="15">
        <v>1</v>
      </c>
      <c r="J160" s="15">
        <v>2</v>
      </c>
      <c r="K160" s="15">
        <v>0</v>
      </c>
      <c r="L160" s="39">
        <f t="shared" si="79"/>
        <v>3</v>
      </c>
      <c r="M160" s="206">
        <f t="shared" si="80"/>
        <v>6</v>
      </c>
      <c r="N160" s="18">
        <f t="shared" si="81"/>
        <v>3</v>
      </c>
      <c r="O160" s="18">
        <f t="shared" si="82"/>
        <v>2</v>
      </c>
      <c r="P160" s="18">
        <f t="shared" si="83"/>
        <v>1</v>
      </c>
      <c r="R160" t="str">
        <f>'Raw DC1'!AD160</f>
        <v>no</v>
      </c>
      <c r="T160" t="str">
        <f>'Raw DC1'!AH160</f>
        <v>No</v>
      </c>
      <c r="U160" s="207" t="str">
        <f t="shared" si="71"/>
        <v>0</v>
      </c>
    </row>
    <row r="161" spans="1:21">
      <c r="A161" s="30">
        <v>159</v>
      </c>
      <c r="B161" s="101" t="s">
        <v>315</v>
      </c>
      <c r="C161" s="31" t="s">
        <v>295</v>
      </c>
      <c r="D161" s="32">
        <f>Participants!E161</f>
        <v>43005.462210648147</v>
      </c>
      <c r="E161" s="15">
        <v>2</v>
      </c>
      <c r="F161" s="15">
        <v>2</v>
      </c>
      <c r="G161" s="15">
        <v>1</v>
      </c>
      <c r="H161" s="38">
        <f t="shared" si="78"/>
        <v>5</v>
      </c>
      <c r="I161" s="15">
        <v>4</v>
      </c>
      <c r="J161" s="15">
        <v>3</v>
      </c>
      <c r="K161" s="15">
        <v>0</v>
      </c>
      <c r="L161" s="39">
        <f t="shared" si="79"/>
        <v>7</v>
      </c>
      <c r="M161" s="206">
        <f t="shared" si="80"/>
        <v>12</v>
      </c>
      <c r="N161" s="18">
        <f t="shared" si="81"/>
        <v>6</v>
      </c>
      <c r="O161" s="18">
        <f t="shared" si="82"/>
        <v>5</v>
      </c>
      <c r="P161" s="18">
        <f t="shared" si="83"/>
        <v>1</v>
      </c>
      <c r="R161" t="str">
        <f>'Raw DC1'!AD161</f>
        <v>Yes</v>
      </c>
      <c r="T161" t="str">
        <f>'Raw DC1'!AH161</f>
        <v>No</v>
      </c>
      <c r="U161" s="207" t="str">
        <f t="shared" si="71"/>
        <v>0</v>
      </c>
    </row>
    <row r="162" spans="1:21">
      <c r="A162" s="30">
        <v>160</v>
      </c>
      <c r="B162" s="101" t="s">
        <v>316</v>
      </c>
      <c r="C162" s="31" t="s">
        <v>295</v>
      </c>
      <c r="D162" s="32">
        <f>Participants!E162</f>
        <v>43011.458379629628</v>
      </c>
      <c r="E162" s="15">
        <v>1</v>
      </c>
      <c r="F162" s="15">
        <v>2</v>
      </c>
      <c r="G162" s="15">
        <v>0</v>
      </c>
      <c r="H162" s="38">
        <f t="shared" si="78"/>
        <v>3</v>
      </c>
      <c r="I162" s="15">
        <v>4</v>
      </c>
      <c r="J162" s="15">
        <v>6</v>
      </c>
      <c r="K162" s="15">
        <v>0</v>
      </c>
      <c r="L162" s="39">
        <f t="shared" si="79"/>
        <v>10</v>
      </c>
      <c r="M162" s="206">
        <f t="shared" si="80"/>
        <v>13</v>
      </c>
      <c r="N162" s="18">
        <f t="shared" si="81"/>
        <v>5</v>
      </c>
      <c r="O162" s="18">
        <f t="shared" si="82"/>
        <v>8</v>
      </c>
      <c r="P162" s="18">
        <f t="shared" si="83"/>
        <v>0</v>
      </c>
      <c r="R162" t="str">
        <f>'Raw DC1'!AD162</f>
        <v>no</v>
      </c>
      <c r="T162" t="str">
        <f>'Raw DC1'!AH162</f>
        <v>No</v>
      </c>
      <c r="U162" s="207" t="str">
        <f t="shared" si="71"/>
        <v>0</v>
      </c>
    </row>
    <row r="163" spans="1:21">
      <c r="A163" s="30">
        <v>161</v>
      </c>
      <c r="B163" s="101" t="s">
        <v>315</v>
      </c>
      <c r="C163" s="31" t="s">
        <v>295</v>
      </c>
      <c r="D163" s="32">
        <f>Participants!E163</f>
        <v>43013.543773148151</v>
      </c>
      <c r="E163" s="15">
        <v>2</v>
      </c>
      <c r="F163" s="15">
        <v>1</v>
      </c>
      <c r="G163" s="15">
        <v>0</v>
      </c>
      <c r="H163" s="38">
        <f t="shared" si="78"/>
        <v>3</v>
      </c>
      <c r="I163" s="15">
        <v>5</v>
      </c>
      <c r="J163" s="15">
        <v>5</v>
      </c>
      <c r="K163" s="15">
        <v>3</v>
      </c>
      <c r="L163" s="39">
        <f t="shared" si="79"/>
        <v>13</v>
      </c>
      <c r="M163" s="206">
        <f t="shared" si="80"/>
        <v>16</v>
      </c>
      <c r="N163" s="18">
        <f t="shared" si="81"/>
        <v>7</v>
      </c>
      <c r="O163" s="18">
        <f t="shared" si="82"/>
        <v>6</v>
      </c>
      <c r="P163" s="18">
        <f t="shared" si="83"/>
        <v>3</v>
      </c>
      <c r="R163" t="str">
        <f>'Raw DC1'!AD163</f>
        <v>No</v>
      </c>
      <c r="T163" t="str">
        <f>'Raw DC1'!AH163</f>
        <v xml:space="preserve">I had a hamstring sprain </v>
      </c>
      <c r="U163" s="207" t="str">
        <f t="shared" si="71"/>
        <v>1</v>
      </c>
    </row>
    <row r="164" spans="1:21">
      <c r="A164" s="30">
        <v>162</v>
      </c>
      <c r="B164" s="101" t="s">
        <v>315</v>
      </c>
      <c r="C164" s="31" t="s">
        <v>295</v>
      </c>
      <c r="D164" s="32">
        <f>Participants!E164</f>
        <v>43013.543171296304</v>
      </c>
      <c r="E164" s="15">
        <v>2</v>
      </c>
      <c r="F164" s="15">
        <v>3</v>
      </c>
      <c r="G164" s="15">
        <v>0</v>
      </c>
      <c r="H164" s="38">
        <f t="shared" si="78"/>
        <v>5</v>
      </c>
      <c r="I164" s="15">
        <v>6</v>
      </c>
      <c r="J164" s="15">
        <v>6</v>
      </c>
      <c r="K164" s="15">
        <v>0</v>
      </c>
      <c r="L164" s="39">
        <f t="shared" si="79"/>
        <v>12</v>
      </c>
      <c r="M164" s="206">
        <f t="shared" si="80"/>
        <v>17</v>
      </c>
      <c r="N164" s="18">
        <f t="shared" si="81"/>
        <v>8</v>
      </c>
      <c r="O164" s="18">
        <f t="shared" si="82"/>
        <v>9</v>
      </c>
      <c r="P164" s="18">
        <f t="shared" si="83"/>
        <v>0</v>
      </c>
      <c r="R164" t="str">
        <f>'Raw DC1'!AD164</f>
        <v>No</v>
      </c>
      <c r="T164" t="str">
        <f>'Raw DC1'!AH164</f>
        <v xml:space="preserve">Tear in my right knee cartilage </v>
      </c>
      <c r="U164" s="207" t="str">
        <f t="shared" si="71"/>
        <v>1</v>
      </c>
    </row>
    <row r="165" spans="1:21">
      <c r="A165" s="30">
        <v>163</v>
      </c>
      <c r="B165" s="101" t="s">
        <v>315</v>
      </c>
      <c r="C165" s="31" t="s">
        <v>295</v>
      </c>
      <c r="D165" s="32">
        <f>Participants!E165</f>
        <v>43013.544363425928</v>
      </c>
      <c r="E165" s="15">
        <v>2</v>
      </c>
      <c r="F165" s="15">
        <v>1</v>
      </c>
      <c r="G165" s="15">
        <v>0</v>
      </c>
      <c r="H165" s="38">
        <f t="shared" si="78"/>
        <v>3</v>
      </c>
      <c r="I165" s="15">
        <v>3</v>
      </c>
      <c r="J165" s="15">
        <v>4</v>
      </c>
      <c r="K165" s="15">
        <v>3</v>
      </c>
      <c r="L165" s="39">
        <f t="shared" si="79"/>
        <v>10</v>
      </c>
      <c r="M165" s="206">
        <f t="shared" si="80"/>
        <v>13</v>
      </c>
      <c r="N165" s="18">
        <f t="shared" si="81"/>
        <v>5</v>
      </c>
      <c r="O165" s="18">
        <f t="shared" si="82"/>
        <v>5</v>
      </c>
      <c r="P165" s="18">
        <f t="shared" si="83"/>
        <v>3</v>
      </c>
      <c r="R165" t="str">
        <f>'Raw DC1'!AD165</f>
        <v>No</v>
      </c>
      <c r="T165" t="str">
        <f>'Raw DC1'!AH165</f>
        <v>Yes, sprained ankle and back injury</v>
      </c>
      <c r="U165" s="207" t="str">
        <f t="shared" si="71"/>
        <v>1</v>
      </c>
    </row>
    <row r="166" spans="1:21">
      <c r="A166" s="30">
        <v>164</v>
      </c>
      <c r="B166" s="101" t="s">
        <v>315</v>
      </c>
      <c r="C166" s="31" t="s">
        <v>295</v>
      </c>
      <c r="D166" s="32">
        <f>Participants!E166</f>
        <v>43013.586006944453</v>
      </c>
      <c r="E166" s="15">
        <v>2</v>
      </c>
      <c r="F166" s="15">
        <v>1</v>
      </c>
      <c r="G166" s="15">
        <v>0</v>
      </c>
      <c r="H166" s="38">
        <f t="shared" si="78"/>
        <v>3</v>
      </c>
      <c r="I166" s="15">
        <v>6</v>
      </c>
      <c r="J166" s="15">
        <v>5</v>
      </c>
      <c r="K166" s="15">
        <v>1</v>
      </c>
      <c r="L166" s="39">
        <f t="shared" si="79"/>
        <v>12</v>
      </c>
      <c r="M166" s="206">
        <f t="shared" si="80"/>
        <v>15</v>
      </c>
      <c r="N166" s="18">
        <f t="shared" si="81"/>
        <v>8</v>
      </c>
      <c r="O166" s="18">
        <f t="shared" si="82"/>
        <v>6</v>
      </c>
      <c r="P166" s="18">
        <f t="shared" si="83"/>
        <v>1</v>
      </c>
      <c r="R166" t="str">
        <f>'Raw DC1'!AD166</f>
        <v>No</v>
      </c>
      <c r="T166" t="str">
        <f>'Raw DC1'!AH166</f>
        <v>Yes- obtained neural issue on left hamstring (outside of hamstring on back) originating from upper back. Also found I have a small micro-tear in one of the discs in my lower back. Began December 2016- interfered with training throughout the year and caused a lot of stress. Was fine every few weeks but came along sometimes and it'd keep me out for a month or so. Ran 2 personal bests throughout the year but was still in pain when I trained.</v>
      </c>
      <c r="U166" s="207" t="str">
        <f t="shared" si="71"/>
        <v>1</v>
      </c>
    </row>
    <row r="167" spans="1:21">
      <c r="A167" s="30">
        <v>165</v>
      </c>
      <c r="B167" s="101" t="s">
        <v>315</v>
      </c>
      <c r="C167" s="31" t="s">
        <v>295</v>
      </c>
      <c r="D167" s="32">
        <f>Participants!E167</f>
        <v>43013.544386574067</v>
      </c>
      <c r="E167" s="15">
        <v>4</v>
      </c>
      <c r="F167" s="15">
        <v>3</v>
      </c>
      <c r="G167" s="15">
        <v>1</v>
      </c>
      <c r="H167" s="38">
        <f t="shared" si="78"/>
        <v>8</v>
      </c>
      <c r="I167" s="15">
        <v>7</v>
      </c>
      <c r="J167" s="15">
        <v>7</v>
      </c>
      <c r="K167" s="15">
        <v>2</v>
      </c>
      <c r="L167" s="39">
        <f t="shared" si="79"/>
        <v>16</v>
      </c>
      <c r="M167" s="206">
        <f t="shared" si="80"/>
        <v>24</v>
      </c>
      <c r="N167" s="18">
        <f t="shared" si="81"/>
        <v>11</v>
      </c>
      <c r="O167" s="18">
        <f t="shared" si="82"/>
        <v>10</v>
      </c>
      <c r="P167" s="18">
        <f t="shared" si="83"/>
        <v>3</v>
      </c>
      <c r="R167" t="str">
        <f>'Raw DC1'!AD167</f>
        <v>no</v>
      </c>
      <c r="T167" t="str">
        <f>'Raw DC1'!AH167</f>
        <v>No</v>
      </c>
      <c r="U167" s="207" t="str">
        <f t="shared" si="71"/>
        <v>0</v>
      </c>
    </row>
    <row r="168" spans="1:21">
      <c r="A168" s="30">
        <v>166</v>
      </c>
      <c r="B168" s="101" t="s">
        <v>315</v>
      </c>
      <c r="C168" s="31" t="s">
        <v>295</v>
      </c>
      <c r="D168" s="32">
        <f>Participants!E168</f>
        <v>43013.544930555552</v>
      </c>
      <c r="E168" s="15">
        <v>1</v>
      </c>
      <c r="F168" s="15">
        <v>0</v>
      </c>
      <c r="G168" s="15">
        <v>0</v>
      </c>
      <c r="H168" s="38">
        <f t="shared" si="78"/>
        <v>1</v>
      </c>
      <c r="I168" s="15">
        <v>2</v>
      </c>
      <c r="J168" s="15">
        <v>5</v>
      </c>
      <c r="K168" s="15">
        <v>0</v>
      </c>
      <c r="L168" s="39">
        <f t="shared" si="79"/>
        <v>7</v>
      </c>
      <c r="M168" s="206">
        <f t="shared" si="80"/>
        <v>8</v>
      </c>
      <c r="N168" s="18">
        <f t="shared" si="81"/>
        <v>3</v>
      </c>
      <c r="O168" s="18">
        <f t="shared" si="82"/>
        <v>5</v>
      </c>
      <c r="P168" s="18">
        <f t="shared" si="83"/>
        <v>0</v>
      </c>
      <c r="R168" t="str">
        <f>'Raw DC1'!AD168</f>
        <v>no</v>
      </c>
      <c r="T168" t="str">
        <f>'Raw DC1'!AH168</f>
        <v xml:space="preserve">left ankle </v>
      </c>
      <c r="U168" s="207" t="str">
        <f t="shared" si="71"/>
        <v>1</v>
      </c>
    </row>
    <row r="169" spans="1:21">
      <c r="A169" s="30">
        <v>167</v>
      </c>
      <c r="B169" s="101" t="s">
        <v>315</v>
      </c>
      <c r="C169" s="31" t="s">
        <v>295</v>
      </c>
      <c r="D169" s="32">
        <f>Participants!E169</f>
        <v>43013.586111111108</v>
      </c>
      <c r="E169" s="15">
        <v>3</v>
      </c>
      <c r="F169" s="15">
        <v>0</v>
      </c>
      <c r="G169" s="15">
        <v>0</v>
      </c>
      <c r="H169" s="38">
        <f t="shared" si="78"/>
        <v>3</v>
      </c>
      <c r="I169" s="15">
        <v>4</v>
      </c>
      <c r="J169" s="15">
        <v>6</v>
      </c>
      <c r="K169" s="15">
        <v>0</v>
      </c>
      <c r="L169" s="39">
        <f t="shared" si="79"/>
        <v>10</v>
      </c>
      <c r="M169" s="206">
        <f t="shared" si="80"/>
        <v>13</v>
      </c>
      <c r="N169" s="18">
        <f t="shared" si="81"/>
        <v>7</v>
      </c>
      <c r="O169" s="18">
        <f t="shared" si="82"/>
        <v>6</v>
      </c>
      <c r="P169" s="18">
        <f t="shared" si="83"/>
        <v>0</v>
      </c>
      <c r="R169" t="str">
        <f>'Raw DC1'!AD169</f>
        <v>no</v>
      </c>
      <c r="T169" t="str">
        <f>'Raw DC1'!AH169</f>
        <v>No</v>
      </c>
      <c r="U169" s="207" t="str">
        <f t="shared" si="71"/>
        <v>0</v>
      </c>
    </row>
    <row r="170" spans="1:21">
      <c r="A170" s="30">
        <v>168</v>
      </c>
      <c r="B170" s="101" t="s">
        <v>315</v>
      </c>
      <c r="C170" s="31" t="s">
        <v>295</v>
      </c>
      <c r="D170" s="32">
        <f>Participants!E170</f>
        <v>43013.586087962962</v>
      </c>
      <c r="E170" s="15">
        <v>0</v>
      </c>
      <c r="F170" s="15">
        <v>1</v>
      </c>
      <c r="G170" s="15">
        <v>0</v>
      </c>
      <c r="H170" s="38">
        <f t="shared" si="78"/>
        <v>1</v>
      </c>
      <c r="I170" s="15">
        <v>5</v>
      </c>
      <c r="J170" s="15">
        <v>3</v>
      </c>
      <c r="K170" s="15">
        <v>2</v>
      </c>
      <c r="L170" s="39">
        <f t="shared" si="79"/>
        <v>10</v>
      </c>
      <c r="M170" s="206">
        <f t="shared" si="80"/>
        <v>11</v>
      </c>
      <c r="N170" s="18">
        <f t="shared" si="81"/>
        <v>5</v>
      </c>
      <c r="O170" s="18">
        <f t="shared" si="82"/>
        <v>4</v>
      </c>
      <c r="P170" s="18">
        <f t="shared" si="83"/>
        <v>2</v>
      </c>
      <c r="R170" t="str">
        <f>'Raw DC1'!AD170</f>
        <v>No</v>
      </c>
      <c r="T170" t="str">
        <f>'Raw DC1'!AH170</f>
        <v>Tennis elbow (right arm), rolled ankle (right)</v>
      </c>
      <c r="U170" s="207" t="str">
        <f t="shared" si="71"/>
        <v>1</v>
      </c>
    </row>
    <row r="171" spans="1:21">
      <c r="A171" s="30">
        <v>169</v>
      </c>
      <c r="B171" s="101" t="s">
        <v>316</v>
      </c>
      <c r="C171" s="31" t="s">
        <v>295</v>
      </c>
      <c r="D171" s="32">
        <f>Participants!E171</f>
        <v>43013.544027777767</v>
      </c>
      <c r="E171" s="15">
        <v>2</v>
      </c>
      <c r="F171" s="15">
        <v>1</v>
      </c>
      <c r="G171" s="15">
        <v>1</v>
      </c>
      <c r="H171" s="38">
        <f t="shared" ref="H171:H174" si="84">E171+F171+G171</f>
        <v>4</v>
      </c>
      <c r="I171" s="15">
        <v>4</v>
      </c>
      <c r="J171" s="15">
        <v>2</v>
      </c>
      <c r="K171" s="15">
        <v>3</v>
      </c>
      <c r="L171" s="39">
        <f t="shared" ref="L171:L174" si="85">SUM(I171:K171)</f>
        <v>9</v>
      </c>
      <c r="M171" s="211">
        <f t="shared" ref="M171:M174" si="86">H171+L171</f>
        <v>13</v>
      </c>
      <c r="N171" s="18">
        <f t="shared" ref="N171:N174" si="87">E171+I171</f>
        <v>6</v>
      </c>
      <c r="O171" s="18">
        <f t="shared" ref="O171:O174" si="88">F171+J171</f>
        <v>3</v>
      </c>
      <c r="P171" s="18">
        <f t="shared" ref="P171:P174" si="89">G171+K171</f>
        <v>4</v>
      </c>
      <c r="R171" t="str">
        <f>'Raw DC1'!AD171</f>
        <v>Yes</v>
      </c>
      <c r="T171" t="str">
        <f>'Raw DC1'!AH171</f>
        <v>Right shoulder rotator cuff strain took 4 weeks to heal</v>
      </c>
      <c r="U171" s="207" t="str">
        <f t="shared" si="71"/>
        <v>1</v>
      </c>
    </row>
    <row r="172" spans="1:21">
      <c r="A172" s="30">
        <v>170</v>
      </c>
      <c r="B172" s="101" t="s">
        <v>315</v>
      </c>
      <c r="C172" s="31" t="s">
        <v>295</v>
      </c>
      <c r="D172" s="32">
        <f>Participants!E172</f>
        <v>43013.586689814823</v>
      </c>
      <c r="E172" s="15">
        <v>3</v>
      </c>
      <c r="F172" s="15">
        <v>4</v>
      </c>
      <c r="G172" s="15">
        <v>0</v>
      </c>
      <c r="H172" s="38">
        <f t="shared" si="84"/>
        <v>7</v>
      </c>
      <c r="I172" s="15">
        <v>5</v>
      </c>
      <c r="J172" s="15">
        <v>6</v>
      </c>
      <c r="K172" s="15">
        <v>1</v>
      </c>
      <c r="L172" s="39">
        <f t="shared" si="85"/>
        <v>12</v>
      </c>
      <c r="M172" s="211">
        <f t="shared" si="86"/>
        <v>19</v>
      </c>
      <c r="N172" s="18">
        <f t="shared" si="87"/>
        <v>8</v>
      </c>
      <c r="O172" s="18">
        <f t="shared" si="88"/>
        <v>10</v>
      </c>
      <c r="P172" s="18">
        <f t="shared" si="89"/>
        <v>1</v>
      </c>
      <c r="R172" t="str">
        <f>'Raw DC1'!AD172</f>
        <v>No</v>
      </c>
      <c r="T172" t="str">
        <f>'Raw DC1'!AH172</f>
        <v>No</v>
      </c>
      <c r="U172" s="207" t="str">
        <f t="shared" si="71"/>
        <v>0</v>
      </c>
    </row>
    <row r="173" spans="1:21">
      <c r="A173" s="30">
        <v>171</v>
      </c>
      <c r="B173" s="101" t="s">
        <v>315</v>
      </c>
      <c r="C173" s="31" t="s">
        <v>295</v>
      </c>
      <c r="D173" s="32">
        <f>Participants!E173</f>
        <v>43013.586909722217</v>
      </c>
      <c r="E173" s="15">
        <v>3</v>
      </c>
      <c r="F173" s="15">
        <v>4</v>
      </c>
      <c r="G173" s="15">
        <v>0</v>
      </c>
      <c r="H173" s="38">
        <f t="shared" si="84"/>
        <v>7</v>
      </c>
      <c r="I173" s="15">
        <v>4</v>
      </c>
      <c r="J173" s="15">
        <v>4</v>
      </c>
      <c r="K173" s="15">
        <v>3</v>
      </c>
      <c r="L173" s="39">
        <f t="shared" si="85"/>
        <v>11</v>
      </c>
      <c r="M173" s="211">
        <f t="shared" si="86"/>
        <v>18</v>
      </c>
      <c r="N173" s="18">
        <f t="shared" si="87"/>
        <v>7</v>
      </c>
      <c r="O173" s="18">
        <f t="shared" si="88"/>
        <v>8</v>
      </c>
      <c r="P173" s="18">
        <f t="shared" si="89"/>
        <v>3</v>
      </c>
      <c r="R173" t="str">
        <f>'Raw DC1'!AD173</f>
        <v>No</v>
      </c>
      <c r="T173" t="str">
        <f>'Raw DC1'!AH173</f>
        <v>No</v>
      </c>
      <c r="U173" s="207" t="str">
        <f t="shared" si="71"/>
        <v>0</v>
      </c>
    </row>
    <row r="174" spans="1:21">
      <c r="A174" s="30">
        <v>172</v>
      </c>
      <c r="B174" s="101" t="s">
        <v>315</v>
      </c>
      <c r="C174" s="31" t="s">
        <v>295</v>
      </c>
      <c r="D174" s="32">
        <f>Participants!E174</f>
        <v>43013.586030092592</v>
      </c>
      <c r="E174" s="15">
        <v>3</v>
      </c>
      <c r="F174" s="15">
        <v>3</v>
      </c>
      <c r="G174" s="15">
        <v>0</v>
      </c>
      <c r="H174" s="38">
        <f t="shared" si="84"/>
        <v>6</v>
      </c>
      <c r="I174" s="15">
        <v>6</v>
      </c>
      <c r="J174" s="15">
        <v>3</v>
      </c>
      <c r="K174" s="15">
        <v>0</v>
      </c>
      <c r="L174" s="39">
        <f t="shared" si="85"/>
        <v>9</v>
      </c>
      <c r="M174" s="211">
        <f t="shared" si="86"/>
        <v>15</v>
      </c>
      <c r="N174" s="18">
        <f t="shared" si="87"/>
        <v>9</v>
      </c>
      <c r="O174" s="18">
        <f t="shared" si="88"/>
        <v>6</v>
      </c>
      <c r="P174" s="18">
        <f t="shared" si="89"/>
        <v>0</v>
      </c>
      <c r="R174" t="str">
        <f>'Raw DC1'!AD174</f>
        <v>Yes</v>
      </c>
      <c r="T174" t="str">
        <f>'Raw DC1'!AH174</f>
        <v>Knee problems</v>
      </c>
      <c r="U174" s="207" t="str">
        <f t="shared" si="71"/>
        <v>1</v>
      </c>
    </row>
    <row r="175" spans="1:21">
      <c r="A175" s="30">
        <v>173</v>
      </c>
      <c r="B175" s="101" t="s">
        <v>316</v>
      </c>
      <c r="C175" s="31" t="s">
        <v>295</v>
      </c>
      <c r="D175" s="32">
        <f>Participants!E175</f>
        <v>43013.586296296293</v>
      </c>
      <c r="E175" s="15">
        <v>1</v>
      </c>
      <c r="F175" s="15">
        <v>2</v>
      </c>
      <c r="G175" s="15">
        <v>0</v>
      </c>
      <c r="H175" s="38">
        <f t="shared" ref="H175:H189" si="90">E175+F175+G175</f>
        <v>3</v>
      </c>
      <c r="I175" s="15">
        <v>5</v>
      </c>
      <c r="J175" s="15">
        <v>6</v>
      </c>
      <c r="K175" s="15">
        <v>0</v>
      </c>
      <c r="L175" s="39">
        <f t="shared" ref="L175:L189" si="91">SUM(I175:K175)</f>
        <v>11</v>
      </c>
      <c r="M175" s="211">
        <f t="shared" ref="M175:M189" si="92">H175+L175</f>
        <v>14</v>
      </c>
      <c r="N175" s="18">
        <f t="shared" ref="N175:N189" si="93">E175+I175</f>
        <v>6</v>
      </c>
      <c r="O175" s="18">
        <f t="shared" ref="O175:O189" si="94">F175+J175</f>
        <v>8</v>
      </c>
      <c r="P175" s="18">
        <f t="shared" ref="P175:P189" si="95">G175+K175</f>
        <v>0</v>
      </c>
      <c r="R175" t="str">
        <f>'Raw DC1'!AD175</f>
        <v>No</v>
      </c>
      <c r="T175" t="str">
        <f>'Raw DC1'!AH175</f>
        <v>No</v>
      </c>
      <c r="U175" s="207" t="str">
        <f t="shared" si="71"/>
        <v>0</v>
      </c>
    </row>
    <row r="176" spans="1:21">
      <c r="A176" s="30">
        <v>174</v>
      </c>
      <c r="B176" s="101" t="s">
        <v>316</v>
      </c>
      <c r="C176" s="31" t="s">
        <v>295</v>
      </c>
      <c r="D176" s="32">
        <f>Participants!E176</f>
        <v>43013.544606481482</v>
      </c>
      <c r="E176" s="15">
        <v>2</v>
      </c>
      <c r="F176" s="15">
        <v>1</v>
      </c>
      <c r="G176" s="15">
        <v>0</v>
      </c>
      <c r="H176" s="38">
        <f t="shared" si="90"/>
        <v>3</v>
      </c>
      <c r="I176" s="15">
        <v>3</v>
      </c>
      <c r="J176" s="15">
        <v>4</v>
      </c>
      <c r="K176" s="15">
        <v>3</v>
      </c>
      <c r="L176" s="39">
        <f t="shared" si="91"/>
        <v>10</v>
      </c>
      <c r="M176" s="211">
        <f t="shared" si="92"/>
        <v>13</v>
      </c>
      <c r="N176" s="18">
        <f t="shared" si="93"/>
        <v>5</v>
      </c>
      <c r="O176" s="18">
        <f t="shared" si="94"/>
        <v>5</v>
      </c>
      <c r="P176" s="18">
        <f t="shared" si="95"/>
        <v>3</v>
      </c>
      <c r="R176" t="str">
        <f>'Raw DC1'!AD176</f>
        <v>once a week</v>
      </c>
      <c r="T176" t="str">
        <f>'Raw DC1'!AH176</f>
        <v>No</v>
      </c>
      <c r="U176" s="207" t="str">
        <f t="shared" si="71"/>
        <v>0</v>
      </c>
    </row>
    <row r="177" spans="1:21">
      <c r="A177" s="30">
        <v>175</v>
      </c>
      <c r="B177" s="101" t="s">
        <v>316</v>
      </c>
      <c r="C177" s="31" t="s">
        <v>295</v>
      </c>
      <c r="D177" s="32">
        <f>Participants!E177</f>
        <v>43013.585520833331</v>
      </c>
      <c r="E177" s="15">
        <v>2</v>
      </c>
      <c r="F177" s="15">
        <v>1</v>
      </c>
      <c r="G177" s="15">
        <v>0</v>
      </c>
      <c r="H177" s="38">
        <f t="shared" si="90"/>
        <v>3</v>
      </c>
      <c r="I177" s="15">
        <v>4</v>
      </c>
      <c r="J177" s="15">
        <v>4</v>
      </c>
      <c r="K177" s="15">
        <v>1</v>
      </c>
      <c r="L177" s="39">
        <f t="shared" si="91"/>
        <v>9</v>
      </c>
      <c r="M177" s="211">
        <f t="shared" si="92"/>
        <v>12</v>
      </c>
      <c r="N177" s="18">
        <f t="shared" si="93"/>
        <v>6</v>
      </c>
      <c r="O177" s="18">
        <f t="shared" si="94"/>
        <v>5</v>
      </c>
      <c r="P177" s="18">
        <f t="shared" si="95"/>
        <v>1</v>
      </c>
      <c r="R177" t="str">
        <f>'Raw DC1'!AD177</f>
        <v>no</v>
      </c>
      <c r="T177" t="str">
        <f>'Raw DC1'!AH177</f>
        <v>yes - lower back injury</v>
      </c>
      <c r="U177" s="207" t="str">
        <f t="shared" si="71"/>
        <v>1</v>
      </c>
    </row>
    <row r="178" spans="1:21">
      <c r="A178" s="30">
        <v>176</v>
      </c>
      <c r="B178" s="101" t="s">
        <v>315</v>
      </c>
      <c r="C178" s="31" t="s">
        <v>295</v>
      </c>
      <c r="D178" s="32">
        <f>Participants!E178</f>
        <v>43013.585358796299</v>
      </c>
      <c r="E178" s="15">
        <v>3</v>
      </c>
      <c r="F178" s="15">
        <v>1</v>
      </c>
      <c r="G178" s="15">
        <v>2</v>
      </c>
      <c r="H178" s="38">
        <f t="shared" si="90"/>
        <v>6</v>
      </c>
      <c r="I178" s="15">
        <v>7</v>
      </c>
      <c r="J178" s="15">
        <v>6</v>
      </c>
      <c r="K178" s="15">
        <v>3</v>
      </c>
      <c r="L178" s="39">
        <f t="shared" si="91"/>
        <v>16</v>
      </c>
      <c r="M178" s="211">
        <f t="shared" si="92"/>
        <v>22</v>
      </c>
      <c r="N178" s="18">
        <f t="shared" si="93"/>
        <v>10</v>
      </c>
      <c r="O178" s="18">
        <f t="shared" si="94"/>
        <v>7</v>
      </c>
      <c r="P178" s="18">
        <f t="shared" si="95"/>
        <v>5</v>
      </c>
      <c r="R178" t="str">
        <f>'Raw DC1'!AD178</f>
        <v>No</v>
      </c>
      <c r="T178" t="str">
        <f>'Raw DC1'!AH178</f>
        <v>Yes, right ankle on multiple occasions, usually 2/3 weeks before returning to regular training</v>
      </c>
      <c r="U178" s="207" t="str">
        <f t="shared" si="71"/>
        <v>1</v>
      </c>
    </row>
    <row r="179" spans="1:21">
      <c r="A179" s="30">
        <v>177</v>
      </c>
      <c r="B179" s="101" t="s">
        <v>315</v>
      </c>
      <c r="C179" s="31" t="s">
        <v>295</v>
      </c>
      <c r="D179" s="32">
        <f>Participants!E179</f>
        <v>43013.543379629627</v>
      </c>
      <c r="E179" s="15">
        <v>0</v>
      </c>
      <c r="F179" s="15">
        <v>3</v>
      </c>
      <c r="G179" s="15">
        <v>0</v>
      </c>
      <c r="H179" s="38">
        <f t="shared" si="90"/>
        <v>3</v>
      </c>
      <c r="I179" s="15">
        <v>6</v>
      </c>
      <c r="J179" s="15">
        <v>5</v>
      </c>
      <c r="K179" s="15">
        <v>1</v>
      </c>
      <c r="L179" s="39">
        <f t="shared" si="91"/>
        <v>12</v>
      </c>
      <c r="M179" s="211">
        <f t="shared" si="92"/>
        <v>15</v>
      </c>
      <c r="N179" s="18">
        <f t="shared" si="93"/>
        <v>6</v>
      </c>
      <c r="O179" s="18">
        <f t="shared" si="94"/>
        <v>8</v>
      </c>
      <c r="P179" s="18">
        <f t="shared" si="95"/>
        <v>1</v>
      </c>
      <c r="R179" t="str">
        <f>'Raw DC1'!AD179</f>
        <v>No</v>
      </c>
      <c r="T179" t="str">
        <f>'Raw DC1'!AH179</f>
        <v>Yes- 4 months</v>
      </c>
      <c r="U179" s="207" t="str">
        <f t="shared" si="71"/>
        <v>1</v>
      </c>
    </row>
    <row r="180" spans="1:21">
      <c r="A180" s="30">
        <v>178</v>
      </c>
      <c r="B180" s="101" t="s">
        <v>315</v>
      </c>
      <c r="C180" s="31" t="s">
        <v>295</v>
      </c>
      <c r="D180" s="32">
        <f>Participants!E180</f>
        <v>43013.544108796297</v>
      </c>
      <c r="E180" s="15">
        <v>0</v>
      </c>
      <c r="F180" s="15">
        <v>0</v>
      </c>
      <c r="G180" s="15">
        <v>0</v>
      </c>
      <c r="H180" s="38">
        <f t="shared" si="90"/>
        <v>0</v>
      </c>
      <c r="I180" s="15">
        <v>4</v>
      </c>
      <c r="J180" s="15">
        <v>4</v>
      </c>
      <c r="K180" s="15">
        <v>0</v>
      </c>
      <c r="L180" s="39">
        <f t="shared" si="91"/>
        <v>8</v>
      </c>
      <c r="M180" s="211">
        <f t="shared" si="92"/>
        <v>8</v>
      </c>
      <c r="N180" s="18">
        <f t="shared" si="93"/>
        <v>4</v>
      </c>
      <c r="O180" s="18">
        <f t="shared" si="94"/>
        <v>4</v>
      </c>
      <c r="P180" s="18">
        <f t="shared" si="95"/>
        <v>0</v>
      </c>
      <c r="R180" t="str">
        <f>'Raw DC1'!AD180</f>
        <v>No</v>
      </c>
      <c r="T180" t="str">
        <f>'Raw DC1'!AH180</f>
        <v>Yes lower left back. Very central, just off to the side of the spine. Physio seen, diagnosed as muscle spasm. This issue has been on and off for over 4 years. Injury severity can range, can stop me playing all together or it can be manageable and still play.</v>
      </c>
      <c r="U180" s="207" t="str">
        <f t="shared" si="71"/>
        <v>0</v>
      </c>
    </row>
    <row r="181" spans="1:21">
      <c r="A181" s="30">
        <v>179</v>
      </c>
      <c r="B181" s="101" t="s">
        <v>315</v>
      </c>
      <c r="C181" s="31" t="s">
        <v>295</v>
      </c>
      <c r="D181" s="32">
        <f>Participants!E181</f>
        <v>43013.586412037039</v>
      </c>
      <c r="E181" s="15">
        <v>1</v>
      </c>
      <c r="F181" s="15">
        <v>0</v>
      </c>
      <c r="G181" s="15">
        <v>0</v>
      </c>
      <c r="H181" s="38">
        <f t="shared" si="90"/>
        <v>1</v>
      </c>
      <c r="I181" s="15">
        <v>4</v>
      </c>
      <c r="J181" s="15">
        <v>5</v>
      </c>
      <c r="K181" s="15">
        <v>2</v>
      </c>
      <c r="L181" s="39">
        <f t="shared" si="91"/>
        <v>11</v>
      </c>
      <c r="M181" s="211">
        <f t="shared" si="92"/>
        <v>12</v>
      </c>
      <c r="N181" s="18">
        <f t="shared" si="93"/>
        <v>5</v>
      </c>
      <c r="O181" s="18">
        <f t="shared" si="94"/>
        <v>5</v>
      </c>
      <c r="P181" s="18">
        <f t="shared" si="95"/>
        <v>2</v>
      </c>
      <c r="R181" t="str">
        <f>'Raw DC1'!AD181</f>
        <v>No</v>
      </c>
      <c r="T181" t="str">
        <f>'Raw DC1'!AH181</f>
        <v xml:space="preserve">Shin Splints- both legs </v>
      </c>
      <c r="U181" s="207" t="str">
        <f t="shared" si="71"/>
        <v>1</v>
      </c>
    </row>
    <row r="182" spans="1:21">
      <c r="A182" s="30">
        <v>180</v>
      </c>
      <c r="B182" s="101" t="s">
        <v>315</v>
      </c>
      <c r="C182" s="31" t="s">
        <v>295</v>
      </c>
      <c r="D182" s="32">
        <f>Participants!E182</f>
        <v>43013.588946759257</v>
      </c>
      <c r="E182" s="15">
        <v>1</v>
      </c>
      <c r="F182" s="15">
        <v>1</v>
      </c>
      <c r="G182" s="15">
        <v>1</v>
      </c>
      <c r="H182" s="38">
        <f t="shared" si="90"/>
        <v>3</v>
      </c>
      <c r="I182" s="15">
        <v>3</v>
      </c>
      <c r="J182" s="15">
        <v>3</v>
      </c>
      <c r="K182" s="15">
        <v>0</v>
      </c>
      <c r="L182" s="39">
        <f t="shared" si="91"/>
        <v>6</v>
      </c>
      <c r="M182" s="211">
        <f t="shared" si="92"/>
        <v>9</v>
      </c>
      <c r="N182" s="18">
        <f t="shared" si="93"/>
        <v>4</v>
      </c>
      <c r="O182" s="18">
        <f t="shared" si="94"/>
        <v>4</v>
      </c>
      <c r="P182" s="18">
        <f t="shared" si="95"/>
        <v>1</v>
      </c>
      <c r="R182" t="str">
        <f>'Raw DC1'!AD182</f>
        <v>Yes</v>
      </c>
      <c r="T182" t="str">
        <f>'Raw DC1'!AH182</f>
        <v>No</v>
      </c>
      <c r="U182" s="207" t="str">
        <f t="shared" si="71"/>
        <v>0</v>
      </c>
    </row>
    <row r="183" spans="1:21">
      <c r="A183" s="30">
        <v>181</v>
      </c>
      <c r="B183" s="101" t="s">
        <v>315</v>
      </c>
      <c r="C183" s="31" t="s">
        <v>295</v>
      </c>
      <c r="D183" s="32">
        <f>Participants!E183</f>
        <v>43013.585219907407</v>
      </c>
      <c r="E183" s="15">
        <v>3</v>
      </c>
      <c r="F183" s="15">
        <v>0</v>
      </c>
      <c r="G183" s="15">
        <v>1</v>
      </c>
      <c r="H183" s="38">
        <f t="shared" si="90"/>
        <v>4</v>
      </c>
      <c r="I183" s="55">
        <v>10</v>
      </c>
      <c r="J183" s="15">
        <v>4</v>
      </c>
      <c r="K183" s="15">
        <v>1</v>
      </c>
      <c r="L183" s="39">
        <f t="shared" si="91"/>
        <v>15</v>
      </c>
      <c r="M183" s="211">
        <f t="shared" si="92"/>
        <v>19</v>
      </c>
      <c r="N183" s="18">
        <f t="shared" si="93"/>
        <v>13</v>
      </c>
      <c r="O183" s="18">
        <f t="shared" si="94"/>
        <v>4</v>
      </c>
      <c r="P183" s="18">
        <f t="shared" si="95"/>
        <v>2</v>
      </c>
      <c r="R183" t="str">
        <f>'Raw DC1'!AD183</f>
        <v>No</v>
      </c>
      <c r="T183" t="str">
        <f>'Raw DC1'!AH183</f>
        <v>Ruptured ACL</v>
      </c>
      <c r="U183" s="207" t="str">
        <f t="shared" si="71"/>
        <v>1</v>
      </c>
    </row>
    <row r="184" spans="1:21">
      <c r="A184" s="30">
        <v>182</v>
      </c>
      <c r="B184" s="101" t="s">
        <v>316</v>
      </c>
      <c r="C184" s="31" t="s">
        <v>295</v>
      </c>
      <c r="D184" s="32">
        <f>Participants!E184</f>
        <v>43013.588900462957</v>
      </c>
      <c r="E184" s="15">
        <v>4</v>
      </c>
      <c r="F184" s="15">
        <v>5</v>
      </c>
      <c r="G184" s="15">
        <v>1</v>
      </c>
      <c r="H184" s="38">
        <f t="shared" si="90"/>
        <v>10</v>
      </c>
      <c r="I184" s="15">
        <v>5</v>
      </c>
      <c r="J184" s="15">
        <v>8</v>
      </c>
      <c r="K184" s="15">
        <v>2</v>
      </c>
      <c r="L184" s="39">
        <f t="shared" si="91"/>
        <v>15</v>
      </c>
      <c r="M184" s="211">
        <f t="shared" si="92"/>
        <v>25</v>
      </c>
      <c r="N184" s="18">
        <f t="shared" si="93"/>
        <v>9</v>
      </c>
      <c r="O184" s="18">
        <f t="shared" si="94"/>
        <v>13</v>
      </c>
      <c r="P184" s="18">
        <f t="shared" si="95"/>
        <v>3</v>
      </c>
      <c r="R184" t="str">
        <f>'Raw DC1'!AD184</f>
        <v>Yes</v>
      </c>
      <c r="T184" t="str">
        <f>'Raw DC1'!AH184</f>
        <v>No</v>
      </c>
      <c r="U184" s="207" t="str">
        <f t="shared" si="71"/>
        <v>0</v>
      </c>
    </row>
    <row r="185" spans="1:21">
      <c r="A185" s="30">
        <v>183</v>
      </c>
      <c r="B185" s="101" t="s">
        <v>315</v>
      </c>
      <c r="C185" s="31" t="s">
        <v>295</v>
      </c>
      <c r="D185" s="32">
        <f>Participants!E185</f>
        <v>43013.588275462957</v>
      </c>
      <c r="E185" s="15">
        <v>1</v>
      </c>
      <c r="F185" s="15">
        <v>0</v>
      </c>
      <c r="G185" s="15">
        <v>0</v>
      </c>
      <c r="H185" s="38">
        <f t="shared" si="90"/>
        <v>1</v>
      </c>
      <c r="I185" s="15">
        <v>3</v>
      </c>
      <c r="J185" s="15">
        <v>3</v>
      </c>
      <c r="K185" s="15">
        <v>1</v>
      </c>
      <c r="L185" s="39">
        <f t="shared" si="91"/>
        <v>7</v>
      </c>
      <c r="M185" s="211">
        <f t="shared" si="92"/>
        <v>8</v>
      </c>
      <c r="N185" s="18">
        <f t="shared" si="93"/>
        <v>4</v>
      </c>
      <c r="O185" s="18">
        <f t="shared" si="94"/>
        <v>3</v>
      </c>
      <c r="P185" s="18">
        <f t="shared" si="95"/>
        <v>1</v>
      </c>
      <c r="R185" t="str">
        <f>'Raw DC1'!AD185</f>
        <v>No</v>
      </c>
      <c r="T185" t="str">
        <f>'Raw DC1'!AH185</f>
        <v xml:space="preserve">Yes, Torn PTFl and ATFL as well as torn MCL grade 1 </v>
      </c>
      <c r="U185" s="207" t="str">
        <f t="shared" si="71"/>
        <v>1</v>
      </c>
    </row>
    <row r="186" spans="1:21">
      <c r="A186" s="30">
        <v>184</v>
      </c>
      <c r="B186" s="101" t="s">
        <v>316</v>
      </c>
      <c r="C186" s="31" t="s">
        <v>295</v>
      </c>
      <c r="D186" s="32">
        <f>Participants!E186</f>
        <v>43013.587916666656</v>
      </c>
      <c r="E186" s="15">
        <v>0</v>
      </c>
      <c r="F186" s="15">
        <v>0</v>
      </c>
      <c r="G186" s="15">
        <v>0</v>
      </c>
      <c r="H186" s="38">
        <f t="shared" si="90"/>
        <v>0</v>
      </c>
      <c r="I186" s="15">
        <v>4</v>
      </c>
      <c r="J186" s="15">
        <v>4</v>
      </c>
      <c r="K186" s="15">
        <v>2</v>
      </c>
      <c r="L186" s="39">
        <f t="shared" si="91"/>
        <v>10</v>
      </c>
      <c r="M186" s="211">
        <f t="shared" si="92"/>
        <v>10</v>
      </c>
      <c r="N186" s="18">
        <f t="shared" si="93"/>
        <v>4</v>
      </c>
      <c r="O186" s="18">
        <f t="shared" si="94"/>
        <v>4</v>
      </c>
      <c r="P186" s="18">
        <f t="shared" si="95"/>
        <v>2</v>
      </c>
      <c r="R186" t="str">
        <f>'Raw DC1'!AD186</f>
        <v>No</v>
      </c>
      <c r="T186" t="str">
        <f>'Raw DC1'!AH186</f>
        <v>No</v>
      </c>
      <c r="U186" s="207" t="str">
        <f t="shared" si="71"/>
        <v>0</v>
      </c>
    </row>
    <row r="187" spans="1:21">
      <c r="A187" s="30">
        <v>185</v>
      </c>
      <c r="B187" s="101" t="s">
        <v>315</v>
      </c>
      <c r="C187" s="31" t="s">
        <v>295</v>
      </c>
      <c r="D187" s="32">
        <f>Participants!E187</f>
        <v>43013.544189814813</v>
      </c>
      <c r="E187" s="15">
        <v>0</v>
      </c>
      <c r="F187" s="15">
        <v>2</v>
      </c>
      <c r="G187" s="15">
        <v>1</v>
      </c>
      <c r="H187" s="38">
        <f t="shared" si="90"/>
        <v>3</v>
      </c>
      <c r="I187" s="15">
        <v>4</v>
      </c>
      <c r="J187" s="15">
        <v>4</v>
      </c>
      <c r="K187" s="15">
        <v>3</v>
      </c>
      <c r="L187" s="39">
        <f t="shared" si="91"/>
        <v>11</v>
      </c>
      <c r="M187" s="211">
        <f t="shared" si="92"/>
        <v>14</v>
      </c>
      <c r="N187" s="18">
        <f t="shared" si="93"/>
        <v>4</v>
      </c>
      <c r="O187" s="18">
        <f t="shared" si="94"/>
        <v>6</v>
      </c>
      <c r="P187" s="18">
        <f t="shared" si="95"/>
        <v>4</v>
      </c>
      <c r="R187" t="str">
        <f>'Raw DC1'!AD187</f>
        <v>No</v>
      </c>
      <c r="T187" t="str">
        <f>'Raw DC1'!AH187</f>
        <v>No</v>
      </c>
      <c r="U187" s="207" t="str">
        <f t="shared" si="71"/>
        <v>0</v>
      </c>
    </row>
    <row r="188" spans="1:21">
      <c r="A188" s="30">
        <v>186</v>
      </c>
      <c r="B188" s="101" t="s">
        <v>315</v>
      </c>
      <c r="C188" s="31" t="s">
        <v>295</v>
      </c>
      <c r="D188" s="32">
        <f>Participants!E188</f>
        <v>43013.544166666667</v>
      </c>
      <c r="E188" s="15">
        <v>0</v>
      </c>
      <c r="F188" s="15">
        <v>0</v>
      </c>
      <c r="G188" s="15">
        <v>0</v>
      </c>
      <c r="H188" s="38">
        <f t="shared" si="90"/>
        <v>0</v>
      </c>
      <c r="I188" s="15">
        <v>4</v>
      </c>
      <c r="J188" s="15">
        <v>2</v>
      </c>
      <c r="K188" s="15">
        <v>0</v>
      </c>
      <c r="L188" s="39">
        <f t="shared" si="91"/>
        <v>6</v>
      </c>
      <c r="M188" s="211">
        <f t="shared" si="92"/>
        <v>6</v>
      </c>
      <c r="N188" s="18">
        <f t="shared" si="93"/>
        <v>4</v>
      </c>
      <c r="O188" s="18">
        <f t="shared" si="94"/>
        <v>2</v>
      </c>
      <c r="P188" s="18">
        <f t="shared" si="95"/>
        <v>0</v>
      </c>
      <c r="R188" t="str">
        <f>'Raw DC1'!AD188</f>
        <v>Yes</v>
      </c>
      <c r="T188" t="str">
        <f>'Raw DC1'!AH188</f>
        <v>No</v>
      </c>
      <c r="U188" s="207" t="str">
        <f t="shared" si="71"/>
        <v>0</v>
      </c>
    </row>
    <row r="189" spans="1:21">
      <c r="A189" s="30">
        <v>187</v>
      </c>
      <c r="B189" s="101" t="s">
        <v>315</v>
      </c>
      <c r="C189" s="31" t="s">
        <v>295</v>
      </c>
      <c r="D189" s="32">
        <f>Participants!E189</f>
        <v>43013.545138888891</v>
      </c>
      <c r="E189" s="15">
        <v>2</v>
      </c>
      <c r="F189" s="15">
        <v>0</v>
      </c>
      <c r="G189" s="15">
        <v>0</v>
      </c>
      <c r="H189" s="38">
        <f t="shared" si="90"/>
        <v>2</v>
      </c>
      <c r="I189" s="15">
        <v>6</v>
      </c>
      <c r="J189" s="15">
        <v>8</v>
      </c>
      <c r="K189" s="15">
        <v>0</v>
      </c>
      <c r="L189" s="39">
        <f t="shared" si="91"/>
        <v>14</v>
      </c>
      <c r="M189" s="211">
        <f t="shared" si="92"/>
        <v>16</v>
      </c>
      <c r="N189" s="18">
        <f t="shared" si="93"/>
        <v>8</v>
      </c>
      <c r="O189" s="18">
        <f t="shared" si="94"/>
        <v>8</v>
      </c>
      <c r="P189" s="18">
        <f t="shared" si="95"/>
        <v>0</v>
      </c>
      <c r="R189" t="str">
        <f>'Raw DC1'!AD189</f>
        <v>no</v>
      </c>
      <c r="T189" t="str">
        <f>'Raw DC1'!AH189</f>
        <v>Ankle Surgery to repair tendon issues</v>
      </c>
      <c r="U189" s="207" t="str">
        <f t="shared" si="71"/>
        <v>1</v>
      </c>
    </row>
    <row r="190" spans="1:21">
      <c r="A190" s="30">
        <v>188</v>
      </c>
      <c r="B190" s="101" t="s">
        <v>315</v>
      </c>
      <c r="C190" s="31" t="s">
        <v>295</v>
      </c>
      <c r="D190" s="32">
        <f>Participants!E190</f>
        <v>43013.592974537038</v>
      </c>
      <c r="E190" s="15">
        <v>1</v>
      </c>
      <c r="F190" s="15">
        <v>1</v>
      </c>
      <c r="G190" s="15">
        <v>0</v>
      </c>
      <c r="H190" s="38">
        <f t="shared" ref="H190:H201" si="96">E190+F190+G190</f>
        <v>2</v>
      </c>
      <c r="I190" s="15">
        <v>5</v>
      </c>
      <c r="J190" s="15">
        <v>4</v>
      </c>
      <c r="K190" s="15">
        <v>1</v>
      </c>
      <c r="L190" s="39">
        <f t="shared" ref="L190:L201" si="97">SUM(I190:K190)</f>
        <v>10</v>
      </c>
      <c r="M190" s="211">
        <f t="shared" ref="M190:M201" si="98">H190+L190</f>
        <v>12</v>
      </c>
      <c r="N190" s="18">
        <f t="shared" ref="N190:N201" si="99">E190+I190</f>
        <v>6</v>
      </c>
      <c r="O190" s="18">
        <f t="shared" ref="O190:O201" si="100">F190+J190</f>
        <v>5</v>
      </c>
      <c r="P190" s="18">
        <f t="shared" ref="P190:P201" si="101">G190+K190</f>
        <v>1</v>
      </c>
      <c r="R190" t="str">
        <f>'Raw DC1'!AD190</f>
        <v>NO</v>
      </c>
      <c r="T190" t="str">
        <f>'Raw DC1'!AH190</f>
        <v>groin strain,  pinched shoulder nerve</v>
      </c>
      <c r="U190" s="207" t="str">
        <f t="shared" si="71"/>
        <v>1</v>
      </c>
    </row>
    <row r="191" spans="1:21">
      <c r="A191" s="30">
        <v>189</v>
      </c>
      <c r="B191" s="101" t="s">
        <v>316</v>
      </c>
      <c r="C191" s="31" t="s">
        <v>295</v>
      </c>
      <c r="D191" s="32">
        <f>Participants!E191</f>
        <v>43013.592280092591</v>
      </c>
      <c r="E191" s="15">
        <v>2</v>
      </c>
      <c r="F191" s="15">
        <v>1</v>
      </c>
      <c r="G191" s="15">
        <v>0</v>
      </c>
      <c r="H191" s="38">
        <f t="shared" si="96"/>
        <v>3</v>
      </c>
      <c r="I191" s="15">
        <v>6</v>
      </c>
      <c r="J191" s="15">
        <v>6</v>
      </c>
      <c r="K191" s="15">
        <v>3</v>
      </c>
      <c r="L191" s="39">
        <f t="shared" si="97"/>
        <v>15</v>
      </c>
      <c r="M191" s="211">
        <f t="shared" si="98"/>
        <v>18</v>
      </c>
      <c r="N191" s="18">
        <f t="shared" si="99"/>
        <v>8</v>
      </c>
      <c r="O191" s="18">
        <f t="shared" si="100"/>
        <v>7</v>
      </c>
      <c r="P191" s="18">
        <f t="shared" si="101"/>
        <v>3</v>
      </c>
      <c r="R191" t="str">
        <f>'Raw DC1'!AD191</f>
        <v>No</v>
      </c>
      <c r="T191" t="str">
        <f>'Raw DC1'!AH191</f>
        <v>Shin splints in both legs.</v>
      </c>
      <c r="U191" s="207" t="str">
        <f t="shared" si="71"/>
        <v>1</v>
      </c>
    </row>
    <row r="192" spans="1:21">
      <c r="A192" s="30">
        <v>190</v>
      </c>
      <c r="B192" s="101" t="s">
        <v>315</v>
      </c>
      <c r="C192" s="31" t="s">
        <v>295</v>
      </c>
      <c r="D192" s="32">
        <f>Participants!E192</f>
        <v>43013.674155092587</v>
      </c>
      <c r="E192" s="15">
        <v>2</v>
      </c>
      <c r="F192" s="15">
        <v>0</v>
      </c>
      <c r="G192" s="15">
        <v>0</v>
      </c>
      <c r="H192" s="38">
        <f t="shared" si="96"/>
        <v>2</v>
      </c>
      <c r="I192" s="15">
        <v>7</v>
      </c>
      <c r="J192" s="15">
        <v>6</v>
      </c>
      <c r="K192" s="15">
        <v>2</v>
      </c>
      <c r="L192" s="39">
        <f t="shared" si="97"/>
        <v>15</v>
      </c>
      <c r="M192" s="211">
        <f t="shared" si="98"/>
        <v>17</v>
      </c>
      <c r="N192" s="18">
        <f t="shared" si="99"/>
        <v>9</v>
      </c>
      <c r="O192" s="18">
        <f t="shared" si="100"/>
        <v>6</v>
      </c>
      <c r="P192" s="18">
        <f t="shared" si="101"/>
        <v>2</v>
      </c>
      <c r="R192" t="str">
        <f>'Raw DC1'!AD192</f>
        <v>no</v>
      </c>
      <c r="T192" t="str">
        <f>'Raw DC1'!AH192</f>
        <v>No</v>
      </c>
      <c r="U192" s="207" t="str">
        <f t="shared" si="71"/>
        <v>0</v>
      </c>
    </row>
    <row r="193" spans="1:21">
      <c r="A193" s="30">
        <v>191</v>
      </c>
      <c r="B193" s="101" t="s">
        <v>315</v>
      </c>
      <c r="C193" s="31" t="s">
        <v>295</v>
      </c>
      <c r="D193" s="32">
        <f>Participants!E193</f>
        <v>43013.673125000001</v>
      </c>
      <c r="E193" s="15">
        <v>8</v>
      </c>
      <c r="F193" s="15">
        <v>3</v>
      </c>
      <c r="G193" s="15">
        <v>0</v>
      </c>
      <c r="H193" s="38">
        <f t="shared" si="96"/>
        <v>11</v>
      </c>
      <c r="I193" s="15">
        <v>8</v>
      </c>
      <c r="J193" s="15">
        <v>6</v>
      </c>
      <c r="K193" s="15">
        <v>1</v>
      </c>
      <c r="L193" s="39">
        <f t="shared" si="97"/>
        <v>15</v>
      </c>
      <c r="M193" s="211">
        <f t="shared" si="98"/>
        <v>26</v>
      </c>
      <c r="N193" s="18">
        <f t="shared" si="99"/>
        <v>16</v>
      </c>
      <c r="O193" s="18">
        <f t="shared" si="100"/>
        <v>9</v>
      </c>
      <c r="P193" s="18">
        <f t="shared" si="101"/>
        <v>1</v>
      </c>
      <c r="R193" t="str">
        <f>'Raw DC1'!AD193</f>
        <v>No</v>
      </c>
      <c r="T193" t="str">
        <f>'Raw DC1'!AH193</f>
        <v>No</v>
      </c>
      <c r="U193" s="207" t="str">
        <f t="shared" si="71"/>
        <v>0</v>
      </c>
    </row>
    <row r="194" spans="1:21">
      <c r="A194" s="30">
        <v>192</v>
      </c>
      <c r="B194" s="101" t="s">
        <v>315</v>
      </c>
      <c r="C194" s="31" t="s">
        <v>295</v>
      </c>
      <c r="D194" s="32">
        <f>Participants!E194</f>
        <v>43013.671851851846</v>
      </c>
      <c r="E194" s="15">
        <v>0</v>
      </c>
      <c r="F194" s="15">
        <v>2</v>
      </c>
      <c r="G194" s="15">
        <v>1</v>
      </c>
      <c r="H194" s="38">
        <f t="shared" si="96"/>
        <v>3</v>
      </c>
      <c r="I194" s="15">
        <v>7</v>
      </c>
      <c r="J194" s="15">
        <v>5</v>
      </c>
      <c r="K194" s="15">
        <v>1</v>
      </c>
      <c r="L194" s="39">
        <f t="shared" si="97"/>
        <v>13</v>
      </c>
      <c r="M194" s="211">
        <f t="shared" si="98"/>
        <v>16</v>
      </c>
      <c r="N194" s="18">
        <f t="shared" si="99"/>
        <v>7</v>
      </c>
      <c r="O194" s="18">
        <f t="shared" si="100"/>
        <v>7</v>
      </c>
      <c r="P194" s="18">
        <f t="shared" si="101"/>
        <v>2</v>
      </c>
      <c r="R194" t="str">
        <f>'Raw DC1'!AD194</f>
        <v>No</v>
      </c>
      <c r="T194" t="str">
        <f>'Raw DC1'!AH194</f>
        <v>No</v>
      </c>
      <c r="U194" s="207" t="str">
        <f t="shared" si="71"/>
        <v>0</v>
      </c>
    </row>
    <row r="195" spans="1:21">
      <c r="A195" s="30">
        <v>193</v>
      </c>
      <c r="B195" s="101" t="s">
        <v>315</v>
      </c>
      <c r="C195" s="31" t="s">
        <v>295</v>
      </c>
      <c r="D195" s="32">
        <f>Participants!E195</f>
        <v>43013.672789351847</v>
      </c>
      <c r="E195" s="15">
        <v>5</v>
      </c>
      <c r="F195" s="15">
        <v>1</v>
      </c>
      <c r="G195" s="15">
        <v>2</v>
      </c>
      <c r="H195" s="38">
        <f t="shared" si="96"/>
        <v>8</v>
      </c>
      <c r="I195" s="15">
        <v>6</v>
      </c>
      <c r="J195" s="15">
        <v>5</v>
      </c>
      <c r="K195" s="15">
        <v>3</v>
      </c>
      <c r="L195" s="39">
        <f t="shared" si="97"/>
        <v>14</v>
      </c>
      <c r="M195" s="211">
        <f t="shared" si="98"/>
        <v>22</v>
      </c>
      <c r="N195" s="18">
        <f t="shared" si="99"/>
        <v>11</v>
      </c>
      <c r="O195" s="18">
        <f t="shared" si="100"/>
        <v>6</v>
      </c>
      <c r="P195" s="18">
        <f t="shared" si="101"/>
        <v>5</v>
      </c>
      <c r="R195" t="str">
        <f>'Raw DC1'!AD195</f>
        <v>No</v>
      </c>
      <c r="T195" t="str">
        <f>'Raw DC1'!AH195</f>
        <v>No</v>
      </c>
      <c r="U195" s="207" t="str">
        <f t="shared" si="71"/>
        <v>0</v>
      </c>
    </row>
    <row r="196" spans="1:21">
      <c r="A196" s="30">
        <v>194</v>
      </c>
      <c r="B196" s="101" t="s">
        <v>316</v>
      </c>
      <c r="C196" s="31" t="s">
        <v>295</v>
      </c>
      <c r="D196" s="32">
        <f>Participants!E196</f>
        <v>43013.671157407407</v>
      </c>
      <c r="E196" s="15">
        <v>3</v>
      </c>
      <c r="F196" s="15">
        <v>4</v>
      </c>
      <c r="G196" s="15">
        <v>1</v>
      </c>
      <c r="H196" s="38">
        <f t="shared" si="96"/>
        <v>8</v>
      </c>
      <c r="I196" s="15">
        <v>4</v>
      </c>
      <c r="J196" s="15">
        <v>6</v>
      </c>
      <c r="K196" s="15">
        <v>0</v>
      </c>
      <c r="L196" s="39">
        <f t="shared" si="97"/>
        <v>10</v>
      </c>
      <c r="M196" s="211">
        <f t="shared" si="98"/>
        <v>18</v>
      </c>
      <c r="N196" s="18">
        <f t="shared" si="99"/>
        <v>7</v>
      </c>
      <c r="O196" s="18">
        <f t="shared" si="100"/>
        <v>10</v>
      </c>
      <c r="P196" s="18">
        <f t="shared" si="101"/>
        <v>1</v>
      </c>
      <c r="R196" t="str">
        <f>'Raw DC1'!AD196</f>
        <v>No</v>
      </c>
      <c r="T196" t="str">
        <f>'Raw DC1'!AH196</f>
        <v xml:space="preserve">Yes Shouolder disloation </v>
      </c>
      <c r="U196" s="207" t="str">
        <f t="shared" ref="U196:U259" si="102">IFERROR(IF(SEARCH("*NO*", T196,1), "0"), "1")</f>
        <v>1</v>
      </c>
    </row>
    <row r="197" spans="1:21">
      <c r="A197" s="30">
        <v>195</v>
      </c>
      <c r="B197" s="101" t="s">
        <v>316</v>
      </c>
      <c r="C197" s="31" t="s">
        <v>295</v>
      </c>
      <c r="D197" s="32">
        <f>Participants!E197</f>
        <v>43013.672280092593</v>
      </c>
      <c r="E197" s="15">
        <v>3</v>
      </c>
      <c r="F197" s="15">
        <v>3</v>
      </c>
      <c r="G197" s="15">
        <v>0</v>
      </c>
      <c r="H197" s="38">
        <f t="shared" si="96"/>
        <v>6</v>
      </c>
      <c r="I197" s="15">
        <v>6</v>
      </c>
      <c r="J197" s="15">
        <v>3</v>
      </c>
      <c r="K197" s="15">
        <v>2</v>
      </c>
      <c r="L197" s="39">
        <f t="shared" si="97"/>
        <v>11</v>
      </c>
      <c r="M197" s="211">
        <f t="shared" si="98"/>
        <v>17</v>
      </c>
      <c r="N197" s="18">
        <f t="shared" si="99"/>
        <v>9</v>
      </c>
      <c r="O197" s="18">
        <f t="shared" si="100"/>
        <v>6</v>
      </c>
      <c r="P197" s="18">
        <f t="shared" si="101"/>
        <v>2</v>
      </c>
      <c r="R197" t="str">
        <f>'Raw DC1'!AD197</f>
        <v>No</v>
      </c>
      <c r="T197" t="str">
        <f>'Raw DC1'!AH197</f>
        <v>No</v>
      </c>
      <c r="U197" s="207" t="str">
        <f t="shared" si="102"/>
        <v>0</v>
      </c>
    </row>
    <row r="198" spans="1:21">
      <c r="A198" s="30">
        <v>196</v>
      </c>
      <c r="B198" s="101" t="s">
        <v>315</v>
      </c>
      <c r="C198" s="31" t="s">
        <v>295</v>
      </c>
      <c r="D198" s="32">
        <f>Participants!E198</f>
        <v>43013.672118055547</v>
      </c>
      <c r="E198" s="15">
        <v>0</v>
      </c>
      <c r="F198" s="15">
        <v>0</v>
      </c>
      <c r="G198" s="15">
        <v>0</v>
      </c>
      <c r="H198" s="38">
        <f t="shared" si="96"/>
        <v>0</v>
      </c>
      <c r="I198" s="15">
        <v>4</v>
      </c>
      <c r="J198" s="15">
        <v>2</v>
      </c>
      <c r="K198" s="15">
        <v>1</v>
      </c>
      <c r="L198" s="39">
        <f t="shared" si="97"/>
        <v>7</v>
      </c>
      <c r="M198" s="211">
        <f t="shared" si="98"/>
        <v>7</v>
      </c>
      <c r="N198" s="18">
        <f t="shared" si="99"/>
        <v>4</v>
      </c>
      <c r="O198" s="18">
        <f t="shared" si="100"/>
        <v>2</v>
      </c>
      <c r="P198" s="18">
        <f t="shared" si="101"/>
        <v>1</v>
      </c>
      <c r="R198" t="str">
        <f>'Raw DC1'!AD198</f>
        <v>no</v>
      </c>
      <c r="T198" t="str">
        <f>'Raw DC1'!AH198</f>
        <v>No</v>
      </c>
      <c r="U198" s="207" t="str">
        <f t="shared" si="102"/>
        <v>0</v>
      </c>
    </row>
    <row r="199" spans="1:21">
      <c r="A199" s="30">
        <v>197</v>
      </c>
      <c r="B199" s="101" t="s">
        <v>315</v>
      </c>
      <c r="C199" s="31" t="s">
        <v>295</v>
      </c>
      <c r="D199" s="32">
        <f>Participants!E199</f>
        <v>43013.671956018523</v>
      </c>
      <c r="E199" s="15">
        <v>6</v>
      </c>
      <c r="F199" s="15">
        <v>4</v>
      </c>
      <c r="G199" s="15">
        <v>1</v>
      </c>
      <c r="H199" s="38">
        <f t="shared" si="96"/>
        <v>11</v>
      </c>
      <c r="I199" s="15">
        <v>4</v>
      </c>
      <c r="J199" s="15">
        <v>5</v>
      </c>
      <c r="K199" s="15">
        <v>3</v>
      </c>
      <c r="L199" s="39">
        <f t="shared" si="97"/>
        <v>12</v>
      </c>
      <c r="M199" s="211">
        <f t="shared" si="98"/>
        <v>23</v>
      </c>
      <c r="N199" s="18">
        <f t="shared" si="99"/>
        <v>10</v>
      </c>
      <c r="O199" s="18">
        <f t="shared" si="100"/>
        <v>9</v>
      </c>
      <c r="P199" s="18">
        <f t="shared" si="101"/>
        <v>4</v>
      </c>
      <c r="R199" t="str">
        <f>'Raw DC1'!AD199</f>
        <v>No</v>
      </c>
      <c r="T199" t="str">
        <f>'Raw DC1'!AH199</f>
        <v>No</v>
      </c>
      <c r="U199" s="207" t="str">
        <f t="shared" si="102"/>
        <v>0</v>
      </c>
    </row>
    <row r="200" spans="1:21">
      <c r="A200" s="30">
        <v>198</v>
      </c>
      <c r="B200" s="101" t="s">
        <v>315</v>
      </c>
      <c r="C200" s="31" t="s">
        <v>295</v>
      </c>
      <c r="D200" s="32">
        <f>Participants!E200</f>
        <v>43013.676446759258</v>
      </c>
      <c r="E200" s="15">
        <v>1</v>
      </c>
      <c r="F200" s="15">
        <v>3</v>
      </c>
      <c r="G200" s="15">
        <v>0</v>
      </c>
      <c r="H200" s="38">
        <f t="shared" si="96"/>
        <v>4</v>
      </c>
      <c r="I200" s="15">
        <v>3</v>
      </c>
      <c r="J200" s="15">
        <v>5</v>
      </c>
      <c r="K200" s="15">
        <v>2</v>
      </c>
      <c r="L200" s="39">
        <f t="shared" si="97"/>
        <v>10</v>
      </c>
      <c r="M200" s="211">
        <f t="shared" si="98"/>
        <v>14</v>
      </c>
      <c r="N200" s="18">
        <f t="shared" si="99"/>
        <v>4</v>
      </c>
      <c r="O200" s="18">
        <f t="shared" si="100"/>
        <v>8</v>
      </c>
      <c r="P200" s="18">
        <f t="shared" si="101"/>
        <v>2</v>
      </c>
      <c r="R200" t="str">
        <f>'Raw DC1'!AD200</f>
        <v>no</v>
      </c>
      <c r="T200" t="str">
        <f>'Raw DC1'!AH200</f>
        <v>Glandular Fever 8 weeks off training</v>
      </c>
      <c r="U200" s="207" t="str">
        <f t="shared" si="102"/>
        <v>1</v>
      </c>
    </row>
    <row r="201" spans="1:21">
      <c r="A201" s="30">
        <v>199</v>
      </c>
      <c r="B201" s="101" t="s">
        <v>315</v>
      </c>
      <c r="C201" s="31" t="s">
        <v>295</v>
      </c>
      <c r="D201" s="32">
        <f>Participants!E201</f>
        <v>43013.678993055553</v>
      </c>
      <c r="E201" s="15">
        <v>1</v>
      </c>
      <c r="F201" s="15">
        <v>0</v>
      </c>
      <c r="G201" s="15">
        <v>0</v>
      </c>
      <c r="H201" s="38">
        <f t="shared" si="96"/>
        <v>1</v>
      </c>
      <c r="I201" s="15">
        <v>2</v>
      </c>
      <c r="J201" s="15">
        <v>3</v>
      </c>
      <c r="K201" s="15">
        <v>2</v>
      </c>
      <c r="L201" s="39">
        <f t="shared" si="97"/>
        <v>7</v>
      </c>
      <c r="M201" s="211">
        <f t="shared" si="98"/>
        <v>8</v>
      </c>
      <c r="N201" s="18">
        <f t="shared" si="99"/>
        <v>3</v>
      </c>
      <c r="O201" s="18">
        <f t="shared" si="100"/>
        <v>3</v>
      </c>
      <c r="P201" s="18">
        <f t="shared" si="101"/>
        <v>2</v>
      </c>
      <c r="R201" t="str">
        <f>'Raw DC1'!AD201</f>
        <v>No</v>
      </c>
      <c r="T201" t="str">
        <f>'Raw DC1'!AH201</f>
        <v>Medium inflammation Patellar Tendonitis for last two years</v>
      </c>
      <c r="U201" s="207" t="str">
        <f t="shared" si="102"/>
        <v>1</v>
      </c>
    </row>
    <row r="202" spans="1:21">
      <c r="A202" s="30">
        <v>200</v>
      </c>
      <c r="B202" s="101" t="s">
        <v>315</v>
      </c>
      <c r="C202" s="31" t="s">
        <v>295</v>
      </c>
      <c r="D202" s="32">
        <f>Participants!E202</f>
        <v>43013.672719907408</v>
      </c>
      <c r="E202" s="15">
        <v>2</v>
      </c>
      <c r="F202" s="15">
        <v>1</v>
      </c>
      <c r="G202" s="15">
        <v>1</v>
      </c>
      <c r="H202" s="38">
        <f t="shared" ref="H202:H215" si="103">E202+F202+G202</f>
        <v>4</v>
      </c>
      <c r="I202" s="15">
        <v>7</v>
      </c>
      <c r="J202" s="15">
        <v>5</v>
      </c>
      <c r="K202" s="15">
        <v>1</v>
      </c>
      <c r="L202" s="39">
        <f t="shared" ref="L202:L215" si="104">SUM(I202:K202)</f>
        <v>13</v>
      </c>
      <c r="M202" s="211">
        <f t="shared" ref="M202:M215" si="105">H202+L202</f>
        <v>17</v>
      </c>
      <c r="N202" s="18">
        <f t="shared" ref="N202:N215" si="106">E202+I202</f>
        <v>9</v>
      </c>
      <c r="O202" s="18">
        <f t="shared" ref="O202:O215" si="107">F202+J202</f>
        <v>6</v>
      </c>
      <c r="P202" s="18">
        <f t="shared" ref="P202:P215" si="108">G202+K202</f>
        <v>2</v>
      </c>
      <c r="R202" t="str">
        <f>'Raw DC1'!AD202</f>
        <v>No</v>
      </c>
      <c r="T202" t="str">
        <f>'Raw DC1'!AH202</f>
        <v>No</v>
      </c>
      <c r="U202" s="207" t="str">
        <f t="shared" si="102"/>
        <v>0</v>
      </c>
    </row>
    <row r="203" spans="1:21">
      <c r="A203" s="30">
        <v>201</v>
      </c>
      <c r="B203" s="101" t="s">
        <v>315</v>
      </c>
      <c r="C203" s="31" t="s">
        <v>295</v>
      </c>
      <c r="D203" s="32">
        <f>Participants!E203</f>
        <v>43013.671898148154</v>
      </c>
      <c r="E203" s="15">
        <v>1</v>
      </c>
      <c r="F203" s="15">
        <v>2</v>
      </c>
      <c r="G203" s="15">
        <v>1</v>
      </c>
      <c r="H203" s="38">
        <f t="shared" si="103"/>
        <v>4</v>
      </c>
      <c r="I203" s="15">
        <v>6</v>
      </c>
      <c r="J203" s="15">
        <v>6</v>
      </c>
      <c r="K203" s="15">
        <v>3</v>
      </c>
      <c r="L203" s="39">
        <f t="shared" si="104"/>
        <v>15</v>
      </c>
      <c r="M203" s="211">
        <f t="shared" si="105"/>
        <v>19</v>
      </c>
      <c r="N203" s="18">
        <f t="shared" si="106"/>
        <v>7</v>
      </c>
      <c r="O203" s="18">
        <f t="shared" si="107"/>
        <v>8</v>
      </c>
      <c r="P203" s="18">
        <f t="shared" si="108"/>
        <v>4</v>
      </c>
      <c r="R203" t="str">
        <f>'Raw DC1'!AD203</f>
        <v>no</v>
      </c>
      <c r="T203" t="str">
        <f>'Raw DC1'!AH203</f>
        <v>No</v>
      </c>
      <c r="U203" s="207" t="str">
        <f t="shared" si="102"/>
        <v>0</v>
      </c>
    </row>
    <row r="204" spans="1:21">
      <c r="A204" s="30">
        <v>202</v>
      </c>
      <c r="B204" s="101" t="s">
        <v>315</v>
      </c>
      <c r="C204" s="31" t="s">
        <v>295</v>
      </c>
      <c r="D204" s="32">
        <f>Participants!E204</f>
        <v>43013.673564814817</v>
      </c>
      <c r="E204" s="15">
        <v>6</v>
      </c>
      <c r="F204" s="15">
        <v>2</v>
      </c>
      <c r="G204" s="15">
        <v>2</v>
      </c>
      <c r="H204" s="38">
        <f t="shared" si="103"/>
        <v>10</v>
      </c>
      <c r="I204" s="15">
        <v>6</v>
      </c>
      <c r="J204" s="15">
        <v>7</v>
      </c>
      <c r="K204" s="15">
        <v>0</v>
      </c>
      <c r="L204" s="39">
        <f t="shared" si="104"/>
        <v>13</v>
      </c>
      <c r="M204" s="211">
        <f t="shared" si="105"/>
        <v>23</v>
      </c>
      <c r="N204" s="18">
        <f t="shared" si="106"/>
        <v>12</v>
      </c>
      <c r="O204" s="18">
        <f t="shared" si="107"/>
        <v>9</v>
      </c>
      <c r="P204" s="18">
        <f t="shared" si="108"/>
        <v>2</v>
      </c>
      <c r="R204" t="str">
        <f>'Raw DC1'!AD204</f>
        <v>No</v>
      </c>
      <c r="T204" t="str">
        <f>'Raw DC1'!AH204</f>
        <v>Right index finger, dislocated/broken</v>
      </c>
      <c r="U204" s="207" t="str">
        <f t="shared" si="102"/>
        <v>1</v>
      </c>
    </row>
    <row r="205" spans="1:21">
      <c r="A205" s="30">
        <v>203</v>
      </c>
      <c r="B205" s="101" t="s">
        <v>315</v>
      </c>
      <c r="C205" s="31" t="s">
        <v>295</v>
      </c>
      <c r="D205" s="32">
        <f>Participants!E205</f>
        <v>43013.674178240741</v>
      </c>
      <c r="E205" s="15">
        <v>2</v>
      </c>
      <c r="F205" s="15">
        <v>2</v>
      </c>
      <c r="G205" s="15">
        <v>0</v>
      </c>
      <c r="H205" s="38">
        <f t="shared" si="103"/>
        <v>4</v>
      </c>
      <c r="I205" s="15">
        <v>6</v>
      </c>
      <c r="J205" s="15">
        <v>7</v>
      </c>
      <c r="K205" s="15">
        <v>2</v>
      </c>
      <c r="L205" s="39">
        <f t="shared" si="104"/>
        <v>15</v>
      </c>
      <c r="M205" s="211">
        <f t="shared" si="105"/>
        <v>19</v>
      </c>
      <c r="N205" s="18">
        <f t="shared" si="106"/>
        <v>8</v>
      </c>
      <c r="O205" s="18">
        <f t="shared" si="107"/>
        <v>9</v>
      </c>
      <c r="P205" s="18">
        <f t="shared" si="108"/>
        <v>2</v>
      </c>
      <c r="R205" t="str">
        <f>'Raw DC1'!AD205</f>
        <v>no</v>
      </c>
      <c r="T205" t="str">
        <f>'Raw DC1'!AH205</f>
        <v>No</v>
      </c>
      <c r="U205" s="207" t="str">
        <f t="shared" si="102"/>
        <v>0</v>
      </c>
    </row>
    <row r="206" spans="1:21">
      <c r="A206" s="30">
        <v>204</v>
      </c>
      <c r="B206" s="101" t="s">
        <v>315</v>
      </c>
      <c r="C206" s="31" t="s">
        <v>295</v>
      </c>
      <c r="D206" s="32">
        <f>Participants!E206</f>
        <v>43013.673194444447</v>
      </c>
      <c r="E206" s="15">
        <v>0</v>
      </c>
      <c r="F206" s="15">
        <v>0</v>
      </c>
      <c r="G206" s="15">
        <v>0</v>
      </c>
      <c r="H206" s="38">
        <f t="shared" si="103"/>
        <v>0</v>
      </c>
      <c r="I206" s="15">
        <v>3</v>
      </c>
      <c r="J206" s="15">
        <v>4</v>
      </c>
      <c r="K206" s="15">
        <v>1</v>
      </c>
      <c r="L206" s="39">
        <f t="shared" si="104"/>
        <v>8</v>
      </c>
      <c r="M206" s="211">
        <f t="shared" si="105"/>
        <v>8</v>
      </c>
      <c r="N206" s="18">
        <f t="shared" si="106"/>
        <v>3</v>
      </c>
      <c r="O206" s="18">
        <f t="shared" si="107"/>
        <v>4</v>
      </c>
      <c r="P206" s="18">
        <f t="shared" si="108"/>
        <v>1</v>
      </c>
      <c r="R206" t="str">
        <f>'Raw DC1'!AD206</f>
        <v>No</v>
      </c>
      <c r="T206" t="str">
        <f>'Raw DC1'!AH206</f>
        <v>Yes - tear in right LCL - stopped exercise for two months</v>
      </c>
      <c r="U206" s="207" t="str">
        <f t="shared" si="102"/>
        <v>1</v>
      </c>
    </row>
    <row r="207" spans="1:21">
      <c r="A207" s="30">
        <v>205</v>
      </c>
      <c r="B207" s="101" t="s">
        <v>315</v>
      </c>
      <c r="C207" s="31" t="s">
        <v>295</v>
      </c>
      <c r="D207" s="32">
        <f>Participants!E207</f>
        <v>43013.672337962962</v>
      </c>
      <c r="E207" s="15">
        <v>0</v>
      </c>
      <c r="F207" s="15">
        <v>0</v>
      </c>
      <c r="G207" s="15">
        <v>0</v>
      </c>
      <c r="H207" s="38">
        <f t="shared" si="103"/>
        <v>0</v>
      </c>
      <c r="I207" s="15">
        <v>4</v>
      </c>
      <c r="J207" s="15">
        <v>5</v>
      </c>
      <c r="K207" s="15">
        <v>1</v>
      </c>
      <c r="L207" s="39">
        <f t="shared" si="104"/>
        <v>10</v>
      </c>
      <c r="M207" s="211">
        <f t="shared" si="105"/>
        <v>10</v>
      </c>
      <c r="N207" s="18">
        <f t="shared" si="106"/>
        <v>4</v>
      </c>
      <c r="O207" s="18">
        <f t="shared" si="107"/>
        <v>5</v>
      </c>
      <c r="P207" s="18">
        <f t="shared" si="108"/>
        <v>1</v>
      </c>
      <c r="R207" t="str">
        <f>'Raw DC1'!AD207</f>
        <v>No</v>
      </c>
      <c r="T207" t="str">
        <f>'Raw DC1'!AH207</f>
        <v xml:space="preserve">Yes, Torn tendon in right hip, 2 months </v>
      </c>
      <c r="U207" s="207" t="str">
        <f t="shared" si="102"/>
        <v>1</v>
      </c>
    </row>
    <row r="208" spans="1:21">
      <c r="A208" s="30">
        <v>206</v>
      </c>
      <c r="B208" s="101" t="s">
        <v>315</v>
      </c>
      <c r="C208" s="31" t="s">
        <v>295</v>
      </c>
      <c r="D208" s="32">
        <f>Participants!E208</f>
        <v>43014.546284722222</v>
      </c>
      <c r="E208" s="15">
        <v>3</v>
      </c>
      <c r="F208" s="15">
        <v>0</v>
      </c>
      <c r="G208" s="15">
        <v>0</v>
      </c>
      <c r="H208" s="38">
        <f t="shared" si="103"/>
        <v>3</v>
      </c>
      <c r="I208" s="15">
        <v>4</v>
      </c>
      <c r="J208" s="15">
        <v>7</v>
      </c>
      <c r="K208" s="15">
        <v>2</v>
      </c>
      <c r="L208" s="39">
        <f t="shared" si="104"/>
        <v>13</v>
      </c>
      <c r="M208" s="211">
        <f t="shared" si="105"/>
        <v>16</v>
      </c>
      <c r="N208" s="18">
        <f t="shared" si="106"/>
        <v>7</v>
      </c>
      <c r="O208" s="18">
        <f t="shared" si="107"/>
        <v>7</v>
      </c>
      <c r="P208" s="18">
        <f t="shared" si="108"/>
        <v>2</v>
      </c>
      <c r="R208" t="str">
        <f>'Raw DC1'!AD208</f>
        <v>no</v>
      </c>
      <c r="T208" t="str">
        <f>'Raw DC1'!AH208</f>
        <v>Yes - broken finger, required surgery and metal screw inserted to hold bone together.</v>
      </c>
      <c r="U208" s="207" t="str">
        <f t="shared" si="102"/>
        <v>1</v>
      </c>
    </row>
    <row r="209" spans="1:21">
      <c r="A209" s="30">
        <v>207</v>
      </c>
      <c r="B209" s="101" t="s">
        <v>315</v>
      </c>
      <c r="C209" s="31" t="s">
        <v>295</v>
      </c>
      <c r="D209" s="32">
        <f>Participants!E209</f>
        <v>43014.546365740738</v>
      </c>
      <c r="E209" s="15">
        <v>3</v>
      </c>
      <c r="F209" s="15">
        <v>0</v>
      </c>
      <c r="G209" s="15">
        <v>0</v>
      </c>
      <c r="H209" s="38">
        <f t="shared" si="103"/>
        <v>3</v>
      </c>
      <c r="I209" s="15">
        <v>3</v>
      </c>
      <c r="J209" s="15">
        <v>5</v>
      </c>
      <c r="K209" s="15">
        <v>1</v>
      </c>
      <c r="L209" s="39">
        <f t="shared" si="104"/>
        <v>9</v>
      </c>
      <c r="M209" s="211">
        <f t="shared" si="105"/>
        <v>12</v>
      </c>
      <c r="N209" s="18">
        <f t="shared" si="106"/>
        <v>6</v>
      </c>
      <c r="O209" s="18">
        <f t="shared" si="107"/>
        <v>5</v>
      </c>
      <c r="P209" s="18">
        <f t="shared" si="108"/>
        <v>1</v>
      </c>
      <c r="R209" t="str">
        <f>'Raw DC1'!AD209</f>
        <v>Yes</v>
      </c>
      <c r="T209" t="str">
        <f>'Raw DC1'!AH209</f>
        <v>Yes, pulled inner thigh muscle of left leg. About a week off training</v>
      </c>
      <c r="U209" s="207" t="str">
        <f t="shared" si="102"/>
        <v>1</v>
      </c>
    </row>
    <row r="210" spans="1:21">
      <c r="A210" s="30">
        <v>208</v>
      </c>
      <c r="B210" s="101" t="s">
        <v>315</v>
      </c>
      <c r="C210" s="31" t="s">
        <v>295</v>
      </c>
      <c r="D210" s="32">
        <f>Participants!E210</f>
        <v>43014.554062499999</v>
      </c>
      <c r="E210" s="15">
        <v>2</v>
      </c>
      <c r="F210" s="15">
        <v>2</v>
      </c>
      <c r="G210" s="15">
        <v>0</v>
      </c>
      <c r="H210" s="38">
        <f t="shared" si="103"/>
        <v>4</v>
      </c>
      <c r="I210" s="15">
        <v>5</v>
      </c>
      <c r="J210" s="15">
        <v>5</v>
      </c>
      <c r="K210" s="15">
        <v>2</v>
      </c>
      <c r="L210" s="39">
        <f t="shared" si="104"/>
        <v>12</v>
      </c>
      <c r="M210" s="211">
        <f t="shared" si="105"/>
        <v>16</v>
      </c>
      <c r="N210" s="18">
        <f t="shared" si="106"/>
        <v>7</v>
      </c>
      <c r="O210" s="18">
        <f t="shared" si="107"/>
        <v>7</v>
      </c>
      <c r="P210" s="18">
        <f t="shared" si="108"/>
        <v>2</v>
      </c>
      <c r="R210" t="str">
        <f>'Raw DC1'!AD210</f>
        <v>No</v>
      </c>
      <c r="T210" t="str">
        <f>'Raw DC1'!AH210</f>
        <v>Yes, ACL injury</v>
      </c>
      <c r="U210" s="207" t="str">
        <f t="shared" si="102"/>
        <v>1</v>
      </c>
    </row>
    <row r="211" spans="1:21">
      <c r="A211" s="30">
        <v>209</v>
      </c>
      <c r="B211" s="101" t="s">
        <v>315</v>
      </c>
      <c r="C211" s="31" t="s">
        <v>295</v>
      </c>
      <c r="D211" s="32">
        <f>Participants!E211</f>
        <v>43014.557511574072</v>
      </c>
      <c r="E211" s="15">
        <v>1</v>
      </c>
      <c r="F211" s="15">
        <v>1</v>
      </c>
      <c r="G211" s="15">
        <v>2</v>
      </c>
      <c r="H211" s="38">
        <f t="shared" si="103"/>
        <v>4</v>
      </c>
      <c r="I211" s="15">
        <v>5</v>
      </c>
      <c r="J211" s="15">
        <v>5</v>
      </c>
      <c r="K211" s="15">
        <v>0</v>
      </c>
      <c r="L211" s="39">
        <f t="shared" si="104"/>
        <v>10</v>
      </c>
      <c r="M211" s="211">
        <f t="shared" si="105"/>
        <v>14</v>
      </c>
      <c r="N211" s="18">
        <f t="shared" si="106"/>
        <v>6</v>
      </c>
      <c r="O211" s="18">
        <f t="shared" si="107"/>
        <v>6</v>
      </c>
      <c r="P211" s="18">
        <f t="shared" si="108"/>
        <v>2</v>
      </c>
      <c r="R211" t="str">
        <f>'Raw DC1'!AD211</f>
        <v>3+ p week</v>
      </c>
      <c r="T211" t="str">
        <f>'Raw DC1'!AH211</f>
        <v>Broken big toe (left) no real change. pulled / strained MCL (right) 1 month</v>
      </c>
      <c r="U211" s="207" t="str">
        <f t="shared" si="102"/>
        <v>0</v>
      </c>
    </row>
    <row r="212" spans="1:21">
      <c r="A212" s="30">
        <v>210</v>
      </c>
      <c r="B212" s="101" t="s">
        <v>315</v>
      </c>
      <c r="C212" s="31" t="s">
        <v>295</v>
      </c>
      <c r="D212" s="32">
        <f>Participants!E212</f>
        <v>43014.557881944442</v>
      </c>
      <c r="E212" s="15">
        <v>3</v>
      </c>
      <c r="F212" s="15">
        <v>2</v>
      </c>
      <c r="G212" s="15">
        <v>0</v>
      </c>
      <c r="H212" s="38">
        <f t="shared" si="103"/>
        <v>5</v>
      </c>
      <c r="I212" s="15">
        <v>5</v>
      </c>
      <c r="J212" s="15">
        <v>4</v>
      </c>
      <c r="K212" s="15">
        <v>2</v>
      </c>
      <c r="L212" s="39">
        <f t="shared" si="104"/>
        <v>11</v>
      </c>
      <c r="M212" s="211">
        <f t="shared" si="105"/>
        <v>16</v>
      </c>
      <c r="N212" s="18">
        <f t="shared" si="106"/>
        <v>8</v>
      </c>
      <c r="O212" s="18">
        <f t="shared" si="107"/>
        <v>6</v>
      </c>
      <c r="P212" s="18">
        <f t="shared" si="108"/>
        <v>2</v>
      </c>
      <c r="R212" t="str">
        <f>'Raw DC1'!AD212</f>
        <v>no</v>
      </c>
      <c r="T212" t="str">
        <f>'Raw DC1'!AH212</f>
        <v>torn oblique, cracked rib-6 week recovery</v>
      </c>
      <c r="U212" s="207" t="str">
        <f t="shared" si="102"/>
        <v>1</v>
      </c>
    </row>
    <row r="213" spans="1:21">
      <c r="A213" s="30">
        <v>211</v>
      </c>
      <c r="B213" s="101" t="s">
        <v>315</v>
      </c>
      <c r="C213" s="31" t="s">
        <v>295</v>
      </c>
      <c r="D213" s="32">
        <f>Participants!E213</f>
        <v>43014.557951388888</v>
      </c>
      <c r="E213" s="15">
        <v>3</v>
      </c>
      <c r="F213" s="15">
        <v>0</v>
      </c>
      <c r="G213" s="15">
        <v>0</v>
      </c>
      <c r="H213" s="38">
        <f t="shared" si="103"/>
        <v>3</v>
      </c>
      <c r="I213" s="15">
        <v>4</v>
      </c>
      <c r="J213" s="15">
        <v>4</v>
      </c>
      <c r="K213" s="15">
        <v>2</v>
      </c>
      <c r="L213" s="39">
        <f t="shared" si="104"/>
        <v>10</v>
      </c>
      <c r="M213" s="211">
        <f t="shared" si="105"/>
        <v>13</v>
      </c>
      <c r="N213" s="18">
        <f t="shared" si="106"/>
        <v>7</v>
      </c>
      <c r="O213" s="18">
        <f t="shared" si="107"/>
        <v>4</v>
      </c>
      <c r="P213" s="18">
        <f t="shared" si="108"/>
        <v>2</v>
      </c>
      <c r="R213" t="str">
        <f>'Raw DC1'!AD213</f>
        <v>No</v>
      </c>
      <c r="T213" t="str">
        <f>'Raw DC1'!AH213</f>
        <v>Shoulder, Yes</v>
      </c>
      <c r="U213" s="207" t="str">
        <f t="shared" si="102"/>
        <v>1</v>
      </c>
    </row>
    <row r="214" spans="1:21">
      <c r="A214" s="30">
        <v>212</v>
      </c>
      <c r="B214" s="101" t="s">
        <v>315</v>
      </c>
      <c r="C214" s="31" t="s">
        <v>295</v>
      </c>
      <c r="D214" s="32">
        <f>Participants!E214</f>
        <v>43014.557928240742</v>
      </c>
      <c r="E214" s="15">
        <v>2</v>
      </c>
      <c r="F214" s="15">
        <v>0</v>
      </c>
      <c r="G214" s="15">
        <v>0</v>
      </c>
      <c r="H214" s="38">
        <f t="shared" si="103"/>
        <v>2</v>
      </c>
      <c r="I214" s="15">
        <v>6</v>
      </c>
      <c r="J214" s="15">
        <v>5</v>
      </c>
      <c r="K214" s="15">
        <v>1</v>
      </c>
      <c r="L214" s="39">
        <f t="shared" si="104"/>
        <v>12</v>
      </c>
      <c r="M214" s="211">
        <f t="shared" si="105"/>
        <v>14</v>
      </c>
      <c r="N214" s="18">
        <f t="shared" si="106"/>
        <v>8</v>
      </c>
      <c r="O214" s="18">
        <f t="shared" si="107"/>
        <v>5</v>
      </c>
      <c r="P214" s="18">
        <f t="shared" si="108"/>
        <v>1</v>
      </c>
      <c r="R214" t="str">
        <f>'Raw DC1'!AD214</f>
        <v>no</v>
      </c>
      <c r="T214" t="str">
        <f>'Raw DC1'!AH214</f>
        <v>No</v>
      </c>
      <c r="U214" s="207" t="str">
        <f t="shared" si="102"/>
        <v>0</v>
      </c>
    </row>
    <row r="215" spans="1:21">
      <c r="A215" s="30">
        <v>213</v>
      </c>
      <c r="B215" s="101" t="s">
        <v>315</v>
      </c>
      <c r="C215" s="31" t="s">
        <v>295</v>
      </c>
      <c r="D215" s="32">
        <f>Participants!E215</f>
        <v>43014.546550925923</v>
      </c>
      <c r="E215" s="15">
        <v>2</v>
      </c>
      <c r="F215" s="15">
        <v>0</v>
      </c>
      <c r="G215" s="15">
        <v>0</v>
      </c>
      <c r="H215" s="38">
        <f t="shared" si="103"/>
        <v>2</v>
      </c>
      <c r="I215" s="15">
        <v>3</v>
      </c>
      <c r="J215" s="15">
        <v>2</v>
      </c>
      <c r="K215" s="15">
        <v>0</v>
      </c>
      <c r="L215" s="39">
        <f t="shared" si="104"/>
        <v>5</v>
      </c>
      <c r="M215" s="211">
        <f t="shared" si="105"/>
        <v>7</v>
      </c>
      <c r="N215" s="18">
        <f t="shared" si="106"/>
        <v>5</v>
      </c>
      <c r="O215" s="18">
        <f t="shared" si="107"/>
        <v>2</v>
      </c>
      <c r="P215" s="18">
        <f t="shared" si="108"/>
        <v>0</v>
      </c>
      <c r="R215" t="str">
        <f>'Raw DC1'!AD215</f>
        <v>No</v>
      </c>
      <c r="T215" t="str">
        <f>'Raw DC1'!AH215</f>
        <v>No</v>
      </c>
      <c r="U215" s="207" t="str">
        <f t="shared" si="102"/>
        <v>0</v>
      </c>
    </row>
    <row r="216" spans="1:21">
      <c r="A216" s="30">
        <v>214</v>
      </c>
      <c r="B216" s="101" t="s">
        <v>315</v>
      </c>
      <c r="C216" s="31" t="s">
        <v>295</v>
      </c>
      <c r="D216" s="32">
        <f>Participants!E216</f>
        <v>43014.5465625</v>
      </c>
      <c r="E216" s="15">
        <v>0</v>
      </c>
      <c r="F216" s="15">
        <v>1</v>
      </c>
      <c r="G216" s="15">
        <v>0</v>
      </c>
      <c r="H216" s="38">
        <f t="shared" ref="H216:H228" si="109">E216+F216+G216</f>
        <v>1</v>
      </c>
      <c r="I216" s="15">
        <v>4</v>
      </c>
      <c r="J216" s="15">
        <v>5</v>
      </c>
      <c r="K216" s="15">
        <v>3</v>
      </c>
      <c r="L216" s="39">
        <f t="shared" ref="L216:L228" si="110">SUM(I216:K216)</f>
        <v>12</v>
      </c>
      <c r="M216" s="211">
        <f t="shared" ref="M216:M228" si="111">H216+L216</f>
        <v>13</v>
      </c>
      <c r="N216" s="18">
        <f t="shared" ref="N216:N228" si="112">E216+I216</f>
        <v>4</v>
      </c>
      <c r="O216" s="18">
        <f t="shared" ref="O216:O228" si="113">F216+J216</f>
        <v>6</v>
      </c>
      <c r="P216" s="18">
        <f t="shared" ref="P216:P228" si="114">G216+K216</f>
        <v>3</v>
      </c>
      <c r="R216" t="str">
        <f>'Raw DC1'!AD216</f>
        <v>No</v>
      </c>
      <c r="T216" t="str">
        <f>'Raw DC1'!AH216</f>
        <v>No</v>
      </c>
      <c r="U216" s="207" t="str">
        <f t="shared" si="102"/>
        <v>0</v>
      </c>
    </row>
    <row r="217" spans="1:21">
      <c r="A217" s="30">
        <v>215</v>
      </c>
      <c r="B217" s="101" t="s">
        <v>316</v>
      </c>
      <c r="C217" s="31" t="s">
        <v>295</v>
      </c>
      <c r="D217" s="32">
        <f>Participants!E217</f>
        <v>43014.546631944453</v>
      </c>
      <c r="E217" s="15">
        <v>1</v>
      </c>
      <c r="F217" s="15">
        <v>1</v>
      </c>
      <c r="G217" s="15">
        <v>0</v>
      </c>
      <c r="H217" s="38">
        <f t="shared" si="109"/>
        <v>2</v>
      </c>
      <c r="I217" s="15">
        <v>2</v>
      </c>
      <c r="J217" s="15">
        <v>4</v>
      </c>
      <c r="K217" s="15">
        <v>0</v>
      </c>
      <c r="L217" s="39">
        <f t="shared" si="110"/>
        <v>6</v>
      </c>
      <c r="M217" s="211">
        <f t="shared" si="111"/>
        <v>8</v>
      </c>
      <c r="N217" s="18">
        <f t="shared" si="112"/>
        <v>3</v>
      </c>
      <c r="O217" s="18">
        <f t="shared" si="113"/>
        <v>5</v>
      </c>
      <c r="P217" s="18">
        <f t="shared" si="114"/>
        <v>0</v>
      </c>
      <c r="R217" t="str">
        <f>'Raw DC1'!AD217</f>
        <v>no</v>
      </c>
      <c r="T217" t="str">
        <f>'Raw DC1'!AH217</f>
        <v>No</v>
      </c>
      <c r="U217" s="207" t="str">
        <f t="shared" si="102"/>
        <v>0</v>
      </c>
    </row>
    <row r="218" spans="1:21">
      <c r="A218" s="30">
        <v>216</v>
      </c>
      <c r="B218" s="101" t="s">
        <v>316</v>
      </c>
      <c r="C218" s="31" t="s">
        <v>295</v>
      </c>
      <c r="D218" s="32">
        <f>Participants!E218</f>
        <v>43014.546909722223</v>
      </c>
      <c r="E218" s="15">
        <v>3</v>
      </c>
      <c r="F218" s="15">
        <v>0</v>
      </c>
      <c r="G218" s="15">
        <v>1</v>
      </c>
      <c r="H218" s="38">
        <f t="shared" si="109"/>
        <v>4</v>
      </c>
      <c r="I218" s="15">
        <v>7</v>
      </c>
      <c r="J218" s="15">
        <v>7</v>
      </c>
      <c r="K218" s="15">
        <v>3</v>
      </c>
      <c r="L218" s="39">
        <f t="shared" si="110"/>
        <v>17</v>
      </c>
      <c r="M218" s="211">
        <f t="shared" si="111"/>
        <v>21</v>
      </c>
      <c r="N218" s="18">
        <f t="shared" si="112"/>
        <v>10</v>
      </c>
      <c r="O218" s="18">
        <f t="shared" si="113"/>
        <v>7</v>
      </c>
      <c r="P218" s="18">
        <f t="shared" si="114"/>
        <v>4</v>
      </c>
      <c r="R218" t="str">
        <f>'Raw DC1'!AD218</f>
        <v>no</v>
      </c>
      <c r="T218" t="str">
        <f>'Raw DC1'!AH218</f>
        <v>No</v>
      </c>
      <c r="U218" s="207" t="str">
        <f t="shared" si="102"/>
        <v>0</v>
      </c>
    </row>
    <row r="219" spans="1:21">
      <c r="A219" s="30">
        <v>217</v>
      </c>
      <c r="B219" s="101" t="s">
        <v>315</v>
      </c>
      <c r="C219" s="31" t="s">
        <v>295</v>
      </c>
      <c r="D219" s="32">
        <f>Participants!E219</f>
        <v>43014.585833333331</v>
      </c>
      <c r="E219" s="15">
        <v>2</v>
      </c>
      <c r="F219" s="15">
        <v>1</v>
      </c>
      <c r="G219" s="15">
        <v>0</v>
      </c>
      <c r="H219" s="38">
        <f t="shared" si="109"/>
        <v>3</v>
      </c>
      <c r="I219" s="15">
        <v>4</v>
      </c>
      <c r="J219" s="15">
        <v>5</v>
      </c>
      <c r="K219" s="15">
        <v>1</v>
      </c>
      <c r="L219" s="39">
        <f t="shared" si="110"/>
        <v>10</v>
      </c>
      <c r="M219" s="211">
        <f t="shared" si="111"/>
        <v>13</v>
      </c>
      <c r="N219" s="18">
        <f t="shared" si="112"/>
        <v>6</v>
      </c>
      <c r="O219" s="18">
        <f t="shared" si="113"/>
        <v>6</v>
      </c>
      <c r="P219" s="18">
        <f t="shared" si="114"/>
        <v>1</v>
      </c>
      <c r="R219" t="str">
        <f>'Raw DC1'!AD219</f>
        <v>no</v>
      </c>
      <c r="T219" t="str">
        <f>'Raw DC1'!AH219</f>
        <v>No</v>
      </c>
      <c r="U219" s="207" t="str">
        <f t="shared" si="102"/>
        <v>0</v>
      </c>
    </row>
    <row r="220" spans="1:21">
      <c r="A220" s="30">
        <v>218</v>
      </c>
      <c r="B220" s="101" t="s">
        <v>315</v>
      </c>
      <c r="C220" s="31" t="s">
        <v>295</v>
      </c>
      <c r="D220" s="32">
        <f>Participants!E220</f>
        <v>43014.586828703701</v>
      </c>
      <c r="E220" s="15">
        <v>0</v>
      </c>
      <c r="F220" s="15">
        <v>0</v>
      </c>
      <c r="G220" s="15">
        <v>1</v>
      </c>
      <c r="H220" s="38">
        <f t="shared" si="109"/>
        <v>1</v>
      </c>
      <c r="I220" s="15">
        <v>4</v>
      </c>
      <c r="J220" s="15">
        <v>4</v>
      </c>
      <c r="K220" s="15">
        <v>1</v>
      </c>
      <c r="L220" s="39">
        <f t="shared" si="110"/>
        <v>9</v>
      </c>
      <c r="M220" s="211">
        <f t="shared" si="111"/>
        <v>10</v>
      </c>
      <c r="N220" s="18">
        <f t="shared" si="112"/>
        <v>4</v>
      </c>
      <c r="O220" s="18">
        <f t="shared" si="113"/>
        <v>4</v>
      </c>
      <c r="P220" s="18">
        <f t="shared" si="114"/>
        <v>2</v>
      </c>
      <c r="R220" t="str">
        <f>'Raw DC1'!AD220</f>
        <v>No</v>
      </c>
      <c r="T220" t="str">
        <f>'Raw DC1'!AH220</f>
        <v>No</v>
      </c>
      <c r="U220" s="207" t="str">
        <f t="shared" si="102"/>
        <v>0</v>
      </c>
    </row>
    <row r="221" spans="1:21">
      <c r="A221" s="30">
        <v>219</v>
      </c>
      <c r="B221" s="101" t="s">
        <v>315</v>
      </c>
      <c r="C221" s="31" t="s">
        <v>295</v>
      </c>
      <c r="D221" s="32">
        <f>Participants!E221</f>
        <v>43014.586493055547</v>
      </c>
      <c r="E221" s="15">
        <v>3</v>
      </c>
      <c r="F221" s="15">
        <v>3</v>
      </c>
      <c r="G221" s="15">
        <v>0</v>
      </c>
      <c r="H221" s="38">
        <f t="shared" si="109"/>
        <v>6</v>
      </c>
      <c r="I221" s="15">
        <v>6</v>
      </c>
      <c r="J221" s="15">
        <v>6</v>
      </c>
      <c r="K221" s="15">
        <v>2</v>
      </c>
      <c r="L221" s="39">
        <f t="shared" si="110"/>
        <v>14</v>
      </c>
      <c r="M221" s="211">
        <f t="shared" si="111"/>
        <v>20</v>
      </c>
      <c r="N221" s="18">
        <f t="shared" si="112"/>
        <v>9</v>
      </c>
      <c r="O221" s="18">
        <f t="shared" si="113"/>
        <v>9</v>
      </c>
      <c r="P221" s="18">
        <f t="shared" si="114"/>
        <v>2</v>
      </c>
      <c r="R221" t="str">
        <f>'Raw DC1'!AD221</f>
        <v>No</v>
      </c>
      <c r="T221" t="str">
        <f>'Raw DC1'!AH221</f>
        <v xml:space="preserve">Yes - ankle sprain - 2/3 weeks </v>
      </c>
      <c r="U221" s="207" t="str">
        <f t="shared" si="102"/>
        <v>1</v>
      </c>
    </row>
    <row r="222" spans="1:21">
      <c r="A222" s="30">
        <v>220</v>
      </c>
      <c r="B222" s="101" t="s">
        <v>315</v>
      </c>
      <c r="C222" s="31" t="s">
        <v>295</v>
      </c>
      <c r="D222" s="32">
        <f>Participants!E222</f>
        <v>43014.587048611109</v>
      </c>
      <c r="E222" s="15">
        <v>2</v>
      </c>
      <c r="F222" s="15">
        <v>3</v>
      </c>
      <c r="G222" s="15">
        <v>1</v>
      </c>
      <c r="H222" s="38">
        <f t="shared" si="109"/>
        <v>6</v>
      </c>
      <c r="I222" s="15">
        <v>5</v>
      </c>
      <c r="J222" s="15">
        <v>4</v>
      </c>
      <c r="K222" s="15">
        <v>2</v>
      </c>
      <c r="L222" s="39">
        <f t="shared" si="110"/>
        <v>11</v>
      </c>
      <c r="M222" s="211">
        <f t="shared" si="111"/>
        <v>17</v>
      </c>
      <c r="N222" s="18">
        <f t="shared" si="112"/>
        <v>7</v>
      </c>
      <c r="O222" s="18">
        <f t="shared" si="113"/>
        <v>7</v>
      </c>
      <c r="P222" s="18">
        <f t="shared" si="114"/>
        <v>3</v>
      </c>
      <c r="R222" t="str">
        <f>'Raw DC1'!AD222</f>
        <v>no</v>
      </c>
      <c r="T222" t="str">
        <f>'Raw DC1'!AH222</f>
        <v>No</v>
      </c>
      <c r="U222" s="207" t="str">
        <f t="shared" si="102"/>
        <v>0</v>
      </c>
    </row>
    <row r="223" spans="1:21">
      <c r="A223" s="30">
        <v>221</v>
      </c>
      <c r="B223" s="101" t="s">
        <v>316</v>
      </c>
      <c r="C223" s="31" t="s">
        <v>295</v>
      </c>
      <c r="D223" s="32">
        <f>Participants!E223</f>
        <v>43014.586851851847</v>
      </c>
      <c r="E223" s="15">
        <v>3</v>
      </c>
      <c r="F223" s="15">
        <v>2</v>
      </c>
      <c r="G223" s="15">
        <v>2</v>
      </c>
      <c r="H223" s="38">
        <f t="shared" si="109"/>
        <v>7</v>
      </c>
      <c r="I223" s="15">
        <v>6</v>
      </c>
      <c r="J223" s="15">
        <v>6</v>
      </c>
      <c r="K223" s="15">
        <v>2</v>
      </c>
      <c r="L223" s="39">
        <f t="shared" si="110"/>
        <v>14</v>
      </c>
      <c r="M223" s="211">
        <f t="shared" si="111"/>
        <v>21</v>
      </c>
      <c r="N223" s="18">
        <f t="shared" si="112"/>
        <v>9</v>
      </c>
      <c r="O223" s="18">
        <f t="shared" si="113"/>
        <v>8</v>
      </c>
      <c r="P223" s="18">
        <f t="shared" si="114"/>
        <v>4</v>
      </c>
      <c r="R223" t="str">
        <f>'Raw DC1'!AD223</f>
        <v>yes</v>
      </c>
      <c r="T223" t="str">
        <f>'Raw DC1'!AH223</f>
        <v>left, Knee ligament pull, 1-3 months</v>
      </c>
      <c r="U223" s="207" t="str">
        <f t="shared" si="102"/>
        <v>1</v>
      </c>
    </row>
    <row r="224" spans="1:21">
      <c r="A224" s="30">
        <v>222</v>
      </c>
      <c r="B224" s="101" t="s">
        <v>315</v>
      </c>
      <c r="C224" s="31" t="s">
        <v>295</v>
      </c>
      <c r="D224" s="32">
        <f>Participants!E224</f>
        <v>43014.586053240739</v>
      </c>
      <c r="E224" s="15">
        <v>3</v>
      </c>
      <c r="F224" s="15">
        <v>4</v>
      </c>
      <c r="G224" s="15">
        <v>1</v>
      </c>
      <c r="H224" s="38">
        <f t="shared" si="109"/>
        <v>8</v>
      </c>
      <c r="I224" s="15">
        <v>7</v>
      </c>
      <c r="J224" s="15">
        <v>6</v>
      </c>
      <c r="K224" s="15">
        <v>2</v>
      </c>
      <c r="L224" s="39">
        <f t="shared" si="110"/>
        <v>15</v>
      </c>
      <c r="M224" s="211">
        <f t="shared" si="111"/>
        <v>23</v>
      </c>
      <c r="N224" s="18">
        <f t="shared" si="112"/>
        <v>10</v>
      </c>
      <c r="O224" s="18">
        <f t="shared" si="113"/>
        <v>10</v>
      </c>
      <c r="P224" s="18">
        <f t="shared" si="114"/>
        <v>3</v>
      </c>
      <c r="R224" t="str">
        <f>'Raw DC1'!AD224</f>
        <v>No</v>
      </c>
      <c r="T224" t="str">
        <f>'Raw DC1'!AH224</f>
        <v>No</v>
      </c>
      <c r="U224" s="207" t="str">
        <f t="shared" si="102"/>
        <v>0</v>
      </c>
    </row>
    <row r="225" spans="1:21">
      <c r="A225" s="30">
        <v>223</v>
      </c>
      <c r="B225" s="101" t="s">
        <v>315</v>
      </c>
      <c r="C225" s="31" t="s">
        <v>295</v>
      </c>
      <c r="D225" s="32">
        <f>Participants!E225</f>
        <v>43014.586365740739</v>
      </c>
      <c r="E225" s="15">
        <v>0</v>
      </c>
      <c r="F225" s="15">
        <v>0</v>
      </c>
      <c r="G225" s="15">
        <v>1</v>
      </c>
      <c r="H225" s="38">
        <f t="shared" si="109"/>
        <v>1</v>
      </c>
      <c r="I225" s="15">
        <v>4</v>
      </c>
      <c r="J225" s="15">
        <v>5</v>
      </c>
      <c r="K225" s="15">
        <v>2</v>
      </c>
      <c r="L225" s="39">
        <f t="shared" si="110"/>
        <v>11</v>
      </c>
      <c r="M225" s="211">
        <f t="shared" si="111"/>
        <v>12</v>
      </c>
      <c r="N225" s="18">
        <f t="shared" si="112"/>
        <v>4</v>
      </c>
      <c r="O225" s="18">
        <f t="shared" si="113"/>
        <v>5</v>
      </c>
      <c r="P225" s="18">
        <f t="shared" si="114"/>
        <v>3</v>
      </c>
      <c r="R225" t="str">
        <f>'Raw DC1'!AD225</f>
        <v>yes</v>
      </c>
      <c r="T225" t="str">
        <f>'Raw DC1'!AH225</f>
        <v>No</v>
      </c>
      <c r="U225" s="207" t="str">
        <f t="shared" si="102"/>
        <v>0</v>
      </c>
    </row>
    <row r="226" spans="1:21">
      <c r="A226" s="30">
        <v>224</v>
      </c>
      <c r="B226" s="101" t="s">
        <v>315</v>
      </c>
      <c r="C226" s="31" t="s">
        <v>295</v>
      </c>
      <c r="D226" s="32">
        <f>Participants!E226</f>
        <v>43014.58666666667</v>
      </c>
      <c r="E226" s="15">
        <v>3</v>
      </c>
      <c r="F226" s="15">
        <v>0</v>
      </c>
      <c r="G226" s="15">
        <v>0</v>
      </c>
      <c r="H226" s="38">
        <f t="shared" si="109"/>
        <v>3</v>
      </c>
      <c r="I226" s="212">
        <v>5</v>
      </c>
      <c r="J226" s="15">
        <v>3</v>
      </c>
      <c r="K226" s="15">
        <v>1</v>
      </c>
      <c r="L226" s="39">
        <f t="shared" si="110"/>
        <v>9</v>
      </c>
      <c r="M226" s="211">
        <f t="shared" si="111"/>
        <v>12</v>
      </c>
      <c r="N226" s="18">
        <f t="shared" si="112"/>
        <v>8</v>
      </c>
      <c r="O226" s="18">
        <f t="shared" si="113"/>
        <v>3</v>
      </c>
      <c r="P226" s="18">
        <f t="shared" si="114"/>
        <v>1</v>
      </c>
      <c r="R226" t="str">
        <f>'Raw DC1'!AD226</f>
        <v>No</v>
      </c>
      <c r="T226" t="str">
        <f>'Raw DC1'!AH226</f>
        <v>1 current metatarsal stress fracture, stress fracture again in june</v>
      </c>
      <c r="U226" s="207" t="str">
        <f t="shared" si="102"/>
        <v>1</v>
      </c>
    </row>
    <row r="227" spans="1:21">
      <c r="A227" s="30">
        <v>225</v>
      </c>
      <c r="B227" s="101" t="s">
        <v>315</v>
      </c>
      <c r="C227" s="31" t="s">
        <v>295</v>
      </c>
      <c r="D227" s="32">
        <f>Participants!E227</f>
        <v>43014.586516203701</v>
      </c>
      <c r="E227" s="15">
        <v>1</v>
      </c>
      <c r="F227" s="15">
        <v>0</v>
      </c>
      <c r="G227" s="15">
        <v>0</v>
      </c>
      <c r="H227" s="38">
        <f t="shared" si="109"/>
        <v>1</v>
      </c>
      <c r="I227" s="15">
        <v>4</v>
      </c>
      <c r="J227" s="15">
        <v>5</v>
      </c>
      <c r="K227" s="15">
        <v>1</v>
      </c>
      <c r="L227" s="39">
        <f t="shared" si="110"/>
        <v>10</v>
      </c>
      <c r="M227" s="211">
        <f t="shared" si="111"/>
        <v>11</v>
      </c>
      <c r="N227" s="18">
        <f t="shared" si="112"/>
        <v>5</v>
      </c>
      <c r="O227" s="18">
        <f t="shared" si="113"/>
        <v>5</v>
      </c>
      <c r="P227" s="18">
        <f t="shared" si="114"/>
        <v>1</v>
      </c>
      <c r="R227" t="str">
        <f>'Raw DC1'!AD227</f>
        <v>No</v>
      </c>
      <c r="T227" t="str">
        <f>'Raw DC1'!AH227</f>
        <v>No</v>
      </c>
      <c r="U227" s="207" t="str">
        <f t="shared" si="102"/>
        <v>0</v>
      </c>
    </row>
    <row r="228" spans="1:21">
      <c r="A228" s="30">
        <v>226</v>
      </c>
      <c r="B228" s="101" t="s">
        <v>315</v>
      </c>
      <c r="C228" s="31" t="s">
        <v>295</v>
      </c>
      <c r="D228" s="32">
        <f>Participants!E228</f>
        <v>43014.586481481478</v>
      </c>
      <c r="E228" s="15">
        <v>0</v>
      </c>
      <c r="F228" s="15">
        <v>3</v>
      </c>
      <c r="G228" s="15">
        <v>0</v>
      </c>
      <c r="H228" s="38">
        <f t="shared" si="109"/>
        <v>3</v>
      </c>
      <c r="I228" s="15">
        <v>5</v>
      </c>
      <c r="J228" s="15">
        <v>5</v>
      </c>
      <c r="K228" s="15">
        <v>3</v>
      </c>
      <c r="L228" s="39">
        <f t="shared" si="110"/>
        <v>13</v>
      </c>
      <c r="M228" s="211">
        <f t="shared" si="111"/>
        <v>16</v>
      </c>
      <c r="N228" s="18">
        <f t="shared" si="112"/>
        <v>5</v>
      </c>
      <c r="O228" s="18">
        <f t="shared" si="113"/>
        <v>8</v>
      </c>
      <c r="P228" s="18">
        <f t="shared" si="114"/>
        <v>3</v>
      </c>
      <c r="R228" t="str">
        <f>'Raw DC1'!AD228</f>
        <v>No</v>
      </c>
      <c r="T228" t="str">
        <f>'Raw DC1'!AH228</f>
        <v>No</v>
      </c>
      <c r="U228" s="207" t="str">
        <f t="shared" si="102"/>
        <v>0</v>
      </c>
    </row>
    <row r="229" spans="1:21">
      <c r="A229" s="30">
        <v>227</v>
      </c>
      <c r="B229" s="101" t="s">
        <v>315</v>
      </c>
      <c r="C229" s="31" t="s">
        <v>295</v>
      </c>
      <c r="D229" s="32">
        <f>Participants!E229</f>
        <v>43014.586608796293</v>
      </c>
      <c r="E229" s="15">
        <v>2</v>
      </c>
      <c r="F229" s="15">
        <v>1</v>
      </c>
      <c r="G229" s="15">
        <v>0</v>
      </c>
      <c r="H229" s="38">
        <f t="shared" ref="H229:H237" si="115">E229+F229+G229</f>
        <v>3</v>
      </c>
      <c r="I229" s="15">
        <v>3</v>
      </c>
      <c r="J229" s="15">
        <v>6</v>
      </c>
      <c r="K229" s="15">
        <v>3</v>
      </c>
      <c r="L229" s="39">
        <f t="shared" ref="L229:L237" si="116">SUM(I229:K229)</f>
        <v>12</v>
      </c>
      <c r="M229" s="211">
        <f t="shared" ref="M229:M237" si="117">H229+L229</f>
        <v>15</v>
      </c>
      <c r="N229" s="18">
        <f t="shared" ref="N229:N237" si="118">E229+I229</f>
        <v>5</v>
      </c>
      <c r="O229" s="18">
        <f t="shared" ref="O229:O237" si="119">F229+J229</f>
        <v>7</v>
      </c>
      <c r="P229" s="18">
        <f t="shared" ref="P229:P237" si="120">G229+K229</f>
        <v>3</v>
      </c>
      <c r="R229" t="str">
        <f>'Raw DC1'!AD229</f>
        <v>No</v>
      </c>
      <c r="T229" t="str">
        <f>'Raw DC1'!AH229</f>
        <v xml:space="preserve">Proximal Hamstring Tendonopathy </v>
      </c>
      <c r="U229" s="207" t="str">
        <f t="shared" si="102"/>
        <v>0</v>
      </c>
    </row>
    <row r="230" spans="1:21">
      <c r="A230" s="30">
        <v>228</v>
      </c>
      <c r="B230" s="101" t="s">
        <v>315</v>
      </c>
      <c r="C230" s="31" t="s">
        <v>295</v>
      </c>
      <c r="D230" s="32">
        <f>Participants!E230</f>
        <v>43014.681261574071</v>
      </c>
      <c r="E230" s="15">
        <v>4</v>
      </c>
      <c r="F230" s="15">
        <v>2</v>
      </c>
      <c r="G230" s="15">
        <v>0</v>
      </c>
      <c r="H230" s="38">
        <f t="shared" si="115"/>
        <v>6</v>
      </c>
      <c r="I230" s="15">
        <v>4</v>
      </c>
      <c r="J230" s="15">
        <v>5</v>
      </c>
      <c r="K230" s="15">
        <v>1</v>
      </c>
      <c r="L230" s="39">
        <f t="shared" si="116"/>
        <v>10</v>
      </c>
      <c r="M230" s="211">
        <f t="shared" si="117"/>
        <v>16</v>
      </c>
      <c r="N230" s="18">
        <f t="shared" si="118"/>
        <v>8</v>
      </c>
      <c r="O230" s="18">
        <f t="shared" si="119"/>
        <v>7</v>
      </c>
      <c r="P230" s="18">
        <f t="shared" si="120"/>
        <v>1</v>
      </c>
      <c r="R230" t="str">
        <f>'Raw DC1'!AD230</f>
        <v>no</v>
      </c>
      <c r="T230" t="str">
        <f>'Raw DC1'!AH230</f>
        <v>No</v>
      </c>
      <c r="U230" s="207" t="str">
        <f t="shared" si="102"/>
        <v>0</v>
      </c>
    </row>
    <row r="231" spans="1:21">
      <c r="A231" s="30">
        <v>229</v>
      </c>
      <c r="B231" s="101" t="s">
        <v>315</v>
      </c>
      <c r="C231" s="31" t="s">
        <v>295</v>
      </c>
      <c r="D231" s="32">
        <f>Participants!E231</f>
        <v>43014.680543981478</v>
      </c>
      <c r="E231" s="15">
        <v>5</v>
      </c>
      <c r="F231" s="15">
        <v>4</v>
      </c>
      <c r="G231" s="15">
        <v>0</v>
      </c>
      <c r="H231" s="38">
        <f t="shared" si="115"/>
        <v>9</v>
      </c>
      <c r="I231" s="15">
        <v>6</v>
      </c>
      <c r="J231" s="15">
        <v>6</v>
      </c>
      <c r="K231" s="15">
        <v>2</v>
      </c>
      <c r="L231" s="39">
        <f t="shared" si="116"/>
        <v>14</v>
      </c>
      <c r="M231" s="211">
        <f t="shared" si="117"/>
        <v>23</v>
      </c>
      <c r="N231" s="18">
        <f t="shared" si="118"/>
        <v>11</v>
      </c>
      <c r="O231" s="18">
        <f t="shared" si="119"/>
        <v>10</v>
      </c>
      <c r="P231" s="18">
        <f t="shared" si="120"/>
        <v>2</v>
      </c>
      <c r="R231" t="str">
        <f>'Raw DC1'!AD231</f>
        <v>No</v>
      </c>
      <c r="T231" t="str">
        <f>'Raw DC1'!AH231</f>
        <v>Yes, Lower back muscular injury. Central. Stopped me from bowling all season.</v>
      </c>
      <c r="U231" s="207" t="str">
        <f t="shared" si="102"/>
        <v>1</v>
      </c>
    </row>
    <row r="232" spans="1:21">
      <c r="A232" s="30">
        <v>230</v>
      </c>
      <c r="B232" s="101" t="s">
        <v>315</v>
      </c>
      <c r="C232" s="31" t="s">
        <v>295</v>
      </c>
      <c r="D232" s="32">
        <f>Participants!E232</f>
        <v>43014.680625000001</v>
      </c>
      <c r="E232" s="15">
        <v>5</v>
      </c>
      <c r="F232" s="15">
        <v>2</v>
      </c>
      <c r="G232" s="15">
        <v>0</v>
      </c>
      <c r="H232" s="38">
        <f t="shared" si="115"/>
        <v>7</v>
      </c>
      <c r="I232" s="15">
        <v>5</v>
      </c>
      <c r="J232" s="15">
        <v>5</v>
      </c>
      <c r="K232" s="15">
        <v>3</v>
      </c>
      <c r="L232" s="39">
        <f t="shared" si="116"/>
        <v>13</v>
      </c>
      <c r="M232" s="211">
        <f t="shared" si="117"/>
        <v>20</v>
      </c>
      <c r="N232" s="18">
        <f t="shared" si="118"/>
        <v>10</v>
      </c>
      <c r="O232" s="18">
        <f t="shared" si="119"/>
        <v>7</v>
      </c>
      <c r="P232" s="18">
        <f t="shared" si="120"/>
        <v>3</v>
      </c>
      <c r="R232" t="str">
        <f>'Raw DC1'!AD232</f>
        <v>no</v>
      </c>
      <c r="T232" t="str">
        <f>'Raw DC1'!AH232</f>
        <v>No</v>
      </c>
      <c r="U232" s="207" t="str">
        <f t="shared" si="102"/>
        <v>0</v>
      </c>
    </row>
    <row r="233" spans="1:21">
      <c r="A233" s="30">
        <v>231</v>
      </c>
      <c r="B233" s="101" t="s">
        <v>315</v>
      </c>
      <c r="C233" s="31" t="s">
        <v>295</v>
      </c>
      <c r="D233" s="32">
        <f>Participants!E233</f>
        <v>43014.671689814822</v>
      </c>
      <c r="E233" s="15">
        <v>1</v>
      </c>
      <c r="F233" s="15">
        <v>1</v>
      </c>
      <c r="G233" s="15">
        <v>1</v>
      </c>
      <c r="H233" s="38">
        <f t="shared" si="115"/>
        <v>3</v>
      </c>
      <c r="I233" s="15">
        <v>4</v>
      </c>
      <c r="J233" s="15">
        <v>5</v>
      </c>
      <c r="K233" s="15">
        <v>2</v>
      </c>
      <c r="L233" s="39">
        <f t="shared" si="116"/>
        <v>11</v>
      </c>
      <c r="M233" s="211">
        <f t="shared" si="117"/>
        <v>14</v>
      </c>
      <c r="N233" s="18">
        <f t="shared" si="118"/>
        <v>5</v>
      </c>
      <c r="O233" s="18">
        <f t="shared" si="119"/>
        <v>6</v>
      </c>
      <c r="P233" s="18">
        <f t="shared" si="120"/>
        <v>3</v>
      </c>
      <c r="R233" t="str">
        <f>'Raw DC1'!AD233</f>
        <v>No</v>
      </c>
      <c r="T233" t="str">
        <f>'Raw DC1'!AH233</f>
        <v>No</v>
      </c>
      <c r="U233" s="207" t="str">
        <f t="shared" si="102"/>
        <v>0</v>
      </c>
    </row>
    <row r="234" spans="1:21">
      <c r="A234" s="30">
        <v>232</v>
      </c>
      <c r="B234" s="101" t="s">
        <v>315</v>
      </c>
      <c r="C234" s="31" t="s">
        <v>295</v>
      </c>
      <c r="D234" s="32">
        <f>Participants!E234</f>
        <v>43014.671574074076</v>
      </c>
      <c r="E234" s="15">
        <v>0</v>
      </c>
      <c r="F234" s="15">
        <v>0</v>
      </c>
      <c r="G234" s="15">
        <v>1</v>
      </c>
      <c r="H234" s="38">
        <f t="shared" si="115"/>
        <v>1</v>
      </c>
      <c r="I234" s="15">
        <v>3</v>
      </c>
      <c r="J234" s="15">
        <v>4</v>
      </c>
      <c r="K234" s="15">
        <v>1</v>
      </c>
      <c r="L234" s="39">
        <f t="shared" si="116"/>
        <v>8</v>
      </c>
      <c r="M234" s="211">
        <f t="shared" si="117"/>
        <v>9</v>
      </c>
      <c r="N234" s="18">
        <f t="shared" si="118"/>
        <v>3</v>
      </c>
      <c r="O234" s="18">
        <f t="shared" si="119"/>
        <v>4</v>
      </c>
      <c r="P234" s="18">
        <f t="shared" si="120"/>
        <v>2</v>
      </c>
      <c r="R234" t="str">
        <f>'Raw DC1'!AD234</f>
        <v>yes</v>
      </c>
      <c r="T234" t="str">
        <f>'Raw DC1'!AH234</f>
        <v>No</v>
      </c>
      <c r="U234" s="207" t="str">
        <f t="shared" si="102"/>
        <v>0</v>
      </c>
    </row>
    <row r="235" spans="1:21">
      <c r="A235" s="30">
        <v>233</v>
      </c>
      <c r="B235" s="101" t="s">
        <v>315</v>
      </c>
      <c r="C235" s="31" t="s">
        <v>295</v>
      </c>
      <c r="D235" s="32">
        <f>Participants!E235</f>
        <v>43014.673634259263</v>
      </c>
      <c r="E235" s="15">
        <v>4</v>
      </c>
      <c r="F235" s="15">
        <v>2</v>
      </c>
      <c r="G235" s="15">
        <v>0</v>
      </c>
      <c r="H235" s="38">
        <f t="shared" si="115"/>
        <v>6</v>
      </c>
      <c r="I235" s="15">
        <v>5</v>
      </c>
      <c r="J235" s="15">
        <v>4</v>
      </c>
      <c r="K235" s="15">
        <v>3</v>
      </c>
      <c r="L235" s="39">
        <f t="shared" si="116"/>
        <v>12</v>
      </c>
      <c r="M235" s="211">
        <f t="shared" si="117"/>
        <v>18</v>
      </c>
      <c r="N235" s="18">
        <f t="shared" si="118"/>
        <v>9</v>
      </c>
      <c r="O235" s="18">
        <f t="shared" si="119"/>
        <v>6</v>
      </c>
      <c r="P235" s="18">
        <f t="shared" si="120"/>
        <v>3</v>
      </c>
      <c r="R235" t="str">
        <f>'Raw DC1'!AD235</f>
        <v>no</v>
      </c>
      <c r="T235" t="str">
        <f>'Raw DC1'!AH235</f>
        <v>No</v>
      </c>
      <c r="U235" s="207" t="str">
        <f t="shared" si="102"/>
        <v>0</v>
      </c>
    </row>
    <row r="236" spans="1:21">
      <c r="A236" s="30">
        <v>234</v>
      </c>
      <c r="B236" s="101" t="s">
        <v>315</v>
      </c>
      <c r="C236" s="31" t="s">
        <v>295</v>
      </c>
      <c r="D236" s="32">
        <f>Participants!E236</f>
        <v>43014.672951388893</v>
      </c>
      <c r="E236" s="15">
        <v>1</v>
      </c>
      <c r="F236" s="15">
        <v>0</v>
      </c>
      <c r="G236" s="15">
        <v>0</v>
      </c>
      <c r="H236" s="38">
        <f t="shared" si="115"/>
        <v>1</v>
      </c>
      <c r="I236" s="15">
        <v>4</v>
      </c>
      <c r="J236" s="15">
        <v>3</v>
      </c>
      <c r="K236" s="15">
        <v>1</v>
      </c>
      <c r="L236" s="39">
        <f t="shared" si="116"/>
        <v>8</v>
      </c>
      <c r="M236" s="211">
        <f t="shared" si="117"/>
        <v>9</v>
      </c>
      <c r="N236" s="18">
        <f t="shared" si="118"/>
        <v>5</v>
      </c>
      <c r="O236" s="18">
        <f t="shared" si="119"/>
        <v>3</v>
      </c>
      <c r="P236" s="18">
        <f t="shared" si="120"/>
        <v>1</v>
      </c>
      <c r="R236" t="str">
        <f>'Raw DC1'!AD236</f>
        <v>yes</v>
      </c>
      <c r="T236" t="str">
        <f>'Raw DC1'!AH236</f>
        <v>No</v>
      </c>
      <c r="U236" s="207" t="str">
        <f t="shared" si="102"/>
        <v>0</v>
      </c>
    </row>
    <row r="237" spans="1:21">
      <c r="A237" s="30">
        <v>235</v>
      </c>
      <c r="B237" s="101" t="s">
        <v>316</v>
      </c>
      <c r="C237" s="31" t="s">
        <v>295</v>
      </c>
      <c r="D237" s="32">
        <f>Participants!E237</f>
        <v>43014.674826388888</v>
      </c>
      <c r="E237" s="15">
        <v>1</v>
      </c>
      <c r="F237" s="15">
        <v>0</v>
      </c>
      <c r="G237" s="15">
        <v>0</v>
      </c>
      <c r="H237" s="38">
        <f t="shared" si="115"/>
        <v>1</v>
      </c>
      <c r="I237" s="15">
        <v>4</v>
      </c>
      <c r="J237" s="15">
        <v>2</v>
      </c>
      <c r="K237" s="15">
        <v>3</v>
      </c>
      <c r="L237" s="39">
        <f t="shared" si="116"/>
        <v>9</v>
      </c>
      <c r="M237" s="211">
        <f t="shared" si="117"/>
        <v>10</v>
      </c>
      <c r="N237" s="18">
        <f t="shared" si="118"/>
        <v>5</v>
      </c>
      <c r="O237" s="18">
        <f t="shared" si="119"/>
        <v>2</v>
      </c>
      <c r="P237" s="18">
        <f t="shared" si="120"/>
        <v>3</v>
      </c>
      <c r="R237" t="str">
        <f>'Raw DC1'!AD237</f>
        <v>yes</v>
      </c>
      <c r="T237" t="str">
        <f>'Raw DC1'!AH237</f>
        <v xml:space="preserve">left leg light patella tendonitis, am training normally does not affect my swimming, am training normally with a rehab programme, </v>
      </c>
      <c r="U237" s="207" t="str">
        <f t="shared" si="102"/>
        <v>0</v>
      </c>
    </row>
    <row r="238" spans="1:21">
      <c r="A238" s="30">
        <v>236</v>
      </c>
      <c r="B238" s="101" t="s">
        <v>316</v>
      </c>
      <c r="C238" s="31" t="s">
        <v>295</v>
      </c>
      <c r="D238" s="32">
        <f>Participants!E238</f>
        <v>43017.715092592603</v>
      </c>
      <c r="E238" s="15">
        <v>2</v>
      </c>
      <c r="F238" s="15">
        <v>1</v>
      </c>
      <c r="G238" s="15">
        <v>1</v>
      </c>
      <c r="H238" s="38">
        <f t="shared" ref="H238:H241" si="121">E238+F238+G238</f>
        <v>4</v>
      </c>
      <c r="I238" s="15">
        <v>5</v>
      </c>
      <c r="J238" s="15">
        <v>4</v>
      </c>
      <c r="K238" s="15">
        <v>3</v>
      </c>
      <c r="L238" s="39">
        <f t="shared" ref="L238:L241" si="122">SUM(I238:K238)</f>
        <v>12</v>
      </c>
      <c r="M238" s="211">
        <f t="shared" ref="M238:M241" si="123">H238+L238</f>
        <v>16</v>
      </c>
      <c r="N238" s="18">
        <f t="shared" ref="N238:N241" si="124">E238+I238</f>
        <v>7</v>
      </c>
      <c r="O238" s="18">
        <f t="shared" ref="O238:O241" si="125">F238+J238</f>
        <v>5</v>
      </c>
      <c r="P238" s="18">
        <f t="shared" ref="P238:P241" si="126">G238+K238</f>
        <v>4</v>
      </c>
      <c r="R238" t="str">
        <f>'Raw DC1'!AD238</f>
        <v xml:space="preserve">No </v>
      </c>
      <c r="T238" t="str">
        <f>'Raw DC1'!AH238</f>
        <v>No</v>
      </c>
      <c r="U238" s="207" t="str">
        <f t="shared" si="102"/>
        <v>0</v>
      </c>
    </row>
    <row r="239" spans="1:21">
      <c r="A239" s="30">
        <v>237</v>
      </c>
      <c r="B239" s="101" t="s">
        <v>315</v>
      </c>
      <c r="C239" s="31" t="s">
        <v>295</v>
      </c>
      <c r="D239" s="32">
        <f>Participants!E239</f>
        <v>43017.715312499997</v>
      </c>
      <c r="E239" s="15">
        <v>5</v>
      </c>
      <c r="F239" s="15">
        <v>2</v>
      </c>
      <c r="G239" s="15">
        <v>0</v>
      </c>
      <c r="H239" s="38">
        <f t="shared" si="121"/>
        <v>7</v>
      </c>
      <c r="I239" s="15">
        <v>4</v>
      </c>
      <c r="J239" s="15">
        <v>2</v>
      </c>
      <c r="K239" s="15">
        <v>0</v>
      </c>
      <c r="L239" s="39">
        <f t="shared" si="122"/>
        <v>6</v>
      </c>
      <c r="M239" s="211">
        <f t="shared" si="123"/>
        <v>13</v>
      </c>
      <c r="N239" s="18">
        <f t="shared" si="124"/>
        <v>9</v>
      </c>
      <c r="O239" s="18">
        <f t="shared" si="125"/>
        <v>4</v>
      </c>
      <c r="P239" s="18">
        <f t="shared" si="126"/>
        <v>0</v>
      </c>
      <c r="R239" t="str">
        <f>'Raw DC1'!AD239</f>
        <v>Yes</v>
      </c>
      <c r="T239" t="str">
        <f>'Raw DC1'!AH239</f>
        <v>No</v>
      </c>
      <c r="U239" s="207" t="str">
        <f t="shared" si="102"/>
        <v>0</v>
      </c>
    </row>
    <row r="240" spans="1:21">
      <c r="A240" s="30">
        <v>238</v>
      </c>
      <c r="B240" s="101" t="s">
        <v>315</v>
      </c>
      <c r="C240" s="31" t="s">
        <v>295</v>
      </c>
      <c r="D240" s="32">
        <f>Participants!E240</f>
        <v>43017.726643518523</v>
      </c>
      <c r="E240" s="15">
        <v>2</v>
      </c>
      <c r="F240" s="15">
        <v>1</v>
      </c>
      <c r="G240" s="15">
        <v>0</v>
      </c>
      <c r="H240" s="38">
        <f t="shared" si="121"/>
        <v>3</v>
      </c>
      <c r="I240" s="15">
        <v>5</v>
      </c>
      <c r="J240" s="15">
        <v>5</v>
      </c>
      <c r="K240" s="15">
        <v>0</v>
      </c>
      <c r="L240" s="39">
        <f t="shared" si="122"/>
        <v>10</v>
      </c>
      <c r="M240" s="211">
        <f t="shared" si="123"/>
        <v>13</v>
      </c>
      <c r="N240" s="18">
        <f t="shared" si="124"/>
        <v>7</v>
      </c>
      <c r="O240" s="18">
        <f t="shared" si="125"/>
        <v>6</v>
      </c>
      <c r="P240" s="18">
        <f t="shared" si="126"/>
        <v>0</v>
      </c>
      <c r="R240" t="str">
        <f>'Raw DC1'!AD240</f>
        <v>no</v>
      </c>
      <c r="T240" t="str">
        <f>'Raw DC1'!AH240</f>
        <v>right knee - hoffa fat pad impingement</v>
      </c>
      <c r="U240" s="207" t="str">
        <f t="shared" si="102"/>
        <v>1</v>
      </c>
    </row>
    <row r="241" spans="1:21">
      <c r="A241" s="30">
        <v>239</v>
      </c>
      <c r="B241" s="101" t="s">
        <v>316</v>
      </c>
      <c r="C241" s="31" t="s">
        <v>295</v>
      </c>
      <c r="D241" s="32">
        <f>Participants!E241</f>
        <v>43017.715416666673</v>
      </c>
      <c r="E241" s="15">
        <v>3</v>
      </c>
      <c r="F241" s="15">
        <v>0</v>
      </c>
      <c r="G241" s="15">
        <v>0</v>
      </c>
      <c r="H241" s="38">
        <f t="shared" si="121"/>
        <v>3</v>
      </c>
      <c r="I241" s="15">
        <v>5</v>
      </c>
      <c r="J241" s="15">
        <v>3</v>
      </c>
      <c r="K241" s="15">
        <v>1</v>
      </c>
      <c r="L241" s="39">
        <f t="shared" si="122"/>
        <v>9</v>
      </c>
      <c r="M241" s="211">
        <f t="shared" si="123"/>
        <v>12</v>
      </c>
      <c r="N241" s="18">
        <f t="shared" si="124"/>
        <v>8</v>
      </c>
      <c r="O241" s="18">
        <f t="shared" si="125"/>
        <v>3</v>
      </c>
      <c r="P241" s="18">
        <f t="shared" si="126"/>
        <v>1</v>
      </c>
      <c r="R241" t="str">
        <f>'Raw DC1'!AD241</f>
        <v>no</v>
      </c>
      <c r="T241" t="str">
        <f>'Raw DC1'!AH241</f>
        <v>broken scafoid</v>
      </c>
      <c r="U241" s="207" t="str">
        <f t="shared" si="102"/>
        <v>1</v>
      </c>
    </row>
    <row r="242" spans="1:21">
      <c r="A242" s="30">
        <v>240</v>
      </c>
      <c r="B242" s="101" t="s">
        <v>315</v>
      </c>
      <c r="C242" s="31" t="s">
        <v>295</v>
      </c>
      <c r="D242" s="32">
        <f>Participants!E242</f>
        <v>43013.544351851851</v>
      </c>
      <c r="E242" s="15">
        <v>0</v>
      </c>
      <c r="F242" s="15">
        <v>1</v>
      </c>
      <c r="G242" s="15">
        <v>0</v>
      </c>
      <c r="H242" s="38">
        <f t="shared" ref="H242:H273" si="127">E242+F242+G242</f>
        <v>1</v>
      </c>
      <c r="I242" s="15">
        <v>3</v>
      </c>
      <c r="J242" s="15">
        <v>3</v>
      </c>
      <c r="K242" s="15">
        <v>1</v>
      </c>
      <c r="L242" s="39">
        <f t="shared" ref="L242:L273" si="128">SUM(I242:K242)</f>
        <v>7</v>
      </c>
      <c r="M242" s="213">
        <f t="shared" ref="M242:M273" si="129">H242+L242</f>
        <v>8</v>
      </c>
      <c r="N242" s="18">
        <f t="shared" ref="N242:N273" si="130">E242+I242</f>
        <v>3</v>
      </c>
      <c r="O242" s="18">
        <f t="shared" ref="O242:O273" si="131">F242+J242</f>
        <v>4</v>
      </c>
      <c r="P242" s="18">
        <f t="shared" ref="P242:P273" si="132">G242+K242</f>
        <v>1</v>
      </c>
      <c r="R242" t="str">
        <f>'Raw DC1'!AD242</f>
        <v>no</v>
      </c>
      <c r="T242" t="str">
        <f>'Raw DC1'!AH242</f>
        <v>No</v>
      </c>
      <c r="U242" s="207" t="str">
        <f t="shared" si="102"/>
        <v>0</v>
      </c>
    </row>
    <row r="243" spans="1:21">
      <c r="A243" s="30">
        <v>241</v>
      </c>
      <c r="B243" s="101" t="s">
        <v>316</v>
      </c>
      <c r="C243" s="31" t="s">
        <v>295</v>
      </c>
      <c r="D243" s="32">
        <f>Participants!E243</f>
        <v>43013.545115740737</v>
      </c>
      <c r="E243" s="15">
        <v>2</v>
      </c>
      <c r="F243" s="15">
        <v>1</v>
      </c>
      <c r="G243" s="15">
        <v>1</v>
      </c>
      <c r="H243" s="38">
        <f t="shared" si="127"/>
        <v>4</v>
      </c>
      <c r="I243" s="15">
        <v>5</v>
      </c>
      <c r="J243" s="15">
        <v>6</v>
      </c>
      <c r="K243" s="15">
        <v>2</v>
      </c>
      <c r="L243" s="39">
        <f t="shared" si="128"/>
        <v>13</v>
      </c>
      <c r="M243" s="213">
        <f t="shared" si="129"/>
        <v>17</v>
      </c>
      <c r="N243" s="18">
        <f t="shared" si="130"/>
        <v>7</v>
      </c>
      <c r="O243" s="18">
        <f t="shared" si="131"/>
        <v>7</v>
      </c>
      <c r="P243" s="18">
        <f t="shared" si="132"/>
        <v>3</v>
      </c>
      <c r="R243" t="str">
        <f>'Raw DC1'!AD243</f>
        <v>No</v>
      </c>
      <c r="T243" t="str">
        <f>'Raw DC1'!AH243</f>
        <v>Right shoulder and Right ankle</v>
      </c>
      <c r="U243" s="207" t="str">
        <f t="shared" si="102"/>
        <v>1</v>
      </c>
    </row>
    <row r="244" spans="1:21">
      <c r="A244" s="30">
        <v>242</v>
      </c>
      <c r="B244" s="101" t="s">
        <v>315</v>
      </c>
      <c r="C244" s="31" t="s">
        <v>295</v>
      </c>
      <c r="D244" s="32">
        <f>Participants!E244</f>
        <v>43013.545069444437</v>
      </c>
      <c r="E244" s="15">
        <v>3</v>
      </c>
      <c r="F244" s="15">
        <v>2</v>
      </c>
      <c r="G244" s="15">
        <v>0</v>
      </c>
      <c r="H244" s="38">
        <f t="shared" si="127"/>
        <v>5</v>
      </c>
      <c r="I244" s="15">
        <v>5</v>
      </c>
      <c r="J244" s="15">
        <v>5</v>
      </c>
      <c r="K244" s="15">
        <v>3</v>
      </c>
      <c r="L244" s="39">
        <f t="shared" si="128"/>
        <v>13</v>
      </c>
      <c r="M244" s="213">
        <f t="shared" si="129"/>
        <v>18</v>
      </c>
      <c r="N244" s="18">
        <f t="shared" si="130"/>
        <v>8</v>
      </c>
      <c r="O244" s="18">
        <f t="shared" si="131"/>
        <v>7</v>
      </c>
      <c r="P244" s="18">
        <f t="shared" si="132"/>
        <v>3</v>
      </c>
      <c r="R244" t="str">
        <f>'Raw DC1'!AD244</f>
        <v>no</v>
      </c>
      <c r="T244" t="str">
        <f>'Raw DC1'!AH244</f>
        <v>No</v>
      </c>
      <c r="U244" s="207" t="str">
        <f t="shared" si="102"/>
        <v>0</v>
      </c>
    </row>
    <row r="245" spans="1:21">
      <c r="A245" s="30">
        <v>243</v>
      </c>
      <c r="B245" s="101" t="s">
        <v>315</v>
      </c>
      <c r="C245" s="31" t="s">
        <v>295</v>
      </c>
      <c r="D245" s="32">
        <f>Participants!E245</f>
        <v>43013.546006944453</v>
      </c>
      <c r="E245" s="15">
        <v>0</v>
      </c>
      <c r="F245" s="15">
        <v>1</v>
      </c>
      <c r="G245" s="15">
        <v>0</v>
      </c>
      <c r="H245" s="38">
        <f t="shared" si="127"/>
        <v>1</v>
      </c>
      <c r="I245" s="15">
        <v>5</v>
      </c>
      <c r="J245" s="15">
        <v>4</v>
      </c>
      <c r="K245" s="15">
        <v>0</v>
      </c>
      <c r="L245" s="39">
        <f t="shared" si="128"/>
        <v>9</v>
      </c>
      <c r="M245" s="213">
        <f t="shared" si="129"/>
        <v>10</v>
      </c>
      <c r="N245" s="18">
        <f t="shared" si="130"/>
        <v>5</v>
      </c>
      <c r="O245" s="18">
        <f t="shared" si="131"/>
        <v>5</v>
      </c>
      <c r="P245" s="18">
        <f t="shared" si="132"/>
        <v>0</v>
      </c>
      <c r="R245" t="str">
        <f>'Raw DC1'!AD245</f>
        <v>no</v>
      </c>
      <c r="T245" t="str">
        <f>'Raw DC1'!AH245</f>
        <v>No</v>
      </c>
      <c r="U245" s="207" t="str">
        <f t="shared" si="102"/>
        <v>0</v>
      </c>
    </row>
    <row r="246" spans="1:21">
      <c r="A246" s="30">
        <v>244</v>
      </c>
      <c r="B246" s="101" t="s">
        <v>315</v>
      </c>
      <c r="C246" s="31" t="s">
        <v>295</v>
      </c>
      <c r="D246" s="32">
        <f>Participants!E246</f>
        <v>43013.545324074083</v>
      </c>
      <c r="E246" s="15">
        <v>1</v>
      </c>
      <c r="F246" s="15">
        <v>0</v>
      </c>
      <c r="G246" s="15">
        <v>1</v>
      </c>
      <c r="H246" s="38">
        <f t="shared" si="127"/>
        <v>2</v>
      </c>
      <c r="I246" s="15">
        <v>2</v>
      </c>
      <c r="J246" s="15">
        <v>2</v>
      </c>
      <c r="K246" s="15">
        <v>0</v>
      </c>
      <c r="L246" s="39">
        <f t="shared" si="128"/>
        <v>4</v>
      </c>
      <c r="M246" s="213">
        <f t="shared" si="129"/>
        <v>6</v>
      </c>
      <c r="N246" s="18">
        <f t="shared" si="130"/>
        <v>3</v>
      </c>
      <c r="O246" s="18">
        <f t="shared" si="131"/>
        <v>2</v>
      </c>
      <c r="P246" s="18">
        <f t="shared" si="132"/>
        <v>1</v>
      </c>
      <c r="R246" t="str">
        <f>'Raw DC1'!AD246</f>
        <v>No</v>
      </c>
      <c r="T246" t="str">
        <f>'Raw DC1'!AH246</f>
        <v xml:space="preserve">Yes , both sides, sacroiliac joint, 7 months </v>
      </c>
      <c r="U246" s="207" t="str">
        <f t="shared" si="102"/>
        <v>1</v>
      </c>
    </row>
    <row r="247" spans="1:21">
      <c r="A247" s="30">
        <v>245</v>
      </c>
      <c r="B247" s="101" t="s">
        <v>315</v>
      </c>
      <c r="C247" s="31" t="s">
        <v>295</v>
      </c>
      <c r="D247" s="32">
        <f>Participants!E247</f>
        <v>43013.545231481483</v>
      </c>
      <c r="E247" s="15">
        <v>2</v>
      </c>
      <c r="F247" s="15">
        <v>1</v>
      </c>
      <c r="G247" s="15">
        <v>0</v>
      </c>
      <c r="H247" s="38">
        <f t="shared" si="127"/>
        <v>3</v>
      </c>
      <c r="I247" s="15">
        <v>5</v>
      </c>
      <c r="J247" s="15">
        <v>1</v>
      </c>
      <c r="K247" s="15">
        <v>0</v>
      </c>
      <c r="L247" s="39">
        <f t="shared" si="128"/>
        <v>6</v>
      </c>
      <c r="M247" s="213">
        <f t="shared" si="129"/>
        <v>9</v>
      </c>
      <c r="N247" s="18">
        <f t="shared" si="130"/>
        <v>7</v>
      </c>
      <c r="O247" s="18">
        <f t="shared" si="131"/>
        <v>2</v>
      </c>
      <c r="P247" s="18">
        <f t="shared" si="132"/>
        <v>0</v>
      </c>
      <c r="R247" t="str">
        <f>'Raw DC1'!AD247</f>
        <v>yes (ankle rehab)</v>
      </c>
      <c r="T247" t="str">
        <f>'Raw DC1'!AH247</f>
        <v>right shoulder / sprained ac joint (5 weeks)</v>
      </c>
      <c r="U247" s="207" t="str">
        <f t="shared" si="102"/>
        <v>1</v>
      </c>
    </row>
    <row r="248" spans="1:21">
      <c r="A248" s="30">
        <v>246</v>
      </c>
      <c r="B248" s="101" t="s">
        <v>315</v>
      </c>
      <c r="C248" s="31" t="s">
        <v>295</v>
      </c>
      <c r="D248" s="32">
        <f>Participants!E248</f>
        <v>43020.544594907413</v>
      </c>
      <c r="E248" s="15">
        <v>0</v>
      </c>
      <c r="F248" s="15">
        <v>0</v>
      </c>
      <c r="G248" s="15">
        <v>0</v>
      </c>
      <c r="H248" s="38">
        <f t="shared" si="127"/>
        <v>0</v>
      </c>
      <c r="I248" s="15">
        <v>4</v>
      </c>
      <c r="J248" s="15">
        <v>5</v>
      </c>
      <c r="K248" s="15">
        <v>3</v>
      </c>
      <c r="L248" s="39">
        <f t="shared" si="128"/>
        <v>12</v>
      </c>
      <c r="M248" s="213">
        <f t="shared" si="129"/>
        <v>12</v>
      </c>
      <c r="N248" s="18">
        <f t="shared" si="130"/>
        <v>4</v>
      </c>
      <c r="O248" s="18">
        <f t="shared" si="131"/>
        <v>5</v>
      </c>
      <c r="P248" s="18">
        <f t="shared" si="132"/>
        <v>3</v>
      </c>
      <c r="R248" t="str">
        <f>'Raw DC1'!AD248</f>
        <v>no</v>
      </c>
      <c r="T248" t="str">
        <f>'Raw DC1'!AH248</f>
        <v>No</v>
      </c>
      <c r="U248" s="207" t="str">
        <f t="shared" si="102"/>
        <v>0</v>
      </c>
    </row>
    <row r="249" spans="1:21">
      <c r="A249" s="30">
        <v>247</v>
      </c>
      <c r="B249" s="101" t="s">
        <v>315</v>
      </c>
      <c r="C249" s="31" t="s">
        <v>295</v>
      </c>
      <c r="D249" s="32">
        <f>Participants!E249</f>
        <v>43020.543657407397</v>
      </c>
      <c r="E249" s="15">
        <v>0</v>
      </c>
      <c r="F249" s="15">
        <v>1</v>
      </c>
      <c r="G249" s="15">
        <v>1</v>
      </c>
      <c r="H249" s="38">
        <f t="shared" si="127"/>
        <v>2</v>
      </c>
      <c r="I249" s="15">
        <v>3</v>
      </c>
      <c r="J249" s="15">
        <v>1</v>
      </c>
      <c r="K249" s="15">
        <v>3</v>
      </c>
      <c r="L249" s="39">
        <f t="shared" si="128"/>
        <v>7</v>
      </c>
      <c r="M249" s="213">
        <f t="shared" si="129"/>
        <v>9</v>
      </c>
      <c r="N249" s="18">
        <f t="shared" si="130"/>
        <v>3</v>
      </c>
      <c r="O249" s="18">
        <f t="shared" si="131"/>
        <v>2</v>
      </c>
      <c r="P249" s="18">
        <f t="shared" si="132"/>
        <v>4</v>
      </c>
      <c r="R249" t="str">
        <f>'Raw DC1'!AD249</f>
        <v>Yes</v>
      </c>
      <c r="T249" t="str">
        <f>'Raw DC1'!AH249</f>
        <v>Yes, ACL rupture</v>
      </c>
      <c r="U249" s="207" t="str">
        <f t="shared" si="102"/>
        <v>1</v>
      </c>
    </row>
    <row r="250" spans="1:21">
      <c r="A250" s="30">
        <v>248</v>
      </c>
      <c r="B250" s="101" t="s">
        <v>316</v>
      </c>
      <c r="C250" s="31" t="s">
        <v>295</v>
      </c>
      <c r="D250" s="32">
        <f>Participants!E250</f>
        <v>43020.544120370367</v>
      </c>
      <c r="E250" s="15">
        <v>0</v>
      </c>
      <c r="F250" s="15">
        <v>2</v>
      </c>
      <c r="G250" s="15">
        <v>0</v>
      </c>
      <c r="H250" s="38">
        <f t="shared" si="127"/>
        <v>2</v>
      </c>
      <c r="I250" s="15">
        <v>7</v>
      </c>
      <c r="J250" s="15">
        <v>4</v>
      </c>
      <c r="K250" s="15">
        <v>1</v>
      </c>
      <c r="L250" s="39">
        <f t="shared" si="128"/>
        <v>12</v>
      </c>
      <c r="M250" s="213">
        <f t="shared" si="129"/>
        <v>14</v>
      </c>
      <c r="N250" s="18">
        <f t="shared" si="130"/>
        <v>7</v>
      </c>
      <c r="O250" s="18">
        <f t="shared" si="131"/>
        <v>6</v>
      </c>
      <c r="P250" s="18">
        <f t="shared" si="132"/>
        <v>1</v>
      </c>
      <c r="R250" t="str">
        <f>'Raw DC1'!AD250</f>
        <v>No</v>
      </c>
      <c r="T250" t="str">
        <f>'Raw DC1'!AH250</f>
        <v>No</v>
      </c>
      <c r="U250" s="207" t="str">
        <f t="shared" si="102"/>
        <v>0</v>
      </c>
    </row>
    <row r="251" spans="1:21">
      <c r="A251" s="30">
        <v>249</v>
      </c>
      <c r="B251" s="101" t="s">
        <v>316</v>
      </c>
      <c r="C251" s="31" t="s">
        <v>295</v>
      </c>
      <c r="D251" s="32">
        <f>Participants!E251</f>
        <v>43020.54278935185</v>
      </c>
      <c r="E251" s="15">
        <v>4</v>
      </c>
      <c r="F251" s="15">
        <v>3</v>
      </c>
      <c r="G251" s="15">
        <v>0</v>
      </c>
      <c r="H251" s="38">
        <f t="shared" si="127"/>
        <v>7</v>
      </c>
      <c r="I251" s="15">
        <v>6</v>
      </c>
      <c r="J251" s="15">
        <v>6</v>
      </c>
      <c r="K251" s="15">
        <v>1</v>
      </c>
      <c r="L251" s="39">
        <f t="shared" si="128"/>
        <v>13</v>
      </c>
      <c r="M251" s="213">
        <f t="shared" si="129"/>
        <v>20</v>
      </c>
      <c r="N251" s="18">
        <f t="shared" si="130"/>
        <v>10</v>
      </c>
      <c r="O251" s="18">
        <f t="shared" si="131"/>
        <v>9</v>
      </c>
      <c r="P251" s="18">
        <f t="shared" si="132"/>
        <v>1</v>
      </c>
      <c r="R251" t="str">
        <f>'Raw DC1'!AD251</f>
        <v>No</v>
      </c>
      <c r="T251" t="str">
        <f>'Raw DC1'!AH251</f>
        <v>No</v>
      </c>
      <c r="U251" s="207" t="str">
        <f t="shared" si="102"/>
        <v>0</v>
      </c>
    </row>
    <row r="252" spans="1:21">
      <c r="A252" s="30">
        <v>250</v>
      </c>
      <c r="B252" s="101" t="s">
        <v>315</v>
      </c>
      <c r="C252" s="31" t="s">
        <v>295</v>
      </c>
      <c r="D252" s="32">
        <f>Participants!E252</f>
        <v>43020.543634259258</v>
      </c>
      <c r="E252" s="15">
        <v>0</v>
      </c>
      <c r="F252" s="15">
        <v>1</v>
      </c>
      <c r="G252" s="15">
        <v>1</v>
      </c>
      <c r="H252" s="38">
        <f t="shared" si="127"/>
        <v>2</v>
      </c>
      <c r="I252" s="15">
        <v>6</v>
      </c>
      <c r="J252" s="15">
        <v>6</v>
      </c>
      <c r="K252" s="15">
        <v>2</v>
      </c>
      <c r="L252" s="39">
        <f t="shared" si="128"/>
        <v>14</v>
      </c>
      <c r="M252" s="213">
        <f t="shared" si="129"/>
        <v>16</v>
      </c>
      <c r="N252" s="18">
        <f t="shared" si="130"/>
        <v>6</v>
      </c>
      <c r="O252" s="18">
        <f t="shared" si="131"/>
        <v>7</v>
      </c>
      <c r="P252" s="18">
        <f t="shared" si="132"/>
        <v>3</v>
      </c>
      <c r="R252" t="str">
        <f>'Raw DC1'!AD252</f>
        <v>Yes</v>
      </c>
      <c r="T252" t="str">
        <f>'Raw DC1'!AH252</f>
        <v>Stress fracture left foot, 6 months. Burcytys left foot, 7 weeks.</v>
      </c>
      <c r="U252" s="207" t="str">
        <f t="shared" si="102"/>
        <v>1</v>
      </c>
    </row>
    <row r="253" spans="1:21">
      <c r="A253" s="30">
        <v>251</v>
      </c>
      <c r="B253" s="101" t="s">
        <v>315</v>
      </c>
      <c r="C253" s="31" t="s">
        <v>295</v>
      </c>
      <c r="D253" s="32">
        <f>Participants!E253</f>
        <v>43020.543541666673</v>
      </c>
      <c r="E253" s="15">
        <v>0</v>
      </c>
      <c r="F253" s="15">
        <v>0</v>
      </c>
      <c r="G253" s="15">
        <v>0</v>
      </c>
      <c r="H253" s="38">
        <f t="shared" si="127"/>
        <v>0</v>
      </c>
      <c r="I253" s="15">
        <v>5</v>
      </c>
      <c r="J253" s="15">
        <v>1</v>
      </c>
      <c r="K253" s="15">
        <v>0</v>
      </c>
      <c r="L253" s="39">
        <f t="shared" si="128"/>
        <v>6</v>
      </c>
      <c r="M253" s="213">
        <f t="shared" si="129"/>
        <v>6</v>
      </c>
      <c r="N253" s="18">
        <f t="shared" si="130"/>
        <v>5</v>
      </c>
      <c r="O253" s="18">
        <f t="shared" si="131"/>
        <v>1</v>
      </c>
      <c r="P253" s="18">
        <f t="shared" si="132"/>
        <v>0</v>
      </c>
      <c r="R253" t="str">
        <f>'Raw DC1'!AD253</f>
        <v xml:space="preserve">During rehab yes </v>
      </c>
      <c r="T253" t="str">
        <f>'Raw DC1'!AH253</f>
        <v>Yes - ACL Reconstruction left knee</v>
      </c>
      <c r="U253" s="207" t="str">
        <f t="shared" si="102"/>
        <v>1</v>
      </c>
    </row>
    <row r="254" spans="1:21">
      <c r="A254" s="30">
        <v>252</v>
      </c>
      <c r="B254" s="101" t="s">
        <v>315</v>
      </c>
      <c r="C254" s="31" t="s">
        <v>295</v>
      </c>
      <c r="D254" s="32">
        <f>Participants!E254</f>
        <v>43020.598738425928</v>
      </c>
      <c r="E254" s="15">
        <v>0</v>
      </c>
      <c r="F254" s="15">
        <v>0</v>
      </c>
      <c r="G254" s="15">
        <v>1</v>
      </c>
      <c r="H254" s="38">
        <f t="shared" si="127"/>
        <v>1</v>
      </c>
      <c r="I254" s="15">
        <v>6</v>
      </c>
      <c r="J254" s="15">
        <v>4</v>
      </c>
      <c r="K254" s="15">
        <v>2</v>
      </c>
      <c r="L254" s="39">
        <f t="shared" si="128"/>
        <v>12</v>
      </c>
      <c r="M254" s="213">
        <f t="shared" si="129"/>
        <v>13</v>
      </c>
      <c r="N254" s="18">
        <f t="shared" si="130"/>
        <v>6</v>
      </c>
      <c r="O254" s="18">
        <f t="shared" si="131"/>
        <v>4</v>
      </c>
      <c r="P254" s="18">
        <f t="shared" si="132"/>
        <v>3</v>
      </c>
      <c r="R254" t="str">
        <f>'Raw DC1'!AD254</f>
        <v>no</v>
      </c>
      <c r="T254" t="str">
        <f>'Raw DC1'!AH254</f>
        <v>right leg and knee, meniscus tear, 5 weeks out of training</v>
      </c>
      <c r="U254" s="207" t="str">
        <f t="shared" si="102"/>
        <v>1</v>
      </c>
    </row>
    <row r="255" spans="1:21">
      <c r="A255" s="30">
        <v>253</v>
      </c>
      <c r="B255" s="101" t="s">
        <v>315</v>
      </c>
      <c r="C255" s="31" t="s">
        <v>295</v>
      </c>
      <c r="D255" s="32">
        <f>Participants!E255</f>
        <v>43020.59983796296</v>
      </c>
      <c r="E255" s="15">
        <v>1</v>
      </c>
      <c r="F255" s="15">
        <v>0</v>
      </c>
      <c r="G255" s="15">
        <v>0</v>
      </c>
      <c r="H255" s="38">
        <f t="shared" si="127"/>
        <v>1</v>
      </c>
      <c r="I255" s="15">
        <v>4</v>
      </c>
      <c r="J255" s="15">
        <v>6</v>
      </c>
      <c r="K255" s="15">
        <v>2</v>
      </c>
      <c r="L255" s="39">
        <f t="shared" si="128"/>
        <v>12</v>
      </c>
      <c r="M255" s="213">
        <f t="shared" si="129"/>
        <v>13</v>
      </c>
      <c r="N255" s="18">
        <f t="shared" si="130"/>
        <v>5</v>
      </c>
      <c r="O255" s="18">
        <f t="shared" si="131"/>
        <v>6</v>
      </c>
      <c r="P255" s="18">
        <f t="shared" si="132"/>
        <v>2</v>
      </c>
      <c r="R255" t="str">
        <f>'Raw DC1'!AD255</f>
        <v>Yes</v>
      </c>
      <c r="T255" t="str">
        <f>'Raw DC1'!AH255</f>
        <v>Yes, Torn ACL on right leg</v>
      </c>
      <c r="U255" s="207" t="str">
        <f t="shared" si="102"/>
        <v>1</v>
      </c>
    </row>
    <row r="256" spans="1:21">
      <c r="A256" s="30">
        <v>254</v>
      </c>
      <c r="B256" s="101" t="s">
        <v>315</v>
      </c>
      <c r="C256" s="31" t="s">
        <v>295</v>
      </c>
      <c r="D256" s="32">
        <f>Participants!E256</f>
        <v>43020.598865740743</v>
      </c>
      <c r="E256" s="15">
        <v>0</v>
      </c>
      <c r="F256" s="15">
        <v>0</v>
      </c>
      <c r="G256" s="15">
        <v>0</v>
      </c>
      <c r="H256" s="38">
        <f t="shared" si="127"/>
        <v>0</v>
      </c>
      <c r="I256" s="15">
        <v>5</v>
      </c>
      <c r="J256" s="15">
        <v>3</v>
      </c>
      <c r="K256" s="15">
        <v>2</v>
      </c>
      <c r="L256" s="39">
        <f t="shared" si="128"/>
        <v>10</v>
      </c>
      <c r="M256" s="213">
        <f t="shared" si="129"/>
        <v>10</v>
      </c>
      <c r="N256" s="18">
        <f t="shared" si="130"/>
        <v>5</v>
      </c>
      <c r="O256" s="18">
        <f t="shared" si="131"/>
        <v>3</v>
      </c>
      <c r="P256" s="18">
        <f t="shared" si="132"/>
        <v>2</v>
      </c>
      <c r="R256" t="str">
        <f>'Raw DC1'!AD256</f>
        <v>Yes</v>
      </c>
      <c r="T256" t="str">
        <f>'Raw DC1'!AH256</f>
        <v>No</v>
      </c>
      <c r="U256" s="207" t="str">
        <f t="shared" si="102"/>
        <v>0</v>
      </c>
    </row>
    <row r="257" spans="1:21">
      <c r="A257" s="30">
        <v>255</v>
      </c>
      <c r="B257" s="101" t="s">
        <v>315</v>
      </c>
      <c r="C257" s="31" t="s">
        <v>295</v>
      </c>
      <c r="D257" s="32">
        <f>Participants!E257</f>
        <v>43021.556134259263</v>
      </c>
      <c r="E257" s="15">
        <v>5</v>
      </c>
      <c r="F257" s="15">
        <v>3</v>
      </c>
      <c r="G257" s="15">
        <v>2</v>
      </c>
      <c r="H257" s="38">
        <f t="shared" si="127"/>
        <v>10</v>
      </c>
      <c r="I257" s="15">
        <v>6</v>
      </c>
      <c r="J257" s="15">
        <v>6</v>
      </c>
      <c r="K257" s="15">
        <v>5</v>
      </c>
      <c r="L257" s="39">
        <f t="shared" si="128"/>
        <v>17</v>
      </c>
      <c r="M257" s="213">
        <f t="shared" si="129"/>
        <v>27</v>
      </c>
      <c r="N257" s="18">
        <f t="shared" si="130"/>
        <v>11</v>
      </c>
      <c r="O257" s="18">
        <f t="shared" si="131"/>
        <v>9</v>
      </c>
      <c r="P257" s="18">
        <f t="shared" si="132"/>
        <v>7</v>
      </c>
      <c r="R257" t="str">
        <f>'Raw DC1'!AD257</f>
        <v>no</v>
      </c>
      <c r="T257" t="str">
        <f>'Raw DC1'!AH257</f>
        <v>Yes hamstring followed by ankle out for a month, began training 2 weeks ago</v>
      </c>
      <c r="U257" s="207" t="str">
        <f t="shared" si="102"/>
        <v>1</v>
      </c>
    </row>
    <row r="258" spans="1:21">
      <c r="A258" s="30">
        <v>256</v>
      </c>
      <c r="B258" s="101" t="s">
        <v>316</v>
      </c>
      <c r="C258" s="31" t="s">
        <v>295</v>
      </c>
      <c r="D258" s="32">
        <f>Participants!E258</f>
        <v>43021.547731481478</v>
      </c>
      <c r="E258" s="15">
        <v>3</v>
      </c>
      <c r="F258" s="15">
        <v>3</v>
      </c>
      <c r="G258" s="15">
        <v>1</v>
      </c>
      <c r="H258" s="38">
        <f t="shared" si="127"/>
        <v>7</v>
      </c>
      <c r="I258" s="15">
        <v>3</v>
      </c>
      <c r="J258" s="15">
        <v>4</v>
      </c>
      <c r="K258" s="15">
        <v>1</v>
      </c>
      <c r="L258" s="39">
        <f t="shared" si="128"/>
        <v>8</v>
      </c>
      <c r="M258" s="213">
        <f t="shared" si="129"/>
        <v>15</v>
      </c>
      <c r="N258" s="18">
        <f t="shared" si="130"/>
        <v>6</v>
      </c>
      <c r="O258" s="18">
        <f t="shared" si="131"/>
        <v>7</v>
      </c>
      <c r="P258" s="18">
        <f t="shared" si="132"/>
        <v>2</v>
      </c>
      <c r="R258" t="str">
        <f>'Raw DC1'!AD258</f>
        <v>no</v>
      </c>
      <c r="T258" t="str">
        <f>'Raw DC1'!AH258</f>
        <v>No</v>
      </c>
      <c r="U258" s="207" t="str">
        <f t="shared" si="102"/>
        <v>0</v>
      </c>
    </row>
    <row r="259" spans="1:21">
      <c r="A259" s="30">
        <v>257</v>
      </c>
      <c r="B259" s="101" t="s">
        <v>315</v>
      </c>
      <c r="C259" s="31" t="s">
        <v>295</v>
      </c>
      <c r="D259" s="32">
        <f>Participants!E259</f>
        <v>43021.542708333327</v>
      </c>
      <c r="E259" s="15">
        <v>2</v>
      </c>
      <c r="F259" s="15">
        <v>1</v>
      </c>
      <c r="G259" s="15">
        <v>0</v>
      </c>
      <c r="H259" s="38">
        <f t="shared" si="127"/>
        <v>3</v>
      </c>
      <c r="I259" s="15">
        <v>5</v>
      </c>
      <c r="J259" s="15">
        <v>5</v>
      </c>
      <c r="K259" s="15">
        <v>1</v>
      </c>
      <c r="L259" s="39">
        <f t="shared" si="128"/>
        <v>11</v>
      </c>
      <c r="M259" s="213">
        <f t="shared" si="129"/>
        <v>14</v>
      </c>
      <c r="N259" s="18">
        <f t="shared" si="130"/>
        <v>7</v>
      </c>
      <c r="O259" s="18">
        <f t="shared" si="131"/>
        <v>6</v>
      </c>
      <c r="P259" s="18">
        <f t="shared" si="132"/>
        <v>1</v>
      </c>
      <c r="R259" t="str">
        <f>'Raw DC1'!AD259</f>
        <v>No</v>
      </c>
      <c r="T259" t="str">
        <f>'Raw DC1'!AH259</f>
        <v>Torn Meniscus, Right Knee, Month and 2 weeks away from regular training</v>
      </c>
      <c r="U259" s="207" t="str">
        <f t="shared" si="102"/>
        <v>1</v>
      </c>
    </row>
    <row r="260" spans="1:21">
      <c r="A260" s="30">
        <v>258</v>
      </c>
      <c r="B260" s="101" t="s">
        <v>316</v>
      </c>
      <c r="C260" s="31" t="s">
        <v>295</v>
      </c>
      <c r="D260" s="32">
        <f>Participants!E260</f>
        <v>43021.543541666673</v>
      </c>
      <c r="E260" s="15">
        <v>0</v>
      </c>
      <c r="F260" s="15">
        <v>2</v>
      </c>
      <c r="G260" s="15">
        <v>1</v>
      </c>
      <c r="H260" s="38">
        <f t="shared" si="127"/>
        <v>3</v>
      </c>
      <c r="I260" s="15">
        <v>3</v>
      </c>
      <c r="J260" s="15">
        <v>0</v>
      </c>
      <c r="K260" s="15">
        <v>1</v>
      </c>
      <c r="L260" s="39">
        <f t="shared" si="128"/>
        <v>4</v>
      </c>
      <c r="M260" s="213">
        <f t="shared" si="129"/>
        <v>7</v>
      </c>
      <c r="N260" s="18">
        <f t="shared" si="130"/>
        <v>3</v>
      </c>
      <c r="O260" s="18">
        <f t="shared" si="131"/>
        <v>2</v>
      </c>
      <c r="P260" s="18">
        <f t="shared" si="132"/>
        <v>2</v>
      </c>
      <c r="R260" t="str">
        <f>'Raw DC1'!AD260</f>
        <v>no</v>
      </c>
      <c r="T260" t="str">
        <f>'Raw DC1'!AH260</f>
        <v>No</v>
      </c>
      <c r="U260" s="207" t="str">
        <f t="shared" ref="U260:U323" si="133">IFERROR(IF(SEARCH("*NO*", T260,1), "0"), "1")</f>
        <v>0</v>
      </c>
    </row>
    <row r="261" spans="1:21">
      <c r="A261" s="30">
        <v>259</v>
      </c>
      <c r="B261" s="101" t="s">
        <v>315</v>
      </c>
      <c r="C261" s="31" t="s">
        <v>295</v>
      </c>
      <c r="D261" s="32">
        <f>Participants!E261</f>
        <v>43021.559201388889</v>
      </c>
      <c r="E261" s="15">
        <v>0</v>
      </c>
      <c r="F261" s="15">
        <v>0</v>
      </c>
      <c r="G261" s="15">
        <v>0</v>
      </c>
      <c r="H261" s="38">
        <f t="shared" si="127"/>
        <v>0</v>
      </c>
      <c r="I261" s="15">
        <v>4</v>
      </c>
      <c r="J261" s="15">
        <v>6</v>
      </c>
      <c r="K261" s="15">
        <v>0</v>
      </c>
      <c r="L261" s="39">
        <f t="shared" si="128"/>
        <v>10</v>
      </c>
      <c r="M261" s="213">
        <f t="shared" si="129"/>
        <v>10</v>
      </c>
      <c r="N261" s="18">
        <f t="shared" si="130"/>
        <v>4</v>
      </c>
      <c r="O261" s="18">
        <f t="shared" si="131"/>
        <v>6</v>
      </c>
      <c r="P261" s="18">
        <f t="shared" si="132"/>
        <v>0</v>
      </c>
      <c r="R261" t="str">
        <f>'Raw DC1'!AD261</f>
        <v>no</v>
      </c>
      <c r="T261" t="str">
        <f>'Raw DC1'!AH261</f>
        <v>No</v>
      </c>
      <c r="U261" s="207" t="str">
        <f t="shared" si="133"/>
        <v>0</v>
      </c>
    </row>
    <row r="262" spans="1:21">
      <c r="A262" s="30">
        <v>260</v>
      </c>
      <c r="B262" s="101" t="s">
        <v>315</v>
      </c>
      <c r="C262" s="31" t="s">
        <v>295</v>
      </c>
      <c r="D262" s="32">
        <f>Participants!E262</f>
        <v>43021.556145833332</v>
      </c>
      <c r="E262" s="15">
        <v>2</v>
      </c>
      <c r="F262" s="15">
        <v>3</v>
      </c>
      <c r="G262" s="15">
        <v>0</v>
      </c>
      <c r="H262" s="38">
        <f t="shared" si="127"/>
        <v>5</v>
      </c>
      <c r="I262" s="15">
        <v>6</v>
      </c>
      <c r="J262" s="15">
        <v>6</v>
      </c>
      <c r="K262" s="15">
        <v>1</v>
      </c>
      <c r="L262" s="39">
        <f t="shared" si="128"/>
        <v>13</v>
      </c>
      <c r="M262" s="213">
        <f t="shared" si="129"/>
        <v>18</v>
      </c>
      <c r="N262" s="18">
        <f t="shared" si="130"/>
        <v>8</v>
      </c>
      <c r="O262" s="18">
        <f t="shared" si="131"/>
        <v>9</v>
      </c>
      <c r="P262" s="18">
        <f t="shared" si="132"/>
        <v>1</v>
      </c>
      <c r="R262" t="str">
        <f>'Raw DC1'!AD262</f>
        <v>No</v>
      </c>
      <c r="T262" t="str">
        <f>'Raw DC1'!AH262</f>
        <v>No</v>
      </c>
      <c r="U262" s="207" t="str">
        <f t="shared" si="133"/>
        <v>0</v>
      </c>
    </row>
    <row r="263" spans="1:21">
      <c r="A263" s="30">
        <v>261</v>
      </c>
      <c r="B263" s="101" t="s">
        <v>315</v>
      </c>
      <c r="C263" s="31" t="s">
        <v>295</v>
      </c>
      <c r="D263" s="32">
        <f>Participants!E263</f>
        <v>43021.556284722217</v>
      </c>
      <c r="E263" s="15">
        <v>2</v>
      </c>
      <c r="F263" s="15">
        <v>1</v>
      </c>
      <c r="G263" s="15">
        <v>0</v>
      </c>
      <c r="H263" s="38">
        <f t="shared" si="127"/>
        <v>3</v>
      </c>
      <c r="I263" s="15">
        <v>6</v>
      </c>
      <c r="J263" s="15">
        <v>5</v>
      </c>
      <c r="K263" s="15">
        <v>3</v>
      </c>
      <c r="L263" s="39">
        <f t="shared" si="128"/>
        <v>14</v>
      </c>
      <c r="M263" s="213">
        <f t="shared" si="129"/>
        <v>17</v>
      </c>
      <c r="N263" s="18">
        <f t="shared" si="130"/>
        <v>8</v>
      </c>
      <c r="O263" s="18">
        <f t="shared" si="131"/>
        <v>6</v>
      </c>
      <c r="P263" s="18">
        <f t="shared" si="132"/>
        <v>3</v>
      </c>
      <c r="R263" t="str">
        <f>'Raw DC1'!AD263</f>
        <v>No</v>
      </c>
      <c r="T263" t="str">
        <f>'Raw DC1'!AH263</f>
        <v>Yes, Left ankle ligament damage , Right ankle inversion sprain</v>
      </c>
      <c r="U263" s="207" t="str">
        <f t="shared" si="133"/>
        <v>1</v>
      </c>
    </row>
    <row r="264" spans="1:21">
      <c r="A264" s="30">
        <v>262</v>
      </c>
      <c r="B264" s="101" t="s">
        <v>315</v>
      </c>
      <c r="C264" s="31" t="s">
        <v>295</v>
      </c>
      <c r="D264" s="32">
        <f>Participants!E264</f>
        <v>43021.584965277783</v>
      </c>
      <c r="E264" s="15">
        <v>3</v>
      </c>
      <c r="F264" s="15">
        <v>2</v>
      </c>
      <c r="G264" s="15">
        <v>0</v>
      </c>
      <c r="H264" s="38">
        <f t="shared" si="127"/>
        <v>5</v>
      </c>
      <c r="I264" s="15">
        <v>4</v>
      </c>
      <c r="J264" s="15">
        <v>4</v>
      </c>
      <c r="K264" s="15">
        <v>1</v>
      </c>
      <c r="L264" s="39">
        <f t="shared" si="128"/>
        <v>9</v>
      </c>
      <c r="M264" s="213">
        <f t="shared" si="129"/>
        <v>14</v>
      </c>
      <c r="N264" s="18">
        <f t="shared" si="130"/>
        <v>7</v>
      </c>
      <c r="O264" s="18">
        <f t="shared" si="131"/>
        <v>6</v>
      </c>
      <c r="P264" s="18">
        <f t="shared" si="132"/>
        <v>1</v>
      </c>
      <c r="R264" t="str">
        <f>'Raw DC1'!AD264</f>
        <v>No</v>
      </c>
      <c r="T264" t="str">
        <f>'Raw DC1'!AH264</f>
        <v>Groin Strain</v>
      </c>
      <c r="U264" s="207" t="str">
        <f t="shared" si="133"/>
        <v>1</v>
      </c>
    </row>
    <row r="265" spans="1:21">
      <c r="A265" s="30">
        <v>263</v>
      </c>
      <c r="B265" s="101" t="s">
        <v>315</v>
      </c>
      <c r="C265" s="31" t="s">
        <v>295</v>
      </c>
      <c r="D265" s="32">
        <f>Participants!E265</f>
        <v>43021.584780092591</v>
      </c>
      <c r="E265" s="15">
        <v>0</v>
      </c>
      <c r="F265" s="15">
        <v>0</v>
      </c>
      <c r="G265" s="15">
        <v>0</v>
      </c>
      <c r="H265" s="38">
        <f t="shared" si="127"/>
        <v>0</v>
      </c>
      <c r="I265" s="15">
        <v>5</v>
      </c>
      <c r="J265" s="15">
        <v>6</v>
      </c>
      <c r="K265" s="15">
        <v>2</v>
      </c>
      <c r="L265" s="39">
        <f t="shared" si="128"/>
        <v>13</v>
      </c>
      <c r="M265" s="213">
        <f t="shared" si="129"/>
        <v>13</v>
      </c>
      <c r="N265" s="18">
        <f t="shared" si="130"/>
        <v>5</v>
      </c>
      <c r="O265" s="18">
        <f t="shared" si="131"/>
        <v>6</v>
      </c>
      <c r="P265" s="18">
        <f t="shared" si="132"/>
        <v>2</v>
      </c>
      <c r="R265" t="str">
        <f>'Raw DC1'!AD265</f>
        <v>Yes</v>
      </c>
      <c r="T265" t="str">
        <f>'Raw DC1'!AH265</f>
        <v>No</v>
      </c>
      <c r="U265" s="207" t="str">
        <f t="shared" si="133"/>
        <v>0</v>
      </c>
    </row>
    <row r="266" spans="1:21">
      <c r="A266" s="30">
        <v>264</v>
      </c>
      <c r="B266" s="101" t="s">
        <v>315</v>
      </c>
      <c r="C266" s="31" t="s">
        <v>295</v>
      </c>
      <c r="D266" s="32">
        <f>Participants!E266</f>
        <v>43021.586030092592</v>
      </c>
      <c r="E266" s="15">
        <v>3</v>
      </c>
      <c r="F266" s="15">
        <v>0</v>
      </c>
      <c r="G266" s="15">
        <v>1</v>
      </c>
      <c r="H266" s="38">
        <f t="shared" si="127"/>
        <v>4</v>
      </c>
      <c r="I266" s="15">
        <v>4</v>
      </c>
      <c r="J266" s="15">
        <v>6</v>
      </c>
      <c r="K266" s="15">
        <v>3</v>
      </c>
      <c r="L266" s="39">
        <f t="shared" si="128"/>
        <v>13</v>
      </c>
      <c r="M266" s="213">
        <f t="shared" si="129"/>
        <v>17</v>
      </c>
      <c r="N266" s="18">
        <f t="shared" si="130"/>
        <v>7</v>
      </c>
      <c r="O266" s="18">
        <f t="shared" si="131"/>
        <v>6</v>
      </c>
      <c r="P266" s="18">
        <f t="shared" si="132"/>
        <v>4</v>
      </c>
      <c r="R266" t="str">
        <f>'Raw DC1'!AD266</f>
        <v>no</v>
      </c>
      <c r="T266" t="str">
        <f>'Raw DC1'!AH266</f>
        <v>No</v>
      </c>
      <c r="U266" s="207" t="str">
        <f t="shared" si="133"/>
        <v>0</v>
      </c>
    </row>
    <row r="267" spans="1:21">
      <c r="A267" s="30">
        <v>265</v>
      </c>
      <c r="B267" s="101" t="s">
        <v>315</v>
      </c>
      <c r="C267" s="31" t="s">
        <v>295</v>
      </c>
      <c r="D267" s="32">
        <f>Participants!E267</f>
        <v>43021.584837962961</v>
      </c>
      <c r="E267" s="15">
        <v>1</v>
      </c>
      <c r="F267" s="15">
        <v>3</v>
      </c>
      <c r="G267" s="15">
        <v>3</v>
      </c>
      <c r="H267" s="38">
        <f t="shared" si="127"/>
        <v>7</v>
      </c>
      <c r="I267" s="15">
        <v>4</v>
      </c>
      <c r="J267" s="15">
        <v>7</v>
      </c>
      <c r="K267" s="15">
        <v>3</v>
      </c>
      <c r="L267" s="39">
        <f t="shared" si="128"/>
        <v>14</v>
      </c>
      <c r="M267" s="213">
        <f t="shared" si="129"/>
        <v>21</v>
      </c>
      <c r="N267" s="18">
        <f t="shared" si="130"/>
        <v>5</v>
      </c>
      <c r="O267" s="18">
        <f t="shared" si="131"/>
        <v>10</v>
      </c>
      <c r="P267" s="18">
        <f t="shared" si="132"/>
        <v>6</v>
      </c>
      <c r="R267" t="str">
        <f>'Raw DC1'!AD267</f>
        <v>No</v>
      </c>
      <c r="T267" t="str">
        <f>'Raw DC1'!AH267</f>
        <v>No</v>
      </c>
      <c r="U267" s="207" t="str">
        <f t="shared" si="133"/>
        <v>0</v>
      </c>
    </row>
    <row r="268" spans="1:21">
      <c r="A268" s="30">
        <v>266</v>
      </c>
      <c r="B268" s="101" t="s">
        <v>315</v>
      </c>
      <c r="C268" s="31" t="s">
        <v>295</v>
      </c>
      <c r="D268" s="32">
        <f>Participants!E268</f>
        <v>43021.586099537039</v>
      </c>
      <c r="E268" s="15">
        <v>1</v>
      </c>
      <c r="F268" s="15">
        <v>4</v>
      </c>
      <c r="G268" s="15">
        <v>2</v>
      </c>
      <c r="H268" s="38">
        <f t="shared" si="127"/>
        <v>7</v>
      </c>
      <c r="I268" s="15">
        <v>4</v>
      </c>
      <c r="J268" s="15">
        <v>4</v>
      </c>
      <c r="K268" s="15">
        <v>4</v>
      </c>
      <c r="L268" s="39">
        <f t="shared" si="128"/>
        <v>12</v>
      </c>
      <c r="M268" s="213">
        <f t="shared" si="129"/>
        <v>19</v>
      </c>
      <c r="N268" s="18">
        <f t="shared" si="130"/>
        <v>5</v>
      </c>
      <c r="O268" s="18">
        <f t="shared" si="131"/>
        <v>8</v>
      </c>
      <c r="P268" s="18">
        <f t="shared" si="132"/>
        <v>6</v>
      </c>
      <c r="R268" t="str">
        <f>'Raw DC1'!AD268</f>
        <v>No</v>
      </c>
      <c r="T268" t="str">
        <f>'Raw DC1'!AH268</f>
        <v>No</v>
      </c>
      <c r="U268" s="207" t="str">
        <f t="shared" si="133"/>
        <v>0</v>
      </c>
    </row>
    <row r="269" spans="1:21">
      <c r="A269" s="30">
        <v>267</v>
      </c>
      <c r="B269" s="101" t="s">
        <v>315</v>
      </c>
      <c r="C269" s="31" t="s">
        <v>295</v>
      </c>
      <c r="D269" s="32">
        <f>Participants!E269</f>
        <v>43021.585393518522</v>
      </c>
      <c r="E269" s="15">
        <v>4</v>
      </c>
      <c r="F269" s="15">
        <v>1</v>
      </c>
      <c r="G269" s="15">
        <v>0</v>
      </c>
      <c r="H269" s="38">
        <f t="shared" si="127"/>
        <v>5</v>
      </c>
      <c r="I269" s="15">
        <v>4</v>
      </c>
      <c r="J269" s="15">
        <v>6</v>
      </c>
      <c r="K269" s="15">
        <v>2</v>
      </c>
      <c r="L269" s="39">
        <f t="shared" si="128"/>
        <v>12</v>
      </c>
      <c r="M269" s="213">
        <f t="shared" si="129"/>
        <v>17</v>
      </c>
      <c r="N269" s="18">
        <f t="shared" si="130"/>
        <v>8</v>
      </c>
      <c r="O269" s="18">
        <f t="shared" si="131"/>
        <v>7</v>
      </c>
      <c r="P269" s="18">
        <f t="shared" si="132"/>
        <v>2</v>
      </c>
      <c r="R269" t="str">
        <f>'Raw DC1'!AD269</f>
        <v>No</v>
      </c>
      <c r="T269" t="str">
        <f>'Raw DC1'!AH269</f>
        <v>No</v>
      </c>
      <c r="U269" s="207" t="str">
        <f t="shared" si="133"/>
        <v>0</v>
      </c>
    </row>
    <row r="270" spans="1:21">
      <c r="A270" s="30">
        <v>268</v>
      </c>
      <c r="B270" s="101" t="s">
        <v>315</v>
      </c>
      <c r="C270" s="31" t="s">
        <v>295</v>
      </c>
      <c r="D270" s="32">
        <f>Participants!E270</f>
        <v>43021.585115740738</v>
      </c>
      <c r="E270" s="15">
        <v>1</v>
      </c>
      <c r="F270" s="15">
        <v>1</v>
      </c>
      <c r="G270" s="15">
        <v>1</v>
      </c>
      <c r="H270" s="38">
        <f t="shared" si="127"/>
        <v>3</v>
      </c>
      <c r="I270" s="15">
        <v>5</v>
      </c>
      <c r="J270" s="15">
        <v>3</v>
      </c>
      <c r="K270" s="15">
        <v>4</v>
      </c>
      <c r="L270" s="39">
        <f t="shared" si="128"/>
        <v>12</v>
      </c>
      <c r="M270" s="213">
        <f t="shared" si="129"/>
        <v>15</v>
      </c>
      <c r="N270" s="18">
        <f t="shared" si="130"/>
        <v>6</v>
      </c>
      <c r="O270" s="18">
        <f t="shared" si="131"/>
        <v>4</v>
      </c>
      <c r="P270" s="18">
        <f t="shared" si="132"/>
        <v>5</v>
      </c>
      <c r="R270" t="str">
        <f>'Raw DC1'!AD270</f>
        <v>No</v>
      </c>
      <c r="T270" t="str">
        <f>'Raw DC1'!AH270</f>
        <v>Yes</v>
      </c>
      <c r="U270" s="207" t="str">
        <f t="shared" si="133"/>
        <v>1</v>
      </c>
    </row>
    <row r="271" spans="1:21">
      <c r="A271" s="30">
        <v>269</v>
      </c>
      <c r="B271" s="101" t="s">
        <v>315</v>
      </c>
      <c r="C271" s="31" t="s">
        <v>295</v>
      </c>
      <c r="D271" s="32">
        <f>Participants!E271</f>
        <v>43021.585694444453</v>
      </c>
      <c r="E271" s="15">
        <v>5</v>
      </c>
      <c r="F271" s="15">
        <v>6</v>
      </c>
      <c r="G271" s="15">
        <v>0</v>
      </c>
      <c r="H271" s="38">
        <f t="shared" si="127"/>
        <v>11</v>
      </c>
      <c r="I271" s="15">
        <v>7</v>
      </c>
      <c r="J271" s="15">
        <v>6</v>
      </c>
      <c r="K271" s="15">
        <v>4</v>
      </c>
      <c r="L271" s="39">
        <f t="shared" si="128"/>
        <v>17</v>
      </c>
      <c r="M271" s="213">
        <f t="shared" si="129"/>
        <v>28</v>
      </c>
      <c r="N271" s="18">
        <f t="shared" si="130"/>
        <v>12</v>
      </c>
      <c r="O271" s="18">
        <f t="shared" si="131"/>
        <v>12</v>
      </c>
      <c r="P271" s="18">
        <f t="shared" si="132"/>
        <v>4</v>
      </c>
      <c r="R271" t="str">
        <f>'Raw DC1'!AD271</f>
        <v>no</v>
      </c>
      <c r="T271" t="str">
        <f>'Raw DC1'!AH271</f>
        <v>No</v>
      </c>
      <c r="U271" s="207" t="str">
        <f t="shared" si="133"/>
        <v>0</v>
      </c>
    </row>
    <row r="272" spans="1:21">
      <c r="A272" s="30">
        <v>270</v>
      </c>
      <c r="B272" s="101" t="s">
        <v>315</v>
      </c>
      <c r="C272" s="31" t="s">
        <v>295</v>
      </c>
      <c r="D272" s="32">
        <f>Participants!E272</f>
        <v>43021.586099537039</v>
      </c>
      <c r="E272" s="15">
        <v>1</v>
      </c>
      <c r="F272" s="15">
        <v>2</v>
      </c>
      <c r="G272" s="15">
        <v>1</v>
      </c>
      <c r="H272" s="38">
        <f t="shared" si="127"/>
        <v>4</v>
      </c>
      <c r="I272" s="15">
        <v>3</v>
      </c>
      <c r="J272" s="15">
        <v>3</v>
      </c>
      <c r="K272" s="15">
        <v>0</v>
      </c>
      <c r="L272" s="39">
        <f t="shared" si="128"/>
        <v>6</v>
      </c>
      <c r="M272" s="213">
        <f t="shared" si="129"/>
        <v>10</v>
      </c>
      <c r="N272" s="18">
        <f t="shared" si="130"/>
        <v>4</v>
      </c>
      <c r="O272" s="18">
        <f t="shared" si="131"/>
        <v>5</v>
      </c>
      <c r="P272" s="18">
        <f t="shared" si="132"/>
        <v>1</v>
      </c>
      <c r="R272" t="str">
        <f>'Raw DC1'!AD272</f>
        <v>No</v>
      </c>
      <c r="T272" t="str">
        <f>'Raw DC1'!AH272</f>
        <v>No</v>
      </c>
      <c r="U272" s="207" t="str">
        <f t="shared" si="133"/>
        <v>0</v>
      </c>
    </row>
    <row r="273" spans="1:21">
      <c r="A273" s="30">
        <v>271</v>
      </c>
      <c r="B273" s="101" t="s">
        <v>315</v>
      </c>
      <c r="C273" s="31" t="s">
        <v>295</v>
      </c>
      <c r="D273" s="32">
        <f>Participants!E273</f>
        <v>43021.587071759262</v>
      </c>
      <c r="E273" s="15">
        <v>3</v>
      </c>
      <c r="F273" s="15">
        <v>3</v>
      </c>
      <c r="G273" s="15">
        <v>0</v>
      </c>
      <c r="H273" s="38">
        <f t="shared" si="127"/>
        <v>6</v>
      </c>
      <c r="I273" s="15">
        <v>7</v>
      </c>
      <c r="J273" s="15">
        <v>6</v>
      </c>
      <c r="K273" s="15">
        <v>0</v>
      </c>
      <c r="L273" s="39">
        <f t="shared" si="128"/>
        <v>13</v>
      </c>
      <c r="M273" s="213">
        <f t="shared" si="129"/>
        <v>19</v>
      </c>
      <c r="N273" s="18">
        <f t="shared" si="130"/>
        <v>10</v>
      </c>
      <c r="O273" s="18">
        <f t="shared" si="131"/>
        <v>9</v>
      </c>
      <c r="P273" s="18">
        <f t="shared" si="132"/>
        <v>0</v>
      </c>
      <c r="R273" t="str">
        <f>'Raw DC1'!AD273</f>
        <v>no</v>
      </c>
      <c r="T273" t="str">
        <f>'Raw DC1'!AH273</f>
        <v>No</v>
      </c>
      <c r="U273" s="207" t="str">
        <f t="shared" si="133"/>
        <v>0</v>
      </c>
    </row>
    <row r="274" spans="1:21">
      <c r="A274" s="30">
        <v>272</v>
      </c>
      <c r="B274" s="101" t="s">
        <v>315</v>
      </c>
      <c r="C274" s="31" t="s">
        <v>295</v>
      </c>
      <c r="D274" s="32">
        <f>Participants!E274</f>
        <v>43021.592835648153</v>
      </c>
      <c r="E274" s="15">
        <v>1</v>
      </c>
      <c r="F274" s="15">
        <v>1</v>
      </c>
      <c r="G274" s="15">
        <v>0</v>
      </c>
      <c r="H274" s="38">
        <f t="shared" ref="H274:H294" si="134">E274+F274+G274</f>
        <v>2</v>
      </c>
      <c r="I274" s="15">
        <v>3</v>
      </c>
      <c r="J274" s="15">
        <v>4</v>
      </c>
      <c r="K274" s="15">
        <v>0</v>
      </c>
      <c r="L274" s="39">
        <f t="shared" ref="L274:L294" si="135">SUM(I274:K274)</f>
        <v>7</v>
      </c>
      <c r="M274" s="213">
        <f t="shared" ref="M274:M294" si="136">H274+L274</f>
        <v>9</v>
      </c>
      <c r="N274" s="18">
        <f t="shared" ref="N274:N294" si="137">E274+I274</f>
        <v>4</v>
      </c>
      <c r="O274" s="18">
        <f t="shared" ref="O274:O294" si="138">F274+J274</f>
        <v>5</v>
      </c>
      <c r="P274" s="18">
        <f t="shared" ref="P274:P294" si="139">G274+K274</f>
        <v>0</v>
      </c>
      <c r="R274" t="str">
        <f>'Raw DC1'!AD274</f>
        <v>no</v>
      </c>
      <c r="T274" t="str">
        <f>'Raw DC1'!AH274</f>
        <v>left hamstring pull, 6 weeks out</v>
      </c>
      <c r="U274" s="207" t="str">
        <f t="shared" si="133"/>
        <v>1</v>
      </c>
    </row>
    <row r="275" spans="1:21">
      <c r="A275" s="30">
        <v>273</v>
      </c>
      <c r="B275" s="101" t="s">
        <v>315</v>
      </c>
      <c r="C275" s="31" t="s">
        <v>295</v>
      </c>
      <c r="D275" s="32">
        <f>Participants!E275</f>
        <v>43021.64261574074</v>
      </c>
      <c r="E275" s="15">
        <v>4</v>
      </c>
      <c r="F275" s="15">
        <v>4</v>
      </c>
      <c r="G275" s="15">
        <v>1</v>
      </c>
      <c r="H275" s="38">
        <f t="shared" si="134"/>
        <v>9</v>
      </c>
      <c r="I275" s="15">
        <v>7</v>
      </c>
      <c r="J275" s="15">
        <v>6</v>
      </c>
      <c r="K275" s="15">
        <v>0</v>
      </c>
      <c r="L275" s="39">
        <f t="shared" si="135"/>
        <v>13</v>
      </c>
      <c r="M275" s="213">
        <f t="shared" si="136"/>
        <v>22</v>
      </c>
      <c r="N275" s="18">
        <f t="shared" si="137"/>
        <v>11</v>
      </c>
      <c r="O275" s="18">
        <f t="shared" si="138"/>
        <v>10</v>
      </c>
      <c r="P275" s="18">
        <f t="shared" si="139"/>
        <v>1</v>
      </c>
      <c r="R275" t="str">
        <f>'Raw DC1'!AD275</f>
        <v>No</v>
      </c>
      <c r="T275" t="str">
        <f>'Raw DC1'!AH275</f>
        <v>ACL Tear - right knee - 6 weeks</v>
      </c>
      <c r="U275" s="207" t="str">
        <f t="shared" si="133"/>
        <v>1</v>
      </c>
    </row>
    <row r="276" spans="1:21">
      <c r="A276" s="30">
        <v>274</v>
      </c>
      <c r="B276" s="101" t="s">
        <v>315</v>
      </c>
      <c r="C276" s="31" t="s">
        <v>295</v>
      </c>
      <c r="D276" s="32">
        <f>Participants!E276</f>
        <v>43021.643078703702</v>
      </c>
      <c r="E276" s="15">
        <v>4</v>
      </c>
      <c r="F276" s="15">
        <v>5</v>
      </c>
      <c r="G276" s="15">
        <v>0</v>
      </c>
      <c r="H276" s="38">
        <f t="shared" si="134"/>
        <v>9</v>
      </c>
      <c r="I276" s="15">
        <v>5</v>
      </c>
      <c r="J276" s="15">
        <v>4</v>
      </c>
      <c r="K276" s="15">
        <v>3</v>
      </c>
      <c r="L276" s="39">
        <f t="shared" si="135"/>
        <v>12</v>
      </c>
      <c r="M276" s="213">
        <f t="shared" si="136"/>
        <v>21</v>
      </c>
      <c r="N276" s="18">
        <f t="shared" si="137"/>
        <v>9</v>
      </c>
      <c r="O276" s="18">
        <f t="shared" si="138"/>
        <v>9</v>
      </c>
      <c r="P276" s="18">
        <f t="shared" si="139"/>
        <v>3</v>
      </c>
      <c r="R276" t="str">
        <f>'Raw DC1'!AD276</f>
        <v>No</v>
      </c>
      <c r="T276" t="str">
        <f>'Raw DC1'!AH276</f>
        <v>No</v>
      </c>
      <c r="U276" s="207" t="str">
        <f t="shared" si="133"/>
        <v>0</v>
      </c>
    </row>
    <row r="277" spans="1:21">
      <c r="A277" s="30">
        <v>275</v>
      </c>
      <c r="B277" s="101" t="s">
        <v>316</v>
      </c>
      <c r="C277" s="31" t="s">
        <v>295</v>
      </c>
      <c r="D277" s="32">
        <f>Participants!E277</f>
        <v>43021.673425925917</v>
      </c>
      <c r="E277" s="15">
        <v>2</v>
      </c>
      <c r="F277" s="15">
        <v>3</v>
      </c>
      <c r="G277" s="15">
        <v>2</v>
      </c>
      <c r="H277" s="38">
        <f t="shared" si="134"/>
        <v>7</v>
      </c>
      <c r="I277" s="15">
        <v>5</v>
      </c>
      <c r="J277" s="15">
        <v>4</v>
      </c>
      <c r="K277" s="15">
        <v>4</v>
      </c>
      <c r="L277" s="39">
        <f t="shared" si="135"/>
        <v>13</v>
      </c>
      <c r="M277" s="213">
        <f t="shared" si="136"/>
        <v>20</v>
      </c>
      <c r="N277" s="18">
        <f t="shared" si="137"/>
        <v>7</v>
      </c>
      <c r="O277" s="18">
        <f t="shared" si="138"/>
        <v>7</v>
      </c>
      <c r="P277" s="18">
        <f t="shared" si="139"/>
        <v>6</v>
      </c>
      <c r="R277" t="str">
        <f>'Raw DC1'!AD277</f>
        <v>No</v>
      </c>
      <c r="T277" t="str">
        <f>'Raw DC1'!AH277</f>
        <v>No</v>
      </c>
      <c r="U277" s="207" t="str">
        <f t="shared" si="133"/>
        <v>0</v>
      </c>
    </row>
    <row r="278" spans="1:21">
      <c r="A278" s="30">
        <v>276</v>
      </c>
      <c r="B278" s="101" t="s">
        <v>316</v>
      </c>
      <c r="C278" s="31" t="s">
        <v>295</v>
      </c>
      <c r="D278" s="32">
        <f>Participants!E278</f>
        <v>43021.688310185193</v>
      </c>
      <c r="E278" s="15">
        <v>5</v>
      </c>
      <c r="F278" s="15">
        <v>2</v>
      </c>
      <c r="G278" s="15">
        <v>0</v>
      </c>
      <c r="H278" s="38">
        <f t="shared" si="134"/>
        <v>7</v>
      </c>
      <c r="I278" s="15">
        <v>6</v>
      </c>
      <c r="J278" s="15">
        <v>5</v>
      </c>
      <c r="K278" s="15">
        <v>2</v>
      </c>
      <c r="L278" s="39">
        <f t="shared" si="135"/>
        <v>13</v>
      </c>
      <c r="M278" s="213">
        <f t="shared" si="136"/>
        <v>20</v>
      </c>
      <c r="N278" s="18">
        <f t="shared" si="137"/>
        <v>11</v>
      </c>
      <c r="O278" s="18">
        <f t="shared" si="138"/>
        <v>7</v>
      </c>
      <c r="P278" s="18">
        <f t="shared" si="139"/>
        <v>2</v>
      </c>
      <c r="R278" t="str">
        <f>'Raw DC1'!AD278</f>
        <v>No</v>
      </c>
      <c r="T278" t="str">
        <f>'Raw DC1'!AH278</f>
        <v>No</v>
      </c>
      <c r="U278" s="207" t="str">
        <f t="shared" si="133"/>
        <v>0</v>
      </c>
    </row>
    <row r="279" spans="1:21">
      <c r="A279" s="30">
        <v>277</v>
      </c>
      <c r="B279" s="101" t="s">
        <v>315</v>
      </c>
      <c r="C279" s="31" t="s">
        <v>295</v>
      </c>
      <c r="D279" s="32">
        <f>Participants!E279</f>
        <v>43021.684155092589</v>
      </c>
      <c r="E279" s="15">
        <v>3</v>
      </c>
      <c r="F279" s="15">
        <v>2</v>
      </c>
      <c r="G279" s="15">
        <v>0</v>
      </c>
      <c r="H279" s="38">
        <f t="shared" si="134"/>
        <v>5</v>
      </c>
      <c r="I279" s="15">
        <v>6</v>
      </c>
      <c r="J279" s="15">
        <v>6</v>
      </c>
      <c r="K279" s="15">
        <v>7</v>
      </c>
      <c r="L279" s="39">
        <f t="shared" si="135"/>
        <v>19</v>
      </c>
      <c r="M279" s="213">
        <f t="shared" si="136"/>
        <v>24</v>
      </c>
      <c r="N279" s="18">
        <f t="shared" si="137"/>
        <v>9</v>
      </c>
      <c r="O279" s="18">
        <f t="shared" si="138"/>
        <v>8</v>
      </c>
      <c r="P279" s="18">
        <f t="shared" si="139"/>
        <v>7</v>
      </c>
      <c r="R279" t="str">
        <f>'Raw DC1'!AD279</f>
        <v>No</v>
      </c>
      <c r="T279" t="str">
        <f>'Raw DC1'!AH279</f>
        <v>No</v>
      </c>
      <c r="U279" s="207" t="str">
        <f t="shared" si="133"/>
        <v>0</v>
      </c>
    </row>
    <row r="280" spans="1:21">
      <c r="A280" s="30">
        <v>278</v>
      </c>
      <c r="B280" s="101" t="s">
        <v>315</v>
      </c>
      <c r="C280" s="31" t="s">
        <v>295</v>
      </c>
      <c r="D280" s="32">
        <f>Participants!E280</f>
        <v>43021.684976851851</v>
      </c>
      <c r="E280" s="15">
        <v>1</v>
      </c>
      <c r="F280" s="15">
        <v>0</v>
      </c>
      <c r="G280" s="15">
        <v>0</v>
      </c>
      <c r="H280" s="38">
        <f t="shared" si="134"/>
        <v>1</v>
      </c>
      <c r="I280" s="15">
        <v>4</v>
      </c>
      <c r="J280" s="15">
        <v>3</v>
      </c>
      <c r="K280" s="15">
        <v>2</v>
      </c>
      <c r="L280" s="39">
        <f t="shared" si="135"/>
        <v>9</v>
      </c>
      <c r="M280" s="213">
        <f t="shared" si="136"/>
        <v>10</v>
      </c>
      <c r="N280" s="18">
        <f t="shared" si="137"/>
        <v>5</v>
      </c>
      <c r="O280" s="18">
        <f t="shared" si="138"/>
        <v>3</v>
      </c>
      <c r="P280" s="18">
        <f t="shared" si="139"/>
        <v>2</v>
      </c>
      <c r="R280" t="str">
        <f>'Raw DC1'!AD280</f>
        <v>No</v>
      </c>
      <c r="T280" t="str">
        <f>'Raw DC1'!AH280</f>
        <v>Yes, sprains on both ankles, 1 week</v>
      </c>
      <c r="U280" s="207" t="str">
        <f t="shared" si="133"/>
        <v>1</v>
      </c>
    </row>
    <row r="281" spans="1:21">
      <c r="A281" s="30">
        <v>279</v>
      </c>
      <c r="B281" s="101" t="s">
        <v>315</v>
      </c>
      <c r="C281" s="31" t="s">
        <v>295</v>
      </c>
      <c r="D281" s="32">
        <f>Participants!E281</f>
        <v>43021.673796296287</v>
      </c>
      <c r="E281" s="15">
        <v>4</v>
      </c>
      <c r="F281" s="15">
        <v>1</v>
      </c>
      <c r="G281" s="15">
        <v>0</v>
      </c>
      <c r="H281" s="38">
        <f t="shared" si="134"/>
        <v>5</v>
      </c>
      <c r="I281" s="15">
        <v>6</v>
      </c>
      <c r="J281" s="15">
        <v>5</v>
      </c>
      <c r="K281" s="15">
        <v>0</v>
      </c>
      <c r="L281" s="39">
        <f t="shared" si="135"/>
        <v>11</v>
      </c>
      <c r="M281" s="213">
        <f t="shared" si="136"/>
        <v>16</v>
      </c>
      <c r="N281" s="18">
        <f t="shared" si="137"/>
        <v>10</v>
      </c>
      <c r="O281" s="18">
        <f t="shared" si="138"/>
        <v>6</v>
      </c>
      <c r="P281" s="18">
        <f t="shared" si="139"/>
        <v>0</v>
      </c>
      <c r="R281" t="str">
        <f>'Raw DC1'!AD281</f>
        <v>no</v>
      </c>
      <c r="T281" t="str">
        <f>'Raw DC1'!AH281</f>
        <v>No</v>
      </c>
      <c r="U281" s="207" t="str">
        <f t="shared" si="133"/>
        <v>0</v>
      </c>
    </row>
    <row r="282" spans="1:21">
      <c r="A282" s="30">
        <v>280</v>
      </c>
      <c r="B282" s="101" t="s">
        <v>315</v>
      </c>
      <c r="C282" s="31" t="s">
        <v>295</v>
      </c>
      <c r="D282" s="32">
        <f>Participants!E282</f>
        <v>43021.673541666663</v>
      </c>
      <c r="E282" s="15">
        <v>0</v>
      </c>
      <c r="F282" s="15">
        <v>0</v>
      </c>
      <c r="G282" s="15">
        <v>0</v>
      </c>
      <c r="H282" s="38">
        <f t="shared" si="134"/>
        <v>0</v>
      </c>
      <c r="I282" s="15">
        <v>6</v>
      </c>
      <c r="J282" s="15">
        <v>4</v>
      </c>
      <c r="K282" s="15">
        <v>3</v>
      </c>
      <c r="L282" s="39">
        <f t="shared" si="135"/>
        <v>13</v>
      </c>
      <c r="M282" s="213">
        <f t="shared" si="136"/>
        <v>13</v>
      </c>
      <c r="N282" s="18">
        <f t="shared" si="137"/>
        <v>6</v>
      </c>
      <c r="O282" s="18">
        <f t="shared" si="138"/>
        <v>4</v>
      </c>
      <c r="P282" s="18">
        <f t="shared" si="139"/>
        <v>3</v>
      </c>
      <c r="R282" t="str">
        <f>'Raw DC1'!AD282</f>
        <v>Yes</v>
      </c>
      <c r="T282" t="str">
        <f>'Raw DC1'!AH282</f>
        <v>No</v>
      </c>
      <c r="U282" s="207" t="str">
        <f t="shared" si="133"/>
        <v>0</v>
      </c>
    </row>
    <row r="283" spans="1:21">
      <c r="A283" s="30">
        <v>281</v>
      </c>
      <c r="B283" s="101" t="s">
        <v>315</v>
      </c>
      <c r="C283" s="31" t="s">
        <v>295</v>
      </c>
      <c r="D283" s="32">
        <f>Participants!E283</f>
        <v>43033.539247685178</v>
      </c>
      <c r="E283" s="15">
        <v>0</v>
      </c>
      <c r="F283" s="15">
        <v>1</v>
      </c>
      <c r="G283" s="15">
        <v>0</v>
      </c>
      <c r="H283" s="38">
        <f t="shared" si="134"/>
        <v>1</v>
      </c>
      <c r="I283" s="15">
        <v>4</v>
      </c>
      <c r="J283" s="15">
        <v>3</v>
      </c>
      <c r="K283" s="15">
        <v>2</v>
      </c>
      <c r="L283" s="39">
        <f t="shared" si="135"/>
        <v>9</v>
      </c>
      <c r="M283" s="213">
        <f t="shared" si="136"/>
        <v>10</v>
      </c>
      <c r="N283" s="18">
        <f t="shared" si="137"/>
        <v>4</v>
      </c>
      <c r="O283" s="18">
        <f t="shared" si="138"/>
        <v>4</v>
      </c>
      <c r="P283" s="18">
        <f t="shared" si="139"/>
        <v>2</v>
      </c>
      <c r="R283" t="str">
        <f>'Raw DC1'!AD283</f>
        <v>Yes</v>
      </c>
      <c r="T283" t="str">
        <f>'Raw DC1'!AH283</f>
        <v>No</v>
      </c>
      <c r="U283" s="207" t="str">
        <f t="shared" si="133"/>
        <v>0</v>
      </c>
    </row>
    <row r="284" spans="1:21">
      <c r="A284" s="30">
        <v>282</v>
      </c>
      <c r="B284" s="101" t="s">
        <v>315</v>
      </c>
      <c r="C284" s="31" t="s">
        <v>295</v>
      </c>
      <c r="D284" s="32">
        <f>Participants!E284</f>
        <v>43033.542361111111</v>
      </c>
      <c r="E284" s="15">
        <v>3</v>
      </c>
      <c r="F284" s="15">
        <v>0</v>
      </c>
      <c r="G284" s="15">
        <v>0</v>
      </c>
      <c r="H284" s="38">
        <f t="shared" si="134"/>
        <v>3</v>
      </c>
      <c r="I284" s="15">
        <v>7</v>
      </c>
      <c r="J284" s="15">
        <v>7</v>
      </c>
      <c r="K284" s="15">
        <v>4</v>
      </c>
      <c r="L284" s="39">
        <f t="shared" si="135"/>
        <v>18</v>
      </c>
      <c r="M284" s="213">
        <f t="shared" si="136"/>
        <v>21</v>
      </c>
      <c r="N284" s="18">
        <f t="shared" si="137"/>
        <v>10</v>
      </c>
      <c r="O284" s="18">
        <f t="shared" si="138"/>
        <v>7</v>
      </c>
      <c r="P284" s="18">
        <f t="shared" si="139"/>
        <v>4</v>
      </c>
      <c r="R284" t="str">
        <f>'Raw DC1'!AD284</f>
        <v>yes</v>
      </c>
      <c r="T284" t="str">
        <f>'Raw DC1'!AH284</f>
        <v>(no slide, months [2]) and broken elbow</v>
      </c>
      <c r="U284" s="207" t="str">
        <f t="shared" si="133"/>
        <v>0</v>
      </c>
    </row>
    <row r="285" spans="1:21">
      <c r="A285" s="30">
        <v>283</v>
      </c>
      <c r="B285" s="101" t="s">
        <v>315</v>
      </c>
      <c r="C285" s="31" t="s">
        <v>295</v>
      </c>
      <c r="D285" s="32">
        <f>Participants!E285</f>
        <v>43033.525312500002</v>
      </c>
      <c r="E285" s="15">
        <v>0</v>
      </c>
      <c r="F285" s="15">
        <v>0</v>
      </c>
      <c r="G285" s="15">
        <v>0</v>
      </c>
      <c r="H285" s="38">
        <f t="shared" si="134"/>
        <v>0</v>
      </c>
      <c r="I285" s="15">
        <v>4</v>
      </c>
      <c r="J285" s="15">
        <v>3</v>
      </c>
      <c r="K285" s="15">
        <v>0</v>
      </c>
      <c r="L285" s="39">
        <f t="shared" si="135"/>
        <v>7</v>
      </c>
      <c r="M285" s="213">
        <f t="shared" si="136"/>
        <v>7</v>
      </c>
      <c r="N285" s="18">
        <f t="shared" si="137"/>
        <v>4</v>
      </c>
      <c r="O285" s="18">
        <f t="shared" si="138"/>
        <v>3</v>
      </c>
      <c r="P285" s="18">
        <f t="shared" si="139"/>
        <v>0</v>
      </c>
      <c r="R285" t="str">
        <f>'Raw DC1'!AD285</f>
        <v>yes</v>
      </c>
      <c r="T285" t="str">
        <f>'Raw DC1'!AH285</f>
        <v>No</v>
      </c>
      <c r="U285" s="207" t="str">
        <f t="shared" si="133"/>
        <v>0</v>
      </c>
    </row>
    <row r="286" spans="1:21">
      <c r="A286" s="30">
        <v>284</v>
      </c>
      <c r="B286" s="101" t="s">
        <v>315</v>
      </c>
      <c r="C286" s="31" t="s">
        <v>295</v>
      </c>
      <c r="D286" s="32">
        <f>Participants!E286</f>
        <v>43033.525740740741</v>
      </c>
      <c r="E286" s="15">
        <v>1</v>
      </c>
      <c r="F286" s="15">
        <v>0</v>
      </c>
      <c r="G286" s="15">
        <v>1</v>
      </c>
      <c r="H286" s="38">
        <f t="shared" si="134"/>
        <v>2</v>
      </c>
      <c r="I286" s="15">
        <v>4</v>
      </c>
      <c r="J286" s="15">
        <v>5</v>
      </c>
      <c r="K286" s="15">
        <v>0</v>
      </c>
      <c r="L286" s="39">
        <f t="shared" si="135"/>
        <v>9</v>
      </c>
      <c r="M286" s="213">
        <f t="shared" si="136"/>
        <v>11</v>
      </c>
      <c r="N286" s="18">
        <f t="shared" si="137"/>
        <v>5</v>
      </c>
      <c r="O286" s="18">
        <f t="shared" si="138"/>
        <v>5</v>
      </c>
      <c r="P286" s="18">
        <f t="shared" si="139"/>
        <v>1</v>
      </c>
      <c r="R286" t="str">
        <f>'Raw DC1'!AD286</f>
        <v>no</v>
      </c>
      <c r="T286" t="str">
        <f>'Raw DC1'!AH286</f>
        <v>No</v>
      </c>
      <c r="U286" s="207" t="str">
        <f t="shared" si="133"/>
        <v>0</v>
      </c>
    </row>
    <row r="287" spans="1:21">
      <c r="A287" s="30">
        <v>285</v>
      </c>
      <c r="B287" s="101" t="s">
        <v>315</v>
      </c>
      <c r="C287" s="31" t="s">
        <v>295</v>
      </c>
      <c r="D287" s="32">
        <f>Participants!E287</f>
        <v>43033.525219907409</v>
      </c>
      <c r="E287" s="15">
        <v>2</v>
      </c>
      <c r="F287" s="15">
        <v>0</v>
      </c>
      <c r="G287" s="15">
        <v>0</v>
      </c>
      <c r="H287" s="38">
        <f t="shared" si="134"/>
        <v>2</v>
      </c>
      <c r="I287" s="15">
        <v>6</v>
      </c>
      <c r="J287" s="15">
        <v>3</v>
      </c>
      <c r="K287" s="15">
        <v>2</v>
      </c>
      <c r="L287" s="39">
        <f t="shared" si="135"/>
        <v>11</v>
      </c>
      <c r="M287" s="213">
        <f t="shared" si="136"/>
        <v>13</v>
      </c>
      <c r="N287" s="18">
        <f t="shared" si="137"/>
        <v>8</v>
      </c>
      <c r="O287" s="18">
        <f t="shared" si="138"/>
        <v>3</v>
      </c>
      <c r="P287" s="18">
        <f t="shared" si="139"/>
        <v>2</v>
      </c>
      <c r="R287" t="str">
        <f>'Raw DC1'!AD287</f>
        <v>No</v>
      </c>
      <c r="T287" t="str">
        <f>'Raw DC1'!AH287</f>
        <v>Yes, sprained right ankle, patella tendonitis left knee</v>
      </c>
      <c r="U287" s="207" t="str">
        <f t="shared" si="133"/>
        <v>1</v>
      </c>
    </row>
    <row r="288" spans="1:21">
      <c r="A288" s="30">
        <v>286</v>
      </c>
      <c r="B288" s="101" t="s">
        <v>315</v>
      </c>
      <c r="C288" s="31" t="s">
        <v>295</v>
      </c>
      <c r="D288" s="32">
        <f>Participants!E288</f>
        <v>43033.52621527778</v>
      </c>
      <c r="E288" s="15">
        <v>0</v>
      </c>
      <c r="F288" s="15">
        <v>1</v>
      </c>
      <c r="G288" s="15">
        <v>0</v>
      </c>
      <c r="H288" s="38">
        <f t="shared" si="134"/>
        <v>1</v>
      </c>
      <c r="I288" s="15">
        <v>5</v>
      </c>
      <c r="J288" s="15">
        <v>3</v>
      </c>
      <c r="K288" s="15">
        <v>2</v>
      </c>
      <c r="L288" s="39">
        <f t="shared" si="135"/>
        <v>10</v>
      </c>
      <c r="M288" s="213">
        <f t="shared" si="136"/>
        <v>11</v>
      </c>
      <c r="N288" s="18">
        <f t="shared" si="137"/>
        <v>5</v>
      </c>
      <c r="O288" s="18">
        <f t="shared" si="138"/>
        <v>4</v>
      </c>
      <c r="P288" s="18">
        <f t="shared" si="139"/>
        <v>2</v>
      </c>
      <c r="R288" t="str">
        <f>'Raw DC1'!AD288</f>
        <v>No</v>
      </c>
      <c r="T288" t="str">
        <f>'Raw DC1'!AH288</f>
        <v xml:space="preserve">Yes, Back injury, out for a month but still have problems on and off </v>
      </c>
      <c r="U288" s="207" t="str">
        <f t="shared" si="133"/>
        <v>1</v>
      </c>
    </row>
    <row r="289" spans="1:21">
      <c r="A289" s="30">
        <v>287</v>
      </c>
      <c r="B289" s="101" t="s">
        <v>315</v>
      </c>
      <c r="C289" s="31" t="s">
        <v>295</v>
      </c>
      <c r="D289" s="32">
        <f>Participants!E289</f>
        <v>43033.526180555556</v>
      </c>
      <c r="E289" s="15">
        <v>1</v>
      </c>
      <c r="F289" s="15">
        <v>3</v>
      </c>
      <c r="G289" s="15">
        <v>0</v>
      </c>
      <c r="H289" s="38">
        <f t="shared" si="134"/>
        <v>4</v>
      </c>
      <c r="I289" s="15">
        <v>4</v>
      </c>
      <c r="J289" s="15">
        <v>6</v>
      </c>
      <c r="K289" s="15">
        <v>2</v>
      </c>
      <c r="L289" s="39">
        <f t="shared" si="135"/>
        <v>12</v>
      </c>
      <c r="M289" s="213">
        <f t="shared" si="136"/>
        <v>16</v>
      </c>
      <c r="N289" s="18">
        <f t="shared" si="137"/>
        <v>5</v>
      </c>
      <c r="O289" s="18">
        <f t="shared" si="138"/>
        <v>9</v>
      </c>
      <c r="P289" s="18">
        <f t="shared" si="139"/>
        <v>2</v>
      </c>
      <c r="R289" t="str">
        <f>'Raw DC1'!AD289</f>
        <v>No</v>
      </c>
      <c r="T289" t="str">
        <f>'Raw DC1'!AH289</f>
        <v>Left patellar tendonitis, ankle sprain left ankle</v>
      </c>
      <c r="U289" s="207" t="str">
        <f t="shared" si="133"/>
        <v>1</v>
      </c>
    </row>
    <row r="290" spans="1:21">
      <c r="A290" s="30">
        <v>288</v>
      </c>
      <c r="B290" s="101" t="s">
        <v>315</v>
      </c>
      <c r="C290" s="31" t="s">
        <v>295</v>
      </c>
      <c r="D290" s="32">
        <f>Participants!E290</f>
        <v>43033.526423611111</v>
      </c>
      <c r="E290" s="15">
        <v>1</v>
      </c>
      <c r="F290" s="15">
        <v>0</v>
      </c>
      <c r="G290" s="15">
        <v>0</v>
      </c>
      <c r="H290" s="38">
        <f t="shared" si="134"/>
        <v>1</v>
      </c>
      <c r="I290" s="15">
        <v>3</v>
      </c>
      <c r="J290" s="217">
        <v>10</v>
      </c>
      <c r="K290" s="15">
        <v>0</v>
      </c>
      <c r="L290" s="39">
        <f t="shared" si="135"/>
        <v>13</v>
      </c>
      <c r="M290" s="213">
        <f t="shared" si="136"/>
        <v>14</v>
      </c>
      <c r="N290" s="18">
        <f t="shared" si="137"/>
        <v>4</v>
      </c>
      <c r="O290" s="18">
        <f t="shared" si="138"/>
        <v>10</v>
      </c>
      <c r="P290" s="18">
        <f t="shared" si="139"/>
        <v>0</v>
      </c>
      <c r="R290" t="str">
        <f>'Raw DC1'!AD290</f>
        <v>Yes</v>
      </c>
      <c r="T290" t="str">
        <f>'Raw DC1'!AH290</f>
        <v>Yes / left / Achilles / 2 weeks</v>
      </c>
      <c r="U290" s="207" t="str">
        <f t="shared" si="133"/>
        <v>1</v>
      </c>
    </row>
    <row r="291" spans="1:21">
      <c r="A291" s="30">
        <v>289</v>
      </c>
      <c r="B291" s="101" t="s">
        <v>316</v>
      </c>
      <c r="C291" s="31" t="s">
        <v>295</v>
      </c>
      <c r="D291" s="32">
        <f>Participants!E291</f>
        <v>43033.526689814818</v>
      </c>
      <c r="E291" s="15">
        <v>0</v>
      </c>
      <c r="F291" s="15">
        <v>0</v>
      </c>
      <c r="G291" s="15">
        <v>0</v>
      </c>
      <c r="H291" s="38">
        <f t="shared" si="134"/>
        <v>0</v>
      </c>
      <c r="I291" s="15">
        <v>2</v>
      </c>
      <c r="J291" s="15">
        <v>2</v>
      </c>
      <c r="K291" s="15">
        <v>1</v>
      </c>
      <c r="L291" s="39">
        <f t="shared" si="135"/>
        <v>5</v>
      </c>
      <c r="M291" s="213">
        <f t="shared" si="136"/>
        <v>5</v>
      </c>
      <c r="N291" s="18">
        <f t="shared" si="137"/>
        <v>2</v>
      </c>
      <c r="O291" s="18">
        <f t="shared" si="138"/>
        <v>2</v>
      </c>
      <c r="P291" s="18">
        <f t="shared" si="139"/>
        <v>1</v>
      </c>
      <c r="R291" t="str">
        <f>'Raw DC1'!AD291</f>
        <v>yes</v>
      </c>
      <c r="T291" t="str">
        <f>'Raw DC1'!AH291</f>
        <v xml:space="preserve">pulled groin, chondromalacia patella. 2 weeks, on and off monitoring </v>
      </c>
      <c r="U291" s="207" t="str">
        <f t="shared" si="133"/>
        <v>1</v>
      </c>
    </row>
    <row r="292" spans="1:21">
      <c r="A292" s="30">
        <v>290</v>
      </c>
      <c r="B292" s="101" t="s">
        <v>315</v>
      </c>
      <c r="C292" s="31" t="s">
        <v>295</v>
      </c>
      <c r="D292" s="32">
        <f>Participants!E292</f>
        <v>43033.526342592602</v>
      </c>
      <c r="E292" s="15">
        <v>2</v>
      </c>
      <c r="F292" s="15">
        <v>2</v>
      </c>
      <c r="G292" s="15">
        <v>0</v>
      </c>
      <c r="H292" s="38">
        <f t="shared" si="134"/>
        <v>4</v>
      </c>
      <c r="I292" s="15">
        <v>5</v>
      </c>
      <c r="J292" s="15">
        <v>5</v>
      </c>
      <c r="K292" s="15">
        <v>5</v>
      </c>
      <c r="L292" s="39">
        <f t="shared" si="135"/>
        <v>15</v>
      </c>
      <c r="M292" s="213">
        <f t="shared" si="136"/>
        <v>19</v>
      </c>
      <c r="N292" s="18">
        <f t="shared" si="137"/>
        <v>7</v>
      </c>
      <c r="O292" s="18">
        <f t="shared" si="138"/>
        <v>7</v>
      </c>
      <c r="P292" s="18">
        <f t="shared" si="139"/>
        <v>5</v>
      </c>
      <c r="R292" t="str">
        <f>'Raw DC1'!AD292</f>
        <v>yes</v>
      </c>
      <c r="T292" t="str">
        <f>'Raw DC1'!AH292</f>
        <v>ankle sprain</v>
      </c>
      <c r="U292" s="207" t="str">
        <f t="shared" si="133"/>
        <v>1</v>
      </c>
    </row>
    <row r="293" spans="1:21">
      <c r="A293" s="30">
        <v>291</v>
      </c>
      <c r="B293" s="101" t="s">
        <v>315</v>
      </c>
      <c r="C293" s="31" t="s">
        <v>295</v>
      </c>
      <c r="D293" s="32">
        <f>Participants!E293</f>
        <v>43033.527465277781</v>
      </c>
      <c r="E293" s="15">
        <v>5</v>
      </c>
      <c r="F293" s="15">
        <v>5</v>
      </c>
      <c r="G293" s="15">
        <v>2</v>
      </c>
      <c r="H293" s="38">
        <f t="shared" si="134"/>
        <v>12</v>
      </c>
      <c r="I293" s="15">
        <v>6</v>
      </c>
      <c r="J293" s="15">
        <v>5</v>
      </c>
      <c r="K293" s="15">
        <v>2</v>
      </c>
      <c r="L293" s="39">
        <f t="shared" si="135"/>
        <v>13</v>
      </c>
      <c r="M293" s="213">
        <f t="shared" si="136"/>
        <v>25</v>
      </c>
      <c r="N293" s="18">
        <f t="shared" si="137"/>
        <v>11</v>
      </c>
      <c r="O293" s="18">
        <f t="shared" si="138"/>
        <v>10</v>
      </c>
      <c r="P293" s="18">
        <f t="shared" si="139"/>
        <v>4</v>
      </c>
      <c r="R293" t="str">
        <f>'Raw DC1'!AD293</f>
        <v>No</v>
      </c>
      <c r="T293" t="str">
        <f>'Raw DC1'!AH293</f>
        <v>Yes, Fractured Scaphoid. Stopped training for 6 weeks.</v>
      </c>
      <c r="U293" s="207" t="str">
        <f t="shared" si="133"/>
        <v>1</v>
      </c>
    </row>
    <row r="294" spans="1:21">
      <c r="A294" s="30">
        <v>292</v>
      </c>
      <c r="B294" s="101" t="s">
        <v>315</v>
      </c>
      <c r="C294" s="31" t="s">
        <v>295</v>
      </c>
      <c r="D294" s="32">
        <f>Participants!E294</f>
        <v>43033.528217592589</v>
      </c>
      <c r="E294" s="15">
        <v>6</v>
      </c>
      <c r="F294" s="15">
        <v>1</v>
      </c>
      <c r="G294" s="15">
        <v>0</v>
      </c>
      <c r="H294" s="38">
        <f t="shared" si="134"/>
        <v>7</v>
      </c>
      <c r="I294" s="15">
        <v>4</v>
      </c>
      <c r="J294" s="15">
        <v>7</v>
      </c>
      <c r="K294" s="15">
        <v>0</v>
      </c>
      <c r="L294" s="39">
        <f t="shared" si="135"/>
        <v>11</v>
      </c>
      <c r="M294" s="213">
        <f t="shared" si="136"/>
        <v>18</v>
      </c>
      <c r="N294" s="18">
        <f t="shared" si="137"/>
        <v>10</v>
      </c>
      <c r="O294" s="18">
        <f t="shared" si="138"/>
        <v>8</v>
      </c>
      <c r="P294" s="18">
        <f t="shared" si="139"/>
        <v>0</v>
      </c>
      <c r="R294" t="str">
        <f>'Raw DC1'!AD294</f>
        <v>no</v>
      </c>
      <c r="T294" t="str">
        <f>'Raw DC1'!AH294</f>
        <v>yes</v>
      </c>
      <c r="U294" s="207" t="str">
        <f t="shared" si="133"/>
        <v>1</v>
      </c>
    </row>
    <row r="295" spans="1:21">
      <c r="A295" s="30">
        <v>293</v>
      </c>
      <c r="B295" s="101" t="s">
        <v>315</v>
      </c>
      <c r="C295" s="31" t="s">
        <v>295</v>
      </c>
      <c r="D295" s="32">
        <f>Participants!E295</f>
        <v>43052.402187500003</v>
      </c>
      <c r="E295" s="15">
        <v>3</v>
      </c>
      <c r="F295" s="15">
        <v>5</v>
      </c>
      <c r="G295" s="15">
        <v>1</v>
      </c>
      <c r="H295" s="38">
        <f t="shared" ref="H295:H331" si="140">E295+F295+G295</f>
        <v>9</v>
      </c>
      <c r="I295" s="15">
        <v>6</v>
      </c>
      <c r="J295" s="15">
        <v>6</v>
      </c>
      <c r="K295" s="15">
        <v>3</v>
      </c>
      <c r="L295" s="39">
        <f t="shared" ref="L295:L331" si="141">SUM(I295:K295)</f>
        <v>15</v>
      </c>
      <c r="M295" s="213">
        <f t="shared" ref="M295:M331" si="142">H295+L295</f>
        <v>24</v>
      </c>
      <c r="N295" s="18">
        <f t="shared" ref="N295:N331" si="143">E295+I295</f>
        <v>9</v>
      </c>
      <c r="O295" s="18">
        <f t="shared" ref="O295:O331" si="144">F295+J295</f>
        <v>11</v>
      </c>
      <c r="P295" s="18">
        <f t="shared" ref="P295:P331" si="145">G295+K295</f>
        <v>4</v>
      </c>
      <c r="R295" t="str">
        <f>'Raw DC1'!AD295</f>
        <v>no</v>
      </c>
      <c r="T295" t="str">
        <f>'Raw DC1'!AH295</f>
        <v>Pull hamstring Left leg 3 weeks</v>
      </c>
      <c r="U295" s="207" t="str">
        <f t="shared" si="133"/>
        <v>1</v>
      </c>
    </row>
    <row r="296" spans="1:21">
      <c r="A296" s="30">
        <v>294</v>
      </c>
      <c r="B296" s="101" t="s">
        <v>315</v>
      </c>
      <c r="C296" s="31" t="s">
        <v>295</v>
      </c>
      <c r="D296" s="32">
        <f>Participants!E296</f>
        <v>43052.409108796302</v>
      </c>
      <c r="E296" s="15">
        <v>4</v>
      </c>
      <c r="F296" s="15">
        <v>3</v>
      </c>
      <c r="G296" s="15">
        <v>0</v>
      </c>
      <c r="H296" s="38">
        <f t="shared" si="140"/>
        <v>7</v>
      </c>
      <c r="I296" s="15">
        <v>4</v>
      </c>
      <c r="J296" s="15">
        <v>6</v>
      </c>
      <c r="K296" s="15">
        <v>3</v>
      </c>
      <c r="L296" s="39">
        <f t="shared" si="141"/>
        <v>13</v>
      </c>
      <c r="M296" s="213">
        <f t="shared" si="142"/>
        <v>20</v>
      </c>
      <c r="N296" s="18">
        <f t="shared" si="143"/>
        <v>8</v>
      </c>
      <c r="O296" s="18">
        <f t="shared" si="144"/>
        <v>9</v>
      </c>
      <c r="P296" s="18">
        <f t="shared" si="145"/>
        <v>3</v>
      </c>
      <c r="R296" t="str">
        <f>'Raw DC1'!AD296</f>
        <v>yes</v>
      </c>
      <c r="T296" t="str">
        <f>'Raw DC1'!AH296</f>
        <v>yes - achillies tendonopathy 1 month</v>
      </c>
      <c r="U296" s="207" t="str">
        <f t="shared" si="133"/>
        <v>0</v>
      </c>
    </row>
    <row r="297" spans="1:21">
      <c r="A297" s="30">
        <v>295</v>
      </c>
      <c r="B297" s="101" t="s">
        <v>315</v>
      </c>
      <c r="C297" s="31" t="s">
        <v>295</v>
      </c>
      <c r="D297" s="32">
        <f>Participants!E297</f>
        <v>43052.413229166668</v>
      </c>
      <c r="E297" s="15">
        <v>1</v>
      </c>
      <c r="F297" s="15">
        <v>3</v>
      </c>
      <c r="G297" s="15">
        <v>2</v>
      </c>
      <c r="H297" s="38">
        <f t="shared" si="140"/>
        <v>6</v>
      </c>
      <c r="I297" s="15">
        <v>4</v>
      </c>
      <c r="J297" s="15">
        <v>6</v>
      </c>
      <c r="K297" s="15">
        <v>4</v>
      </c>
      <c r="L297" s="39">
        <f t="shared" si="141"/>
        <v>14</v>
      </c>
      <c r="M297" s="213">
        <f t="shared" si="142"/>
        <v>20</v>
      </c>
      <c r="N297" s="18">
        <f t="shared" si="143"/>
        <v>5</v>
      </c>
      <c r="O297" s="18">
        <f t="shared" si="144"/>
        <v>9</v>
      </c>
      <c r="P297" s="18">
        <f t="shared" si="145"/>
        <v>6</v>
      </c>
      <c r="R297" t="str">
        <f>'Raw DC1'!AD297</f>
        <v>no</v>
      </c>
      <c r="T297" t="str">
        <f>'Raw DC1'!AH297</f>
        <v>No</v>
      </c>
      <c r="U297" s="207" t="str">
        <f t="shared" si="133"/>
        <v>0</v>
      </c>
    </row>
    <row r="298" spans="1:21">
      <c r="A298" s="30">
        <v>296</v>
      </c>
      <c r="B298" s="101" t="s">
        <v>315</v>
      </c>
      <c r="C298" s="31" t="s">
        <v>295</v>
      </c>
      <c r="D298" s="32">
        <f>Participants!E298</f>
        <v>43052.419340277767</v>
      </c>
      <c r="E298" s="15">
        <v>7</v>
      </c>
      <c r="F298" s="15">
        <v>7</v>
      </c>
      <c r="G298" s="15">
        <v>0</v>
      </c>
      <c r="H298" s="38">
        <f t="shared" si="140"/>
        <v>14</v>
      </c>
      <c r="I298" s="15">
        <v>7</v>
      </c>
      <c r="J298" s="15">
        <v>9</v>
      </c>
      <c r="K298" s="15">
        <v>4</v>
      </c>
      <c r="L298" s="39">
        <f t="shared" si="141"/>
        <v>20</v>
      </c>
      <c r="M298" s="213">
        <f t="shared" si="142"/>
        <v>34</v>
      </c>
      <c r="N298" s="18">
        <f t="shared" si="143"/>
        <v>14</v>
      </c>
      <c r="O298" s="18">
        <f t="shared" si="144"/>
        <v>16</v>
      </c>
      <c r="P298" s="18">
        <f t="shared" si="145"/>
        <v>4</v>
      </c>
      <c r="R298" t="str">
        <f>'Raw DC1'!AD298</f>
        <v>no</v>
      </c>
      <c r="T298" t="str">
        <f>'Raw DC1'!AH298</f>
        <v xml:space="preserve">Torn quad 3 weeks </v>
      </c>
      <c r="U298" s="207" t="str">
        <f t="shared" si="133"/>
        <v>1</v>
      </c>
    </row>
    <row r="299" spans="1:21">
      <c r="A299" s="30">
        <v>297</v>
      </c>
      <c r="B299" s="101" t="s">
        <v>315</v>
      </c>
      <c r="C299" s="31" t="s">
        <v>295</v>
      </c>
      <c r="D299" s="32">
        <f>Participants!E299</f>
        <v>43052.425902777781</v>
      </c>
      <c r="E299" s="15">
        <v>3</v>
      </c>
      <c r="F299" s="15">
        <v>3</v>
      </c>
      <c r="G299" s="15">
        <v>0</v>
      </c>
      <c r="H299" s="38">
        <f t="shared" si="140"/>
        <v>6</v>
      </c>
      <c r="I299" s="15">
        <v>3</v>
      </c>
      <c r="J299" s="15">
        <v>4</v>
      </c>
      <c r="K299" s="15">
        <v>2</v>
      </c>
      <c r="L299" s="39">
        <f t="shared" si="141"/>
        <v>9</v>
      </c>
      <c r="M299" s="213">
        <f t="shared" si="142"/>
        <v>15</v>
      </c>
      <c r="N299" s="18">
        <f t="shared" si="143"/>
        <v>6</v>
      </c>
      <c r="O299" s="18">
        <f t="shared" si="144"/>
        <v>7</v>
      </c>
      <c r="P299" s="18">
        <f t="shared" si="145"/>
        <v>2</v>
      </c>
      <c r="R299" t="str">
        <f>'Raw DC1'!AD299</f>
        <v>no</v>
      </c>
      <c r="T299" t="str">
        <f>'Raw DC1'!AH299</f>
        <v>yes - repetitive knee injuries and blisters</v>
      </c>
      <c r="U299" s="207" t="str">
        <f t="shared" si="133"/>
        <v>1</v>
      </c>
    </row>
    <row r="300" spans="1:21">
      <c r="A300" s="30">
        <v>298</v>
      </c>
      <c r="B300" s="101" t="s">
        <v>315</v>
      </c>
      <c r="C300" s="31" t="s">
        <v>295</v>
      </c>
      <c r="D300" s="32">
        <f>Participants!E300</f>
        <v>43052.429699074077</v>
      </c>
      <c r="E300" s="15">
        <v>3</v>
      </c>
      <c r="F300" s="15">
        <v>1</v>
      </c>
      <c r="G300" s="15">
        <v>0</v>
      </c>
      <c r="H300" s="38">
        <f t="shared" si="140"/>
        <v>4</v>
      </c>
      <c r="I300" s="15">
        <v>3</v>
      </c>
      <c r="J300" s="15">
        <v>4</v>
      </c>
      <c r="K300" s="15">
        <v>1</v>
      </c>
      <c r="L300" s="39">
        <f t="shared" si="141"/>
        <v>8</v>
      </c>
      <c r="M300" s="213">
        <f t="shared" si="142"/>
        <v>12</v>
      </c>
      <c r="N300" s="18">
        <f t="shared" si="143"/>
        <v>6</v>
      </c>
      <c r="O300" s="18">
        <f t="shared" si="144"/>
        <v>5</v>
      </c>
      <c r="P300" s="18">
        <f t="shared" si="145"/>
        <v>1</v>
      </c>
      <c r="R300" t="str">
        <f>'Raw DC1'!AD300</f>
        <v>no</v>
      </c>
      <c r="T300" t="str">
        <f>'Raw DC1'!AH300</f>
        <v>No</v>
      </c>
      <c r="U300" s="207" t="str">
        <f t="shared" si="133"/>
        <v>0</v>
      </c>
    </row>
    <row r="301" spans="1:21">
      <c r="A301" s="30">
        <v>299</v>
      </c>
      <c r="B301" s="101" t="s">
        <v>315</v>
      </c>
      <c r="C301" s="31" t="s">
        <v>295</v>
      </c>
      <c r="D301" s="32">
        <f>Participants!E301</f>
        <v>43052.432534722233</v>
      </c>
      <c r="E301" s="15">
        <v>6</v>
      </c>
      <c r="F301" s="15">
        <v>2</v>
      </c>
      <c r="G301" s="15">
        <v>2</v>
      </c>
      <c r="H301" s="38">
        <f t="shared" si="140"/>
        <v>10</v>
      </c>
      <c r="I301" s="15">
        <v>7</v>
      </c>
      <c r="J301" s="15">
        <v>6</v>
      </c>
      <c r="K301" s="15">
        <v>0</v>
      </c>
      <c r="L301" s="39">
        <f t="shared" si="141"/>
        <v>13</v>
      </c>
      <c r="M301" s="213">
        <f t="shared" si="142"/>
        <v>23</v>
      </c>
      <c r="N301" s="18">
        <f t="shared" si="143"/>
        <v>13</v>
      </c>
      <c r="O301" s="18">
        <f t="shared" si="144"/>
        <v>8</v>
      </c>
      <c r="P301" s="18">
        <f t="shared" si="145"/>
        <v>2</v>
      </c>
      <c r="R301" t="str">
        <f>'Raw DC1'!AD301</f>
        <v>no</v>
      </c>
      <c r="T301" t="str">
        <f>'Raw DC1'!AH301</f>
        <v>Calf</v>
      </c>
      <c r="U301" s="207" t="str">
        <f t="shared" si="133"/>
        <v>1</v>
      </c>
    </row>
    <row r="302" spans="1:21">
      <c r="A302" s="30">
        <v>300</v>
      </c>
      <c r="B302" s="101" t="s">
        <v>315</v>
      </c>
      <c r="C302" s="31" t="s">
        <v>295</v>
      </c>
      <c r="D302" s="32">
        <f>Participants!E302</f>
        <v>43052.434953703712</v>
      </c>
      <c r="E302" s="15">
        <v>5</v>
      </c>
      <c r="F302" s="15">
        <v>4</v>
      </c>
      <c r="G302" s="15">
        <v>0</v>
      </c>
      <c r="H302" s="38">
        <f t="shared" si="140"/>
        <v>9</v>
      </c>
      <c r="I302" s="15">
        <v>6</v>
      </c>
      <c r="J302" s="15">
        <v>6</v>
      </c>
      <c r="K302" s="15">
        <v>0</v>
      </c>
      <c r="L302" s="39">
        <f t="shared" si="141"/>
        <v>12</v>
      </c>
      <c r="M302" s="213">
        <f t="shared" si="142"/>
        <v>21</v>
      </c>
      <c r="N302" s="18">
        <f t="shared" si="143"/>
        <v>11</v>
      </c>
      <c r="O302" s="18">
        <f t="shared" si="144"/>
        <v>10</v>
      </c>
      <c r="P302" s="18">
        <f t="shared" si="145"/>
        <v>0</v>
      </c>
      <c r="R302" t="str">
        <f>'Raw DC1'!AD302</f>
        <v>no</v>
      </c>
      <c r="T302" t="str">
        <f>'Raw DC1'!AH302</f>
        <v>No</v>
      </c>
      <c r="U302" s="207" t="str">
        <f t="shared" si="133"/>
        <v>0</v>
      </c>
    </row>
    <row r="303" spans="1:21">
      <c r="A303" s="30">
        <v>301</v>
      </c>
      <c r="B303" s="101" t="s">
        <v>315</v>
      </c>
      <c r="C303" s="31" t="s">
        <v>295</v>
      </c>
      <c r="D303" s="32">
        <f>Participants!E303</f>
        <v>43052.438321759262</v>
      </c>
      <c r="E303" s="15">
        <v>3</v>
      </c>
      <c r="F303" s="15">
        <v>2</v>
      </c>
      <c r="G303" s="15">
        <v>0</v>
      </c>
      <c r="H303" s="38">
        <f t="shared" si="140"/>
        <v>5</v>
      </c>
      <c r="I303" s="15">
        <v>3</v>
      </c>
      <c r="J303" s="15">
        <v>4</v>
      </c>
      <c r="K303" s="15">
        <v>0</v>
      </c>
      <c r="L303" s="39">
        <f t="shared" si="141"/>
        <v>7</v>
      </c>
      <c r="M303" s="213">
        <f t="shared" si="142"/>
        <v>12</v>
      </c>
      <c r="N303" s="18">
        <f t="shared" si="143"/>
        <v>6</v>
      </c>
      <c r="O303" s="18">
        <f t="shared" si="144"/>
        <v>6</v>
      </c>
      <c r="P303" s="18">
        <f t="shared" si="145"/>
        <v>0</v>
      </c>
      <c r="R303" t="str">
        <f>'Raw DC1'!AD303</f>
        <v>no</v>
      </c>
      <c r="T303" t="str">
        <f>'Raw DC1'!AH303</f>
        <v>Fractured Left shoulder 3 months</v>
      </c>
      <c r="U303" s="207" t="str">
        <f t="shared" si="133"/>
        <v>1</v>
      </c>
    </row>
    <row r="304" spans="1:21">
      <c r="A304" s="30">
        <v>302</v>
      </c>
      <c r="B304" s="101" t="s">
        <v>315</v>
      </c>
      <c r="C304" s="31" t="s">
        <v>295</v>
      </c>
      <c r="D304" s="32">
        <f>Participants!E304</f>
        <v>43052.442314814813</v>
      </c>
      <c r="E304" s="15">
        <v>0</v>
      </c>
      <c r="F304" s="15">
        <v>0</v>
      </c>
      <c r="G304" s="15">
        <v>0</v>
      </c>
      <c r="H304" s="38">
        <f t="shared" si="140"/>
        <v>0</v>
      </c>
      <c r="I304" s="15">
        <v>4</v>
      </c>
      <c r="J304" s="15">
        <v>4</v>
      </c>
      <c r="K304" s="15">
        <v>1</v>
      </c>
      <c r="L304" s="39">
        <f t="shared" si="141"/>
        <v>9</v>
      </c>
      <c r="M304" s="213">
        <f t="shared" si="142"/>
        <v>9</v>
      </c>
      <c r="N304" s="18">
        <f t="shared" si="143"/>
        <v>4</v>
      </c>
      <c r="O304" s="18">
        <f t="shared" si="144"/>
        <v>4</v>
      </c>
      <c r="P304" s="18">
        <f t="shared" si="145"/>
        <v>1</v>
      </c>
      <c r="R304" t="str">
        <f>'Raw DC1'!AD304</f>
        <v>yes</v>
      </c>
      <c r="T304" t="str">
        <f>'Raw DC1'!AH304</f>
        <v>No</v>
      </c>
      <c r="U304" s="207" t="str">
        <f t="shared" si="133"/>
        <v>0</v>
      </c>
    </row>
    <row r="305" spans="1:21">
      <c r="A305" s="30">
        <v>303</v>
      </c>
      <c r="B305" s="101" t="s">
        <v>315</v>
      </c>
      <c r="C305" s="31" t="s">
        <v>295</v>
      </c>
      <c r="D305" s="32">
        <f>Participants!E305</f>
        <v>43052.448842592603</v>
      </c>
      <c r="E305" s="15">
        <v>4</v>
      </c>
      <c r="F305" s="15">
        <v>4</v>
      </c>
      <c r="G305" s="15">
        <v>1</v>
      </c>
      <c r="H305" s="38">
        <f t="shared" si="140"/>
        <v>9</v>
      </c>
      <c r="I305" s="15">
        <v>5</v>
      </c>
      <c r="J305" s="15">
        <v>7</v>
      </c>
      <c r="K305" s="15">
        <v>4</v>
      </c>
      <c r="L305" s="39">
        <f t="shared" si="141"/>
        <v>16</v>
      </c>
      <c r="M305" s="213">
        <f t="shared" si="142"/>
        <v>25</v>
      </c>
      <c r="N305" s="18">
        <f t="shared" si="143"/>
        <v>9</v>
      </c>
      <c r="O305" s="18">
        <f t="shared" si="144"/>
        <v>11</v>
      </c>
      <c r="P305" s="18">
        <f t="shared" si="145"/>
        <v>5</v>
      </c>
      <c r="R305" t="str">
        <f>'Raw DC1'!AD305</f>
        <v>no</v>
      </c>
      <c r="T305" t="str">
        <f>'Raw DC1'!AH305</f>
        <v>No</v>
      </c>
      <c r="U305" s="207" t="str">
        <f t="shared" si="133"/>
        <v>0</v>
      </c>
    </row>
    <row r="306" spans="1:21">
      <c r="A306" s="30">
        <v>304</v>
      </c>
      <c r="B306" s="101" t="s">
        <v>315</v>
      </c>
      <c r="C306" s="31" t="s">
        <v>295</v>
      </c>
      <c r="D306" s="32">
        <f>Participants!E306</f>
        <v>43052.452245370368</v>
      </c>
      <c r="E306" s="15">
        <v>4</v>
      </c>
      <c r="F306" s="15">
        <v>2</v>
      </c>
      <c r="G306" s="15">
        <v>0</v>
      </c>
      <c r="H306" s="38">
        <f t="shared" si="140"/>
        <v>6</v>
      </c>
      <c r="I306" s="15">
        <v>7</v>
      </c>
      <c r="J306" s="15">
        <v>6</v>
      </c>
      <c r="K306" s="15">
        <v>4</v>
      </c>
      <c r="L306" s="39">
        <f t="shared" si="141"/>
        <v>17</v>
      </c>
      <c r="M306" s="213">
        <f t="shared" si="142"/>
        <v>23</v>
      </c>
      <c r="N306" s="18">
        <f t="shared" si="143"/>
        <v>11</v>
      </c>
      <c r="O306" s="18">
        <f t="shared" si="144"/>
        <v>8</v>
      </c>
      <c r="P306" s="18">
        <f t="shared" si="145"/>
        <v>4</v>
      </c>
      <c r="R306" t="str">
        <f>'Raw DC1'!AD306</f>
        <v>no</v>
      </c>
      <c r="T306" t="str">
        <f>'Raw DC1'!AH306</f>
        <v>No</v>
      </c>
      <c r="U306" s="207" t="str">
        <f t="shared" si="133"/>
        <v>0</v>
      </c>
    </row>
    <row r="307" spans="1:21">
      <c r="A307" s="30">
        <v>305</v>
      </c>
      <c r="B307" s="101" t="s">
        <v>315</v>
      </c>
      <c r="C307" s="31" t="s">
        <v>295</v>
      </c>
      <c r="D307" s="32">
        <f>Participants!E307</f>
        <v>43052.504560185182</v>
      </c>
      <c r="E307" s="15">
        <v>1</v>
      </c>
      <c r="F307" s="15">
        <v>3</v>
      </c>
      <c r="G307" s="15">
        <v>3</v>
      </c>
      <c r="H307" s="38">
        <f t="shared" si="140"/>
        <v>7</v>
      </c>
      <c r="I307" s="15">
        <v>4</v>
      </c>
      <c r="J307" s="15">
        <v>4</v>
      </c>
      <c r="K307" s="15">
        <v>4</v>
      </c>
      <c r="L307" s="39">
        <f t="shared" si="141"/>
        <v>12</v>
      </c>
      <c r="M307" s="213">
        <f t="shared" si="142"/>
        <v>19</v>
      </c>
      <c r="N307" s="18">
        <f t="shared" si="143"/>
        <v>5</v>
      </c>
      <c r="O307" s="18">
        <f t="shared" si="144"/>
        <v>7</v>
      </c>
      <c r="P307" s="18">
        <f t="shared" si="145"/>
        <v>7</v>
      </c>
      <c r="R307" t="str">
        <f>'Raw DC1'!AD307</f>
        <v>no</v>
      </c>
      <c r="T307" t="str">
        <f>'Raw DC1'!AH307</f>
        <v>ankle sprain 10 days</v>
      </c>
      <c r="U307" s="207" t="str">
        <f t="shared" si="133"/>
        <v>1</v>
      </c>
    </row>
    <row r="308" spans="1:21">
      <c r="A308" s="30">
        <v>306</v>
      </c>
      <c r="B308" s="101" t="s">
        <v>315</v>
      </c>
      <c r="C308" s="31" t="s">
        <v>295</v>
      </c>
      <c r="D308" s="32">
        <f>Participants!E308</f>
        <v>43052.509039351848</v>
      </c>
      <c r="E308" s="15">
        <v>3</v>
      </c>
      <c r="F308" s="15">
        <v>3</v>
      </c>
      <c r="G308" s="15">
        <v>2</v>
      </c>
      <c r="H308" s="38">
        <f t="shared" si="140"/>
        <v>8</v>
      </c>
      <c r="I308" s="15">
        <v>7</v>
      </c>
      <c r="J308" s="15">
        <v>6</v>
      </c>
      <c r="K308" s="15">
        <v>2</v>
      </c>
      <c r="L308" s="39">
        <f t="shared" si="141"/>
        <v>15</v>
      </c>
      <c r="M308" s="213">
        <f t="shared" si="142"/>
        <v>23</v>
      </c>
      <c r="N308" s="18">
        <f t="shared" si="143"/>
        <v>10</v>
      </c>
      <c r="O308" s="18">
        <f t="shared" si="144"/>
        <v>9</v>
      </c>
      <c r="P308" s="18">
        <f t="shared" si="145"/>
        <v>4</v>
      </c>
      <c r="R308" t="str">
        <f>'Raw DC1'!AD308</f>
        <v>yes</v>
      </c>
      <c r="T308" t="str">
        <f>'Raw DC1'!AH308</f>
        <v xml:space="preserve">Hamstring pull x 2 8 weeks and 2 weeks </v>
      </c>
      <c r="U308" s="207" t="str">
        <f t="shared" si="133"/>
        <v>1</v>
      </c>
    </row>
    <row r="309" spans="1:21">
      <c r="A309" s="30">
        <v>307</v>
      </c>
      <c r="B309" s="101" t="s">
        <v>315</v>
      </c>
      <c r="C309" s="31" t="s">
        <v>295</v>
      </c>
      <c r="D309" s="32">
        <f>Participants!E309</f>
        <v>43052.513715277782</v>
      </c>
      <c r="E309" s="15">
        <v>0</v>
      </c>
      <c r="F309" s="15">
        <v>2</v>
      </c>
      <c r="G309" s="15">
        <v>2</v>
      </c>
      <c r="H309" s="38">
        <f t="shared" si="140"/>
        <v>4</v>
      </c>
      <c r="I309" s="15">
        <v>4</v>
      </c>
      <c r="J309" s="15">
        <v>4</v>
      </c>
      <c r="K309" s="15">
        <v>2</v>
      </c>
      <c r="L309" s="39">
        <f t="shared" si="141"/>
        <v>10</v>
      </c>
      <c r="M309" s="213">
        <f t="shared" si="142"/>
        <v>14</v>
      </c>
      <c r="N309" s="18">
        <f t="shared" si="143"/>
        <v>4</v>
      </c>
      <c r="O309" s="18">
        <f t="shared" si="144"/>
        <v>6</v>
      </c>
      <c r="P309" s="18">
        <f t="shared" si="145"/>
        <v>4</v>
      </c>
      <c r="R309" t="str">
        <f>'Raw DC1'!AD309</f>
        <v>no</v>
      </c>
      <c r="T309" t="str">
        <f>'Raw DC1'!AH309</f>
        <v>Achilles, hip joint right side, neck/disc issue - ongoing 5 months</v>
      </c>
      <c r="U309" s="207" t="str">
        <f t="shared" si="133"/>
        <v>1</v>
      </c>
    </row>
    <row r="310" spans="1:21">
      <c r="A310" s="30">
        <v>308</v>
      </c>
      <c r="B310" s="101" t="s">
        <v>315</v>
      </c>
      <c r="C310" s="31" t="s">
        <v>295</v>
      </c>
      <c r="D310" s="32">
        <f>Participants!E310</f>
        <v>43052.520324074067</v>
      </c>
      <c r="E310" s="15">
        <v>2</v>
      </c>
      <c r="F310" s="15">
        <v>1</v>
      </c>
      <c r="G310" s="15">
        <v>1</v>
      </c>
      <c r="H310" s="38">
        <f t="shared" si="140"/>
        <v>4</v>
      </c>
      <c r="I310" s="15">
        <v>4</v>
      </c>
      <c r="J310" s="15">
        <v>5</v>
      </c>
      <c r="K310" s="15">
        <v>3</v>
      </c>
      <c r="L310" s="39">
        <f t="shared" si="141"/>
        <v>12</v>
      </c>
      <c r="M310" s="213">
        <f t="shared" si="142"/>
        <v>16</v>
      </c>
      <c r="N310" s="18">
        <f t="shared" si="143"/>
        <v>6</v>
      </c>
      <c r="O310" s="18">
        <f t="shared" si="144"/>
        <v>6</v>
      </c>
      <c r="P310" s="18">
        <f t="shared" si="145"/>
        <v>4</v>
      </c>
      <c r="R310" t="str">
        <f>'Raw DC1'!AD310</f>
        <v>no</v>
      </c>
      <c r="T310" t="str">
        <f>'Raw DC1'!AH310</f>
        <v>Pulled ligament in left knee 3 weeks</v>
      </c>
      <c r="U310" s="207" t="str">
        <f t="shared" si="133"/>
        <v>1</v>
      </c>
    </row>
    <row r="311" spans="1:21">
      <c r="A311" s="30">
        <v>309</v>
      </c>
      <c r="B311" s="101" t="s">
        <v>315</v>
      </c>
      <c r="C311" s="31" t="s">
        <v>295</v>
      </c>
      <c r="D311" s="32">
        <f>Participants!E311</f>
        <v>43052.524328703701</v>
      </c>
      <c r="E311" s="15">
        <v>2</v>
      </c>
      <c r="F311" s="15">
        <v>3</v>
      </c>
      <c r="G311" s="15">
        <v>3</v>
      </c>
      <c r="H311" s="38">
        <f t="shared" si="140"/>
        <v>8</v>
      </c>
      <c r="I311" s="15">
        <v>6</v>
      </c>
      <c r="J311" s="15">
        <v>5</v>
      </c>
      <c r="K311" s="15">
        <v>6</v>
      </c>
      <c r="L311" s="39">
        <f t="shared" si="141"/>
        <v>17</v>
      </c>
      <c r="M311" s="213">
        <f t="shared" si="142"/>
        <v>25</v>
      </c>
      <c r="N311" s="18">
        <f t="shared" si="143"/>
        <v>8</v>
      </c>
      <c r="O311" s="18">
        <f t="shared" si="144"/>
        <v>8</v>
      </c>
      <c r="P311" s="18">
        <f t="shared" si="145"/>
        <v>9</v>
      </c>
      <c r="R311" t="str">
        <f>'Raw DC1'!AD311</f>
        <v>NO</v>
      </c>
      <c r="T311" t="str">
        <f>'Raw DC1'!AH311</f>
        <v>Lower back pain 8 weeks</v>
      </c>
      <c r="U311" s="207" t="str">
        <f t="shared" si="133"/>
        <v>1</v>
      </c>
    </row>
    <row r="312" spans="1:21">
      <c r="A312" s="30">
        <v>310</v>
      </c>
      <c r="B312" s="101" t="s">
        <v>315</v>
      </c>
      <c r="C312" s="31" t="s">
        <v>295</v>
      </c>
      <c r="D312" s="32">
        <f>Participants!E312</f>
        <v>43051.684560185182</v>
      </c>
      <c r="E312" s="15">
        <v>2</v>
      </c>
      <c r="F312" s="15">
        <v>1</v>
      </c>
      <c r="G312" s="15">
        <v>0</v>
      </c>
      <c r="H312" s="38">
        <f t="shared" si="140"/>
        <v>3</v>
      </c>
      <c r="I312" s="15">
        <v>4</v>
      </c>
      <c r="J312" s="15">
        <v>3</v>
      </c>
      <c r="K312" s="15">
        <v>2</v>
      </c>
      <c r="L312" s="39">
        <f t="shared" si="141"/>
        <v>9</v>
      </c>
      <c r="M312" s="213">
        <f t="shared" si="142"/>
        <v>12</v>
      </c>
      <c r="N312" s="18">
        <f t="shared" si="143"/>
        <v>6</v>
      </c>
      <c r="O312" s="18">
        <f t="shared" si="144"/>
        <v>4</v>
      </c>
      <c r="P312" s="18">
        <f t="shared" si="145"/>
        <v>2</v>
      </c>
      <c r="R312" t="str">
        <f>'Raw DC1'!AD312</f>
        <v>No</v>
      </c>
      <c r="T312" t="str">
        <f>'Raw DC1'!AH312</f>
        <v>No</v>
      </c>
      <c r="U312" s="207" t="str">
        <f t="shared" si="133"/>
        <v>0</v>
      </c>
    </row>
    <row r="313" spans="1:21">
      <c r="A313" s="30">
        <v>311</v>
      </c>
      <c r="B313" s="101" t="s">
        <v>315</v>
      </c>
      <c r="C313" s="31" t="s">
        <v>295</v>
      </c>
      <c r="D313" s="32">
        <f>Participants!E313</f>
        <v>43051.686284722222</v>
      </c>
      <c r="E313" s="15">
        <v>1</v>
      </c>
      <c r="F313" s="15">
        <v>0</v>
      </c>
      <c r="G313" s="15">
        <v>0</v>
      </c>
      <c r="H313" s="38">
        <f t="shared" si="140"/>
        <v>1</v>
      </c>
      <c r="I313" s="15">
        <v>7</v>
      </c>
      <c r="J313" s="15">
        <v>6</v>
      </c>
      <c r="K313" s="15">
        <v>2</v>
      </c>
      <c r="L313" s="39">
        <f t="shared" si="141"/>
        <v>15</v>
      </c>
      <c r="M313" s="213">
        <f t="shared" si="142"/>
        <v>16</v>
      </c>
      <c r="N313" s="18">
        <f t="shared" si="143"/>
        <v>8</v>
      </c>
      <c r="O313" s="18">
        <f t="shared" si="144"/>
        <v>6</v>
      </c>
      <c r="P313" s="18">
        <f t="shared" si="145"/>
        <v>2</v>
      </c>
      <c r="R313" t="str">
        <f>'Raw DC1'!AD313</f>
        <v>yes</v>
      </c>
      <c r="T313" t="str">
        <f>'Raw DC1'!AH313</f>
        <v>yes, right elbow, left leg ankle</v>
      </c>
      <c r="U313" s="207" t="str">
        <f t="shared" si="133"/>
        <v>1</v>
      </c>
    </row>
    <row r="314" spans="1:21">
      <c r="A314" s="30">
        <v>312</v>
      </c>
      <c r="B314" s="101" t="s">
        <v>315</v>
      </c>
      <c r="C314" s="31" t="s">
        <v>295</v>
      </c>
      <c r="D314" s="32">
        <f>Participants!E314</f>
        <v>43051.677800925929</v>
      </c>
      <c r="E314" s="15">
        <v>0</v>
      </c>
      <c r="F314" s="15">
        <v>0</v>
      </c>
      <c r="G314" s="15">
        <v>0</v>
      </c>
      <c r="H314" s="38">
        <f t="shared" si="140"/>
        <v>0</v>
      </c>
      <c r="I314" s="15">
        <v>6</v>
      </c>
      <c r="J314" s="15">
        <v>7</v>
      </c>
      <c r="K314" s="15">
        <v>0</v>
      </c>
      <c r="L314" s="39">
        <f t="shared" si="141"/>
        <v>13</v>
      </c>
      <c r="M314" s="213">
        <f t="shared" si="142"/>
        <v>13</v>
      </c>
      <c r="N314" s="18">
        <f t="shared" si="143"/>
        <v>6</v>
      </c>
      <c r="O314" s="18">
        <f t="shared" si="144"/>
        <v>7</v>
      </c>
      <c r="P314" s="18">
        <f t="shared" si="145"/>
        <v>0</v>
      </c>
      <c r="R314" t="str">
        <f>'Raw DC1'!AD314</f>
        <v>No</v>
      </c>
      <c r="T314" t="str">
        <f>'Raw DC1'!AH314</f>
        <v>Pulled Quadricep, Inflamed back muscle.</v>
      </c>
      <c r="U314" s="207" t="str">
        <f t="shared" si="133"/>
        <v>1</v>
      </c>
    </row>
    <row r="315" spans="1:21">
      <c r="A315" s="30">
        <v>313</v>
      </c>
      <c r="B315" s="101" t="s">
        <v>315</v>
      </c>
      <c r="C315" s="31" t="s">
        <v>295</v>
      </c>
      <c r="D315" s="32">
        <f>Participants!E315</f>
        <v>43051.679351851853</v>
      </c>
      <c r="E315" s="15">
        <v>1</v>
      </c>
      <c r="F315" s="15">
        <v>1</v>
      </c>
      <c r="G315" s="15">
        <v>0</v>
      </c>
      <c r="H315" s="38">
        <f t="shared" si="140"/>
        <v>2</v>
      </c>
      <c r="I315" s="15">
        <v>5</v>
      </c>
      <c r="J315" s="15">
        <v>5</v>
      </c>
      <c r="K315" s="15">
        <v>3</v>
      </c>
      <c r="L315" s="39">
        <f t="shared" si="141"/>
        <v>13</v>
      </c>
      <c r="M315" s="213">
        <f t="shared" si="142"/>
        <v>15</v>
      </c>
      <c r="N315" s="18">
        <f t="shared" si="143"/>
        <v>6</v>
      </c>
      <c r="O315" s="18">
        <f t="shared" si="144"/>
        <v>6</v>
      </c>
      <c r="P315" s="18">
        <f t="shared" si="145"/>
        <v>3</v>
      </c>
      <c r="R315" t="str">
        <f>'Raw DC1'!AD315</f>
        <v>Yes</v>
      </c>
      <c r="T315" t="str">
        <f>'Raw DC1'!AH315</f>
        <v>No</v>
      </c>
      <c r="U315" s="207" t="str">
        <f t="shared" si="133"/>
        <v>0</v>
      </c>
    </row>
    <row r="316" spans="1:21">
      <c r="A316" s="30">
        <v>314</v>
      </c>
      <c r="B316" s="101" t="s">
        <v>315</v>
      </c>
      <c r="C316" s="31" t="s">
        <v>295</v>
      </c>
      <c r="D316" s="32">
        <f>Participants!E316</f>
        <v>43051.681284722217</v>
      </c>
      <c r="E316" s="15">
        <v>2</v>
      </c>
      <c r="F316" s="15">
        <v>2</v>
      </c>
      <c r="G316" s="15">
        <v>1</v>
      </c>
      <c r="H316" s="38">
        <f t="shared" si="140"/>
        <v>5</v>
      </c>
      <c r="I316" s="15">
        <v>3</v>
      </c>
      <c r="J316" s="15">
        <v>3</v>
      </c>
      <c r="K316" s="15">
        <v>2</v>
      </c>
      <c r="L316" s="39">
        <f t="shared" si="141"/>
        <v>8</v>
      </c>
      <c r="M316" s="213">
        <f t="shared" si="142"/>
        <v>13</v>
      </c>
      <c r="N316" s="18">
        <f t="shared" si="143"/>
        <v>5</v>
      </c>
      <c r="O316" s="18">
        <f t="shared" si="144"/>
        <v>5</v>
      </c>
      <c r="P316" s="18">
        <f t="shared" si="145"/>
        <v>3</v>
      </c>
      <c r="R316" t="str">
        <f>'Raw DC1'!AD316</f>
        <v>Yes</v>
      </c>
      <c r="T316" t="str">
        <f>'Raw DC1'!AH316</f>
        <v>No</v>
      </c>
      <c r="U316" s="207" t="str">
        <f t="shared" si="133"/>
        <v>0</v>
      </c>
    </row>
    <row r="317" spans="1:21">
      <c r="A317" s="30">
        <v>315</v>
      </c>
      <c r="B317" s="101" t="s">
        <v>316</v>
      </c>
      <c r="C317" s="31" t="s">
        <v>295</v>
      </c>
      <c r="D317" s="32">
        <f>Participants!E317</f>
        <v>43051.669224537043</v>
      </c>
      <c r="E317" s="15">
        <v>2</v>
      </c>
      <c r="F317" s="15">
        <v>0</v>
      </c>
      <c r="G317" s="15">
        <v>0</v>
      </c>
      <c r="H317" s="38">
        <f t="shared" si="140"/>
        <v>2</v>
      </c>
      <c r="I317" s="15">
        <v>6</v>
      </c>
      <c r="J317" s="15">
        <v>5</v>
      </c>
      <c r="K317" s="15">
        <v>1</v>
      </c>
      <c r="L317" s="39">
        <f t="shared" si="141"/>
        <v>12</v>
      </c>
      <c r="M317" s="213">
        <f t="shared" si="142"/>
        <v>14</v>
      </c>
      <c r="N317" s="18">
        <f t="shared" si="143"/>
        <v>8</v>
      </c>
      <c r="O317" s="18">
        <f t="shared" si="144"/>
        <v>5</v>
      </c>
      <c r="P317" s="18">
        <f t="shared" si="145"/>
        <v>1</v>
      </c>
      <c r="R317" t="str">
        <f>'Raw DC1'!AD317</f>
        <v>no</v>
      </c>
      <c r="T317" t="str">
        <f>'Raw DC1'!AH317</f>
        <v>No</v>
      </c>
      <c r="U317" s="207" t="str">
        <f t="shared" si="133"/>
        <v>0</v>
      </c>
    </row>
    <row r="318" spans="1:21">
      <c r="A318" s="30">
        <v>316</v>
      </c>
      <c r="B318" s="101" t="s">
        <v>316</v>
      </c>
      <c r="C318" s="31" t="s">
        <v>295</v>
      </c>
      <c r="D318" s="32">
        <f>Participants!E318</f>
        <v>43051.668692129628</v>
      </c>
      <c r="E318" s="15">
        <v>2</v>
      </c>
      <c r="F318" s="15">
        <v>3</v>
      </c>
      <c r="G318" s="15">
        <v>0</v>
      </c>
      <c r="H318" s="38">
        <f t="shared" si="140"/>
        <v>5</v>
      </c>
      <c r="I318" s="15">
        <v>5</v>
      </c>
      <c r="J318" s="15">
        <v>7</v>
      </c>
      <c r="K318" s="15">
        <v>1</v>
      </c>
      <c r="L318" s="39">
        <f t="shared" si="141"/>
        <v>13</v>
      </c>
      <c r="M318" s="213">
        <f t="shared" si="142"/>
        <v>18</v>
      </c>
      <c r="N318" s="18">
        <f t="shared" si="143"/>
        <v>7</v>
      </c>
      <c r="O318" s="18">
        <f t="shared" si="144"/>
        <v>10</v>
      </c>
      <c r="P318" s="18">
        <f t="shared" si="145"/>
        <v>1</v>
      </c>
      <c r="R318" t="str">
        <f>'Raw DC1'!AD318</f>
        <v>No</v>
      </c>
      <c r="T318" t="str">
        <f>'Raw DC1'!AH318</f>
        <v>No</v>
      </c>
      <c r="U318" s="207" t="str">
        <f t="shared" si="133"/>
        <v>0</v>
      </c>
    </row>
    <row r="319" spans="1:21">
      <c r="A319" s="30">
        <v>317</v>
      </c>
      <c r="B319" s="101" t="s">
        <v>315</v>
      </c>
      <c r="C319" s="31" t="s">
        <v>295</v>
      </c>
      <c r="D319" s="32">
        <f>Participants!E319</f>
        <v>43051.66847222222</v>
      </c>
      <c r="E319" s="15">
        <v>5</v>
      </c>
      <c r="F319" s="15">
        <v>1</v>
      </c>
      <c r="G319" s="15">
        <v>0</v>
      </c>
      <c r="H319" s="38">
        <f t="shared" si="140"/>
        <v>6</v>
      </c>
      <c r="I319" s="15">
        <v>6</v>
      </c>
      <c r="J319" s="15">
        <v>8</v>
      </c>
      <c r="K319" s="15">
        <v>4</v>
      </c>
      <c r="L319" s="39">
        <f t="shared" si="141"/>
        <v>18</v>
      </c>
      <c r="M319" s="213">
        <f t="shared" si="142"/>
        <v>24</v>
      </c>
      <c r="N319" s="18">
        <f t="shared" si="143"/>
        <v>11</v>
      </c>
      <c r="O319" s="18">
        <f t="shared" si="144"/>
        <v>9</v>
      </c>
      <c r="P319" s="18">
        <f t="shared" si="145"/>
        <v>4</v>
      </c>
      <c r="R319" t="str">
        <f>'Raw DC1'!AD319</f>
        <v>no</v>
      </c>
      <c r="T319" t="str">
        <f>'Raw DC1'!AH319</f>
        <v>No</v>
      </c>
      <c r="U319" s="207" t="str">
        <f t="shared" si="133"/>
        <v>0</v>
      </c>
    </row>
    <row r="320" spans="1:21">
      <c r="A320" s="30">
        <v>318</v>
      </c>
      <c r="B320" s="101" t="s">
        <v>316</v>
      </c>
      <c r="C320" s="31" t="s">
        <v>295</v>
      </c>
      <c r="D320" s="32">
        <f>Participants!E320</f>
        <v>43051.666585648149</v>
      </c>
      <c r="E320" s="15">
        <v>3</v>
      </c>
      <c r="F320" s="15">
        <v>3</v>
      </c>
      <c r="G320" s="15">
        <v>0</v>
      </c>
      <c r="H320" s="38">
        <f t="shared" si="140"/>
        <v>6</v>
      </c>
      <c r="I320" s="15">
        <v>6</v>
      </c>
      <c r="J320" s="15">
        <v>6</v>
      </c>
      <c r="K320" s="15">
        <v>2</v>
      </c>
      <c r="L320" s="39">
        <f t="shared" si="141"/>
        <v>14</v>
      </c>
      <c r="M320" s="213">
        <f t="shared" si="142"/>
        <v>20</v>
      </c>
      <c r="N320" s="18">
        <f t="shared" si="143"/>
        <v>9</v>
      </c>
      <c r="O320" s="18">
        <f t="shared" si="144"/>
        <v>9</v>
      </c>
      <c r="P320" s="18">
        <f t="shared" si="145"/>
        <v>2</v>
      </c>
      <c r="R320" t="str">
        <f>'Raw DC1'!AD320</f>
        <v>yes</v>
      </c>
      <c r="T320" t="str">
        <f>'Raw DC1'!AH320</f>
        <v>yes, lower back, multiple side strains, 8 months</v>
      </c>
      <c r="U320" s="207" t="str">
        <f t="shared" si="133"/>
        <v>1</v>
      </c>
    </row>
    <row r="321" spans="1:21">
      <c r="A321" s="30">
        <v>319</v>
      </c>
      <c r="B321" s="101" t="s">
        <v>315</v>
      </c>
      <c r="C321" s="31" t="s">
        <v>295</v>
      </c>
      <c r="D321" s="32">
        <f>Participants!E321</f>
        <v>43051.666319444441</v>
      </c>
      <c r="E321" s="15">
        <v>1</v>
      </c>
      <c r="F321" s="15">
        <v>1</v>
      </c>
      <c r="G321" s="15">
        <v>0</v>
      </c>
      <c r="H321" s="38">
        <f t="shared" si="140"/>
        <v>2</v>
      </c>
      <c r="I321" s="15">
        <v>4</v>
      </c>
      <c r="J321" s="15">
        <v>4</v>
      </c>
      <c r="K321" s="15">
        <v>2</v>
      </c>
      <c r="L321" s="39">
        <f t="shared" si="141"/>
        <v>10</v>
      </c>
      <c r="M321" s="213">
        <f t="shared" si="142"/>
        <v>12</v>
      </c>
      <c r="N321" s="18">
        <f t="shared" si="143"/>
        <v>5</v>
      </c>
      <c r="O321" s="18">
        <f t="shared" si="144"/>
        <v>5</v>
      </c>
      <c r="P321" s="18">
        <f t="shared" si="145"/>
        <v>2</v>
      </c>
      <c r="R321" t="str">
        <f>'Raw DC1'!AD321</f>
        <v>yes</v>
      </c>
      <c r="T321" t="str">
        <f>'Raw DC1'!AH321</f>
        <v>yes, left side of lower back stress fracture, out of anything for 6 months</v>
      </c>
      <c r="U321" s="207" t="str">
        <f t="shared" si="133"/>
        <v>1</v>
      </c>
    </row>
    <row r="322" spans="1:21">
      <c r="A322" s="30">
        <v>320</v>
      </c>
      <c r="B322" s="101" t="s">
        <v>315</v>
      </c>
      <c r="C322" s="31" t="s">
        <v>295</v>
      </c>
      <c r="D322" s="32">
        <f>Participants!E322</f>
        <v>43051.667337962957</v>
      </c>
      <c r="E322" s="15">
        <v>3</v>
      </c>
      <c r="F322" s="15">
        <v>2</v>
      </c>
      <c r="G322" s="15">
        <v>1</v>
      </c>
      <c r="H322" s="38">
        <f t="shared" si="140"/>
        <v>6</v>
      </c>
      <c r="I322" s="15">
        <v>2</v>
      </c>
      <c r="J322" s="15">
        <v>4</v>
      </c>
      <c r="K322" s="15">
        <v>3</v>
      </c>
      <c r="L322" s="39">
        <f t="shared" si="141"/>
        <v>9</v>
      </c>
      <c r="M322" s="213">
        <f t="shared" si="142"/>
        <v>15</v>
      </c>
      <c r="N322" s="18">
        <f t="shared" si="143"/>
        <v>5</v>
      </c>
      <c r="O322" s="18">
        <f t="shared" si="144"/>
        <v>6</v>
      </c>
      <c r="P322" s="18">
        <f t="shared" si="145"/>
        <v>4</v>
      </c>
      <c r="R322" t="str">
        <f>'Raw DC1'!AD322</f>
        <v>no</v>
      </c>
      <c r="T322" t="str">
        <f>'Raw DC1'!AH322</f>
        <v>No</v>
      </c>
      <c r="U322" s="207" t="str">
        <f t="shared" si="133"/>
        <v>0</v>
      </c>
    </row>
    <row r="323" spans="1:21">
      <c r="A323" s="30">
        <v>321</v>
      </c>
      <c r="B323" s="101" t="s">
        <v>315</v>
      </c>
      <c r="C323" s="31" t="s">
        <v>295</v>
      </c>
      <c r="D323" s="32">
        <f>Participants!E323</f>
        <v>43051.669178240743</v>
      </c>
      <c r="E323" s="15">
        <v>1</v>
      </c>
      <c r="F323" s="15">
        <v>2</v>
      </c>
      <c r="G323" s="15">
        <v>0</v>
      </c>
      <c r="H323" s="38">
        <f t="shared" si="140"/>
        <v>3</v>
      </c>
      <c r="I323" s="15">
        <v>4</v>
      </c>
      <c r="J323" s="15">
        <v>5</v>
      </c>
      <c r="K323" s="15">
        <v>3</v>
      </c>
      <c r="L323" s="39">
        <f t="shared" si="141"/>
        <v>12</v>
      </c>
      <c r="M323" s="213">
        <f t="shared" si="142"/>
        <v>15</v>
      </c>
      <c r="N323" s="18">
        <f t="shared" si="143"/>
        <v>5</v>
      </c>
      <c r="O323" s="18">
        <f t="shared" si="144"/>
        <v>7</v>
      </c>
      <c r="P323" s="18">
        <f t="shared" si="145"/>
        <v>3</v>
      </c>
      <c r="R323" t="str">
        <f>'Raw DC1'!AD323</f>
        <v>Within a bowling drill...</v>
      </c>
      <c r="T323" t="str">
        <f>'Raw DC1'!AH323</f>
        <v>Bicep Tendonitis - inflamation (start of 2017 season)</v>
      </c>
      <c r="U323" s="207" t="str">
        <f t="shared" si="133"/>
        <v>1</v>
      </c>
    </row>
    <row r="324" spans="1:21">
      <c r="A324" s="30">
        <v>322</v>
      </c>
      <c r="B324" s="101" t="s">
        <v>315</v>
      </c>
      <c r="C324" s="31" t="s">
        <v>295</v>
      </c>
      <c r="D324" s="32">
        <f>Participants!E324</f>
        <v>43051.668819444443</v>
      </c>
      <c r="E324" s="15">
        <v>0</v>
      </c>
      <c r="F324" s="15">
        <v>0</v>
      </c>
      <c r="G324" s="15">
        <v>0</v>
      </c>
      <c r="H324" s="38">
        <f t="shared" si="140"/>
        <v>0</v>
      </c>
      <c r="I324" s="15">
        <v>5</v>
      </c>
      <c r="J324" s="15">
        <v>6</v>
      </c>
      <c r="K324" s="15">
        <v>3</v>
      </c>
      <c r="L324" s="39">
        <f t="shared" si="141"/>
        <v>14</v>
      </c>
      <c r="M324" s="213">
        <f t="shared" si="142"/>
        <v>14</v>
      </c>
      <c r="N324" s="18">
        <f t="shared" si="143"/>
        <v>5</v>
      </c>
      <c r="O324" s="18">
        <f t="shared" si="144"/>
        <v>6</v>
      </c>
      <c r="P324" s="18">
        <f t="shared" si="145"/>
        <v>3</v>
      </c>
      <c r="R324" t="str">
        <f>'Raw DC1'!AD324</f>
        <v>no</v>
      </c>
      <c r="T324" t="str">
        <f>'Raw DC1'!AH324</f>
        <v>Left knee, quad tear, bone bruise and slight MCL tear-4 months</v>
      </c>
      <c r="U324" s="207" t="str">
        <f t="shared" ref="U324:U353" si="146">IFERROR(IF(SEARCH("*NO*", T324,1), "0"), "1")</f>
        <v>1</v>
      </c>
    </row>
    <row r="325" spans="1:21">
      <c r="A325" s="30">
        <v>323</v>
      </c>
      <c r="B325" s="101" t="s">
        <v>315</v>
      </c>
      <c r="C325" s="31" t="s">
        <v>295</v>
      </c>
      <c r="D325" s="32">
        <f>Participants!E325</f>
        <v>43051.669016203698</v>
      </c>
      <c r="E325" s="15">
        <v>0</v>
      </c>
      <c r="F325" s="15">
        <v>1</v>
      </c>
      <c r="G325" s="15">
        <v>0</v>
      </c>
      <c r="H325" s="38">
        <f t="shared" si="140"/>
        <v>1</v>
      </c>
      <c r="I325" s="15">
        <v>3</v>
      </c>
      <c r="J325" s="15">
        <v>3</v>
      </c>
      <c r="K325" s="15">
        <v>1</v>
      </c>
      <c r="L325" s="39">
        <f t="shared" si="141"/>
        <v>7</v>
      </c>
      <c r="M325" s="213">
        <f t="shared" si="142"/>
        <v>8</v>
      </c>
      <c r="N325" s="18">
        <f t="shared" si="143"/>
        <v>3</v>
      </c>
      <c r="O325" s="18">
        <f t="shared" si="144"/>
        <v>4</v>
      </c>
      <c r="P325" s="18">
        <f t="shared" si="145"/>
        <v>1</v>
      </c>
      <c r="R325" t="str">
        <f>'Raw DC1'!AD325</f>
        <v>No</v>
      </c>
      <c r="T325" t="str">
        <f>'Raw DC1'!AH325</f>
        <v>Yes, left, lower back 7/10 pain during activity,</v>
      </c>
      <c r="U325" s="207" t="str">
        <f t="shared" si="146"/>
        <v>1</v>
      </c>
    </row>
    <row r="326" spans="1:21">
      <c r="A326" s="30">
        <v>324</v>
      </c>
      <c r="B326" s="101" t="s">
        <v>315</v>
      </c>
      <c r="C326" s="31" t="s">
        <v>295</v>
      </c>
      <c r="D326" s="32">
        <f>Participants!E326</f>
        <v>43051.669872685183</v>
      </c>
      <c r="E326" s="15">
        <v>3</v>
      </c>
      <c r="F326" s="15">
        <v>2</v>
      </c>
      <c r="G326" s="15">
        <v>0</v>
      </c>
      <c r="H326" s="38">
        <f t="shared" si="140"/>
        <v>5</v>
      </c>
      <c r="I326" s="15">
        <v>3</v>
      </c>
      <c r="J326" s="15">
        <v>3</v>
      </c>
      <c r="K326" s="15">
        <v>3</v>
      </c>
      <c r="L326" s="39">
        <f t="shared" si="141"/>
        <v>9</v>
      </c>
      <c r="M326" s="213">
        <f t="shared" si="142"/>
        <v>14</v>
      </c>
      <c r="N326" s="18">
        <f t="shared" si="143"/>
        <v>6</v>
      </c>
      <c r="O326" s="18">
        <f t="shared" si="144"/>
        <v>5</v>
      </c>
      <c r="P326" s="18">
        <f t="shared" si="145"/>
        <v>3</v>
      </c>
      <c r="R326" t="str">
        <f>'Raw DC1'!AD326</f>
        <v>no</v>
      </c>
      <c r="T326" t="str">
        <f>'Raw DC1'!AH326</f>
        <v>No</v>
      </c>
      <c r="U326" s="207" t="str">
        <f t="shared" si="146"/>
        <v>0</v>
      </c>
    </row>
    <row r="327" spans="1:21">
      <c r="A327" s="30">
        <v>325</v>
      </c>
      <c r="B327" s="101" t="s">
        <v>315</v>
      </c>
      <c r="C327" s="31" t="s">
        <v>295</v>
      </c>
      <c r="D327" s="32">
        <f>Participants!E327</f>
        <v>43051.669687499998</v>
      </c>
      <c r="E327" s="15">
        <v>3</v>
      </c>
      <c r="F327" s="15">
        <v>1</v>
      </c>
      <c r="G327" s="15">
        <v>0</v>
      </c>
      <c r="H327" s="38">
        <f t="shared" si="140"/>
        <v>4</v>
      </c>
      <c r="I327" s="15">
        <v>5</v>
      </c>
      <c r="J327" s="15">
        <v>4</v>
      </c>
      <c r="K327" s="15">
        <v>1</v>
      </c>
      <c r="L327" s="39">
        <f t="shared" si="141"/>
        <v>10</v>
      </c>
      <c r="M327" s="213">
        <f t="shared" si="142"/>
        <v>14</v>
      </c>
      <c r="N327" s="18">
        <f t="shared" si="143"/>
        <v>8</v>
      </c>
      <c r="O327" s="18">
        <f t="shared" si="144"/>
        <v>5</v>
      </c>
      <c r="P327" s="18">
        <f t="shared" si="145"/>
        <v>1</v>
      </c>
      <c r="R327" t="str">
        <f>'Raw DC1'!AD327</f>
        <v>no</v>
      </c>
      <c r="T327" t="str">
        <f>'Raw DC1'!AH327</f>
        <v>yes - left side lower back - 4 weeks - still mild pain</v>
      </c>
      <c r="U327" s="207" t="str">
        <f t="shared" si="146"/>
        <v>1</v>
      </c>
    </row>
    <row r="328" spans="1:21">
      <c r="A328" s="30">
        <v>326</v>
      </c>
      <c r="B328" s="101" t="s">
        <v>315</v>
      </c>
      <c r="C328" s="31" t="s">
        <v>295</v>
      </c>
      <c r="D328" s="32">
        <f>Participants!E328</f>
        <v>43051.671736111108</v>
      </c>
      <c r="E328" s="15">
        <v>4</v>
      </c>
      <c r="F328" s="15">
        <v>3</v>
      </c>
      <c r="G328" s="15">
        <v>1</v>
      </c>
      <c r="H328" s="38">
        <f t="shared" si="140"/>
        <v>8</v>
      </c>
      <c r="I328" s="15">
        <v>6</v>
      </c>
      <c r="J328" s="15">
        <v>6</v>
      </c>
      <c r="K328" s="15">
        <v>3</v>
      </c>
      <c r="L328" s="39">
        <f t="shared" si="141"/>
        <v>15</v>
      </c>
      <c r="M328" s="213">
        <f t="shared" si="142"/>
        <v>23</v>
      </c>
      <c r="N328" s="18">
        <f t="shared" si="143"/>
        <v>10</v>
      </c>
      <c r="O328" s="18">
        <f t="shared" si="144"/>
        <v>9</v>
      </c>
      <c r="P328" s="18">
        <f t="shared" si="145"/>
        <v>4</v>
      </c>
      <c r="R328" t="str">
        <f>'Raw DC1'!AD328</f>
        <v>yes</v>
      </c>
      <c r="T328" t="str">
        <f>'Raw DC1'!AH328</f>
        <v>No</v>
      </c>
      <c r="U328" s="207" t="str">
        <f t="shared" si="146"/>
        <v>0</v>
      </c>
    </row>
    <row r="329" spans="1:21">
      <c r="A329" s="30">
        <v>327</v>
      </c>
      <c r="B329" s="101" t="s">
        <v>315</v>
      </c>
      <c r="C329" s="31" t="s">
        <v>295</v>
      </c>
      <c r="D329" s="32">
        <f>Participants!E329</f>
        <v>43051.671516203707</v>
      </c>
      <c r="E329" s="15">
        <v>2</v>
      </c>
      <c r="F329" s="15">
        <v>1</v>
      </c>
      <c r="G329" s="15">
        <v>0</v>
      </c>
      <c r="H329" s="38">
        <f t="shared" si="140"/>
        <v>3</v>
      </c>
      <c r="I329" s="15">
        <v>5</v>
      </c>
      <c r="J329" s="15">
        <v>5</v>
      </c>
      <c r="K329" s="15">
        <v>4</v>
      </c>
      <c r="L329" s="39">
        <f t="shared" si="141"/>
        <v>14</v>
      </c>
      <c r="M329" s="213">
        <f t="shared" si="142"/>
        <v>17</v>
      </c>
      <c r="N329" s="18">
        <f t="shared" si="143"/>
        <v>7</v>
      </c>
      <c r="O329" s="18">
        <f t="shared" si="144"/>
        <v>6</v>
      </c>
      <c r="P329" s="18">
        <f t="shared" si="145"/>
        <v>4</v>
      </c>
      <c r="R329" t="str">
        <f>'Raw DC1'!AD329</f>
        <v>No</v>
      </c>
      <c r="T329" t="str">
        <f>'Raw DC1'!AH329</f>
        <v>No</v>
      </c>
      <c r="U329" s="207" t="str">
        <f t="shared" si="146"/>
        <v>0</v>
      </c>
    </row>
    <row r="330" spans="1:21">
      <c r="A330" s="30">
        <v>328</v>
      </c>
      <c r="B330" s="101" t="s">
        <v>315</v>
      </c>
      <c r="C330" s="31" t="s">
        <v>295</v>
      </c>
      <c r="D330" s="32">
        <f>Participants!E330</f>
        <v>43051.680613425917</v>
      </c>
      <c r="E330" s="15">
        <v>1</v>
      </c>
      <c r="F330" s="15">
        <v>0</v>
      </c>
      <c r="G330" s="15">
        <v>0</v>
      </c>
      <c r="H330" s="38">
        <f t="shared" si="140"/>
        <v>1</v>
      </c>
      <c r="I330" s="15">
        <v>6</v>
      </c>
      <c r="J330" s="15">
        <v>6</v>
      </c>
      <c r="K330" s="15">
        <v>0</v>
      </c>
      <c r="L330" s="39">
        <f t="shared" si="141"/>
        <v>12</v>
      </c>
      <c r="M330" s="213">
        <f t="shared" si="142"/>
        <v>13</v>
      </c>
      <c r="N330" s="18">
        <f t="shared" si="143"/>
        <v>7</v>
      </c>
      <c r="O330" s="18">
        <f t="shared" si="144"/>
        <v>6</v>
      </c>
      <c r="P330" s="18">
        <f t="shared" si="145"/>
        <v>0</v>
      </c>
      <c r="R330" t="str">
        <f>'Raw DC1'!AD330</f>
        <v>No</v>
      </c>
      <c r="T330" t="str">
        <f>'Raw DC1'!AH330</f>
        <v>Yes- nerve problem in upper back</v>
      </c>
      <c r="U330" s="207" t="str">
        <f t="shared" si="146"/>
        <v>1</v>
      </c>
    </row>
    <row r="331" spans="1:21">
      <c r="A331" s="30">
        <v>329</v>
      </c>
      <c r="B331" s="101" t="s">
        <v>315</v>
      </c>
      <c r="C331" s="31" t="s">
        <v>295</v>
      </c>
      <c r="D331" s="32">
        <f>Participants!E331</f>
        <v>43051.67287037037</v>
      </c>
      <c r="E331" s="15">
        <v>5</v>
      </c>
      <c r="F331" s="15">
        <v>1</v>
      </c>
      <c r="G331" s="15">
        <v>0</v>
      </c>
      <c r="H331" s="38">
        <f t="shared" si="140"/>
        <v>6</v>
      </c>
      <c r="I331" s="15">
        <v>7</v>
      </c>
      <c r="J331" s="15">
        <v>5</v>
      </c>
      <c r="K331" s="15">
        <v>2</v>
      </c>
      <c r="L331" s="39">
        <f t="shared" si="141"/>
        <v>14</v>
      </c>
      <c r="M331" s="213">
        <f t="shared" si="142"/>
        <v>20</v>
      </c>
      <c r="N331" s="18">
        <f t="shared" si="143"/>
        <v>12</v>
      </c>
      <c r="O331" s="18">
        <f t="shared" si="144"/>
        <v>6</v>
      </c>
      <c r="P331" s="18">
        <f t="shared" si="145"/>
        <v>2</v>
      </c>
      <c r="R331" t="str">
        <f>'Raw DC1'!AD331</f>
        <v>Yes</v>
      </c>
      <c r="T331" t="str">
        <f>'Raw DC1'!AH331</f>
        <v>Yes- Knee (1 Month) Back- (3 weeks)</v>
      </c>
      <c r="U331" s="207" t="str">
        <f t="shared" si="146"/>
        <v>1</v>
      </c>
    </row>
    <row r="332" spans="1:21">
      <c r="A332" s="30">
        <v>330</v>
      </c>
      <c r="B332" s="101" t="s">
        <v>315</v>
      </c>
      <c r="C332" s="31" t="s">
        <v>295</v>
      </c>
      <c r="D332" s="32">
        <f>Participants!E332</f>
        <v>43081.471365740741</v>
      </c>
      <c r="E332" s="15">
        <v>2</v>
      </c>
      <c r="F332" s="15">
        <v>1</v>
      </c>
      <c r="G332" s="15">
        <v>1</v>
      </c>
      <c r="H332" s="268">
        <f t="shared" ref="H332:H346" si="147">E332+F332+G332</f>
        <v>4</v>
      </c>
      <c r="I332" s="15">
        <v>6</v>
      </c>
      <c r="J332" s="15">
        <v>7</v>
      </c>
      <c r="K332" s="15">
        <v>4</v>
      </c>
      <c r="L332" s="269">
        <f t="shared" ref="L332:L346" si="148">SUM(I332:K332)</f>
        <v>17</v>
      </c>
      <c r="M332" s="270">
        <f t="shared" ref="M332:M346" si="149">H332+L332</f>
        <v>21</v>
      </c>
      <c r="N332" s="18">
        <f t="shared" ref="N332:N346" si="150">E332+I332</f>
        <v>8</v>
      </c>
      <c r="O332" s="18">
        <f t="shared" ref="O332:O346" si="151">F332+J332</f>
        <v>8</v>
      </c>
      <c r="P332" s="18">
        <f t="shared" ref="P332:P346" si="152">G332+K332</f>
        <v>5</v>
      </c>
      <c r="R332" t="str">
        <f>'Raw DC1'!AD332</f>
        <v>No</v>
      </c>
      <c r="T332" t="str">
        <f>'Raw DC1'!AH332</f>
        <v>Yes, right knee and 6 weeks</v>
      </c>
      <c r="U332" s="207" t="str">
        <f t="shared" si="146"/>
        <v>1</v>
      </c>
    </row>
    <row r="333" spans="1:21">
      <c r="A333" s="30">
        <v>331</v>
      </c>
      <c r="B333" s="101" t="s">
        <v>315</v>
      </c>
      <c r="C333" s="31" t="s">
        <v>295</v>
      </c>
      <c r="D333" s="32">
        <f>Participants!E333</f>
        <v>43081.464456018519</v>
      </c>
      <c r="E333" s="15">
        <v>3</v>
      </c>
      <c r="F333" s="15">
        <v>2</v>
      </c>
      <c r="G333" s="15">
        <v>0</v>
      </c>
      <c r="H333" s="268">
        <f t="shared" si="147"/>
        <v>5</v>
      </c>
      <c r="I333" s="15">
        <v>7</v>
      </c>
      <c r="J333" s="15">
        <v>6</v>
      </c>
      <c r="K333" s="15">
        <v>0</v>
      </c>
      <c r="L333" s="269">
        <f t="shared" si="148"/>
        <v>13</v>
      </c>
      <c r="M333" s="270">
        <f t="shared" si="149"/>
        <v>18</v>
      </c>
      <c r="N333" s="18">
        <f t="shared" si="150"/>
        <v>10</v>
      </c>
      <c r="O333" s="18">
        <f t="shared" si="151"/>
        <v>8</v>
      </c>
      <c r="P333" s="18">
        <f t="shared" si="152"/>
        <v>0</v>
      </c>
      <c r="R333" t="str">
        <f>'Raw DC1'!AD333</f>
        <v>No</v>
      </c>
      <c r="T333" t="str">
        <f>'Raw DC1'!AH333</f>
        <v>No</v>
      </c>
      <c r="U333" s="207" t="str">
        <f t="shared" si="146"/>
        <v>0</v>
      </c>
    </row>
    <row r="334" spans="1:21">
      <c r="A334" s="30">
        <v>332</v>
      </c>
      <c r="B334" s="101" t="s">
        <v>315</v>
      </c>
      <c r="C334" s="31" t="s">
        <v>295</v>
      </c>
      <c r="D334" s="32">
        <f>Participants!E334</f>
        <v>43081.465243055558</v>
      </c>
      <c r="E334" s="15">
        <v>2</v>
      </c>
      <c r="F334" s="15">
        <v>0</v>
      </c>
      <c r="G334" s="15">
        <v>1</v>
      </c>
      <c r="H334" s="268">
        <f t="shared" si="147"/>
        <v>3</v>
      </c>
      <c r="I334" s="15">
        <v>6</v>
      </c>
      <c r="J334" s="15">
        <v>4</v>
      </c>
      <c r="K334" s="15">
        <v>1</v>
      </c>
      <c r="L334" s="269">
        <f t="shared" si="148"/>
        <v>11</v>
      </c>
      <c r="M334" s="270">
        <f t="shared" si="149"/>
        <v>14</v>
      </c>
      <c r="N334" s="18">
        <f t="shared" si="150"/>
        <v>8</v>
      </c>
      <c r="O334" s="18">
        <f t="shared" si="151"/>
        <v>4</v>
      </c>
      <c r="P334" s="18">
        <f t="shared" si="152"/>
        <v>2</v>
      </c>
      <c r="R334" t="str">
        <f>'Raw DC1'!AD334</f>
        <v>Yes</v>
      </c>
      <c r="T334" t="str">
        <f>'Raw DC1'!AH334</f>
        <v>No</v>
      </c>
      <c r="U334" s="207" t="str">
        <f t="shared" si="146"/>
        <v>0</v>
      </c>
    </row>
    <row r="335" spans="1:21">
      <c r="A335" s="30">
        <v>333</v>
      </c>
      <c r="B335" s="101" t="s">
        <v>315</v>
      </c>
      <c r="C335" s="31" t="s">
        <v>295</v>
      </c>
      <c r="D335" s="32">
        <f>Participants!E335</f>
        <v>43081.54582175926</v>
      </c>
      <c r="E335" s="15">
        <v>1</v>
      </c>
      <c r="F335" s="15">
        <v>0</v>
      </c>
      <c r="G335" s="15">
        <v>0</v>
      </c>
      <c r="H335" s="268">
        <f t="shared" si="147"/>
        <v>1</v>
      </c>
      <c r="I335" s="15">
        <v>5</v>
      </c>
      <c r="J335" s="15">
        <v>5</v>
      </c>
      <c r="K335" s="15">
        <v>2</v>
      </c>
      <c r="L335" s="269">
        <f t="shared" si="148"/>
        <v>12</v>
      </c>
      <c r="M335" s="270">
        <f t="shared" si="149"/>
        <v>13</v>
      </c>
      <c r="N335" s="18">
        <f t="shared" si="150"/>
        <v>6</v>
      </c>
      <c r="O335" s="18">
        <f t="shared" si="151"/>
        <v>5</v>
      </c>
      <c r="P335" s="18">
        <f t="shared" si="152"/>
        <v>2</v>
      </c>
      <c r="R335" t="str">
        <f>'Raw DC1'!AD335</f>
        <v xml:space="preserve">No </v>
      </c>
      <c r="T335" t="str">
        <f>'Raw DC1'!AH335</f>
        <v>No</v>
      </c>
      <c r="U335" s="207" t="str">
        <f t="shared" si="146"/>
        <v>0</v>
      </c>
    </row>
    <row r="336" spans="1:21">
      <c r="A336" s="30">
        <v>334</v>
      </c>
      <c r="B336" s="101" t="s">
        <v>316</v>
      </c>
      <c r="C336" s="31" t="s">
        <v>295</v>
      </c>
      <c r="D336" s="32">
        <f>Participants!E336</f>
        <v>43081.54515046296</v>
      </c>
      <c r="E336" s="15">
        <v>0</v>
      </c>
      <c r="F336" s="15">
        <v>0</v>
      </c>
      <c r="G336" s="15">
        <v>1</v>
      </c>
      <c r="H336" s="268">
        <f t="shared" si="147"/>
        <v>1</v>
      </c>
      <c r="I336" s="15">
        <v>4</v>
      </c>
      <c r="J336" s="15">
        <v>2</v>
      </c>
      <c r="K336" s="15">
        <v>2</v>
      </c>
      <c r="L336" s="269">
        <f t="shared" si="148"/>
        <v>8</v>
      </c>
      <c r="M336" s="270">
        <f t="shared" si="149"/>
        <v>9</v>
      </c>
      <c r="N336" s="18">
        <f t="shared" si="150"/>
        <v>4</v>
      </c>
      <c r="O336" s="18">
        <f t="shared" si="151"/>
        <v>2</v>
      </c>
      <c r="P336" s="18">
        <f t="shared" si="152"/>
        <v>3</v>
      </c>
      <c r="R336" t="str">
        <f>'Raw DC1'!AD336</f>
        <v>Not regularly, rarely</v>
      </c>
      <c r="T336" t="str">
        <f>'Raw DC1'!AH336</f>
        <v>pain on the lateral side of my left knee; the pain is aggravated when i flex the knee and internally rotate my femur - this started last week and has not been getting better. In training for my sport (gymnastics), it only hurts when i do forwards tumbling; backwards tumbling feels normal and no modifications needed</v>
      </c>
      <c r="U336" s="207" t="str">
        <f t="shared" si="146"/>
        <v>0</v>
      </c>
    </row>
    <row r="337" spans="1:21">
      <c r="A337" s="30">
        <v>335</v>
      </c>
      <c r="B337" s="101" t="s">
        <v>315</v>
      </c>
      <c r="C337" s="31" t="s">
        <v>295</v>
      </c>
      <c r="D337" s="32">
        <f>Participants!E337</f>
        <v>43081.543993055559</v>
      </c>
      <c r="E337" s="15">
        <v>1</v>
      </c>
      <c r="F337" s="15">
        <v>2</v>
      </c>
      <c r="G337" s="15">
        <v>0</v>
      </c>
      <c r="H337" s="268">
        <f t="shared" si="147"/>
        <v>3</v>
      </c>
      <c r="I337" s="15">
        <v>5</v>
      </c>
      <c r="J337" s="15">
        <v>4</v>
      </c>
      <c r="K337" s="15">
        <v>0</v>
      </c>
      <c r="L337" s="269">
        <f t="shared" si="148"/>
        <v>9</v>
      </c>
      <c r="M337" s="270">
        <f t="shared" si="149"/>
        <v>12</v>
      </c>
      <c r="N337" s="18">
        <f t="shared" si="150"/>
        <v>6</v>
      </c>
      <c r="O337" s="18">
        <f t="shared" si="151"/>
        <v>6</v>
      </c>
      <c r="P337" s="18">
        <f t="shared" si="152"/>
        <v>0</v>
      </c>
      <c r="R337" t="str">
        <f>'Raw DC1'!AD337</f>
        <v>yes</v>
      </c>
      <c r="T337" t="str">
        <f>'Raw DC1'!AH337</f>
        <v>No</v>
      </c>
      <c r="U337" s="207" t="str">
        <f t="shared" si="146"/>
        <v>0</v>
      </c>
    </row>
    <row r="338" spans="1:21">
      <c r="A338" s="30">
        <v>336</v>
      </c>
      <c r="B338" s="101" t="s">
        <v>315</v>
      </c>
      <c r="C338" s="31" t="s">
        <v>295</v>
      </c>
      <c r="D338" s="32">
        <f>Participants!E338</f>
        <v>43081.545624999999</v>
      </c>
      <c r="E338" s="15">
        <v>0</v>
      </c>
      <c r="F338" s="15">
        <v>1</v>
      </c>
      <c r="G338" s="15">
        <v>0</v>
      </c>
      <c r="H338" s="268">
        <f t="shared" si="147"/>
        <v>1</v>
      </c>
      <c r="I338" s="15">
        <v>4</v>
      </c>
      <c r="J338" s="15">
        <v>4</v>
      </c>
      <c r="K338" s="15">
        <v>0</v>
      </c>
      <c r="L338" s="269">
        <f t="shared" si="148"/>
        <v>8</v>
      </c>
      <c r="M338" s="270">
        <f t="shared" si="149"/>
        <v>9</v>
      </c>
      <c r="N338" s="18">
        <f t="shared" si="150"/>
        <v>4</v>
      </c>
      <c r="O338" s="18">
        <f t="shared" si="151"/>
        <v>5</v>
      </c>
      <c r="P338" s="18">
        <f t="shared" si="152"/>
        <v>0</v>
      </c>
      <c r="R338" t="str">
        <f>'Raw DC1'!AD338</f>
        <v>yes</v>
      </c>
      <c r="T338" t="str">
        <f>'Raw DC1'!AH338</f>
        <v>No</v>
      </c>
      <c r="U338" s="207" t="str">
        <f t="shared" si="146"/>
        <v>0</v>
      </c>
    </row>
    <row r="339" spans="1:21">
      <c r="A339" s="30">
        <v>337</v>
      </c>
      <c r="B339" s="101" t="s">
        <v>315</v>
      </c>
      <c r="C339" s="31" t="s">
        <v>295</v>
      </c>
      <c r="D339" s="32">
        <f>Participants!E339</f>
        <v>43081.546284722222</v>
      </c>
      <c r="E339" s="15">
        <v>1</v>
      </c>
      <c r="F339" s="15">
        <v>0</v>
      </c>
      <c r="G339" s="15">
        <v>0</v>
      </c>
      <c r="H339" s="268">
        <f t="shared" si="147"/>
        <v>1</v>
      </c>
      <c r="I339" s="15">
        <v>4</v>
      </c>
      <c r="J339" s="15">
        <v>4</v>
      </c>
      <c r="K339" s="15">
        <v>0</v>
      </c>
      <c r="L339" s="269">
        <f t="shared" si="148"/>
        <v>8</v>
      </c>
      <c r="M339" s="270">
        <f t="shared" si="149"/>
        <v>9</v>
      </c>
      <c r="N339" s="18">
        <f t="shared" si="150"/>
        <v>5</v>
      </c>
      <c r="O339" s="18">
        <f t="shared" si="151"/>
        <v>4</v>
      </c>
      <c r="P339" s="18">
        <f t="shared" si="152"/>
        <v>0</v>
      </c>
      <c r="R339" t="str">
        <f>'Raw DC1'!AD339</f>
        <v>yes</v>
      </c>
      <c r="T339" t="str">
        <f>'Raw DC1'!AH339</f>
        <v>No</v>
      </c>
      <c r="U339" s="207" t="str">
        <f t="shared" si="146"/>
        <v>0</v>
      </c>
    </row>
    <row r="340" spans="1:21">
      <c r="A340" s="30">
        <v>338</v>
      </c>
      <c r="B340" s="101" t="s">
        <v>315</v>
      </c>
      <c r="C340" s="31" t="s">
        <v>295</v>
      </c>
      <c r="D340" s="32">
        <f>Participants!E340</f>
        <v>43081.54515046296</v>
      </c>
      <c r="E340" s="15">
        <v>0</v>
      </c>
      <c r="F340" s="15">
        <v>3</v>
      </c>
      <c r="G340" s="15">
        <v>0</v>
      </c>
      <c r="H340" s="268">
        <f t="shared" si="147"/>
        <v>3</v>
      </c>
      <c r="I340" s="15">
        <v>4</v>
      </c>
      <c r="J340" s="15">
        <v>4</v>
      </c>
      <c r="K340" s="15">
        <v>3</v>
      </c>
      <c r="L340" s="269">
        <f t="shared" si="148"/>
        <v>11</v>
      </c>
      <c r="M340" s="270">
        <f t="shared" si="149"/>
        <v>14</v>
      </c>
      <c r="N340" s="18">
        <f t="shared" si="150"/>
        <v>4</v>
      </c>
      <c r="O340" s="18">
        <f t="shared" si="151"/>
        <v>7</v>
      </c>
      <c r="P340" s="18">
        <f t="shared" si="152"/>
        <v>3</v>
      </c>
      <c r="R340" t="str">
        <f>'Raw DC1'!AD340</f>
        <v>no</v>
      </c>
      <c r="T340" t="str">
        <f>'Raw DC1'!AH340</f>
        <v>Concussion (6 weeks no training)</v>
      </c>
      <c r="U340" s="207" t="str">
        <f t="shared" si="146"/>
        <v>0</v>
      </c>
    </row>
    <row r="341" spans="1:21">
      <c r="A341" s="30">
        <v>339</v>
      </c>
      <c r="B341" s="101" t="s">
        <v>315</v>
      </c>
      <c r="C341" s="31" t="s">
        <v>295</v>
      </c>
      <c r="D341" s="32">
        <f>Participants!E341</f>
        <v>43081.671712962961</v>
      </c>
      <c r="E341" s="15">
        <v>2</v>
      </c>
      <c r="F341" s="15">
        <v>2</v>
      </c>
      <c r="G341" s="15">
        <v>3</v>
      </c>
      <c r="H341" s="268">
        <f t="shared" si="147"/>
        <v>7</v>
      </c>
      <c r="I341" s="15">
        <v>4</v>
      </c>
      <c r="J341" s="15">
        <v>8</v>
      </c>
      <c r="K341" s="15">
        <v>4</v>
      </c>
      <c r="L341" s="269">
        <f t="shared" si="148"/>
        <v>16</v>
      </c>
      <c r="M341" s="270">
        <f t="shared" si="149"/>
        <v>23</v>
      </c>
      <c r="N341" s="18">
        <f t="shared" si="150"/>
        <v>6</v>
      </c>
      <c r="O341" s="18">
        <f t="shared" si="151"/>
        <v>10</v>
      </c>
      <c r="P341" s="18">
        <f t="shared" si="152"/>
        <v>7</v>
      </c>
      <c r="R341" t="str">
        <f>'Raw DC1'!AD341</f>
        <v>No</v>
      </c>
      <c r="T341" t="str">
        <f>'Raw DC1'!AH341</f>
        <v>No</v>
      </c>
      <c r="U341" s="207" t="str">
        <f t="shared" si="146"/>
        <v>0</v>
      </c>
    </row>
    <row r="342" spans="1:21">
      <c r="A342" s="30">
        <v>340</v>
      </c>
      <c r="B342" s="101" t="s">
        <v>315</v>
      </c>
      <c r="C342" s="31" t="s">
        <v>295</v>
      </c>
      <c r="D342" s="32">
        <f>Participants!E342</f>
        <v>43081.671585648153</v>
      </c>
      <c r="E342" s="15">
        <v>4</v>
      </c>
      <c r="F342" s="15">
        <v>3</v>
      </c>
      <c r="G342" s="15">
        <v>1</v>
      </c>
      <c r="H342" s="268">
        <f t="shared" si="147"/>
        <v>8</v>
      </c>
      <c r="I342" s="15">
        <v>7</v>
      </c>
      <c r="J342" s="15">
        <v>7</v>
      </c>
      <c r="K342" s="15">
        <v>1</v>
      </c>
      <c r="L342" s="269">
        <f t="shared" si="148"/>
        <v>15</v>
      </c>
      <c r="M342" s="270">
        <f t="shared" si="149"/>
        <v>23</v>
      </c>
      <c r="N342" s="18">
        <f t="shared" si="150"/>
        <v>11</v>
      </c>
      <c r="O342" s="18">
        <f t="shared" si="151"/>
        <v>10</v>
      </c>
      <c r="P342" s="18">
        <f t="shared" si="152"/>
        <v>2</v>
      </c>
      <c r="R342" t="str">
        <f>'Raw DC1'!AD342</f>
        <v>No</v>
      </c>
      <c r="T342" t="str">
        <f>'Raw DC1'!AH342</f>
        <v>No</v>
      </c>
      <c r="U342" s="207" t="str">
        <f t="shared" si="146"/>
        <v>0</v>
      </c>
    </row>
    <row r="343" spans="1:21">
      <c r="A343" s="30">
        <v>341</v>
      </c>
      <c r="B343" s="101" t="s">
        <v>315</v>
      </c>
      <c r="C343" s="31" t="s">
        <v>295</v>
      </c>
      <c r="D343" s="32">
        <f>Participants!E343</f>
        <v>43081.670787037037</v>
      </c>
      <c r="E343" s="15">
        <v>3</v>
      </c>
      <c r="F343" s="15">
        <v>4</v>
      </c>
      <c r="G343" s="15">
        <v>3</v>
      </c>
      <c r="H343" s="268">
        <f t="shared" si="147"/>
        <v>10</v>
      </c>
      <c r="I343" s="15">
        <v>6</v>
      </c>
      <c r="J343" s="15">
        <v>7</v>
      </c>
      <c r="K343" s="15">
        <v>2</v>
      </c>
      <c r="L343" s="269">
        <f t="shared" si="148"/>
        <v>15</v>
      </c>
      <c r="M343" s="270">
        <f t="shared" si="149"/>
        <v>25</v>
      </c>
      <c r="N343" s="18">
        <f t="shared" si="150"/>
        <v>9</v>
      </c>
      <c r="O343" s="18">
        <f t="shared" si="151"/>
        <v>11</v>
      </c>
      <c r="P343" s="18">
        <f t="shared" si="152"/>
        <v>5</v>
      </c>
      <c r="R343" t="str">
        <f>'Raw DC1'!AD343</f>
        <v>no</v>
      </c>
      <c r="T343" t="str">
        <f>'Raw DC1'!AH343</f>
        <v>Tight IT band</v>
      </c>
      <c r="U343" s="207" t="str">
        <f t="shared" si="146"/>
        <v>1</v>
      </c>
    </row>
    <row r="344" spans="1:21">
      <c r="A344" s="30">
        <v>342</v>
      </c>
      <c r="B344" s="101" t="s">
        <v>316</v>
      </c>
      <c r="C344" s="31" t="s">
        <v>295</v>
      </c>
      <c r="D344" s="32">
        <f>Participants!E344</f>
        <v>43081.671620370369</v>
      </c>
      <c r="E344" s="15">
        <v>5</v>
      </c>
      <c r="F344" s="15">
        <v>3</v>
      </c>
      <c r="G344" s="15">
        <v>2</v>
      </c>
      <c r="H344" s="268">
        <f t="shared" si="147"/>
        <v>10</v>
      </c>
      <c r="I344" s="15">
        <v>4</v>
      </c>
      <c r="J344" s="15">
        <v>5</v>
      </c>
      <c r="K344" s="15">
        <v>2</v>
      </c>
      <c r="L344" s="269">
        <f t="shared" si="148"/>
        <v>11</v>
      </c>
      <c r="M344" s="270">
        <f t="shared" si="149"/>
        <v>21</v>
      </c>
      <c r="N344" s="18">
        <f t="shared" si="150"/>
        <v>9</v>
      </c>
      <c r="O344" s="18">
        <f t="shared" si="151"/>
        <v>8</v>
      </c>
      <c r="P344" s="18">
        <f t="shared" si="152"/>
        <v>4</v>
      </c>
      <c r="R344" t="str">
        <f>'Raw DC1'!AD344</f>
        <v>yes</v>
      </c>
      <c r="T344" t="str">
        <f>'Raw DC1'!AH344</f>
        <v>yes, right arm, snapped ulna nerve syndrome</v>
      </c>
      <c r="U344" s="207" t="str">
        <f t="shared" si="146"/>
        <v>1</v>
      </c>
    </row>
    <row r="345" spans="1:21">
      <c r="A345" s="30">
        <v>343</v>
      </c>
      <c r="B345" s="101" t="s">
        <v>316</v>
      </c>
      <c r="C345" s="31" t="s">
        <v>295</v>
      </c>
      <c r="D345" s="32">
        <f>Participants!E345</f>
        <v>43081.673472222217</v>
      </c>
      <c r="E345" s="15">
        <v>5</v>
      </c>
      <c r="F345" s="15">
        <v>4</v>
      </c>
      <c r="G345" s="15">
        <v>1</v>
      </c>
      <c r="H345" s="268">
        <f t="shared" si="147"/>
        <v>10</v>
      </c>
      <c r="I345" s="15">
        <v>8</v>
      </c>
      <c r="J345" s="15">
        <v>8</v>
      </c>
      <c r="K345" s="15">
        <v>2</v>
      </c>
      <c r="L345" s="269">
        <f t="shared" si="148"/>
        <v>18</v>
      </c>
      <c r="M345" s="270">
        <f t="shared" si="149"/>
        <v>28</v>
      </c>
      <c r="N345" s="18">
        <f t="shared" si="150"/>
        <v>13</v>
      </c>
      <c r="O345" s="18">
        <f t="shared" si="151"/>
        <v>12</v>
      </c>
      <c r="P345" s="18">
        <f t="shared" si="152"/>
        <v>3</v>
      </c>
      <c r="R345" t="str">
        <f>'Raw DC1'!AD345</f>
        <v>yes</v>
      </c>
      <c r="T345" t="str">
        <f>'Raw DC1'!AH345</f>
        <v>yes, concusion and weaknes in glutues mediius on the right causing pain i front of hip</v>
      </c>
      <c r="U345" s="207" t="str">
        <f t="shared" si="146"/>
        <v>1</v>
      </c>
    </row>
    <row r="346" spans="1:21">
      <c r="A346" s="30">
        <v>344</v>
      </c>
      <c r="B346" s="101" t="s">
        <v>315</v>
      </c>
      <c r="C346" s="31" t="s">
        <v>295</v>
      </c>
      <c r="D346" s="32">
        <f>Participants!E346</f>
        <v>43125.677175925928</v>
      </c>
      <c r="E346" s="15">
        <v>3</v>
      </c>
      <c r="F346" s="15">
        <v>2</v>
      </c>
      <c r="G346" s="15">
        <v>0</v>
      </c>
      <c r="H346" s="268">
        <f t="shared" si="147"/>
        <v>5</v>
      </c>
      <c r="I346" s="15">
        <v>5</v>
      </c>
      <c r="J346" s="15">
        <v>3</v>
      </c>
      <c r="K346" s="15">
        <v>2</v>
      </c>
      <c r="L346" s="269">
        <f t="shared" si="148"/>
        <v>10</v>
      </c>
      <c r="M346" s="270">
        <f t="shared" si="149"/>
        <v>15</v>
      </c>
      <c r="N346" s="18">
        <f t="shared" si="150"/>
        <v>8</v>
      </c>
      <c r="O346" s="18">
        <f t="shared" si="151"/>
        <v>5</v>
      </c>
      <c r="P346" s="18">
        <f t="shared" si="152"/>
        <v>2</v>
      </c>
      <c r="R346" t="str">
        <f>'Raw DC1'!AD346</f>
        <v>no</v>
      </c>
      <c r="T346" t="str">
        <f>'Raw DC1'!AH346</f>
        <v xml:space="preserve">left knee, patellafemoral pain </v>
      </c>
      <c r="U346" s="207" t="str">
        <f t="shared" si="146"/>
        <v>1</v>
      </c>
    </row>
    <row r="347" spans="1:21">
      <c r="A347" s="30">
        <v>345</v>
      </c>
      <c r="B347" s="101" t="s">
        <v>315</v>
      </c>
      <c r="C347" s="31" t="s">
        <v>295</v>
      </c>
      <c r="D347" s="32">
        <f>Participants!E347</f>
        <v>43126.546215277784</v>
      </c>
      <c r="E347" s="15">
        <v>0</v>
      </c>
      <c r="F347" s="15">
        <v>1</v>
      </c>
      <c r="G347" s="15">
        <v>1</v>
      </c>
      <c r="H347" s="268">
        <f t="shared" ref="H347:H351" si="153">E347+F347+G347</f>
        <v>2</v>
      </c>
      <c r="I347" s="15">
        <v>3</v>
      </c>
      <c r="J347" s="15">
        <v>2</v>
      </c>
      <c r="K347" s="15">
        <v>3</v>
      </c>
      <c r="L347" s="269">
        <f t="shared" ref="L347:L351" si="154">SUM(I347:K347)</f>
        <v>8</v>
      </c>
      <c r="M347" s="270">
        <f t="shared" ref="M347:M351" si="155">H347+L347</f>
        <v>10</v>
      </c>
      <c r="N347" s="18">
        <f t="shared" ref="N347:N351" si="156">E347+I347</f>
        <v>3</v>
      </c>
      <c r="O347" s="18">
        <f t="shared" ref="O347:O351" si="157">F347+J347</f>
        <v>3</v>
      </c>
      <c r="P347" s="18">
        <f t="shared" ref="P347:P351" si="158">G347+K347</f>
        <v>4</v>
      </c>
      <c r="R347" t="str">
        <f>'Raw DC1'!AD347</f>
        <v>No</v>
      </c>
      <c r="T347" t="str">
        <f>'Raw DC1'!AH347</f>
        <v xml:space="preserve">Ac Joint pull, Ankle </v>
      </c>
      <c r="U347" s="207" t="str">
        <f t="shared" si="146"/>
        <v>1</v>
      </c>
    </row>
    <row r="348" spans="1:21">
      <c r="A348" s="30">
        <v>346</v>
      </c>
      <c r="B348" s="101" t="s">
        <v>315</v>
      </c>
      <c r="C348" s="31" t="s">
        <v>295</v>
      </c>
      <c r="D348" s="32">
        <f>Participants!E348</f>
        <v>43132.663564814808</v>
      </c>
      <c r="E348" s="15">
        <v>3</v>
      </c>
      <c r="F348" s="15">
        <v>2</v>
      </c>
      <c r="G348" s="15">
        <v>1</v>
      </c>
      <c r="H348" s="268">
        <f t="shared" si="153"/>
        <v>6</v>
      </c>
      <c r="I348" s="15">
        <v>5</v>
      </c>
      <c r="J348" s="15">
        <v>6</v>
      </c>
      <c r="K348" s="15">
        <v>5</v>
      </c>
      <c r="L348" s="269">
        <f t="shared" si="154"/>
        <v>16</v>
      </c>
      <c r="M348" s="270">
        <f t="shared" si="155"/>
        <v>22</v>
      </c>
      <c r="N348" s="18">
        <f t="shared" si="156"/>
        <v>8</v>
      </c>
      <c r="O348" s="18">
        <f t="shared" si="157"/>
        <v>8</v>
      </c>
      <c r="P348" s="18">
        <f t="shared" si="158"/>
        <v>6</v>
      </c>
      <c r="R348" t="str">
        <f>'Raw DC1'!AD348</f>
        <v>Yes</v>
      </c>
      <c r="T348">
        <f>'Raw DC1'!AH348</f>
        <v>0</v>
      </c>
      <c r="U348" s="207" t="str">
        <f t="shared" si="146"/>
        <v>1</v>
      </c>
    </row>
    <row r="349" spans="1:21">
      <c r="A349" s="30">
        <v>347</v>
      </c>
      <c r="B349" s="101" t="s">
        <v>315</v>
      </c>
      <c r="C349" s="31" t="s">
        <v>295</v>
      </c>
      <c r="D349" s="32">
        <f>Participants!E349</f>
        <v>43132.673344907409</v>
      </c>
      <c r="E349" s="15">
        <v>2</v>
      </c>
      <c r="F349" s="15">
        <v>3</v>
      </c>
      <c r="G349" s="15">
        <v>0</v>
      </c>
      <c r="H349" s="268">
        <f t="shared" si="153"/>
        <v>5</v>
      </c>
      <c r="I349" s="15">
        <v>3</v>
      </c>
      <c r="J349" s="15">
        <v>6</v>
      </c>
      <c r="K349" s="15">
        <v>3</v>
      </c>
      <c r="L349" s="269">
        <f t="shared" si="154"/>
        <v>12</v>
      </c>
      <c r="M349" s="270">
        <f t="shared" si="155"/>
        <v>17</v>
      </c>
      <c r="N349" s="18">
        <f t="shared" si="156"/>
        <v>5</v>
      </c>
      <c r="O349" s="18">
        <f t="shared" si="157"/>
        <v>9</v>
      </c>
      <c r="P349" s="18">
        <f t="shared" si="158"/>
        <v>3</v>
      </c>
      <c r="R349" t="str">
        <f>'Raw DC1'!AD349</f>
        <v>no</v>
      </c>
      <c r="T349" t="str">
        <f>'Raw DC1'!AH349</f>
        <v>no</v>
      </c>
      <c r="U349" s="207" t="str">
        <f t="shared" si="146"/>
        <v>0</v>
      </c>
    </row>
    <row r="350" spans="1:21">
      <c r="A350" s="30">
        <v>348</v>
      </c>
      <c r="B350" s="101" t="s">
        <v>315</v>
      </c>
      <c r="C350" s="31" t="s">
        <v>295</v>
      </c>
      <c r="D350" s="32">
        <f>Participants!E350</f>
        <v>43133.598634259259</v>
      </c>
      <c r="E350" s="15">
        <v>3</v>
      </c>
      <c r="F350" s="15">
        <v>1</v>
      </c>
      <c r="G350" s="15">
        <v>0</v>
      </c>
      <c r="H350" s="268">
        <f t="shared" si="153"/>
        <v>4</v>
      </c>
      <c r="I350" s="15">
        <v>7</v>
      </c>
      <c r="J350" s="15">
        <v>4</v>
      </c>
      <c r="K350" s="15">
        <v>1</v>
      </c>
      <c r="L350" s="269">
        <f t="shared" si="154"/>
        <v>12</v>
      </c>
      <c r="M350" s="270">
        <f t="shared" si="155"/>
        <v>16</v>
      </c>
      <c r="N350" s="18">
        <f t="shared" si="156"/>
        <v>10</v>
      </c>
      <c r="O350" s="18">
        <f t="shared" si="157"/>
        <v>5</v>
      </c>
      <c r="P350" s="18">
        <f t="shared" si="158"/>
        <v>1</v>
      </c>
      <c r="R350" t="str">
        <f>'Raw DC1'!AD350</f>
        <v xml:space="preserve">No </v>
      </c>
      <c r="T350" t="str">
        <f>'Raw DC1'!AH350</f>
        <v>No</v>
      </c>
      <c r="U350" s="207" t="str">
        <f t="shared" si="146"/>
        <v>0</v>
      </c>
    </row>
    <row r="351" spans="1:21">
      <c r="A351" s="30">
        <v>349</v>
      </c>
      <c r="B351" s="101" t="s">
        <v>315</v>
      </c>
      <c r="C351" s="31" t="s">
        <v>295</v>
      </c>
      <c r="D351" s="32">
        <f>Participants!E351</f>
        <v>43135.698541666658</v>
      </c>
      <c r="E351" s="15">
        <v>3</v>
      </c>
      <c r="F351" s="15">
        <v>3</v>
      </c>
      <c r="G351" s="15">
        <v>0</v>
      </c>
      <c r="H351" s="268">
        <f t="shared" si="153"/>
        <v>6</v>
      </c>
      <c r="I351" s="15">
        <v>4</v>
      </c>
      <c r="J351" s="15">
        <v>3</v>
      </c>
      <c r="K351" s="15">
        <v>0</v>
      </c>
      <c r="L351" s="269">
        <f t="shared" si="154"/>
        <v>7</v>
      </c>
      <c r="M351" s="270">
        <f t="shared" si="155"/>
        <v>13</v>
      </c>
      <c r="N351" s="18">
        <f t="shared" si="156"/>
        <v>7</v>
      </c>
      <c r="O351" s="18">
        <f t="shared" si="157"/>
        <v>6</v>
      </c>
      <c r="P351" s="18">
        <f t="shared" si="158"/>
        <v>0</v>
      </c>
      <c r="R351" t="str">
        <f>'Raw DC1'!AD351</f>
        <v>No</v>
      </c>
      <c r="T351" t="str">
        <f>'Raw DC1'!AH351</f>
        <v>Yes - torn hamstring tendon</v>
      </c>
      <c r="U351" s="207" t="str">
        <f t="shared" si="146"/>
        <v>1</v>
      </c>
    </row>
    <row r="352" spans="1:21">
      <c r="A352" s="30">
        <v>350</v>
      </c>
      <c r="B352" s="101" t="s">
        <v>316</v>
      </c>
      <c r="C352" s="31" t="s">
        <v>295</v>
      </c>
      <c r="D352" s="32">
        <f>Participants!E352</f>
        <v>43135.694097222222</v>
      </c>
      <c r="E352" s="15">
        <v>2</v>
      </c>
      <c r="F352" s="15">
        <v>4</v>
      </c>
      <c r="G352" s="15">
        <v>1</v>
      </c>
      <c r="H352" s="268">
        <f t="shared" ref="H352:H353" si="159">E352+F352+G352</f>
        <v>7</v>
      </c>
      <c r="I352" s="15">
        <v>3</v>
      </c>
      <c r="J352" s="15">
        <v>3</v>
      </c>
      <c r="K352" s="15">
        <v>1</v>
      </c>
      <c r="L352" s="269">
        <f t="shared" ref="L352:L353" si="160">SUM(I352:K352)</f>
        <v>7</v>
      </c>
      <c r="M352" s="270">
        <f t="shared" ref="M352:M353" si="161">H352+L352</f>
        <v>14</v>
      </c>
      <c r="N352" s="18">
        <f t="shared" ref="N352:N353" si="162">E352+I352</f>
        <v>5</v>
      </c>
      <c r="O352" s="18">
        <f t="shared" ref="O352:O353" si="163">F352+J352</f>
        <v>7</v>
      </c>
      <c r="P352" s="18">
        <f t="shared" ref="P352:P353" si="164">G352+K352</f>
        <v>2</v>
      </c>
      <c r="R352" t="str">
        <f>'Raw DC1'!AD352</f>
        <v>no</v>
      </c>
      <c r="T352" t="str">
        <f>'Raw DC1'!AH352</f>
        <v>Yes broken toe</v>
      </c>
      <c r="U352" s="207" t="str">
        <f t="shared" si="146"/>
        <v>1</v>
      </c>
    </row>
    <row r="353" spans="1:21">
      <c r="A353" s="30">
        <v>351</v>
      </c>
      <c r="B353" s="101" t="s">
        <v>315</v>
      </c>
      <c r="C353" s="31" t="s">
        <v>295</v>
      </c>
      <c r="D353" s="32">
        <f>Participants!E353</f>
        <v>43135.69091435185</v>
      </c>
      <c r="E353" s="15">
        <v>0</v>
      </c>
      <c r="F353" s="15">
        <v>2</v>
      </c>
      <c r="G353" s="15">
        <v>1</v>
      </c>
      <c r="H353" s="268">
        <f t="shared" si="159"/>
        <v>3</v>
      </c>
      <c r="I353" s="15">
        <v>4</v>
      </c>
      <c r="J353" s="15">
        <v>3</v>
      </c>
      <c r="K353" s="15">
        <v>0</v>
      </c>
      <c r="L353" s="269">
        <f t="shared" si="160"/>
        <v>7</v>
      </c>
      <c r="M353" s="270">
        <f t="shared" si="161"/>
        <v>10</v>
      </c>
      <c r="N353" s="18">
        <f t="shared" si="162"/>
        <v>4</v>
      </c>
      <c r="O353" s="18">
        <f t="shared" si="163"/>
        <v>5</v>
      </c>
      <c r="P353" s="18">
        <f t="shared" si="164"/>
        <v>1</v>
      </c>
      <c r="R353" t="str">
        <f>'Raw DC1'!AD353</f>
        <v>No</v>
      </c>
      <c r="T353" t="str">
        <f>'Raw DC1'!AH353</f>
        <v>Yes achilles + right leg pulled hamstring</v>
      </c>
      <c r="U353" s="207" t="str">
        <f t="shared" si="146"/>
        <v>1</v>
      </c>
    </row>
    <row r="358" spans="1:21">
      <c r="E358" s="235"/>
      <c r="J358" s="238"/>
      <c r="O358" s="236"/>
    </row>
    <row r="359" spans="1:21">
      <c r="E359" s="235"/>
      <c r="J359" s="238"/>
      <c r="O359" s="236"/>
    </row>
    <row r="360" spans="1:21">
      <c r="E360" s="235"/>
      <c r="J360" s="238"/>
      <c r="O360" s="236"/>
    </row>
    <row r="361" spans="1:21">
      <c r="E361" s="235"/>
      <c r="J361" s="238"/>
      <c r="N361" s="237"/>
      <c r="O361" s="237"/>
    </row>
    <row r="362" spans="1:21">
      <c r="E362" s="235"/>
      <c r="J362" s="238"/>
      <c r="N362" s="237"/>
      <c r="O362" s="237"/>
    </row>
    <row r="363" spans="1:21">
      <c r="E363" s="235"/>
      <c r="J363" s="238"/>
      <c r="N363" s="237"/>
      <c r="O363" s="237"/>
    </row>
    <row r="364" spans="1:21">
      <c r="E364" s="235"/>
      <c r="J364" s="238"/>
      <c r="N364" s="237"/>
      <c r="O364" s="237"/>
    </row>
    <row r="365" spans="1:21">
      <c r="E365" s="235"/>
      <c r="J365" s="238"/>
      <c r="N365" s="237"/>
      <c r="O365" s="237"/>
    </row>
    <row r="366" spans="1:21">
      <c r="E366" s="235"/>
      <c r="J366" s="238"/>
      <c r="N366" s="237"/>
      <c r="O366" s="237"/>
    </row>
    <row r="367" spans="1:21">
      <c r="E367" s="235"/>
      <c r="J367" s="238"/>
      <c r="N367" s="237"/>
      <c r="O367" s="237"/>
    </row>
    <row r="368" spans="1:21">
      <c r="E368" s="235"/>
      <c r="J368" s="238"/>
      <c r="N368" s="237"/>
      <c r="O368" s="237"/>
    </row>
    <row r="369" spans="5:15">
      <c r="E369" s="235"/>
      <c r="J369" s="238"/>
      <c r="N369" s="237"/>
      <c r="O369" s="237"/>
    </row>
    <row r="370" spans="5:15">
      <c r="J370" s="238"/>
      <c r="N370" s="237"/>
      <c r="O370" s="237"/>
    </row>
    <row r="371" spans="5:15">
      <c r="J371" s="238"/>
      <c r="N371" s="237"/>
      <c r="O371" s="237"/>
    </row>
    <row r="372" spans="5:15">
      <c r="J372" s="238"/>
      <c r="N372" s="237"/>
      <c r="O372" s="237"/>
    </row>
    <row r="373" spans="5:15">
      <c r="N373" s="237"/>
      <c r="O373" s="237"/>
    </row>
    <row r="374" spans="5:15">
      <c r="N374" s="237"/>
      <c r="O374" s="237"/>
    </row>
    <row r="375" spans="5:15">
      <c r="N375" s="237"/>
      <c r="O375" s="237"/>
    </row>
  </sheetData>
  <conditionalFormatting sqref="M1:M58 M60:M1048576">
    <cfRule type="colorScale" priority="3">
      <colorScale>
        <cfvo type="min"/>
        <cfvo type="percentile" val="50"/>
        <cfvo type="max"/>
        <color rgb="FF00B050"/>
        <color rgb="FFFFEB84"/>
        <color rgb="FFFF0000"/>
      </colorScale>
    </cfRule>
  </conditionalFormatting>
  <conditionalFormatting sqref="M3:M353">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horizontalDpi="0" verticalDpi="0"/>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rgb="FF00B050"/>
  </sheetPr>
  <dimension ref="A2:J353"/>
  <sheetViews>
    <sheetView zoomScale="114" zoomScaleNormal="61" zoomScalePageLayoutView="61" workbookViewId="0">
      <selection activeCell="E7" sqref="E7"/>
    </sheetView>
  </sheetViews>
  <sheetFormatPr baseColWidth="10" defaultRowHeight="16"/>
  <cols>
    <col min="1" max="1" width="11" style="122"/>
    <col min="2" max="2" width="10.19921875" style="122" customWidth="1"/>
    <col min="3" max="3" width="11" style="122" customWidth="1"/>
    <col min="4" max="4" width="15.3984375" style="122" customWidth="1"/>
    <col min="5" max="5" width="18.3984375" style="122" customWidth="1"/>
    <col min="6" max="6" width="17" style="122" customWidth="1"/>
    <col min="7" max="16384" width="11" style="122"/>
  </cols>
  <sheetData>
    <row r="2" spans="1:10">
      <c r="D2" s="129" t="s">
        <v>255</v>
      </c>
      <c r="E2" s="129" t="s">
        <v>256</v>
      </c>
      <c r="F2" s="129" t="s">
        <v>257</v>
      </c>
      <c r="G2" s="129" t="s">
        <v>258</v>
      </c>
      <c r="H2" s="129" t="s">
        <v>261</v>
      </c>
      <c r="I2" s="129" t="s">
        <v>259</v>
      </c>
      <c r="J2" s="129" t="s">
        <v>260</v>
      </c>
    </row>
    <row r="3" spans="1:10">
      <c r="A3" s="128">
        <v>1</v>
      </c>
      <c r="B3" s="122" t="str">
        <f>'Raw DC1'!J3</f>
        <v>Leah</v>
      </c>
      <c r="C3" s="122" t="str">
        <f>'Raw DC1'!K3</f>
        <v>Bitchell</v>
      </c>
      <c r="D3" s="126">
        <f>SUM('Raw DC1'!EJ3,'Raw DC1'!EK3,'Raw DC1'!EH3,'Raw DC1'!EL3,'Raw DC1'!EW3,'Raw DC1'!FC3,'Raw DC1'!FF3)</f>
        <v>16</v>
      </c>
      <c r="E3" s="126">
        <f>SUM('Raw DC1'!EB3,'Raw DC1'!EI3,'Raw DC1'!EQ3,'Raw DC1'!FB3,'Raw DC1'!FL3,'Raw DC1'!FY3,'Raw DC1'!GJ3)</f>
        <v>23</v>
      </c>
      <c r="F3" s="126">
        <f>SUM('Raw DC1'!DZ3,'Raw DC1'!EA3,'Raw DC1'!EE3,'Raw DC1'!EM3,'Raw DC1'!ET3,'Raw DC1'!EU3,'Raw DC1'!EV3,'Raw DC1'!FA3,'Raw DC1'!FG3,'Raw DC1'!FH3)</f>
        <v>27</v>
      </c>
      <c r="G3" s="126">
        <f>SUM('Raw DC1'!ES3,'Raw DC1'!EX3,'Raw DC1'!EY3,'Raw DC1'!FI3,'Raw DC1'!FK3,'Raw DC1'!FO3,'Raw DC1'!FV3,'Raw DC1'!FX3)</f>
        <v>23</v>
      </c>
      <c r="H3" s="126">
        <f t="shared" ref="H3:H33" si="0">SUM(D3:G3)</f>
        <v>89</v>
      </c>
      <c r="I3" s="126">
        <f>SUM('Raw DC1'!EF3,'Raw DC1'!EP3,'Raw DC1'!FJ3,'Raw DC1'!FP3,'Raw DC1'!FQ3,'Raw DC1'!FS3,'Raw DC1'!FW3,'Raw DC1'!GC3,'Raw DC1'!GD3,'Raw DC1'!GG3)</f>
        <v>21</v>
      </c>
      <c r="J3" s="126">
        <f>SUM('Raw DC1'!DX3,'Raw DC1'!DY3,'Raw DC1'!EC3,'Raw DC1'!ED3,'Raw DC1'!EG3,'Raw DC1'!EN3,'Raw DC1'!EO3,'Raw DC1'!ER3,'Raw DC1'!EZ3,'Raw DC1'!FD3,'Raw DC1'!FE3,'Raw DC1'!FM3,'Raw DC1'!FN3,'Raw DC1'!FR3,'Raw DC1'!FT3,'Raw DC1'!FU3,'Raw DC1'!FZ3,'Raw DC1'!GA3,'Raw DC1'!GB3,'Raw DC1'!GE3,'Raw DC1'!GF3,'Raw DC1'!GH3,'Raw DC1'!GI3)</f>
        <v>35</v>
      </c>
    </row>
    <row r="4" spans="1:10">
      <c r="A4" s="128">
        <v>2</v>
      </c>
      <c r="B4" s="122" t="str">
        <f>'Raw DC1'!J4</f>
        <v>Jonathan</v>
      </c>
      <c r="C4" s="122" t="str">
        <f>'Raw DC1'!K4</f>
        <v>Rendell</v>
      </c>
      <c r="D4" s="126">
        <f>SUM('Raw DC1'!EJ4,'Raw DC1'!EK4,'Raw DC1'!EH4,'Raw DC1'!EL4,'Raw DC1'!EW4,'Raw DC1'!FC4,'Raw DC1'!FF4)</f>
        <v>18</v>
      </c>
      <c r="E4" s="126">
        <f>SUM('Raw DC1'!EB4,'Raw DC1'!EI4,'Raw DC1'!EQ4,'Raw DC1'!FB4,'Raw DC1'!FL4,'Raw DC1'!FY4,'Raw DC1'!GJ4)</f>
        <v>17</v>
      </c>
      <c r="F4" s="126">
        <f>SUM('Raw DC1'!DZ4,'Raw DC1'!EA4,'Raw DC1'!EE4,'Raw DC1'!EM4,'Raw DC1'!ET4,'Raw DC1'!EU4,'Raw DC1'!EV4,'Raw DC1'!FA4,'Raw DC1'!FG4,'Raw DC1'!FH4)</f>
        <v>29</v>
      </c>
      <c r="G4" s="126">
        <f>SUM('Raw DC1'!ES4,'Raw DC1'!EX4,'Raw DC1'!EY4,'Raw DC1'!FI4,'Raw DC1'!FK4,'Raw DC1'!FO4,'Raw DC1'!FV4,'Raw DC1'!FX4)</f>
        <v>20</v>
      </c>
      <c r="H4" s="126">
        <f t="shared" si="0"/>
        <v>84</v>
      </c>
      <c r="I4" s="126">
        <f>SUM('Raw DC1'!EF4,'Raw DC1'!EP4,'Raw DC1'!FJ4,'Raw DC1'!FP4,'Raw DC1'!FQ4,'Raw DC1'!FS4,'Raw DC1'!FW4,'Raw DC1'!GC4,'Raw DC1'!GD4,'Raw DC1'!GG4)</f>
        <v>14</v>
      </c>
      <c r="J4" s="126">
        <f>SUM('Raw DC1'!DX4,'Raw DC1'!DY4,'Raw DC1'!EC4,'Raw DC1'!ED4,'Raw DC1'!EG4,'Raw DC1'!EN4,'Raw DC1'!EO4,'Raw DC1'!ER4,'Raw DC1'!EZ4,'Raw DC1'!FD4,'Raw DC1'!FE4,'Raw DC1'!FM4,'Raw DC1'!FN4,'Raw DC1'!FR4,'Raw DC1'!FT4,'Raw DC1'!FU4,'Raw DC1'!FZ4,'Raw DC1'!GA4,'Raw DC1'!GB4,'Raw DC1'!GE4,'Raw DC1'!GF4,'Raw DC1'!GH4,'Raw DC1'!GI4)</f>
        <v>51</v>
      </c>
    </row>
    <row r="5" spans="1:10">
      <c r="A5" s="128">
        <v>3</v>
      </c>
      <c r="B5" s="122" t="str">
        <f>'Raw DC1'!J5</f>
        <v>Niall</v>
      </c>
      <c r="C5" s="122" t="str">
        <f>'Raw DC1'!K5</f>
        <v>Holt</v>
      </c>
      <c r="D5" s="126">
        <f>SUM('Raw DC1'!EJ5,'Raw DC1'!EK5,'Raw DC1'!EH5,'Raw DC1'!EL5,'Raw DC1'!EW5,'Raw DC1'!FC5,'Raw DC1'!FF5)</f>
        <v>12</v>
      </c>
      <c r="E5" s="126">
        <f>SUM('Raw DC1'!EB5,'Raw DC1'!EI5,'Raw DC1'!EQ5,'Raw DC1'!FB5,'Raw DC1'!FL5,'Raw DC1'!FY5,'Raw DC1'!GJ5)</f>
        <v>22</v>
      </c>
      <c r="F5" s="126">
        <f>SUM('Raw DC1'!DZ5,'Raw DC1'!EA5,'Raw DC1'!EE5,'Raw DC1'!EM5,'Raw DC1'!ET5,'Raw DC1'!EU5,'Raw DC1'!EV5,'Raw DC1'!FA5,'Raw DC1'!FG5,'Raw DC1'!FH5)</f>
        <v>18</v>
      </c>
      <c r="G5" s="126">
        <f>SUM('Raw DC1'!ES5,'Raw DC1'!EX5,'Raw DC1'!EY5,'Raw DC1'!FI5,'Raw DC1'!FK5,'Raw DC1'!FO5,'Raw DC1'!FV5,'Raw DC1'!FX5)</f>
        <v>13</v>
      </c>
      <c r="H5" s="126">
        <f t="shared" si="0"/>
        <v>65</v>
      </c>
      <c r="I5" s="126">
        <f>SUM('Raw DC1'!EF5,'Raw DC1'!EP5,'Raw DC1'!FJ5,'Raw DC1'!FP5,'Raw DC1'!FQ5,'Raw DC1'!FS5,'Raw DC1'!FW5,'Raw DC1'!GC5,'Raw DC1'!GD5,'Raw DC1'!GG5)</f>
        <v>16</v>
      </c>
      <c r="J5" s="126">
        <f>SUM('Raw DC1'!DX5,'Raw DC1'!DY5,'Raw DC1'!EC5,'Raw DC1'!ED5,'Raw DC1'!EG5,'Raw DC1'!EN5,'Raw DC1'!EO5,'Raw DC1'!ER5,'Raw DC1'!EZ5,'Raw DC1'!FD5,'Raw DC1'!FE5,'Raw DC1'!FM5,'Raw DC1'!FN5,'Raw DC1'!FR5,'Raw DC1'!FT5,'Raw DC1'!FU5,'Raw DC1'!FZ5,'Raw DC1'!GA5,'Raw DC1'!GB5,'Raw DC1'!GE5,'Raw DC1'!GF5,'Raw DC1'!GH5,'Raw DC1'!GI5)</f>
        <v>52</v>
      </c>
    </row>
    <row r="6" spans="1:10">
      <c r="A6" s="128">
        <v>4</v>
      </c>
      <c r="B6" s="122" t="str">
        <f>'Raw DC1'!J6</f>
        <v>Elliot</v>
      </c>
      <c r="C6" s="122" t="str">
        <f>'Raw DC1'!K6</f>
        <v>Scott</v>
      </c>
      <c r="D6" s="126">
        <f>SUM('Raw DC1'!EJ6,'Raw DC1'!EK6,'Raw DC1'!EH6,'Raw DC1'!EL6,'Raw DC1'!EW6,'Raw DC1'!FC6,'Raw DC1'!FF6)</f>
        <v>22</v>
      </c>
      <c r="E6" s="126">
        <f>SUM('Raw DC1'!EB6,'Raw DC1'!EI6,'Raw DC1'!EQ6,'Raw DC1'!FB6,'Raw DC1'!FL6,'Raw DC1'!FY6,'Raw DC1'!GJ6)</f>
        <v>28</v>
      </c>
      <c r="F6" s="126">
        <f>SUM('Raw DC1'!DZ6,'Raw DC1'!EA6,'Raw DC1'!EE6,'Raw DC1'!EM6,'Raw DC1'!ET6,'Raw DC1'!EU6,'Raw DC1'!EV6,'Raw DC1'!FA6,'Raw DC1'!FG6,'Raw DC1'!FH6)</f>
        <v>30</v>
      </c>
      <c r="G6" s="126">
        <f>SUM('Raw DC1'!ES6,'Raw DC1'!EX6,'Raw DC1'!EY6,'Raw DC1'!FI6,'Raw DC1'!FK6,'Raw DC1'!FO6,'Raw DC1'!FV6,'Raw DC1'!FX6)</f>
        <v>20</v>
      </c>
      <c r="H6" s="126">
        <f t="shared" si="0"/>
        <v>100</v>
      </c>
      <c r="I6" s="126">
        <f>SUM('Raw DC1'!EF6,'Raw DC1'!EP6,'Raw DC1'!FJ6,'Raw DC1'!FP6,'Raw DC1'!FQ6,'Raw DC1'!FS6,'Raw DC1'!FW6,'Raw DC1'!GC6,'Raw DC1'!GD6,'Raw DC1'!GG6)</f>
        <v>15</v>
      </c>
      <c r="J6" s="126">
        <f>SUM('Raw DC1'!DX6,'Raw DC1'!DY6,'Raw DC1'!EC6,'Raw DC1'!ED6,'Raw DC1'!EG6,'Raw DC1'!EN6,'Raw DC1'!EO6,'Raw DC1'!ER6,'Raw DC1'!EZ6,'Raw DC1'!FD6,'Raw DC1'!FE6,'Raw DC1'!FM6,'Raw DC1'!FN6,'Raw DC1'!FR6,'Raw DC1'!FT6,'Raw DC1'!FU6,'Raw DC1'!FZ6,'Raw DC1'!GA6,'Raw DC1'!GB6,'Raw DC1'!GE6,'Raw DC1'!GF6,'Raw DC1'!GH6,'Raw DC1'!GI6)</f>
        <v>43</v>
      </c>
    </row>
    <row r="7" spans="1:10">
      <c r="A7" s="128">
        <v>5</v>
      </c>
      <c r="B7" s="122" t="str">
        <f>'Raw DC1'!J7</f>
        <v>Emily</v>
      </c>
      <c r="C7" s="122" t="str">
        <f>'Raw DC1'!K7</f>
        <v>Brown</v>
      </c>
      <c r="D7" s="126">
        <f>SUM('Raw DC1'!EJ7,'Raw DC1'!EK7,'Raw DC1'!EH7,'Raw DC1'!EL7,'Raw DC1'!EW7,'Raw DC1'!FC7,'Raw DC1'!FF7)</f>
        <v>21</v>
      </c>
      <c r="E7" s="126">
        <f>SUM('Raw DC1'!EB7,'Raw DC1'!EI7,'Raw DC1'!EQ7,'Raw DC1'!FB7,'Raw DC1'!FL7,'Raw DC1'!FY7,'Raw DC1'!GJ7)</f>
        <v>22</v>
      </c>
      <c r="F7" s="126">
        <f>SUM('Raw DC1'!DZ7,'Raw DC1'!EA7,'Raw DC1'!EE7,'Raw DC1'!EM7,'Raw DC1'!ET7,'Raw DC1'!EU7,'Raw DC1'!EV7,'Raw DC1'!FA7,'Raw DC1'!FG7,'Raw DC1'!FH7)</f>
        <v>27</v>
      </c>
      <c r="G7" s="126">
        <f>SUM('Raw DC1'!ES7,'Raw DC1'!EX7,'Raw DC1'!EY7,'Raw DC1'!FI7,'Raw DC1'!FK7,'Raw DC1'!FO7,'Raw DC1'!FV7,'Raw DC1'!FX7)</f>
        <v>12</v>
      </c>
      <c r="H7" s="126">
        <f t="shared" si="0"/>
        <v>82</v>
      </c>
      <c r="I7" s="126">
        <f>SUM('Raw DC1'!EF7,'Raw DC1'!EP7,'Raw DC1'!FJ7,'Raw DC1'!FP7,'Raw DC1'!FQ7,'Raw DC1'!FS7,'Raw DC1'!FW7,'Raw DC1'!GC7,'Raw DC1'!GD7,'Raw DC1'!GG7)</f>
        <v>22</v>
      </c>
      <c r="J7" s="126">
        <f>SUM('Raw DC1'!DX7,'Raw DC1'!DY7,'Raw DC1'!EC7,'Raw DC1'!ED7,'Raw DC1'!EG7,'Raw DC1'!EN7,'Raw DC1'!EO7,'Raw DC1'!ER7,'Raw DC1'!EZ7,'Raw DC1'!FD7,'Raw DC1'!FE7,'Raw DC1'!FM7,'Raw DC1'!FN7,'Raw DC1'!FR7,'Raw DC1'!FT7,'Raw DC1'!FU7,'Raw DC1'!FZ7,'Raw DC1'!GA7,'Raw DC1'!GB7,'Raw DC1'!GE7,'Raw DC1'!GF7,'Raw DC1'!GH7,'Raw DC1'!GI7)</f>
        <v>70</v>
      </c>
    </row>
    <row r="8" spans="1:10">
      <c r="A8" s="128">
        <v>6</v>
      </c>
      <c r="B8" s="122" t="str">
        <f>'Raw DC1'!J8</f>
        <v>Sean</v>
      </c>
      <c r="C8" s="122" t="str">
        <f>'Raw DC1'!K8</f>
        <v>Penalver</v>
      </c>
      <c r="D8" s="126">
        <f>SUM('Raw DC1'!EJ8,'Raw DC1'!EK8,'Raw DC1'!EH8,'Raw DC1'!EL8,'Raw DC1'!EW8,'Raw DC1'!FC8,'Raw DC1'!FF8)</f>
        <v>18</v>
      </c>
      <c r="E8" s="126">
        <f>SUM('Raw DC1'!EB8,'Raw DC1'!EI8,'Raw DC1'!EQ8,'Raw DC1'!FB8,'Raw DC1'!FL8,'Raw DC1'!FY8,'Raw DC1'!GJ8)</f>
        <v>23</v>
      </c>
      <c r="F8" s="126">
        <f>SUM('Raw DC1'!DZ8,'Raw DC1'!EA8,'Raw DC1'!EE8,'Raw DC1'!EM8,'Raw DC1'!ET8,'Raw DC1'!EU8,'Raw DC1'!EV8,'Raw DC1'!FA8,'Raw DC1'!FG8,'Raw DC1'!FH8)</f>
        <v>29</v>
      </c>
      <c r="G8" s="126">
        <f>SUM('Raw DC1'!ES8,'Raw DC1'!EX8,'Raw DC1'!EY8,'Raw DC1'!FI8,'Raw DC1'!FK8,'Raw DC1'!FO8,'Raw DC1'!FV8,'Raw DC1'!FX8)</f>
        <v>15</v>
      </c>
      <c r="H8" s="126">
        <f t="shared" si="0"/>
        <v>85</v>
      </c>
      <c r="I8" s="126">
        <f>SUM('Raw DC1'!EF8,'Raw DC1'!EP8,'Raw DC1'!FJ8,'Raw DC1'!FP8,'Raw DC1'!FQ8,'Raw DC1'!FS8,'Raw DC1'!FW8,'Raw DC1'!GC8,'Raw DC1'!GD8,'Raw DC1'!GG8)</f>
        <v>14</v>
      </c>
      <c r="J8" s="126">
        <f>SUM('Raw DC1'!DX8,'Raw DC1'!DY8,'Raw DC1'!EC8,'Raw DC1'!ED8,'Raw DC1'!EG8,'Raw DC1'!EN8,'Raw DC1'!EO8,'Raw DC1'!ER8,'Raw DC1'!EZ8,'Raw DC1'!FD8,'Raw DC1'!FE8,'Raw DC1'!FM8,'Raw DC1'!FN8,'Raw DC1'!FR8,'Raw DC1'!FT8,'Raw DC1'!FU8,'Raw DC1'!FZ8,'Raw DC1'!GA8,'Raw DC1'!GB8,'Raw DC1'!GE8,'Raw DC1'!GF8,'Raw DC1'!GH8,'Raw DC1'!GI8)</f>
        <v>50</v>
      </c>
    </row>
    <row r="9" spans="1:10">
      <c r="A9" s="128">
        <v>7</v>
      </c>
      <c r="B9" s="122" t="str">
        <f>'Raw DC1'!J9</f>
        <v>Dan</v>
      </c>
      <c r="C9" s="122" t="str">
        <f>'Raw DC1'!K9</f>
        <v>Trueman</v>
      </c>
      <c r="D9" s="126">
        <f>SUM('Raw DC1'!EJ9,'Raw DC1'!EK9,'Raw DC1'!EH9,'Raw DC1'!EL9,'Raw DC1'!EW9,'Raw DC1'!FC9,'Raw DC1'!FF9)</f>
        <v>22</v>
      </c>
      <c r="E9" s="126">
        <f>SUM('Raw DC1'!EB9,'Raw DC1'!EI9,'Raw DC1'!EQ9,'Raw DC1'!FB9,'Raw DC1'!FL9,'Raw DC1'!FY9,'Raw DC1'!GJ9)</f>
        <v>23</v>
      </c>
      <c r="F9" s="126">
        <f>SUM('Raw DC1'!DZ9,'Raw DC1'!EA9,'Raw DC1'!EE9,'Raw DC1'!EM9,'Raw DC1'!ET9,'Raw DC1'!EU9,'Raw DC1'!EV9,'Raw DC1'!FA9,'Raw DC1'!FG9,'Raw DC1'!FH9)</f>
        <v>27</v>
      </c>
      <c r="G9" s="126">
        <f>SUM('Raw DC1'!ES9,'Raw DC1'!EX9,'Raw DC1'!EY9,'Raw DC1'!FI9,'Raw DC1'!FK9,'Raw DC1'!FO9,'Raw DC1'!FV9,'Raw DC1'!FX9)</f>
        <v>19</v>
      </c>
      <c r="H9" s="126">
        <f t="shared" si="0"/>
        <v>91</v>
      </c>
      <c r="I9" s="126">
        <f>SUM('Raw DC1'!EF9,'Raw DC1'!EP9,'Raw DC1'!FJ9,'Raw DC1'!FP9,'Raw DC1'!FQ9,'Raw DC1'!FS9,'Raw DC1'!FW9,'Raw DC1'!GC9,'Raw DC1'!GD9,'Raw DC1'!GG9)</f>
        <v>13</v>
      </c>
      <c r="J9" s="126">
        <f>SUM('Raw DC1'!DX9,'Raw DC1'!DY9,'Raw DC1'!EC9,'Raw DC1'!ED9,'Raw DC1'!EG9,'Raw DC1'!EN9,'Raw DC1'!EO9,'Raw DC1'!ER9,'Raw DC1'!EZ9,'Raw DC1'!FD9,'Raw DC1'!FE9,'Raw DC1'!FM9,'Raw DC1'!FN9,'Raw DC1'!FR9,'Raw DC1'!FT9,'Raw DC1'!FU9,'Raw DC1'!FZ9,'Raw DC1'!GA9,'Raw DC1'!GB9,'Raw DC1'!GE9,'Raw DC1'!GF9,'Raw DC1'!GH9,'Raw DC1'!GI9)</f>
        <v>56</v>
      </c>
    </row>
    <row r="10" spans="1:10">
      <c r="A10" s="128">
        <v>8</v>
      </c>
      <c r="B10" s="122" t="str">
        <f>'Raw DC1'!J10</f>
        <v>Jason</v>
      </c>
      <c r="C10" s="122" t="str">
        <f>'Raw DC1'!K10</f>
        <v>Amartey</v>
      </c>
      <c r="D10" s="126">
        <f>SUM('Raw DC1'!EJ10,'Raw DC1'!EK10,'Raw DC1'!EH10,'Raw DC1'!EL10,'Raw DC1'!EW10,'Raw DC1'!FC10,'Raw DC1'!FF10)</f>
        <v>25</v>
      </c>
      <c r="E10" s="126">
        <f>SUM('Raw DC1'!EB10,'Raw DC1'!EI10,'Raw DC1'!EQ10,'Raw DC1'!FB10,'Raw DC1'!FL10,'Raw DC1'!FY10,'Raw DC1'!GJ10)</f>
        <v>27</v>
      </c>
      <c r="F10" s="126">
        <f>SUM('Raw DC1'!DZ10,'Raw DC1'!EA10,'Raw DC1'!EE10,'Raw DC1'!EM10,'Raw DC1'!ET10,'Raw DC1'!EU10,'Raw DC1'!EV10,'Raw DC1'!FA10,'Raw DC1'!FG10,'Raw DC1'!FH10)</f>
        <v>30</v>
      </c>
      <c r="G10" s="126">
        <f>SUM('Raw DC1'!ES10,'Raw DC1'!EX10,'Raw DC1'!EY10,'Raw DC1'!FI10,'Raw DC1'!FK10,'Raw DC1'!FO10,'Raw DC1'!FV10,'Raw DC1'!FX10)</f>
        <v>22</v>
      </c>
      <c r="H10" s="126">
        <f t="shared" si="0"/>
        <v>104</v>
      </c>
      <c r="I10" s="126">
        <f>SUM('Raw DC1'!EF10,'Raw DC1'!EP10,'Raw DC1'!FJ10,'Raw DC1'!FP10,'Raw DC1'!FQ10,'Raw DC1'!FS10,'Raw DC1'!FW10,'Raw DC1'!GC10,'Raw DC1'!GD10,'Raw DC1'!GG10)</f>
        <v>22</v>
      </c>
      <c r="J10" s="126">
        <f>SUM('Raw DC1'!DX10,'Raw DC1'!DY10,'Raw DC1'!EC10,'Raw DC1'!ED10,'Raw DC1'!EG10,'Raw DC1'!EN10,'Raw DC1'!EO10,'Raw DC1'!ER10,'Raw DC1'!EZ10,'Raw DC1'!FD10,'Raw DC1'!FE10,'Raw DC1'!FM10,'Raw DC1'!FN10,'Raw DC1'!FR10,'Raw DC1'!FT10,'Raw DC1'!FU10,'Raw DC1'!FZ10,'Raw DC1'!GA10,'Raw DC1'!GB10,'Raw DC1'!GE10,'Raw DC1'!GF10,'Raw DC1'!GH10,'Raw DC1'!GI10)</f>
        <v>56</v>
      </c>
    </row>
    <row r="11" spans="1:10">
      <c r="A11" s="128">
        <v>9</v>
      </c>
      <c r="B11" s="122" t="str">
        <f>'Raw DC1'!J11</f>
        <v>Ross</v>
      </c>
      <c r="C11" s="122" t="str">
        <f>'Raw DC1'!K11</f>
        <v>Allen</v>
      </c>
      <c r="D11" s="126">
        <f>SUM('Raw DC1'!EJ11,'Raw DC1'!EK11,'Raw DC1'!EH11,'Raw DC1'!EL11,'Raw DC1'!EW11,'Raw DC1'!FC11,'Raw DC1'!FF11)</f>
        <v>19</v>
      </c>
      <c r="E11" s="126">
        <f>SUM('Raw DC1'!EB11,'Raw DC1'!EI11,'Raw DC1'!EQ11,'Raw DC1'!FB11,'Raw DC1'!FL11,'Raw DC1'!FY11,'Raw DC1'!GJ11)</f>
        <v>23</v>
      </c>
      <c r="F11" s="126">
        <f>SUM('Raw DC1'!DZ11,'Raw DC1'!EA11,'Raw DC1'!EE11,'Raw DC1'!EM11,'Raw DC1'!ET11,'Raw DC1'!EU11,'Raw DC1'!EV11,'Raw DC1'!FA11,'Raw DC1'!FG11,'Raw DC1'!FH11)</f>
        <v>24</v>
      </c>
      <c r="G11" s="126">
        <f>SUM('Raw DC1'!ES11,'Raw DC1'!EX11,'Raw DC1'!EY11,'Raw DC1'!FI11,'Raw DC1'!FK11,'Raw DC1'!FO11,'Raw DC1'!FV11,'Raw DC1'!FX11)</f>
        <v>19</v>
      </c>
      <c r="H11" s="126">
        <f t="shared" si="0"/>
        <v>85</v>
      </c>
      <c r="I11" s="126">
        <f>SUM('Raw DC1'!EF11,'Raw DC1'!EP11,'Raw DC1'!FJ11,'Raw DC1'!FP11,'Raw DC1'!FQ11,'Raw DC1'!FS11,'Raw DC1'!FW11,'Raw DC1'!GC11,'Raw DC1'!GD11,'Raw DC1'!GG11)</f>
        <v>21</v>
      </c>
      <c r="J11" s="126">
        <f>SUM('Raw DC1'!DX11,'Raw DC1'!DY11,'Raw DC1'!EC11,'Raw DC1'!ED11,'Raw DC1'!EG11,'Raw DC1'!EN11,'Raw DC1'!EO11,'Raw DC1'!ER11,'Raw DC1'!EZ11,'Raw DC1'!FD11,'Raw DC1'!FE11,'Raw DC1'!FM11,'Raw DC1'!FN11,'Raw DC1'!FR11,'Raw DC1'!FT11,'Raw DC1'!FU11,'Raw DC1'!FZ11,'Raw DC1'!GA11,'Raw DC1'!GB11,'Raw DC1'!GE11,'Raw DC1'!GF11,'Raw DC1'!GH11,'Raw DC1'!GI11)</f>
        <v>41</v>
      </c>
    </row>
    <row r="12" spans="1:10">
      <c r="A12" s="128">
        <v>10</v>
      </c>
      <c r="B12" s="122" t="str">
        <f>'Raw DC1'!J12</f>
        <v>Simon</v>
      </c>
      <c r="C12" s="122" t="str">
        <f>'Raw DC1'!K12</f>
        <v>Grisman</v>
      </c>
      <c r="D12" s="126">
        <f>SUM('Raw DC1'!EJ12,'Raw DC1'!EK12,'Raw DC1'!EH12,'Raw DC1'!EL12,'Raw DC1'!EW12,'Raw DC1'!FC12,'Raw DC1'!FF12)</f>
        <v>20</v>
      </c>
      <c r="E12" s="126">
        <f>SUM('Raw DC1'!EB12,'Raw DC1'!EI12,'Raw DC1'!EQ12,'Raw DC1'!FB12,'Raw DC1'!FL12,'Raw DC1'!FY12,'Raw DC1'!GJ12)</f>
        <v>26</v>
      </c>
      <c r="F12" s="126">
        <f>SUM('Raw DC1'!DZ12,'Raw DC1'!EA12,'Raw DC1'!EE12,'Raw DC1'!EM12,'Raw DC1'!ET12,'Raw DC1'!EU12,'Raw DC1'!EV12,'Raw DC1'!FA12,'Raw DC1'!FG12,'Raw DC1'!FH12)</f>
        <v>36</v>
      </c>
      <c r="G12" s="126">
        <f>SUM('Raw DC1'!ES12,'Raw DC1'!EX12,'Raw DC1'!EY12,'Raw DC1'!FI12,'Raw DC1'!FK12,'Raw DC1'!FO12,'Raw DC1'!FV12,'Raw DC1'!FX12)</f>
        <v>21</v>
      </c>
      <c r="H12" s="126">
        <f t="shared" si="0"/>
        <v>103</v>
      </c>
      <c r="I12" s="126">
        <f>SUM('Raw DC1'!EF12,'Raw DC1'!EP12,'Raw DC1'!FJ12,'Raw DC1'!FP12,'Raw DC1'!FQ12,'Raw DC1'!FS12,'Raw DC1'!FW12,'Raw DC1'!GC12,'Raw DC1'!GD12,'Raw DC1'!GG12)</f>
        <v>19</v>
      </c>
      <c r="J12" s="126">
        <f>SUM('Raw DC1'!DX12,'Raw DC1'!DY12,'Raw DC1'!EC12,'Raw DC1'!ED12,'Raw DC1'!EG12,'Raw DC1'!EN12,'Raw DC1'!EO12,'Raw DC1'!ER12,'Raw DC1'!EZ12,'Raw DC1'!FD12,'Raw DC1'!FE12,'Raw DC1'!FM12,'Raw DC1'!FN12,'Raw DC1'!FR12,'Raw DC1'!FT12,'Raw DC1'!FU12,'Raw DC1'!FZ12,'Raw DC1'!GA12,'Raw DC1'!GB12,'Raw DC1'!GE12,'Raw DC1'!GF12,'Raw DC1'!GH12,'Raw DC1'!GI12)</f>
        <v>86</v>
      </c>
    </row>
    <row r="13" spans="1:10">
      <c r="A13" s="128">
        <v>11</v>
      </c>
      <c r="B13" s="122" t="str">
        <f>'Raw DC1'!J13</f>
        <v>Charles</v>
      </c>
      <c r="C13" s="122" t="str">
        <f>'Raw DC1'!K13</f>
        <v>Joslin-Allen</v>
      </c>
      <c r="D13" s="126">
        <f>SUM('Raw DC1'!EJ13,'Raw DC1'!EK13,'Raw DC1'!EH13,'Raw DC1'!EL13,'Raw DC1'!EW13,'Raw DC1'!FC13,'Raw DC1'!FF13)</f>
        <v>15</v>
      </c>
      <c r="E13" s="126">
        <f>SUM('Raw DC1'!EB13,'Raw DC1'!EI13,'Raw DC1'!EQ13,'Raw DC1'!FB13,'Raw DC1'!FL13,'Raw DC1'!FY13,'Raw DC1'!GJ13)</f>
        <v>24</v>
      </c>
      <c r="F13" s="126">
        <f>SUM('Raw DC1'!DZ13,'Raw DC1'!EA13,'Raw DC1'!EE13,'Raw DC1'!EM13,'Raw DC1'!ET13,'Raw DC1'!EU13,'Raw DC1'!EV13,'Raw DC1'!FA13,'Raw DC1'!FG13,'Raw DC1'!FH13)</f>
        <v>31</v>
      </c>
      <c r="G13" s="126">
        <f>SUM('Raw DC1'!ES13,'Raw DC1'!EX13,'Raw DC1'!EY13,'Raw DC1'!FI13,'Raw DC1'!FK13,'Raw DC1'!FO13,'Raw DC1'!FV13,'Raw DC1'!FX13)</f>
        <v>23</v>
      </c>
      <c r="H13" s="126">
        <f t="shared" si="0"/>
        <v>93</v>
      </c>
      <c r="I13" s="126">
        <f>SUM('Raw DC1'!EF13,'Raw DC1'!EP13,'Raw DC1'!FJ13,'Raw DC1'!FP13,'Raw DC1'!FQ13,'Raw DC1'!FS13,'Raw DC1'!FW13,'Raw DC1'!GC13,'Raw DC1'!GD13,'Raw DC1'!GG13)</f>
        <v>27</v>
      </c>
      <c r="J13" s="126">
        <f>SUM('Raw DC1'!DX13,'Raw DC1'!DY13,'Raw DC1'!EC13,'Raw DC1'!ED13,'Raw DC1'!EG13,'Raw DC1'!EN13,'Raw DC1'!EO13,'Raw DC1'!ER13,'Raw DC1'!EZ13,'Raw DC1'!FD13,'Raw DC1'!FE13,'Raw DC1'!FM13,'Raw DC1'!FN13,'Raw DC1'!FR13,'Raw DC1'!FT13,'Raw DC1'!FU13,'Raw DC1'!FZ13,'Raw DC1'!GA13,'Raw DC1'!GB13,'Raw DC1'!GE13,'Raw DC1'!GF13,'Raw DC1'!GH13,'Raw DC1'!GI13)</f>
        <v>61</v>
      </c>
    </row>
    <row r="14" spans="1:10">
      <c r="A14" s="128">
        <v>12</v>
      </c>
      <c r="B14" s="122" t="str">
        <f>'Raw DC1'!J14</f>
        <v>Morgan</v>
      </c>
      <c r="C14" s="122" t="str">
        <f>'Raw DC1'!K14</f>
        <v>Jones</v>
      </c>
      <c r="D14" s="126">
        <f>SUM('Raw DC1'!EJ14,'Raw DC1'!EK14,'Raw DC1'!EH14,'Raw DC1'!EL14,'Raw DC1'!EW14,'Raw DC1'!FC14,'Raw DC1'!FF14)</f>
        <v>19</v>
      </c>
      <c r="E14" s="126">
        <f>SUM('Raw DC1'!EB14,'Raw DC1'!EI14,'Raw DC1'!EQ14,'Raw DC1'!FB14,'Raw DC1'!FL14,'Raw DC1'!FY14,'Raw DC1'!GJ14)</f>
        <v>26</v>
      </c>
      <c r="F14" s="126">
        <f>SUM('Raw DC1'!DZ14,'Raw DC1'!EA14,'Raw DC1'!EE14,'Raw DC1'!EM14,'Raw DC1'!ET14,'Raw DC1'!EU14,'Raw DC1'!EV14,'Raw DC1'!FA14,'Raw DC1'!FG14,'Raw DC1'!FH14)</f>
        <v>22</v>
      </c>
      <c r="G14" s="126">
        <f>SUM('Raw DC1'!ES14,'Raw DC1'!EX14,'Raw DC1'!EY14,'Raw DC1'!FI14,'Raw DC1'!FK14,'Raw DC1'!FO14,'Raw DC1'!FV14,'Raw DC1'!FX14)</f>
        <v>8</v>
      </c>
      <c r="H14" s="126">
        <f t="shared" si="0"/>
        <v>75</v>
      </c>
      <c r="I14" s="126">
        <f>SUM('Raw DC1'!EF14,'Raw DC1'!EP14,'Raw DC1'!FJ14,'Raw DC1'!FP14,'Raw DC1'!FQ14,'Raw DC1'!FS14,'Raw DC1'!FW14,'Raw DC1'!GC14,'Raw DC1'!GD14,'Raw DC1'!GG14)</f>
        <v>12</v>
      </c>
      <c r="J14" s="126">
        <f>SUM('Raw DC1'!DX14,'Raw DC1'!DY14,'Raw DC1'!EC14,'Raw DC1'!ED14,'Raw DC1'!EG14,'Raw DC1'!EN14,'Raw DC1'!EO14,'Raw DC1'!ER14,'Raw DC1'!EZ14,'Raw DC1'!FD14,'Raw DC1'!FE14,'Raw DC1'!FM14,'Raw DC1'!FN14,'Raw DC1'!FR14,'Raw DC1'!FT14,'Raw DC1'!FU14,'Raw DC1'!FZ14,'Raw DC1'!GA14,'Raw DC1'!GB14,'Raw DC1'!GE14,'Raw DC1'!GF14,'Raw DC1'!GH14,'Raw DC1'!GI14)</f>
        <v>33</v>
      </c>
    </row>
    <row r="15" spans="1:10">
      <c r="A15" s="128">
        <v>13</v>
      </c>
      <c r="B15" s="122" t="str">
        <f>'Raw DC1'!J15</f>
        <v>Victoria</v>
      </c>
      <c r="C15" s="122" t="str">
        <f>'Raw DC1'!K15</f>
        <v>Meah</v>
      </c>
      <c r="D15" s="126">
        <f>SUM('Raw DC1'!EJ15,'Raw DC1'!EK15,'Raw DC1'!EH15,'Raw DC1'!EL15,'Raw DC1'!EW15,'Raw DC1'!FC15,'Raw DC1'!FF15)</f>
        <v>27</v>
      </c>
      <c r="E15" s="126">
        <f>SUM('Raw DC1'!EB15,'Raw DC1'!EI15,'Raw DC1'!EQ15,'Raw DC1'!FB15,'Raw DC1'!FL15,'Raw DC1'!FY15,'Raw DC1'!GJ15)</f>
        <v>27</v>
      </c>
      <c r="F15" s="126">
        <f>SUM('Raw DC1'!DZ15,'Raw DC1'!EA15,'Raw DC1'!EE15,'Raw DC1'!EM15,'Raw DC1'!ET15,'Raw DC1'!EU15,'Raw DC1'!EV15,'Raw DC1'!FA15,'Raw DC1'!FG15,'Raw DC1'!FH15)</f>
        <v>29</v>
      </c>
      <c r="G15" s="126">
        <f>SUM('Raw DC1'!ES15,'Raw DC1'!EX15,'Raw DC1'!EY15,'Raw DC1'!FI15,'Raw DC1'!FK15,'Raw DC1'!FO15,'Raw DC1'!FV15,'Raw DC1'!FX15)</f>
        <v>18</v>
      </c>
      <c r="H15" s="126">
        <f t="shared" si="0"/>
        <v>101</v>
      </c>
      <c r="I15" s="126">
        <f>SUM('Raw DC1'!EF15,'Raw DC1'!EP15,'Raw DC1'!FJ15,'Raw DC1'!FP15,'Raw DC1'!FQ15,'Raw DC1'!FS15,'Raw DC1'!FW15,'Raw DC1'!GC15,'Raw DC1'!GD15,'Raw DC1'!GG15)</f>
        <v>16</v>
      </c>
      <c r="J15" s="126">
        <f>SUM('Raw DC1'!DX15,'Raw DC1'!DY15,'Raw DC1'!EC15,'Raw DC1'!ED15,'Raw DC1'!EG15,'Raw DC1'!EN15,'Raw DC1'!EO15,'Raw DC1'!ER15,'Raw DC1'!EZ15,'Raw DC1'!FD15,'Raw DC1'!FE15,'Raw DC1'!FM15,'Raw DC1'!FN15,'Raw DC1'!FR15,'Raw DC1'!FT15,'Raw DC1'!FU15,'Raw DC1'!FZ15,'Raw DC1'!GA15,'Raw DC1'!GB15,'Raw DC1'!GE15,'Raw DC1'!GF15,'Raw DC1'!GH15,'Raw DC1'!GI15)</f>
        <v>50</v>
      </c>
    </row>
    <row r="16" spans="1:10">
      <c r="A16" s="128">
        <v>14</v>
      </c>
      <c r="B16" s="122" t="str">
        <f>'Raw DC1'!J16</f>
        <v>Olivia</v>
      </c>
      <c r="C16" s="122" t="str">
        <f>'Raw DC1'!K16</f>
        <v>Walker</v>
      </c>
      <c r="D16" s="126">
        <f>SUM('Raw DC1'!EJ16,'Raw DC1'!EK16,'Raw DC1'!EH16,'Raw DC1'!EL16,'Raw DC1'!EW16,'Raw DC1'!FC16,'Raw DC1'!FF16)</f>
        <v>22</v>
      </c>
      <c r="E16" s="126">
        <f>SUM('Raw DC1'!EB16,'Raw DC1'!EI16,'Raw DC1'!EQ16,'Raw DC1'!FB16,'Raw DC1'!FL16,'Raw DC1'!FY16,'Raw DC1'!GJ16)</f>
        <v>23</v>
      </c>
      <c r="F16" s="126">
        <f>SUM('Raw DC1'!DZ16,'Raw DC1'!EA16,'Raw DC1'!EE16,'Raw DC1'!EM16,'Raw DC1'!ET16,'Raw DC1'!EU16,'Raw DC1'!EV16,'Raw DC1'!FA16,'Raw DC1'!FG16,'Raw DC1'!FH16)</f>
        <v>32</v>
      </c>
      <c r="G16" s="126">
        <f>SUM('Raw DC1'!ES16,'Raw DC1'!EX16,'Raw DC1'!EY16,'Raw DC1'!FI16,'Raw DC1'!FK16,'Raw DC1'!FO16,'Raw DC1'!FV16,'Raw DC1'!FX16)</f>
        <v>14</v>
      </c>
      <c r="H16" s="126">
        <f t="shared" si="0"/>
        <v>91</v>
      </c>
      <c r="I16" s="126">
        <f>SUM('Raw DC1'!EF16,'Raw DC1'!EP16,'Raw DC1'!FJ16,'Raw DC1'!FP16,'Raw DC1'!FQ16,'Raw DC1'!FS16,'Raw DC1'!FW16,'Raw DC1'!GC16,'Raw DC1'!GD16,'Raw DC1'!GG16)</f>
        <v>23</v>
      </c>
      <c r="J16" s="126">
        <f>SUM('Raw DC1'!DX16,'Raw DC1'!DY16,'Raw DC1'!EC16,'Raw DC1'!ED16,'Raw DC1'!EG16,'Raw DC1'!EN16,'Raw DC1'!EO16,'Raw DC1'!ER16,'Raw DC1'!EZ16,'Raw DC1'!FD16,'Raw DC1'!FE16,'Raw DC1'!FM16,'Raw DC1'!FN16,'Raw DC1'!FR16,'Raw DC1'!FT16,'Raw DC1'!FU16,'Raw DC1'!FZ16,'Raw DC1'!GA16,'Raw DC1'!GB16,'Raw DC1'!GE16,'Raw DC1'!GF16,'Raw DC1'!GH16,'Raw DC1'!GI16)</f>
        <v>64</v>
      </c>
    </row>
    <row r="17" spans="1:10">
      <c r="A17" s="128">
        <v>15</v>
      </c>
      <c r="B17" s="122" t="str">
        <f>'Raw DC1'!J17</f>
        <v>Georgina</v>
      </c>
      <c r="C17" s="122" t="str">
        <f>'Raw DC1'!K17</f>
        <v>Sunderland</v>
      </c>
      <c r="D17" s="126">
        <f>SUM('Raw DC1'!EJ17,'Raw DC1'!EK17,'Raw DC1'!EH17,'Raw DC1'!EL17,'Raw DC1'!EW17,'Raw DC1'!FC17,'Raw DC1'!FF17)</f>
        <v>17</v>
      </c>
      <c r="E17" s="126">
        <f>SUM('Raw DC1'!EB17,'Raw DC1'!EI17,'Raw DC1'!EQ17,'Raw DC1'!FB17,'Raw DC1'!FL17,'Raw DC1'!FY17,'Raw DC1'!GJ17)</f>
        <v>13</v>
      </c>
      <c r="F17" s="126">
        <f>SUM('Raw DC1'!DZ17,'Raw DC1'!EA17,'Raw DC1'!EE17,'Raw DC1'!EM17,'Raw DC1'!ET17,'Raw DC1'!EU17,'Raw DC1'!EV17,'Raw DC1'!FA17,'Raw DC1'!FG17,'Raw DC1'!FH17)</f>
        <v>23</v>
      </c>
      <c r="G17" s="126">
        <f>SUM('Raw DC1'!ES17,'Raw DC1'!EX17,'Raw DC1'!EY17,'Raw DC1'!FI17,'Raw DC1'!FK17,'Raw DC1'!FO17,'Raw DC1'!FV17,'Raw DC1'!FX17)</f>
        <v>20</v>
      </c>
      <c r="H17" s="126">
        <f t="shared" si="0"/>
        <v>73</v>
      </c>
      <c r="I17" s="126">
        <f>SUM('Raw DC1'!EF17,'Raw DC1'!EP17,'Raw DC1'!FJ17,'Raw DC1'!FP17,'Raw DC1'!FQ17,'Raw DC1'!FS17,'Raw DC1'!FW17,'Raw DC1'!GC17,'Raw DC1'!GD17,'Raw DC1'!GG17)</f>
        <v>18</v>
      </c>
      <c r="J17" s="126">
        <f>SUM('Raw DC1'!DX17,'Raw DC1'!DY17,'Raw DC1'!EC17,'Raw DC1'!ED17,'Raw DC1'!EG17,'Raw DC1'!EN17,'Raw DC1'!EO17,'Raw DC1'!ER17,'Raw DC1'!EZ17,'Raw DC1'!FD17,'Raw DC1'!FE17,'Raw DC1'!FM17,'Raw DC1'!FN17,'Raw DC1'!FR17,'Raw DC1'!FT17,'Raw DC1'!FU17,'Raw DC1'!FZ17,'Raw DC1'!GA17,'Raw DC1'!GB17,'Raw DC1'!GE17,'Raw DC1'!GF17,'Raw DC1'!GH17,'Raw DC1'!GI17)</f>
        <v>45</v>
      </c>
    </row>
    <row r="18" spans="1:10">
      <c r="A18" s="128">
        <v>16</v>
      </c>
      <c r="B18" s="122" t="str">
        <f>'Raw DC1'!J18</f>
        <v>Rhodri</v>
      </c>
      <c r="C18" s="122" t="str">
        <f>'Raw DC1'!K18</f>
        <v>Williams</v>
      </c>
      <c r="D18" s="126">
        <f>SUM('Raw DC1'!EJ18,'Raw DC1'!EK18,'Raw DC1'!EH18,'Raw DC1'!EL18,'Raw DC1'!EW18,'Raw DC1'!FC18,'Raw DC1'!FF18)</f>
        <v>26</v>
      </c>
      <c r="E18" s="126">
        <f>SUM('Raw DC1'!EB18,'Raw DC1'!EI18,'Raw DC1'!EQ18,'Raw DC1'!FB18,'Raw DC1'!FL18,'Raw DC1'!FY18,'Raw DC1'!GJ18)</f>
        <v>26</v>
      </c>
      <c r="F18" s="126">
        <f>SUM('Raw DC1'!DZ18,'Raw DC1'!EA18,'Raw DC1'!EE18,'Raw DC1'!EM18,'Raw DC1'!ET18,'Raw DC1'!EU18,'Raw DC1'!EV18,'Raw DC1'!FA18,'Raw DC1'!FG18,'Raw DC1'!FH18)</f>
        <v>31</v>
      </c>
      <c r="G18" s="126">
        <f>SUM('Raw DC1'!ES18,'Raw DC1'!EX18,'Raw DC1'!EY18,'Raw DC1'!FI18,'Raw DC1'!FK18,'Raw DC1'!FO18,'Raw DC1'!FV18,'Raw DC1'!FX18)</f>
        <v>22</v>
      </c>
      <c r="H18" s="126">
        <f t="shared" si="0"/>
        <v>105</v>
      </c>
      <c r="I18" s="126">
        <f>SUM('Raw DC1'!EF18,'Raw DC1'!EP18,'Raw DC1'!FJ18,'Raw DC1'!FP18,'Raw DC1'!FQ18,'Raw DC1'!FS18,'Raw DC1'!FW18,'Raw DC1'!GC18,'Raw DC1'!GD18,'Raw DC1'!GG18)</f>
        <v>17</v>
      </c>
      <c r="J18" s="126">
        <f>SUM('Raw DC1'!DX18,'Raw DC1'!DY18,'Raw DC1'!EC18,'Raw DC1'!ED18,'Raw DC1'!EG18,'Raw DC1'!EN18,'Raw DC1'!EO18,'Raw DC1'!ER18,'Raw DC1'!EZ18,'Raw DC1'!FD18,'Raw DC1'!FE18,'Raw DC1'!FM18,'Raw DC1'!FN18,'Raw DC1'!FR18,'Raw DC1'!FT18,'Raw DC1'!FU18,'Raw DC1'!FZ18,'Raw DC1'!GA18,'Raw DC1'!GB18,'Raw DC1'!GE18,'Raw DC1'!GF18,'Raw DC1'!GH18,'Raw DC1'!GI18)</f>
        <v>51</v>
      </c>
    </row>
    <row r="19" spans="1:10">
      <c r="A19" s="128">
        <v>17</v>
      </c>
      <c r="B19" s="122" t="str">
        <f>'Raw DC1'!J19</f>
        <v>Michael</v>
      </c>
      <c r="C19" s="122" t="str">
        <f>'Raw DC1'!K19</f>
        <v>Wilson</v>
      </c>
      <c r="D19" s="126">
        <f>SUM('Raw DC1'!EJ19,'Raw DC1'!EK19,'Raw DC1'!EH19,'Raw DC1'!EL19,'Raw DC1'!EW19,'Raw DC1'!FC19,'Raw DC1'!FF19)</f>
        <v>19</v>
      </c>
      <c r="E19" s="126">
        <f>SUM('Raw DC1'!EB19,'Raw DC1'!EI19,'Raw DC1'!EQ19,'Raw DC1'!FB19,'Raw DC1'!FL19,'Raw DC1'!FY19,'Raw DC1'!GJ19)</f>
        <v>21</v>
      </c>
      <c r="F19" s="126">
        <f>SUM('Raw DC1'!DZ19,'Raw DC1'!EA19,'Raw DC1'!EE19,'Raw DC1'!EM19,'Raw DC1'!ET19,'Raw DC1'!EU19,'Raw DC1'!EV19,'Raw DC1'!FA19,'Raw DC1'!FG19,'Raw DC1'!FH19)</f>
        <v>21</v>
      </c>
      <c r="G19" s="126">
        <f>SUM('Raw DC1'!ES19,'Raw DC1'!EX19,'Raw DC1'!EY19,'Raw DC1'!FI19,'Raw DC1'!FK19,'Raw DC1'!FO19,'Raw DC1'!FV19,'Raw DC1'!FX19)</f>
        <v>18</v>
      </c>
      <c r="H19" s="126">
        <f t="shared" si="0"/>
        <v>79</v>
      </c>
      <c r="I19" s="126">
        <f>SUM('Raw DC1'!EF19,'Raw DC1'!EP19,'Raw DC1'!FJ19,'Raw DC1'!FP19,'Raw DC1'!FQ19,'Raw DC1'!FS19,'Raw DC1'!FW19,'Raw DC1'!GC19,'Raw DC1'!GD19,'Raw DC1'!GG19)</f>
        <v>18</v>
      </c>
      <c r="J19" s="126">
        <f>SUM('Raw DC1'!DX19,'Raw DC1'!DY19,'Raw DC1'!EC19,'Raw DC1'!ED19,'Raw DC1'!EG19,'Raw DC1'!EN19,'Raw DC1'!EO19,'Raw DC1'!ER19,'Raw DC1'!EZ19,'Raw DC1'!FD19,'Raw DC1'!FE19,'Raw DC1'!FM19,'Raw DC1'!FN19,'Raw DC1'!FR19,'Raw DC1'!FT19,'Raw DC1'!FU19,'Raw DC1'!FZ19,'Raw DC1'!GA19,'Raw DC1'!GB19,'Raw DC1'!GE19,'Raw DC1'!GF19,'Raw DC1'!GH19,'Raw DC1'!GI19)</f>
        <v>45</v>
      </c>
    </row>
    <row r="20" spans="1:10">
      <c r="A20" s="128">
        <v>18</v>
      </c>
      <c r="B20" s="122" t="str">
        <f>'Raw DC1'!J20</f>
        <v xml:space="preserve">Sophie </v>
      </c>
      <c r="C20" s="122" t="str">
        <f>'Raw DC1'!K20</f>
        <v>Hay</v>
      </c>
      <c r="D20" s="126">
        <f>SUM('Raw DC1'!EJ20,'Raw DC1'!EK20,'Raw DC1'!EH20,'Raw DC1'!EL20,'Raw DC1'!EW20,'Raw DC1'!FC20,'Raw DC1'!FF20)</f>
        <v>20</v>
      </c>
      <c r="E20" s="126">
        <f>SUM('Raw DC1'!EB20,'Raw DC1'!EI20,'Raw DC1'!EQ20,'Raw DC1'!FB20,'Raw DC1'!FL20,'Raw DC1'!FY20,'Raw DC1'!GJ20)</f>
        <v>23</v>
      </c>
      <c r="F20" s="126">
        <f>SUM('Raw DC1'!DZ20,'Raw DC1'!EA20,'Raw DC1'!EE20,'Raw DC1'!EM20,'Raw DC1'!ET20,'Raw DC1'!EU20,'Raw DC1'!EV20,'Raw DC1'!FA20,'Raw DC1'!FG20,'Raw DC1'!FH20)</f>
        <v>24</v>
      </c>
      <c r="G20" s="126">
        <f>SUM('Raw DC1'!ES20,'Raw DC1'!EX20,'Raw DC1'!EY20,'Raw DC1'!FI20,'Raw DC1'!FK20,'Raw DC1'!FO20,'Raw DC1'!FV20,'Raw DC1'!FX20)</f>
        <v>17</v>
      </c>
      <c r="H20" s="126">
        <f t="shared" si="0"/>
        <v>84</v>
      </c>
      <c r="I20" s="126">
        <f>SUM('Raw DC1'!EF20,'Raw DC1'!EP20,'Raw DC1'!FJ20,'Raw DC1'!FP20,'Raw DC1'!FQ20,'Raw DC1'!FS20,'Raw DC1'!FW20,'Raw DC1'!GC20,'Raw DC1'!GD20,'Raw DC1'!GG20)</f>
        <v>14</v>
      </c>
      <c r="J20" s="126">
        <f>SUM('Raw DC1'!DX20,'Raw DC1'!DY20,'Raw DC1'!EC20,'Raw DC1'!ED20,'Raw DC1'!EG20,'Raw DC1'!EN20,'Raw DC1'!EO20,'Raw DC1'!ER20,'Raw DC1'!EZ20,'Raw DC1'!FD20,'Raw DC1'!FE20,'Raw DC1'!FM20,'Raw DC1'!FN20,'Raw DC1'!FR20,'Raw DC1'!FT20,'Raw DC1'!FU20,'Raw DC1'!FZ20,'Raw DC1'!GA20,'Raw DC1'!GB20,'Raw DC1'!GE20,'Raw DC1'!GF20,'Raw DC1'!GH20,'Raw DC1'!GI20)</f>
        <v>41</v>
      </c>
    </row>
    <row r="21" spans="1:10">
      <c r="A21" s="128">
        <v>19</v>
      </c>
      <c r="B21" s="122" t="str">
        <f>'Raw DC1'!J21</f>
        <v>Tony</v>
      </c>
      <c r="C21" s="122" t="str">
        <f>'Raw DC1'!K21</f>
        <v>Dawkins</v>
      </c>
      <c r="D21" s="126">
        <f>SUM('Raw DC1'!EJ21,'Raw DC1'!EK21,'Raw DC1'!EH21,'Raw DC1'!EL21,'Raw DC1'!EW21,'Raw DC1'!FC21,'Raw DC1'!FF21)</f>
        <v>23</v>
      </c>
      <c r="E21" s="126">
        <f>SUM('Raw DC1'!EB21,'Raw DC1'!EI21,'Raw DC1'!EQ21,'Raw DC1'!FB21,'Raw DC1'!FL21,'Raw DC1'!FY21,'Raw DC1'!GJ21)</f>
        <v>26</v>
      </c>
      <c r="F21" s="126">
        <f>SUM('Raw DC1'!DZ21,'Raw DC1'!EA21,'Raw DC1'!EE21,'Raw DC1'!EM21,'Raw DC1'!ET21,'Raw DC1'!EU21,'Raw DC1'!EV21,'Raw DC1'!FA21,'Raw DC1'!FG21,'Raw DC1'!FH21)</f>
        <v>35</v>
      </c>
      <c r="G21" s="126">
        <f>SUM('Raw DC1'!ES21,'Raw DC1'!EX21,'Raw DC1'!EY21,'Raw DC1'!FI21,'Raw DC1'!FK21,'Raw DC1'!FO21,'Raw DC1'!FV21,'Raw DC1'!FX21)</f>
        <v>18</v>
      </c>
      <c r="H21" s="126">
        <f t="shared" si="0"/>
        <v>102</v>
      </c>
      <c r="I21" s="126">
        <f>SUM('Raw DC1'!EF21,'Raw DC1'!EP21,'Raw DC1'!FJ21,'Raw DC1'!FP21,'Raw DC1'!FQ21,'Raw DC1'!FS21,'Raw DC1'!FW21,'Raw DC1'!GC21,'Raw DC1'!GD21,'Raw DC1'!GG21)</f>
        <v>15</v>
      </c>
      <c r="J21" s="126">
        <f>SUM('Raw DC1'!DX21,'Raw DC1'!DY21,'Raw DC1'!EC21,'Raw DC1'!ED21,'Raw DC1'!EG21,'Raw DC1'!EN21,'Raw DC1'!EO21,'Raw DC1'!ER21,'Raw DC1'!EZ21,'Raw DC1'!FD21,'Raw DC1'!FE21,'Raw DC1'!FM21,'Raw DC1'!FN21,'Raw DC1'!FR21,'Raw DC1'!FT21,'Raw DC1'!FU21,'Raw DC1'!FZ21,'Raw DC1'!GA21,'Raw DC1'!GB21,'Raw DC1'!GE21,'Raw DC1'!GF21,'Raw DC1'!GH21,'Raw DC1'!GI21)</f>
        <v>54</v>
      </c>
    </row>
    <row r="22" spans="1:10">
      <c r="A22" s="128">
        <v>20</v>
      </c>
      <c r="B22" s="122" t="str">
        <f>'Raw DC1'!J22</f>
        <v>Georgia</v>
      </c>
      <c r="C22" s="122" t="str">
        <f>'Raw DC1'!K22</f>
        <v>Pickles</v>
      </c>
      <c r="D22" s="126">
        <f>SUM('Raw DC1'!EI22,'Raw DC1'!EJ22,'Raw DC1'!EG22,'Raw DC1'!EK22,'Raw DC1'!EV22,'Raw DC1'!FB22,'Raw DC1'!FE22)</f>
        <v>22</v>
      </c>
      <c r="E22" s="126">
        <f>SUM('Raw DC1'!EA22,'Raw DC1'!EH22,'Raw DC1'!EP22,'Raw DC1'!FA22,'Raw DC1'!FK22,'Raw DC1'!FX22,'Raw DC1'!GI22)</f>
        <v>21</v>
      </c>
      <c r="F22" s="126">
        <f>SUM('Raw DC1'!DY22,'Raw DC1'!DZ22,'Raw DC1'!ED22,'Raw DC1'!EL22,'Raw DC1'!ES22,'Raw DC1'!ET22,'Raw DC1'!EU22,'Raw DC1'!EZ22,'Raw DC1'!FF22,'Raw DC1'!FG22)</f>
        <v>28</v>
      </c>
      <c r="G22" s="126">
        <f>SUM('Raw DC1'!ER22,'Raw DC1'!EW22,'Raw DC1'!EX22,'Raw DC1'!FH22,'Raw DC1'!FJ22,'Raw DC1'!FN22,'Raw DC1'!FU22,'Raw DC1'!FW22)</f>
        <v>28</v>
      </c>
      <c r="H22" s="126">
        <f t="shared" si="0"/>
        <v>99</v>
      </c>
      <c r="I22" s="126">
        <f>SUM('Raw DC1'!EE22,'Raw DC1'!EO22,'Raw DC1'!FI22,'Raw DC1'!FO22,'Raw DC1'!FP22,'Raw DC1'!FR22,'Raw DC1'!FV22,'Raw DC1'!GB22,'Raw DC1'!GC22,'Raw DC1'!GF22)</f>
        <v>34</v>
      </c>
      <c r="J22" s="126">
        <f>SUM('Raw DC1'!DX22,'Raw DC1'!DY22,'Raw DC1'!EC22,'Raw DC1'!ED22,'Raw DC1'!EG22,'Raw DC1'!EN22,'Raw DC1'!EO22,'Raw DC1'!ER22,'Raw DC1'!EZ22,'Raw DC1'!FD22,'Raw DC1'!FE22,'Raw DC1'!FM22,'Raw DC1'!FN22,'Raw DC1'!FR22,'Raw DC1'!FT22,'Raw DC1'!FU22,'Raw DC1'!FZ22,'Raw DC1'!GA22,'Raw DC1'!GB22,'Raw DC1'!GE22,'Raw DC1'!GF22,'Raw DC1'!GH22,'Raw DC1'!GI22)</f>
        <v>67</v>
      </c>
    </row>
    <row r="23" spans="1:10">
      <c r="A23" s="128">
        <v>21</v>
      </c>
      <c r="B23" s="122" t="str">
        <f>'Raw DC1'!J23</f>
        <v>Sarah</v>
      </c>
      <c r="C23" s="122" t="str">
        <f>'Raw DC1'!K23</f>
        <v>Mckeever`</v>
      </c>
      <c r="D23" s="126">
        <f>SUM('Raw DC1'!EI23,'Raw DC1'!EJ23,'Raw DC1'!EG23,'Raw DC1'!EK23,'Raw DC1'!EV23,'Raw DC1'!FB23,'Raw DC1'!FE23)</f>
        <v>20</v>
      </c>
      <c r="E23" s="126">
        <f>SUM('Raw DC1'!EA23,'Raw DC1'!EH23,'Raw DC1'!EP23,'Raw DC1'!FA23,'Raw DC1'!FK23,'Raw DC1'!FX23,'Raw DC1'!GI23)</f>
        <v>21</v>
      </c>
      <c r="F23" s="126">
        <f>SUM('Raw DC1'!DY23,'Raw DC1'!DZ23,'Raw DC1'!ED23,'Raw DC1'!EL23,'Raw DC1'!ES23,'Raw DC1'!ET23,'Raw DC1'!EU23,'Raw DC1'!EZ23,'Raw DC1'!FF23,'Raw DC1'!FG23)</f>
        <v>27</v>
      </c>
      <c r="G23" s="126">
        <f>SUM('Raw DC1'!ER23,'Raw DC1'!EW23,'Raw DC1'!EX23,'Raw DC1'!FH23,'Raw DC1'!FJ23,'Raw DC1'!FN23,'Raw DC1'!FU23,'Raw DC1'!FW23)</f>
        <v>24</v>
      </c>
      <c r="H23" s="126">
        <f t="shared" si="0"/>
        <v>92</v>
      </c>
      <c r="I23" s="126">
        <f>SUM('Raw DC1'!EE23,'Raw DC1'!EO23,'Raw DC1'!FI23,'Raw DC1'!FO23,'Raw DC1'!FP23,'Raw DC1'!FR23,'Raw DC1'!FV23,'Raw DC1'!GB23,'Raw DC1'!GC23,'Raw DC1'!GF23)</f>
        <v>29</v>
      </c>
      <c r="J23" s="126">
        <f>SUM('Raw DC1'!DX23,'Raw DC1'!DY23,'Raw DC1'!EC23,'Raw DC1'!ED23,'Raw DC1'!EG23,'Raw DC1'!EN23,'Raw DC1'!EO23,'Raw DC1'!ER23,'Raw DC1'!EZ23,'Raw DC1'!FD23,'Raw DC1'!FE23,'Raw DC1'!FM23,'Raw DC1'!FN23,'Raw DC1'!FR23,'Raw DC1'!FT23,'Raw DC1'!FU23,'Raw DC1'!FZ23,'Raw DC1'!GA23,'Raw DC1'!GB23,'Raw DC1'!GE23,'Raw DC1'!GF23,'Raw DC1'!GH23,'Raw DC1'!GI23)</f>
        <v>56</v>
      </c>
    </row>
    <row r="24" spans="1:10">
      <c r="A24" s="128">
        <v>22</v>
      </c>
      <c r="B24" s="122" t="str">
        <f>'Raw DC1'!J24</f>
        <v>Lauren</v>
      </c>
      <c r="C24" s="122" t="str">
        <f>'Raw DC1'!K24</f>
        <v>O'Reilly</v>
      </c>
      <c r="D24" s="126">
        <f>SUM('Raw DC1'!EI24,'Raw DC1'!EJ24,'Raw DC1'!EG24,'Raw DC1'!EK24,'Raw DC1'!EV24,'Raw DC1'!FB24,'Raw DC1'!FE24)</f>
        <v>20</v>
      </c>
      <c r="E24" s="126">
        <f>SUM('Raw DC1'!EA24,'Raw DC1'!EH24,'Raw DC1'!EP24,'Raw DC1'!FA24,'Raw DC1'!FK24,'Raw DC1'!FX24,'Raw DC1'!GI24)</f>
        <v>18</v>
      </c>
      <c r="F24" s="126">
        <f>SUM('Raw DC1'!DY24,'Raw DC1'!DZ24,'Raw DC1'!ED24,'Raw DC1'!EL24,'Raw DC1'!ES24,'Raw DC1'!ET24,'Raw DC1'!EU24,'Raw DC1'!EZ24,'Raw DC1'!FF24,'Raw DC1'!FG24)</f>
        <v>26</v>
      </c>
      <c r="G24" s="126">
        <f>SUM('Raw DC1'!ER24,'Raw DC1'!EW24,'Raw DC1'!EX24,'Raw DC1'!FH24,'Raw DC1'!FJ24,'Raw DC1'!FN24,'Raw DC1'!FU24,'Raw DC1'!FW24)</f>
        <v>28</v>
      </c>
      <c r="H24" s="126">
        <f t="shared" si="0"/>
        <v>92</v>
      </c>
      <c r="I24" s="126">
        <f>SUM('Raw DC1'!EE24,'Raw DC1'!EO24,'Raw DC1'!FI24,'Raw DC1'!FO24,'Raw DC1'!FP24,'Raw DC1'!FR24,'Raw DC1'!FV24,'Raw DC1'!GB24,'Raw DC1'!GC24,'Raw DC1'!GF24)</f>
        <v>29</v>
      </c>
      <c r="J24" s="126">
        <f>SUM('Raw DC1'!DX24,'Raw DC1'!DY24,'Raw DC1'!EC24,'Raw DC1'!ED24,'Raw DC1'!EG24,'Raw DC1'!EN24,'Raw DC1'!EO24,'Raw DC1'!ER24,'Raw DC1'!EZ24,'Raw DC1'!FD24,'Raw DC1'!FE24,'Raw DC1'!FM24,'Raw DC1'!FN24,'Raw DC1'!FR24,'Raw DC1'!FT24,'Raw DC1'!FU24,'Raw DC1'!FZ24,'Raw DC1'!GA24,'Raw DC1'!GB24,'Raw DC1'!GE24,'Raw DC1'!GF24,'Raw DC1'!GH24,'Raw DC1'!GI24)</f>
        <v>56</v>
      </c>
    </row>
    <row r="25" spans="1:10">
      <c r="A25" s="128">
        <v>23</v>
      </c>
      <c r="B25" s="122" t="str">
        <f>'Raw DC1'!J25</f>
        <v>David</v>
      </c>
      <c r="C25" s="122" t="str">
        <f>'Raw DC1'!K25</f>
        <v>Campbell</v>
      </c>
      <c r="D25" s="126">
        <f>SUM('Raw DC1'!EI25,'Raw DC1'!EJ25,'Raw DC1'!EG25,'Raw DC1'!EK25,'Raw DC1'!EV25,'Raw DC1'!FB25,'Raw DC1'!FE25)</f>
        <v>17</v>
      </c>
      <c r="E25" s="126">
        <f>SUM('Raw DC1'!EA25,'Raw DC1'!EH25,'Raw DC1'!EP25,'Raw DC1'!FA25,'Raw DC1'!FK25,'Raw DC1'!FX25,'Raw DC1'!GI25)</f>
        <v>14</v>
      </c>
      <c r="F25" s="126">
        <f>SUM('Raw DC1'!DY25,'Raw DC1'!DZ25,'Raw DC1'!ED25,'Raw DC1'!EL25,'Raw DC1'!ES25,'Raw DC1'!ET25,'Raw DC1'!EU25,'Raw DC1'!EZ25,'Raw DC1'!FF25,'Raw DC1'!FG25)</f>
        <v>22</v>
      </c>
      <c r="G25" s="126">
        <f>SUM('Raw DC1'!ER25,'Raw DC1'!EW25,'Raw DC1'!EX25,'Raw DC1'!FH25,'Raw DC1'!FJ25,'Raw DC1'!FN25,'Raw DC1'!FU25,'Raw DC1'!FW25)</f>
        <v>12</v>
      </c>
      <c r="H25" s="126">
        <f t="shared" si="0"/>
        <v>65</v>
      </c>
      <c r="I25" s="126">
        <f>SUM('Raw DC1'!EE25,'Raw DC1'!EO25,'Raw DC1'!FI25,'Raw DC1'!FO25,'Raw DC1'!FP25,'Raw DC1'!FR25,'Raw DC1'!FV25,'Raw DC1'!GB25,'Raw DC1'!GC25,'Raw DC1'!GF25)</f>
        <v>16</v>
      </c>
      <c r="J25" s="126">
        <f>SUM('Raw DC1'!DX25,'Raw DC1'!DY25,'Raw DC1'!EC25,'Raw DC1'!ED25,'Raw DC1'!EG25,'Raw DC1'!EN25,'Raw DC1'!EO25,'Raw DC1'!ER25,'Raw DC1'!EZ25,'Raw DC1'!FD25,'Raw DC1'!FE25,'Raw DC1'!FM25,'Raw DC1'!FN25,'Raw DC1'!FR25,'Raw DC1'!FT25,'Raw DC1'!FU25,'Raw DC1'!FZ25,'Raw DC1'!GA25,'Raw DC1'!GB25,'Raw DC1'!GE25,'Raw DC1'!GF25,'Raw DC1'!GH25,'Raw DC1'!GI25)</f>
        <v>41</v>
      </c>
    </row>
    <row r="26" spans="1:10">
      <c r="A26" s="128">
        <v>24</v>
      </c>
      <c r="B26" s="122" t="str">
        <f>'Raw DC1'!J26</f>
        <v>Harry</v>
      </c>
      <c r="C26" s="122" t="str">
        <f>'Raw DC1'!K26</f>
        <v>Hillman</v>
      </c>
      <c r="D26" s="126">
        <f>SUM('Raw DC1'!EI26,'Raw DC1'!EJ26,'Raw DC1'!EG26,'Raw DC1'!EK26,'Raw DC1'!EV26,'Raw DC1'!FB26,'Raw DC1'!FE26)</f>
        <v>12</v>
      </c>
      <c r="E26" s="126">
        <f>SUM('Raw DC1'!EA26,'Raw DC1'!EH26,'Raw DC1'!EP26,'Raw DC1'!FA26,'Raw DC1'!FK26,'Raw DC1'!FX26,'Raw DC1'!GI26)</f>
        <v>11</v>
      </c>
      <c r="F26" s="126">
        <f>SUM('Raw DC1'!DY26,'Raw DC1'!DZ26,'Raw DC1'!ED26,'Raw DC1'!EL26,'Raw DC1'!ES26,'Raw DC1'!ET26,'Raw DC1'!EU26,'Raw DC1'!EZ26,'Raw DC1'!FF26,'Raw DC1'!FG26)</f>
        <v>18</v>
      </c>
      <c r="G26" s="126">
        <f>SUM('Raw DC1'!ER26,'Raw DC1'!EW26,'Raw DC1'!EX26,'Raw DC1'!FH26,'Raw DC1'!FJ26,'Raw DC1'!FN26,'Raw DC1'!FU26,'Raw DC1'!FW26)</f>
        <v>14</v>
      </c>
      <c r="H26" s="126">
        <f t="shared" si="0"/>
        <v>55</v>
      </c>
      <c r="I26" s="126">
        <f>SUM('Raw DC1'!EE26,'Raw DC1'!EO26,'Raw DC1'!FI26,'Raw DC1'!FO26,'Raw DC1'!FP26,'Raw DC1'!FR26,'Raw DC1'!FV26,'Raw DC1'!GB26,'Raw DC1'!GC26,'Raw DC1'!GF26)</f>
        <v>13</v>
      </c>
      <c r="J26" s="126">
        <f>SUM('Raw DC1'!DX26,'Raw DC1'!DY26,'Raw DC1'!EC26,'Raw DC1'!ED26,'Raw DC1'!EG26,'Raw DC1'!EN26,'Raw DC1'!EO26,'Raw DC1'!ER26,'Raw DC1'!EZ26,'Raw DC1'!FD26,'Raw DC1'!FE26,'Raw DC1'!FM26,'Raw DC1'!FN26,'Raw DC1'!FR26,'Raw DC1'!FT26,'Raw DC1'!FU26,'Raw DC1'!FZ26,'Raw DC1'!GA26,'Raw DC1'!GB26,'Raw DC1'!GE26,'Raw DC1'!GF26,'Raw DC1'!GH26,'Raw DC1'!GI26)</f>
        <v>30</v>
      </c>
    </row>
    <row r="27" spans="1:10">
      <c r="A27" s="128">
        <v>25</v>
      </c>
      <c r="B27" s="122" t="str">
        <f>'Raw DC1'!J27</f>
        <v>Lily</v>
      </c>
      <c r="C27" s="122" t="str">
        <f>'Raw DC1'!K27</f>
        <v>Edmonds</v>
      </c>
      <c r="D27" s="126">
        <f>SUM('Raw DC1'!EI27,'Raw DC1'!EJ27,'Raw DC1'!EG27,'Raw DC1'!EK27,'Raw DC1'!EV27,'Raw DC1'!FB27,'Raw DC1'!FE27)</f>
        <v>23</v>
      </c>
      <c r="E27" s="126">
        <f>SUM('Raw DC1'!EA27,'Raw DC1'!EH27,'Raw DC1'!EP27,'Raw DC1'!FA27,'Raw DC1'!FK27,'Raw DC1'!FX27,'Raw DC1'!GI27)</f>
        <v>17</v>
      </c>
      <c r="F27" s="126">
        <f>SUM('Raw DC1'!DY27,'Raw DC1'!DZ27,'Raw DC1'!ED27,'Raw DC1'!EL27,'Raw DC1'!ES27,'Raw DC1'!ET27,'Raw DC1'!EU27,'Raw DC1'!EZ27,'Raw DC1'!FF27,'Raw DC1'!FG27)</f>
        <v>25</v>
      </c>
      <c r="G27" s="126">
        <f>SUM('Raw DC1'!ER27,'Raw DC1'!EW27,'Raw DC1'!EX27,'Raw DC1'!FH27,'Raw DC1'!FJ27,'Raw DC1'!FN27,'Raw DC1'!FU27,'Raw DC1'!FW27)</f>
        <v>21</v>
      </c>
      <c r="H27" s="126">
        <f t="shared" si="0"/>
        <v>86</v>
      </c>
      <c r="I27" s="126">
        <f>SUM('Raw DC1'!EE27,'Raw DC1'!EO27,'Raw DC1'!FI27,'Raw DC1'!FO27,'Raw DC1'!FP27,'Raw DC1'!FR27,'Raw DC1'!FV27,'Raw DC1'!GB27,'Raw DC1'!GC27,'Raw DC1'!GF27)</f>
        <v>27</v>
      </c>
      <c r="J27" s="126">
        <f>SUM('Raw DC1'!DX27,'Raw DC1'!DY27,'Raw DC1'!EC27,'Raw DC1'!ED27,'Raw DC1'!EG27,'Raw DC1'!EN27,'Raw DC1'!EO27,'Raw DC1'!ER27,'Raw DC1'!EZ27,'Raw DC1'!FD27,'Raw DC1'!FE27,'Raw DC1'!FM27,'Raw DC1'!FN27,'Raw DC1'!FR27,'Raw DC1'!FT27,'Raw DC1'!FU27,'Raw DC1'!FZ27,'Raw DC1'!GA27,'Raw DC1'!GB27,'Raw DC1'!GE27,'Raw DC1'!GF27,'Raw DC1'!GH27,'Raw DC1'!GI27)</f>
        <v>65</v>
      </c>
    </row>
    <row r="28" spans="1:10">
      <c r="A28" s="128">
        <v>26</v>
      </c>
      <c r="B28" s="122" t="str">
        <f>'Raw DC1'!J28</f>
        <v>Shawn</v>
      </c>
      <c r="C28" s="122" t="str">
        <f>'Raw DC1'!K28</f>
        <v>Howard</v>
      </c>
      <c r="D28" s="126">
        <f>SUM('Raw DC1'!EI28,'Raw DC1'!EJ28,'Raw DC1'!EG28,'Raw DC1'!EK28,'Raw DC1'!EV28,'Raw DC1'!FB28,'Raw DC1'!FE28)</f>
        <v>18</v>
      </c>
      <c r="E28" s="126">
        <f>SUM('Raw DC1'!EA28,'Raw DC1'!EH28,'Raw DC1'!EP28,'Raw DC1'!FA28,'Raw DC1'!FK28,'Raw DC1'!FX28,'Raw DC1'!GI28)</f>
        <v>15</v>
      </c>
      <c r="F28" s="126">
        <f>SUM('Raw DC1'!DY28,'Raw DC1'!DZ28,'Raw DC1'!ED28,'Raw DC1'!EL28,'Raw DC1'!ES28,'Raw DC1'!ET28,'Raw DC1'!EU28,'Raw DC1'!EZ28,'Raw DC1'!FF28,'Raw DC1'!FG28)</f>
        <v>21</v>
      </c>
      <c r="G28" s="126">
        <f>SUM('Raw DC1'!ER28,'Raw DC1'!EW28,'Raw DC1'!EX28,'Raw DC1'!FH28,'Raw DC1'!FJ28,'Raw DC1'!FN28,'Raw DC1'!FU28,'Raw DC1'!FW28)</f>
        <v>17</v>
      </c>
      <c r="H28" s="126">
        <f t="shared" si="0"/>
        <v>71</v>
      </c>
      <c r="I28" s="126">
        <f>SUM('Raw DC1'!EE28,'Raw DC1'!EO28,'Raw DC1'!FI28,'Raw DC1'!FO28,'Raw DC1'!FP28,'Raw DC1'!FR28,'Raw DC1'!FV28,'Raw DC1'!GB28,'Raw DC1'!GC28,'Raw DC1'!GF28)</f>
        <v>26</v>
      </c>
      <c r="J28" s="126">
        <f>SUM('Raw DC1'!DX28,'Raw DC1'!DY28,'Raw DC1'!EC28,'Raw DC1'!ED28,'Raw DC1'!EG28,'Raw DC1'!EN28,'Raw DC1'!EO28,'Raw DC1'!ER28,'Raw DC1'!EZ28,'Raw DC1'!FD28,'Raw DC1'!FE28,'Raw DC1'!FM28,'Raw DC1'!FN28,'Raw DC1'!FR28,'Raw DC1'!FT28,'Raw DC1'!FU28,'Raw DC1'!FZ28,'Raw DC1'!GA28,'Raw DC1'!GB28,'Raw DC1'!GE28,'Raw DC1'!GF28,'Raw DC1'!GH28,'Raw DC1'!GI28)</f>
        <v>65</v>
      </c>
    </row>
    <row r="29" spans="1:10">
      <c r="A29" s="128">
        <v>27</v>
      </c>
      <c r="B29" s="122" t="str">
        <f>'Raw DC1'!J29</f>
        <v>Charlotte</v>
      </c>
      <c r="C29" s="122" t="str">
        <f>'Raw DC1'!K29</f>
        <v>Cooper</v>
      </c>
      <c r="D29" s="126">
        <f>SUM('Raw DC1'!EI29,'Raw DC1'!EJ29,'Raw DC1'!EG29,'Raw DC1'!EK29,'Raw DC1'!EV29,'Raw DC1'!FB29,'Raw DC1'!FE29)</f>
        <v>17</v>
      </c>
      <c r="E29" s="126">
        <f>SUM('Raw DC1'!EA29,'Raw DC1'!EH29,'Raw DC1'!EP29,'Raw DC1'!FA29,'Raw DC1'!FK29,'Raw DC1'!FX29,'Raw DC1'!GI29)</f>
        <v>13</v>
      </c>
      <c r="F29" s="126">
        <f>SUM('Raw DC1'!DY29,'Raw DC1'!DZ29,'Raw DC1'!ED29,'Raw DC1'!EL29,'Raw DC1'!ES29,'Raw DC1'!ET29,'Raw DC1'!EU29,'Raw DC1'!EZ29,'Raw DC1'!FF29,'Raw DC1'!FG29)</f>
        <v>27</v>
      </c>
      <c r="G29" s="126">
        <f>SUM('Raw DC1'!ER29,'Raw DC1'!EW29,'Raw DC1'!EX29,'Raw DC1'!FH29,'Raw DC1'!FJ29,'Raw DC1'!FN29,'Raw DC1'!FU29,'Raw DC1'!FW29)</f>
        <v>17</v>
      </c>
      <c r="H29" s="126">
        <f t="shared" si="0"/>
        <v>74</v>
      </c>
      <c r="I29" s="126">
        <f>SUM('Raw DC1'!EE29,'Raw DC1'!EO29,'Raw DC1'!FI29,'Raw DC1'!FO29,'Raw DC1'!FP29,'Raw DC1'!FR29,'Raw DC1'!FV29,'Raw DC1'!GB29,'Raw DC1'!GC29,'Raw DC1'!GF29)</f>
        <v>25</v>
      </c>
      <c r="J29" s="126">
        <f>SUM('Raw DC1'!DX29,'Raw DC1'!DY29,'Raw DC1'!EC29,'Raw DC1'!ED29,'Raw DC1'!EG29,'Raw DC1'!EN29,'Raw DC1'!EO29,'Raw DC1'!ER29,'Raw DC1'!EZ29,'Raw DC1'!FD29,'Raw DC1'!FE29,'Raw DC1'!FM29,'Raw DC1'!FN29,'Raw DC1'!FR29,'Raw DC1'!FT29,'Raw DC1'!FU29,'Raw DC1'!FZ29,'Raw DC1'!GA29,'Raw DC1'!GB29,'Raw DC1'!GE29,'Raw DC1'!GF29,'Raw DC1'!GH29,'Raw DC1'!GI29)</f>
        <v>44</v>
      </c>
    </row>
    <row r="30" spans="1:10">
      <c r="A30" s="128">
        <v>28</v>
      </c>
      <c r="B30" s="122" t="str">
        <f>'Raw DC1'!J30</f>
        <v>Joseph</v>
      </c>
      <c r="C30" s="122" t="str">
        <f>'Raw DC1'!K30</f>
        <v>Craggs</v>
      </c>
      <c r="D30" s="126">
        <f>SUM('Raw DC1'!EI30,'Raw DC1'!EJ30,'Raw DC1'!EG30,'Raw DC1'!EK30,'Raw DC1'!EV30,'Raw DC1'!FB30,'Raw DC1'!FE30)</f>
        <v>19</v>
      </c>
      <c r="E30" s="126">
        <f>SUM('Raw DC1'!EA30,'Raw DC1'!EH30,'Raw DC1'!EP30,'Raw DC1'!FA30,'Raw DC1'!FK30,'Raw DC1'!FX30,'Raw DC1'!GI30)</f>
        <v>14</v>
      </c>
      <c r="F30" s="126">
        <f>SUM('Raw DC1'!DY30,'Raw DC1'!DZ30,'Raw DC1'!ED30,'Raw DC1'!EL30,'Raw DC1'!ES30,'Raw DC1'!ET30,'Raw DC1'!EU30,'Raw DC1'!EZ30,'Raw DC1'!FF30,'Raw DC1'!FG30)</f>
        <v>23</v>
      </c>
      <c r="G30" s="126">
        <f>SUM('Raw DC1'!ER30,'Raw DC1'!EW30,'Raw DC1'!EX30,'Raw DC1'!FH30,'Raw DC1'!FJ30,'Raw DC1'!FN30,'Raw DC1'!FU30,'Raw DC1'!FW30)</f>
        <v>18</v>
      </c>
      <c r="H30" s="126">
        <f t="shared" si="0"/>
        <v>74</v>
      </c>
      <c r="I30" s="126">
        <f>SUM('Raw DC1'!EE30,'Raw DC1'!EO30,'Raw DC1'!FI30,'Raw DC1'!FO30,'Raw DC1'!FP30,'Raw DC1'!FR30,'Raw DC1'!FV30,'Raw DC1'!GB30,'Raw DC1'!GC30,'Raw DC1'!GF30)</f>
        <v>20</v>
      </c>
      <c r="J30" s="126">
        <f>SUM('Raw DC1'!DX30,'Raw DC1'!DY30,'Raw DC1'!EC30,'Raw DC1'!ED30,'Raw DC1'!EG30,'Raw DC1'!EN30,'Raw DC1'!EO30,'Raw DC1'!ER30,'Raw DC1'!EZ30,'Raw DC1'!FD30,'Raw DC1'!FE30,'Raw DC1'!FM30,'Raw DC1'!FN30,'Raw DC1'!FR30,'Raw DC1'!FT30,'Raw DC1'!FU30,'Raw DC1'!FZ30,'Raw DC1'!GA30,'Raw DC1'!GB30,'Raw DC1'!GE30,'Raw DC1'!GF30,'Raw DC1'!GH30,'Raw DC1'!GI30)</f>
        <v>50</v>
      </c>
    </row>
    <row r="31" spans="1:10">
      <c r="A31" s="128">
        <v>29</v>
      </c>
      <c r="B31" s="122" t="str">
        <f>'Raw DC1'!J31</f>
        <v>Freya</v>
      </c>
      <c r="C31" s="122" t="str">
        <f>'Raw DC1'!K31</f>
        <v>Abbott</v>
      </c>
      <c r="D31" s="126">
        <f>SUM('Raw DC1'!EI31,'Raw DC1'!EJ31,'Raw DC1'!EG31,'Raw DC1'!EK31,'Raw DC1'!EV31,'Raw DC1'!FB31,'Raw DC1'!FE31)</f>
        <v>20</v>
      </c>
      <c r="E31" s="126">
        <f>SUM('Raw DC1'!EA31,'Raw DC1'!EH31,'Raw DC1'!EP31,'Raw DC1'!FA31,'Raw DC1'!FK31,'Raw DC1'!FX31,'Raw DC1'!GI31)</f>
        <v>20</v>
      </c>
      <c r="F31" s="126">
        <f>SUM('Raw DC1'!DY31,'Raw DC1'!DZ31,'Raw DC1'!ED31,'Raw DC1'!EL31,'Raw DC1'!ES31,'Raw DC1'!ET31,'Raw DC1'!EU31,'Raw DC1'!EZ31,'Raw DC1'!FF31,'Raw DC1'!FG31)</f>
        <v>26</v>
      </c>
      <c r="G31" s="126">
        <f>SUM('Raw DC1'!ER31,'Raw DC1'!EW31,'Raw DC1'!EX31,'Raw DC1'!FH31,'Raw DC1'!FJ31,'Raw DC1'!FN31,'Raw DC1'!FU31,'Raw DC1'!FW31)</f>
        <v>22</v>
      </c>
      <c r="H31" s="126">
        <f t="shared" si="0"/>
        <v>88</v>
      </c>
      <c r="I31" s="126">
        <f>SUM('Raw DC1'!EE31,'Raw DC1'!EO31,'Raw DC1'!FI31,'Raw DC1'!FO31,'Raw DC1'!FP31,'Raw DC1'!FR31,'Raw DC1'!FV31,'Raw DC1'!GB31,'Raw DC1'!GC31,'Raw DC1'!GF31)</f>
        <v>27</v>
      </c>
      <c r="J31" s="126">
        <f>SUM('Raw DC1'!DX31,'Raw DC1'!DY31,'Raw DC1'!EC31,'Raw DC1'!ED31,'Raw DC1'!EG31,'Raw DC1'!EN31,'Raw DC1'!EO31,'Raw DC1'!ER31,'Raw DC1'!EZ31,'Raw DC1'!FD31,'Raw DC1'!FE31,'Raw DC1'!FM31,'Raw DC1'!FN31,'Raw DC1'!FR31,'Raw DC1'!FT31,'Raw DC1'!FU31,'Raw DC1'!FZ31,'Raw DC1'!GA31,'Raw DC1'!GB31,'Raw DC1'!GE31,'Raw DC1'!GF31,'Raw DC1'!GH31,'Raw DC1'!GI31)</f>
        <v>50</v>
      </c>
    </row>
    <row r="32" spans="1:10">
      <c r="A32" s="128">
        <v>30</v>
      </c>
      <c r="B32" s="122" t="str">
        <f>'Raw DC1'!J32</f>
        <v>Roseann</v>
      </c>
      <c r="C32" s="122" t="str">
        <f>'Raw DC1'!K32</f>
        <v>Charles</v>
      </c>
      <c r="D32" s="126">
        <f>SUM('Raw DC1'!EI32,'Raw DC1'!EJ32,'Raw DC1'!EG32,'Raw DC1'!EK32,'Raw DC1'!EV32,'Raw DC1'!FB32,'Raw DC1'!FE32)</f>
        <v>19</v>
      </c>
      <c r="E32" s="126">
        <f>SUM('Raw DC1'!EA32,'Raw DC1'!EH32,'Raw DC1'!EP32,'Raw DC1'!FA32,'Raw DC1'!FK32,'Raw DC1'!FX32,'Raw DC1'!GI32)</f>
        <v>15</v>
      </c>
      <c r="F32" s="126">
        <f>SUM('Raw DC1'!DY32,'Raw DC1'!DZ32,'Raw DC1'!ED32,'Raw DC1'!EL32,'Raw DC1'!ES32,'Raw DC1'!ET32,'Raw DC1'!EU32,'Raw DC1'!EZ32,'Raw DC1'!FF32,'Raw DC1'!FG32)</f>
        <v>18</v>
      </c>
      <c r="G32" s="126">
        <f>SUM('Raw DC1'!ER32,'Raw DC1'!EW32,'Raw DC1'!EX32,'Raw DC1'!FH32,'Raw DC1'!FJ32,'Raw DC1'!FN32,'Raw DC1'!FU32,'Raw DC1'!FW32)</f>
        <v>18</v>
      </c>
      <c r="H32" s="126">
        <f t="shared" si="0"/>
        <v>70</v>
      </c>
      <c r="I32" s="126">
        <f>SUM('Raw DC1'!EE32,'Raw DC1'!EO32,'Raw DC1'!FI32,'Raw DC1'!FO32,'Raw DC1'!FP32,'Raw DC1'!FR32,'Raw DC1'!FV32,'Raw DC1'!GB32,'Raw DC1'!GC32,'Raw DC1'!GF32)</f>
        <v>21</v>
      </c>
      <c r="J32" s="126">
        <f>SUM('Raw DC1'!DX32,'Raw DC1'!DY32,'Raw DC1'!EC32,'Raw DC1'!ED32,'Raw DC1'!EG32,'Raw DC1'!EN32,'Raw DC1'!EO32,'Raw DC1'!ER32,'Raw DC1'!EZ32,'Raw DC1'!FD32,'Raw DC1'!FE32,'Raw DC1'!FM32,'Raw DC1'!FN32,'Raw DC1'!FR32,'Raw DC1'!FT32,'Raw DC1'!FU32,'Raw DC1'!FZ32,'Raw DC1'!GA32,'Raw DC1'!GB32,'Raw DC1'!GE32,'Raw DC1'!GF32,'Raw DC1'!GH32,'Raw DC1'!GI32)</f>
        <v>43</v>
      </c>
    </row>
    <row r="33" spans="1:10">
      <c r="A33" s="128">
        <v>31</v>
      </c>
      <c r="B33" s="122" t="str">
        <f>'Raw DC1'!J33</f>
        <v>Cassidie</v>
      </c>
      <c r="C33" s="122" t="str">
        <f>'Raw DC1'!K33</f>
        <v>Mills</v>
      </c>
      <c r="D33" s="126">
        <f>SUM('Raw DC1'!EI33,'Raw DC1'!EJ33,'Raw DC1'!EG33,'Raw DC1'!EK33,'Raw DC1'!EV33,'Raw DC1'!FB33,'Raw DC1'!FE33)</f>
        <v>21</v>
      </c>
      <c r="E33" s="126">
        <f>SUM('Raw DC1'!EA33,'Raw DC1'!EH33,'Raw DC1'!EP33,'Raw DC1'!FA33,'Raw DC1'!FK33,'Raw DC1'!FX33,'Raw DC1'!GI33)</f>
        <v>19</v>
      </c>
      <c r="F33" s="126">
        <f>SUM('Raw DC1'!DY33,'Raw DC1'!DZ33,'Raw DC1'!ED33,'Raw DC1'!EL33,'Raw DC1'!ES33,'Raw DC1'!ET33,'Raw DC1'!EU33,'Raw DC1'!EZ33,'Raw DC1'!FF33,'Raw DC1'!FG33)</f>
        <v>27</v>
      </c>
      <c r="G33" s="126">
        <f>SUM('Raw DC1'!ER33,'Raw DC1'!EW33,'Raw DC1'!EX33,'Raw DC1'!FH33,'Raw DC1'!FJ33,'Raw DC1'!FN33,'Raw DC1'!FU33,'Raw DC1'!FW33)</f>
        <v>23</v>
      </c>
      <c r="H33" s="126">
        <f t="shared" si="0"/>
        <v>90</v>
      </c>
      <c r="I33" s="126">
        <f>SUM('Raw DC1'!EE33,'Raw DC1'!EO33,'Raw DC1'!FI33,'Raw DC1'!FO33,'Raw DC1'!FP33,'Raw DC1'!FR33,'Raw DC1'!FV33,'Raw DC1'!GB33,'Raw DC1'!GC33,'Raw DC1'!GF33)</f>
        <v>34</v>
      </c>
      <c r="J33" s="126">
        <f>SUM('Raw DC1'!DX33,'Raw DC1'!DY33,'Raw DC1'!EC33,'Raw DC1'!ED33,'Raw DC1'!EG33,'Raw DC1'!EN33,'Raw DC1'!EO33,'Raw DC1'!ER33,'Raw DC1'!EZ33,'Raw DC1'!FD33,'Raw DC1'!FE33,'Raw DC1'!FM33,'Raw DC1'!FN33,'Raw DC1'!FR33,'Raw DC1'!FT33,'Raw DC1'!FU33,'Raw DC1'!FZ33,'Raw DC1'!GA33,'Raw DC1'!GB33,'Raw DC1'!GE33,'Raw DC1'!GF33,'Raw DC1'!GH33,'Raw DC1'!GI33)</f>
        <v>66</v>
      </c>
    </row>
    <row r="34" spans="1:10">
      <c r="A34" s="128">
        <v>32</v>
      </c>
      <c r="B34" s="122" t="e">
        <f>'Raw DC1'!#REF!</f>
        <v>#REF!</v>
      </c>
      <c r="C34" s="122" t="e">
        <f>'Raw DC1'!#REF!</f>
        <v>#REF!</v>
      </c>
      <c r="D34" s="250" t="s">
        <v>1523</v>
      </c>
      <c r="E34" s="250" t="s">
        <v>1523</v>
      </c>
      <c r="F34" s="250" t="s">
        <v>1523</v>
      </c>
      <c r="G34" s="250" t="s">
        <v>1523</v>
      </c>
      <c r="H34" s="250" t="s">
        <v>1523</v>
      </c>
      <c r="I34" s="250" t="s">
        <v>1523</v>
      </c>
      <c r="J34" s="250" t="s">
        <v>1523</v>
      </c>
    </row>
    <row r="35" spans="1:10">
      <c r="A35" s="128">
        <v>33</v>
      </c>
      <c r="B35" s="122" t="e">
        <f>'Raw DC1'!#REF!</f>
        <v>#REF!</v>
      </c>
      <c r="C35" s="122" t="e">
        <f>'Raw DC1'!#REF!</f>
        <v>#REF!</v>
      </c>
      <c r="D35" s="126">
        <f>SUM('Raw DC1'!EI35,'Raw DC1'!EJ35,'Raw DC1'!EG35,'Raw DC1'!EK35,'Raw DC1'!EV35,'Raw DC1'!FB35,'Raw DC1'!FE35)</f>
        <v>20</v>
      </c>
      <c r="E35" s="126">
        <f>SUM('Raw DC1'!EA35,'Raw DC1'!EH35,'Raw DC1'!EP35,'Raw DC1'!FA35,'Raw DC1'!FK35,'Raw DC1'!FX35,'Raw DC1'!GI35)</f>
        <v>14</v>
      </c>
      <c r="F35" s="126">
        <f>SUM('Raw DC1'!DY35,'Raw DC1'!DZ35,'Raw DC1'!ED35,'Raw DC1'!EL35,'Raw DC1'!ES35,'Raw DC1'!ET35,'Raw DC1'!EU35,'Raw DC1'!EZ35,'Raw DC1'!FF35,'Raw DC1'!FG35)</f>
        <v>20</v>
      </c>
      <c r="G35" s="126">
        <f>SUM('Raw DC1'!ER35,'Raw DC1'!EW35,'Raw DC1'!EX35,'Raw DC1'!FH35,'Raw DC1'!FJ35,'Raw DC1'!FN35,'Raw DC1'!FU35,'Raw DC1'!FW35)</f>
        <v>16</v>
      </c>
      <c r="H35" s="126">
        <f t="shared" ref="H35:H66" si="1">SUM(D35:G35)</f>
        <v>70</v>
      </c>
      <c r="I35" s="126">
        <f>SUM('Raw DC1'!EE35,'Raw DC1'!EO35,'Raw DC1'!FI35,'Raw DC1'!FO35,'Raw DC1'!FP35,'Raw DC1'!FR35,'Raw DC1'!FV35,'Raw DC1'!GB35,'Raw DC1'!GC35,'Raw DC1'!GF35)</f>
        <v>19</v>
      </c>
      <c r="J35" s="126">
        <f>SUM('Raw DC1'!DX35,'Raw DC1'!DY35,'Raw DC1'!EC35,'Raw DC1'!ED35,'Raw DC1'!EG35,'Raw DC1'!EN35,'Raw DC1'!EO35,'Raw DC1'!ER35,'Raw DC1'!EZ35,'Raw DC1'!FD35,'Raw DC1'!FE35,'Raw DC1'!FM35,'Raw DC1'!FN35,'Raw DC1'!FR35,'Raw DC1'!FT35,'Raw DC1'!FU35,'Raw DC1'!FZ35,'Raw DC1'!GA35,'Raw DC1'!GB35,'Raw DC1'!GE35,'Raw DC1'!GF35,'Raw DC1'!GH35,'Raw DC1'!GI35)</f>
        <v>45</v>
      </c>
    </row>
    <row r="36" spans="1:10">
      <c r="A36" s="128">
        <v>34</v>
      </c>
      <c r="B36" s="122" t="str">
        <f>'Raw DC1'!J36</f>
        <v>Cerys</v>
      </c>
      <c r="C36" s="122" t="str">
        <f>'Raw DC1'!K36</f>
        <v>Bierton</v>
      </c>
      <c r="D36" s="126">
        <f>SUM('Raw DC1'!EI36,'Raw DC1'!EJ36,'Raw DC1'!EG36,'Raw DC1'!EK36,'Raw DC1'!EV36,'Raw DC1'!FB36,'Raw DC1'!FE36)</f>
        <v>18</v>
      </c>
      <c r="E36" s="126">
        <f>SUM('Raw DC1'!EA36,'Raw DC1'!EH36,'Raw DC1'!EP36,'Raw DC1'!FA36,'Raw DC1'!FK36,'Raw DC1'!FX36,'Raw DC1'!GI36)</f>
        <v>18</v>
      </c>
      <c r="F36" s="126">
        <f>SUM('Raw DC1'!DY36,'Raw DC1'!DZ36,'Raw DC1'!ED36,'Raw DC1'!EL36,'Raw DC1'!ES36,'Raw DC1'!ET36,'Raw DC1'!EU36,'Raw DC1'!EZ36,'Raw DC1'!FF36,'Raw DC1'!FG36)</f>
        <v>27</v>
      </c>
      <c r="G36" s="126">
        <f>SUM('Raw DC1'!ER36,'Raw DC1'!EW36,'Raw DC1'!EX36,'Raw DC1'!FH36,'Raw DC1'!FJ36,'Raw DC1'!FN36,'Raw DC1'!FU36,'Raw DC1'!FW36)</f>
        <v>22</v>
      </c>
      <c r="H36" s="126">
        <f t="shared" si="1"/>
        <v>85</v>
      </c>
      <c r="I36" s="126">
        <f>SUM('Raw DC1'!EE36,'Raw DC1'!EO36,'Raw DC1'!FI36,'Raw DC1'!FO36,'Raw DC1'!FP36,'Raw DC1'!FR36,'Raw DC1'!FV36,'Raw DC1'!GB36,'Raw DC1'!GC36,'Raw DC1'!GF36)</f>
        <v>24</v>
      </c>
      <c r="J36" s="126">
        <f>SUM('Raw DC1'!DX36,'Raw DC1'!DY36,'Raw DC1'!EC36,'Raw DC1'!ED36,'Raw DC1'!EG36,'Raw DC1'!EN36,'Raw DC1'!EO36,'Raw DC1'!ER36,'Raw DC1'!EZ36,'Raw DC1'!FD36,'Raw DC1'!FE36,'Raw DC1'!FM36,'Raw DC1'!FN36,'Raw DC1'!FR36,'Raw DC1'!FT36,'Raw DC1'!FU36,'Raw DC1'!FZ36,'Raw DC1'!GA36,'Raw DC1'!GB36,'Raw DC1'!GE36,'Raw DC1'!GF36,'Raw DC1'!GH36,'Raw DC1'!GI36)</f>
        <v>53</v>
      </c>
    </row>
    <row r="37" spans="1:10">
      <c r="A37" s="128">
        <v>35</v>
      </c>
      <c r="B37" s="122" t="str">
        <f>'Raw DC1'!J37</f>
        <v>Charlotte</v>
      </c>
      <c r="C37" s="122" t="str">
        <f>'Raw DC1'!K37</f>
        <v>Dolan</v>
      </c>
      <c r="D37" s="126">
        <f>SUM('Raw DC1'!EI37,'Raw DC1'!EJ37,'Raw DC1'!EG37,'Raw DC1'!EK37,'Raw DC1'!EV37,'Raw DC1'!FB37,'Raw DC1'!FE37)</f>
        <v>22</v>
      </c>
      <c r="E37" s="126">
        <f>SUM('Raw DC1'!EA37,'Raw DC1'!EH37,'Raw DC1'!EP37,'Raw DC1'!FA37,'Raw DC1'!FK37,'Raw DC1'!FX37,'Raw DC1'!GI37)</f>
        <v>16</v>
      </c>
      <c r="F37" s="126">
        <f>SUM('Raw DC1'!DY37,'Raw DC1'!DZ37,'Raw DC1'!ED37,'Raw DC1'!EL37,'Raw DC1'!ES37,'Raw DC1'!ET37,'Raw DC1'!EU37,'Raw DC1'!EZ37,'Raw DC1'!FF37,'Raw DC1'!FG37)</f>
        <v>23</v>
      </c>
      <c r="G37" s="126">
        <f>SUM('Raw DC1'!ER37,'Raw DC1'!EW37,'Raw DC1'!EX37,'Raw DC1'!FH37,'Raw DC1'!FJ37,'Raw DC1'!FN37,'Raw DC1'!FU37,'Raw DC1'!FW37)</f>
        <v>18</v>
      </c>
      <c r="H37" s="126">
        <f t="shared" si="1"/>
        <v>79</v>
      </c>
      <c r="I37" s="126">
        <f>SUM('Raw DC1'!EE37,'Raw DC1'!EO37,'Raw DC1'!FI37,'Raw DC1'!FO37,'Raw DC1'!FP37,'Raw DC1'!FR37,'Raw DC1'!FV37,'Raw DC1'!GB37,'Raw DC1'!GC37,'Raw DC1'!GF37)</f>
        <v>21</v>
      </c>
      <c r="J37" s="126">
        <f>SUM('Raw DC1'!DX37,'Raw DC1'!DY37,'Raw DC1'!EC37,'Raw DC1'!ED37,'Raw DC1'!EG37,'Raw DC1'!EN37,'Raw DC1'!EO37,'Raw DC1'!ER37,'Raw DC1'!EZ37,'Raw DC1'!FD37,'Raw DC1'!FE37,'Raw DC1'!FM37,'Raw DC1'!FN37,'Raw DC1'!FR37,'Raw DC1'!FT37,'Raw DC1'!FU37,'Raw DC1'!FZ37,'Raw DC1'!GA37,'Raw DC1'!GB37,'Raw DC1'!GE37,'Raw DC1'!GF37,'Raw DC1'!GH37,'Raw DC1'!GI37)</f>
        <v>37</v>
      </c>
    </row>
    <row r="38" spans="1:10">
      <c r="A38" s="128">
        <v>36</v>
      </c>
      <c r="B38" s="122" t="str">
        <f>'Raw DC1'!J38</f>
        <v>Anna</v>
      </c>
      <c r="C38" s="122" t="str">
        <f>'Raw DC1'!K38</f>
        <v>Goggin</v>
      </c>
      <c r="D38" s="126">
        <f>SUM('Raw DC1'!EI38,'Raw DC1'!EJ38,'Raw DC1'!EG38,'Raw DC1'!EK38,'Raw DC1'!EV38,'Raw DC1'!FB38,'Raw DC1'!FE38)</f>
        <v>17</v>
      </c>
      <c r="E38" s="126">
        <f>SUM('Raw DC1'!EA38,'Raw DC1'!EH38,'Raw DC1'!EP38,'Raw DC1'!FA38,'Raw DC1'!FK38,'Raw DC1'!FX38,'Raw DC1'!GI38)</f>
        <v>14</v>
      </c>
      <c r="F38" s="126">
        <f>SUM('Raw DC1'!DY38,'Raw DC1'!DZ38,'Raw DC1'!ED38,'Raw DC1'!EL38,'Raw DC1'!ES38,'Raw DC1'!ET38,'Raw DC1'!EU38,'Raw DC1'!EZ38,'Raw DC1'!FF38,'Raw DC1'!FG38)</f>
        <v>23</v>
      </c>
      <c r="G38" s="126">
        <f>SUM('Raw DC1'!ER38,'Raw DC1'!EW38,'Raw DC1'!EX38,'Raw DC1'!FH38,'Raw DC1'!FJ38,'Raw DC1'!FN38,'Raw DC1'!FU38,'Raw DC1'!FW38)</f>
        <v>19</v>
      </c>
      <c r="H38" s="126">
        <f t="shared" si="1"/>
        <v>73</v>
      </c>
      <c r="I38" s="126">
        <f>SUM('Raw DC1'!EE38,'Raw DC1'!EO38,'Raw DC1'!FI38,'Raw DC1'!FO38,'Raw DC1'!FP38,'Raw DC1'!FR38,'Raw DC1'!FV38,'Raw DC1'!GB38,'Raw DC1'!GC38,'Raw DC1'!GF38)</f>
        <v>25</v>
      </c>
      <c r="J38" s="126">
        <f>SUM('Raw DC1'!DX38,'Raw DC1'!DY38,'Raw DC1'!EC38,'Raw DC1'!ED38,'Raw DC1'!EG38,'Raw DC1'!EN38,'Raw DC1'!EO38,'Raw DC1'!ER38,'Raw DC1'!EZ38,'Raw DC1'!FD38,'Raw DC1'!FE38,'Raw DC1'!FM38,'Raw DC1'!FN38,'Raw DC1'!FR38,'Raw DC1'!FT38,'Raw DC1'!FU38,'Raw DC1'!FZ38,'Raw DC1'!GA38,'Raw DC1'!GB38,'Raw DC1'!GE38,'Raw DC1'!GF38,'Raw DC1'!GH38,'Raw DC1'!GI38)</f>
        <v>50</v>
      </c>
    </row>
    <row r="39" spans="1:10">
      <c r="A39" s="128">
        <v>37</v>
      </c>
      <c r="B39" s="122" t="str">
        <f>'Raw DC1'!J39</f>
        <v>Megan</v>
      </c>
      <c r="C39" s="122" t="str">
        <f>'Raw DC1'!K39</f>
        <v>Felton</v>
      </c>
      <c r="D39" s="126">
        <f>SUM('Raw DC1'!EI39,'Raw DC1'!EJ39,'Raw DC1'!EG39,'Raw DC1'!EK39,'Raw DC1'!EV39,'Raw DC1'!FB39,'Raw DC1'!FE39)</f>
        <v>26</v>
      </c>
      <c r="E39" s="126">
        <f>SUM('Raw DC1'!EA39,'Raw DC1'!EH39,'Raw DC1'!EP39,'Raw DC1'!FA39,'Raw DC1'!FK39,'Raw DC1'!FX39,'Raw DC1'!GI39)</f>
        <v>16</v>
      </c>
      <c r="F39" s="126">
        <f>SUM('Raw DC1'!DY39,'Raw DC1'!DZ39,'Raw DC1'!ED39,'Raw DC1'!EL39,'Raw DC1'!ES39,'Raw DC1'!ET39,'Raw DC1'!EU39,'Raw DC1'!EZ39,'Raw DC1'!FF39,'Raw DC1'!FG39)</f>
        <v>27</v>
      </c>
      <c r="G39" s="126">
        <f>SUM('Raw DC1'!ER39,'Raw DC1'!EW39,'Raw DC1'!EX39,'Raw DC1'!FH39,'Raw DC1'!FJ39,'Raw DC1'!FN39,'Raw DC1'!FU39,'Raw DC1'!FW39)</f>
        <v>25</v>
      </c>
      <c r="H39" s="126">
        <f t="shared" si="1"/>
        <v>94</v>
      </c>
      <c r="I39" s="126">
        <f>SUM('Raw DC1'!EE39,'Raw DC1'!EO39,'Raw DC1'!FI39,'Raw DC1'!FO39,'Raw DC1'!FP39,'Raw DC1'!FR39,'Raw DC1'!FV39,'Raw DC1'!GB39,'Raw DC1'!GC39,'Raw DC1'!GF39)</f>
        <v>32</v>
      </c>
      <c r="J39" s="126">
        <f>SUM('Raw DC1'!DX39,'Raw DC1'!DY39,'Raw DC1'!EC39,'Raw DC1'!ED39,'Raw DC1'!EG39,'Raw DC1'!EN39,'Raw DC1'!EO39,'Raw DC1'!ER39,'Raw DC1'!EZ39,'Raw DC1'!FD39,'Raw DC1'!FE39,'Raw DC1'!FM39,'Raw DC1'!FN39,'Raw DC1'!FR39,'Raw DC1'!FT39,'Raw DC1'!FU39,'Raw DC1'!FZ39,'Raw DC1'!GA39,'Raw DC1'!GB39,'Raw DC1'!GE39,'Raw DC1'!GF39,'Raw DC1'!GH39,'Raw DC1'!GI39)</f>
        <v>76</v>
      </c>
    </row>
    <row r="40" spans="1:10">
      <c r="A40" s="128">
        <v>38</v>
      </c>
      <c r="B40" s="122" t="str">
        <f>'Raw DC1'!J40</f>
        <v xml:space="preserve">Emma </v>
      </c>
      <c r="C40" s="122" t="str">
        <f>'Raw DC1'!K40</f>
        <v>Godman</v>
      </c>
      <c r="D40" s="126">
        <f>SUM('Raw DC1'!EI40,'Raw DC1'!EJ40,'Raw DC1'!EG40,'Raw DC1'!EK40,'Raw DC1'!EV40,'Raw DC1'!FB40,'Raw DC1'!FE40)</f>
        <v>21</v>
      </c>
      <c r="E40" s="126">
        <f>SUM('Raw DC1'!EA40,'Raw DC1'!EH40,'Raw DC1'!EP40,'Raw DC1'!FA40,'Raw DC1'!FK40,'Raw DC1'!FX40,'Raw DC1'!GI40)</f>
        <v>20</v>
      </c>
      <c r="F40" s="126">
        <f>SUM('Raw DC1'!DY40,'Raw DC1'!DZ40,'Raw DC1'!ED40,'Raw DC1'!EL40,'Raw DC1'!ES40,'Raw DC1'!ET40,'Raw DC1'!EU40,'Raw DC1'!EZ40,'Raw DC1'!FF40,'Raw DC1'!FG40)</f>
        <v>26</v>
      </c>
      <c r="G40" s="126">
        <f>SUM('Raw DC1'!ER40,'Raw DC1'!EW40,'Raw DC1'!EX40,'Raw DC1'!FH40,'Raw DC1'!FJ40,'Raw DC1'!FN40,'Raw DC1'!FU40,'Raw DC1'!FW40)</f>
        <v>21</v>
      </c>
      <c r="H40" s="126">
        <f t="shared" si="1"/>
        <v>88</v>
      </c>
      <c r="I40" s="126">
        <f>SUM('Raw DC1'!EE40,'Raw DC1'!EO40,'Raw DC1'!FI40,'Raw DC1'!FO40,'Raw DC1'!FP40,'Raw DC1'!FR40,'Raw DC1'!FV40,'Raw DC1'!GB40,'Raw DC1'!GC40,'Raw DC1'!GF40)</f>
        <v>26</v>
      </c>
      <c r="J40" s="126">
        <f>SUM('Raw DC1'!DX40,'Raw DC1'!DY40,'Raw DC1'!EC40,'Raw DC1'!ED40,'Raw DC1'!EG40,'Raw DC1'!EN40,'Raw DC1'!EO40,'Raw DC1'!ER40,'Raw DC1'!EZ40,'Raw DC1'!FD40,'Raw DC1'!FE40,'Raw DC1'!FM40,'Raw DC1'!FN40,'Raw DC1'!FR40,'Raw DC1'!FT40,'Raw DC1'!FU40,'Raw DC1'!FZ40,'Raw DC1'!GA40,'Raw DC1'!GB40,'Raw DC1'!GE40,'Raw DC1'!GF40,'Raw DC1'!GH40,'Raw DC1'!GI40)</f>
        <v>41</v>
      </c>
    </row>
    <row r="41" spans="1:10">
      <c r="A41" s="128">
        <v>39</v>
      </c>
      <c r="B41" s="122" t="e">
        <f>'Raw DC1'!#REF!</f>
        <v>#REF!</v>
      </c>
      <c r="C41" s="122" t="e">
        <f>'Raw DC1'!#REF!</f>
        <v>#REF!</v>
      </c>
      <c r="D41" s="126">
        <f>SUM('Raw DC1'!EI41,'Raw DC1'!EJ41,'Raw DC1'!EG41,'Raw DC1'!EK41,'Raw DC1'!EV41,'Raw DC1'!FB41,'Raw DC1'!FE41)</f>
        <v>23</v>
      </c>
      <c r="E41" s="126">
        <f>SUM('Raw DC1'!EA41,'Raw DC1'!EH41,'Raw DC1'!EP41,'Raw DC1'!FA41,'Raw DC1'!FK41,'Raw DC1'!FX41,'Raw DC1'!GI41)</f>
        <v>19</v>
      </c>
      <c r="F41" s="126">
        <f>SUM('Raw DC1'!DY41,'Raw DC1'!DZ41,'Raw DC1'!ED41,'Raw DC1'!EL41,'Raw DC1'!ES41,'Raw DC1'!ET41,'Raw DC1'!EU41,'Raw DC1'!EZ41,'Raw DC1'!FF41,'Raw DC1'!FG41)</f>
        <v>27</v>
      </c>
      <c r="G41" s="126">
        <f>SUM('Raw DC1'!ER41,'Raw DC1'!EW41,'Raw DC1'!EX41,'Raw DC1'!FH41,'Raw DC1'!FJ41,'Raw DC1'!FN41,'Raw DC1'!FU41,'Raw DC1'!FW41)</f>
        <v>24</v>
      </c>
      <c r="H41" s="126">
        <f t="shared" si="1"/>
        <v>93</v>
      </c>
      <c r="I41" s="126">
        <f>SUM('Raw DC1'!EE41,'Raw DC1'!EO41,'Raw DC1'!FI41,'Raw DC1'!FO41,'Raw DC1'!FP41,'Raw DC1'!FR41,'Raw DC1'!FV41,'Raw DC1'!GB41,'Raw DC1'!GC41,'Raw DC1'!GF41)</f>
        <v>30</v>
      </c>
      <c r="J41" s="126">
        <f>SUM('Raw DC1'!DX41,'Raw DC1'!DY41,'Raw DC1'!EC41,'Raw DC1'!ED41,'Raw DC1'!EG41,'Raw DC1'!EN41,'Raw DC1'!EO41,'Raw DC1'!ER41,'Raw DC1'!EZ41,'Raw DC1'!FD41,'Raw DC1'!FE41,'Raw DC1'!FM41,'Raw DC1'!FN41,'Raw DC1'!FR41,'Raw DC1'!FT41,'Raw DC1'!FU41,'Raw DC1'!FZ41,'Raw DC1'!GA41,'Raw DC1'!GB41,'Raw DC1'!GE41,'Raw DC1'!GF41,'Raw DC1'!GH41,'Raw DC1'!GI41)</f>
        <v>64</v>
      </c>
    </row>
    <row r="42" spans="1:10">
      <c r="A42" s="128">
        <v>40</v>
      </c>
      <c r="B42" s="122" t="str">
        <f>'Raw DC1'!J42</f>
        <v>Gareth</v>
      </c>
      <c r="C42" s="122" t="str">
        <f>'Raw DC1'!K42</f>
        <v>Griffiths</v>
      </c>
      <c r="D42" s="126">
        <f>SUM('Raw DC1'!EI42,'Raw DC1'!EJ42,'Raw DC1'!EG42,'Raw DC1'!EK42,'Raw DC1'!EV42,'Raw DC1'!FB42,'Raw DC1'!FE42)</f>
        <v>19</v>
      </c>
      <c r="E42" s="126">
        <f>SUM('Raw DC1'!EA42,'Raw DC1'!EH42,'Raw DC1'!EP42,'Raw DC1'!FA42,'Raw DC1'!FK42,'Raw DC1'!FX42,'Raw DC1'!GI42)</f>
        <v>17</v>
      </c>
      <c r="F42" s="126">
        <f>SUM('Raw DC1'!DY42,'Raw DC1'!DZ42,'Raw DC1'!ED42,'Raw DC1'!EL42,'Raw DC1'!ES42,'Raw DC1'!ET42,'Raw DC1'!EU42,'Raw DC1'!EZ42,'Raw DC1'!FF42,'Raw DC1'!FG42)</f>
        <v>21</v>
      </c>
      <c r="G42" s="126">
        <f>SUM('Raw DC1'!ER42,'Raw DC1'!EW42,'Raw DC1'!EX42,'Raw DC1'!FH42,'Raw DC1'!FJ42,'Raw DC1'!FN42,'Raw DC1'!FU42,'Raw DC1'!FW42)</f>
        <v>19</v>
      </c>
      <c r="H42" s="126">
        <f t="shared" si="1"/>
        <v>76</v>
      </c>
      <c r="I42" s="126">
        <f>SUM('Raw DC1'!EE42,'Raw DC1'!EO42,'Raw DC1'!FI42,'Raw DC1'!FO42,'Raw DC1'!FP42,'Raw DC1'!FR42,'Raw DC1'!FV42,'Raw DC1'!GB42,'Raw DC1'!GC42,'Raw DC1'!GF42)</f>
        <v>19</v>
      </c>
      <c r="J42" s="126">
        <f>SUM('Raw DC1'!DX42,'Raw DC1'!DY42,'Raw DC1'!EC42,'Raw DC1'!ED42,'Raw DC1'!EG42,'Raw DC1'!EN42,'Raw DC1'!EO42,'Raw DC1'!ER42,'Raw DC1'!EZ42,'Raw DC1'!FD42,'Raw DC1'!FE42,'Raw DC1'!FM42,'Raw DC1'!FN42,'Raw DC1'!FR42,'Raw DC1'!FT42,'Raw DC1'!FU42,'Raw DC1'!FZ42,'Raw DC1'!GA42,'Raw DC1'!GB42,'Raw DC1'!GE42,'Raw DC1'!GF42,'Raw DC1'!GH42,'Raw DC1'!GI42)</f>
        <v>39</v>
      </c>
    </row>
    <row r="43" spans="1:10">
      <c r="A43" s="128">
        <v>41</v>
      </c>
      <c r="B43" s="122" t="str">
        <f>'Raw DC1'!J43</f>
        <v>Tom</v>
      </c>
      <c r="C43" s="122" t="str">
        <f>'Raw DC1'!K43</f>
        <v>Edwards</v>
      </c>
      <c r="D43" s="126">
        <f>SUM('Raw DC1'!EI43,'Raw DC1'!EJ43,'Raw DC1'!EG43,'Raw DC1'!EK43,'Raw DC1'!EV43,'Raw DC1'!FB43,'Raw DC1'!FE43)</f>
        <v>23</v>
      </c>
      <c r="E43" s="126">
        <f>SUM('Raw DC1'!EA43,'Raw DC1'!EH43,'Raw DC1'!EP43,'Raw DC1'!FA43,'Raw DC1'!FK43,'Raw DC1'!FX43,'Raw DC1'!GI43)</f>
        <v>14</v>
      </c>
      <c r="F43" s="126">
        <f>SUM('Raw DC1'!DY43,'Raw DC1'!DZ43,'Raw DC1'!ED43,'Raw DC1'!EL43,'Raw DC1'!ES43,'Raw DC1'!ET43,'Raw DC1'!EU43,'Raw DC1'!EZ43,'Raw DC1'!FF43,'Raw DC1'!FG43)</f>
        <v>26</v>
      </c>
      <c r="G43" s="126">
        <f>SUM('Raw DC1'!ER43,'Raw DC1'!EW43,'Raw DC1'!EX43,'Raw DC1'!FH43,'Raw DC1'!FJ43,'Raw DC1'!FN43,'Raw DC1'!FU43,'Raw DC1'!FW43)</f>
        <v>20</v>
      </c>
      <c r="H43" s="126">
        <f t="shared" si="1"/>
        <v>83</v>
      </c>
      <c r="I43" s="126">
        <f>SUM('Raw DC1'!EE43,'Raw DC1'!EO43,'Raw DC1'!FI43,'Raw DC1'!FO43,'Raw DC1'!FP43,'Raw DC1'!FR43,'Raw DC1'!FV43,'Raw DC1'!GB43,'Raw DC1'!GC43,'Raw DC1'!GF43)</f>
        <v>26</v>
      </c>
      <c r="J43" s="126">
        <f>SUM('Raw DC1'!DX43,'Raw DC1'!DY43,'Raw DC1'!EC43,'Raw DC1'!ED43,'Raw DC1'!EG43,'Raw DC1'!EN43,'Raw DC1'!EO43,'Raw DC1'!ER43,'Raw DC1'!EZ43,'Raw DC1'!FD43,'Raw DC1'!FE43,'Raw DC1'!FM43,'Raw DC1'!FN43,'Raw DC1'!FR43,'Raw DC1'!FT43,'Raw DC1'!FU43,'Raw DC1'!FZ43,'Raw DC1'!GA43,'Raw DC1'!GB43,'Raw DC1'!GE43,'Raw DC1'!GF43,'Raw DC1'!GH43,'Raw DC1'!GI43)</f>
        <v>60</v>
      </c>
    </row>
    <row r="44" spans="1:10">
      <c r="A44" s="128">
        <v>42</v>
      </c>
      <c r="B44" s="122" t="str">
        <f>'Raw DC1'!J44</f>
        <v>Jamie</v>
      </c>
      <c r="C44" s="122" t="str">
        <f>'Raw DC1'!K44</f>
        <v>Howells</v>
      </c>
      <c r="D44" s="126">
        <f>SUM('Raw DC1'!EI44,'Raw DC1'!EJ44,'Raw DC1'!EG44,'Raw DC1'!EK44,'Raw DC1'!EV44,'Raw DC1'!FB44,'Raw DC1'!FE44)</f>
        <v>17</v>
      </c>
      <c r="E44" s="126">
        <f>SUM('Raw DC1'!EA44,'Raw DC1'!EH44,'Raw DC1'!EP44,'Raw DC1'!FA44,'Raw DC1'!FK44,'Raw DC1'!FX44,'Raw DC1'!GI44)</f>
        <v>17</v>
      </c>
      <c r="F44" s="126">
        <f>SUM('Raw DC1'!DY44,'Raw DC1'!DZ44,'Raw DC1'!ED44,'Raw DC1'!EL44,'Raw DC1'!ES44,'Raw DC1'!ET44,'Raw DC1'!EU44,'Raw DC1'!EZ44,'Raw DC1'!FF44,'Raw DC1'!FG44)</f>
        <v>24</v>
      </c>
      <c r="G44" s="126">
        <f>SUM('Raw DC1'!ER44,'Raw DC1'!EW44,'Raw DC1'!EX44,'Raw DC1'!FH44,'Raw DC1'!FJ44,'Raw DC1'!FN44,'Raw DC1'!FU44,'Raw DC1'!FW44)</f>
        <v>17</v>
      </c>
      <c r="H44" s="126">
        <f t="shared" si="1"/>
        <v>75</v>
      </c>
      <c r="I44" s="126">
        <f>SUM('Raw DC1'!EE44,'Raw DC1'!EO44,'Raw DC1'!FI44,'Raw DC1'!FO44,'Raw DC1'!FP44,'Raw DC1'!FR44,'Raw DC1'!FV44,'Raw DC1'!GB44,'Raw DC1'!GC44,'Raw DC1'!GF44)</f>
        <v>24</v>
      </c>
      <c r="J44" s="126">
        <f>SUM('Raw DC1'!DX44,'Raw DC1'!DY44,'Raw DC1'!EC44,'Raw DC1'!ED44,'Raw DC1'!EG44,'Raw DC1'!EN44,'Raw DC1'!EO44,'Raw DC1'!ER44,'Raw DC1'!EZ44,'Raw DC1'!FD44,'Raw DC1'!FE44,'Raw DC1'!FM44,'Raw DC1'!FN44,'Raw DC1'!FR44,'Raw DC1'!FT44,'Raw DC1'!FU44,'Raw DC1'!FZ44,'Raw DC1'!GA44,'Raw DC1'!GB44,'Raw DC1'!GE44,'Raw DC1'!GF44,'Raw DC1'!GH44,'Raw DC1'!GI44)</f>
        <v>50</v>
      </c>
    </row>
    <row r="45" spans="1:10">
      <c r="A45" s="128">
        <v>43</v>
      </c>
      <c r="B45" s="122" t="str">
        <f>'Raw DC1'!J45</f>
        <v>holly</v>
      </c>
      <c r="C45" s="122" t="str">
        <f>'Raw DC1'!K45</f>
        <v>jones</v>
      </c>
      <c r="D45" s="126">
        <f>SUM('Raw DC1'!EI45,'Raw DC1'!EJ45,'Raw DC1'!EG45,'Raw DC1'!EK45,'Raw DC1'!EV45,'Raw DC1'!FB45,'Raw DC1'!FE45)</f>
        <v>22</v>
      </c>
      <c r="E45" s="126">
        <f>SUM('Raw DC1'!EA45,'Raw DC1'!EH45,'Raw DC1'!EP45,'Raw DC1'!FA45,'Raw DC1'!FK45,'Raw DC1'!FX45,'Raw DC1'!GI45)</f>
        <v>21</v>
      </c>
      <c r="F45" s="126">
        <f>SUM('Raw DC1'!DY45,'Raw DC1'!DZ45,'Raw DC1'!ED45,'Raw DC1'!EL45,'Raw DC1'!ES45,'Raw DC1'!ET45,'Raw DC1'!EU45,'Raw DC1'!EZ45,'Raw DC1'!FF45,'Raw DC1'!FG45)</f>
        <v>30</v>
      </c>
      <c r="G45" s="126">
        <f>SUM('Raw DC1'!ER45,'Raw DC1'!EW45,'Raw DC1'!EX45,'Raw DC1'!FH45,'Raw DC1'!FJ45,'Raw DC1'!FN45,'Raw DC1'!FU45,'Raw DC1'!FW45)</f>
        <v>25</v>
      </c>
      <c r="H45" s="126">
        <f t="shared" si="1"/>
        <v>98</v>
      </c>
      <c r="I45" s="126">
        <f>SUM('Raw DC1'!EE45,'Raw DC1'!EO45,'Raw DC1'!FI45,'Raw DC1'!FO45,'Raw DC1'!FP45,'Raw DC1'!FR45,'Raw DC1'!FV45,'Raw DC1'!GB45,'Raw DC1'!GC45,'Raw DC1'!GF45)</f>
        <v>28</v>
      </c>
      <c r="J45" s="126">
        <f>SUM('Raw DC1'!DX45,'Raw DC1'!DY45,'Raw DC1'!EC45,'Raw DC1'!ED45,'Raw DC1'!EG45,'Raw DC1'!EN45,'Raw DC1'!EO45,'Raw DC1'!ER45,'Raw DC1'!EZ45,'Raw DC1'!FD45,'Raw DC1'!FE45,'Raw DC1'!FM45,'Raw DC1'!FN45,'Raw DC1'!FR45,'Raw DC1'!FT45,'Raw DC1'!FU45,'Raw DC1'!FZ45,'Raw DC1'!GA45,'Raw DC1'!GB45,'Raw DC1'!GE45,'Raw DC1'!GF45,'Raw DC1'!GH45,'Raw DC1'!GI45)</f>
        <v>70</v>
      </c>
    </row>
    <row r="46" spans="1:10">
      <c r="A46" s="128">
        <v>44</v>
      </c>
      <c r="B46" s="122" t="str">
        <f>'Raw DC1'!J46</f>
        <v xml:space="preserve">Natalie </v>
      </c>
      <c r="C46" s="122" t="str">
        <f>'Raw DC1'!K46</f>
        <v xml:space="preserve">Heal </v>
      </c>
      <c r="D46" s="126">
        <f>SUM('Raw DC1'!EI46,'Raw DC1'!EJ46,'Raw DC1'!EG46,'Raw DC1'!EK46,'Raw DC1'!EV46,'Raw DC1'!FB46,'Raw DC1'!FE46)</f>
        <v>21</v>
      </c>
      <c r="E46" s="126">
        <f>SUM('Raw DC1'!EA46,'Raw DC1'!EH46,'Raw DC1'!EP46,'Raw DC1'!FA46,'Raw DC1'!FK46,'Raw DC1'!FX46,'Raw DC1'!GI46)</f>
        <v>18</v>
      </c>
      <c r="F46" s="126">
        <f>SUM('Raw DC1'!DY46,'Raw DC1'!DZ46,'Raw DC1'!ED46,'Raw DC1'!EL46,'Raw DC1'!ES46,'Raw DC1'!ET46,'Raw DC1'!EU46,'Raw DC1'!EZ46,'Raw DC1'!FF46,'Raw DC1'!FG46)</f>
        <v>27</v>
      </c>
      <c r="G46" s="126">
        <f>SUM('Raw DC1'!ER46,'Raw DC1'!EW46,'Raw DC1'!EX46,'Raw DC1'!FH46,'Raw DC1'!FJ46,'Raw DC1'!FN46,'Raw DC1'!FU46,'Raw DC1'!FW46)</f>
        <v>23</v>
      </c>
      <c r="H46" s="126">
        <f t="shared" si="1"/>
        <v>89</v>
      </c>
      <c r="I46" s="126">
        <f>SUM('Raw DC1'!EE46,'Raw DC1'!EO46,'Raw DC1'!FI46,'Raw DC1'!FO46,'Raw DC1'!FP46,'Raw DC1'!FR46,'Raw DC1'!FV46,'Raw DC1'!GB46,'Raw DC1'!GC46,'Raw DC1'!GF46)</f>
        <v>29</v>
      </c>
      <c r="J46" s="126">
        <f>SUM('Raw DC1'!DX46,'Raw DC1'!DY46,'Raw DC1'!EC46,'Raw DC1'!ED46,'Raw DC1'!EG46,'Raw DC1'!EN46,'Raw DC1'!EO46,'Raw DC1'!ER46,'Raw DC1'!EZ46,'Raw DC1'!FD46,'Raw DC1'!FE46,'Raw DC1'!FM46,'Raw DC1'!FN46,'Raw DC1'!FR46,'Raw DC1'!FT46,'Raw DC1'!FU46,'Raw DC1'!FZ46,'Raw DC1'!GA46,'Raw DC1'!GB46,'Raw DC1'!GE46,'Raw DC1'!GF46,'Raw DC1'!GH46,'Raw DC1'!GI46)</f>
        <v>50</v>
      </c>
    </row>
    <row r="47" spans="1:10">
      <c r="A47" s="128">
        <v>45</v>
      </c>
      <c r="B47" s="122" t="str">
        <f>'Raw DC1'!J47</f>
        <v>Alex</v>
      </c>
      <c r="C47" s="122" t="str">
        <f>'Raw DC1'!K47</f>
        <v>Montgomery</v>
      </c>
      <c r="D47" s="126">
        <f>SUM('Raw DC1'!EK47,'Raw DC1'!EL47,'Raw DC1'!EI47,'Raw DC1'!EM47,'Raw DC1'!EX47,'Raw DC1'!FD47,'Raw DC1'!FG47)</f>
        <v>16</v>
      </c>
      <c r="E47" s="126">
        <f>SUM('Raw DC1'!EA47,'Raw DC1'!EH47,'Raw DC1'!EP47,'Raw DC1'!FA47,'Raw DC1'!FK47,'Raw DC1'!FX47,'Raw DC1'!GI47)</f>
        <v>12</v>
      </c>
      <c r="F47" s="126">
        <f>SUM('Raw DC1'!EA47,'Raw DC1'!EB47,'Raw DC1'!EF47,'Raw DC1'!EN47,'Raw DC1'!EU47,'Raw DC1'!EV47,'Raw DC1'!EW47,'Raw DC1'!FB47,'Raw DC1'!FH47,'Raw DC1'!FI47)</f>
        <v>22</v>
      </c>
      <c r="G47" s="126">
        <f>SUM('Raw DC1'!ET47,'Raw DC1'!EY47,'Raw DC1'!EZ47,'Raw DC1'!FJ47,'Raw DC1'!FL47,'Raw DC1'!FP47,'Raw DC1'!FW47,'Raw DC1'!FY47)</f>
        <v>15</v>
      </c>
      <c r="H47" s="126">
        <f t="shared" si="1"/>
        <v>65</v>
      </c>
      <c r="I47" s="126">
        <f>SUM('Raw DC1'!EG47,'Raw DC1'!EQ47,'Raw DC1'!FK47,'Raw DC1'!FQ47,'Raw DC1'!FR47,'Raw DC1'!FT47,'Raw DC1'!FX47,'Raw DC1'!GD47,'Raw DC1'!GE47,'Raw DC1'!GH47)</f>
        <v>19</v>
      </c>
      <c r="J47" s="126">
        <f>SUM('Raw DC1'!DX47,'Raw DC1'!DY47,'Raw DC1'!EC47,'Raw DC1'!ED47,'Raw DC1'!EG47,'Raw DC1'!EN47,'Raw DC1'!EO47,'Raw DC1'!ER47,'Raw DC1'!EZ47,'Raw DC1'!FD47,'Raw DC1'!FE47,'Raw DC1'!FM47,'Raw DC1'!FN47,'Raw DC1'!FR47,'Raw DC1'!FT47,'Raw DC1'!FU47,'Raw DC1'!FZ47,'Raw DC1'!GA47,'Raw DC1'!GB47,'Raw DC1'!GE47,'Raw DC1'!GF47,'Raw DC1'!GH47,'Raw DC1'!GI47)</f>
        <v>39</v>
      </c>
    </row>
    <row r="48" spans="1:10">
      <c r="A48" s="128">
        <v>46</v>
      </c>
      <c r="B48" s="122" t="str">
        <f>'Raw DC1'!J48</f>
        <v>Zachariah</v>
      </c>
      <c r="C48" s="122" t="str">
        <f>'Raw DC1'!K48</f>
        <v>Perrin</v>
      </c>
      <c r="D48" s="126">
        <f>SUM('Raw DC1'!EK48,'Raw DC1'!EL48,'Raw DC1'!EI48,'Raw DC1'!EM48,'Raw DC1'!EX48,'Raw DC1'!FD48,'Raw DC1'!FG48)</f>
        <v>16</v>
      </c>
      <c r="E48" s="126">
        <f>SUM('Raw DC1'!EA48,'Raw DC1'!EH48,'Raw DC1'!EP48,'Raw DC1'!FA48,'Raw DC1'!FK48,'Raw DC1'!FX48,'Raw DC1'!GI48)</f>
        <v>12</v>
      </c>
      <c r="F48" s="126">
        <f>SUM('Raw DC1'!EA48,'Raw DC1'!EB48,'Raw DC1'!EF48,'Raw DC1'!EN48,'Raw DC1'!EU48,'Raw DC1'!EV48,'Raw DC1'!EW48,'Raw DC1'!FB48,'Raw DC1'!FH48,'Raw DC1'!FI48)</f>
        <v>21</v>
      </c>
      <c r="G48" s="126">
        <f>SUM('Raw DC1'!ET48,'Raw DC1'!EY48,'Raw DC1'!EZ48,'Raw DC1'!FJ48,'Raw DC1'!FL48,'Raw DC1'!FP48,'Raw DC1'!FW48,'Raw DC1'!FY48)</f>
        <v>17</v>
      </c>
      <c r="H48" s="126">
        <f t="shared" si="1"/>
        <v>66</v>
      </c>
      <c r="I48" s="126">
        <f>SUM('Raw DC1'!EG48,'Raw DC1'!EQ48,'Raw DC1'!FK48,'Raw DC1'!FQ48,'Raw DC1'!FR48,'Raw DC1'!FT48,'Raw DC1'!FX48,'Raw DC1'!GD48,'Raw DC1'!GE48,'Raw DC1'!GH48)</f>
        <v>19</v>
      </c>
      <c r="J48" s="126">
        <f>SUM('Raw DC1'!DX48,'Raw DC1'!DY48,'Raw DC1'!EC48,'Raw DC1'!ED48,'Raw DC1'!EG48,'Raw DC1'!EN48,'Raw DC1'!EO48,'Raw DC1'!ER48,'Raw DC1'!EZ48,'Raw DC1'!FD48,'Raw DC1'!FE48,'Raw DC1'!FM48,'Raw DC1'!FN48,'Raw DC1'!FR48,'Raw DC1'!FT48,'Raw DC1'!FU48,'Raw DC1'!FZ48,'Raw DC1'!GA48,'Raw DC1'!GB48,'Raw DC1'!GE48,'Raw DC1'!GF48,'Raw DC1'!GH48,'Raw DC1'!GI48)</f>
        <v>53</v>
      </c>
    </row>
    <row r="49" spans="1:10">
      <c r="A49" s="128">
        <v>47</v>
      </c>
      <c r="B49" s="122" t="str">
        <f>'Raw DC1'!J49</f>
        <v>Ryan</v>
      </c>
      <c r="C49" s="122" t="str">
        <f>'Raw DC1'!K49</f>
        <v>Passmore</v>
      </c>
      <c r="D49" s="126">
        <f>SUM('Raw DC1'!EK49,'Raw DC1'!EL49,'Raw DC1'!EI49,'Raw DC1'!EM49,'Raw DC1'!EX49,'Raw DC1'!FD49,'Raw DC1'!FG49)</f>
        <v>20</v>
      </c>
      <c r="E49" s="126">
        <f>SUM('Raw DC1'!EA49,'Raw DC1'!EH49,'Raw DC1'!EP49,'Raw DC1'!FA49,'Raw DC1'!FK49,'Raw DC1'!FX49,'Raw DC1'!GI49)</f>
        <v>17</v>
      </c>
      <c r="F49" s="126">
        <f>SUM('Raw DC1'!EA49,'Raw DC1'!EB49,'Raw DC1'!EF49,'Raw DC1'!EN49,'Raw DC1'!EU49,'Raw DC1'!EV49,'Raw DC1'!EW49,'Raw DC1'!FB49,'Raw DC1'!FH49,'Raw DC1'!FI49)</f>
        <v>25</v>
      </c>
      <c r="G49" s="126">
        <f>SUM('Raw DC1'!ET49,'Raw DC1'!EY49,'Raw DC1'!EZ49,'Raw DC1'!FJ49,'Raw DC1'!FL49,'Raw DC1'!FP49,'Raw DC1'!FW49,'Raw DC1'!FY49)</f>
        <v>21</v>
      </c>
      <c r="H49" s="126">
        <f t="shared" si="1"/>
        <v>83</v>
      </c>
      <c r="I49" s="126">
        <f>SUM('Raw DC1'!EG49,'Raw DC1'!EQ49,'Raw DC1'!FK49,'Raw DC1'!FQ49,'Raw DC1'!FR49,'Raw DC1'!FT49,'Raw DC1'!FX49,'Raw DC1'!GD49,'Raw DC1'!GE49,'Raw DC1'!GH49)</f>
        <v>24</v>
      </c>
      <c r="J49" s="126">
        <f>SUM('Raw DC1'!DX49,'Raw DC1'!DY49,'Raw DC1'!EC49,'Raw DC1'!ED49,'Raw DC1'!EG49,'Raw DC1'!EN49,'Raw DC1'!EO49,'Raw DC1'!ER49,'Raw DC1'!EZ49,'Raw DC1'!FD49,'Raw DC1'!FE49,'Raw DC1'!FM49,'Raw DC1'!FN49,'Raw DC1'!FR49,'Raw DC1'!FT49,'Raw DC1'!FU49,'Raw DC1'!FZ49,'Raw DC1'!GA49,'Raw DC1'!GB49,'Raw DC1'!GE49,'Raw DC1'!GF49,'Raw DC1'!GH49,'Raw DC1'!GI49)</f>
        <v>69</v>
      </c>
    </row>
    <row r="50" spans="1:10">
      <c r="A50" s="128">
        <v>48</v>
      </c>
      <c r="B50" s="122" t="str">
        <f>'Raw DC1'!J50</f>
        <v>Tom</v>
      </c>
      <c r="C50" s="122" t="str">
        <f>'Raw DC1'!K50</f>
        <v>Morfey</v>
      </c>
      <c r="D50" s="126">
        <f>SUM('Raw DC1'!EK50,'Raw DC1'!EL50,'Raw DC1'!EI50,'Raw DC1'!EM50,'Raw DC1'!EX50,'Raw DC1'!FD50,'Raw DC1'!FG50)</f>
        <v>14</v>
      </c>
      <c r="E50" s="126">
        <f>SUM('Raw DC1'!EA50,'Raw DC1'!EH50,'Raw DC1'!EP50,'Raw DC1'!FA50,'Raw DC1'!FK50,'Raw DC1'!FX50,'Raw DC1'!GI50)</f>
        <v>11</v>
      </c>
      <c r="F50" s="126">
        <f>SUM('Raw DC1'!EA50,'Raw DC1'!EB50,'Raw DC1'!EF50,'Raw DC1'!EN50,'Raw DC1'!EU50,'Raw DC1'!EV50,'Raw DC1'!EW50,'Raw DC1'!FB50,'Raw DC1'!FH50,'Raw DC1'!FI50)</f>
        <v>21</v>
      </c>
      <c r="G50" s="126">
        <f>SUM('Raw DC1'!ET50,'Raw DC1'!EY50,'Raw DC1'!EZ50,'Raw DC1'!FJ50,'Raw DC1'!FL50,'Raw DC1'!FP50,'Raw DC1'!FW50,'Raw DC1'!FY50)</f>
        <v>17</v>
      </c>
      <c r="H50" s="126">
        <f t="shared" si="1"/>
        <v>63</v>
      </c>
      <c r="I50" s="126">
        <f>SUM('Raw DC1'!EG50,'Raw DC1'!EQ50,'Raw DC1'!FK50,'Raw DC1'!FQ50,'Raw DC1'!FR50,'Raw DC1'!FT50,'Raw DC1'!FX50,'Raw DC1'!GD50,'Raw DC1'!GE50,'Raw DC1'!GH50)</f>
        <v>18</v>
      </c>
      <c r="J50" s="126">
        <f>SUM('Raw DC1'!DX50,'Raw DC1'!DY50,'Raw DC1'!EC50,'Raw DC1'!ED50,'Raw DC1'!EG50,'Raw DC1'!EN50,'Raw DC1'!EO50,'Raw DC1'!ER50,'Raw DC1'!EZ50,'Raw DC1'!FD50,'Raw DC1'!FE50,'Raw DC1'!FM50,'Raw DC1'!FN50,'Raw DC1'!FR50,'Raw DC1'!FT50,'Raw DC1'!FU50,'Raw DC1'!FZ50,'Raw DC1'!GA50,'Raw DC1'!GB50,'Raw DC1'!GE50,'Raw DC1'!GF50,'Raw DC1'!GH50,'Raw DC1'!GI50)</f>
        <v>46</v>
      </c>
    </row>
    <row r="51" spans="1:10">
      <c r="A51" s="128">
        <v>49</v>
      </c>
      <c r="B51" s="122" t="str">
        <f>'Raw DC1'!J51</f>
        <v>harvey</v>
      </c>
      <c r="C51" s="122" t="str">
        <f>'Raw DC1'!K51</f>
        <v>Scott</v>
      </c>
      <c r="D51" s="126">
        <f>SUM('Raw DC1'!EK51,'Raw DC1'!EL51,'Raw DC1'!EI51,'Raw DC1'!EM51,'Raw DC1'!EX51,'Raw DC1'!FD51,'Raw DC1'!FG51)</f>
        <v>17</v>
      </c>
      <c r="E51" s="126">
        <f>SUM('Raw DC1'!EA51,'Raw DC1'!EH51,'Raw DC1'!EP51,'Raw DC1'!FA51,'Raw DC1'!FK51,'Raw DC1'!FX51,'Raw DC1'!GI51)</f>
        <v>17</v>
      </c>
      <c r="F51" s="126">
        <f>SUM('Raw DC1'!EA51,'Raw DC1'!EB51,'Raw DC1'!EF51,'Raw DC1'!EN51,'Raw DC1'!EU51,'Raw DC1'!EV51,'Raw DC1'!EW51,'Raw DC1'!FB51,'Raw DC1'!FH51,'Raw DC1'!FI51)</f>
        <v>30</v>
      </c>
      <c r="G51" s="126">
        <f>SUM('Raw DC1'!ET51,'Raw DC1'!EY51,'Raw DC1'!EZ51,'Raw DC1'!FJ51,'Raw DC1'!FL51,'Raw DC1'!FP51,'Raw DC1'!FW51,'Raw DC1'!FY51)</f>
        <v>19</v>
      </c>
      <c r="H51" s="126">
        <f t="shared" si="1"/>
        <v>83</v>
      </c>
      <c r="I51" s="126">
        <f>SUM('Raw DC1'!EG51,'Raw DC1'!EQ51,'Raw DC1'!FK51,'Raw DC1'!FQ51,'Raw DC1'!FR51,'Raw DC1'!FT51,'Raw DC1'!FX51,'Raw DC1'!GD51,'Raw DC1'!GE51,'Raw DC1'!GH51)</f>
        <v>19</v>
      </c>
      <c r="J51" s="126">
        <f>SUM('Raw DC1'!DX51,'Raw DC1'!DY51,'Raw DC1'!EC51,'Raw DC1'!ED51,'Raw DC1'!EG51,'Raw DC1'!EN51,'Raw DC1'!EO51,'Raw DC1'!ER51,'Raw DC1'!EZ51,'Raw DC1'!FD51,'Raw DC1'!FE51,'Raw DC1'!FM51,'Raw DC1'!FN51,'Raw DC1'!FR51,'Raw DC1'!FT51,'Raw DC1'!FU51,'Raw DC1'!FZ51,'Raw DC1'!GA51,'Raw DC1'!GB51,'Raw DC1'!GE51,'Raw DC1'!GF51,'Raw DC1'!GH51,'Raw DC1'!GI51)</f>
        <v>48</v>
      </c>
    </row>
    <row r="52" spans="1:10">
      <c r="A52" s="128">
        <v>50</v>
      </c>
      <c r="B52" s="122" t="str">
        <f>'Raw DC1'!J52</f>
        <v>George</v>
      </c>
      <c r="C52" s="122" t="str">
        <f>'Raw DC1'!K52</f>
        <v>Simpson</v>
      </c>
      <c r="D52" s="126">
        <f>SUM('Raw DC1'!EK52,'Raw DC1'!EL52,'Raw DC1'!EI52,'Raw DC1'!EM52,'Raw DC1'!EX52,'Raw DC1'!FD52,'Raw DC1'!FG52)</f>
        <v>18</v>
      </c>
      <c r="E52" s="126">
        <f>SUM('Raw DC1'!EA52,'Raw DC1'!EH52,'Raw DC1'!EP52,'Raw DC1'!FA52,'Raw DC1'!FK52,'Raw DC1'!FX52,'Raw DC1'!GI52)</f>
        <v>14</v>
      </c>
      <c r="F52" s="126">
        <f>SUM('Raw DC1'!EA52,'Raw DC1'!EB52,'Raw DC1'!EF52,'Raw DC1'!EN52,'Raw DC1'!EU52,'Raw DC1'!EV52,'Raw DC1'!EW52,'Raw DC1'!FB52,'Raw DC1'!FH52,'Raw DC1'!FI52)</f>
        <v>30</v>
      </c>
      <c r="G52" s="126">
        <f>SUM('Raw DC1'!ET52,'Raw DC1'!EY52,'Raw DC1'!EZ52,'Raw DC1'!FJ52,'Raw DC1'!FL52,'Raw DC1'!FP52,'Raw DC1'!FW52,'Raw DC1'!FY52)</f>
        <v>19</v>
      </c>
      <c r="H52" s="126">
        <f t="shared" si="1"/>
        <v>81</v>
      </c>
      <c r="I52" s="126">
        <f>SUM('Raw DC1'!EG52,'Raw DC1'!EQ52,'Raw DC1'!FK52,'Raw DC1'!FQ52,'Raw DC1'!FR52,'Raw DC1'!FT52,'Raw DC1'!FX52,'Raw DC1'!GD52,'Raw DC1'!GE52,'Raw DC1'!GH52)</f>
        <v>25</v>
      </c>
      <c r="J52" s="126">
        <f>SUM('Raw DC1'!DX52,'Raw DC1'!DY52,'Raw DC1'!EC52,'Raw DC1'!ED52,'Raw DC1'!EG52,'Raw DC1'!EN52,'Raw DC1'!EO52,'Raw DC1'!ER52,'Raw DC1'!EZ52,'Raw DC1'!FD52,'Raw DC1'!FE52,'Raw DC1'!FM52,'Raw DC1'!FN52,'Raw DC1'!FR52,'Raw DC1'!FT52,'Raw DC1'!FU52,'Raw DC1'!FZ52,'Raw DC1'!GA52,'Raw DC1'!GB52,'Raw DC1'!GE52,'Raw DC1'!GF52,'Raw DC1'!GH52,'Raw DC1'!GI52)</f>
        <v>62</v>
      </c>
    </row>
    <row r="53" spans="1:10">
      <c r="A53" s="128">
        <v>51</v>
      </c>
      <c r="B53" s="122" t="str">
        <f>'Raw DC1'!J53</f>
        <v>Harry</v>
      </c>
      <c r="C53" s="122" t="str">
        <f>'Raw DC1'!K53</f>
        <v>Philpot</v>
      </c>
      <c r="D53" s="126">
        <f>SUM('Raw DC1'!EK53,'Raw DC1'!EL53,'Raw DC1'!EI53,'Raw DC1'!EM53,'Raw DC1'!EX53,'Raw DC1'!FD53,'Raw DC1'!FG53)</f>
        <v>12</v>
      </c>
      <c r="E53" s="126">
        <f>SUM('Raw DC1'!EA53,'Raw DC1'!EH53,'Raw DC1'!EP53,'Raw DC1'!FA53,'Raw DC1'!FK53,'Raw DC1'!FX53,'Raw DC1'!GI53)</f>
        <v>12</v>
      </c>
      <c r="F53" s="126">
        <f>SUM('Raw DC1'!EA53,'Raw DC1'!EB53,'Raw DC1'!EF53,'Raw DC1'!EN53,'Raw DC1'!EU53,'Raw DC1'!EV53,'Raw DC1'!EW53,'Raw DC1'!FB53,'Raw DC1'!FH53,'Raw DC1'!FI53)</f>
        <v>21</v>
      </c>
      <c r="G53" s="126">
        <f>SUM('Raw DC1'!ET53,'Raw DC1'!EY53,'Raw DC1'!EZ53,'Raw DC1'!FJ53,'Raw DC1'!FL53,'Raw DC1'!FP53,'Raw DC1'!FW53,'Raw DC1'!FY53)</f>
        <v>11</v>
      </c>
      <c r="H53" s="126">
        <f t="shared" si="1"/>
        <v>56</v>
      </c>
      <c r="I53" s="126">
        <f>SUM('Raw DC1'!EG53,'Raw DC1'!EQ53,'Raw DC1'!FK53,'Raw DC1'!FQ53,'Raw DC1'!FR53,'Raw DC1'!FT53,'Raw DC1'!FX53,'Raw DC1'!GD53,'Raw DC1'!GE53,'Raw DC1'!GH53)</f>
        <v>18</v>
      </c>
      <c r="J53" s="126">
        <f>SUM('Raw DC1'!DX53,'Raw DC1'!DY53,'Raw DC1'!EC53,'Raw DC1'!ED53,'Raw DC1'!EG53,'Raw DC1'!EN53,'Raw DC1'!EO53,'Raw DC1'!ER53,'Raw DC1'!EZ53,'Raw DC1'!FD53,'Raw DC1'!FE53,'Raw DC1'!FM53,'Raw DC1'!FN53,'Raw DC1'!FR53,'Raw DC1'!FT53,'Raw DC1'!FU53,'Raw DC1'!FZ53,'Raw DC1'!GA53,'Raw DC1'!GB53,'Raw DC1'!GE53,'Raw DC1'!GF53,'Raw DC1'!GH53,'Raw DC1'!GI53)</f>
        <v>39</v>
      </c>
    </row>
    <row r="54" spans="1:10">
      <c r="A54" s="128">
        <v>52</v>
      </c>
      <c r="B54" s="122" t="str">
        <f>'Raw DC1'!J54</f>
        <v>Daniel</v>
      </c>
      <c r="C54" s="122" t="str">
        <f>'Raw DC1'!K54</f>
        <v>Walker</v>
      </c>
      <c r="D54" s="126">
        <f>SUM('Raw DC1'!EK54,'Raw DC1'!EL54,'Raw DC1'!EI54,'Raw DC1'!EM54,'Raw DC1'!EX54,'Raw DC1'!FD54,'Raw DC1'!FG54)</f>
        <v>14</v>
      </c>
      <c r="E54" s="126">
        <f>SUM('Raw DC1'!EA54,'Raw DC1'!EH54,'Raw DC1'!EP54,'Raw DC1'!FA54,'Raw DC1'!FK54,'Raw DC1'!FX54,'Raw DC1'!GI54)</f>
        <v>17</v>
      </c>
      <c r="F54" s="126">
        <f>SUM('Raw DC1'!EA54,'Raw DC1'!EB54,'Raw DC1'!EF54,'Raw DC1'!EN54,'Raw DC1'!EU54,'Raw DC1'!EV54,'Raw DC1'!EW54,'Raw DC1'!FB54,'Raw DC1'!FH54,'Raw DC1'!FI54)</f>
        <v>26</v>
      </c>
      <c r="G54" s="126">
        <f>SUM('Raw DC1'!ET54,'Raw DC1'!EY54,'Raw DC1'!EZ54,'Raw DC1'!FJ54,'Raw DC1'!FL54,'Raw DC1'!FP54,'Raw DC1'!FW54,'Raw DC1'!FY54)</f>
        <v>15</v>
      </c>
      <c r="H54" s="126">
        <f t="shared" si="1"/>
        <v>72</v>
      </c>
      <c r="I54" s="126">
        <f>SUM('Raw DC1'!EG54,'Raw DC1'!EQ54,'Raw DC1'!FK54,'Raw DC1'!FQ54,'Raw DC1'!FR54,'Raw DC1'!FT54,'Raw DC1'!FX54,'Raw DC1'!GD54,'Raw DC1'!GE54,'Raw DC1'!GH54)</f>
        <v>20</v>
      </c>
      <c r="J54" s="126">
        <f>SUM('Raw DC1'!DX54,'Raw DC1'!DY54,'Raw DC1'!EC54,'Raw DC1'!ED54,'Raw DC1'!EG54,'Raw DC1'!EN54,'Raw DC1'!EO54,'Raw DC1'!ER54,'Raw DC1'!EZ54,'Raw DC1'!FD54,'Raw DC1'!FE54,'Raw DC1'!FM54,'Raw DC1'!FN54,'Raw DC1'!FR54,'Raw DC1'!FT54,'Raw DC1'!FU54,'Raw DC1'!FZ54,'Raw DC1'!GA54,'Raw DC1'!GB54,'Raw DC1'!GE54,'Raw DC1'!GF54,'Raw DC1'!GH54,'Raw DC1'!GI54)</f>
        <v>46</v>
      </c>
    </row>
    <row r="55" spans="1:10">
      <c r="A55" s="128">
        <v>53</v>
      </c>
      <c r="B55" s="122" t="str">
        <f>'Raw DC1'!J55</f>
        <v>Alexander</v>
      </c>
      <c r="C55" s="122" t="str">
        <f>'Raw DC1'!K55</f>
        <v>Taylor</v>
      </c>
      <c r="D55" s="126">
        <f>SUM('Raw DC1'!EK55,'Raw DC1'!EL55,'Raw DC1'!EI55,'Raw DC1'!EM55,'Raw DC1'!EX55,'Raw DC1'!FD55,'Raw DC1'!FG55)</f>
        <v>12</v>
      </c>
      <c r="E55" s="126">
        <f>SUM('Raw DC1'!EA55,'Raw DC1'!EH55,'Raw DC1'!EP55,'Raw DC1'!FA55,'Raw DC1'!FK55,'Raw DC1'!FX55,'Raw DC1'!GI55)</f>
        <v>14</v>
      </c>
      <c r="F55" s="126">
        <f>SUM('Raw DC1'!EA55,'Raw DC1'!EB55,'Raw DC1'!EF55,'Raw DC1'!EN55,'Raw DC1'!EU55,'Raw DC1'!EV55,'Raw DC1'!EW55,'Raw DC1'!FB55,'Raw DC1'!FH55,'Raw DC1'!FI55)</f>
        <v>17</v>
      </c>
      <c r="G55" s="126">
        <f>SUM('Raw DC1'!ET55,'Raw DC1'!EY55,'Raw DC1'!EZ55,'Raw DC1'!FJ55,'Raw DC1'!FL55,'Raw DC1'!FP55,'Raw DC1'!FW55,'Raw DC1'!FY55)</f>
        <v>16</v>
      </c>
      <c r="H55" s="126">
        <f t="shared" si="1"/>
        <v>59</v>
      </c>
      <c r="I55" s="126">
        <f>SUM('Raw DC1'!EG55,'Raw DC1'!EQ55,'Raw DC1'!FK55,'Raw DC1'!FQ55,'Raw DC1'!FR55,'Raw DC1'!FT55,'Raw DC1'!FX55,'Raw DC1'!GD55,'Raw DC1'!GE55,'Raw DC1'!GH55)</f>
        <v>20</v>
      </c>
      <c r="J55" s="126">
        <f>SUM('Raw DC1'!DX55,'Raw DC1'!DY55,'Raw DC1'!EC55,'Raw DC1'!ED55,'Raw DC1'!EG55,'Raw DC1'!EN55,'Raw DC1'!EO55,'Raw DC1'!ER55,'Raw DC1'!EZ55,'Raw DC1'!FD55,'Raw DC1'!FE55,'Raw DC1'!FM55,'Raw DC1'!FN55,'Raw DC1'!FR55,'Raw DC1'!FT55,'Raw DC1'!FU55,'Raw DC1'!FZ55,'Raw DC1'!GA55,'Raw DC1'!GB55,'Raw DC1'!GE55,'Raw DC1'!GF55,'Raw DC1'!GH55,'Raw DC1'!GI55)</f>
        <v>48</v>
      </c>
    </row>
    <row r="56" spans="1:10">
      <c r="A56" s="128">
        <v>54</v>
      </c>
      <c r="B56" s="122" t="str">
        <f>'Raw DC1'!J56</f>
        <v>Kieran</v>
      </c>
      <c r="C56" s="122" t="str">
        <f>'Raw DC1'!K56</f>
        <v>Latchford</v>
      </c>
      <c r="D56" s="126">
        <f>SUM('Raw DC1'!EK56,'Raw DC1'!EL56,'Raw DC1'!EI56,'Raw DC1'!EM56,'Raw DC1'!EX56,'Raw DC1'!FD56,'Raw DC1'!FG56)</f>
        <v>18</v>
      </c>
      <c r="E56" s="126">
        <f>SUM('Raw DC1'!EA56,'Raw DC1'!EH56,'Raw DC1'!EP56,'Raw DC1'!FA56,'Raw DC1'!FK56,'Raw DC1'!FX56,'Raw DC1'!GI56)</f>
        <v>14</v>
      </c>
      <c r="F56" s="126">
        <f>SUM('Raw DC1'!EA56,'Raw DC1'!EB56,'Raw DC1'!EF56,'Raw DC1'!EN56,'Raw DC1'!EU56,'Raw DC1'!EV56,'Raw DC1'!EW56,'Raw DC1'!FB56,'Raw DC1'!FH56,'Raw DC1'!FI56)</f>
        <v>26</v>
      </c>
      <c r="G56" s="126">
        <f>SUM('Raw DC1'!ET56,'Raw DC1'!EY56,'Raw DC1'!EZ56,'Raw DC1'!FJ56,'Raw DC1'!FL56,'Raw DC1'!FP56,'Raw DC1'!FW56,'Raw DC1'!FY56)</f>
        <v>19</v>
      </c>
      <c r="H56" s="126">
        <f t="shared" si="1"/>
        <v>77</v>
      </c>
      <c r="I56" s="126">
        <f>SUM('Raw DC1'!EG56,'Raw DC1'!EQ56,'Raw DC1'!FK56,'Raw DC1'!FQ56,'Raw DC1'!FR56,'Raw DC1'!FT56,'Raw DC1'!FX56,'Raw DC1'!GD56,'Raw DC1'!GE56,'Raw DC1'!GH56)</f>
        <v>18</v>
      </c>
      <c r="J56" s="126">
        <f>SUM('Raw DC1'!DX56,'Raw DC1'!DY56,'Raw DC1'!EC56,'Raw DC1'!ED56,'Raw DC1'!EG56,'Raw DC1'!EN56,'Raw DC1'!EO56,'Raw DC1'!ER56,'Raw DC1'!EZ56,'Raw DC1'!FD56,'Raw DC1'!FE56,'Raw DC1'!FM56,'Raw DC1'!FN56,'Raw DC1'!FR56,'Raw DC1'!FT56,'Raw DC1'!FU56,'Raw DC1'!FZ56,'Raw DC1'!GA56,'Raw DC1'!GB56,'Raw DC1'!GE56,'Raw DC1'!GF56,'Raw DC1'!GH56,'Raw DC1'!GI56)</f>
        <v>38</v>
      </c>
    </row>
    <row r="57" spans="1:10">
      <c r="A57" s="128">
        <v>55</v>
      </c>
      <c r="B57" s="122" t="str">
        <f>'Raw DC1'!J57</f>
        <v>Rebecca</v>
      </c>
      <c r="C57" s="122" t="str">
        <f>'Raw DC1'!K57</f>
        <v>Williams</v>
      </c>
      <c r="D57" s="126">
        <f>SUM('Raw DC1'!EK57,'Raw DC1'!EL57,'Raw DC1'!EI57,'Raw DC1'!EM57,'Raw DC1'!EX57,'Raw DC1'!FD57,'Raw DC1'!FG57)</f>
        <v>17</v>
      </c>
      <c r="E57" s="126">
        <f>SUM('Raw DC1'!EA57,'Raw DC1'!EH57,'Raw DC1'!EP57,'Raw DC1'!FA57,'Raw DC1'!FK57,'Raw DC1'!FX57,'Raw DC1'!GI57)</f>
        <v>16</v>
      </c>
      <c r="F57" s="126">
        <f>SUM('Raw DC1'!EA57,'Raw DC1'!EB57,'Raw DC1'!EF57,'Raw DC1'!EN57,'Raw DC1'!EU57,'Raw DC1'!EV57,'Raw DC1'!EW57,'Raw DC1'!FB57,'Raw DC1'!FH57,'Raw DC1'!FI57)</f>
        <v>28</v>
      </c>
      <c r="G57" s="126">
        <f>SUM('Raw DC1'!ET57,'Raw DC1'!EY57,'Raw DC1'!EZ57,'Raw DC1'!FJ57,'Raw DC1'!FL57,'Raw DC1'!FP57,'Raw DC1'!FW57,'Raw DC1'!FY57)</f>
        <v>20</v>
      </c>
      <c r="H57" s="126">
        <f t="shared" si="1"/>
        <v>81</v>
      </c>
      <c r="I57" s="126">
        <f>SUM('Raw DC1'!EG57,'Raw DC1'!EQ57,'Raw DC1'!FK57,'Raw DC1'!FQ57,'Raw DC1'!FR57,'Raw DC1'!FT57,'Raw DC1'!FX57,'Raw DC1'!GD57,'Raw DC1'!GE57,'Raw DC1'!GH57)</f>
        <v>18</v>
      </c>
      <c r="J57" s="126">
        <f>SUM('Raw DC1'!DX57,'Raw DC1'!DY57,'Raw DC1'!EC57,'Raw DC1'!ED57,'Raw DC1'!EG57,'Raw DC1'!EN57,'Raw DC1'!EO57,'Raw DC1'!ER57,'Raw DC1'!EZ57,'Raw DC1'!FD57,'Raw DC1'!FE57,'Raw DC1'!FM57,'Raw DC1'!FN57,'Raw DC1'!FR57,'Raw DC1'!FT57,'Raw DC1'!FU57,'Raw DC1'!FZ57,'Raw DC1'!GA57,'Raw DC1'!GB57,'Raw DC1'!GE57,'Raw DC1'!GF57,'Raw DC1'!GH57,'Raw DC1'!GI57)</f>
        <v>44</v>
      </c>
    </row>
    <row r="58" spans="1:10">
      <c r="A58" s="128">
        <v>56</v>
      </c>
      <c r="B58" s="122" t="str">
        <f>'Raw DC1'!J58</f>
        <v>Ollie</v>
      </c>
      <c r="C58" s="122" t="str">
        <f>'Raw DC1'!K58</f>
        <v>Critchley</v>
      </c>
      <c r="D58" s="126">
        <f>SUM('Raw DC1'!EM58,'Raw DC1'!EN58,'Raw DC1'!EK58,'Raw DC1'!EO58,'Raw DC1'!EZ58,'Raw DC1'!FF58,'Raw DC1'!FI58)</f>
        <v>13</v>
      </c>
      <c r="E58" s="126">
        <f>SUM('Raw DC1'!EA58,'Raw DC1'!EH58,'Raw DC1'!EP58,'Raw DC1'!FA58,'Raw DC1'!FK58,'Raw DC1'!FX58,'Raw DC1'!GI58)</f>
        <v>15</v>
      </c>
      <c r="F58" s="126">
        <f>SUM('Raw DC1'!EC58,'Raw DC1'!ED58,'Raw DC1'!EH58,'Raw DC1'!EP58,'Raw DC1'!EW58,'Raw DC1'!EX58,'Raw DC1'!EY58,'Raw DC1'!FD58,'Raw DC1'!FJ58,'Raw DC1'!FK58)</f>
        <v>17</v>
      </c>
      <c r="G58" s="126">
        <f>SUM('Raw DC1'!EV58,'Raw DC1'!FA58,'Raw DC1'!FB58,'Raw DC1'!FL58,'Raw DC1'!FN58,'Raw DC1'!FR58,'Raw DC1'!FY58,'Raw DC1'!GA58)</f>
        <v>19</v>
      </c>
      <c r="H58" s="126">
        <f t="shared" si="1"/>
        <v>64</v>
      </c>
      <c r="I58" s="126">
        <f>SUM('Raw DC1'!EI58,'Raw DC1'!ES58,'Raw DC1'!FM58,'Raw DC1'!FS58,'Raw DC1'!FT58,'Raw DC1'!FV58,'Raw DC1'!FZ58,'Raw DC1'!GF58,'Raw DC1'!GG58,'Raw DC1'!GJ58)</f>
        <v>17</v>
      </c>
      <c r="J58" s="126">
        <f>SUM('Raw DC1'!DX58,'Raw DC1'!DY58,'Raw DC1'!EC58,'Raw DC1'!ED58,'Raw DC1'!EG58,'Raw DC1'!EN58,'Raw DC1'!EO58,'Raw DC1'!ER58,'Raw DC1'!EZ58,'Raw DC1'!FD58,'Raw DC1'!FE58,'Raw DC1'!FM58,'Raw DC1'!FN58,'Raw DC1'!FR58,'Raw DC1'!FT58,'Raw DC1'!FU58,'Raw DC1'!FZ58,'Raw DC1'!GA58,'Raw DC1'!GB58,'Raw DC1'!GE58,'Raw DC1'!GF58,'Raw DC1'!GH58,'Raw DC1'!GI58)</f>
        <v>31</v>
      </c>
    </row>
    <row r="59" spans="1:10">
      <c r="A59" s="128">
        <v>57</v>
      </c>
      <c r="B59" s="122" t="str">
        <f>'Raw DC1'!J59</f>
        <v>Sam</v>
      </c>
      <c r="C59" s="122" t="str">
        <f>'Raw DC1'!K59</f>
        <v>Cochrane</v>
      </c>
      <c r="D59" s="126">
        <f>SUM('Raw DC1'!EM59,'Raw DC1'!EN59,'Raw DC1'!EK59,'Raw DC1'!EO59,'Raw DC1'!EZ59,'Raw DC1'!FF59,'Raw DC1'!FI59)</f>
        <v>18</v>
      </c>
      <c r="E59" s="126">
        <f>SUM('Raw DC1'!EA59,'Raw DC1'!EH59,'Raw DC1'!EP59,'Raw DC1'!FA59,'Raw DC1'!FK59,'Raw DC1'!FX59,'Raw DC1'!GI59)</f>
        <v>18</v>
      </c>
      <c r="F59" s="126">
        <f>SUM('Raw DC1'!EC59,'Raw DC1'!ED59,'Raw DC1'!EH59,'Raw DC1'!EP59,'Raw DC1'!EW59,'Raw DC1'!EX59,'Raw DC1'!EY59,'Raw DC1'!FD59,'Raw DC1'!FJ59,'Raw DC1'!FK59)</f>
        <v>24</v>
      </c>
      <c r="G59" s="126">
        <f>SUM('Raw DC1'!EV59,'Raw DC1'!FA59,'Raw DC1'!FB59,'Raw DC1'!FL59,'Raw DC1'!FN59,'Raw DC1'!FR59,'Raw DC1'!FY59,'Raw DC1'!GA59)</f>
        <v>27</v>
      </c>
      <c r="H59" s="126">
        <f t="shared" si="1"/>
        <v>87</v>
      </c>
      <c r="I59" s="126">
        <f>SUM('Raw DC1'!EI59,'Raw DC1'!ES59,'Raw DC1'!FM59,'Raw DC1'!FS59,'Raw DC1'!FT59,'Raw DC1'!FV59,'Raw DC1'!FZ59,'Raw DC1'!GF59,'Raw DC1'!GG59,'Raw DC1'!GJ59)</f>
        <v>26</v>
      </c>
      <c r="J59" s="126">
        <f>SUM('Raw DC1'!DX59,'Raw DC1'!DY59,'Raw DC1'!EC59,'Raw DC1'!ED59,'Raw DC1'!EG59,'Raw DC1'!EN59,'Raw DC1'!EO59,'Raw DC1'!ER59,'Raw DC1'!EZ59,'Raw DC1'!FD59,'Raw DC1'!FE59,'Raw DC1'!FM59,'Raw DC1'!FN59,'Raw DC1'!FR59,'Raw DC1'!FT59,'Raw DC1'!FU59,'Raw DC1'!FZ59,'Raw DC1'!GA59,'Raw DC1'!GB59,'Raw DC1'!GE59,'Raw DC1'!GF59,'Raw DC1'!GH59,'Raw DC1'!GI59)</f>
        <v>54</v>
      </c>
    </row>
    <row r="60" spans="1:10">
      <c r="A60" s="128">
        <v>58</v>
      </c>
      <c r="B60" s="122" t="str">
        <f>'Raw DC1'!J60</f>
        <v>Ben</v>
      </c>
      <c r="C60" s="122" t="str">
        <f>'Raw DC1'!K60</f>
        <v>Cooper</v>
      </c>
      <c r="D60" s="126">
        <f>SUM('Raw DC1'!EM60,'Raw DC1'!EN60,'Raw DC1'!EK60,'Raw DC1'!EO60,'Raw DC1'!EZ60,'Raw DC1'!FF60,'Raw DC1'!FI60)</f>
        <v>19</v>
      </c>
      <c r="E60" s="126">
        <f>SUM('Raw DC1'!EA60,'Raw DC1'!EH60,'Raw DC1'!EP60,'Raw DC1'!FA60,'Raw DC1'!FK60,'Raw DC1'!FX60,'Raw DC1'!GI60)</f>
        <v>18</v>
      </c>
      <c r="F60" s="126">
        <f>SUM('Raw DC1'!EC60,'Raw DC1'!ED60,'Raw DC1'!EH60,'Raw DC1'!EP60,'Raw DC1'!EW60,'Raw DC1'!EX60,'Raw DC1'!EY60,'Raw DC1'!FD60,'Raw DC1'!FJ60,'Raw DC1'!FK60)</f>
        <v>22</v>
      </c>
      <c r="G60" s="126">
        <f>SUM('Raw DC1'!EV60,'Raw DC1'!FA60,'Raw DC1'!FB60,'Raw DC1'!FL60,'Raw DC1'!FN60,'Raw DC1'!FR60,'Raw DC1'!FY60,'Raw DC1'!GA60)</f>
        <v>25</v>
      </c>
      <c r="H60" s="126">
        <f t="shared" si="1"/>
        <v>84</v>
      </c>
      <c r="I60" s="126">
        <f>SUM('Raw DC1'!EI60,'Raw DC1'!ES60,'Raw DC1'!FM60,'Raw DC1'!FS60,'Raw DC1'!FT60,'Raw DC1'!FV60,'Raw DC1'!FZ60,'Raw DC1'!GF60,'Raw DC1'!GG60,'Raw DC1'!GJ60)</f>
        <v>25</v>
      </c>
      <c r="J60" s="126">
        <f>SUM('Raw DC1'!DX60,'Raw DC1'!DY60,'Raw DC1'!EC60,'Raw DC1'!ED60,'Raw DC1'!EG60,'Raw DC1'!EN60,'Raw DC1'!EO60,'Raw DC1'!ER60,'Raw DC1'!EZ60,'Raw DC1'!FD60,'Raw DC1'!FE60,'Raw DC1'!FM60,'Raw DC1'!FN60,'Raw DC1'!FR60,'Raw DC1'!FT60,'Raw DC1'!FU60,'Raw DC1'!FZ60,'Raw DC1'!GA60,'Raw DC1'!GB60,'Raw DC1'!GE60,'Raw DC1'!GF60,'Raw DC1'!GH60,'Raw DC1'!GI60)</f>
        <v>58</v>
      </c>
    </row>
    <row r="61" spans="1:10">
      <c r="A61" s="128">
        <v>59</v>
      </c>
      <c r="B61" s="122" t="e">
        <f>'Raw DC1'!#REF!</f>
        <v>#REF!</v>
      </c>
      <c r="C61" s="122" t="e">
        <f>'Raw DC1'!#REF!</f>
        <v>#REF!</v>
      </c>
      <c r="D61" s="126">
        <f>SUM('Raw DC1'!EM61,'Raw DC1'!EN61,'Raw DC1'!EK61,'Raw DC1'!EO61,'Raw DC1'!EZ61,'Raw DC1'!FF61,'Raw DC1'!FI61)</f>
        <v>24</v>
      </c>
      <c r="E61" s="126">
        <f>SUM('Raw DC1'!EA61,'Raw DC1'!EH61,'Raw DC1'!EP61,'Raw DC1'!FA61,'Raw DC1'!FK61,'Raw DC1'!FX61,'Raw DC1'!GI61)</f>
        <v>18</v>
      </c>
      <c r="F61" s="126">
        <f>SUM('Raw DC1'!EC61,'Raw DC1'!ED61,'Raw DC1'!EH61,'Raw DC1'!EP61,'Raw DC1'!EW61,'Raw DC1'!EX61,'Raw DC1'!EY61,'Raw DC1'!FD61,'Raw DC1'!FJ61,'Raw DC1'!FK61)</f>
        <v>24</v>
      </c>
      <c r="G61" s="126">
        <f>SUM('Raw DC1'!EV61,'Raw DC1'!FA61,'Raw DC1'!FB61,'Raw DC1'!FL61,'Raw DC1'!FN61,'Raw DC1'!FR61,'Raw DC1'!FY61,'Raw DC1'!GA61)</f>
        <v>21</v>
      </c>
      <c r="H61" s="126">
        <f t="shared" si="1"/>
        <v>87</v>
      </c>
      <c r="I61" s="126">
        <f>SUM('Raw DC1'!EI61,'Raw DC1'!ES61,'Raw DC1'!FM61,'Raw DC1'!FS61,'Raw DC1'!FT61,'Raw DC1'!FV61,'Raw DC1'!FZ61,'Raw DC1'!GF61,'Raw DC1'!GG61,'Raw DC1'!GJ61)</f>
        <v>24</v>
      </c>
      <c r="J61" s="126">
        <f>SUM('Raw DC1'!DX61,'Raw DC1'!DY61,'Raw DC1'!EC61,'Raw DC1'!ED61,'Raw DC1'!EG61,'Raw DC1'!EN61,'Raw DC1'!EO61,'Raw DC1'!ER61,'Raw DC1'!EZ61,'Raw DC1'!FD61,'Raw DC1'!FE61,'Raw DC1'!FM61,'Raw DC1'!FN61,'Raw DC1'!FR61,'Raw DC1'!FT61,'Raw DC1'!FU61,'Raw DC1'!FZ61,'Raw DC1'!GA61,'Raw DC1'!GB61,'Raw DC1'!GE61,'Raw DC1'!GF61,'Raw DC1'!GH61,'Raw DC1'!GI61)</f>
        <v>59</v>
      </c>
    </row>
    <row r="62" spans="1:10">
      <c r="A62" s="128">
        <v>60</v>
      </c>
      <c r="B62" s="122" t="str">
        <f>'Raw DC1'!J62</f>
        <v xml:space="preserve">Harry </v>
      </c>
      <c r="C62" s="122" t="str">
        <f>'Raw DC1'!K62</f>
        <v>Allen</v>
      </c>
      <c r="D62" s="126">
        <f>SUM('Raw DC1'!EM62,'Raw DC1'!EN62,'Raw DC1'!EK62,'Raw DC1'!EO62,'Raw DC1'!EZ62,'Raw DC1'!FF62,'Raw DC1'!FI62)</f>
        <v>26</v>
      </c>
      <c r="E62" s="126">
        <f>SUM('Raw DC1'!EA62,'Raw DC1'!EH62,'Raw DC1'!EP62,'Raw DC1'!FA62,'Raw DC1'!FK62,'Raw DC1'!FX62,'Raw DC1'!GI62)</f>
        <v>16</v>
      </c>
      <c r="F62" s="126">
        <f>SUM('Raw DC1'!EC62,'Raw DC1'!ED62,'Raw DC1'!EH62,'Raw DC1'!EP62,'Raw DC1'!EW62,'Raw DC1'!EX62,'Raw DC1'!EY62,'Raw DC1'!FD62,'Raw DC1'!FJ62,'Raw DC1'!FK62)</f>
        <v>28</v>
      </c>
      <c r="G62" s="126">
        <f>SUM('Raw DC1'!EV62,'Raw DC1'!FA62,'Raw DC1'!FB62,'Raw DC1'!FL62,'Raw DC1'!FN62,'Raw DC1'!FR62,'Raw DC1'!FY62,'Raw DC1'!GA62)</f>
        <v>23</v>
      </c>
      <c r="H62" s="126">
        <f t="shared" si="1"/>
        <v>93</v>
      </c>
      <c r="I62" s="126">
        <f>SUM('Raw DC1'!EI62,'Raw DC1'!ES62,'Raw DC1'!FM62,'Raw DC1'!FS62,'Raw DC1'!FT62,'Raw DC1'!FV62,'Raw DC1'!FZ62,'Raw DC1'!GF62,'Raw DC1'!GG62,'Raw DC1'!GJ62)</f>
        <v>25</v>
      </c>
      <c r="J62" s="126">
        <f>SUM('Raw DC1'!DX62,'Raw DC1'!DY62,'Raw DC1'!EC62,'Raw DC1'!ED62,'Raw DC1'!EG62,'Raw DC1'!EN62,'Raw DC1'!EO62,'Raw DC1'!ER62,'Raw DC1'!EZ62,'Raw DC1'!FD62,'Raw DC1'!FE62,'Raw DC1'!FM62,'Raw DC1'!FN62,'Raw DC1'!FR62,'Raw DC1'!FT62,'Raw DC1'!FU62,'Raw DC1'!FZ62,'Raw DC1'!GA62,'Raw DC1'!GB62,'Raw DC1'!GE62,'Raw DC1'!GF62,'Raw DC1'!GH62,'Raw DC1'!GI62)</f>
        <v>60</v>
      </c>
    </row>
    <row r="63" spans="1:10">
      <c r="A63" s="128">
        <v>61</v>
      </c>
      <c r="B63" s="122" t="str">
        <f>'Raw DC1'!J63</f>
        <v>James</v>
      </c>
      <c r="C63" s="122" t="str">
        <f>'Raw DC1'!K63</f>
        <v>Dickenson</v>
      </c>
      <c r="D63" s="126">
        <f>SUM('Raw DC1'!EM63,'Raw DC1'!EN63,'Raw DC1'!EK63,'Raw DC1'!EO63,'Raw DC1'!EZ63,'Raw DC1'!FF63,'Raw DC1'!FI63)</f>
        <v>22</v>
      </c>
      <c r="E63" s="126">
        <f>SUM('Raw DC1'!EA63,'Raw DC1'!EH63,'Raw DC1'!EP63,'Raw DC1'!FA63,'Raw DC1'!FK63,'Raw DC1'!FX63,'Raw DC1'!GI63)</f>
        <v>20</v>
      </c>
      <c r="F63" s="126">
        <f>SUM('Raw DC1'!EC63,'Raw DC1'!ED63,'Raw DC1'!EH63,'Raw DC1'!EP63,'Raw DC1'!EW63,'Raw DC1'!EX63,'Raw DC1'!EY63,'Raw DC1'!FD63,'Raw DC1'!FJ63,'Raw DC1'!FK63)</f>
        <v>30</v>
      </c>
      <c r="G63" s="126">
        <f>SUM('Raw DC1'!EV63,'Raw DC1'!FA63,'Raw DC1'!FB63,'Raw DC1'!FL63,'Raw DC1'!FN63,'Raw DC1'!FR63,'Raw DC1'!FY63,'Raw DC1'!GA63)</f>
        <v>31</v>
      </c>
      <c r="H63" s="126">
        <f t="shared" si="1"/>
        <v>103</v>
      </c>
      <c r="I63" s="126">
        <f>SUM('Raw DC1'!EI63,'Raw DC1'!ES63,'Raw DC1'!FM63,'Raw DC1'!FS63,'Raw DC1'!FT63,'Raw DC1'!FV63,'Raw DC1'!FZ63,'Raw DC1'!GF63,'Raw DC1'!GG63,'Raw DC1'!GJ63)</f>
        <v>29</v>
      </c>
      <c r="J63" s="126">
        <f>SUM('Raw DC1'!DX63,'Raw DC1'!DY63,'Raw DC1'!EC63,'Raw DC1'!ED63,'Raw DC1'!EG63,'Raw DC1'!EN63,'Raw DC1'!EO63,'Raw DC1'!ER63,'Raw DC1'!EZ63,'Raw DC1'!FD63,'Raw DC1'!FE63,'Raw DC1'!FM63,'Raw DC1'!FN63,'Raw DC1'!FR63,'Raw DC1'!FT63,'Raw DC1'!FU63,'Raw DC1'!FZ63,'Raw DC1'!GA63,'Raw DC1'!GB63,'Raw DC1'!GE63,'Raw DC1'!GF63,'Raw DC1'!GH63,'Raw DC1'!GI63)</f>
        <v>66</v>
      </c>
    </row>
    <row r="64" spans="1:10">
      <c r="A64" s="128">
        <v>62</v>
      </c>
      <c r="B64" s="122" t="str">
        <f>'Raw DC1'!J64</f>
        <v>Tinashe</v>
      </c>
      <c r="C64" s="122" t="str">
        <f>'Raw DC1'!K64</f>
        <v>Chiguvare</v>
      </c>
      <c r="D64" s="126">
        <f>SUM('Raw DC1'!EM64,'Raw DC1'!EN64,'Raw DC1'!EK64,'Raw DC1'!EO64,'Raw DC1'!EZ64,'Raw DC1'!FF64,'Raw DC1'!FI64)</f>
        <v>19</v>
      </c>
      <c r="E64" s="126">
        <f>SUM('Raw DC1'!EA64,'Raw DC1'!EH64,'Raw DC1'!EP64,'Raw DC1'!FA64,'Raw DC1'!FK64,'Raw DC1'!FX64,'Raw DC1'!GI64)</f>
        <v>22</v>
      </c>
      <c r="F64" s="126">
        <f>SUM('Raw DC1'!EC64,'Raw DC1'!ED64,'Raw DC1'!EH64,'Raw DC1'!EP64,'Raw DC1'!EW64,'Raw DC1'!EX64,'Raw DC1'!EY64,'Raw DC1'!FD64,'Raw DC1'!FJ64,'Raw DC1'!FK64)</f>
        <v>27</v>
      </c>
      <c r="G64" s="126">
        <f>SUM('Raw DC1'!EV64,'Raw DC1'!FA64,'Raw DC1'!FB64,'Raw DC1'!FL64,'Raw DC1'!FN64,'Raw DC1'!FR64,'Raw DC1'!FY64,'Raw DC1'!GA64)</f>
        <v>25</v>
      </c>
      <c r="H64" s="126">
        <f t="shared" si="1"/>
        <v>93</v>
      </c>
      <c r="I64" s="126">
        <f>SUM('Raw DC1'!EI64,'Raw DC1'!ES64,'Raw DC1'!FM64,'Raw DC1'!FS64,'Raw DC1'!FT64,'Raw DC1'!FV64,'Raw DC1'!FZ64,'Raw DC1'!GF64,'Raw DC1'!GG64,'Raw DC1'!GJ64)</f>
        <v>29</v>
      </c>
      <c r="J64" s="126">
        <f>SUM('Raw DC1'!DX64,'Raw DC1'!DY64,'Raw DC1'!EC64,'Raw DC1'!ED64,'Raw DC1'!EG64,'Raw DC1'!EN64,'Raw DC1'!EO64,'Raw DC1'!ER64,'Raw DC1'!EZ64,'Raw DC1'!FD64,'Raw DC1'!FE64,'Raw DC1'!FM64,'Raw DC1'!FN64,'Raw DC1'!FR64,'Raw DC1'!FT64,'Raw DC1'!FU64,'Raw DC1'!FZ64,'Raw DC1'!GA64,'Raw DC1'!GB64,'Raw DC1'!GE64,'Raw DC1'!GF64,'Raw DC1'!GH64,'Raw DC1'!GI64)</f>
        <v>57</v>
      </c>
    </row>
    <row r="65" spans="1:10">
      <c r="A65" s="128">
        <v>63</v>
      </c>
      <c r="B65" s="122" t="str">
        <f>'Raw DC1'!J65</f>
        <v>clara</v>
      </c>
      <c r="C65" s="122" t="str">
        <f>'Raw DC1'!K65</f>
        <v>jones</v>
      </c>
      <c r="D65" s="126">
        <f>SUM('Raw DC1'!EM65,'Raw DC1'!EN65,'Raw DC1'!EK65,'Raw DC1'!EO65,'Raw DC1'!EZ65,'Raw DC1'!FF65,'Raw DC1'!FI65)</f>
        <v>24</v>
      </c>
      <c r="E65" s="126">
        <f>SUM('Raw DC1'!EA65,'Raw DC1'!EH65,'Raw DC1'!EP65,'Raw DC1'!FA65,'Raw DC1'!FK65,'Raw DC1'!FX65,'Raw DC1'!GI65)</f>
        <v>22</v>
      </c>
      <c r="F65" s="126">
        <f>SUM('Raw DC1'!EC65,'Raw DC1'!ED65,'Raw DC1'!EH65,'Raw DC1'!EP65,'Raw DC1'!EW65,'Raw DC1'!EX65,'Raw DC1'!EY65,'Raw DC1'!FD65,'Raw DC1'!FJ65,'Raw DC1'!FK65)</f>
        <v>26</v>
      </c>
      <c r="G65" s="126">
        <f>SUM('Raw DC1'!EV65,'Raw DC1'!FA65,'Raw DC1'!FB65,'Raw DC1'!FL65,'Raw DC1'!FN65,'Raw DC1'!FR65,'Raw DC1'!FY65,'Raw DC1'!GA65)</f>
        <v>29</v>
      </c>
      <c r="H65" s="126">
        <f t="shared" si="1"/>
        <v>101</v>
      </c>
      <c r="I65" s="126">
        <f>SUM('Raw DC1'!EI65,'Raw DC1'!ES65,'Raw DC1'!FM65,'Raw DC1'!FS65,'Raw DC1'!FT65,'Raw DC1'!FV65,'Raw DC1'!FZ65,'Raw DC1'!GF65,'Raw DC1'!GG65,'Raw DC1'!GJ65)</f>
        <v>28</v>
      </c>
      <c r="J65" s="126">
        <f>SUM('Raw DC1'!DX65,'Raw DC1'!DY65,'Raw DC1'!EC65,'Raw DC1'!ED65,'Raw DC1'!EG65,'Raw DC1'!EN65,'Raw DC1'!EO65,'Raw DC1'!ER65,'Raw DC1'!EZ65,'Raw DC1'!FD65,'Raw DC1'!FE65,'Raw DC1'!FM65,'Raw DC1'!FN65,'Raw DC1'!FR65,'Raw DC1'!FT65,'Raw DC1'!FU65,'Raw DC1'!FZ65,'Raw DC1'!GA65,'Raw DC1'!GB65,'Raw DC1'!GE65,'Raw DC1'!GF65,'Raw DC1'!GH65,'Raw DC1'!GI65)</f>
        <v>56</v>
      </c>
    </row>
    <row r="66" spans="1:10">
      <c r="A66" s="128">
        <v>64</v>
      </c>
      <c r="B66" s="122" t="str">
        <f>'Raw DC1'!J66</f>
        <v>Jennifer</v>
      </c>
      <c r="C66" s="122" t="str">
        <f>'Raw DC1'!K66</f>
        <v>Baker</v>
      </c>
      <c r="D66" s="126">
        <f>SUM('Raw DC1'!EM66,'Raw DC1'!EN66,'Raw DC1'!EK66,'Raw DC1'!EO66,'Raw DC1'!EZ66,'Raw DC1'!FF66,'Raw DC1'!FI66)</f>
        <v>19</v>
      </c>
      <c r="E66" s="126">
        <f>SUM('Raw DC1'!EA66,'Raw DC1'!EH66,'Raw DC1'!EP66,'Raw DC1'!FA66,'Raw DC1'!FK66,'Raw DC1'!FX66,'Raw DC1'!GI66)</f>
        <v>16</v>
      </c>
      <c r="F66" s="126">
        <f>SUM('Raw DC1'!EC66,'Raw DC1'!ED66,'Raw DC1'!EH66,'Raw DC1'!EP66,'Raw DC1'!EW66,'Raw DC1'!EX66,'Raw DC1'!EY66,'Raw DC1'!FD66,'Raw DC1'!FJ66,'Raw DC1'!FK66)</f>
        <v>27</v>
      </c>
      <c r="G66" s="126">
        <f>SUM('Raw DC1'!EV66,'Raw DC1'!FA66,'Raw DC1'!FB66,'Raw DC1'!FL66,'Raw DC1'!FN66,'Raw DC1'!FR66,'Raw DC1'!FY66,'Raw DC1'!GA66)</f>
        <v>23</v>
      </c>
      <c r="H66" s="126">
        <f t="shared" si="1"/>
        <v>85</v>
      </c>
      <c r="I66" s="126">
        <f>SUM('Raw DC1'!EI66,'Raw DC1'!ES66,'Raw DC1'!FM66,'Raw DC1'!FS66,'Raw DC1'!FT66,'Raw DC1'!FV66,'Raw DC1'!FZ66,'Raw DC1'!GF66,'Raw DC1'!GG66,'Raw DC1'!GJ66)</f>
        <v>29</v>
      </c>
      <c r="J66" s="126">
        <f>SUM('Raw DC1'!DX66,'Raw DC1'!DY66,'Raw DC1'!EC66,'Raw DC1'!ED66,'Raw DC1'!EG66,'Raw DC1'!EN66,'Raw DC1'!EO66,'Raw DC1'!ER66,'Raw DC1'!EZ66,'Raw DC1'!FD66,'Raw DC1'!FE66,'Raw DC1'!FM66,'Raw DC1'!FN66,'Raw DC1'!FR66,'Raw DC1'!FT66,'Raw DC1'!FU66,'Raw DC1'!FZ66,'Raw DC1'!GA66,'Raw DC1'!GB66,'Raw DC1'!GE66,'Raw DC1'!GF66,'Raw DC1'!GH66,'Raw DC1'!GI66)</f>
        <v>58</v>
      </c>
    </row>
    <row r="67" spans="1:10">
      <c r="A67" s="128">
        <v>65</v>
      </c>
      <c r="B67" s="122" t="str">
        <f>'Raw DC1'!J67</f>
        <v>Millie</v>
      </c>
      <c r="C67" s="122" t="str">
        <f>'Raw DC1'!K67</f>
        <v>Anderson</v>
      </c>
      <c r="D67" s="126">
        <f>SUM('Raw DC1'!EM67,'Raw DC1'!EN67,'Raw DC1'!EK67,'Raw DC1'!EO67,'Raw DC1'!EZ67,'Raw DC1'!FF67,'Raw DC1'!FI67)</f>
        <v>21</v>
      </c>
      <c r="E67" s="126">
        <f>SUM('Raw DC1'!EA67,'Raw DC1'!EH67,'Raw DC1'!EP67,'Raw DC1'!FA67,'Raw DC1'!FK67,'Raw DC1'!FX67,'Raw DC1'!GI67)</f>
        <v>16</v>
      </c>
      <c r="F67" s="126">
        <f>SUM('Raw DC1'!EC67,'Raw DC1'!ED67,'Raw DC1'!EH67,'Raw DC1'!EP67,'Raw DC1'!EW67,'Raw DC1'!EX67,'Raw DC1'!EY67,'Raw DC1'!FD67,'Raw DC1'!FJ67,'Raw DC1'!FK67)</f>
        <v>26</v>
      </c>
      <c r="G67" s="126">
        <f>SUM('Raw DC1'!EV67,'Raw DC1'!FA67,'Raw DC1'!FB67,'Raw DC1'!FL67,'Raw DC1'!FN67,'Raw DC1'!FR67,'Raw DC1'!FY67,'Raw DC1'!GA67)</f>
        <v>27</v>
      </c>
      <c r="H67" s="126">
        <f t="shared" ref="H67:H83" si="2">SUM(D67:G67)</f>
        <v>90</v>
      </c>
      <c r="I67" s="126">
        <f>SUM('Raw DC1'!EI67,'Raw DC1'!ES67,'Raw DC1'!FM67,'Raw DC1'!FS67,'Raw DC1'!FT67,'Raw DC1'!FV67,'Raw DC1'!FZ67,'Raw DC1'!GF67,'Raw DC1'!GG67,'Raw DC1'!GJ67)</f>
        <v>34</v>
      </c>
      <c r="J67" s="126">
        <f>SUM('Raw DC1'!DX67,'Raw DC1'!DY67,'Raw DC1'!EC67,'Raw DC1'!ED67,'Raw DC1'!EG67,'Raw DC1'!EN67,'Raw DC1'!EO67,'Raw DC1'!ER67,'Raw DC1'!EZ67,'Raw DC1'!FD67,'Raw DC1'!FE67,'Raw DC1'!FM67,'Raw DC1'!FN67,'Raw DC1'!FR67,'Raw DC1'!FT67,'Raw DC1'!FU67,'Raw DC1'!FZ67,'Raw DC1'!GA67,'Raw DC1'!GB67,'Raw DC1'!GE67,'Raw DC1'!GF67,'Raw DC1'!GH67,'Raw DC1'!GI67)</f>
        <v>72</v>
      </c>
    </row>
    <row r="68" spans="1:10">
      <c r="A68" s="128">
        <v>66</v>
      </c>
      <c r="B68" s="122" t="str">
        <f>'Raw DC1'!J68</f>
        <v>lucy</v>
      </c>
      <c r="C68" s="122" t="str">
        <f>'Raw DC1'!K68</f>
        <v>brewer</v>
      </c>
      <c r="D68" s="126">
        <f>SUM('Raw DC1'!EM68,'Raw DC1'!EN68,'Raw DC1'!EK68,'Raw DC1'!EO68,'Raw DC1'!EZ68,'Raw DC1'!FF68,'Raw DC1'!FI68)</f>
        <v>22</v>
      </c>
      <c r="E68" s="126">
        <f>SUM('Raw DC1'!EA68,'Raw DC1'!EH68,'Raw DC1'!EP68,'Raw DC1'!FA68,'Raw DC1'!FK68,'Raw DC1'!FX68,'Raw DC1'!GI68)</f>
        <v>20</v>
      </c>
      <c r="F68" s="126">
        <f>SUM('Raw DC1'!EC68,'Raw DC1'!ED68,'Raw DC1'!EH68,'Raw DC1'!EP68,'Raw DC1'!EW68,'Raw DC1'!EX68,'Raw DC1'!EY68,'Raw DC1'!FD68,'Raw DC1'!FJ68,'Raw DC1'!FK68)</f>
        <v>31</v>
      </c>
      <c r="G68" s="126">
        <f>SUM('Raw DC1'!EV68,'Raw DC1'!FA68,'Raw DC1'!FB68,'Raw DC1'!FL68,'Raw DC1'!FN68,'Raw DC1'!FR68,'Raw DC1'!FY68,'Raw DC1'!GA68)</f>
        <v>27</v>
      </c>
      <c r="H68" s="126">
        <f t="shared" si="2"/>
        <v>100</v>
      </c>
      <c r="I68" s="126">
        <f>SUM('Raw DC1'!EI68,'Raw DC1'!ES68,'Raw DC1'!FM68,'Raw DC1'!FS68,'Raw DC1'!FT68,'Raw DC1'!FV68,'Raw DC1'!FZ68,'Raw DC1'!GF68,'Raw DC1'!GG68,'Raw DC1'!GJ68)</f>
        <v>31</v>
      </c>
      <c r="J68" s="126">
        <f>SUM('Raw DC1'!DX68,'Raw DC1'!DY68,'Raw DC1'!EC68,'Raw DC1'!ED68,'Raw DC1'!EG68,'Raw DC1'!EN68,'Raw DC1'!EO68,'Raw DC1'!ER68,'Raw DC1'!EZ68,'Raw DC1'!FD68,'Raw DC1'!FE68,'Raw DC1'!FM68,'Raw DC1'!FN68,'Raw DC1'!FR68,'Raw DC1'!FT68,'Raw DC1'!FU68,'Raw DC1'!FZ68,'Raw DC1'!GA68,'Raw DC1'!GB68,'Raw DC1'!GE68,'Raw DC1'!GF68,'Raw DC1'!GH68,'Raw DC1'!GI68)</f>
        <v>73</v>
      </c>
    </row>
    <row r="69" spans="1:10">
      <c r="A69" s="128">
        <v>67</v>
      </c>
      <c r="B69" s="122" t="str">
        <f>'Raw DC1'!J69</f>
        <v>Millie</v>
      </c>
      <c r="C69" s="122" t="str">
        <f>'Raw DC1'!K69</f>
        <v>Blackmore</v>
      </c>
      <c r="D69" s="126">
        <f>SUM('Raw DC1'!EM69,'Raw DC1'!EN69,'Raw DC1'!EK69,'Raw DC1'!EO69,'Raw DC1'!EZ69,'Raw DC1'!FF69,'Raw DC1'!FI69)</f>
        <v>21</v>
      </c>
      <c r="E69" s="126">
        <f>SUM('Raw DC1'!EA69,'Raw DC1'!EH69,'Raw DC1'!EP69,'Raw DC1'!FA69,'Raw DC1'!FK69,'Raw DC1'!FX69,'Raw DC1'!GI69)</f>
        <v>18</v>
      </c>
      <c r="F69" s="126">
        <f>SUM('Raw DC1'!EC69,'Raw DC1'!ED69,'Raw DC1'!EH69,'Raw DC1'!EP69,'Raw DC1'!EW69,'Raw DC1'!EX69,'Raw DC1'!EY69,'Raw DC1'!FD69,'Raw DC1'!FJ69,'Raw DC1'!FK69)</f>
        <v>24</v>
      </c>
      <c r="G69" s="126">
        <f>SUM('Raw DC1'!EV69,'Raw DC1'!FA69,'Raw DC1'!FB69,'Raw DC1'!FL69,'Raw DC1'!FN69,'Raw DC1'!FR69,'Raw DC1'!FY69,'Raw DC1'!GA69)</f>
        <v>27</v>
      </c>
      <c r="H69" s="126">
        <f t="shared" si="2"/>
        <v>90</v>
      </c>
      <c r="I69" s="126">
        <f>SUM('Raw DC1'!EI69,'Raw DC1'!ES69,'Raw DC1'!FM69,'Raw DC1'!FS69,'Raw DC1'!FT69,'Raw DC1'!FV69,'Raw DC1'!FZ69,'Raw DC1'!GF69,'Raw DC1'!GG69,'Raw DC1'!GJ69)</f>
        <v>25</v>
      </c>
      <c r="J69" s="126">
        <f>SUM('Raw DC1'!DX69,'Raw DC1'!DY69,'Raw DC1'!EC69,'Raw DC1'!ED69,'Raw DC1'!EG69,'Raw DC1'!EN69,'Raw DC1'!EO69,'Raw DC1'!ER69,'Raw DC1'!EZ69,'Raw DC1'!FD69,'Raw DC1'!FE69,'Raw DC1'!FM69,'Raw DC1'!FN69,'Raw DC1'!FR69,'Raw DC1'!FT69,'Raw DC1'!FU69,'Raw DC1'!FZ69,'Raw DC1'!GA69,'Raw DC1'!GB69,'Raw DC1'!GE69,'Raw DC1'!GF69,'Raw DC1'!GH69,'Raw DC1'!GI69)</f>
        <v>57</v>
      </c>
    </row>
    <row r="70" spans="1:10">
      <c r="A70" s="128">
        <v>68</v>
      </c>
      <c r="B70" s="122" t="str">
        <f>'Raw DC1'!J70</f>
        <v>Conor Robert</v>
      </c>
      <c r="C70" s="122" t="str">
        <f>'Raw DC1'!K70</f>
        <v>Lees</v>
      </c>
      <c r="D70" s="126">
        <f>SUM('Raw DC1'!EM70,'Raw DC1'!EN70,'Raw DC1'!EK70,'Raw DC1'!EO70,'Raw DC1'!EZ70,'Raw DC1'!FF70,'Raw DC1'!FI70)</f>
        <v>20</v>
      </c>
      <c r="E70" s="126">
        <f>SUM('Raw DC1'!EA70,'Raw DC1'!EH70,'Raw DC1'!EP70,'Raw DC1'!FA70,'Raw DC1'!FK70,'Raw DC1'!FX70,'Raw DC1'!GI70)</f>
        <v>21</v>
      </c>
      <c r="F70" s="126">
        <f>SUM('Raw DC1'!EC70,'Raw DC1'!ED70,'Raw DC1'!EH70,'Raw DC1'!EP70,'Raw DC1'!EW70,'Raw DC1'!EX70,'Raw DC1'!EY70,'Raw DC1'!FD70,'Raw DC1'!FJ70,'Raw DC1'!FK70)</f>
        <v>28</v>
      </c>
      <c r="G70" s="126">
        <f>SUM('Raw DC1'!EV70,'Raw DC1'!FA70,'Raw DC1'!FB70,'Raw DC1'!FL70,'Raw DC1'!FN70,'Raw DC1'!FR70,'Raw DC1'!FY70,'Raw DC1'!GA70)</f>
        <v>27</v>
      </c>
      <c r="H70" s="126">
        <f t="shared" si="2"/>
        <v>96</v>
      </c>
      <c r="I70" s="126">
        <f>SUM('Raw DC1'!EI70,'Raw DC1'!ES70,'Raw DC1'!FM70,'Raw DC1'!FS70,'Raw DC1'!FT70,'Raw DC1'!FV70,'Raw DC1'!FZ70,'Raw DC1'!GF70,'Raw DC1'!GG70,'Raw DC1'!GJ70)</f>
        <v>25</v>
      </c>
      <c r="J70" s="126">
        <f>SUM('Raw DC1'!DX70,'Raw DC1'!DY70,'Raw DC1'!EC70,'Raw DC1'!ED70,'Raw DC1'!EG70,'Raw DC1'!EN70,'Raw DC1'!EO70,'Raw DC1'!ER70,'Raw DC1'!EZ70,'Raw DC1'!FD70,'Raw DC1'!FE70,'Raw DC1'!FM70,'Raw DC1'!FN70,'Raw DC1'!FR70,'Raw DC1'!FT70,'Raw DC1'!FU70,'Raw DC1'!FZ70,'Raw DC1'!GA70,'Raw DC1'!GB70,'Raw DC1'!GE70,'Raw DC1'!GF70,'Raw DC1'!GH70,'Raw DC1'!GI70)</f>
        <v>57</v>
      </c>
    </row>
    <row r="71" spans="1:10">
      <c r="A71" s="128">
        <v>69</v>
      </c>
      <c r="B71" s="122" t="str">
        <f>'Raw DC1'!J71</f>
        <v>Michal</v>
      </c>
      <c r="C71" s="122" t="str">
        <f>'Raw DC1'!K71</f>
        <v>Grabowiecki</v>
      </c>
      <c r="D71" s="126">
        <f>SUM('Raw DC1'!EM71,'Raw DC1'!EN71,'Raw DC1'!EK71,'Raw DC1'!EO71,'Raw DC1'!EZ71,'Raw DC1'!FF71,'Raw DC1'!FI71)</f>
        <v>18</v>
      </c>
      <c r="E71" s="126">
        <f>SUM('Raw DC1'!EA71,'Raw DC1'!EH71,'Raw DC1'!EP71,'Raw DC1'!FA71,'Raw DC1'!FK71,'Raw DC1'!FX71,'Raw DC1'!GI71)</f>
        <v>17</v>
      </c>
      <c r="F71" s="126">
        <f>SUM('Raw DC1'!EC71,'Raw DC1'!ED71,'Raw DC1'!EH71,'Raw DC1'!EP71,'Raw DC1'!EW71,'Raw DC1'!EX71,'Raw DC1'!EY71,'Raw DC1'!FD71,'Raw DC1'!FJ71,'Raw DC1'!FK71)</f>
        <v>23</v>
      </c>
      <c r="G71" s="126">
        <f>SUM('Raw DC1'!EV71,'Raw DC1'!FA71,'Raw DC1'!FB71,'Raw DC1'!FL71,'Raw DC1'!FN71,'Raw DC1'!FR71,'Raw DC1'!FY71,'Raw DC1'!GA71)</f>
        <v>24</v>
      </c>
      <c r="H71" s="126">
        <f t="shared" si="2"/>
        <v>82</v>
      </c>
      <c r="I71" s="126">
        <f>SUM('Raw DC1'!EI71,'Raw DC1'!ES71,'Raw DC1'!FM71,'Raw DC1'!FS71,'Raw DC1'!FT71,'Raw DC1'!FV71,'Raw DC1'!FZ71,'Raw DC1'!GF71,'Raw DC1'!GG71,'Raw DC1'!GJ71)</f>
        <v>24</v>
      </c>
      <c r="J71" s="126">
        <f>SUM('Raw DC1'!DX71,'Raw DC1'!DY71,'Raw DC1'!EC71,'Raw DC1'!ED71,'Raw DC1'!EG71,'Raw DC1'!EN71,'Raw DC1'!EO71,'Raw DC1'!ER71,'Raw DC1'!EZ71,'Raw DC1'!FD71,'Raw DC1'!FE71,'Raw DC1'!FM71,'Raw DC1'!FN71,'Raw DC1'!FR71,'Raw DC1'!FT71,'Raw DC1'!FU71,'Raw DC1'!FZ71,'Raw DC1'!GA71,'Raw DC1'!GB71,'Raw DC1'!GE71,'Raw DC1'!GF71,'Raw DC1'!GH71,'Raw DC1'!GI71)</f>
        <v>41</v>
      </c>
    </row>
    <row r="72" spans="1:10">
      <c r="A72" s="128">
        <v>70</v>
      </c>
      <c r="B72" s="122" t="str">
        <f>'Raw DC1'!J72</f>
        <v>Kyle</v>
      </c>
      <c r="C72" s="122" t="str">
        <f>'Raw DC1'!K72</f>
        <v>Gibbs-Hartley</v>
      </c>
      <c r="D72" s="126">
        <f>SUM('Raw DC1'!EM72,'Raw DC1'!EN72,'Raw DC1'!EK72,'Raw DC1'!EO72,'Raw DC1'!EZ72,'Raw DC1'!FF72,'Raw DC1'!FI72)</f>
        <v>15</v>
      </c>
      <c r="E72" s="126">
        <f>SUM('Raw DC1'!EA72,'Raw DC1'!EH72,'Raw DC1'!EP72,'Raw DC1'!FA72,'Raw DC1'!FK72,'Raw DC1'!FX72,'Raw DC1'!GI72)</f>
        <v>19</v>
      </c>
      <c r="F72" s="126">
        <f>SUM('Raw DC1'!EC72,'Raw DC1'!ED72,'Raw DC1'!EH72,'Raw DC1'!EP72,'Raw DC1'!EW72,'Raw DC1'!EX72,'Raw DC1'!EY72,'Raw DC1'!FD72,'Raw DC1'!FJ72,'Raw DC1'!FK72)</f>
        <v>26</v>
      </c>
      <c r="G72" s="126">
        <f>SUM('Raw DC1'!EV72,'Raw DC1'!FA72,'Raw DC1'!FB72,'Raw DC1'!FL72,'Raw DC1'!FN72,'Raw DC1'!FR72,'Raw DC1'!FY72,'Raw DC1'!GA72)</f>
        <v>20</v>
      </c>
      <c r="H72" s="126">
        <f t="shared" si="2"/>
        <v>80</v>
      </c>
      <c r="I72" s="126">
        <f>SUM('Raw DC1'!EI72,'Raw DC1'!ES72,'Raw DC1'!FM72,'Raw DC1'!FS72,'Raw DC1'!FT72,'Raw DC1'!FV72,'Raw DC1'!FZ72,'Raw DC1'!GF72,'Raw DC1'!GG72,'Raw DC1'!GJ72)</f>
        <v>25</v>
      </c>
      <c r="J72" s="126">
        <f>SUM('Raw DC1'!DX72,'Raw DC1'!DY72,'Raw DC1'!EC72,'Raw DC1'!ED72,'Raw DC1'!EG72,'Raw DC1'!EN72,'Raw DC1'!EO72,'Raw DC1'!ER72,'Raw DC1'!EZ72,'Raw DC1'!FD72,'Raw DC1'!FE72,'Raw DC1'!FM72,'Raw DC1'!FN72,'Raw DC1'!FR72,'Raw DC1'!FT72,'Raw DC1'!FU72,'Raw DC1'!FZ72,'Raw DC1'!GA72,'Raw DC1'!GB72,'Raw DC1'!GE72,'Raw DC1'!GF72,'Raw DC1'!GH72,'Raw DC1'!GI72)</f>
        <v>49</v>
      </c>
    </row>
    <row r="73" spans="1:10">
      <c r="A73" s="128">
        <v>71</v>
      </c>
      <c r="B73" s="122" t="str">
        <f>'Raw DC1'!J73</f>
        <v>Lewis</v>
      </c>
      <c r="C73" s="122" t="str">
        <f>'Raw DC1'!K73</f>
        <v>Plece</v>
      </c>
      <c r="D73" s="126">
        <f>SUM('Raw DC1'!EM73,'Raw DC1'!EN73,'Raw DC1'!EK73,'Raw DC1'!EO73,'Raw DC1'!EZ73,'Raw DC1'!FF73,'Raw DC1'!FI73)</f>
        <v>20</v>
      </c>
      <c r="E73" s="126">
        <f>SUM('Raw DC1'!EA73,'Raw DC1'!EH73,'Raw DC1'!EP73,'Raw DC1'!FA73,'Raw DC1'!FK73,'Raw DC1'!FX73,'Raw DC1'!GI73)</f>
        <v>20</v>
      </c>
      <c r="F73" s="126">
        <f>SUM('Raw DC1'!EC73,'Raw DC1'!ED73,'Raw DC1'!EH73,'Raw DC1'!EP73,'Raw DC1'!EW73,'Raw DC1'!EX73,'Raw DC1'!EY73,'Raw DC1'!FD73,'Raw DC1'!FJ73,'Raw DC1'!FK73)</f>
        <v>23</v>
      </c>
      <c r="G73" s="126">
        <f>SUM('Raw DC1'!EV73,'Raw DC1'!FA73,'Raw DC1'!FB73,'Raw DC1'!FL73,'Raw DC1'!FN73,'Raw DC1'!FR73,'Raw DC1'!FY73,'Raw DC1'!GA73)</f>
        <v>32</v>
      </c>
      <c r="H73" s="126">
        <f t="shared" si="2"/>
        <v>95</v>
      </c>
      <c r="I73" s="126">
        <f>SUM('Raw DC1'!EI73,'Raw DC1'!ES73,'Raw DC1'!FM73,'Raw DC1'!FS73,'Raw DC1'!FT73,'Raw DC1'!FV73,'Raw DC1'!FZ73,'Raw DC1'!GF73,'Raw DC1'!GG73,'Raw DC1'!GJ73)</f>
        <v>23</v>
      </c>
      <c r="J73" s="126">
        <f>SUM('Raw DC1'!DX73,'Raw DC1'!DY73,'Raw DC1'!EC73,'Raw DC1'!ED73,'Raw DC1'!EG73,'Raw DC1'!EN73,'Raw DC1'!EO73,'Raw DC1'!ER73,'Raw DC1'!EZ73,'Raw DC1'!FD73,'Raw DC1'!FE73,'Raw DC1'!FM73,'Raw DC1'!FN73,'Raw DC1'!FR73,'Raw DC1'!FT73,'Raw DC1'!FU73,'Raw DC1'!FZ73,'Raw DC1'!GA73,'Raw DC1'!GB73,'Raw DC1'!GE73,'Raw DC1'!GF73,'Raw DC1'!GH73,'Raw DC1'!GI73)</f>
        <v>64</v>
      </c>
    </row>
    <row r="74" spans="1:10">
      <c r="A74" s="128">
        <v>72</v>
      </c>
      <c r="B74" s="122" t="str">
        <f>'Raw DC1'!J74</f>
        <v>Jack</v>
      </c>
      <c r="C74" s="122" t="str">
        <f>'Raw DC1'!K74</f>
        <v>Rogers</v>
      </c>
      <c r="D74" s="126">
        <f>SUM('Raw DC1'!EM74,'Raw DC1'!EN74,'Raw DC1'!EK74,'Raw DC1'!EO74,'Raw DC1'!EZ74,'Raw DC1'!FF74,'Raw DC1'!FI74)</f>
        <v>15</v>
      </c>
      <c r="E74" s="126">
        <f>SUM('Raw DC1'!EA74,'Raw DC1'!EH74,'Raw DC1'!EP74,'Raw DC1'!FA74,'Raw DC1'!FK74,'Raw DC1'!FX74,'Raw DC1'!GI74)</f>
        <v>18</v>
      </c>
      <c r="F74" s="126">
        <f>SUM('Raw DC1'!EC74,'Raw DC1'!ED74,'Raw DC1'!EH74,'Raw DC1'!EP74,'Raw DC1'!EW74,'Raw DC1'!EX74,'Raw DC1'!EY74,'Raw DC1'!FD74,'Raw DC1'!FJ74,'Raw DC1'!FK74)</f>
        <v>20</v>
      </c>
      <c r="G74" s="126">
        <f>SUM('Raw DC1'!EV74,'Raw DC1'!FA74,'Raw DC1'!FB74,'Raw DC1'!FL74,'Raw DC1'!FN74,'Raw DC1'!FR74,'Raw DC1'!FY74,'Raw DC1'!GA74)</f>
        <v>24</v>
      </c>
      <c r="H74" s="126">
        <f t="shared" si="2"/>
        <v>77</v>
      </c>
      <c r="I74" s="126">
        <f>SUM('Raw DC1'!EI74,'Raw DC1'!ES74,'Raw DC1'!FM74,'Raw DC1'!FS74,'Raw DC1'!FT74,'Raw DC1'!FV74,'Raw DC1'!FZ74,'Raw DC1'!GF74,'Raw DC1'!GG74,'Raw DC1'!GJ74)</f>
        <v>26</v>
      </c>
      <c r="J74" s="126">
        <f>SUM('Raw DC1'!DX74,'Raw DC1'!DY74,'Raw DC1'!EC74,'Raw DC1'!ED74,'Raw DC1'!EG74,'Raw DC1'!EN74,'Raw DC1'!EO74,'Raw DC1'!ER74,'Raw DC1'!EZ74,'Raw DC1'!FD74,'Raw DC1'!FE74,'Raw DC1'!FM74,'Raw DC1'!FN74,'Raw DC1'!FR74,'Raw DC1'!FT74,'Raw DC1'!FU74,'Raw DC1'!FZ74,'Raw DC1'!GA74,'Raw DC1'!GB74,'Raw DC1'!GE74,'Raw DC1'!GF74,'Raw DC1'!GH74,'Raw DC1'!GI74)</f>
        <v>54</v>
      </c>
    </row>
    <row r="75" spans="1:10">
      <c r="A75" s="128">
        <v>73</v>
      </c>
      <c r="B75" s="122" t="str">
        <f>'Raw DC1'!J75</f>
        <v>Ellis</v>
      </c>
      <c r="C75" s="122" t="str">
        <f>'Raw DC1'!K75</f>
        <v>Evans</v>
      </c>
      <c r="D75" s="126">
        <f>SUM('Raw DC1'!EM75,'Raw DC1'!EN75,'Raw DC1'!EK75,'Raw DC1'!EO75,'Raw DC1'!EZ75,'Raw DC1'!FF75,'Raw DC1'!FI75)</f>
        <v>18</v>
      </c>
      <c r="E75" s="126">
        <f>SUM('Raw DC1'!EA75,'Raw DC1'!EH75,'Raw DC1'!EP75,'Raw DC1'!FA75,'Raw DC1'!FK75,'Raw DC1'!FX75,'Raw DC1'!GI75)</f>
        <v>16</v>
      </c>
      <c r="F75" s="126">
        <f>SUM('Raw DC1'!EC75,'Raw DC1'!ED75,'Raw DC1'!EH75,'Raw DC1'!EP75,'Raw DC1'!EW75,'Raw DC1'!EX75,'Raw DC1'!EY75,'Raw DC1'!FD75,'Raw DC1'!FJ75,'Raw DC1'!FK75)</f>
        <v>22</v>
      </c>
      <c r="G75" s="126">
        <f>SUM('Raw DC1'!EV75,'Raw DC1'!FA75,'Raw DC1'!FB75,'Raw DC1'!FL75,'Raw DC1'!FN75,'Raw DC1'!FR75,'Raw DC1'!FY75,'Raw DC1'!GA75)</f>
        <v>27</v>
      </c>
      <c r="H75" s="126">
        <f t="shared" si="2"/>
        <v>83</v>
      </c>
      <c r="I75" s="126">
        <f>SUM('Raw DC1'!EI75,'Raw DC1'!ES75,'Raw DC1'!FM75,'Raw DC1'!FS75,'Raw DC1'!FT75,'Raw DC1'!FV75,'Raw DC1'!FZ75,'Raw DC1'!GF75,'Raw DC1'!GG75,'Raw DC1'!GJ75)</f>
        <v>28</v>
      </c>
      <c r="J75" s="126">
        <f>SUM('Raw DC1'!DX75,'Raw DC1'!DY75,'Raw DC1'!EC75,'Raw DC1'!ED75,'Raw DC1'!EG75,'Raw DC1'!EN75,'Raw DC1'!EO75,'Raw DC1'!ER75,'Raw DC1'!EZ75,'Raw DC1'!FD75,'Raw DC1'!FE75,'Raw DC1'!FM75,'Raw DC1'!FN75,'Raw DC1'!FR75,'Raw DC1'!FT75,'Raw DC1'!FU75,'Raw DC1'!FZ75,'Raw DC1'!GA75,'Raw DC1'!GB75,'Raw DC1'!GE75,'Raw DC1'!GF75,'Raw DC1'!GH75,'Raw DC1'!GI75)</f>
        <v>52</v>
      </c>
    </row>
    <row r="76" spans="1:10">
      <c r="A76" s="128">
        <v>74</v>
      </c>
      <c r="B76" s="122" t="str">
        <f>'Raw DC1'!J76</f>
        <v>Matthew</v>
      </c>
      <c r="C76" s="122" t="str">
        <f>'Raw DC1'!K76</f>
        <v>Dight</v>
      </c>
      <c r="D76" s="126">
        <f>SUM('Raw DC1'!EM76,'Raw DC1'!EN76,'Raw DC1'!EK76,'Raw DC1'!EO76,'Raw DC1'!EZ76,'Raw DC1'!FF76,'Raw DC1'!FI76)</f>
        <v>14</v>
      </c>
      <c r="E76" s="126">
        <f>SUM('Raw DC1'!EA76,'Raw DC1'!EH76,'Raw DC1'!EP76,'Raw DC1'!FA76,'Raw DC1'!FK76,'Raw DC1'!FX76,'Raw DC1'!GI76)</f>
        <v>16</v>
      </c>
      <c r="F76" s="126">
        <f>SUM('Raw DC1'!EC76,'Raw DC1'!ED76,'Raw DC1'!EH76,'Raw DC1'!EP76,'Raw DC1'!EW76,'Raw DC1'!EX76,'Raw DC1'!EY76,'Raw DC1'!FD76,'Raw DC1'!FJ76,'Raw DC1'!FK76)</f>
        <v>23</v>
      </c>
      <c r="G76" s="126">
        <f>SUM('Raw DC1'!EV76,'Raw DC1'!FA76,'Raw DC1'!FB76,'Raw DC1'!FL76,'Raw DC1'!FN76,'Raw DC1'!FR76,'Raw DC1'!FY76,'Raw DC1'!GA76)</f>
        <v>17</v>
      </c>
      <c r="H76" s="126">
        <f t="shared" si="2"/>
        <v>70</v>
      </c>
      <c r="I76" s="126">
        <f>SUM('Raw DC1'!EI76,'Raw DC1'!ES76,'Raw DC1'!FM76,'Raw DC1'!FS76,'Raw DC1'!FT76,'Raw DC1'!FV76,'Raw DC1'!FZ76,'Raw DC1'!GF76,'Raw DC1'!GG76,'Raw DC1'!GJ76)</f>
        <v>22</v>
      </c>
      <c r="J76" s="126">
        <f>SUM('Raw DC1'!DX76,'Raw DC1'!DY76,'Raw DC1'!EC76,'Raw DC1'!ED76,'Raw DC1'!EG76,'Raw DC1'!EN76,'Raw DC1'!EO76,'Raw DC1'!ER76,'Raw DC1'!EZ76,'Raw DC1'!FD76,'Raw DC1'!FE76,'Raw DC1'!FM76,'Raw DC1'!FN76,'Raw DC1'!FR76,'Raw DC1'!FT76,'Raw DC1'!FU76,'Raw DC1'!FZ76,'Raw DC1'!GA76,'Raw DC1'!GB76,'Raw DC1'!GE76,'Raw DC1'!GF76,'Raw DC1'!GH76,'Raw DC1'!GI76)</f>
        <v>37</v>
      </c>
    </row>
    <row r="77" spans="1:10">
      <c r="A77" s="128">
        <v>75</v>
      </c>
      <c r="B77" s="122" t="str">
        <f>'Raw DC1'!J77</f>
        <v>Rob</v>
      </c>
      <c r="C77" s="122" t="str">
        <f>'Raw DC1'!K77</f>
        <v>Sanderson</v>
      </c>
      <c r="D77" s="126">
        <f>SUM('Raw DC1'!EM77,'Raw DC1'!EN77,'Raw DC1'!EK77,'Raw DC1'!EO77,'Raw DC1'!EZ77,'Raw DC1'!FF77,'Raw DC1'!FI77)</f>
        <v>19</v>
      </c>
      <c r="E77" s="126">
        <f>SUM('Raw DC1'!EA77,'Raw DC1'!EH77,'Raw DC1'!EP77,'Raw DC1'!FA77,'Raw DC1'!FK77,'Raw DC1'!FX77,'Raw DC1'!GI77)</f>
        <v>13</v>
      </c>
      <c r="F77" s="126">
        <f>SUM('Raw DC1'!EC77,'Raw DC1'!ED77,'Raw DC1'!EH77,'Raw DC1'!EP77,'Raw DC1'!EW77,'Raw DC1'!EX77,'Raw DC1'!EY77,'Raw DC1'!FD77,'Raw DC1'!FJ77,'Raw DC1'!FK77)</f>
        <v>26</v>
      </c>
      <c r="G77" s="126">
        <f>SUM('Raw DC1'!EV77,'Raw DC1'!FA77,'Raw DC1'!FB77,'Raw DC1'!FL77,'Raw DC1'!FN77,'Raw DC1'!FR77,'Raw DC1'!FY77,'Raw DC1'!GA77)</f>
        <v>25</v>
      </c>
      <c r="H77" s="126">
        <f t="shared" si="2"/>
        <v>83</v>
      </c>
      <c r="I77" s="126">
        <f>SUM('Raw DC1'!EI77,'Raw DC1'!ES77,'Raw DC1'!FM77,'Raw DC1'!FS77,'Raw DC1'!FT77,'Raw DC1'!FV77,'Raw DC1'!FZ77,'Raw DC1'!GF77,'Raw DC1'!GG77,'Raw DC1'!GJ77)</f>
        <v>30</v>
      </c>
      <c r="J77" s="126">
        <f>SUM('Raw DC1'!DX77,'Raw DC1'!DY77,'Raw DC1'!EC77,'Raw DC1'!ED77,'Raw DC1'!EG77,'Raw DC1'!EN77,'Raw DC1'!EO77,'Raw DC1'!ER77,'Raw DC1'!EZ77,'Raw DC1'!FD77,'Raw DC1'!FE77,'Raw DC1'!FM77,'Raw DC1'!FN77,'Raw DC1'!FR77,'Raw DC1'!FT77,'Raw DC1'!FU77,'Raw DC1'!FZ77,'Raw DC1'!GA77,'Raw DC1'!GB77,'Raw DC1'!GE77,'Raw DC1'!GF77,'Raw DC1'!GH77,'Raw DC1'!GI77)</f>
        <v>71</v>
      </c>
    </row>
    <row r="78" spans="1:10">
      <c r="A78" s="128">
        <v>76</v>
      </c>
      <c r="B78" s="122" t="e">
        <f>'Raw DC1'!#REF!</f>
        <v>#REF!</v>
      </c>
      <c r="C78" s="122" t="e">
        <f>'Raw DC1'!#REF!</f>
        <v>#REF!</v>
      </c>
      <c r="D78" s="126">
        <f>SUM('Raw DC1'!EM78,'Raw DC1'!EN78,'Raw DC1'!EK78,'Raw DC1'!EO78,'Raw DC1'!EZ78,'Raw DC1'!FF78,'Raw DC1'!FI78)</f>
        <v>25</v>
      </c>
      <c r="E78" s="126">
        <f>SUM('Raw DC1'!EA78,'Raw DC1'!EH78,'Raw DC1'!EP78,'Raw DC1'!FA78,'Raw DC1'!FK78,'Raw DC1'!FX78,'Raw DC1'!GI78)</f>
        <v>19</v>
      </c>
      <c r="F78" s="126">
        <f>SUM('Raw DC1'!EC78,'Raw DC1'!ED78,'Raw DC1'!EH78,'Raw DC1'!EP78,'Raw DC1'!EW78,'Raw DC1'!EX78,'Raw DC1'!EY78,'Raw DC1'!FD78,'Raw DC1'!FJ78,'Raw DC1'!FK78)</f>
        <v>26</v>
      </c>
      <c r="G78" s="126">
        <f>SUM('Raw DC1'!EV78,'Raw DC1'!FA78,'Raw DC1'!FB78,'Raw DC1'!FL78,'Raw DC1'!FN78,'Raw DC1'!FR78,'Raw DC1'!FY78,'Raw DC1'!GA78)</f>
        <v>29</v>
      </c>
      <c r="H78" s="126">
        <f t="shared" si="2"/>
        <v>99</v>
      </c>
      <c r="I78" s="126">
        <f>SUM('Raw DC1'!EI78,'Raw DC1'!ES78,'Raw DC1'!FM78,'Raw DC1'!FS78,'Raw DC1'!FT78,'Raw DC1'!FV78,'Raw DC1'!FZ78,'Raw DC1'!GF78,'Raw DC1'!GG78,'Raw DC1'!GJ78)</f>
        <v>33</v>
      </c>
      <c r="J78" s="126">
        <f>SUM('Raw DC1'!DX78,'Raw DC1'!DY78,'Raw DC1'!EC78,'Raw DC1'!ED78,'Raw DC1'!EG78,'Raw DC1'!EN78,'Raw DC1'!EO78,'Raw DC1'!ER78,'Raw DC1'!EZ78,'Raw DC1'!FD78,'Raw DC1'!FE78,'Raw DC1'!FM78,'Raw DC1'!FN78,'Raw DC1'!FR78,'Raw DC1'!FT78,'Raw DC1'!FU78,'Raw DC1'!FZ78,'Raw DC1'!GA78,'Raw DC1'!GB78,'Raw DC1'!GE78,'Raw DC1'!GF78,'Raw DC1'!GH78,'Raw DC1'!GI78)</f>
        <v>74</v>
      </c>
    </row>
    <row r="79" spans="1:10">
      <c r="A79" s="128">
        <v>77</v>
      </c>
      <c r="B79" s="122" t="str">
        <f>'Raw DC1'!J79</f>
        <v>Nathan</v>
      </c>
      <c r="C79" s="122" t="str">
        <f>'Raw DC1'!K79</f>
        <v>Hill</v>
      </c>
      <c r="D79" s="126">
        <f>SUM('Raw DC1'!EM79,'Raw DC1'!EN79,'Raw DC1'!EK79,'Raw DC1'!EO79,'Raw DC1'!EZ79,'Raw DC1'!FF79,'Raw DC1'!FI79)</f>
        <v>22</v>
      </c>
      <c r="E79" s="126">
        <f>SUM('Raw DC1'!EA79,'Raw DC1'!EH79,'Raw DC1'!EP79,'Raw DC1'!FA79,'Raw DC1'!FK79,'Raw DC1'!FX79,'Raw DC1'!GI79)</f>
        <v>18</v>
      </c>
      <c r="F79" s="126">
        <f>SUM('Raw DC1'!EC79,'Raw DC1'!ED79,'Raw DC1'!EH79,'Raw DC1'!EP79,'Raw DC1'!EW79,'Raw DC1'!EX79,'Raw DC1'!EY79,'Raw DC1'!FD79,'Raw DC1'!FJ79,'Raw DC1'!FK79)</f>
        <v>30</v>
      </c>
      <c r="G79" s="126">
        <f>SUM('Raw DC1'!EV79,'Raw DC1'!FA79,'Raw DC1'!FB79,'Raw DC1'!FL79,'Raw DC1'!FN79,'Raw DC1'!FR79,'Raw DC1'!FY79,'Raw DC1'!GA79)</f>
        <v>26</v>
      </c>
      <c r="H79" s="126">
        <f t="shared" si="2"/>
        <v>96</v>
      </c>
      <c r="I79" s="126">
        <f>SUM('Raw DC1'!EI79,'Raw DC1'!ES79,'Raw DC1'!FM79,'Raw DC1'!FS79,'Raw DC1'!FT79,'Raw DC1'!FV79,'Raw DC1'!FZ79,'Raw DC1'!GF79,'Raw DC1'!GG79,'Raw DC1'!GJ79)</f>
        <v>24</v>
      </c>
      <c r="J79" s="126">
        <f>SUM('Raw DC1'!DX79,'Raw DC1'!DY79,'Raw DC1'!EC79,'Raw DC1'!ED79,'Raw DC1'!EG79,'Raw DC1'!EN79,'Raw DC1'!EO79,'Raw DC1'!ER79,'Raw DC1'!EZ79,'Raw DC1'!FD79,'Raw DC1'!FE79,'Raw DC1'!FM79,'Raw DC1'!FN79,'Raw DC1'!FR79,'Raw DC1'!FT79,'Raw DC1'!FU79,'Raw DC1'!FZ79,'Raw DC1'!GA79,'Raw DC1'!GB79,'Raw DC1'!GE79,'Raw DC1'!GF79,'Raw DC1'!GH79,'Raw DC1'!GI79)</f>
        <v>53</v>
      </c>
    </row>
    <row r="80" spans="1:10">
      <c r="A80" s="128">
        <v>78</v>
      </c>
      <c r="B80" s="122" t="str">
        <f>'Raw DC1'!J80</f>
        <v>Aled</v>
      </c>
      <c r="C80" s="122" t="str">
        <f>'Raw DC1'!K80</f>
        <v>Hughes</v>
      </c>
      <c r="D80" s="126">
        <f>SUM('Raw DC1'!EM80,'Raw DC1'!EN80,'Raw DC1'!EK80,'Raw DC1'!EO80,'Raw DC1'!EZ80,'Raw DC1'!FF80,'Raw DC1'!FI80)</f>
        <v>21</v>
      </c>
      <c r="E80" s="126">
        <f>SUM('Raw DC1'!EA80,'Raw DC1'!EH80,'Raw DC1'!EP80,'Raw DC1'!FA80,'Raw DC1'!FK80,'Raw DC1'!FX80,'Raw DC1'!GI80)</f>
        <v>21</v>
      </c>
      <c r="F80" s="126">
        <f>SUM('Raw DC1'!EC80,'Raw DC1'!ED80,'Raw DC1'!EH80,'Raw DC1'!EP80,'Raw DC1'!EW80,'Raw DC1'!EX80,'Raw DC1'!EY80,'Raw DC1'!FD80,'Raw DC1'!FJ80,'Raw DC1'!FK80)</f>
        <v>26</v>
      </c>
      <c r="G80" s="126">
        <f>SUM('Raw DC1'!EV80,'Raw DC1'!FA80,'Raw DC1'!FB80,'Raw DC1'!FL80,'Raw DC1'!FN80,'Raw DC1'!FR80,'Raw DC1'!FY80,'Raw DC1'!GA80)</f>
        <v>28</v>
      </c>
      <c r="H80" s="126">
        <f t="shared" si="2"/>
        <v>96</v>
      </c>
      <c r="I80" s="126">
        <f>SUM('Raw DC1'!EI80,'Raw DC1'!ES80,'Raw DC1'!FM80,'Raw DC1'!FS80,'Raw DC1'!FT80,'Raw DC1'!FV80,'Raw DC1'!FZ80,'Raw DC1'!GF80,'Raw DC1'!GG80,'Raw DC1'!GJ80)</f>
        <v>32</v>
      </c>
      <c r="J80" s="126">
        <f>SUM('Raw DC1'!DX80,'Raw DC1'!DY80,'Raw DC1'!EC80,'Raw DC1'!ED80,'Raw DC1'!EG80,'Raw DC1'!EN80,'Raw DC1'!EO80,'Raw DC1'!ER80,'Raw DC1'!EZ80,'Raw DC1'!FD80,'Raw DC1'!FE80,'Raw DC1'!FM80,'Raw DC1'!FN80,'Raw DC1'!FR80,'Raw DC1'!FT80,'Raw DC1'!FU80,'Raw DC1'!FZ80,'Raw DC1'!GA80,'Raw DC1'!GB80,'Raw DC1'!GE80,'Raw DC1'!GF80,'Raw DC1'!GH80,'Raw DC1'!GI80)</f>
        <v>56</v>
      </c>
    </row>
    <row r="81" spans="1:10">
      <c r="A81" s="128">
        <v>79</v>
      </c>
      <c r="B81" s="122" t="str">
        <f>'Raw DC1'!J81</f>
        <v>Jack</v>
      </c>
      <c r="C81" s="122" t="str">
        <f>'Raw DC1'!K81</f>
        <v>Johansen</v>
      </c>
      <c r="D81" s="126">
        <f>SUM('Raw DC1'!EM81,'Raw DC1'!EN81,'Raw DC1'!EK81,'Raw DC1'!EO81,'Raw DC1'!EZ81,'Raw DC1'!FF81,'Raw DC1'!FI81)</f>
        <v>14</v>
      </c>
      <c r="E81" s="126">
        <f>SUM('Raw DC1'!EA81,'Raw DC1'!EH81,'Raw DC1'!EP81,'Raw DC1'!FA81,'Raw DC1'!FK81,'Raw DC1'!FX81,'Raw DC1'!GI81)</f>
        <v>15</v>
      </c>
      <c r="F81" s="126">
        <f>SUM('Raw DC1'!EC81,'Raw DC1'!ED81,'Raw DC1'!EH81,'Raw DC1'!EP81,'Raw DC1'!EW81,'Raw DC1'!EX81,'Raw DC1'!EY81,'Raw DC1'!FD81,'Raw DC1'!FJ81,'Raw DC1'!FK81)</f>
        <v>21</v>
      </c>
      <c r="G81" s="126">
        <f>SUM('Raw DC1'!EV81,'Raw DC1'!FA81,'Raw DC1'!FB81,'Raw DC1'!FL81,'Raw DC1'!FN81,'Raw DC1'!FR81,'Raw DC1'!FY81,'Raw DC1'!GA81)</f>
        <v>21</v>
      </c>
      <c r="H81" s="126">
        <f t="shared" si="2"/>
        <v>71</v>
      </c>
      <c r="I81" s="126">
        <f>SUM('Raw DC1'!EI81,'Raw DC1'!ES81,'Raw DC1'!FM81,'Raw DC1'!FS81,'Raw DC1'!FT81,'Raw DC1'!FV81,'Raw DC1'!FZ81,'Raw DC1'!GF81,'Raw DC1'!GG81,'Raw DC1'!GJ81)</f>
        <v>27</v>
      </c>
      <c r="J81" s="126">
        <f>SUM('Raw DC1'!DX81,'Raw DC1'!DY81,'Raw DC1'!EC81,'Raw DC1'!ED81,'Raw DC1'!EG81,'Raw DC1'!EN81,'Raw DC1'!EO81,'Raw DC1'!ER81,'Raw DC1'!EZ81,'Raw DC1'!FD81,'Raw DC1'!FE81,'Raw DC1'!FM81,'Raw DC1'!FN81,'Raw DC1'!FR81,'Raw DC1'!FT81,'Raw DC1'!FU81,'Raw DC1'!FZ81,'Raw DC1'!GA81,'Raw DC1'!GB81,'Raw DC1'!GE81,'Raw DC1'!GF81,'Raw DC1'!GH81,'Raw DC1'!GI81)</f>
        <v>54</v>
      </c>
    </row>
    <row r="82" spans="1:10">
      <c r="A82" s="128">
        <v>80</v>
      </c>
      <c r="B82" s="122" t="str">
        <f>'Raw DC1'!J82</f>
        <v>Emil</v>
      </c>
      <c r="C82" s="122" t="str">
        <f>'Raw DC1'!K82</f>
        <v>Moesle</v>
      </c>
      <c r="D82" s="126">
        <f>SUM('Raw DC1'!EO82,'Raw DC1'!EP82,'Raw DC1'!EM82,'Raw DC1'!EQ82,'Raw DC1'!FB82,'Raw DC1'!FH82,'Raw DC1'!FK82)</f>
        <v>20</v>
      </c>
      <c r="E82" s="126">
        <f>SUM('Raw DC1'!EA82,'Raw DC1'!EH82,'Raw DC1'!EP82,'Raw DC1'!FA82,'Raw DC1'!FK82,'Raw DC1'!FX82,'Raw DC1'!GI82)</f>
        <v>17</v>
      </c>
      <c r="F82" s="126">
        <f>SUM('Raw DC1'!EE82,'Raw DC1'!EF82,'Raw DC1'!EJ82,'Raw DC1'!ER82,'Raw DC1'!EY82,'Raw DC1'!EZ82,'Raw DC1'!FA82,'Raw DC1'!FF82,'Raw DC1'!FL82,'Raw DC1'!FM82)</f>
        <v>22</v>
      </c>
      <c r="G82" s="126">
        <f>SUM('Raw DC1'!EX82,'Raw DC1'!FC82,'Raw DC1'!FD82,'Raw DC1'!FN82,'Raw DC1'!FP82,'Raw DC1'!FT82,'Raw DC1'!GA82,'Raw DC1'!GC82)</f>
        <v>17</v>
      </c>
      <c r="H82" s="126">
        <f t="shared" si="2"/>
        <v>76</v>
      </c>
      <c r="I82" s="126">
        <f>SUM('Raw DC1'!EI82,'Raw DC1'!ES82,'Raw DC1'!FM82,'Raw DC1'!FS82,'Raw DC1'!FT82,'Raw DC1'!FV82,'Raw DC1'!FZ82,'Raw DC1'!GF82,'Raw DC1'!GG82,'Raw DC1'!GJ82)</f>
        <v>21</v>
      </c>
      <c r="J82" s="126">
        <f>SUM('Raw DC1'!DX82,'Raw DC1'!DY82,'Raw DC1'!EC82,'Raw DC1'!ED82,'Raw DC1'!EG82,'Raw DC1'!EN82,'Raw DC1'!EO82,'Raw DC1'!ER82,'Raw DC1'!EZ82,'Raw DC1'!FD82,'Raw DC1'!FE82,'Raw DC1'!FM82,'Raw DC1'!FN82,'Raw DC1'!FR82,'Raw DC1'!FT82,'Raw DC1'!FU82,'Raw DC1'!FZ82,'Raw DC1'!GA82,'Raw DC1'!GB82,'Raw DC1'!GE82,'Raw DC1'!GF82,'Raw DC1'!GH82,'Raw DC1'!GI82)</f>
        <v>40</v>
      </c>
    </row>
    <row r="83" spans="1:10">
      <c r="A83" s="128">
        <v>81</v>
      </c>
      <c r="B83" s="122" t="str">
        <f>'Raw DC1'!J83</f>
        <v>Justin</v>
      </c>
      <c r="C83" s="122" t="str">
        <f>'Raw DC1'!K83</f>
        <v>Tarrant</v>
      </c>
      <c r="D83" s="126">
        <f>SUM('Raw DC1'!EO83,'Raw DC1'!EP83,'Raw DC1'!EM83,'Raw DC1'!EQ83,'Raw DC1'!FB83,'Raw DC1'!FH83,'Raw DC1'!FK83)</f>
        <v>18</v>
      </c>
      <c r="E83" s="126">
        <f>SUM('Raw DC1'!EA83,'Raw DC1'!EH83,'Raw DC1'!EP83,'Raw DC1'!FA83,'Raw DC1'!FK83,'Raw DC1'!FX83,'Raw DC1'!GI83)</f>
        <v>16</v>
      </c>
      <c r="F83" s="126">
        <f>SUM('Raw DC1'!EE83,'Raw DC1'!EF83,'Raw DC1'!EJ83,'Raw DC1'!ER83,'Raw DC1'!EY83,'Raw DC1'!EZ83,'Raw DC1'!FA83,'Raw DC1'!FF83,'Raw DC1'!FL83,'Raw DC1'!FM83)</f>
        <v>22</v>
      </c>
      <c r="G83" s="126">
        <f>SUM('Raw DC1'!EX83,'Raw DC1'!FC83,'Raw DC1'!FD83,'Raw DC1'!FN83,'Raw DC1'!FP83,'Raw DC1'!FT83,'Raw DC1'!GA83,'Raw DC1'!GC83)</f>
        <v>17</v>
      </c>
      <c r="H83" s="126">
        <f t="shared" si="2"/>
        <v>73</v>
      </c>
      <c r="I83" s="126">
        <f>SUM('Raw DC1'!EI83,'Raw DC1'!ES83,'Raw DC1'!FM83,'Raw DC1'!FS83,'Raw DC1'!FT83,'Raw DC1'!FV83,'Raw DC1'!FZ83,'Raw DC1'!GF83,'Raw DC1'!GG83,'Raw DC1'!GJ83)</f>
        <v>22</v>
      </c>
      <c r="J83" s="126">
        <f>SUM('Raw DC1'!DX83,'Raw DC1'!DY83,'Raw DC1'!EC83,'Raw DC1'!ED83,'Raw DC1'!EG83,'Raw DC1'!EN83,'Raw DC1'!EO83,'Raw DC1'!ER83,'Raw DC1'!EZ83,'Raw DC1'!FD83,'Raw DC1'!FE83,'Raw DC1'!FM83,'Raw DC1'!FN83,'Raw DC1'!FR83,'Raw DC1'!FT83,'Raw DC1'!FU83,'Raw DC1'!FZ83,'Raw DC1'!GA83,'Raw DC1'!GB83,'Raw DC1'!GE83,'Raw DC1'!GF83,'Raw DC1'!GH83,'Raw DC1'!GI83)</f>
        <v>38</v>
      </c>
    </row>
    <row r="84" spans="1:10">
      <c r="A84" s="128">
        <v>82</v>
      </c>
      <c r="B84" s="122" t="str">
        <f>'Raw DC1'!J84</f>
        <v>Tom</v>
      </c>
      <c r="C84" s="122" t="str">
        <f>'Raw DC1'!K84</f>
        <v>Young</v>
      </c>
      <c r="D84" s="126">
        <f>SUM('Raw DC1'!EM84,'Raw DC1'!EN84,'Raw DC1'!EK84,'Raw DC1'!EO84,'Raw DC1'!EZ84,'Raw DC1'!FF84,'Raw DC1'!FI84)</f>
        <v>21</v>
      </c>
      <c r="E84" s="126">
        <f>SUM('Raw DC1'!EA84,'Raw DC1'!EH84,'Raw DC1'!EP84,'Raw DC1'!FA84,'Raw DC1'!FK84,'Raw DC1'!FX84,'Raw DC1'!GI84)</f>
        <v>17</v>
      </c>
      <c r="F84" s="126">
        <f>SUM('Raw DC1'!EC84,'Raw DC1'!ED84,'Raw DC1'!EH84,'Raw DC1'!EP84,'Raw DC1'!EW84,'Raw DC1'!EX84,'Raw DC1'!EY84,'Raw DC1'!FD84,'Raw DC1'!FJ84,'Raw DC1'!FK84)</f>
        <v>24</v>
      </c>
      <c r="G84" s="126">
        <f>SUM('Raw DC1'!EV84,'Raw DC1'!FA84,'Raw DC1'!FB84,'Raw DC1'!FL84,'Raw DC1'!FN84,'Raw DC1'!FR84,'Raw DC1'!FY84,'Raw DC1'!GA84)</f>
        <v>29</v>
      </c>
      <c r="H84" s="126">
        <f t="shared" ref="H84:H90" si="3">SUM(D84:G84)</f>
        <v>91</v>
      </c>
      <c r="I84" s="126">
        <f>SUM('Raw DC1'!EI84,'Raw DC1'!ES84,'Raw DC1'!FM84,'Raw DC1'!FS84,'Raw DC1'!FT84,'Raw DC1'!FV84,'Raw DC1'!FZ84,'Raw DC1'!GF84,'Raw DC1'!GG84,'Raw DC1'!GJ84)</f>
        <v>32</v>
      </c>
      <c r="J84" s="126">
        <f>SUM('Raw DC1'!DX84,'Raw DC1'!DY84,'Raw DC1'!EC84,'Raw DC1'!ED84,'Raw DC1'!EG84,'Raw DC1'!EN84,'Raw DC1'!EO84,'Raw DC1'!ER84,'Raw DC1'!EZ84,'Raw DC1'!FD84,'Raw DC1'!FE84,'Raw DC1'!FM84,'Raw DC1'!FN84,'Raw DC1'!FR84,'Raw DC1'!FT84,'Raw DC1'!FU84,'Raw DC1'!FZ84,'Raw DC1'!GA84,'Raw DC1'!GB84,'Raw DC1'!GE84,'Raw DC1'!GF84,'Raw DC1'!GH84,'Raw DC1'!GI84)</f>
        <v>61</v>
      </c>
    </row>
    <row r="85" spans="1:10">
      <c r="A85" s="128">
        <v>83</v>
      </c>
      <c r="B85" s="122" t="str">
        <f>'Raw DC1'!J85</f>
        <v>Sam</v>
      </c>
      <c r="C85" s="122" t="str">
        <f>'Raw DC1'!K85</f>
        <v>Lloyd-Perks</v>
      </c>
      <c r="D85" s="126">
        <f>SUM('Raw DC1'!EM85,'Raw DC1'!EN85,'Raw DC1'!EK85,'Raw DC1'!EO85,'Raw DC1'!EZ85,'Raw DC1'!FF85,'Raw DC1'!FI85)</f>
        <v>19</v>
      </c>
      <c r="E85" s="126">
        <f>SUM('Raw DC1'!EA85,'Raw DC1'!EH85,'Raw DC1'!EP85,'Raw DC1'!FA85,'Raw DC1'!FK85,'Raw DC1'!FX85,'Raw DC1'!GI85)</f>
        <v>14</v>
      </c>
      <c r="F85" s="126">
        <f>SUM('Raw DC1'!EC85,'Raw DC1'!ED85,'Raw DC1'!EH85,'Raw DC1'!EP85,'Raw DC1'!EW85,'Raw DC1'!EX85,'Raw DC1'!EY85,'Raw DC1'!FD85,'Raw DC1'!FJ85,'Raw DC1'!FK85)</f>
        <v>22</v>
      </c>
      <c r="G85" s="126">
        <f>SUM('Raw DC1'!EV85,'Raw DC1'!FA85,'Raw DC1'!FB85,'Raw DC1'!FL85,'Raw DC1'!FN85,'Raw DC1'!FR85,'Raw DC1'!FY85,'Raw DC1'!GA85)</f>
        <v>29</v>
      </c>
      <c r="H85" s="126">
        <f t="shared" si="3"/>
        <v>84</v>
      </c>
      <c r="I85" s="126">
        <f>SUM('Raw DC1'!EI85,'Raw DC1'!ES85,'Raw DC1'!FM85,'Raw DC1'!FS85,'Raw DC1'!FT85,'Raw DC1'!FV85,'Raw DC1'!FZ85,'Raw DC1'!GF85,'Raw DC1'!GG85,'Raw DC1'!GJ85)</f>
        <v>27</v>
      </c>
      <c r="J85" s="126">
        <f>SUM('Raw DC1'!DX85,'Raw DC1'!DY85,'Raw DC1'!EC85,'Raw DC1'!ED85,'Raw DC1'!EG85,'Raw DC1'!EN85,'Raw DC1'!EO85,'Raw DC1'!ER85,'Raw DC1'!EZ85,'Raw DC1'!FD85,'Raw DC1'!FE85,'Raw DC1'!FM85,'Raw DC1'!FN85,'Raw DC1'!FR85,'Raw DC1'!FT85,'Raw DC1'!FU85,'Raw DC1'!FZ85,'Raw DC1'!GA85,'Raw DC1'!GB85,'Raw DC1'!GE85,'Raw DC1'!GF85,'Raw DC1'!GH85,'Raw DC1'!GI85)</f>
        <v>66</v>
      </c>
    </row>
    <row r="86" spans="1:10">
      <c r="A86" s="128">
        <v>84</v>
      </c>
      <c r="B86" s="122" t="str">
        <f>'Raw DC1'!J86</f>
        <v xml:space="preserve">Daniel </v>
      </c>
      <c r="C86" s="122" t="str">
        <f>'Raw DC1'!K86</f>
        <v>Kennett</v>
      </c>
      <c r="D86" s="126">
        <f>SUM('Raw DC1'!EM86,'Raw DC1'!EN86,'Raw DC1'!EK86,'Raw DC1'!EO86,'Raw DC1'!EZ86,'Raw DC1'!FF86,'Raw DC1'!FI86)</f>
        <v>17</v>
      </c>
      <c r="E86" s="126">
        <f>SUM('Raw DC1'!EA86,'Raw DC1'!EH86,'Raw DC1'!EP86,'Raw DC1'!FA86,'Raw DC1'!FK86,'Raw DC1'!FX86,'Raw DC1'!GI86)</f>
        <v>22</v>
      </c>
      <c r="F86" s="126">
        <f>SUM('Raw DC1'!EC86,'Raw DC1'!ED86,'Raw DC1'!EH86,'Raw DC1'!EP86,'Raw DC1'!EW86,'Raw DC1'!EX86,'Raw DC1'!EY86,'Raw DC1'!FD86,'Raw DC1'!FJ86,'Raw DC1'!FK86)</f>
        <v>24</v>
      </c>
      <c r="G86" s="126">
        <f>SUM('Raw DC1'!EV86,'Raw DC1'!FA86,'Raw DC1'!FB86,'Raw DC1'!FL86,'Raw DC1'!FN86,'Raw DC1'!FR86,'Raw DC1'!FY86,'Raw DC1'!GA86)</f>
        <v>24</v>
      </c>
      <c r="H86" s="126">
        <f t="shared" si="3"/>
        <v>87</v>
      </c>
      <c r="I86" s="126">
        <f>SUM('Raw DC1'!EI86,'Raw DC1'!ES86,'Raw DC1'!FM86,'Raw DC1'!FS86,'Raw DC1'!FT86,'Raw DC1'!FV86,'Raw DC1'!FZ86,'Raw DC1'!GF86,'Raw DC1'!GG86,'Raw DC1'!GJ86)</f>
        <v>24</v>
      </c>
      <c r="J86" s="126">
        <f>SUM('Raw DC1'!DX86,'Raw DC1'!DY86,'Raw DC1'!EC86,'Raw DC1'!ED86,'Raw DC1'!EG86,'Raw DC1'!EN86,'Raw DC1'!EO86,'Raw DC1'!ER86,'Raw DC1'!EZ86,'Raw DC1'!FD86,'Raw DC1'!FE86,'Raw DC1'!FM86,'Raw DC1'!FN86,'Raw DC1'!FR86,'Raw DC1'!FT86,'Raw DC1'!FU86,'Raw DC1'!FZ86,'Raw DC1'!GA86,'Raw DC1'!GB86,'Raw DC1'!GE86,'Raw DC1'!GF86,'Raw DC1'!GH86,'Raw DC1'!GI86)</f>
        <v>40</v>
      </c>
    </row>
    <row r="87" spans="1:10">
      <c r="A87" s="128">
        <v>85</v>
      </c>
      <c r="B87" s="122" t="str">
        <f>'Raw DC1'!J87</f>
        <v>Luke</v>
      </c>
      <c r="C87" s="122" t="str">
        <f>'Raw DC1'!K87</f>
        <v>Northmore</v>
      </c>
      <c r="D87" s="126">
        <f>SUM('Raw DC1'!EM87,'Raw DC1'!EN87,'Raw DC1'!EK87,'Raw DC1'!EO87,'Raw DC1'!EZ87,'Raw DC1'!FF87,'Raw DC1'!FI87)</f>
        <v>19</v>
      </c>
      <c r="E87" s="126">
        <f>SUM('Raw DC1'!EA87,'Raw DC1'!EH87,'Raw DC1'!EP87,'Raw DC1'!FA87,'Raw DC1'!FK87,'Raw DC1'!FX87,'Raw DC1'!GI87)</f>
        <v>13</v>
      </c>
      <c r="F87" s="126">
        <f>SUM('Raw DC1'!EC87,'Raw DC1'!ED87,'Raw DC1'!EH87,'Raw DC1'!EP87,'Raw DC1'!EW87,'Raw DC1'!EX87,'Raw DC1'!EY87,'Raw DC1'!FD87,'Raw DC1'!FJ87,'Raw DC1'!FK87)</f>
        <v>22</v>
      </c>
      <c r="G87" s="126">
        <f>SUM('Raw DC1'!EV87,'Raw DC1'!FA87,'Raw DC1'!FB87,'Raw DC1'!FL87,'Raw DC1'!FN87,'Raw DC1'!FR87,'Raw DC1'!FY87,'Raw DC1'!GA87)</f>
        <v>23</v>
      </c>
      <c r="H87" s="126">
        <f t="shared" si="3"/>
        <v>77</v>
      </c>
      <c r="I87" s="126">
        <f>SUM('Raw DC1'!EI87,'Raw DC1'!ES87,'Raw DC1'!FM87,'Raw DC1'!FS87,'Raw DC1'!FT87,'Raw DC1'!FV87,'Raw DC1'!FZ87,'Raw DC1'!GF87,'Raw DC1'!GG87,'Raw DC1'!GJ87)</f>
        <v>23</v>
      </c>
      <c r="J87" s="126">
        <f>SUM('Raw DC1'!DX87,'Raw DC1'!DY87,'Raw DC1'!EC87,'Raw DC1'!ED87,'Raw DC1'!EG87,'Raw DC1'!EN87,'Raw DC1'!EO87,'Raw DC1'!ER87,'Raw DC1'!EZ87,'Raw DC1'!FD87,'Raw DC1'!FE87,'Raw DC1'!FM87,'Raw DC1'!FN87,'Raw DC1'!FR87,'Raw DC1'!FT87,'Raw DC1'!FU87,'Raw DC1'!FZ87,'Raw DC1'!GA87,'Raw DC1'!GB87,'Raw DC1'!GE87,'Raw DC1'!GF87,'Raw DC1'!GH87,'Raw DC1'!GI87)</f>
        <v>53</v>
      </c>
    </row>
    <row r="88" spans="1:10">
      <c r="A88" s="128">
        <v>86</v>
      </c>
      <c r="B88" s="122" t="str">
        <f>'Raw DC1'!J88</f>
        <v>Mark</v>
      </c>
      <c r="C88" s="122" t="str">
        <f>'Raw DC1'!K88</f>
        <v>Desogus</v>
      </c>
      <c r="D88" s="126">
        <f>SUM('Raw DC1'!EM88,'Raw DC1'!EN88,'Raw DC1'!EK88,'Raw DC1'!EO88,'Raw DC1'!EZ88,'Raw DC1'!FF88,'Raw DC1'!FI88)</f>
        <v>16</v>
      </c>
      <c r="E88" s="126">
        <f>SUM('Raw DC1'!EA88,'Raw DC1'!EH88,'Raw DC1'!EP88,'Raw DC1'!FA88,'Raw DC1'!FK88,'Raw DC1'!FX88,'Raw DC1'!GI88)</f>
        <v>13</v>
      </c>
      <c r="F88" s="126">
        <f>SUM('Raw DC1'!EC88,'Raw DC1'!ED88,'Raw DC1'!EH88,'Raw DC1'!EP88,'Raw DC1'!EW88,'Raw DC1'!EX88,'Raw DC1'!EY88,'Raw DC1'!FD88,'Raw DC1'!FJ88,'Raw DC1'!FK88)</f>
        <v>24</v>
      </c>
      <c r="G88" s="126">
        <f>SUM('Raw DC1'!EV88,'Raw DC1'!FA88,'Raw DC1'!FB88,'Raw DC1'!FL88,'Raw DC1'!FN88,'Raw DC1'!FR88,'Raw DC1'!FY88,'Raw DC1'!GA88)</f>
        <v>25</v>
      </c>
      <c r="H88" s="126">
        <f t="shared" si="3"/>
        <v>78</v>
      </c>
      <c r="I88" s="126">
        <f>SUM('Raw DC1'!EI88,'Raw DC1'!ES88,'Raw DC1'!FM88,'Raw DC1'!FS88,'Raw DC1'!FT88,'Raw DC1'!FV88,'Raw DC1'!FZ88,'Raw DC1'!GF88,'Raw DC1'!GG88,'Raw DC1'!GJ88)</f>
        <v>24</v>
      </c>
      <c r="J88" s="126">
        <f>SUM('Raw DC1'!DX88,'Raw DC1'!DY88,'Raw DC1'!EC88,'Raw DC1'!ED88,'Raw DC1'!EG88,'Raw DC1'!EN88,'Raw DC1'!EO88,'Raw DC1'!ER88,'Raw DC1'!EZ88,'Raw DC1'!FD88,'Raw DC1'!FE88,'Raw DC1'!FM88,'Raw DC1'!FN88,'Raw DC1'!FR88,'Raw DC1'!FT88,'Raw DC1'!FU88,'Raw DC1'!FZ88,'Raw DC1'!GA88,'Raw DC1'!GB88,'Raw DC1'!GE88,'Raw DC1'!GF88,'Raw DC1'!GH88,'Raw DC1'!GI88)</f>
        <v>49</v>
      </c>
    </row>
    <row r="89" spans="1:10">
      <c r="A89" s="128">
        <v>87</v>
      </c>
      <c r="B89" s="122" t="str">
        <f>'Raw DC1'!J89</f>
        <v>Harrison</v>
      </c>
      <c r="C89" s="122" t="str">
        <f>'Raw DC1'!K89</f>
        <v>Dobbs</v>
      </c>
      <c r="D89" s="126">
        <f>SUM('Raw DC1'!EO89,'Raw DC1'!EP89,'Raw DC1'!EM89,'Raw DC1'!EQ89,'Raw DC1'!FB89,'Raw DC1'!FH89,'Raw DC1'!FK89)</f>
        <v>19</v>
      </c>
      <c r="E89" s="126">
        <f>SUM('Raw DC1'!EA89,'Raw DC1'!EH89,'Raw DC1'!EP89,'Raw DC1'!FA89,'Raw DC1'!FK89,'Raw DC1'!FX89,'Raw DC1'!GI89)</f>
        <v>20</v>
      </c>
      <c r="F89" s="126">
        <f>SUM('Raw DC1'!EE89,'Raw DC1'!EF89,'Raw DC1'!EJ89,'Raw DC1'!ER89,'Raw DC1'!EY89,'Raw DC1'!EZ89,'Raw DC1'!FA89,'Raw DC1'!FF89,'Raw DC1'!FL89,'Raw DC1'!FM89)</f>
        <v>27</v>
      </c>
      <c r="G89" s="126">
        <f>SUM('Raw DC1'!EX89,'Raw DC1'!FC89,'Raw DC1'!FD89,'Raw DC1'!FN89,'Raw DC1'!FP89,'Raw DC1'!FT89,'Raw DC1'!GA89,'Raw DC1'!GC89)</f>
        <v>25</v>
      </c>
      <c r="H89" s="126">
        <f t="shared" si="3"/>
        <v>91</v>
      </c>
      <c r="I89" s="126">
        <f>SUM('Raw DC1'!EI89,'Raw DC1'!ES89,'Raw DC1'!FM89,'Raw DC1'!FS89,'Raw DC1'!FT89,'Raw DC1'!FV89,'Raw DC1'!FZ89,'Raw DC1'!GF89,'Raw DC1'!GG89,'Raw DC1'!GJ89)</f>
        <v>33</v>
      </c>
      <c r="J89" s="126">
        <f>SUM('Raw DC1'!DX89,'Raw DC1'!DY89,'Raw DC1'!EC89,'Raw DC1'!ED89,'Raw DC1'!EG89,'Raw DC1'!EN89,'Raw DC1'!EO89,'Raw DC1'!ER89,'Raw DC1'!EZ89,'Raw DC1'!FD89,'Raw DC1'!FE89,'Raw DC1'!FM89,'Raw DC1'!FN89,'Raw DC1'!FR89,'Raw DC1'!FT89,'Raw DC1'!FU89,'Raw DC1'!FZ89,'Raw DC1'!GA89,'Raw DC1'!GB89,'Raw DC1'!GE89,'Raw DC1'!GF89,'Raw DC1'!GH89,'Raw DC1'!GI89)</f>
        <v>65</v>
      </c>
    </row>
    <row r="90" spans="1:10">
      <c r="A90" s="128">
        <v>88</v>
      </c>
      <c r="B90" s="122" t="str">
        <f>'Raw DC1'!J90</f>
        <v>Jack</v>
      </c>
      <c r="C90" s="122" t="str">
        <f>'Raw DC1'!K90</f>
        <v>Samuel</v>
      </c>
      <c r="D90" s="126">
        <f>SUM('Raw DC1'!EO90,'Raw DC1'!EP90,'Raw DC1'!EM90,'Raw DC1'!EQ90,'Raw DC1'!FB90,'Raw DC1'!FH90,'Raw DC1'!FK90)</f>
        <v>15</v>
      </c>
      <c r="E90" s="126">
        <f>SUM('Raw DC1'!EA90,'Raw DC1'!EH90,'Raw DC1'!EP90,'Raw DC1'!FA90,'Raw DC1'!FK90,'Raw DC1'!FX90,'Raw DC1'!GI90)</f>
        <v>12</v>
      </c>
      <c r="F90" s="126">
        <f>SUM('Raw DC1'!EE90,'Raw DC1'!EF90,'Raw DC1'!EJ90,'Raw DC1'!ER90,'Raw DC1'!EY90,'Raw DC1'!EZ90,'Raw DC1'!FA90,'Raw DC1'!FF90,'Raw DC1'!FL90,'Raw DC1'!FM90)</f>
        <v>21</v>
      </c>
      <c r="G90" s="126">
        <f>SUM('Raw DC1'!EX90,'Raw DC1'!FC90,'Raw DC1'!FD90,'Raw DC1'!FN90,'Raw DC1'!FP90,'Raw DC1'!FT90,'Raw DC1'!GA90,'Raw DC1'!GC90)</f>
        <v>19</v>
      </c>
      <c r="H90" s="126">
        <f t="shared" si="3"/>
        <v>67</v>
      </c>
      <c r="I90" s="126">
        <f>SUM('Raw DC1'!EI90,'Raw DC1'!ES90,'Raw DC1'!FM90,'Raw DC1'!FS90,'Raw DC1'!FT90,'Raw DC1'!FV90,'Raw DC1'!FZ90,'Raw DC1'!GF90,'Raw DC1'!GG90,'Raw DC1'!GJ90)</f>
        <v>23</v>
      </c>
      <c r="J90" s="126">
        <f>SUM('Raw DC1'!DX90,'Raw DC1'!DY90,'Raw DC1'!EC90,'Raw DC1'!ED90,'Raw DC1'!EG90,'Raw DC1'!EN90,'Raw DC1'!EO90,'Raw DC1'!ER90,'Raw DC1'!EZ90,'Raw DC1'!FD90,'Raw DC1'!FE90,'Raw DC1'!FM90,'Raw DC1'!FN90,'Raw DC1'!FR90,'Raw DC1'!FT90,'Raw DC1'!FU90,'Raw DC1'!FZ90,'Raw DC1'!GA90,'Raw DC1'!GB90,'Raw DC1'!GE90,'Raw DC1'!GF90,'Raw DC1'!GH90,'Raw DC1'!GI90)</f>
        <v>56</v>
      </c>
    </row>
    <row r="91" spans="1:10">
      <c r="A91" s="128">
        <v>89</v>
      </c>
      <c r="B91" s="122" t="str">
        <f>'Raw DC1'!J91</f>
        <v>corey</v>
      </c>
      <c r="C91" s="122" t="str">
        <f>'Raw DC1'!K91</f>
        <v>lewis</v>
      </c>
      <c r="D91" s="126">
        <f>SUM('Raw DC1'!EM91,'Raw DC1'!EN91,'Raw DC1'!EK91,'Raw DC1'!EO91,'Raw DC1'!EZ91,'Raw DC1'!FF91,'Raw DC1'!FI91)</f>
        <v>16</v>
      </c>
      <c r="E91" s="126">
        <f>SUM('Raw DC1'!EA91,'Raw DC1'!EH91,'Raw DC1'!EP91,'Raw DC1'!FA91,'Raw DC1'!FK91,'Raw DC1'!FX91,'Raw DC1'!GI91)</f>
        <v>18</v>
      </c>
      <c r="F91" s="126">
        <f>SUM('Raw DC1'!EC91,'Raw DC1'!ED91,'Raw DC1'!EH91,'Raw DC1'!EP91,'Raw DC1'!EW91,'Raw DC1'!EX91,'Raw DC1'!EY91,'Raw DC1'!FD91,'Raw DC1'!FJ91,'Raw DC1'!FK91)</f>
        <v>27</v>
      </c>
      <c r="G91" s="126">
        <f>SUM('Raw DC1'!EV91,'Raw DC1'!FA91,'Raw DC1'!FB91,'Raw DC1'!FL91,'Raw DC1'!FN91,'Raw DC1'!FR91,'Raw DC1'!FY91,'Raw DC1'!GA91)</f>
        <v>22</v>
      </c>
      <c r="H91" s="126">
        <f t="shared" ref="H91:H96" si="4">SUM(D91:G91)</f>
        <v>83</v>
      </c>
      <c r="I91" s="126">
        <f>SUM('Raw DC1'!EI91,'Raw DC1'!ES91,'Raw DC1'!FM91,'Raw DC1'!FS91,'Raw DC1'!FT91,'Raw DC1'!FV91,'Raw DC1'!FZ91,'Raw DC1'!GF91,'Raw DC1'!GG91,'Raw DC1'!GJ91)</f>
        <v>23</v>
      </c>
      <c r="J91" s="126">
        <f>SUM('Raw DC1'!DX91,'Raw DC1'!DY91,'Raw DC1'!EC91,'Raw DC1'!ED91,'Raw DC1'!EG91,'Raw DC1'!EN91,'Raw DC1'!EO91,'Raw DC1'!ER91,'Raw DC1'!EZ91,'Raw DC1'!FD91,'Raw DC1'!FE91,'Raw DC1'!FM91,'Raw DC1'!FN91,'Raw DC1'!FR91,'Raw DC1'!FT91,'Raw DC1'!FU91,'Raw DC1'!FZ91,'Raw DC1'!GA91,'Raw DC1'!GB91,'Raw DC1'!GE91,'Raw DC1'!GF91,'Raw DC1'!GH91,'Raw DC1'!GI91)</f>
        <v>46</v>
      </c>
    </row>
    <row r="92" spans="1:10">
      <c r="A92" s="128">
        <v>90</v>
      </c>
      <c r="B92" s="122" t="str">
        <f>'Raw DC1'!J92</f>
        <v>Tom</v>
      </c>
      <c r="C92" s="122" t="str">
        <f>'Raw DC1'!K92</f>
        <v>Honour</v>
      </c>
      <c r="D92" s="126">
        <f>SUM('Raw DC1'!EM92,'Raw DC1'!EN92,'Raw DC1'!EK92,'Raw DC1'!EO92,'Raw DC1'!EZ92,'Raw DC1'!FF92,'Raw DC1'!FI92)</f>
        <v>19</v>
      </c>
      <c r="E92" s="126">
        <f>SUM('Raw DC1'!EA92,'Raw DC1'!EH92,'Raw DC1'!EP92,'Raw DC1'!FA92,'Raw DC1'!FK92,'Raw DC1'!FX92,'Raw DC1'!GI92)</f>
        <v>17</v>
      </c>
      <c r="F92" s="126">
        <f>SUM('Raw DC1'!EC92,'Raw DC1'!ED92,'Raw DC1'!EH92,'Raw DC1'!EP92,'Raw DC1'!EW92,'Raw DC1'!EX92,'Raw DC1'!EY92,'Raw DC1'!FD92,'Raw DC1'!FJ92,'Raw DC1'!FK92)</f>
        <v>25</v>
      </c>
      <c r="G92" s="126">
        <f>SUM('Raw DC1'!EV92,'Raw DC1'!FA92,'Raw DC1'!FB92,'Raw DC1'!FL92,'Raw DC1'!FN92,'Raw DC1'!FR92,'Raw DC1'!FY92,'Raw DC1'!GA92)</f>
        <v>23</v>
      </c>
      <c r="H92" s="126">
        <f t="shared" si="4"/>
        <v>84</v>
      </c>
      <c r="I92" s="126">
        <f>SUM('Raw DC1'!EI92,'Raw DC1'!ES92,'Raw DC1'!FM92,'Raw DC1'!FS92,'Raw DC1'!FT92,'Raw DC1'!FV92,'Raw DC1'!FZ92,'Raw DC1'!GF92,'Raw DC1'!GG92,'Raw DC1'!GJ92)</f>
        <v>22</v>
      </c>
      <c r="J92" s="126">
        <f>SUM('Raw DC1'!DX92,'Raw DC1'!DY92,'Raw DC1'!EC92,'Raw DC1'!ED92,'Raw DC1'!EG92,'Raw DC1'!EN92,'Raw DC1'!EO92,'Raw DC1'!ER92,'Raw DC1'!EZ92,'Raw DC1'!FD92,'Raw DC1'!FE92,'Raw DC1'!FM92,'Raw DC1'!FN92,'Raw DC1'!FR92,'Raw DC1'!FT92,'Raw DC1'!FU92,'Raw DC1'!FZ92,'Raw DC1'!GA92,'Raw DC1'!GB92,'Raw DC1'!GE92,'Raw DC1'!GF92,'Raw DC1'!GH92,'Raw DC1'!GI92)</f>
        <v>44</v>
      </c>
    </row>
    <row r="93" spans="1:10">
      <c r="A93" s="128">
        <v>91</v>
      </c>
      <c r="B93" s="122" t="str">
        <f>'Raw DC1'!J93</f>
        <v xml:space="preserve">Alex </v>
      </c>
      <c r="C93" s="122" t="str">
        <f>'Raw DC1'!K93</f>
        <v>Dombrandt</v>
      </c>
      <c r="D93" s="126">
        <f>SUM('Raw DC1'!EM93,'Raw DC1'!EN93,'Raw DC1'!EK93,'Raw DC1'!EO93,'Raw DC1'!EZ93,'Raw DC1'!FF93,'Raw DC1'!FI93)</f>
        <v>25</v>
      </c>
      <c r="E93" s="126">
        <f>SUM('Raw DC1'!EA93,'Raw DC1'!EH93,'Raw DC1'!EP93,'Raw DC1'!FA93,'Raw DC1'!FK93,'Raw DC1'!FX93,'Raw DC1'!GI93)</f>
        <v>19</v>
      </c>
      <c r="F93" s="126">
        <f>SUM('Raw DC1'!EC93,'Raw DC1'!ED93,'Raw DC1'!EH93,'Raw DC1'!EP93,'Raw DC1'!EW93,'Raw DC1'!EX93,'Raw DC1'!EY93,'Raw DC1'!FD93,'Raw DC1'!FJ93,'Raw DC1'!FK93)</f>
        <v>34</v>
      </c>
      <c r="G93" s="126">
        <f>SUM('Raw DC1'!EV93,'Raw DC1'!FA93,'Raw DC1'!FB93,'Raw DC1'!FL93,'Raw DC1'!FN93,'Raw DC1'!FR93,'Raw DC1'!FY93,'Raw DC1'!GA93)</f>
        <v>30</v>
      </c>
      <c r="H93" s="126">
        <f t="shared" si="4"/>
        <v>108</v>
      </c>
      <c r="I93" s="126">
        <f>SUM('Raw DC1'!EI93,'Raw DC1'!ES93,'Raw DC1'!FM93,'Raw DC1'!FS93,'Raw DC1'!FT93,'Raw DC1'!FV93,'Raw DC1'!FZ93,'Raw DC1'!GF93,'Raw DC1'!GG93,'Raw DC1'!GJ93)</f>
        <v>33</v>
      </c>
      <c r="J93" s="126">
        <f>SUM('Raw DC1'!DX93,'Raw DC1'!DY93,'Raw DC1'!EC93,'Raw DC1'!ED93,'Raw DC1'!EG93,'Raw DC1'!EN93,'Raw DC1'!EO93,'Raw DC1'!ER93,'Raw DC1'!EZ93,'Raw DC1'!FD93,'Raw DC1'!FE93,'Raw DC1'!FM93,'Raw DC1'!FN93,'Raw DC1'!FR93,'Raw DC1'!FT93,'Raw DC1'!FU93,'Raw DC1'!FZ93,'Raw DC1'!GA93,'Raw DC1'!GB93,'Raw DC1'!GE93,'Raw DC1'!GF93,'Raw DC1'!GH93,'Raw DC1'!GI93)</f>
        <v>70</v>
      </c>
    </row>
    <row r="94" spans="1:10">
      <c r="A94" s="128">
        <v>92</v>
      </c>
      <c r="B94" s="122" t="str">
        <f>'Raw DC1'!J94</f>
        <v>Euan</v>
      </c>
      <c r="C94" s="122" t="str">
        <f>'Raw DC1'!K94</f>
        <v>Fay</v>
      </c>
      <c r="D94" s="126">
        <f>SUM('Raw DC1'!EM94,'Raw DC1'!EN94,'Raw DC1'!EK94,'Raw DC1'!EO94,'Raw DC1'!EZ94,'Raw DC1'!FF94,'Raw DC1'!FI94)</f>
        <v>13</v>
      </c>
      <c r="E94" s="126">
        <f>SUM('Raw DC1'!EA94,'Raw DC1'!EH94,'Raw DC1'!EP94,'Raw DC1'!FA94,'Raw DC1'!FK94,'Raw DC1'!FX94,'Raw DC1'!GI94)</f>
        <v>14</v>
      </c>
      <c r="F94" s="126">
        <f>SUM('Raw DC1'!EC94,'Raw DC1'!ED94,'Raw DC1'!EH94,'Raw DC1'!EP94,'Raw DC1'!EW94,'Raw DC1'!EX94,'Raw DC1'!EY94,'Raw DC1'!FD94,'Raw DC1'!FJ94,'Raw DC1'!FK94)</f>
        <v>26</v>
      </c>
      <c r="G94" s="126">
        <f>SUM('Raw DC1'!EV94,'Raw DC1'!FA94,'Raw DC1'!FB94,'Raw DC1'!FL94,'Raw DC1'!FN94,'Raw DC1'!FR94,'Raw DC1'!FY94,'Raw DC1'!GA94)</f>
        <v>25</v>
      </c>
      <c r="H94" s="126">
        <f t="shared" si="4"/>
        <v>78</v>
      </c>
      <c r="I94" s="126">
        <f>SUM('Raw DC1'!EI94,'Raw DC1'!ES94,'Raw DC1'!FM94,'Raw DC1'!FS94,'Raw DC1'!FT94,'Raw DC1'!FV94,'Raw DC1'!FZ94,'Raw DC1'!GF94,'Raw DC1'!GG94,'Raw DC1'!GJ94)</f>
        <v>19</v>
      </c>
      <c r="J94" s="126">
        <f>SUM('Raw DC1'!DX94,'Raw DC1'!DY94,'Raw DC1'!EC94,'Raw DC1'!ED94,'Raw DC1'!EG94,'Raw DC1'!EN94,'Raw DC1'!EO94,'Raw DC1'!ER94,'Raw DC1'!EZ94,'Raw DC1'!FD94,'Raw DC1'!FE94,'Raw DC1'!FM94,'Raw DC1'!FN94,'Raw DC1'!FR94,'Raw DC1'!FT94,'Raw DC1'!FU94,'Raw DC1'!FZ94,'Raw DC1'!GA94,'Raw DC1'!GB94,'Raw DC1'!GE94,'Raw DC1'!GF94,'Raw DC1'!GH94,'Raw DC1'!GI94)</f>
        <v>53</v>
      </c>
    </row>
    <row r="95" spans="1:10">
      <c r="A95" s="128">
        <v>93</v>
      </c>
      <c r="B95" s="122" t="str">
        <f>'Raw DC1'!J95</f>
        <v>Ewan</v>
      </c>
      <c r="C95" s="122" t="str">
        <f>'Raw DC1'!K95</f>
        <v>Watson</v>
      </c>
      <c r="D95" s="126">
        <f>SUM('Raw DC1'!EM95,'Raw DC1'!EN95,'Raw DC1'!EK95,'Raw DC1'!EO95,'Raw DC1'!EZ95,'Raw DC1'!FF95,'Raw DC1'!FI95)</f>
        <v>15</v>
      </c>
      <c r="E95" s="126">
        <f>SUM('Raw DC1'!EA95,'Raw DC1'!EH95,'Raw DC1'!EP95,'Raw DC1'!FA95,'Raw DC1'!FK95,'Raw DC1'!FX95,'Raw DC1'!GI95)</f>
        <v>16</v>
      </c>
      <c r="F95" s="126">
        <f>SUM('Raw DC1'!EC95,'Raw DC1'!ED95,'Raw DC1'!EH95,'Raw DC1'!EP95,'Raw DC1'!EW95,'Raw DC1'!EX95,'Raw DC1'!EY95,'Raw DC1'!FD95,'Raw DC1'!FJ95,'Raw DC1'!FK95)</f>
        <v>24</v>
      </c>
      <c r="G95" s="126">
        <f>SUM('Raw DC1'!EV95,'Raw DC1'!FA95,'Raw DC1'!FB95,'Raw DC1'!FL95,'Raw DC1'!FN95,'Raw DC1'!FR95,'Raw DC1'!FY95,'Raw DC1'!GA95)</f>
        <v>22</v>
      </c>
      <c r="H95" s="126">
        <f t="shared" si="4"/>
        <v>77</v>
      </c>
      <c r="I95" s="126">
        <f>SUM('Raw DC1'!EI95,'Raw DC1'!ES95,'Raw DC1'!FM95,'Raw DC1'!FS95,'Raw DC1'!FT95,'Raw DC1'!FV95,'Raw DC1'!FZ95,'Raw DC1'!GF95,'Raw DC1'!GG95,'Raw DC1'!GJ95)</f>
        <v>26</v>
      </c>
      <c r="J95" s="126">
        <f>SUM('Raw DC1'!DX95,'Raw DC1'!DY95,'Raw DC1'!EC95,'Raw DC1'!ED95,'Raw DC1'!EG95,'Raw DC1'!EN95,'Raw DC1'!EO95,'Raw DC1'!ER95,'Raw DC1'!EZ95,'Raw DC1'!FD95,'Raw DC1'!FE95,'Raw DC1'!FM95,'Raw DC1'!FN95,'Raw DC1'!FR95,'Raw DC1'!FT95,'Raw DC1'!FU95,'Raw DC1'!FZ95,'Raw DC1'!GA95,'Raw DC1'!GB95,'Raw DC1'!GE95,'Raw DC1'!GF95,'Raw DC1'!GH95,'Raw DC1'!GI95)</f>
        <v>53</v>
      </c>
    </row>
    <row r="96" spans="1:10">
      <c r="A96" s="128">
        <v>94</v>
      </c>
      <c r="B96" s="122" t="str">
        <f>'Raw DC1'!J96</f>
        <v>Aled</v>
      </c>
      <c r="C96" s="122" t="str">
        <f>'Raw DC1'!K96</f>
        <v>Evans</v>
      </c>
      <c r="D96" s="126">
        <f>SUM('Raw DC1'!EO96,'Raw DC1'!EP96,'Raw DC1'!EM96,'Raw DC1'!EQ96,'Raw DC1'!FB96,'Raw DC1'!FH96,'Raw DC1'!FK96)</f>
        <v>16</v>
      </c>
      <c r="E96" s="126">
        <f>SUM('Raw DC1'!EA96,'Raw DC1'!EH96,'Raw DC1'!EP96,'Raw DC1'!FA96,'Raw DC1'!FK96,'Raw DC1'!FX96,'Raw DC1'!GI96)</f>
        <v>19</v>
      </c>
      <c r="F96" s="126">
        <f>SUM('Raw DC1'!EE96,'Raw DC1'!EF96,'Raw DC1'!EJ96,'Raw DC1'!ER96,'Raw DC1'!EY96,'Raw DC1'!EZ96,'Raw DC1'!FA96,'Raw DC1'!FF96,'Raw DC1'!FL96,'Raw DC1'!FM96)</f>
        <v>27</v>
      </c>
      <c r="G96" s="126">
        <f>SUM('Raw DC1'!EX96,'Raw DC1'!FC96,'Raw DC1'!FD96,'Raw DC1'!FN96,'Raw DC1'!FP96,'Raw DC1'!FT96,'Raw DC1'!GA96,'Raw DC1'!GC96)</f>
        <v>21</v>
      </c>
      <c r="H96" s="126">
        <f t="shared" si="4"/>
        <v>83</v>
      </c>
      <c r="I96" s="126">
        <f>SUM('Raw DC1'!EI96,'Raw DC1'!ES96,'Raw DC1'!FM96,'Raw DC1'!FS96,'Raw DC1'!FT96,'Raw DC1'!FV96,'Raw DC1'!FZ96,'Raw DC1'!GF96,'Raw DC1'!GG96,'Raw DC1'!GJ96)</f>
        <v>23</v>
      </c>
      <c r="J96" s="126">
        <f>SUM('Raw DC1'!DX96,'Raw DC1'!DY96,'Raw DC1'!EC96,'Raw DC1'!ED96,'Raw DC1'!EG96,'Raw DC1'!EN96,'Raw DC1'!EO96,'Raw DC1'!ER96,'Raw DC1'!EZ96,'Raw DC1'!FD96,'Raw DC1'!FE96,'Raw DC1'!FM96,'Raw DC1'!FN96,'Raw DC1'!FR96,'Raw DC1'!FT96,'Raw DC1'!FU96,'Raw DC1'!FZ96,'Raw DC1'!GA96,'Raw DC1'!GB96,'Raw DC1'!GE96,'Raw DC1'!GF96,'Raw DC1'!GH96,'Raw DC1'!GI96)</f>
        <v>52</v>
      </c>
    </row>
    <row r="97" spans="1:10">
      <c r="A97" s="128">
        <v>95</v>
      </c>
      <c r="B97" s="122" t="str">
        <f>'Raw DC1'!J97</f>
        <v>Jac</v>
      </c>
      <c r="C97" s="122" t="str">
        <f>'Raw DC1'!K97</f>
        <v>Arthur</v>
      </c>
      <c r="D97" s="126">
        <f>SUM('Raw DC1'!EM97,'Raw DC1'!EN97,'Raw DC1'!EK97,'Raw DC1'!EO97,'Raw DC1'!EZ97,'Raw DC1'!FF97,'Raw DC1'!FI97)</f>
        <v>23</v>
      </c>
      <c r="E97" s="126">
        <f>SUM('Raw DC1'!EA97,'Raw DC1'!EH97,'Raw DC1'!EP97,'Raw DC1'!FA97,'Raw DC1'!FK97,'Raw DC1'!FX97,'Raw DC1'!GI97)</f>
        <v>21</v>
      </c>
      <c r="F97" s="126">
        <f>SUM('Raw DC1'!EC97,'Raw DC1'!ED97,'Raw DC1'!EH97,'Raw DC1'!EP97,'Raw DC1'!EW97,'Raw DC1'!EX97,'Raw DC1'!EY97,'Raw DC1'!FD97,'Raw DC1'!FJ97,'Raw DC1'!FK97)</f>
        <v>31</v>
      </c>
      <c r="G97" s="126">
        <f>SUM('Raw DC1'!EV97,'Raw DC1'!FA97,'Raw DC1'!FB97,'Raw DC1'!FL97,'Raw DC1'!FN97,'Raw DC1'!FR97,'Raw DC1'!FY97,'Raw DC1'!GA97)</f>
        <v>21</v>
      </c>
      <c r="H97" s="126">
        <f t="shared" ref="H97:H101" si="5">SUM(D97:G97)</f>
        <v>96</v>
      </c>
      <c r="I97" s="126">
        <f>SUM('Raw DC1'!EI97,'Raw DC1'!ES97,'Raw DC1'!FM97,'Raw DC1'!FS97,'Raw DC1'!FT97,'Raw DC1'!FV97,'Raw DC1'!FZ97,'Raw DC1'!GF97,'Raw DC1'!GG97,'Raw DC1'!GJ97)</f>
        <v>26</v>
      </c>
      <c r="J97" s="126">
        <f>SUM('Raw DC1'!DX97,'Raw DC1'!DY97,'Raw DC1'!EC97,'Raw DC1'!ED97,'Raw DC1'!EG97,'Raw DC1'!EN97,'Raw DC1'!EO97,'Raw DC1'!ER97,'Raw DC1'!EZ97,'Raw DC1'!FD97,'Raw DC1'!FE97,'Raw DC1'!FM97,'Raw DC1'!FN97,'Raw DC1'!FR97,'Raw DC1'!FT97,'Raw DC1'!FU97,'Raw DC1'!FZ97,'Raw DC1'!GA97,'Raw DC1'!GB97,'Raw DC1'!GE97,'Raw DC1'!GF97,'Raw DC1'!GH97,'Raw DC1'!GI97)</f>
        <v>60</v>
      </c>
    </row>
    <row r="98" spans="1:10">
      <c r="A98" s="128">
        <v>96</v>
      </c>
      <c r="B98" s="122" t="str">
        <f>'Raw DC1'!J98</f>
        <v xml:space="preserve">Scott </v>
      </c>
      <c r="C98" s="122" t="str">
        <f>'Raw DC1'!K98</f>
        <v>Griffith</v>
      </c>
      <c r="D98" s="126">
        <f>SUM('Raw DC1'!EM98,'Raw DC1'!EN98,'Raw DC1'!EK98,'Raw DC1'!EO98,'Raw DC1'!EZ98,'Raw DC1'!FF98,'Raw DC1'!FI98)</f>
        <v>22</v>
      </c>
      <c r="E98" s="126">
        <f>SUM('Raw DC1'!EA98,'Raw DC1'!EH98,'Raw DC1'!EP98,'Raw DC1'!FA98,'Raw DC1'!FK98,'Raw DC1'!FX98,'Raw DC1'!GI98)</f>
        <v>16</v>
      </c>
      <c r="F98" s="126">
        <f>SUM('Raw DC1'!EC98,'Raw DC1'!ED98,'Raw DC1'!EH98,'Raw DC1'!EP98,'Raw DC1'!EW98,'Raw DC1'!EX98,'Raw DC1'!EY98,'Raw DC1'!FD98,'Raw DC1'!FJ98,'Raw DC1'!FK98)</f>
        <v>24</v>
      </c>
      <c r="G98" s="126">
        <f>SUM('Raw DC1'!EV98,'Raw DC1'!FA98,'Raw DC1'!FB98,'Raw DC1'!FL98,'Raw DC1'!FN98,'Raw DC1'!FR98,'Raw DC1'!FY98,'Raw DC1'!GA98)</f>
        <v>19</v>
      </c>
      <c r="H98" s="126">
        <f t="shared" si="5"/>
        <v>81</v>
      </c>
      <c r="I98" s="126">
        <f>SUM('Raw DC1'!EI98,'Raw DC1'!ES98,'Raw DC1'!FM98,'Raw DC1'!FS98,'Raw DC1'!FT98,'Raw DC1'!FV98,'Raw DC1'!FZ98,'Raw DC1'!GF98,'Raw DC1'!GG98,'Raw DC1'!GJ98)</f>
        <v>28</v>
      </c>
      <c r="J98" s="126">
        <f>SUM('Raw DC1'!DX98,'Raw DC1'!DY98,'Raw DC1'!EC98,'Raw DC1'!ED98,'Raw DC1'!EG98,'Raw DC1'!EN98,'Raw DC1'!EO98,'Raw DC1'!ER98,'Raw DC1'!EZ98,'Raw DC1'!FD98,'Raw DC1'!FE98,'Raw DC1'!FM98,'Raw DC1'!FN98,'Raw DC1'!FR98,'Raw DC1'!FT98,'Raw DC1'!FU98,'Raw DC1'!FZ98,'Raw DC1'!GA98,'Raw DC1'!GB98,'Raw DC1'!GE98,'Raw DC1'!GF98,'Raw DC1'!GH98,'Raw DC1'!GI98)</f>
        <v>52</v>
      </c>
    </row>
    <row r="99" spans="1:10">
      <c r="A99" s="128">
        <v>97</v>
      </c>
      <c r="B99" s="122" t="str">
        <f>'Raw DC1'!J99</f>
        <v>Dawid</v>
      </c>
      <c r="C99" s="122" t="str">
        <f>'Raw DC1'!K99</f>
        <v>Rubasniak</v>
      </c>
      <c r="D99" s="126">
        <f>SUM('Raw DC1'!EM99,'Raw DC1'!EN99,'Raw DC1'!EK99,'Raw DC1'!EO99,'Raw DC1'!EZ99,'Raw DC1'!FF99,'Raw DC1'!FI99)</f>
        <v>16</v>
      </c>
      <c r="E99" s="126">
        <f>SUM('Raw DC1'!EA99,'Raw DC1'!EH99,'Raw DC1'!EP99,'Raw DC1'!FA99,'Raw DC1'!FK99,'Raw DC1'!FX99,'Raw DC1'!GI99)</f>
        <v>12</v>
      </c>
      <c r="F99" s="126">
        <f>SUM('Raw DC1'!EC99,'Raw DC1'!ED99,'Raw DC1'!EH99,'Raw DC1'!EP99,'Raw DC1'!EW99,'Raw DC1'!EX99,'Raw DC1'!EY99,'Raw DC1'!FD99,'Raw DC1'!FJ99,'Raw DC1'!FK99)</f>
        <v>19</v>
      </c>
      <c r="G99" s="126">
        <f>SUM('Raw DC1'!EV99,'Raw DC1'!FA99,'Raw DC1'!FB99,'Raw DC1'!FL99,'Raw DC1'!FN99,'Raw DC1'!FR99,'Raw DC1'!FY99,'Raw DC1'!GA99)</f>
        <v>22</v>
      </c>
      <c r="H99" s="126">
        <f t="shared" si="5"/>
        <v>69</v>
      </c>
      <c r="I99" s="126">
        <f>SUM('Raw DC1'!EI99,'Raw DC1'!ES99,'Raw DC1'!FM99,'Raw DC1'!FS99,'Raw DC1'!FT99,'Raw DC1'!FV99,'Raw DC1'!FZ99,'Raw DC1'!GF99,'Raw DC1'!GG99,'Raw DC1'!GJ99)</f>
        <v>21</v>
      </c>
      <c r="J99" s="126">
        <f>SUM('Raw DC1'!DX99,'Raw DC1'!DY99,'Raw DC1'!EC99,'Raw DC1'!ED99,'Raw DC1'!EG99,'Raw DC1'!EN99,'Raw DC1'!EO99,'Raw DC1'!ER99,'Raw DC1'!EZ99,'Raw DC1'!FD99,'Raw DC1'!FE99,'Raw DC1'!FM99,'Raw DC1'!FN99,'Raw DC1'!FR99,'Raw DC1'!FT99,'Raw DC1'!FU99,'Raw DC1'!FZ99,'Raw DC1'!GA99,'Raw DC1'!GB99,'Raw DC1'!GE99,'Raw DC1'!GF99,'Raw DC1'!GH99,'Raw DC1'!GI99)</f>
        <v>46</v>
      </c>
    </row>
    <row r="100" spans="1:10">
      <c r="A100" s="128">
        <v>98</v>
      </c>
      <c r="B100" s="122" t="str">
        <f>'Raw DC1'!J100</f>
        <v>Adam</v>
      </c>
      <c r="C100" s="122" t="str">
        <f>'Raw DC1'!K100</f>
        <v>Dove</v>
      </c>
      <c r="D100" s="126">
        <f>SUM('Raw DC1'!EM100,'Raw DC1'!EN100,'Raw DC1'!EK100,'Raw DC1'!EO100,'Raw DC1'!EZ100,'Raw DC1'!FF100,'Raw DC1'!FI100)</f>
        <v>21</v>
      </c>
      <c r="E100" s="126">
        <f>SUM('Raw DC1'!EA100,'Raw DC1'!EH100,'Raw DC1'!EP100,'Raw DC1'!FA100,'Raw DC1'!FK100,'Raw DC1'!FX100,'Raw DC1'!GI100)</f>
        <v>18</v>
      </c>
      <c r="F100" s="126">
        <f>SUM('Raw DC1'!EC100,'Raw DC1'!ED100,'Raw DC1'!EH100,'Raw DC1'!EP100,'Raw DC1'!EW100,'Raw DC1'!EX100,'Raw DC1'!EY100,'Raw DC1'!FD100,'Raw DC1'!FJ100,'Raw DC1'!FK100)</f>
        <v>21</v>
      </c>
      <c r="G100" s="126">
        <f>SUM('Raw DC1'!EV100,'Raw DC1'!FA100,'Raw DC1'!FB100,'Raw DC1'!FL100,'Raw DC1'!FN100,'Raw DC1'!FR100,'Raw DC1'!FY100,'Raw DC1'!GA100)</f>
        <v>26</v>
      </c>
      <c r="H100" s="126">
        <f t="shared" si="5"/>
        <v>86</v>
      </c>
      <c r="I100" s="126">
        <f>SUM('Raw DC1'!EI100,'Raw DC1'!ES100,'Raw DC1'!FM100,'Raw DC1'!FS100,'Raw DC1'!FT100,'Raw DC1'!FV100,'Raw DC1'!FZ100,'Raw DC1'!GF100,'Raw DC1'!GG100,'Raw DC1'!GJ100)</f>
        <v>25</v>
      </c>
      <c r="J100" s="126">
        <f>SUM('Raw DC1'!DX100,'Raw DC1'!DY100,'Raw DC1'!EC100,'Raw DC1'!ED100,'Raw DC1'!EG100,'Raw DC1'!EN100,'Raw DC1'!EO100,'Raw DC1'!ER100,'Raw DC1'!EZ100,'Raw DC1'!FD100,'Raw DC1'!FE100,'Raw DC1'!FM100,'Raw DC1'!FN100,'Raw DC1'!FR100,'Raw DC1'!FT100,'Raw DC1'!FU100,'Raw DC1'!FZ100,'Raw DC1'!GA100,'Raw DC1'!GB100,'Raw DC1'!GE100,'Raw DC1'!GF100,'Raw DC1'!GH100,'Raw DC1'!GI100)</f>
        <v>47</v>
      </c>
    </row>
    <row r="101" spans="1:10">
      <c r="A101" s="128">
        <v>99</v>
      </c>
      <c r="B101" s="122" t="str">
        <f>'Raw DC1'!J101</f>
        <v>Aled</v>
      </c>
      <c r="C101" s="122" t="str">
        <f>'Raw DC1'!K101</f>
        <v>Ward</v>
      </c>
      <c r="D101" s="126">
        <f>SUM('Raw DC1'!EM101,'Raw DC1'!EN101,'Raw DC1'!EK101,'Raw DC1'!EO101,'Raw DC1'!EZ101,'Raw DC1'!FF101,'Raw DC1'!FI101)</f>
        <v>20</v>
      </c>
      <c r="E101" s="126">
        <f>SUM('Raw DC1'!EA101,'Raw DC1'!EH101,'Raw DC1'!EP101,'Raw DC1'!FA101,'Raw DC1'!FK101,'Raw DC1'!FX101,'Raw DC1'!GI101)</f>
        <v>16</v>
      </c>
      <c r="F101" s="126">
        <f>SUM('Raw DC1'!EC101,'Raw DC1'!ED101,'Raw DC1'!EH101,'Raw DC1'!EP101,'Raw DC1'!EW101,'Raw DC1'!EX101,'Raw DC1'!EY101,'Raw DC1'!FD101,'Raw DC1'!FJ101,'Raw DC1'!FK101)</f>
        <v>24</v>
      </c>
      <c r="G101" s="126">
        <f>SUM('Raw DC1'!EV101,'Raw DC1'!FA101,'Raw DC1'!FB101,'Raw DC1'!FL101,'Raw DC1'!FN101,'Raw DC1'!FR101,'Raw DC1'!FY101,'Raw DC1'!GA101)</f>
        <v>19</v>
      </c>
      <c r="H101" s="126">
        <f t="shared" si="5"/>
        <v>79</v>
      </c>
      <c r="I101" s="126">
        <f>SUM('Raw DC1'!EI101,'Raw DC1'!ES101,'Raw DC1'!FM101,'Raw DC1'!FS101,'Raw DC1'!FT101,'Raw DC1'!FV101,'Raw DC1'!FZ101,'Raw DC1'!GF101,'Raw DC1'!GG101,'Raw DC1'!GJ101)</f>
        <v>25</v>
      </c>
      <c r="J101" s="126">
        <f>SUM('Raw DC1'!DX101,'Raw DC1'!DY101,'Raw DC1'!EC101,'Raw DC1'!ED101,'Raw DC1'!EG101,'Raw DC1'!EN101,'Raw DC1'!EO101,'Raw DC1'!ER101,'Raw DC1'!EZ101,'Raw DC1'!FD101,'Raw DC1'!FE101,'Raw DC1'!FM101,'Raw DC1'!FN101,'Raw DC1'!FR101,'Raw DC1'!FT101,'Raw DC1'!FU101,'Raw DC1'!FZ101,'Raw DC1'!GA101,'Raw DC1'!GB101,'Raw DC1'!GE101,'Raw DC1'!GF101,'Raw DC1'!GH101,'Raw DC1'!GI101)</f>
        <v>53</v>
      </c>
    </row>
    <row r="102" spans="1:10">
      <c r="A102" s="128">
        <v>100</v>
      </c>
      <c r="B102" s="122" t="str">
        <f>'Raw DC1'!J102</f>
        <v>Josh</v>
      </c>
      <c r="C102" s="122" t="str">
        <f>'Raw DC1'!K102</f>
        <v>Jones</v>
      </c>
      <c r="D102" s="126">
        <f>SUM('Raw DC1'!EM102,'Raw DC1'!EN102,'Raw DC1'!EK102,'Raw DC1'!EO102,'Raw DC1'!EZ102,'Raw DC1'!FF102,'Raw DC1'!FI102)</f>
        <v>22</v>
      </c>
      <c r="E102" s="126">
        <f>SUM('Raw DC1'!EA102,'Raw DC1'!EH102,'Raw DC1'!EP102,'Raw DC1'!FA102,'Raw DC1'!FK102,'Raw DC1'!FX102,'Raw DC1'!GI102)</f>
        <v>19</v>
      </c>
      <c r="F102" s="126">
        <f>SUM('Raw DC1'!EC102,'Raw DC1'!ED102,'Raw DC1'!EH102,'Raw DC1'!EP102,'Raw DC1'!EW102,'Raw DC1'!EX102,'Raw DC1'!EY102,'Raw DC1'!FD102,'Raw DC1'!FJ102,'Raw DC1'!FK102)</f>
        <v>28</v>
      </c>
      <c r="G102" s="126">
        <f>SUM('Raw DC1'!EV102,'Raw DC1'!FA102,'Raw DC1'!FB102,'Raw DC1'!FL102,'Raw DC1'!FN102,'Raw DC1'!FR102,'Raw DC1'!FY102,'Raw DC1'!GA102)</f>
        <v>30</v>
      </c>
      <c r="H102" s="126">
        <f t="shared" ref="H102:H114" si="6">SUM(D102:G102)</f>
        <v>99</v>
      </c>
      <c r="I102" s="126">
        <f>SUM('Raw DC1'!EI102,'Raw DC1'!ES102,'Raw DC1'!FM102,'Raw DC1'!FS102,'Raw DC1'!FT102,'Raw DC1'!FV102,'Raw DC1'!FZ102,'Raw DC1'!GF102,'Raw DC1'!GG102,'Raw DC1'!GJ102)</f>
        <v>27</v>
      </c>
      <c r="J102" s="126">
        <f>SUM('Raw DC1'!DX102,'Raw DC1'!DY102,'Raw DC1'!EC102,'Raw DC1'!ED102,'Raw DC1'!EG102,'Raw DC1'!EN102,'Raw DC1'!EO102,'Raw DC1'!ER102,'Raw DC1'!EZ102,'Raw DC1'!FD102,'Raw DC1'!FE102,'Raw DC1'!FM102,'Raw DC1'!FN102,'Raw DC1'!FR102,'Raw DC1'!FT102,'Raw DC1'!FU102,'Raw DC1'!FZ102,'Raw DC1'!GA102,'Raw DC1'!GB102,'Raw DC1'!GE102,'Raw DC1'!GF102,'Raw DC1'!GH102,'Raw DC1'!GI102)</f>
        <v>61</v>
      </c>
    </row>
    <row r="103" spans="1:10">
      <c r="A103" s="128">
        <v>101</v>
      </c>
      <c r="B103" s="122" t="str">
        <f>'Raw DC1'!J103</f>
        <v>Ben</v>
      </c>
      <c r="C103" s="122" t="str">
        <f>'Raw DC1'!K103</f>
        <v>Holt</v>
      </c>
      <c r="D103" s="126">
        <f>SUM('Raw DC1'!EM103,'Raw DC1'!EN103,'Raw DC1'!EK103,'Raw DC1'!EO103,'Raw DC1'!EZ103,'Raw DC1'!FF103,'Raw DC1'!FI103)</f>
        <v>17</v>
      </c>
      <c r="E103" s="126">
        <f>SUM('Raw DC1'!EA103,'Raw DC1'!EH103,'Raw DC1'!EP103,'Raw DC1'!FA103,'Raw DC1'!FK103,'Raw DC1'!FX103,'Raw DC1'!GI103)</f>
        <v>17</v>
      </c>
      <c r="F103" s="126">
        <f>SUM('Raw DC1'!EC103,'Raw DC1'!ED103,'Raw DC1'!EH103,'Raw DC1'!EP103,'Raw DC1'!EW103,'Raw DC1'!EX103,'Raw DC1'!EY103,'Raw DC1'!FD103,'Raw DC1'!FJ103,'Raw DC1'!FK103)</f>
        <v>26</v>
      </c>
      <c r="G103" s="126">
        <f>SUM('Raw DC1'!EV103,'Raw DC1'!FA103,'Raw DC1'!FB103,'Raw DC1'!FL103,'Raw DC1'!FN103,'Raw DC1'!FR103,'Raw DC1'!FY103,'Raw DC1'!GA103)</f>
        <v>22</v>
      </c>
      <c r="H103" s="126">
        <f t="shared" si="6"/>
        <v>82</v>
      </c>
      <c r="I103" s="126">
        <f>SUM('Raw DC1'!EI103,'Raw DC1'!ES103,'Raw DC1'!FM103,'Raw DC1'!FS103,'Raw DC1'!FT103,'Raw DC1'!FV103,'Raw DC1'!FZ103,'Raw DC1'!GF103,'Raw DC1'!GG103,'Raw DC1'!GJ103)</f>
        <v>27</v>
      </c>
      <c r="J103" s="126">
        <f>SUM('Raw DC1'!DX103,'Raw DC1'!DY103,'Raw DC1'!EC103,'Raw DC1'!ED103,'Raw DC1'!EG103,'Raw DC1'!EN103,'Raw DC1'!EO103,'Raw DC1'!ER103,'Raw DC1'!EZ103,'Raw DC1'!FD103,'Raw DC1'!FE103,'Raw DC1'!FM103,'Raw DC1'!FN103,'Raw DC1'!FR103,'Raw DC1'!FT103,'Raw DC1'!FU103,'Raw DC1'!FZ103,'Raw DC1'!GA103,'Raw DC1'!GB103,'Raw DC1'!GE103,'Raw DC1'!GF103,'Raw DC1'!GH103,'Raw DC1'!GI103)</f>
        <v>46</v>
      </c>
    </row>
    <row r="104" spans="1:10">
      <c r="A104" s="128">
        <v>102</v>
      </c>
      <c r="B104" s="122" t="str">
        <f>'Raw DC1'!J104</f>
        <v>Harry</v>
      </c>
      <c r="C104" s="122" t="str">
        <f>'Raw DC1'!K104</f>
        <v>Delaney</v>
      </c>
      <c r="D104" s="126">
        <f>SUM('Raw DC1'!EM104,'Raw DC1'!EN104,'Raw DC1'!EK104,'Raw DC1'!EO104,'Raw DC1'!EZ104,'Raw DC1'!FF104,'Raw DC1'!FI104)</f>
        <v>12</v>
      </c>
      <c r="E104" s="126">
        <f>SUM('Raw DC1'!EA104,'Raw DC1'!EH104,'Raw DC1'!EP104,'Raw DC1'!FA104,'Raw DC1'!FK104,'Raw DC1'!FX104,'Raw DC1'!GI104)</f>
        <v>17</v>
      </c>
      <c r="F104" s="126">
        <f>SUM('Raw DC1'!EC104,'Raw DC1'!ED104,'Raw DC1'!EH104,'Raw DC1'!EP104,'Raw DC1'!EW104,'Raw DC1'!EX104,'Raw DC1'!EY104,'Raw DC1'!FD104,'Raw DC1'!FJ104,'Raw DC1'!FK104)</f>
        <v>21</v>
      </c>
      <c r="G104" s="126">
        <f>SUM('Raw DC1'!EV104,'Raw DC1'!FA104,'Raw DC1'!FB104,'Raw DC1'!FL104,'Raw DC1'!FN104,'Raw DC1'!FR104,'Raw DC1'!FY104,'Raw DC1'!GA104)</f>
        <v>20</v>
      </c>
      <c r="H104" s="126">
        <f t="shared" si="6"/>
        <v>70</v>
      </c>
      <c r="I104" s="126">
        <f>SUM('Raw DC1'!EI104,'Raw DC1'!ES104,'Raw DC1'!FM104,'Raw DC1'!FS104,'Raw DC1'!FT104,'Raw DC1'!FV104,'Raw DC1'!FZ104,'Raw DC1'!GF104,'Raw DC1'!GG104,'Raw DC1'!GJ104)</f>
        <v>18</v>
      </c>
      <c r="J104" s="126">
        <f>SUM('Raw DC1'!DX104,'Raw DC1'!DY104,'Raw DC1'!EC104,'Raw DC1'!ED104,'Raw DC1'!EG104,'Raw DC1'!EN104,'Raw DC1'!EO104,'Raw DC1'!ER104,'Raw DC1'!EZ104,'Raw DC1'!FD104,'Raw DC1'!FE104,'Raw DC1'!FM104,'Raw DC1'!FN104,'Raw DC1'!FR104,'Raw DC1'!FT104,'Raw DC1'!FU104,'Raw DC1'!FZ104,'Raw DC1'!GA104,'Raw DC1'!GB104,'Raw DC1'!GE104,'Raw DC1'!GF104,'Raw DC1'!GH104,'Raw DC1'!GI104)</f>
        <v>32</v>
      </c>
    </row>
    <row r="105" spans="1:10">
      <c r="A105" s="128">
        <v>103</v>
      </c>
      <c r="B105" s="122" t="str">
        <f>'Raw DC1'!J105</f>
        <v xml:space="preserve">Matt </v>
      </c>
      <c r="C105" s="122" t="str">
        <f>'Raw DC1'!K105</f>
        <v xml:space="preserve">Marsh </v>
      </c>
      <c r="D105" s="126">
        <f>SUM('Raw DC1'!EM105,'Raw DC1'!EN105,'Raw DC1'!EK105,'Raw DC1'!EO105,'Raw DC1'!EZ105,'Raw DC1'!FF105,'Raw DC1'!FI105)</f>
        <v>22</v>
      </c>
      <c r="E105" s="126">
        <f>SUM('Raw DC1'!EA105,'Raw DC1'!EH105,'Raw DC1'!EP105,'Raw DC1'!FA105,'Raw DC1'!FK105,'Raw DC1'!FX105,'Raw DC1'!GI105)</f>
        <v>18</v>
      </c>
      <c r="F105" s="126">
        <f>SUM('Raw DC1'!EC105,'Raw DC1'!ED105,'Raw DC1'!EH105,'Raw DC1'!EP105,'Raw DC1'!EW105,'Raw DC1'!EX105,'Raw DC1'!EY105,'Raw DC1'!FD105,'Raw DC1'!FJ105,'Raw DC1'!FK105)</f>
        <v>26</v>
      </c>
      <c r="G105" s="126">
        <f>SUM('Raw DC1'!EV105,'Raw DC1'!FA105,'Raw DC1'!FB105,'Raw DC1'!FL105,'Raw DC1'!FN105,'Raw DC1'!FR105,'Raw DC1'!FY105,'Raw DC1'!GA105)</f>
        <v>24</v>
      </c>
      <c r="H105" s="126">
        <f t="shared" si="6"/>
        <v>90</v>
      </c>
      <c r="I105" s="126">
        <f>SUM('Raw DC1'!EI105,'Raw DC1'!ES105,'Raw DC1'!FM105,'Raw DC1'!FS105,'Raw DC1'!FT105,'Raw DC1'!FV105,'Raw DC1'!FZ105,'Raw DC1'!GF105,'Raw DC1'!GG105,'Raw DC1'!GJ105)</f>
        <v>25</v>
      </c>
      <c r="J105" s="126">
        <f>SUM('Raw DC1'!DX105,'Raw DC1'!DY105,'Raw DC1'!EC105,'Raw DC1'!ED105,'Raw DC1'!EG105,'Raw DC1'!EN105,'Raw DC1'!EO105,'Raw DC1'!ER105,'Raw DC1'!EZ105,'Raw DC1'!FD105,'Raw DC1'!FE105,'Raw DC1'!FM105,'Raw DC1'!FN105,'Raw DC1'!FR105,'Raw DC1'!FT105,'Raw DC1'!FU105,'Raw DC1'!FZ105,'Raw DC1'!GA105,'Raw DC1'!GB105,'Raw DC1'!GE105,'Raw DC1'!GF105,'Raw DC1'!GH105,'Raw DC1'!GI105)</f>
        <v>59</v>
      </c>
    </row>
    <row r="106" spans="1:10">
      <c r="A106" s="128">
        <v>104</v>
      </c>
      <c r="B106" s="122" t="str">
        <f>'Raw DC1'!J106</f>
        <v>Thomas</v>
      </c>
      <c r="C106" s="122" t="str">
        <f>'Raw DC1'!K106</f>
        <v>Morgan</v>
      </c>
      <c r="D106" s="126">
        <f>SUM('Raw DC1'!EM106,'Raw DC1'!EN106,'Raw DC1'!EK106,'Raw DC1'!EO106,'Raw DC1'!EZ106,'Raw DC1'!FF106,'Raw DC1'!FI106)</f>
        <v>24</v>
      </c>
      <c r="E106" s="126">
        <f>SUM('Raw DC1'!EA106,'Raw DC1'!EH106,'Raw DC1'!EP106,'Raw DC1'!FA106,'Raw DC1'!FK106,'Raw DC1'!FX106,'Raw DC1'!GI106)</f>
        <v>20</v>
      </c>
      <c r="F106" s="126">
        <f>SUM('Raw DC1'!EC106,'Raw DC1'!ED106,'Raw DC1'!EH106,'Raw DC1'!EP106,'Raw DC1'!EW106,'Raw DC1'!EX106,'Raw DC1'!EY106,'Raw DC1'!FD106,'Raw DC1'!FJ106,'Raw DC1'!FK106)</f>
        <v>28</v>
      </c>
      <c r="G106" s="126">
        <f>SUM('Raw DC1'!EV106,'Raw DC1'!FA106,'Raw DC1'!FB106,'Raw DC1'!FL106,'Raw DC1'!FN106,'Raw DC1'!FR106,'Raw DC1'!FY106,'Raw DC1'!GA106)</f>
        <v>25</v>
      </c>
      <c r="H106" s="126">
        <f t="shared" si="6"/>
        <v>97</v>
      </c>
      <c r="I106" s="126">
        <f>SUM('Raw DC1'!EI106,'Raw DC1'!ES106,'Raw DC1'!FM106,'Raw DC1'!FS106,'Raw DC1'!FT106,'Raw DC1'!FV106,'Raw DC1'!FZ106,'Raw DC1'!GF106,'Raw DC1'!GG106,'Raw DC1'!GJ106)</f>
        <v>24</v>
      </c>
      <c r="J106" s="126">
        <f>SUM('Raw DC1'!DX106,'Raw DC1'!DY106,'Raw DC1'!EC106,'Raw DC1'!ED106,'Raw DC1'!EG106,'Raw DC1'!EN106,'Raw DC1'!EO106,'Raw DC1'!ER106,'Raw DC1'!EZ106,'Raw DC1'!FD106,'Raw DC1'!FE106,'Raw DC1'!FM106,'Raw DC1'!FN106,'Raw DC1'!FR106,'Raw DC1'!FT106,'Raw DC1'!FU106,'Raw DC1'!FZ106,'Raw DC1'!GA106,'Raw DC1'!GB106,'Raw DC1'!GE106,'Raw DC1'!GF106,'Raw DC1'!GH106,'Raw DC1'!GI106)</f>
        <v>46</v>
      </c>
    </row>
    <row r="107" spans="1:10">
      <c r="A107" s="128">
        <v>105</v>
      </c>
      <c r="B107" s="122" t="str">
        <f>'Raw DC1'!J107</f>
        <v>Harry</v>
      </c>
      <c r="C107" s="122" t="str">
        <f>'Raw DC1'!K107</f>
        <v>Seward</v>
      </c>
      <c r="D107" s="126">
        <f>SUM('Raw DC1'!EM107,'Raw DC1'!EN107,'Raw DC1'!EK107,'Raw DC1'!EO107,'Raw DC1'!EZ107,'Raw DC1'!FF107,'Raw DC1'!FI107)</f>
        <v>21</v>
      </c>
      <c r="E107" s="126">
        <f>SUM('Raw DC1'!EA107,'Raw DC1'!EH107,'Raw DC1'!EP107,'Raw DC1'!FA107,'Raw DC1'!FK107,'Raw DC1'!FX107,'Raw DC1'!GI107)</f>
        <v>21</v>
      </c>
      <c r="F107" s="126">
        <f>SUM('Raw DC1'!EC107,'Raw DC1'!ED107,'Raw DC1'!EH107,'Raw DC1'!EP107,'Raw DC1'!EW107,'Raw DC1'!EX107,'Raw DC1'!EY107,'Raw DC1'!FD107,'Raw DC1'!FJ107,'Raw DC1'!FK107)</f>
        <v>25</v>
      </c>
      <c r="G107" s="126">
        <f>SUM('Raw DC1'!EV107,'Raw DC1'!FA107,'Raw DC1'!FB107,'Raw DC1'!FL107,'Raw DC1'!FN107,'Raw DC1'!FR107,'Raw DC1'!FY107,'Raw DC1'!GA107)</f>
        <v>24</v>
      </c>
      <c r="H107" s="126">
        <f t="shared" si="6"/>
        <v>91</v>
      </c>
      <c r="I107" s="126">
        <f>SUM('Raw DC1'!EI107,'Raw DC1'!ES107,'Raw DC1'!FM107,'Raw DC1'!FS107,'Raw DC1'!FT107,'Raw DC1'!FV107,'Raw DC1'!FZ107,'Raw DC1'!GF107,'Raw DC1'!GG107,'Raw DC1'!GJ107)</f>
        <v>25</v>
      </c>
      <c r="J107" s="126">
        <f>SUM('Raw DC1'!DX107,'Raw DC1'!DY107,'Raw DC1'!EC107,'Raw DC1'!ED107,'Raw DC1'!EG107,'Raw DC1'!EN107,'Raw DC1'!EO107,'Raw DC1'!ER107,'Raw DC1'!EZ107,'Raw DC1'!FD107,'Raw DC1'!FE107,'Raw DC1'!FM107,'Raw DC1'!FN107,'Raw DC1'!FR107,'Raw DC1'!FT107,'Raw DC1'!FU107,'Raw DC1'!FZ107,'Raw DC1'!GA107,'Raw DC1'!GB107,'Raw DC1'!GE107,'Raw DC1'!GF107,'Raw DC1'!GH107,'Raw DC1'!GI107)</f>
        <v>51</v>
      </c>
    </row>
    <row r="108" spans="1:10">
      <c r="A108" s="128">
        <v>106</v>
      </c>
      <c r="B108" s="122" t="str">
        <f>'Raw DC1'!J108</f>
        <v>miles</v>
      </c>
      <c r="C108" s="122" t="str">
        <f>'Raw DC1'!K108</f>
        <v>moorhouse</v>
      </c>
      <c r="D108" s="126">
        <f>SUM('Raw DC1'!EM108,'Raw DC1'!EN108,'Raw DC1'!EK108,'Raw DC1'!EO108,'Raw DC1'!EZ108,'Raw DC1'!FF108,'Raw DC1'!FI108)</f>
        <v>21</v>
      </c>
      <c r="E108" s="126">
        <f>SUM('Raw DC1'!EA108,'Raw DC1'!EH108,'Raw DC1'!EP108,'Raw DC1'!FA108,'Raw DC1'!FK108,'Raw DC1'!FX108,'Raw DC1'!GI108)</f>
        <v>22</v>
      </c>
      <c r="F108" s="126">
        <f>SUM('Raw DC1'!EC108,'Raw DC1'!ED108,'Raw DC1'!EH108,'Raw DC1'!EP108,'Raw DC1'!EW108,'Raw DC1'!EX108,'Raw DC1'!EY108,'Raw DC1'!FD108,'Raw DC1'!FJ108,'Raw DC1'!FK108)</f>
        <v>26</v>
      </c>
      <c r="G108" s="126">
        <f>SUM('Raw DC1'!EV108,'Raw DC1'!FA108,'Raw DC1'!FB108,'Raw DC1'!FL108,'Raw DC1'!FN108,'Raw DC1'!FR108,'Raw DC1'!FY108,'Raw DC1'!GA108)</f>
        <v>24</v>
      </c>
      <c r="H108" s="126">
        <f t="shared" si="6"/>
        <v>93</v>
      </c>
      <c r="I108" s="126">
        <f>SUM('Raw DC1'!EI108,'Raw DC1'!ES108,'Raw DC1'!FM108,'Raw DC1'!FS108,'Raw DC1'!FT108,'Raw DC1'!FV108,'Raw DC1'!FZ108,'Raw DC1'!GF108,'Raw DC1'!GG108,'Raw DC1'!GJ108)</f>
        <v>26</v>
      </c>
      <c r="J108" s="126">
        <f>SUM('Raw DC1'!DX108,'Raw DC1'!DY108,'Raw DC1'!EC108,'Raw DC1'!ED108,'Raw DC1'!EG108,'Raw DC1'!EN108,'Raw DC1'!EO108,'Raw DC1'!ER108,'Raw DC1'!EZ108,'Raw DC1'!FD108,'Raw DC1'!FE108,'Raw DC1'!FM108,'Raw DC1'!FN108,'Raw DC1'!FR108,'Raw DC1'!FT108,'Raw DC1'!FU108,'Raw DC1'!FZ108,'Raw DC1'!GA108,'Raw DC1'!GB108,'Raw DC1'!GE108,'Raw DC1'!GF108,'Raw DC1'!GH108,'Raw DC1'!GI108)</f>
        <v>47</v>
      </c>
    </row>
    <row r="109" spans="1:10">
      <c r="A109" s="128">
        <v>107</v>
      </c>
      <c r="B109" s="122" t="str">
        <f>'Raw DC1'!J109</f>
        <v>Edoardo</v>
      </c>
      <c r="C109" s="122" t="str">
        <f>'Raw DC1'!K109</f>
        <v>Balocco</v>
      </c>
      <c r="D109" s="126">
        <f>SUM('Raw DC1'!EM109,'Raw DC1'!EN109,'Raw DC1'!EK109,'Raw DC1'!EO109,'Raw DC1'!EZ109,'Raw DC1'!FF109,'Raw DC1'!FI109)</f>
        <v>18</v>
      </c>
      <c r="E109" s="126">
        <f>SUM('Raw DC1'!EA109,'Raw DC1'!EH109,'Raw DC1'!EP109,'Raw DC1'!FA109,'Raw DC1'!FK109,'Raw DC1'!FX109,'Raw DC1'!GI109)</f>
        <v>19</v>
      </c>
      <c r="F109" s="126">
        <f>SUM('Raw DC1'!EC109,'Raw DC1'!ED109,'Raw DC1'!EH109,'Raw DC1'!EP109,'Raw DC1'!EW109,'Raw DC1'!EX109,'Raw DC1'!EY109,'Raw DC1'!FD109,'Raw DC1'!FJ109,'Raw DC1'!FK109)</f>
        <v>22</v>
      </c>
      <c r="G109" s="126">
        <f>SUM('Raw DC1'!EV109,'Raw DC1'!FA109,'Raw DC1'!FB109,'Raw DC1'!FL109,'Raw DC1'!FN109,'Raw DC1'!FR109,'Raw DC1'!FY109,'Raw DC1'!GA109)</f>
        <v>26</v>
      </c>
      <c r="H109" s="126">
        <f t="shared" si="6"/>
        <v>85</v>
      </c>
      <c r="I109" s="126">
        <f>SUM('Raw DC1'!EI109,'Raw DC1'!ES109,'Raw DC1'!FM109,'Raw DC1'!FS109,'Raw DC1'!FT109,'Raw DC1'!FV109,'Raw DC1'!FZ109,'Raw DC1'!GF109,'Raw DC1'!GG109,'Raw DC1'!GJ109)</f>
        <v>25</v>
      </c>
      <c r="J109" s="126">
        <f>SUM('Raw DC1'!DX109,'Raw DC1'!DY109,'Raw DC1'!EC109,'Raw DC1'!ED109,'Raw DC1'!EG109,'Raw DC1'!EN109,'Raw DC1'!EO109,'Raw DC1'!ER109,'Raw DC1'!EZ109,'Raw DC1'!FD109,'Raw DC1'!FE109,'Raw DC1'!FM109,'Raw DC1'!FN109,'Raw DC1'!FR109,'Raw DC1'!FT109,'Raw DC1'!FU109,'Raw DC1'!FZ109,'Raw DC1'!GA109,'Raw DC1'!GB109,'Raw DC1'!GE109,'Raw DC1'!GF109,'Raw DC1'!GH109,'Raw DC1'!GI109)</f>
        <v>52</v>
      </c>
    </row>
    <row r="110" spans="1:10">
      <c r="A110" s="128">
        <v>108</v>
      </c>
      <c r="B110" s="122" t="str">
        <f>'Raw DC1'!J110</f>
        <v>tom</v>
      </c>
      <c r="C110" s="122" t="str">
        <f>'Raw DC1'!K110</f>
        <v xml:space="preserve">benjamin </v>
      </c>
      <c r="D110" s="126">
        <f>SUM('Raw DC1'!EM110,'Raw DC1'!EN110,'Raw DC1'!EK110,'Raw DC1'!EO110,'Raw DC1'!EZ110,'Raw DC1'!FF110,'Raw DC1'!FI110)</f>
        <v>18</v>
      </c>
      <c r="E110" s="126">
        <f>SUM('Raw DC1'!EA110,'Raw DC1'!EH110,'Raw DC1'!EP110,'Raw DC1'!FA110,'Raw DC1'!FK110,'Raw DC1'!FX110,'Raw DC1'!GI110)</f>
        <v>16</v>
      </c>
      <c r="F110" s="126">
        <f>SUM('Raw DC1'!EC110,'Raw DC1'!ED110,'Raw DC1'!EH110,'Raw DC1'!EP110,'Raw DC1'!EW110,'Raw DC1'!EX110,'Raw DC1'!EY110,'Raw DC1'!FD110,'Raw DC1'!FJ110,'Raw DC1'!FK110)</f>
        <v>25</v>
      </c>
      <c r="G110" s="126">
        <f>SUM('Raw DC1'!EV110,'Raw DC1'!FA110,'Raw DC1'!FB110,'Raw DC1'!FL110,'Raw DC1'!FN110,'Raw DC1'!FR110,'Raw DC1'!FY110,'Raw DC1'!GA110)</f>
        <v>25</v>
      </c>
      <c r="H110" s="126">
        <f t="shared" si="6"/>
        <v>84</v>
      </c>
      <c r="I110" s="126">
        <f>SUM('Raw DC1'!EI110,'Raw DC1'!ES110,'Raw DC1'!FM110,'Raw DC1'!FS110,'Raw DC1'!FT110,'Raw DC1'!FV110,'Raw DC1'!FZ110,'Raw DC1'!GF110,'Raw DC1'!GG110,'Raw DC1'!GJ110)</f>
        <v>26</v>
      </c>
      <c r="J110" s="126">
        <f>SUM('Raw DC1'!DX110,'Raw DC1'!DY110,'Raw DC1'!EC110,'Raw DC1'!ED110,'Raw DC1'!EG110,'Raw DC1'!EN110,'Raw DC1'!EO110,'Raw DC1'!ER110,'Raw DC1'!EZ110,'Raw DC1'!FD110,'Raw DC1'!FE110,'Raw DC1'!FM110,'Raw DC1'!FN110,'Raw DC1'!FR110,'Raw DC1'!FT110,'Raw DC1'!FU110,'Raw DC1'!FZ110,'Raw DC1'!GA110,'Raw DC1'!GB110,'Raw DC1'!GE110,'Raw DC1'!GF110,'Raw DC1'!GH110,'Raw DC1'!GI110)</f>
        <v>50</v>
      </c>
    </row>
    <row r="111" spans="1:10">
      <c r="A111" s="128">
        <v>109</v>
      </c>
      <c r="B111" s="122" t="str">
        <f>'Raw DC1'!J111</f>
        <v>Corey</v>
      </c>
      <c r="C111" s="122" t="str">
        <f>'Raw DC1'!K111</f>
        <v>Whane</v>
      </c>
      <c r="D111" s="126">
        <f>SUM('Raw DC1'!EM111,'Raw DC1'!EN111,'Raw DC1'!EK111,'Raw DC1'!EO111,'Raw DC1'!EZ111,'Raw DC1'!FF111,'Raw DC1'!FI111)</f>
        <v>23</v>
      </c>
      <c r="E111" s="126">
        <f>SUM('Raw DC1'!EA111,'Raw DC1'!EH111,'Raw DC1'!EP111,'Raw DC1'!FA111,'Raw DC1'!FK111,'Raw DC1'!FX111,'Raw DC1'!GI111)</f>
        <v>13</v>
      </c>
      <c r="F111" s="126">
        <f>SUM('Raw DC1'!EC111,'Raw DC1'!ED111,'Raw DC1'!EH111,'Raw DC1'!EP111,'Raw DC1'!EW111,'Raw DC1'!EX111,'Raw DC1'!EY111,'Raw DC1'!FD111,'Raw DC1'!FJ111,'Raw DC1'!FK111)</f>
        <v>21</v>
      </c>
      <c r="G111" s="126">
        <f>SUM('Raw DC1'!EV111,'Raw DC1'!FA111,'Raw DC1'!FB111,'Raw DC1'!FL111,'Raw DC1'!FN111,'Raw DC1'!FR111,'Raw DC1'!FY111,'Raw DC1'!GA111)</f>
        <v>21</v>
      </c>
      <c r="H111" s="126">
        <f t="shared" si="6"/>
        <v>78</v>
      </c>
      <c r="I111" s="126">
        <f>SUM('Raw DC1'!EI111,'Raw DC1'!ES111,'Raw DC1'!FM111,'Raw DC1'!FS111,'Raw DC1'!FT111,'Raw DC1'!FV111,'Raw DC1'!FZ111,'Raw DC1'!GF111,'Raw DC1'!GG111,'Raw DC1'!GJ111)</f>
        <v>23</v>
      </c>
      <c r="J111" s="126">
        <f>SUM('Raw DC1'!DX111,'Raw DC1'!DY111,'Raw DC1'!EC111,'Raw DC1'!ED111,'Raw DC1'!EG111,'Raw DC1'!EN111,'Raw DC1'!EO111,'Raw DC1'!ER111,'Raw DC1'!EZ111,'Raw DC1'!FD111,'Raw DC1'!FE111,'Raw DC1'!FM111,'Raw DC1'!FN111,'Raw DC1'!FR111,'Raw DC1'!FT111,'Raw DC1'!FU111,'Raw DC1'!FZ111,'Raw DC1'!GA111,'Raw DC1'!GB111,'Raw DC1'!GE111,'Raw DC1'!GF111,'Raw DC1'!GH111,'Raw DC1'!GI111)</f>
        <v>35</v>
      </c>
    </row>
    <row r="112" spans="1:10">
      <c r="A112" s="128">
        <v>110</v>
      </c>
      <c r="B112" s="122" t="str">
        <f>'Raw DC1'!J112</f>
        <v>Benjamin</v>
      </c>
      <c r="C112" s="122" t="str">
        <f>'Raw DC1'!K112</f>
        <v>Williams</v>
      </c>
      <c r="D112" s="126">
        <f>SUM('Raw DC1'!EM112,'Raw DC1'!EN112,'Raw DC1'!EK112,'Raw DC1'!EO112,'Raw DC1'!EZ112,'Raw DC1'!FF112,'Raw DC1'!FI112)</f>
        <v>19</v>
      </c>
      <c r="E112" s="126">
        <f>SUM('Raw DC1'!EA112,'Raw DC1'!EH112,'Raw DC1'!EP112,'Raw DC1'!FA112,'Raw DC1'!FK112,'Raw DC1'!FX112,'Raw DC1'!GI112)</f>
        <v>20</v>
      </c>
      <c r="F112" s="126">
        <f>SUM('Raw DC1'!EC112,'Raw DC1'!ED112,'Raw DC1'!EH112,'Raw DC1'!EP112,'Raw DC1'!EW112,'Raw DC1'!EX112,'Raw DC1'!EY112,'Raw DC1'!FD112,'Raw DC1'!FJ112,'Raw DC1'!FK112)</f>
        <v>25</v>
      </c>
      <c r="G112" s="126">
        <f>SUM('Raw DC1'!EV112,'Raw DC1'!FA112,'Raw DC1'!FB112,'Raw DC1'!FL112,'Raw DC1'!FN112,'Raw DC1'!FR112,'Raw DC1'!FY112,'Raw DC1'!GA112)</f>
        <v>23</v>
      </c>
      <c r="H112" s="126">
        <f t="shared" si="6"/>
        <v>87</v>
      </c>
      <c r="I112" s="126">
        <f>SUM('Raw DC1'!EI112,'Raw DC1'!ES112,'Raw DC1'!FM112,'Raw DC1'!FS112,'Raw DC1'!FT112,'Raw DC1'!FV112,'Raw DC1'!FZ112,'Raw DC1'!GF112,'Raw DC1'!GG112,'Raw DC1'!GJ112)</f>
        <v>24</v>
      </c>
      <c r="J112" s="126">
        <f>SUM('Raw DC1'!DX112,'Raw DC1'!DY112,'Raw DC1'!EC112,'Raw DC1'!ED112,'Raw DC1'!EG112,'Raw DC1'!EN112,'Raw DC1'!EO112,'Raw DC1'!ER112,'Raw DC1'!EZ112,'Raw DC1'!FD112,'Raw DC1'!FE112,'Raw DC1'!FM112,'Raw DC1'!FN112,'Raw DC1'!FR112,'Raw DC1'!FT112,'Raw DC1'!FU112,'Raw DC1'!FZ112,'Raw DC1'!GA112,'Raw DC1'!GB112,'Raw DC1'!GE112,'Raw DC1'!GF112,'Raw DC1'!GH112,'Raw DC1'!GI112)</f>
        <v>54</v>
      </c>
    </row>
    <row r="113" spans="1:10">
      <c r="A113" s="128">
        <v>111</v>
      </c>
      <c r="B113" s="122" t="str">
        <f>'Raw DC1'!J113</f>
        <v>alex</v>
      </c>
      <c r="C113" s="122" t="str">
        <f>'Raw DC1'!K113</f>
        <v>dewhurst</v>
      </c>
      <c r="D113" s="126">
        <f>SUM('Raw DC1'!EM113,'Raw DC1'!EN113,'Raw DC1'!EK113,'Raw DC1'!EO113,'Raw DC1'!EZ113,'Raw DC1'!FF113,'Raw DC1'!FI113)</f>
        <v>24</v>
      </c>
      <c r="E113" s="126">
        <f>SUM('Raw DC1'!EA113,'Raw DC1'!EH113,'Raw DC1'!EP113,'Raw DC1'!FA113,'Raw DC1'!FK113,'Raw DC1'!FX113,'Raw DC1'!GI113)</f>
        <v>18</v>
      </c>
      <c r="F113" s="126">
        <f>SUM('Raw DC1'!EC113,'Raw DC1'!ED113,'Raw DC1'!EH113,'Raw DC1'!EP113,'Raw DC1'!EW113,'Raw DC1'!EX113,'Raw DC1'!EY113,'Raw DC1'!FD113,'Raw DC1'!FJ113,'Raw DC1'!FK113)</f>
        <v>30</v>
      </c>
      <c r="G113" s="126">
        <f>SUM('Raw DC1'!EV113,'Raw DC1'!FA113,'Raw DC1'!FB113,'Raw DC1'!FL113,'Raw DC1'!FN113,'Raw DC1'!FR113,'Raw DC1'!FY113,'Raw DC1'!GA113)</f>
        <v>29</v>
      </c>
      <c r="H113" s="126">
        <f t="shared" si="6"/>
        <v>101</v>
      </c>
      <c r="I113" s="126">
        <f>SUM('Raw DC1'!EI113,'Raw DC1'!ES113,'Raw DC1'!FM113,'Raw DC1'!FS113,'Raw DC1'!FT113,'Raw DC1'!FV113,'Raw DC1'!FZ113,'Raw DC1'!GF113,'Raw DC1'!GG113,'Raw DC1'!GJ113)</f>
        <v>27</v>
      </c>
      <c r="J113" s="126">
        <f>SUM('Raw DC1'!DX113,'Raw DC1'!DY113,'Raw DC1'!EC113,'Raw DC1'!ED113,'Raw DC1'!EG113,'Raw DC1'!EN113,'Raw DC1'!EO113,'Raw DC1'!ER113,'Raw DC1'!EZ113,'Raw DC1'!FD113,'Raw DC1'!FE113,'Raw DC1'!FM113,'Raw DC1'!FN113,'Raw DC1'!FR113,'Raw DC1'!FT113,'Raw DC1'!FU113,'Raw DC1'!FZ113,'Raw DC1'!GA113,'Raw DC1'!GB113,'Raw DC1'!GE113,'Raw DC1'!GF113,'Raw DC1'!GH113,'Raw DC1'!GI113)</f>
        <v>65</v>
      </c>
    </row>
    <row r="114" spans="1:10">
      <c r="A114" s="128">
        <v>112</v>
      </c>
      <c r="B114" s="122" t="str">
        <f>'Raw DC1'!J114</f>
        <v>Alex</v>
      </c>
      <c r="C114" s="122" t="str">
        <f>'Raw DC1'!K114</f>
        <v>Fenton</v>
      </c>
      <c r="D114" s="126">
        <f>SUM('Raw DC1'!EM114,'Raw DC1'!EN114,'Raw DC1'!EK114,'Raw DC1'!EO114,'Raw DC1'!EZ114,'Raw DC1'!FF114,'Raw DC1'!FI114)</f>
        <v>25</v>
      </c>
      <c r="E114" s="126">
        <f>SUM('Raw DC1'!EA114,'Raw DC1'!EH114,'Raw DC1'!EP114,'Raw DC1'!FA114,'Raw DC1'!FK114,'Raw DC1'!FX114,'Raw DC1'!GI114)</f>
        <v>20</v>
      </c>
      <c r="F114" s="126">
        <f>SUM('Raw DC1'!EC114,'Raw DC1'!ED114,'Raw DC1'!EH114,'Raw DC1'!EP114,'Raw DC1'!EW114,'Raw DC1'!EX114,'Raw DC1'!EY114,'Raw DC1'!FD114,'Raw DC1'!FJ114,'Raw DC1'!FK114)</f>
        <v>28</v>
      </c>
      <c r="G114" s="126">
        <f>SUM('Raw DC1'!EV114,'Raw DC1'!FA114,'Raw DC1'!FB114,'Raw DC1'!FL114,'Raw DC1'!FN114,'Raw DC1'!FR114,'Raw DC1'!FY114,'Raw DC1'!GA114)</f>
        <v>26</v>
      </c>
      <c r="H114" s="126">
        <f t="shared" si="6"/>
        <v>99</v>
      </c>
      <c r="I114" s="126">
        <f>SUM('Raw DC1'!EI114,'Raw DC1'!ES114,'Raw DC1'!FM114,'Raw DC1'!FS114,'Raw DC1'!FT114,'Raw DC1'!FV114,'Raw DC1'!FZ114,'Raw DC1'!GF114,'Raw DC1'!GG114,'Raw DC1'!GJ114)</f>
        <v>32</v>
      </c>
      <c r="J114" s="126">
        <f>SUM('Raw DC1'!DX114,'Raw DC1'!DY114,'Raw DC1'!EC114,'Raw DC1'!ED114,'Raw DC1'!EG114,'Raw DC1'!EN114,'Raw DC1'!EO114,'Raw DC1'!ER114,'Raw DC1'!EZ114,'Raw DC1'!FD114,'Raw DC1'!FE114,'Raw DC1'!FM114,'Raw DC1'!FN114,'Raw DC1'!FR114,'Raw DC1'!FT114,'Raw DC1'!FU114,'Raw DC1'!FZ114,'Raw DC1'!GA114,'Raw DC1'!GB114,'Raw DC1'!GE114,'Raw DC1'!GF114,'Raw DC1'!GH114,'Raw DC1'!GI114)</f>
        <v>61</v>
      </c>
    </row>
    <row r="115" spans="1:10">
      <c r="A115" s="128">
        <v>113</v>
      </c>
      <c r="B115" s="122" t="str">
        <f>'Raw DC1'!J115</f>
        <v>Rhys</v>
      </c>
      <c r="C115" s="122" t="str">
        <f>'Raw DC1'!K115</f>
        <v>Gealy</v>
      </c>
      <c r="D115" s="126">
        <f>SUM('Raw DC1'!EM115,'Raw DC1'!EN115,'Raw DC1'!EK115,'Raw DC1'!EO115,'Raw DC1'!EZ115,'Raw DC1'!FF115,'Raw DC1'!FI115)</f>
        <v>19</v>
      </c>
      <c r="E115" s="126">
        <f>SUM('Raw DC1'!EA115,'Raw DC1'!EH115,'Raw DC1'!EP115,'Raw DC1'!FA115,'Raw DC1'!FK115,'Raw DC1'!FX115,'Raw DC1'!GI115)</f>
        <v>16</v>
      </c>
      <c r="F115" s="126">
        <f>SUM('Raw DC1'!EC115,'Raw DC1'!ED115,'Raw DC1'!EH115,'Raw DC1'!EP115,'Raw DC1'!EW115,'Raw DC1'!EX115,'Raw DC1'!EY115,'Raw DC1'!FD115,'Raw DC1'!FJ115,'Raw DC1'!FK115)</f>
        <v>26</v>
      </c>
      <c r="G115" s="126">
        <f>SUM('Raw DC1'!EV115,'Raw DC1'!FA115,'Raw DC1'!FB115,'Raw DC1'!FL115,'Raw DC1'!FN115,'Raw DC1'!FR115,'Raw DC1'!FY115,'Raw DC1'!GA115)</f>
        <v>22</v>
      </c>
      <c r="H115" s="126">
        <f t="shared" ref="H115:H130" si="7">SUM(D115:G115)</f>
        <v>83</v>
      </c>
      <c r="I115" s="126">
        <f>SUM('Raw DC1'!EI115,'Raw DC1'!ES115,'Raw DC1'!FM115,'Raw DC1'!FS115,'Raw DC1'!FT115,'Raw DC1'!FV115,'Raw DC1'!FZ115,'Raw DC1'!GF115,'Raw DC1'!GG115,'Raw DC1'!GJ115)</f>
        <v>26</v>
      </c>
      <c r="J115" s="126">
        <f>SUM('Raw DC1'!DX115,'Raw DC1'!DY115,'Raw DC1'!EC115,'Raw DC1'!ED115,'Raw DC1'!EG115,'Raw DC1'!EN115,'Raw DC1'!EO115,'Raw DC1'!ER115,'Raw DC1'!EZ115,'Raw DC1'!FD115,'Raw DC1'!FE115,'Raw DC1'!FM115,'Raw DC1'!FN115,'Raw DC1'!FR115,'Raw DC1'!FT115,'Raw DC1'!FU115,'Raw DC1'!FZ115,'Raw DC1'!GA115,'Raw DC1'!GB115,'Raw DC1'!GE115,'Raw DC1'!GF115,'Raw DC1'!GH115,'Raw DC1'!GI115)</f>
        <v>60</v>
      </c>
    </row>
    <row r="116" spans="1:10">
      <c r="A116" s="128">
        <v>114</v>
      </c>
      <c r="B116" s="122" t="str">
        <f>'Raw DC1'!J116</f>
        <v>Jordan</v>
      </c>
      <c r="C116" s="122" t="str">
        <f>'Raw DC1'!K116</f>
        <v>Hogan</v>
      </c>
      <c r="D116" s="126">
        <f>SUM('Raw DC1'!EM116,'Raw DC1'!EN116,'Raw DC1'!EK116,'Raw DC1'!EO116,'Raw DC1'!EZ116,'Raw DC1'!FF116,'Raw DC1'!FI116)</f>
        <v>22</v>
      </c>
      <c r="E116" s="126">
        <f>SUM('Raw DC1'!EA116,'Raw DC1'!EH116,'Raw DC1'!EP116,'Raw DC1'!FA116,'Raw DC1'!FK116,'Raw DC1'!FX116,'Raw DC1'!GI116)</f>
        <v>15</v>
      </c>
      <c r="F116" s="126">
        <f>SUM('Raw DC1'!EC116,'Raw DC1'!ED116,'Raw DC1'!EH116,'Raw DC1'!EP116,'Raw DC1'!EW116,'Raw DC1'!EX116,'Raw DC1'!EY116,'Raw DC1'!FD116,'Raw DC1'!FJ116,'Raw DC1'!FK116)</f>
        <v>23</v>
      </c>
      <c r="G116" s="126">
        <f>SUM('Raw DC1'!EV116,'Raw DC1'!FA116,'Raw DC1'!FB116,'Raw DC1'!FL116,'Raw DC1'!FN116,'Raw DC1'!FR116,'Raw DC1'!FY116,'Raw DC1'!GA116)</f>
        <v>22</v>
      </c>
      <c r="H116" s="126">
        <f t="shared" si="7"/>
        <v>82</v>
      </c>
      <c r="I116" s="126">
        <f>SUM('Raw DC1'!EI116,'Raw DC1'!ES116,'Raw DC1'!FM116,'Raw DC1'!FS116,'Raw DC1'!FT116,'Raw DC1'!FV116,'Raw DC1'!FZ116,'Raw DC1'!GF116,'Raw DC1'!GG116,'Raw DC1'!GJ116)</f>
        <v>23</v>
      </c>
      <c r="J116" s="126">
        <f>SUM('Raw DC1'!DX116,'Raw DC1'!DY116,'Raw DC1'!EC116,'Raw DC1'!ED116,'Raw DC1'!EG116,'Raw DC1'!EN116,'Raw DC1'!EO116,'Raw DC1'!ER116,'Raw DC1'!EZ116,'Raw DC1'!FD116,'Raw DC1'!FE116,'Raw DC1'!FM116,'Raw DC1'!FN116,'Raw DC1'!FR116,'Raw DC1'!FT116,'Raw DC1'!FU116,'Raw DC1'!FZ116,'Raw DC1'!GA116,'Raw DC1'!GB116,'Raw DC1'!GE116,'Raw DC1'!GF116,'Raw DC1'!GH116,'Raw DC1'!GI116)</f>
        <v>65</v>
      </c>
    </row>
    <row r="117" spans="1:10">
      <c r="A117" s="128">
        <v>115</v>
      </c>
      <c r="B117" s="122" t="str">
        <f>'Raw DC1'!J117</f>
        <v>Bradley</v>
      </c>
      <c r="C117" s="122" t="str">
        <f>'Raw DC1'!K117</f>
        <v>Woolridge</v>
      </c>
      <c r="D117" s="126">
        <f>SUM('Raw DC1'!EM117,'Raw DC1'!EN117,'Raw DC1'!EK117,'Raw DC1'!EO117,'Raw DC1'!EZ117,'Raw DC1'!FF117,'Raw DC1'!FI117)</f>
        <v>16</v>
      </c>
      <c r="E117" s="126">
        <f>SUM('Raw DC1'!EA117,'Raw DC1'!EH117,'Raw DC1'!EP117,'Raw DC1'!FA117,'Raw DC1'!FK117,'Raw DC1'!FX117,'Raw DC1'!GI117)</f>
        <v>15</v>
      </c>
      <c r="F117" s="126">
        <f>SUM('Raw DC1'!EC117,'Raw DC1'!ED117,'Raw DC1'!EH117,'Raw DC1'!EP117,'Raw DC1'!EW117,'Raw DC1'!EX117,'Raw DC1'!EY117,'Raw DC1'!FD117,'Raw DC1'!FJ117,'Raw DC1'!FK117)</f>
        <v>17</v>
      </c>
      <c r="G117" s="126">
        <f>SUM('Raw DC1'!EV117,'Raw DC1'!FA117,'Raw DC1'!FB117,'Raw DC1'!FL117,'Raw DC1'!FN117,'Raw DC1'!FR117,'Raw DC1'!FY117,'Raw DC1'!GA117)</f>
        <v>24</v>
      </c>
      <c r="H117" s="126">
        <f t="shared" si="7"/>
        <v>72</v>
      </c>
      <c r="I117" s="126">
        <f>SUM('Raw DC1'!EI117,'Raw DC1'!ES117,'Raw DC1'!FM117,'Raw DC1'!FS117,'Raw DC1'!FT117,'Raw DC1'!FV117,'Raw DC1'!FZ117,'Raw DC1'!GF117,'Raw DC1'!GG117,'Raw DC1'!GJ117)</f>
        <v>22</v>
      </c>
      <c r="J117" s="126">
        <f>SUM('Raw DC1'!DX117,'Raw DC1'!DY117,'Raw DC1'!EC117,'Raw DC1'!ED117,'Raw DC1'!EG117,'Raw DC1'!EN117,'Raw DC1'!EO117,'Raw DC1'!ER117,'Raw DC1'!EZ117,'Raw DC1'!FD117,'Raw DC1'!FE117,'Raw DC1'!FM117,'Raw DC1'!FN117,'Raw DC1'!FR117,'Raw DC1'!FT117,'Raw DC1'!FU117,'Raw DC1'!FZ117,'Raw DC1'!GA117,'Raw DC1'!GB117,'Raw DC1'!GE117,'Raw DC1'!GF117,'Raw DC1'!GH117,'Raw DC1'!GI117)</f>
        <v>40</v>
      </c>
    </row>
    <row r="118" spans="1:10">
      <c r="A118" s="128">
        <v>116</v>
      </c>
      <c r="B118" s="122" t="str">
        <f>'Raw DC1'!J118</f>
        <v>Avery</v>
      </c>
      <c r="C118" s="122" t="str">
        <f>'Raw DC1'!K118</f>
        <v>Oitomen</v>
      </c>
      <c r="D118" s="126">
        <f>SUM('Raw DC1'!EM118,'Raw DC1'!EN118,'Raw DC1'!EK118,'Raw DC1'!EO118,'Raw DC1'!EZ118,'Raw DC1'!FF118,'Raw DC1'!FI118)</f>
        <v>12</v>
      </c>
      <c r="E118" s="126">
        <f>SUM('Raw DC1'!EA118,'Raw DC1'!EH118,'Raw DC1'!EP118,'Raw DC1'!FA118,'Raw DC1'!FK118,'Raw DC1'!FX118,'Raw DC1'!GI118)</f>
        <v>17</v>
      </c>
      <c r="F118" s="126">
        <f>SUM('Raw DC1'!EC118,'Raw DC1'!ED118,'Raw DC1'!EH118,'Raw DC1'!EP118,'Raw DC1'!EW118,'Raw DC1'!EX118,'Raw DC1'!EY118,'Raw DC1'!FD118,'Raw DC1'!FJ118,'Raw DC1'!FK118)</f>
        <v>20</v>
      </c>
      <c r="G118" s="126">
        <f>SUM('Raw DC1'!EV118,'Raw DC1'!FA118,'Raw DC1'!FB118,'Raw DC1'!FL118,'Raw DC1'!FN118,'Raw DC1'!FR118,'Raw DC1'!FY118,'Raw DC1'!GA118)</f>
        <v>25</v>
      </c>
      <c r="H118" s="126">
        <f t="shared" si="7"/>
        <v>74</v>
      </c>
      <c r="I118" s="126">
        <f>SUM('Raw DC1'!EI118,'Raw DC1'!ES118,'Raw DC1'!FM118,'Raw DC1'!FS118,'Raw DC1'!FT118,'Raw DC1'!FV118,'Raw DC1'!FZ118,'Raw DC1'!GF118,'Raw DC1'!GG118,'Raw DC1'!GJ118)</f>
        <v>27</v>
      </c>
      <c r="J118" s="126">
        <f>SUM('Raw DC1'!DX118,'Raw DC1'!DY118,'Raw DC1'!EC118,'Raw DC1'!ED118,'Raw DC1'!EG118,'Raw DC1'!EN118,'Raw DC1'!EO118,'Raw DC1'!ER118,'Raw DC1'!EZ118,'Raw DC1'!FD118,'Raw DC1'!FE118,'Raw DC1'!FM118,'Raw DC1'!FN118,'Raw DC1'!FR118,'Raw DC1'!FT118,'Raw DC1'!FU118,'Raw DC1'!FZ118,'Raw DC1'!GA118,'Raw DC1'!GB118,'Raw DC1'!GE118,'Raw DC1'!GF118,'Raw DC1'!GH118,'Raw DC1'!GI118)</f>
        <v>64</v>
      </c>
    </row>
    <row r="119" spans="1:10">
      <c r="A119" s="128">
        <v>117</v>
      </c>
      <c r="B119" s="122" t="str">
        <f>'Raw DC1'!J119</f>
        <v>Max</v>
      </c>
      <c r="C119" s="122" t="str">
        <f>'Raw DC1'!K119</f>
        <v>Llewellyn</v>
      </c>
      <c r="D119" s="126">
        <f>SUM('Raw DC1'!EM119,'Raw DC1'!EN119,'Raw DC1'!EK119,'Raw DC1'!EO119,'Raw DC1'!EZ119,'Raw DC1'!FF119,'Raw DC1'!FI119)</f>
        <v>18</v>
      </c>
      <c r="E119" s="126">
        <f>SUM('Raw DC1'!EA119,'Raw DC1'!EH119,'Raw DC1'!EP119,'Raw DC1'!FA119,'Raw DC1'!FK119,'Raw DC1'!FX119,'Raw DC1'!GI119)</f>
        <v>16</v>
      </c>
      <c r="F119" s="126">
        <f>SUM('Raw DC1'!EC119,'Raw DC1'!ED119,'Raw DC1'!EH119,'Raw DC1'!EP119,'Raw DC1'!EW119,'Raw DC1'!EX119,'Raw DC1'!EY119,'Raw DC1'!FD119,'Raw DC1'!FJ119,'Raw DC1'!FK119)</f>
        <v>25</v>
      </c>
      <c r="G119" s="126">
        <f>SUM('Raw DC1'!EV119,'Raw DC1'!FA119,'Raw DC1'!FB119,'Raw DC1'!FL119,'Raw DC1'!FN119,'Raw DC1'!FR119,'Raw DC1'!FY119,'Raw DC1'!GA119)</f>
        <v>24</v>
      </c>
      <c r="H119" s="126">
        <f t="shared" si="7"/>
        <v>83</v>
      </c>
      <c r="I119" s="126">
        <f>SUM('Raw DC1'!EI119,'Raw DC1'!ES119,'Raw DC1'!FM119,'Raw DC1'!FS119,'Raw DC1'!FT119,'Raw DC1'!FV119,'Raw DC1'!FZ119,'Raw DC1'!GF119,'Raw DC1'!GG119,'Raw DC1'!GJ119)</f>
        <v>24</v>
      </c>
      <c r="J119" s="126">
        <f>SUM('Raw DC1'!DX119,'Raw DC1'!DY119,'Raw DC1'!EC119,'Raw DC1'!ED119,'Raw DC1'!EG119,'Raw DC1'!EN119,'Raw DC1'!EO119,'Raw DC1'!ER119,'Raw DC1'!EZ119,'Raw DC1'!FD119,'Raw DC1'!FE119,'Raw DC1'!FM119,'Raw DC1'!FN119,'Raw DC1'!FR119,'Raw DC1'!FT119,'Raw DC1'!FU119,'Raw DC1'!FZ119,'Raw DC1'!GA119,'Raw DC1'!GB119,'Raw DC1'!GE119,'Raw DC1'!GF119,'Raw DC1'!GH119,'Raw DC1'!GI119)</f>
        <v>49</v>
      </c>
    </row>
    <row r="120" spans="1:10">
      <c r="A120" s="128">
        <v>118</v>
      </c>
      <c r="B120" s="122" t="str">
        <f>'Raw DC1'!J120</f>
        <v>Rhydian</v>
      </c>
      <c r="C120" s="122" t="str">
        <f>'Raw DC1'!K120</f>
        <v>Morgan</v>
      </c>
      <c r="D120" s="126">
        <f>SUM('Raw DC1'!EM120,'Raw DC1'!EN120,'Raw DC1'!EK120,'Raw DC1'!EO120,'Raw DC1'!EZ120,'Raw DC1'!FF120,'Raw DC1'!FI120)</f>
        <v>14</v>
      </c>
      <c r="E120" s="126">
        <f>SUM('Raw DC1'!EA120,'Raw DC1'!EH120,'Raw DC1'!EP120,'Raw DC1'!FA120,'Raw DC1'!FK120,'Raw DC1'!FX120,'Raw DC1'!GI120)</f>
        <v>17</v>
      </c>
      <c r="F120" s="126">
        <f>SUM('Raw DC1'!EC120,'Raw DC1'!ED120,'Raw DC1'!EH120,'Raw DC1'!EP120,'Raw DC1'!EW120,'Raw DC1'!EX120,'Raw DC1'!EY120,'Raw DC1'!FD120,'Raw DC1'!FJ120,'Raw DC1'!FK120)</f>
        <v>22</v>
      </c>
      <c r="G120" s="126">
        <f>SUM('Raw DC1'!EV120,'Raw DC1'!FA120,'Raw DC1'!FB120,'Raw DC1'!FL120,'Raw DC1'!FN120,'Raw DC1'!FR120,'Raw DC1'!FY120,'Raw DC1'!GA120)</f>
        <v>17</v>
      </c>
      <c r="H120" s="126">
        <f t="shared" si="7"/>
        <v>70</v>
      </c>
      <c r="I120" s="126">
        <f>SUM('Raw DC1'!EI120,'Raw DC1'!ES120,'Raw DC1'!FM120,'Raw DC1'!FS120,'Raw DC1'!FT120,'Raw DC1'!FV120,'Raw DC1'!FZ120,'Raw DC1'!GF120,'Raw DC1'!GG120,'Raw DC1'!GJ120)</f>
        <v>21</v>
      </c>
      <c r="J120" s="126">
        <f>SUM('Raw DC1'!DX120,'Raw DC1'!DY120,'Raw DC1'!EC120,'Raw DC1'!ED120,'Raw DC1'!EG120,'Raw DC1'!EN120,'Raw DC1'!EO120,'Raw DC1'!ER120,'Raw DC1'!EZ120,'Raw DC1'!FD120,'Raw DC1'!FE120,'Raw DC1'!FM120,'Raw DC1'!FN120,'Raw DC1'!FR120,'Raw DC1'!FT120,'Raw DC1'!FU120,'Raw DC1'!FZ120,'Raw DC1'!GA120,'Raw DC1'!GB120,'Raw DC1'!GE120,'Raw DC1'!GF120,'Raw DC1'!GH120,'Raw DC1'!GI120)</f>
        <v>34</v>
      </c>
    </row>
    <row r="121" spans="1:10">
      <c r="A121" s="128">
        <v>119</v>
      </c>
      <c r="B121" s="122" t="str">
        <f>'Raw DC1'!J121</f>
        <v>Dan</v>
      </c>
      <c r="C121" s="122" t="str">
        <f>'Raw DC1'!K121</f>
        <v>Spencer</v>
      </c>
      <c r="D121" s="126">
        <f>SUM('Raw DC1'!EM121,'Raw DC1'!EN121,'Raw DC1'!EK121,'Raw DC1'!EO121,'Raw DC1'!EZ121,'Raw DC1'!FF121,'Raw DC1'!FI121)</f>
        <v>20</v>
      </c>
      <c r="E121" s="126">
        <f>SUM('Raw DC1'!EA121,'Raw DC1'!EH121,'Raw DC1'!EP121,'Raw DC1'!FA121,'Raw DC1'!FK121,'Raw DC1'!FX121,'Raw DC1'!GI121)</f>
        <v>18</v>
      </c>
      <c r="F121" s="126">
        <f>SUM('Raw DC1'!EC121,'Raw DC1'!ED121,'Raw DC1'!EH121,'Raw DC1'!EP121,'Raw DC1'!EW121,'Raw DC1'!EX121,'Raw DC1'!EY121,'Raw DC1'!FD121,'Raw DC1'!FJ121,'Raw DC1'!FK121)</f>
        <v>26</v>
      </c>
      <c r="G121" s="126">
        <f>SUM('Raw DC1'!EV121,'Raw DC1'!FA121,'Raw DC1'!FB121,'Raw DC1'!FL121,'Raw DC1'!FN121,'Raw DC1'!FR121,'Raw DC1'!FY121,'Raw DC1'!GA121)</f>
        <v>26</v>
      </c>
      <c r="H121" s="126">
        <f t="shared" si="7"/>
        <v>90</v>
      </c>
      <c r="I121" s="126">
        <f>SUM('Raw DC1'!EI121,'Raw DC1'!ES121,'Raw DC1'!FM121,'Raw DC1'!FS121,'Raw DC1'!FT121,'Raw DC1'!FV121,'Raw DC1'!FZ121,'Raw DC1'!GF121,'Raw DC1'!GG121,'Raw DC1'!GJ121)</f>
        <v>25</v>
      </c>
      <c r="J121" s="126">
        <f>SUM('Raw DC1'!DX121,'Raw DC1'!DY121,'Raw DC1'!EC121,'Raw DC1'!ED121,'Raw DC1'!EG121,'Raw DC1'!EN121,'Raw DC1'!EO121,'Raw DC1'!ER121,'Raw DC1'!EZ121,'Raw DC1'!FD121,'Raw DC1'!FE121,'Raw DC1'!FM121,'Raw DC1'!FN121,'Raw DC1'!FR121,'Raw DC1'!FT121,'Raw DC1'!FU121,'Raw DC1'!FZ121,'Raw DC1'!GA121,'Raw DC1'!GB121,'Raw DC1'!GE121,'Raw DC1'!GF121,'Raw DC1'!GH121,'Raw DC1'!GI121)</f>
        <v>50</v>
      </c>
    </row>
    <row r="122" spans="1:10">
      <c r="A122" s="128">
        <v>120</v>
      </c>
      <c r="B122" s="122" t="str">
        <f>'Raw DC1'!J122</f>
        <v>Harri</v>
      </c>
      <c r="C122" s="122" t="str">
        <f>'Raw DC1'!K122</f>
        <v>Lloyd</v>
      </c>
      <c r="D122" s="126">
        <f>SUM('Raw DC1'!EM122,'Raw DC1'!EN122,'Raw DC1'!EK122,'Raw DC1'!EO122,'Raw DC1'!EZ122,'Raw DC1'!FF122,'Raw DC1'!FI122)</f>
        <v>15</v>
      </c>
      <c r="E122" s="126">
        <f>SUM('Raw DC1'!EA122,'Raw DC1'!EH122,'Raw DC1'!EP122,'Raw DC1'!FA122,'Raw DC1'!FK122,'Raw DC1'!FX122,'Raw DC1'!GI122)</f>
        <v>15</v>
      </c>
      <c r="F122" s="126">
        <f>SUM('Raw DC1'!EC122,'Raw DC1'!ED122,'Raw DC1'!EH122,'Raw DC1'!EP122,'Raw DC1'!EW122,'Raw DC1'!EX122,'Raw DC1'!EY122,'Raw DC1'!FD122,'Raw DC1'!FJ122,'Raw DC1'!FK122)</f>
        <v>21</v>
      </c>
      <c r="G122" s="126">
        <f>SUM('Raw DC1'!EV122,'Raw DC1'!FA122,'Raw DC1'!FB122,'Raw DC1'!FL122,'Raw DC1'!FN122,'Raw DC1'!FR122,'Raw DC1'!FY122,'Raw DC1'!GA122)</f>
        <v>22</v>
      </c>
      <c r="H122" s="126">
        <f t="shared" si="7"/>
        <v>73</v>
      </c>
      <c r="I122" s="126">
        <f>SUM('Raw DC1'!EI122,'Raw DC1'!ES122,'Raw DC1'!FM122,'Raw DC1'!FS122,'Raw DC1'!FT122,'Raw DC1'!FV122,'Raw DC1'!FZ122,'Raw DC1'!GF122,'Raw DC1'!GG122,'Raw DC1'!GJ122)</f>
        <v>20</v>
      </c>
      <c r="J122" s="126">
        <f>SUM('Raw DC1'!DX122,'Raw DC1'!DY122,'Raw DC1'!EC122,'Raw DC1'!ED122,'Raw DC1'!EG122,'Raw DC1'!EN122,'Raw DC1'!EO122,'Raw DC1'!ER122,'Raw DC1'!EZ122,'Raw DC1'!FD122,'Raw DC1'!FE122,'Raw DC1'!FM122,'Raw DC1'!FN122,'Raw DC1'!FR122,'Raw DC1'!FT122,'Raw DC1'!FU122,'Raw DC1'!FZ122,'Raw DC1'!GA122,'Raw DC1'!GB122,'Raw DC1'!GE122,'Raw DC1'!GF122,'Raw DC1'!GH122,'Raw DC1'!GI122)</f>
        <v>50</v>
      </c>
    </row>
    <row r="123" spans="1:10">
      <c r="A123" s="128">
        <v>121</v>
      </c>
      <c r="B123" s="122" t="str">
        <f>'Raw DC1'!J123</f>
        <v>Aaron</v>
      </c>
      <c r="C123" s="122" t="str">
        <f>'Raw DC1'!K123</f>
        <v>James</v>
      </c>
      <c r="D123" s="126">
        <f>SUM('Raw DC1'!EM123,'Raw DC1'!EN123,'Raw DC1'!EK123,'Raw DC1'!EO123,'Raw DC1'!EZ123,'Raw DC1'!FF123,'Raw DC1'!FI123)</f>
        <v>11</v>
      </c>
      <c r="E123" s="126">
        <f>SUM('Raw DC1'!EA123,'Raw DC1'!EH123,'Raw DC1'!EP123,'Raw DC1'!FA123,'Raw DC1'!FK123,'Raw DC1'!FX123,'Raw DC1'!GI123)</f>
        <v>12</v>
      </c>
      <c r="F123" s="126">
        <f>SUM('Raw DC1'!EC123,'Raw DC1'!ED123,'Raw DC1'!EH123,'Raw DC1'!EP123,'Raw DC1'!EW123,'Raw DC1'!EX123,'Raw DC1'!EY123,'Raw DC1'!FD123,'Raw DC1'!FJ123,'Raw DC1'!FK123)</f>
        <v>19</v>
      </c>
      <c r="G123" s="126">
        <f>SUM('Raw DC1'!EV123,'Raw DC1'!FA123,'Raw DC1'!FB123,'Raw DC1'!FL123,'Raw DC1'!FN123,'Raw DC1'!FR123,'Raw DC1'!FY123,'Raw DC1'!GA123)</f>
        <v>15</v>
      </c>
      <c r="H123" s="126">
        <f t="shared" si="7"/>
        <v>57</v>
      </c>
      <c r="I123" s="126">
        <f>SUM('Raw DC1'!EI123,'Raw DC1'!ES123,'Raw DC1'!FM123,'Raw DC1'!FS123,'Raw DC1'!FT123,'Raw DC1'!FV123,'Raw DC1'!FZ123,'Raw DC1'!GF123,'Raw DC1'!GG123,'Raw DC1'!GJ123)</f>
        <v>18</v>
      </c>
      <c r="J123" s="126">
        <f>SUM('Raw DC1'!DX123,'Raw DC1'!DY123,'Raw DC1'!EC123,'Raw DC1'!ED123,'Raw DC1'!EG123,'Raw DC1'!EN123,'Raw DC1'!EO123,'Raw DC1'!ER123,'Raw DC1'!EZ123,'Raw DC1'!FD123,'Raw DC1'!FE123,'Raw DC1'!FM123,'Raw DC1'!FN123,'Raw DC1'!FR123,'Raw DC1'!FT123,'Raw DC1'!FU123,'Raw DC1'!FZ123,'Raw DC1'!GA123,'Raw DC1'!GB123,'Raw DC1'!GE123,'Raw DC1'!GF123,'Raw DC1'!GH123,'Raw DC1'!GI123)</f>
        <v>26</v>
      </c>
    </row>
    <row r="124" spans="1:10">
      <c r="A124" s="128">
        <v>122</v>
      </c>
      <c r="B124" s="122" t="str">
        <f>'Raw DC1'!J124</f>
        <v>Daniel</v>
      </c>
      <c r="C124" s="122" t="str">
        <f>'Raw DC1'!K124</f>
        <v>Evans</v>
      </c>
      <c r="D124" s="126">
        <f>SUM('Raw DC1'!EM124,'Raw DC1'!EN124,'Raw DC1'!EK124,'Raw DC1'!EO124,'Raw DC1'!EZ124,'Raw DC1'!FF124,'Raw DC1'!FI124)</f>
        <v>18</v>
      </c>
      <c r="E124" s="126">
        <f>SUM('Raw DC1'!EA124,'Raw DC1'!EH124,'Raw DC1'!EP124,'Raw DC1'!FA124,'Raw DC1'!FK124,'Raw DC1'!FX124,'Raw DC1'!GI124)</f>
        <v>20</v>
      </c>
      <c r="F124" s="126">
        <f>SUM('Raw DC1'!EC124,'Raw DC1'!ED124,'Raw DC1'!EH124,'Raw DC1'!EP124,'Raw DC1'!EW124,'Raw DC1'!EX124,'Raw DC1'!EY124,'Raw DC1'!FD124,'Raw DC1'!FJ124,'Raw DC1'!FK124)</f>
        <v>23</v>
      </c>
      <c r="G124" s="126">
        <f>SUM('Raw DC1'!EV124,'Raw DC1'!FA124,'Raw DC1'!FB124,'Raw DC1'!FL124,'Raw DC1'!FN124,'Raw DC1'!FR124,'Raw DC1'!FY124,'Raw DC1'!GA124)</f>
        <v>23</v>
      </c>
      <c r="H124" s="126">
        <f t="shared" si="7"/>
        <v>84</v>
      </c>
      <c r="I124" s="126">
        <f>SUM('Raw DC1'!EI124,'Raw DC1'!ES124,'Raw DC1'!FM124,'Raw DC1'!FS124,'Raw DC1'!FT124,'Raw DC1'!FV124,'Raw DC1'!FZ124,'Raw DC1'!GF124,'Raw DC1'!GG124,'Raw DC1'!GJ124)</f>
        <v>22</v>
      </c>
      <c r="J124" s="126">
        <f>SUM('Raw DC1'!DX124,'Raw DC1'!DY124,'Raw DC1'!EC124,'Raw DC1'!ED124,'Raw DC1'!EG124,'Raw DC1'!EN124,'Raw DC1'!EO124,'Raw DC1'!ER124,'Raw DC1'!EZ124,'Raw DC1'!FD124,'Raw DC1'!FE124,'Raw DC1'!FM124,'Raw DC1'!FN124,'Raw DC1'!FR124,'Raw DC1'!FT124,'Raw DC1'!FU124,'Raw DC1'!FZ124,'Raw DC1'!GA124,'Raw DC1'!GB124,'Raw DC1'!GE124,'Raw DC1'!GF124,'Raw DC1'!GH124,'Raw DC1'!GI124)</f>
        <v>38</v>
      </c>
    </row>
    <row r="125" spans="1:10">
      <c r="A125" s="128">
        <v>123</v>
      </c>
      <c r="B125" s="122" t="str">
        <f>'Raw DC1'!J125</f>
        <v>Dylan</v>
      </c>
      <c r="C125" s="122" t="str">
        <f>'Raw DC1'!K125</f>
        <v>Rees</v>
      </c>
      <c r="D125" s="126">
        <f>SUM('Raw DC1'!EM125,'Raw DC1'!EN125,'Raw DC1'!EK125,'Raw DC1'!EO125,'Raw DC1'!EZ125,'Raw DC1'!FF125,'Raw DC1'!FI125)</f>
        <v>14</v>
      </c>
      <c r="E125" s="126">
        <f>SUM('Raw DC1'!EA125,'Raw DC1'!EH125,'Raw DC1'!EP125,'Raw DC1'!FA125,'Raw DC1'!FK125,'Raw DC1'!FX125,'Raw DC1'!GI125)</f>
        <v>13</v>
      </c>
      <c r="F125" s="126">
        <f>SUM('Raw DC1'!EC125,'Raw DC1'!ED125,'Raw DC1'!EH125,'Raw DC1'!EP125,'Raw DC1'!EW125,'Raw DC1'!EX125,'Raw DC1'!EY125,'Raw DC1'!FD125,'Raw DC1'!FJ125,'Raw DC1'!FK125)</f>
        <v>23</v>
      </c>
      <c r="G125" s="126">
        <f>SUM('Raw DC1'!EV125,'Raw DC1'!FA125,'Raw DC1'!FB125,'Raw DC1'!FL125,'Raw DC1'!FN125,'Raw DC1'!FR125,'Raw DC1'!FY125,'Raw DC1'!GA125)</f>
        <v>26</v>
      </c>
      <c r="H125" s="126">
        <f t="shared" si="7"/>
        <v>76</v>
      </c>
      <c r="I125" s="126">
        <f>SUM('Raw DC1'!EI125,'Raw DC1'!ES125,'Raw DC1'!FM125,'Raw DC1'!FS125,'Raw DC1'!FT125,'Raw DC1'!FV125,'Raw DC1'!FZ125,'Raw DC1'!GF125,'Raw DC1'!GG125,'Raw DC1'!GJ125)</f>
        <v>24</v>
      </c>
      <c r="J125" s="126">
        <f>SUM('Raw DC1'!DX125,'Raw DC1'!DY125,'Raw DC1'!EC125,'Raw DC1'!ED125,'Raw DC1'!EG125,'Raw DC1'!EN125,'Raw DC1'!EO125,'Raw DC1'!ER125,'Raw DC1'!EZ125,'Raw DC1'!FD125,'Raw DC1'!FE125,'Raw DC1'!FM125,'Raw DC1'!FN125,'Raw DC1'!FR125,'Raw DC1'!FT125,'Raw DC1'!FU125,'Raw DC1'!FZ125,'Raw DC1'!GA125,'Raw DC1'!GB125,'Raw DC1'!GE125,'Raw DC1'!GF125,'Raw DC1'!GH125,'Raw DC1'!GI125)</f>
        <v>59</v>
      </c>
    </row>
    <row r="126" spans="1:10">
      <c r="A126" s="128">
        <v>124</v>
      </c>
      <c r="B126" s="122" t="str">
        <f>'Raw DC1'!J126</f>
        <v>Will</v>
      </c>
      <c r="C126" s="122" t="str">
        <f>'Raw DC1'!K126</f>
        <v>Fuller</v>
      </c>
      <c r="D126" s="126">
        <f>SUM('Raw DC1'!EM126,'Raw DC1'!EN126,'Raw DC1'!EK126,'Raw DC1'!EO126,'Raw DC1'!EZ126,'Raw DC1'!FF126,'Raw DC1'!FI126)</f>
        <v>14</v>
      </c>
      <c r="E126" s="126">
        <f>SUM('Raw DC1'!EA126,'Raw DC1'!EH126,'Raw DC1'!EP126,'Raw DC1'!FA126,'Raw DC1'!FK126,'Raw DC1'!FX126,'Raw DC1'!GI126)</f>
        <v>14</v>
      </c>
      <c r="F126" s="126">
        <f>SUM('Raw DC1'!EC126,'Raw DC1'!ED126,'Raw DC1'!EH126,'Raw DC1'!EP126,'Raw DC1'!EW126,'Raw DC1'!EX126,'Raw DC1'!EY126,'Raw DC1'!FD126,'Raw DC1'!FJ126,'Raw DC1'!FK126)</f>
        <v>19</v>
      </c>
      <c r="G126" s="126">
        <f>SUM('Raw DC1'!EV126,'Raw DC1'!FA126,'Raw DC1'!FB126,'Raw DC1'!FL126,'Raw DC1'!FN126,'Raw DC1'!FR126,'Raw DC1'!FY126,'Raw DC1'!GA126)</f>
        <v>17</v>
      </c>
      <c r="H126" s="126">
        <f t="shared" si="7"/>
        <v>64</v>
      </c>
      <c r="I126" s="126">
        <f>SUM('Raw DC1'!EI126,'Raw DC1'!ES126,'Raw DC1'!FM126,'Raw DC1'!FS126,'Raw DC1'!FT126,'Raw DC1'!FV126,'Raw DC1'!FZ126,'Raw DC1'!GF126,'Raw DC1'!GG126,'Raw DC1'!GJ126)</f>
        <v>18</v>
      </c>
      <c r="J126" s="126">
        <f>SUM('Raw DC1'!DX126,'Raw DC1'!DY126,'Raw DC1'!EC126,'Raw DC1'!ED126,'Raw DC1'!EG126,'Raw DC1'!EN126,'Raw DC1'!EO126,'Raw DC1'!ER126,'Raw DC1'!EZ126,'Raw DC1'!FD126,'Raw DC1'!FE126,'Raw DC1'!FM126,'Raw DC1'!FN126,'Raw DC1'!FR126,'Raw DC1'!FT126,'Raw DC1'!FU126,'Raw DC1'!FZ126,'Raw DC1'!GA126,'Raw DC1'!GB126,'Raw DC1'!GE126,'Raw DC1'!GF126,'Raw DC1'!GH126,'Raw DC1'!GI126)</f>
        <v>29</v>
      </c>
    </row>
    <row r="127" spans="1:10">
      <c r="A127" s="128">
        <v>125</v>
      </c>
      <c r="B127" s="122" t="str">
        <f>'Raw DC1'!J127</f>
        <v>Joel</v>
      </c>
      <c r="C127" s="122" t="str">
        <f>'Raw DC1'!K127</f>
        <v>Edwards</v>
      </c>
      <c r="D127" s="126">
        <f>SUM('Raw DC1'!EM127,'Raw DC1'!EN127,'Raw DC1'!EK127,'Raw DC1'!EO127,'Raw DC1'!EZ127,'Raw DC1'!FF127,'Raw DC1'!FI127)</f>
        <v>21</v>
      </c>
      <c r="E127" s="126">
        <f>SUM('Raw DC1'!EA127,'Raw DC1'!EH127,'Raw DC1'!EP127,'Raw DC1'!FA127,'Raw DC1'!FK127,'Raw DC1'!FX127,'Raw DC1'!GI127)</f>
        <v>18</v>
      </c>
      <c r="F127" s="126">
        <f>SUM('Raw DC1'!EC127,'Raw DC1'!ED127,'Raw DC1'!EH127,'Raw DC1'!EP127,'Raw DC1'!EW127,'Raw DC1'!EX127,'Raw DC1'!EY127,'Raw DC1'!FD127,'Raw DC1'!FJ127,'Raw DC1'!FK127)</f>
        <v>21</v>
      </c>
      <c r="G127" s="126">
        <f>SUM('Raw DC1'!EV127,'Raw DC1'!FA127,'Raw DC1'!FB127,'Raw DC1'!FL127,'Raw DC1'!FN127,'Raw DC1'!FR127,'Raw DC1'!FY127,'Raw DC1'!GA127)</f>
        <v>23</v>
      </c>
      <c r="H127" s="126">
        <f t="shared" si="7"/>
        <v>83</v>
      </c>
      <c r="I127" s="126">
        <f>SUM('Raw DC1'!EI127,'Raw DC1'!ES127,'Raw DC1'!FM127,'Raw DC1'!FS127,'Raw DC1'!FT127,'Raw DC1'!FV127,'Raw DC1'!FZ127,'Raw DC1'!GF127,'Raw DC1'!GG127,'Raw DC1'!GJ127)</f>
        <v>26</v>
      </c>
      <c r="J127" s="126">
        <f>SUM('Raw DC1'!DX127,'Raw DC1'!DY127,'Raw DC1'!EC127,'Raw DC1'!ED127,'Raw DC1'!EG127,'Raw DC1'!EN127,'Raw DC1'!EO127,'Raw DC1'!ER127,'Raw DC1'!EZ127,'Raw DC1'!FD127,'Raw DC1'!FE127,'Raw DC1'!FM127,'Raw DC1'!FN127,'Raw DC1'!FR127,'Raw DC1'!FT127,'Raw DC1'!FU127,'Raw DC1'!FZ127,'Raw DC1'!GA127,'Raw DC1'!GB127,'Raw DC1'!GE127,'Raw DC1'!GF127,'Raw DC1'!GH127,'Raw DC1'!GI127)</f>
        <v>52</v>
      </c>
    </row>
    <row r="128" spans="1:10">
      <c r="A128" s="128">
        <v>126</v>
      </c>
      <c r="B128" s="122" t="str">
        <f>'Raw DC1'!J128</f>
        <v>Ben</v>
      </c>
      <c r="C128" s="122" t="str">
        <f>'Raw DC1'!K128</f>
        <v>Bowler</v>
      </c>
      <c r="D128" s="126">
        <f>SUM('Raw DC1'!EM128,'Raw DC1'!EN128,'Raw DC1'!EK128,'Raw DC1'!EO128,'Raw DC1'!EZ128,'Raw DC1'!FF128,'Raw DC1'!FI128)</f>
        <v>18</v>
      </c>
      <c r="E128" s="126">
        <f>SUM('Raw DC1'!EA128,'Raw DC1'!EH128,'Raw DC1'!EP128,'Raw DC1'!FA128,'Raw DC1'!FK128,'Raw DC1'!FX128,'Raw DC1'!GI128)</f>
        <v>21</v>
      </c>
      <c r="F128" s="126">
        <f>SUM('Raw DC1'!EC128,'Raw DC1'!ED128,'Raw DC1'!EH128,'Raw DC1'!EP128,'Raw DC1'!EW128,'Raw DC1'!EX128,'Raw DC1'!EY128,'Raw DC1'!FD128,'Raw DC1'!FJ128,'Raw DC1'!FK128)</f>
        <v>24</v>
      </c>
      <c r="G128" s="126">
        <f>SUM('Raw DC1'!EV128,'Raw DC1'!FA128,'Raw DC1'!FB128,'Raw DC1'!FL128,'Raw DC1'!FN128,'Raw DC1'!FR128,'Raw DC1'!FY128,'Raw DC1'!GA128)</f>
        <v>27</v>
      </c>
      <c r="H128" s="126">
        <f t="shared" si="7"/>
        <v>90</v>
      </c>
      <c r="I128" s="126">
        <f>SUM('Raw DC1'!EI128,'Raw DC1'!ES128,'Raw DC1'!FM128,'Raw DC1'!FS128,'Raw DC1'!FT128,'Raw DC1'!FV128,'Raw DC1'!FZ128,'Raw DC1'!GF128,'Raw DC1'!GG128,'Raw DC1'!GJ128)</f>
        <v>26</v>
      </c>
      <c r="J128" s="126">
        <f>SUM('Raw DC1'!DX128,'Raw DC1'!DY128,'Raw DC1'!EC128,'Raw DC1'!ED128,'Raw DC1'!EG128,'Raw DC1'!EN128,'Raw DC1'!EO128,'Raw DC1'!ER128,'Raw DC1'!EZ128,'Raw DC1'!FD128,'Raw DC1'!FE128,'Raw DC1'!FM128,'Raw DC1'!FN128,'Raw DC1'!FR128,'Raw DC1'!FT128,'Raw DC1'!FU128,'Raw DC1'!FZ128,'Raw DC1'!GA128,'Raw DC1'!GB128,'Raw DC1'!GE128,'Raw DC1'!GF128,'Raw DC1'!GH128,'Raw DC1'!GI128)</f>
        <v>56</v>
      </c>
    </row>
    <row r="129" spans="1:10">
      <c r="A129" s="128">
        <v>127</v>
      </c>
      <c r="B129" s="122" t="str">
        <f>'Raw DC1'!J129</f>
        <v>Chris</v>
      </c>
      <c r="C129" s="122" t="str">
        <f>'Raw DC1'!K129</f>
        <v>Baker</v>
      </c>
      <c r="D129" s="126">
        <f>SUM('Raw DC1'!EM129,'Raw DC1'!EN129,'Raw DC1'!EK129,'Raw DC1'!EO129,'Raw DC1'!EZ129,'Raw DC1'!FF129,'Raw DC1'!FI129)</f>
        <v>19</v>
      </c>
      <c r="E129" s="126">
        <f>SUM('Raw DC1'!EA129,'Raw DC1'!EH129,'Raw DC1'!EP129,'Raw DC1'!FA129,'Raw DC1'!FK129,'Raw DC1'!FX129,'Raw DC1'!GI129)</f>
        <v>17</v>
      </c>
      <c r="F129" s="126">
        <f>SUM('Raw DC1'!EC129,'Raw DC1'!ED129,'Raw DC1'!EH129,'Raw DC1'!EP129,'Raw DC1'!EW129,'Raw DC1'!EX129,'Raw DC1'!EY129,'Raw DC1'!FD129,'Raw DC1'!FJ129,'Raw DC1'!FK129)</f>
        <v>28</v>
      </c>
      <c r="G129" s="126">
        <f>SUM('Raw DC1'!EV129,'Raw DC1'!FA129,'Raw DC1'!FB129,'Raw DC1'!FL129,'Raw DC1'!FN129,'Raw DC1'!FR129,'Raw DC1'!FY129,'Raw DC1'!GA129)</f>
        <v>26</v>
      </c>
      <c r="H129" s="126">
        <f t="shared" si="7"/>
        <v>90</v>
      </c>
      <c r="I129" s="126">
        <f>SUM('Raw DC1'!EI129,'Raw DC1'!ES129,'Raw DC1'!FM129,'Raw DC1'!FS129,'Raw DC1'!FT129,'Raw DC1'!FV129,'Raw DC1'!FZ129,'Raw DC1'!GF129,'Raw DC1'!GG129,'Raw DC1'!GJ129)</f>
        <v>31</v>
      </c>
      <c r="J129" s="126">
        <f>SUM('Raw DC1'!DX129,'Raw DC1'!DY129,'Raw DC1'!EC129,'Raw DC1'!ED129,'Raw DC1'!EG129,'Raw DC1'!EN129,'Raw DC1'!EO129,'Raw DC1'!ER129,'Raw DC1'!EZ129,'Raw DC1'!FD129,'Raw DC1'!FE129,'Raw DC1'!FM129,'Raw DC1'!FN129,'Raw DC1'!FR129,'Raw DC1'!FT129,'Raw DC1'!FU129,'Raw DC1'!FZ129,'Raw DC1'!GA129,'Raw DC1'!GB129,'Raw DC1'!GE129,'Raw DC1'!GF129,'Raw DC1'!GH129,'Raw DC1'!GI129)</f>
        <v>67</v>
      </c>
    </row>
    <row r="130" spans="1:10">
      <c r="A130" s="128">
        <v>128</v>
      </c>
      <c r="B130" s="122" t="str">
        <f>'Raw DC1'!J130</f>
        <v>Charlie</v>
      </c>
      <c r="C130" s="122" t="str">
        <f>'Raw DC1'!K130</f>
        <v>Corsby</v>
      </c>
      <c r="D130" s="126">
        <f>SUM('Raw DC1'!EM130,'Raw DC1'!EN130,'Raw DC1'!EK130,'Raw DC1'!EO130,'Raw DC1'!EZ130,'Raw DC1'!FF130,'Raw DC1'!FI130)</f>
        <v>16</v>
      </c>
      <c r="E130" s="126">
        <f>SUM('Raw DC1'!EA130,'Raw DC1'!EH130,'Raw DC1'!EP130,'Raw DC1'!FA130,'Raw DC1'!FK130,'Raw DC1'!FX130,'Raw DC1'!GI130)</f>
        <v>13</v>
      </c>
      <c r="F130" s="126">
        <f>SUM('Raw DC1'!EC130,'Raw DC1'!ED130,'Raw DC1'!EH130,'Raw DC1'!EP130,'Raw DC1'!EW130,'Raw DC1'!EX130,'Raw DC1'!EY130,'Raw DC1'!FD130,'Raw DC1'!FJ130,'Raw DC1'!FK130)</f>
        <v>18</v>
      </c>
      <c r="G130" s="126">
        <f>SUM('Raw DC1'!EV130,'Raw DC1'!FA130,'Raw DC1'!FB130,'Raw DC1'!FL130,'Raw DC1'!FN130,'Raw DC1'!FR130,'Raw DC1'!FY130,'Raw DC1'!GA130)</f>
        <v>22</v>
      </c>
      <c r="H130" s="126">
        <f t="shared" si="7"/>
        <v>69</v>
      </c>
      <c r="I130" s="126">
        <f>SUM('Raw DC1'!EI130,'Raw DC1'!ES130,'Raw DC1'!FM130,'Raw DC1'!FS130,'Raw DC1'!FT130,'Raw DC1'!FV130,'Raw DC1'!FZ130,'Raw DC1'!GF130,'Raw DC1'!GG130,'Raw DC1'!GJ130)</f>
        <v>20</v>
      </c>
      <c r="J130" s="126">
        <f>SUM('Raw DC1'!DX130,'Raw DC1'!DY130,'Raw DC1'!EC130,'Raw DC1'!ED130,'Raw DC1'!EG130,'Raw DC1'!EN130,'Raw DC1'!EO130,'Raw DC1'!ER130,'Raw DC1'!EZ130,'Raw DC1'!FD130,'Raw DC1'!FE130,'Raw DC1'!FM130,'Raw DC1'!FN130,'Raw DC1'!FR130,'Raw DC1'!FT130,'Raw DC1'!FU130,'Raw DC1'!FZ130,'Raw DC1'!GA130,'Raw DC1'!GB130,'Raw DC1'!GE130,'Raw DC1'!GF130,'Raw DC1'!GH130,'Raw DC1'!GI130)</f>
        <v>49</v>
      </c>
    </row>
    <row r="131" spans="1:10">
      <c r="A131" s="128">
        <v>129</v>
      </c>
      <c r="B131" s="122" t="str">
        <f>'Raw DC1'!J131</f>
        <v>Rhys</v>
      </c>
      <c r="C131" s="122" t="str">
        <f>'Raw DC1'!K131</f>
        <v>Thomas</v>
      </c>
      <c r="D131" s="126">
        <f>SUM('Raw DC1'!EM131,'Raw DC1'!EN131,'Raw DC1'!EK131,'Raw DC1'!EO131,'Raw DC1'!EZ131,'Raw DC1'!FF131,'Raw DC1'!FI131)</f>
        <v>20</v>
      </c>
      <c r="E131" s="126">
        <f>SUM('Raw DC1'!EA131,'Raw DC1'!EH131,'Raw DC1'!EP131,'Raw DC1'!FA131,'Raw DC1'!FK131,'Raw DC1'!FX131,'Raw DC1'!GI131)</f>
        <v>16</v>
      </c>
      <c r="F131" s="126">
        <f>SUM('Raw DC1'!EC131,'Raw DC1'!ED131,'Raw DC1'!EH131,'Raw DC1'!EP131,'Raw DC1'!EW131,'Raw DC1'!EX131,'Raw DC1'!EY131,'Raw DC1'!FD131,'Raw DC1'!FJ131,'Raw DC1'!FK131)</f>
        <v>24</v>
      </c>
      <c r="G131" s="126">
        <f>SUM('Raw DC1'!EV131,'Raw DC1'!FA131,'Raw DC1'!FB131,'Raw DC1'!FL131,'Raw DC1'!FN131,'Raw DC1'!FR131,'Raw DC1'!FY131,'Raw DC1'!GA131)</f>
        <v>23</v>
      </c>
      <c r="H131" s="126">
        <f t="shared" ref="H131:H140" si="8">SUM(D131:G131)</f>
        <v>83</v>
      </c>
      <c r="I131" s="126">
        <f>SUM('Raw DC1'!EI131,'Raw DC1'!ES131,'Raw DC1'!FM131,'Raw DC1'!FS131,'Raw DC1'!FT131,'Raw DC1'!FV131,'Raw DC1'!FZ131,'Raw DC1'!GF131,'Raw DC1'!GG131,'Raw DC1'!GJ131)</f>
        <v>28</v>
      </c>
      <c r="J131" s="126">
        <f>SUM('Raw DC1'!DX131,'Raw DC1'!DY131,'Raw DC1'!EC131,'Raw DC1'!ED131,'Raw DC1'!EG131,'Raw DC1'!EN131,'Raw DC1'!EO131,'Raw DC1'!ER131,'Raw DC1'!EZ131,'Raw DC1'!FD131,'Raw DC1'!FE131,'Raw DC1'!FM131,'Raw DC1'!FN131,'Raw DC1'!FR131,'Raw DC1'!FT131,'Raw DC1'!FU131,'Raw DC1'!FZ131,'Raw DC1'!GA131,'Raw DC1'!GB131,'Raw DC1'!GE131,'Raw DC1'!GF131,'Raw DC1'!GH131,'Raw DC1'!GI131)</f>
        <v>57</v>
      </c>
    </row>
    <row r="132" spans="1:10">
      <c r="A132" s="128">
        <v>130</v>
      </c>
      <c r="B132" s="122" t="str">
        <f>'Raw DC1'!J132</f>
        <v>Will</v>
      </c>
      <c r="C132" s="122" t="str">
        <f>'Raw DC1'!K132</f>
        <v>Evans</v>
      </c>
      <c r="D132" s="126">
        <f>SUM('Raw DC1'!EM132,'Raw DC1'!EN132,'Raw DC1'!EK132,'Raw DC1'!EO132,'Raw DC1'!EZ132,'Raw DC1'!FF132,'Raw DC1'!FI132)</f>
        <v>13</v>
      </c>
      <c r="E132" s="126">
        <f>SUM('Raw DC1'!EA132,'Raw DC1'!EH132,'Raw DC1'!EP132,'Raw DC1'!FA132,'Raw DC1'!FK132,'Raw DC1'!FX132,'Raw DC1'!GI132)</f>
        <v>16</v>
      </c>
      <c r="F132" s="126">
        <f>SUM('Raw DC1'!EC132,'Raw DC1'!ED132,'Raw DC1'!EH132,'Raw DC1'!EP132,'Raw DC1'!EW132,'Raw DC1'!EX132,'Raw DC1'!EY132,'Raw DC1'!FD132,'Raw DC1'!FJ132,'Raw DC1'!FK132)</f>
        <v>20</v>
      </c>
      <c r="G132" s="126">
        <f>SUM('Raw DC1'!EV132,'Raw DC1'!FA132,'Raw DC1'!FB132,'Raw DC1'!FL132,'Raw DC1'!FN132,'Raw DC1'!FR132,'Raw DC1'!FY132,'Raw DC1'!GA132)</f>
        <v>22</v>
      </c>
      <c r="H132" s="126">
        <f t="shared" si="8"/>
        <v>71</v>
      </c>
      <c r="I132" s="126">
        <f>SUM('Raw DC1'!EI132,'Raw DC1'!ES132,'Raw DC1'!FM132,'Raw DC1'!FS132,'Raw DC1'!FT132,'Raw DC1'!FV132,'Raw DC1'!FZ132,'Raw DC1'!GF132,'Raw DC1'!GG132,'Raw DC1'!GJ132)</f>
        <v>26</v>
      </c>
      <c r="J132" s="126">
        <f>SUM('Raw DC1'!DX132,'Raw DC1'!DY132,'Raw DC1'!EC132,'Raw DC1'!ED132,'Raw DC1'!EG132,'Raw DC1'!EN132,'Raw DC1'!EO132,'Raw DC1'!ER132,'Raw DC1'!EZ132,'Raw DC1'!FD132,'Raw DC1'!FE132,'Raw DC1'!FM132,'Raw DC1'!FN132,'Raw DC1'!FR132,'Raw DC1'!FT132,'Raw DC1'!FU132,'Raw DC1'!FZ132,'Raw DC1'!GA132,'Raw DC1'!GB132,'Raw DC1'!GE132,'Raw DC1'!GF132,'Raw DC1'!GH132,'Raw DC1'!GI132)</f>
        <v>40</v>
      </c>
    </row>
    <row r="133" spans="1:10">
      <c r="A133" s="128">
        <v>131</v>
      </c>
      <c r="B133" s="122" t="str">
        <f>'Raw DC1'!J133</f>
        <v>Harry</v>
      </c>
      <c r="C133" s="122" t="str">
        <f>'Raw DC1'!K133</f>
        <v>Owen</v>
      </c>
      <c r="D133" s="126">
        <f>SUM('Raw DC1'!EM133,'Raw DC1'!EN133,'Raw DC1'!EK133,'Raw DC1'!EO133,'Raw DC1'!EZ133,'Raw DC1'!FF133,'Raw DC1'!FI133)</f>
        <v>18</v>
      </c>
      <c r="E133" s="126">
        <f>SUM('Raw DC1'!EA133,'Raw DC1'!EH133,'Raw DC1'!EP133,'Raw DC1'!FA133,'Raw DC1'!FK133,'Raw DC1'!FX133,'Raw DC1'!GI133)</f>
        <v>17</v>
      </c>
      <c r="F133" s="126">
        <f>SUM('Raw DC1'!EC133,'Raw DC1'!ED133,'Raw DC1'!EH133,'Raw DC1'!EP133,'Raw DC1'!EW133,'Raw DC1'!EX133,'Raw DC1'!EY133,'Raw DC1'!FD133,'Raw DC1'!FJ133,'Raw DC1'!FK133)</f>
        <v>27</v>
      </c>
      <c r="G133" s="126">
        <f>SUM('Raw DC1'!EV133,'Raw DC1'!FA133,'Raw DC1'!FB133,'Raw DC1'!FL133,'Raw DC1'!FN133,'Raw DC1'!FR133,'Raw DC1'!FY133,'Raw DC1'!GA133)</f>
        <v>22</v>
      </c>
      <c r="H133" s="126">
        <f t="shared" si="8"/>
        <v>84</v>
      </c>
      <c r="I133" s="126">
        <f>SUM('Raw DC1'!EI133,'Raw DC1'!ES133,'Raw DC1'!FM133,'Raw DC1'!FS133,'Raw DC1'!FT133,'Raw DC1'!FV133,'Raw DC1'!FZ133,'Raw DC1'!GF133,'Raw DC1'!GG133,'Raw DC1'!GJ133)</f>
        <v>24</v>
      </c>
      <c r="J133" s="126">
        <f>SUM('Raw DC1'!DX133,'Raw DC1'!DY133,'Raw DC1'!EC133,'Raw DC1'!ED133,'Raw DC1'!EG133,'Raw DC1'!EN133,'Raw DC1'!EO133,'Raw DC1'!ER133,'Raw DC1'!EZ133,'Raw DC1'!FD133,'Raw DC1'!FE133,'Raw DC1'!FM133,'Raw DC1'!FN133,'Raw DC1'!FR133,'Raw DC1'!FT133,'Raw DC1'!FU133,'Raw DC1'!FZ133,'Raw DC1'!GA133,'Raw DC1'!GB133,'Raw DC1'!GE133,'Raw DC1'!GF133,'Raw DC1'!GH133,'Raw DC1'!GI133)</f>
        <v>61</v>
      </c>
    </row>
    <row r="134" spans="1:10">
      <c r="A134" s="128">
        <v>132</v>
      </c>
      <c r="B134" s="122" t="str">
        <f>'Raw DC1'!J134</f>
        <v>Tim</v>
      </c>
      <c r="C134" s="122" t="str">
        <f>'Raw DC1'!K134</f>
        <v>Parker</v>
      </c>
      <c r="D134" s="126">
        <f>SUM('Raw DC1'!EM134,'Raw DC1'!EN134,'Raw DC1'!EK134,'Raw DC1'!EO134,'Raw DC1'!EZ134,'Raw DC1'!FF134,'Raw DC1'!FI134)</f>
        <v>18</v>
      </c>
      <c r="E134" s="126">
        <f>SUM('Raw DC1'!EA134,'Raw DC1'!EH134,'Raw DC1'!EP134,'Raw DC1'!FA134,'Raw DC1'!FK134,'Raw DC1'!FX134,'Raw DC1'!GI134)</f>
        <v>17</v>
      </c>
      <c r="F134" s="126">
        <f>SUM('Raw DC1'!EC134,'Raw DC1'!ED134,'Raw DC1'!EH134,'Raw DC1'!EP134,'Raw DC1'!EW134,'Raw DC1'!EX134,'Raw DC1'!EY134,'Raw DC1'!FD134,'Raw DC1'!FJ134,'Raw DC1'!FK134)</f>
        <v>27</v>
      </c>
      <c r="G134" s="126">
        <f>SUM('Raw DC1'!EV134,'Raw DC1'!FA134,'Raw DC1'!FB134,'Raw DC1'!FL134,'Raw DC1'!FN134,'Raw DC1'!FR134,'Raw DC1'!FY134,'Raw DC1'!GA134)</f>
        <v>28</v>
      </c>
      <c r="H134" s="126">
        <f t="shared" si="8"/>
        <v>90</v>
      </c>
      <c r="I134" s="126">
        <f>SUM('Raw DC1'!EI134,'Raw DC1'!ES134,'Raw DC1'!FM134,'Raw DC1'!FS134,'Raw DC1'!FT134,'Raw DC1'!FV134,'Raw DC1'!FZ134,'Raw DC1'!GF134,'Raw DC1'!GG134,'Raw DC1'!GJ134)</f>
        <v>24</v>
      </c>
      <c r="J134" s="126">
        <f>SUM('Raw DC1'!DX134,'Raw DC1'!DY134,'Raw DC1'!EC134,'Raw DC1'!ED134,'Raw DC1'!EG134,'Raw DC1'!EN134,'Raw DC1'!EO134,'Raw DC1'!ER134,'Raw DC1'!EZ134,'Raw DC1'!FD134,'Raw DC1'!FE134,'Raw DC1'!FM134,'Raw DC1'!FN134,'Raw DC1'!FR134,'Raw DC1'!FT134,'Raw DC1'!FU134,'Raw DC1'!FZ134,'Raw DC1'!GA134,'Raw DC1'!GB134,'Raw DC1'!GE134,'Raw DC1'!GF134,'Raw DC1'!GH134,'Raw DC1'!GI134)</f>
        <v>57</v>
      </c>
    </row>
    <row r="135" spans="1:10">
      <c r="A135" s="128">
        <v>133</v>
      </c>
      <c r="B135" s="122" t="str">
        <f>'Raw DC1'!J135</f>
        <v>Eliot</v>
      </c>
      <c r="C135" s="122" t="str">
        <f>'Raw DC1'!K135</f>
        <v>Evans</v>
      </c>
      <c r="D135" s="126">
        <f>SUM('Raw DC1'!EM135,'Raw DC1'!EN135,'Raw DC1'!EK135,'Raw DC1'!EO135,'Raw DC1'!EZ135,'Raw DC1'!FF135,'Raw DC1'!FI135)</f>
        <v>20</v>
      </c>
      <c r="E135" s="126">
        <f>SUM('Raw DC1'!EA135,'Raw DC1'!EH135,'Raw DC1'!EP135,'Raw DC1'!FA135,'Raw DC1'!FK135,'Raw DC1'!FX135,'Raw DC1'!GI135)</f>
        <v>19</v>
      </c>
      <c r="F135" s="126">
        <f>SUM('Raw DC1'!EC135,'Raw DC1'!ED135,'Raw DC1'!EH135,'Raw DC1'!EP135,'Raw DC1'!EW135,'Raw DC1'!EX135,'Raw DC1'!EY135,'Raw DC1'!FD135,'Raw DC1'!FJ135,'Raw DC1'!FK135)</f>
        <v>27</v>
      </c>
      <c r="G135" s="126">
        <f>SUM('Raw DC1'!EV135,'Raw DC1'!FA135,'Raw DC1'!FB135,'Raw DC1'!FL135,'Raw DC1'!FN135,'Raw DC1'!FR135,'Raw DC1'!FY135,'Raw DC1'!GA135)</f>
        <v>25</v>
      </c>
      <c r="H135" s="126">
        <f t="shared" si="8"/>
        <v>91</v>
      </c>
      <c r="I135" s="126">
        <f>SUM('Raw DC1'!EI135,'Raw DC1'!ES135,'Raw DC1'!FM135,'Raw DC1'!FS135,'Raw DC1'!FT135,'Raw DC1'!FV135,'Raw DC1'!FZ135,'Raw DC1'!GF135,'Raw DC1'!GG135,'Raw DC1'!GJ135)</f>
        <v>29</v>
      </c>
      <c r="J135" s="126">
        <f>SUM('Raw DC1'!DX135,'Raw DC1'!DY135,'Raw DC1'!EC135,'Raw DC1'!ED135,'Raw DC1'!EG135,'Raw DC1'!EN135,'Raw DC1'!EO135,'Raw DC1'!ER135,'Raw DC1'!EZ135,'Raw DC1'!FD135,'Raw DC1'!FE135,'Raw DC1'!FM135,'Raw DC1'!FN135,'Raw DC1'!FR135,'Raw DC1'!FT135,'Raw DC1'!FU135,'Raw DC1'!FZ135,'Raw DC1'!GA135,'Raw DC1'!GB135,'Raw DC1'!GE135,'Raw DC1'!GF135,'Raw DC1'!GH135,'Raw DC1'!GI135)</f>
        <v>66</v>
      </c>
    </row>
    <row r="136" spans="1:10">
      <c r="A136" s="128">
        <v>134</v>
      </c>
      <c r="B136" s="122" t="str">
        <f>'Raw DC1'!J136</f>
        <v>Emlyn</v>
      </c>
      <c r="C136" s="122" t="str">
        <f>'Raw DC1'!K136</f>
        <v>Lewis</v>
      </c>
      <c r="D136" s="126">
        <f>SUM('Raw DC1'!EM136,'Raw DC1'!EN136,'Raw DC1'!EK136,'Raw DC1'!EO136,'Raw DC1'!EZ136,'Raw DC1'!FF136,'Raw DC1'!FI136)</f>
        <v>17</v>
      </c>
      <c r="E136" s="126">
        <f>SUM('Raw DC1'!EA136,'Raw DC1'!EH136,'Raw DC1'!EP136,'Raw DC1'!FA136,'Raw DC1'!FK136,'Raw DC1'!FX136,'Raw DC1'!GI136)</f>
        <v>19</v>
      </c>
      <c r="F136" s="126">
        <f>SUM('Raw DC1'!EC136,'Raw DC1'!ED136,'Raw DC1'!EH136,'Raw DC1'!EP136,'Raw DC1'!EW136,'Raw DC1'!EX136,'Raw DC1'!EY136,'Raw DC1'!FD136,'Raw DC1'!FJ136,'Raw DC1'!FK136)</f>
        <v>28</v>
      </c>
      <c r="G136" s="126">
        <f>SUM('Raw DC1'!EV136,'Raw DC1'!FA136,'Raw DC1'!FB136,'Raw DC1'!FL136,'Raw DC1'!FN136,'Raw DC1'!FR136,'Raw DC1'!FY136,'Raw DC1'!GA136)</f>
        <v>23</v>
      </c>
      <c r="H136" s="126">
        <f t="shared" si="8"/>
        <v>87</v>
      </c>
      <c r="I136" s="126">
        <f>SUM('Raw DC1'!EI136,'Raw DC1'!ES136,'Raw DC1'!FM136,'Raw DC1'!FS136,'Raw DC1'!FT136,'Raw DC1'!FV136,'Raw DC1'!FZ136,'Raw DC1'!GF136,'Raw DC1'!GG136,'Raw DC1'!GJ136)</f>
        <v>25</v>
      </c>
      <c r="J136" s="126">
        <f>SUM('Raw DC1'!DX136,'Raw DC1'!DY136,'Raw DC1'!EC136,'Raw DC1'!ED136,'Raw DC1'!EG136,'Raw DC1'!EN136,'Raw DC1'!EO136,'Raw DC1'!ER136,'Raw DC1'!EZ136,'Raw DC1'!FD136,'Raw DC1'!FE136,'Raw DC1'!FM136,'Raw DC1'!FN136,'Raw DC1'!FR136,'Raw DC1'!FT136,'Raw DC1'!FU136,'Raw DC1'!FZ136,'Raw DC1'!GA136,'Raw DC1'!GB136,'Raw DC1'!GE136,'Raw DC1'!GF136,'Raw DC1'!GH136,'Raw DC1'!GI136)</f>
        <v>46</v>
      </c>
    </row>
    <row r="137" spans="1:10">
      <c r="A137" s="128">
        <v>135</v>
      </c>
      <c r="B137" s="122" t="str">
        <f>'Raw DC1'!J137</f>
        <v>Kyle</v>
      </c>
      <c r="C137" s="122" t="str">
        <f>'Raw DC1'!K137</f>
        <v>McCarthy</v>
      </c>
      <c r="D137" s="126">
        <f>SUM('Raw DC1'!EM137,'Raw DC1'!EN137,'Raw DC1'!EK137,'Raw DC1'!EO137,'Raw DC1'!EZ137,'Raw DC1'!FF137,'Raw DC1'!FI137)</f>
        <v>19</v>
      </c>
      <c r="E137" s="126">
        <f>SUM('Raw DC1'!EA137,'Raw DC1'!EH137,'Raw DC1'!EP137,'Raw DC1'!FA137,'Raw DC1'!FK137,'Raw DC1'!FX137,'Raw DC1'!GI137)</f>
        <v>18</v>
      </c>
      <c r="F137" s="126">
        <f>SUM('Raw DC1'!EC137,'Raw DC1'!ED137,'Raw DC1'!EH137,'Raw DC1'!EP137,'Raw DC1'!EW137,'Raw DC1'!EX137,'Raw DC1'!EY137,'Raw DC1'!FD137,'Raw DC1'!FJ137,'Raw DC1'!FK137)</f>
        <v>20</v>
      </c>
      <c r="G137" s="126">
        <f>SUM('Raw DC1'!EV137,'Raw DC1'!FA137,'Raw DC1'!FB137,'Raw DC1'!FL137,'Raw DC1'!FN137,'Raw DC1'!FR137,'Raw DC1'!FY137,'Raw DC1'!GA137)</f>
        <v>26</v>
      </c>
      <c r="H137" s="126">
        <f t="shared" si="8"/>
        <v>83</v>
      </c>
      <c r="I137" s="126">
        <f>SUM('Raw DC1'!EI137,'Raw DC1'!ES137,'Raw DC1'!FM137,'Raw DC1'!FS137,'Raw DC1'!FT137,'Raw DC1'!FV137,'Raw DC1'!FZ137,'Raw DC1'!GF137,'Raw DC1'!GG137,'Raw DC1'!GJ137)</f>
        <v>21</v>
      </c>
      <c r="J137" s="126">
        <f>SUM('Raw DC1'!DX137,'Raw DC1'!DY137,'Raw DC1'!EC137,'Raw DC1'!ED137,'Raw DC1'!EG137,'Raw DC1'!EN137,'Raw DC1'!EO137,'Raw DC1'!ER137,'Raw DC1'!EZ137,'Raw DC1'!FD137,'Raw DC1'!FE137,'Raw DC1'!FM137,'Raw DC1'!FN137,'Raw DC1'!FR137,'Raw DC1'!FT137,'Raw DC1'!FU137,'Raw DC1'!FZ137,'Raw DC1'!GA137,'Raw DC1'!GB137,'Raw DC1'!GE137,'Raw DC1'!GF137,'Raw DC1'!GH137,'Raw DC1'!GI137)</f>
        <v>48</v>
      </c>
    </row>
    <row r="138" spans="1:10">
      <c r="A138" s="128">
        <v>136</v>
      </c>
      <c r="B138" s="122" t="str">
        <f>'Raw DC1'!J138</f>
        <v>Josh</v>
      </c>
      <c r="C138" s="122" t="str">
        <f>'Raw DC1'!K138</f>
        <v>Barnett</v>
      </c>
      <c r="D138" s="126">
        <f>SUM('Raw DC1'!EM138,'Raw DC1'!EN138,'Raw DC1'!EK138,'Raw DC1'!EO138,'Raw DC1'!EZ138,'Raw DC1'!FF138,'Raw DC1'!FI138)</f>
        <v>18</v>
      </c>
      <c r="E138" s="126">
        <f>SUM('Raw DC1'!EA138,'Raw DC1'!EH138,'Raw DC1'!EP138,'Raw DC1'!FA138,'Raw DC1'!FK138,'Raw DC1'!FX138,'Raw DC1'!GI138)</f>
        <v>16</v>
      </c>
      <c r="F138" s="126">
        <f>SUM('Raw DC1'!EC138,'Raw DC1'!ED138,'Raw DC1'!EH138,'Raw DC1'!EP138,'Raw DC1'!EW138,'Raw DC1'!EX138,'Raw DC1'!EY138,'Raw DC1'!FD138,'Raw DC1'!FJ138,'Raw DC1'!FK138)</f>
        <v>26</v>
      </c>
      <c r="G138" s="126">
        <f>SUM('Raw DC1'!EV138,'Raw DC1'!FA138,'Raw DC1'!FB138,'Raw DC1'!FL138,'Raw DC1'!FN138,'Raw DC1'!FR138,'Raw DC1'!FY138,'Raw DC1'!GA138)</f>
        <v>21</v>
      </c>
      <c r="H138" s="126">
        <f t="shared" si="8"/>
        <v>81</v>
      </c>
      <c r="I138" s="126">
        <f>SUM('Raw DC1'!EI138,'Raw DC1'!ES138,'Raw DC1'!FM138,'Raw DC1'!FS138,'Raw DC1'!FT138,'Raw DC1'!FV138,'Raw DC1'!FZ138,'Raw DC1'!GF138,'Raw DC1'!GG138,'Raw DC1'!GJ138)</f>
        <v>27</v>
      </c>
      <c r="J138" s="126">
        <f>SUM('Raw DC1'!DX138,'Raw DC1'!DY138,'Raw DC1'!EC138,'Raw DC1'!ED138,'Raw DC1'!EG138,'Raw DC1'!EN138,'Raw DC1'!EO138,'Raw DC1'!ER138,'Raw DC1'!EZ138,'Raw DC1'!FD138,'Raw DC1'!FE138,'Raw DC1'!FM138,'Raw DC1'!FN138,'Raw DC1'!FR138,'Raw DC1'!FT138,'Raw DC1'!FU138,'Raw DC1'!FZ138,'Raw DC1'!GA138,'Raw DC1'!GB138,'Raw DC1'!GE138,'Raw DC1'!GF138,'Raw DC1'!GH138,'Raw DC1'!GI138)</f>
        <v>48</v>
      </c>
    </row>
    <row r="139" spans="1:10">
      <c r="A139" s="128">
        <v>137</v>
      </c>
      <c r="B139" s="122" t="str">
        <f>'Raw DC1'!J139</f>
        <v>Gwion</v>
      </c>
      <c r="C139" s="122" t="str">
        <f>'Raw DC1'!K139</f>
        <v>Howell</v>
      </c>
      <c r="D139" s="126">
        <f>SUM('Raw DC1'!EM139,'Raw DC1'!EN139,'Raw DC1'!EK139,'Raw DC1'!EO139,'Raw DC1'!EZ139,'Raw DC1'!FF139,'Raw DC1'!FI139)</f>
        <v>14</v>
      </c>
      <c r="E139" s="126">
        <f>SUM('Raw DC1'!EA139,'Raw DC1'!EH139,'Raw DC1'!EP139,'Raw DC1'!FA139,'Raw DC1'!FK139,'Raw DC1'!FX139,'Raw DC1'!GI139)</f>
        <v>13</v>
      </c>
      <c r="F139" s="126">
        <f>SUM('Raw DC1'!EC139,'Raw DC1'!ED139,'Raw DC1'!EH139,'Raw DC1'!EP139,'Raw DC1'!EW139,'Raw DC1'!EX139,'Raw DC1'!EY139,'Raw DC1'!FD139,'Raw DC1'!FJ139,'Raw DC1'!FK139)</f>
        <v>24</v>
      </c>
      <c r="G139" s="126">
        <f>SUM('Raw DC1'!EV139,'Raw DC1'!FA139,'Raw DC1'!FB139,'Raw DC1'!FL139,'Raw DC1'!FN139,'Raw DC1'!FR139,'Raw DC1'!FY139,'Raw DC1'!GA139)</f>
        <v>18</v>
      </c>
      <c r="H139" s="126">
        <f t="shared" si="8"/>
        <v>69</v>
      </c>
      <c r="I139" s="126">
        <f>SUM('Raw DC1'!EI139,'Raw DC1'!ES139,'Raw DC1'!FM139,'Raw DC1'!FS139,'Raw DC1'!FT139,'Raw DC1'!FV139,'Raw DC1'!FZ139,'Raw DC1'!GF139,'Raw DC1'!GG139,'Raw DC1'!GJ139)</f>
        <v>20</v>
      </c>
      <c r="J139" s="126">
        <f>SUM('Raw DC1'!DX139,'Raw DC1'!DY139,'Raw DC1'!EC139,'Raw DC1'!ED139,'Raw DC1'!EG139,'Raw DC1'!EN139,'Raw DC1'!EO139,'Raw DC1'!ER139,'Raw DC1'!EZ139,'Raw DC1'!FD139,'Raw DC1'!FE139,'Raw DC1'!FM139,'Raw DC1'!FN139,'Raw DC1'!FR139,'Raw DC1'!FT139,'Raw DC1'!FU139,'Raw DC1'!FZ139,'Raw DC1'!GA139,'Raw DC1'!GB139,'Raw DC1'!GE139,'Raw DC1'!GF139,'Raw DC1'!GH139,'Raw DC1'!GI139)</f>
        <v>53</v>
      </c>
    </row>
    <row r="140" spans="1:10">
      <c r="A140" s="128">
        <v>138</v>
      </c>
      <c r="B140" s="122" t="str">
        <f>'Raw DC1'!J140</f>
        <v xml:space="preserve">Jordan </v>
      </c>
      <c r="C140" s="122" t="str">
        <f>'Raw DC1'!K140</f>
        <v>Lam</v>
      </c>
      <c r="D140" s="126">
        <f>SUM('Raw DC1'!EM140,'Raw DC1'!EN140,'Raw DC1'!EK140,'Raw DC1'!EO140,'Raw DC1'!EZ140,'Raw DC1'!FF140,'Raw DC1'!FI140)</f>
        <v>14</v>
      </c>
      <c r="E140" s="126">
        <f>SUM('Raw DC1'!EA140,'Raw DC1'!EH140,'Raw DC1'!EP140,'Raw DC1'!FA140,'Raw DC1'!FK140,'Raw DC1'!FX140,'Raw DC1'!GI140)</f>
        <v>16</v>
      </c>
      <c r="F140" s="126">
        <f>SUM('Raw DC1'!EC140,'Raw DC1'!ED140,'Raw DC1'!EH140,'Raw DC1'!EP140,'Raw DC1'!EW140,'Raw DC1'!EX140,'Raw DC1'!EY140,'Raw DC1'!FD140,'Raw DC1'!FJ140,'Raw DC1'!FK140)</f>
        <v>20</v>
      </c>
      <c r="G140" s="126">
        <f>SUM('Raw DC1'!EV140,'Raw DC1'!FA140,'Raw DC1'!FB140,'Raw DC1'!FL140,'Raw DC1'!FN140,'Raw DC1'!FR140,'Raw DC1'!FY140,'Raw DC1'!GA140)</f>
        <v>20</v>
      </c>
      <c r="H140" s="126">
        <f t="shared" si="8"/>
        <v>70</v>
      </c>
      <c r="I140" s="126">
        <f>SUM('Raw DC1'!EI140,'Raw DC1'!ES140,'Raw DC1'!FM140,'Raw DC1'!FS140,'Raw DC1'!FT140,'Raw DC1'!FV140,'Raw DC1'!FZ140,'Raw DC1'!GF140,'Raw DC1'!GG140,'Raw DC1'!GJ140)</f>
        <v>21</v>
      </c>
      <c r="J140" s="126">
        <f>SUM('Raw DC1'!DX140,'Raw DC1'!DY140,'Raw DC1'!EC140,'Raw DC1'!ED140,'Raw DC1'!EG140,'Raw DC1'!EN140,'Raw DC1'!EO140,'Raw DC1'!ER140,'Raw DC1'!EZ140,'Raw DC1'!FD140,'Raw DC1'!FE140,'Raw DC1'!FM140,'Raw DC1'!FN140,'Raw DC1'!FR140,'Raw DC1'!FT140,'Raw DC1'!FU140,'Raw DC1'!FZ140,'Raw DC1'!GA140,'Raw DC1'!GB140,'Raw DC1'!GE140,'Raw DC1'!GF140,'Raw DC1'!GH140,'Raw DC1'!GI140)</f>
        <v>43</v>
      </c>
    </row>
    <row r="141" spans="1:10">
      <c r="A141" s="128">
        <v>139</v>
      </c>
      <c r="B141" s="122" t="str">
        <f>'Raw DC1'!J141</f>
        <v>Matt</v>
      </c>
      <c r="C141" s="122" t="str">
        <f>'Raw DC1'!K141</f>
        <v>Swindlehurst</v>
      </c>
      <c r="D141" s="126">
        <f>SUM('Raw DC1'!EM141,'Raw DC1'!EN141,'Raw DC1'!EK141,'Raw DC1'!EO141,'Raw DC1'!EZ141,'Raw DC1'!FF141,'Raw DC1'!FI141)</f>
        <v>15</v>
      </c>
      <c r="E141" s="126">
        <f>SUM('Raw DC1'!EA141,'Raw DC1'!EH141,'Raw DC1'!EP141,'Raw DC1'!FA141,'Raw DC1'!FK141,'Raw DC1'!FX141,'Raw DC1'!GI141)</f>
        <v>14</v>
      </c>
      <c r="F141" s="126">
        <f>SUM('Raw DC1'!EC141,'Raw DC1'!ED141,'Raw DC1'!EH141,'Raw DC1'!EP141,'Raw DC1'!EW141,'Raw DC1'!EX141,'Raw DC1'!EY141,'Raw DC1'!FD141,'Raw DC1'!FJ141,'Raw DC1'!FK141)</f>
        <v>21</v>
      </c>
      <c r="G141" s="126">
        <f>SUM('Raw DC1'!EV141,'Raw DC1'!FA141,'Raw DC1'!FB141,'Raw DC1'!FL141,'Raw DC1'!FN141,'Raw DC1'!FR141,'Raw DC1'!FY141,'Raw DC1'!GA141)</f>
        <v>18</v>
      </c>
      <c r="H141" s="126">
        <f t="shared" ref="H141:H146" si="9">SUM(D141:G141)</f>
        <v>68</v>
      </c>
      <c r="I141" s="126">
        <f>SUM('Raw DC1'!EI141,'Raw DC1'!ES141,'Raw DC1'!FM141,'Raw DC1'!FS141,'Raw DC1'!FT141,'Raw DC1'!FV141,'Raw DC1'!FZ141,'Raw DC1'!GF141,'Raw DC1'!GG141,'Raw DC1'!GJ141)</f>
        <v>21</v>
      </c>
      <c r="J141" s="126">
        <f>SUM('Raw DC1'!DX141,'Raw DC1'!DY141,'Raw DC1'!EC141,'Raw DC1'!ED141,'Raw DC1'!EG141,'Raw DC1'!EN141,'Raw DC1'!EO141,'Raw DC1'!ER141,'Raw DC1'!EZ141,'Raw DC1'!FD141,'Raw DC1'!FE141,'Raw DC1'!FM141,'Raw DC1'!FN141,'Raw DC1'!FR141,'Raw DC1'!FT141,'Raw DC1'!FU141,'Raw DC1'!FZ141,'Raw DC1'!GA141,'Raw DC1'!GB141,'Raw DC1'!GE141,'Raw DC1'!GF141,'Raw DC1'!GH141,'Raw DC1'!GI141)</f>
        <v>29</v>
      </c>
    </row>
    <row r="142" spans="1:10">
      <c r="A142" s="128">
        <v>140</v>
      </c>
      <c r="B142" s="122" t="str">
        <f>'Raw DC1'!J142</f>
        <v>Cerys</v>
      </c>
      <c r="C142" s="122" t="str">
        <f>'Raw DC1'!K142</f>
        <v>Bierton</v>
      </c>
      <c r="D142" s="126">
        <f>SUM('Raw DC1'!EM142,'Raw DC1'!EN142,'Raw DC1'!EK142,'Raw DC1'!EO142,'Raw DC1'!EZ142,'Raw DC1'!FF142,'Raw DC1'!FI142)</f>
        <v>22</v>
      </c>
      <c r="E142" s="126">
        <f>SUM('Raw DC1'!EA142,'Raw DC1'!EH142,'Raw DC1'!EP142,'Raw DC1'!FA142,'Raw DC1'!FK142,'Raw DC1'!FX142,'Raw DC1'!GI142)</f>
        <v>17</v>
      </c>
      <c r="F142" s="126">
        <f>SUM('Raw DC1'!EC142,'Raw DC1'!ED142,'Raw DC1'!EH142,'Raw DC1'!EP142,'Raw DC1'!EW142,'Raw DC1'!EX142,'Raw DC1'!EY142,'Raw DC1'!FD142,'Raw DC1'!FJ142,'Raw DC1'!FK142)</f>
        <v>22</v>
      </c>
      <c r="G142" s="126">
        <f>SUM('Raw DC1'!EV142,'Raw DC1'!FA142,'Raw DC1'!FB142,'Raw DC1'!FL142,'Raw DC1'!FN142,'Raw DC1'!FR142,'Raw DC1'!FY142,'Raw DC1'!GA142)</f>
        <v>23</v>
      </c>
      <c r="H142" s="126">
        <f t="shared" si="9"/>
        <v>84</v>
      </c>
      <c r="I142" s="126">
        <f>SUM('Raw DC1'!EI142,'Raw DC1'!ES142,'Raw DC1'!FM142,'Raw DC1'!FS142,'Raw DC1'!FT142,'Raw DC1'!FV142,'Raw DC1'!FZ142,'Raw DC1'!GF142,'Raw DC1'!GG142,'Raw DC1'!GJ142)</f>
        <v>28</v>
      </c>
      <c r="J142" s="126">
        <f>SUM('Raw DC1'!DX142,'Raw DC1'!DY142,'Raw DC1'!EC142,'Raw DC1'!ED142,'Raw DC1'!EG142,'Raw DC1'!EN142,'Raw DC1'!EO142,'Raw DC1'!ER142,'Raw DC1'!EZ142,'Raw DC1'!FD142,'Raw DC1'!FE142,'Raw DC1'!FM142,'Raw DC1'!FN142,'Raw DC1'!FR142,'Raw DC1'!FT142,'Raw DC1'!FU142,'Raw DC1'!FZ142,'Raw DC1'!GA142,'Raw DC1'!GB142,'Raw DC1'!GE142,'Raw DC1'!GF142,'Raw DC1'!GH142,'Raw DC1'!GI142)</f>
        <v>55</v>
      </c>
    </row>
    <row r="143" spans="1:10">
      <c r="A143" s="128">
        <v>141</v>
      </c>
      <c r="B143" s="122" t="str">
        <f>'Raw DC1'!J143</f>
        <v>Jade</v>
      </c>
      <c r="C143" s="122" t="str">
        <f>'Raw DC1'!K143</f>
        <v>Bolderson</v>
      </c>
      <c r="D143" s="126">
        <f>SUM('Raw DC1'!EM143,'Raw DC1'!EN143,'Raw DC1'!EK143,'Raw DC1'!EO143,'Raw DC1'!EZ143,'Raw DC1'!FF143,'Raw DC1'!FI143)</f>
        <v>18</v>
      </c>
      <c r="E143" s="126">
        <f>SUM('Raw DC1'!EA143,'Raw DC1'!EH143,'Raw DC1'!EP143,'Raw DC1'!FA143,'Raw DC1'!FK143,'Raw DC1'!FX143,'Raw DC1'!GI143)</f>
        <v>18</v>
      </c>
      <c r="F143" s="126">
        <f>SUM('Raw DC1'!EC143,'Raw DC1'!ED143,'Raw DC1'!EH143,'Raw DC1'!EP143,'Raw DC1'!EW143,'Raw DC1'!EX143,'Raw DC1'!EY143,'Raw DC1'!FD143,'Raw DC1'!FJ143,'Raw DC1'!FK143)</f>
        <v>23</v>
      </c>
      <c r="G143" s="126">
        <f>SUM('Raw DC1'!EV143,'Raw DC1'!FA143,'Raw DC1'!FB143,'Raw DC1'!FL143,'Raw DC1'!FN143,'Raw DC1'!FR143,'Raw DC1'!FY143,'Raw DC1'!GA143)</f>
        <v>25</v>
      </c>
      <c r="H143" s="126">
        <f t="shared" si="9"/>
        <v>84</v>
      </c>
      <c r="I143" s="126">
        <f>SUM('Raw DC1'!EI143,'Raw DC1'!ES143,'Raw DC1'!FM143,'Raw DC1'!FS143,'Raw DC1'!FT143,'Raw DC1'!FV143,'Raw DC1'!FZ143,'Raw DC1'!GF143,'Raw DC1'!GG143,'Raw DC1'!GJ143)</f>
        <v>26</v>
      </c>
      <c r="J143" s="126">
        <f>SUM('Raw DC1'!DX143,'Raw DC1'!DY143,'Raw DC1'!EC143,'Raw DC1'!ED143,'Raw DC1'!EG143,'Raw DC1'!EN143,'Raw DC1'!EO143,'Raw DC1'!ER143,'Raw DC1'!EZ143,'Raw DC1'!FD143,'Raw DC1'!FE143,'Raw DC1'!FM143,'Raw DC1'!FN143,'Raw DC1'!FR143,'Raw DC1'!FT143,'Raw DC1'!FU143,'Raw DC1'!FZ143,'Raw DC1'!GA143,'Raw DC1'!GB143,'Raw DC1'!GE143,'Raw DC1'!GF143,'Raw DC1'!GH143,'Raw DC1'!GI143)</f>
        <v>60</v>
      </c>
    </row>
    <row r="144" spans="1:10">
      <c r="A144" s="128">
        <v>142</v>
      </c>
      <c r="B144" s="122" t="str">
        <f>'Raw DC1'!J144</f>
        <v>Amy</v>
      </c>
      <c r="C144" s="122" t="str">
        <f>'Raw DC1'!K144</f>
        <v>Preece</v>
      </c>
      <c r="D144" s="126">
        <f>SUM('Raw DC1'!EM144,'Raw DC1'!EN144,'Raw DC1'!EK144,'Raw DC1'!EO144,'Raw DC1'!EZ144,'Raw DC1'!FF144,'Raw DC1'!FI144)</f>
        <v>16</v>
      </c>
      <c r="E144" s="126">
        <f>SUM('Raw DC1'!EA144,'Raw DC1'!EH144,'Raw DC1'!EP144,'Raw DC1'!FA144,'Raw DC1'!FK144,'Raw DC1'!FX144,'Raw DC1'!GI144)</f>
        <v>14</v>
      </c>
      <c r="F144" s="126">
        <f>SUM('Raw DC1'!EC144,'Raw DC1'!ED144,'Raw DC1'!EH144,'Raw DC1'!EP144,'Raw DC1'!EW144,'Raw DC1'!EX144,'Raw DC1'!EY144,'Raw DC1'!FD144,'Raw DC1'!FJ144,'Raw DC1'!FK144)</f>
        <v>19</v>
      </c>
      <c r="G144" s="126">
        <f>SUM('Raw DC1'!EV144,'Raw DC1'!FA144,'Raw DC1'!FB144,'Raw DC1'!FL144,'Raw DC1'!FN144,'Raw DC1'!FR144,'Raw DC1'!FY144,'Raw DC1'!GA144)</f>
        <v>20</v>
      </c>
      <c r="H144" s="126">
        <f t="shared" si="9"/>
        <v>69</v>
      </c>
      <c r="I144" s="126">
        <f>SUM('Raw DC1'!EI144,'Raw DC1'!ES144,'Raw DC1'!FM144,'Raw DC1'!FS144,'Raw DC1'!FT144,'Raw DC1'!FV144,'Raw DC1'!FZ144,'Raw DC1'!GF144,'Raw DC1'!GG144,'Raw DC1'!GJ144)</f>
        <v>18</v>
      </c>
      <c r="J144" s="126">
        <f>SUM('Raw DC1'!DX144,'Raw DC1'!DY144,'Raw DC1'!EC144,'Raw DC1'!ED144,'Raw DC1'!EG144,'Raw DC1'!EN144,'Raw DC1'!EO144,'Raw DC1'!ER144,'Raw DC1'!EZ144,'Raw DC1'!FD144,'Raw DC1'!FE144,'Raw DC1'!FM144,'Raw DC1'!FN144,'Raw DC1'!FR144,'Raw DC1'!FT144,'Raw DC1'!FU144,'Raw DC1'!FZ144,'Raw DC1'!GA144,'Raw DC1'!GB144,'Raw DC1'!GE144,'Raw DC1'!GF144,'Raw DC1'!GH144,'Raw DC1'!GI144)</f>
        <v>27</v>
      </c>
    </row>
    <row r="145" spans="1:10">
      <c r="A145" s="128">
        <v>143</v>
      </c>
      <c r="B145" s="122" t="str">
        <f>'Raw DC1'!J145</f>
        <v xml:space="preserve">Bethan </v>
      </c>
      <c r="C145" s="122" t="str">
        <f>'Raw DC1'!K145</f>
        <v>Nesham</v>
      </c>
      <c r="D145" s="126">
        <f>SUM('Raw DC1'!EM145,'Raw DC1'!EN145,'Raw DC1'!EK145,'Raw DC1'!EO145,'Raw DC1'!EZ145,'Raw DC1'!FF145,'Raw DC1'!FI145)</f>
        <v>14</v>
      </c>
      <c r="E145" s="126">
        <f>SUM('Raw DC1'!EA145,'Raw DC1'!EH145,'Raw DC1'!EP145,'Raw DC1'!FA145,'Raw DC1'!FK145,'Raw DC1'!FX145,'Raw DC1'!GI145)</f>
        <v>16</v>
      </c>
      <c r="F145" s="126">
        <f>SUM('Raw DC1'!EC145,'Raw DC1'!ED145,'Raw DC1'!EH145,'Raw DC1'!EP145,'Raw DC1'!EW145,'Raw DC1'!EX145,'Raw DC1'!EY145,'Raw DC1'!FD145,'Raw DC1'!FJ145,'Raw DC1'!FK145)</f>
        <v>22</v>
      </c>
      <c r="G145" s="126">
        <f>SUM('Raw DC1'!EV145,'Raw DC1'!FA145,'Raw DC1'!FB145,'Raw DC1'!FL145,'Raw DC1'!FN145,'Raw DC1'!FR145,'Raw DC1'!FY145,'Raw DC1'!GA145)</f>
        <v>17</v>
      </c>
      <c r="H145" s="126">
        <f t="shared" si="9"/>
        <v>69</v>
      </c>
      <c r="I145" s="126">
        <f>SUM('Raw DC1'!EI145,'Raw DC1'!ES145,'Raw DC1'!FM145,'Raw DC1'!FS145,'Raw DC1'!FT145,'Raw DC1'!FV145,'Raw DC1'!FZ145,'Raw DC1'!GF145,'Raw DC1'!GG145,'Raw DC1'!GJ145)</f>
        <v>19</v>
      </c>
      <c r="J145" s="126">
        <f>SUM('Raw DC1'!DX145,'Raw DC1'!DY145,'Raw DC1'!EC145,'Raw DC1'!ED145,'Raw DC1'!EG145,'Raw DC1'!EN145,'Raw DC1'!EO145,'Raw DC1'!ER145,'Raw DC1'!EZ145,'Raw DC1'!FD145,'Raw DC1'!FE145,'Raw DC1'!FM145,'Raw DC1'!FN145,'Raw DC1'!FR145,'Raw DC1'!FT145,'Raw DC1'!FU145,'Raw DC1'!FZ145,'Raw DC1'!GA145,'Raw DC1'!GB145,'Raw DC1'!GE145,'Raw DC1'!GF145,'Raw DC1'!GH145,'Raw DC1'!GI145)</f>
        <v>34</v>
      </c>
    </row>
    <row r="146" spans="1:10">
      <c r="A146" s="128">
        <v>144</v>
      </c>
      <c r="B146" s="122" t="str">
        <f>'Raw DC1'!J146</f>
        <v>Keira</v>
      </c>
      <c r="C146" s="122" t="str">
        <f>'Raw DC1'!K146</f>
        <v>Davies</v>
      </c>
      <c r="D146" s="126">
        <f>SUM('Raw DC1'!EM146,'Raw DC1'!EN146,'Raw DC1'!EK146,'Raw DC1'!EO146,'Raw DC1'!EZ146,'Raw DC1'!FF146,'Raw DC1'!FI146)</f>
        <v>18</v>
      </c>
      <c r="E146" s="126">
        <f>SUM('Raw DC1'!EA146,'Raw DC1'!EH146,'Raw DC1'!EP146,'Raw DC1'!FA146,'Raw DC1'!FK146,'Raw DC1'!FX146,'Raw DC1'!GI146)</f>
        <v>18</v>
      </c>
      <c r="F146" s="126">
        <f>SUM('Raw DC1'!EC146,'Raw DC1'!ED146,'Raw DC1'!EH146,'Raw DC1'!EP146,'Raw DC1'!EW146,'Raw DC1'!EX146,'Raw DC1'!EY146,'Raw DC1'!FD146,'Raw DC1'!FJ146,'Raw DC1'!FK146)</f>
        <v>25</v>
      </c>
      <c r="G146" s="126">
        <f>SUM('Raw DC1'!EV146,'Raw DC1'!FA146,'Raw DC1'!FB146,'Raw DC1'!FL146,'Raw DC1'!FN146,'Raw DC1'!FR146,'Raw DC1'!FY146,'Raw DC1'!GA146)</f>
        <v>25</v>
      </c>
      <c r="H146" s="126">
        <f t="shared" si="9"/>
        <v>86</v>
      </c>
      <c r="I146" s="126">
        <f>SUM('Raw DC1'!EI146,'Raw DC1'!ES146,'Raw DC1'!FM146,'Raw DC1'!FS146,'Raw DC1'!FT146,'Raw DC1'!FV146,'Raw DC1'!FZ146,'Raw DC1'!GF146,'Raw DC1'!GG146,'Raw DC1'!GJ146)</f>
        <v>22</v>
      </c>
      <c r="J146" s="126">
        <f>SUM('Raw DC1'!DX146,'Raw DC1'!DY146,'Raw DC1'!EC146,'Raw DC1'!ED146,'Raw DC1'!EG146,'Raw DC1'!EN146,'Raw DC1'!EO146,'Raw DC1'!ER146,'Raw DC1'!EZ146,'Raw DC1'!FD146,'Raw DC1'!FE146,'Raw DC1'!FM146,'Raw DC1'!FN146,'Raw DC1'!FR146,'Raw DC1'!FT146,'Raw DC1'!FU146,'Raw DC1'!FZ146,'Raw DC1'!GA146,'Raw DC1'!GB146,'Raw DC1'!GE146,'Raw DC1'!GF146,'Raw DC1'!GH146,'Raw DC1'!GI146)</f>
        <v>36</v>
      </c>
    </row>
    <row r="147" spans="1:10">
      <c r="A147" s="128">
        <v>145</v>
      </c>
      <c r="B147" s="122" t="str">
        <f>'Raw DC1'!J147</f>
        <v>Emily</v>
      </c>
      <c r="C147" s="122" t="str">
        <f>'Raw DC1'!K147</f>
        <v>Read</v>
      </c>
      <c r="D147" s="126">
        <f>SUM('Raw DC1'!EM147,'Raw DC1'!EN147,'Raw DC1'!EK147,'Raw DC1'!EO147,'Raw DC1'!EZ147,'Raw DC1'!FF147,'Raw DC1'!FI147)</f>
        <v>19</v>
      </c>
      <c r="E147" s="126">
        <f>SUM('Raw DC1'!EA147,'Raw DC1'!EH147,'Raw DC1'!EP147,'Raw DC1'!FA147,'Raw DC1'!FK147,'Raw DC1'!FX147,'Raw DC1'!GI147)</f>
        <v>15</v>
      </c>
      <c r="F147" s="126">
        <f>SUM('Raw DC1'!EC147,'Raw DC1'!ED147,'Raw DC1'!EH147,'Raw DC1'!EP147,'Raw DC1'!EW147,'Raw DC1'!EX147,'Raw DC1'!EY147,'Raw DC1'!FD147,'Raw DC1'!FJ147,'Raw DC1'!FK147)</f>
        <v>25</v>
      </c>
      <c r="G147" s="126">
        <f>SUM('Raw DC1'!EV147,'Raw DC1'!FA147,'Raw DC1'!FB147,'Raw DC1'!FL147,'Raw DC1'!FN147,'Raw DC1'!FR147,'Raw DC1'!FY147,'Raw DC1'!GA147)</f>
        <v>24</v>
      </c>
      <c r="H147" s="126">
        <f t="shared" ref="H147:H159" si="10">SUM(D147:G147)</f>
        <v>83</v>
      </c>
      <c r="I147" s="126">
        <f>SUM('Raw DC1'!EI147,'Raw DC1'!ES147,'Raw DC1'!FM147,'Raw DC1'!FS147,'Raw DC1'!FT147,'Raw DC1'!FV147,'Raw DC1'!FZ147,'Raw DC1'!GF147,'Raw DC1'!GG147,'Raw DC1'!GJ147)</f>
        <v>22</v>
      </c>
      <c r="J147" s="126">
        <f>SUM('Raw DC1'!DX147,'Raw DC1'!DY147,'Raw DC1'!EC147,'Raw DC1'!ED147,'Raw DC1'!EG147,'Raw DC1'!EN147,'Raw DC1'!EO147,'Raw DC1'!ER147,'Raw DC1'!EZ147,'Raw DC1'!FD147,'Raw DC1'!FE147,'Raw DC1'!FM147,'Raw DC1'!FN147,'Raw DC1'!FR147,'Raw DC1'!FT147,'Raw DC1'!FU147,'Raw DC1'!FZ147,'Raw DC1'!GA147,'Raw DC1'!GB147,'Raw DC1'!GE147,'Raw DC1'!GF147,'Raw DC1'!GH147,'Raw DC1'!GI147)</f>
        <v>41</v>
      </c>
    </row>
    <row r="148" spans="1:10">
      <c r="A148" s="128">
        <v>146</v>
      </c>
      <c r="B148" s="122" t="str">
        <f>'Raw DC1'!J148</f>
        <v>Brittany</v>
      </c>
      <c r="C148" s="122" t="str">
        <f>'Raw DC1'!K148</f>
        <v>Johnson</v>
      </c>
      <c r="D148" s="126">
        <f>SUM('Raw DC1'!EM148,'Raw DC1'!EN148,'Raw DC1'!EK148,'Raw DC1'!EO148,'Raw DC1'!EZ148,'Raw DC1'!FF148,'Raw DC1'!FI148)</f>
        <v>22</v>
      </c>
      <c r="E148" s="126">
        <f>SUM('Raw DC1'!EA148,'Raw DC1'!EH148,'Raw DC1'!EP148,'Raw DC1'!FA148,'Raw DC1'!FK148,'Raw DC1'!FX148,'Raw DC1'!GI148)</f>
        <v>23</v>
      </c>
      <c r="F148" s="126">
        <f>SUM('Raw DC1'!EC148,'Raw DC1'!ED148,'Raw DC1'!EH148,'Raw DC1'!EP148,'Raw DC1'!EW148,'Raw DC1'!EX148,'Raw DC1'!EY148,'Raw DC1'!FD148,'Raw DC1'!FJ148,'Raw DC1'!FK148)</f>
        <v>27</v>
      </c>
      <c r="G148" s="126">
        <f>SUM('Raw DC1'!EV148,'Raw DC1'!FA148,'Raw DC1'!FB148,'Raw DC1'!FL148,'Raw DC1'!FN148,'Raw DC1'!FR148,'Raw DC1'!FY148,'Raw DC1'!GA148)</f>
        <v>27</v>
      </c>
      <c r="H148" s="126">
        <f t="shared" si="10"/>
        <v>99</v>
      </c>
      <c r="I148" s="126">
        <f>SUM('Raw DC1'!EI148,'Raw DC1'!ES148,'Raw DC1'!FM148,'Raw DC1'!FS148,'Raw DC1'!FT148,'Raw DC1'!FV148,'Raw DC1'!FZ148,'Raw DC1'!GF148,'Raw DC1'!GG148,'Raw DC1'!GJ148)</f>
        <v>30</v>
      </c>
      <c r="J148" s="126">
        <f>SUM('Raw DC1'!DX148,'Raw DC1'!DY148,'Raw DC1'!EC148,'Raw DC1'!ED148,'Raw DC1'!EG148,'Raw DC1'!EN148,'Raw DC1'!EO148,'Raw DC1'!ER148,'Raw DC1'!EZ148,'Raw DC1'!FD148,'Raw DC1'!FE148,'Raw DC1'!FM148,'Raw DC1'!FN148,'Raw DC1'!FR148,'Raw DC1'!FT148,'Raw DC1'!FU148,'Raw DC1'!FZ148,'Raw DC1'!GA148,'Raw DC1'!GB148,'Raw DC1'!GE148,'Raw DC1'!GF148,'Raw DC1'!GH148,'Raw DC1'!GI148)</f>
        <v>65</v>
      </c>
    </row>
    <row r="149" spans="1:10">
      <c r="A149" s="128">
        <v>147</v>
      </c>
      <c r="B149" s="122" t="str">
        <f>'Raw DC1'!J149</f>
        <v>Gwenan</v>
      </c>
      <c r="C149" s="122" t="str">
        <f>'Raw DC1'!K149</f>
        <v>Williams</v>
      </c>
      <c r="D149" s="126">
        <f>SUM('Raw DC1'!EM149,'Raw DC1'!EN149,'Raw DC1'!EK149,'Raw DC1'!EO149,'Raw DC1'!EZ149,'Raw DC1'!FF149,'Raw DC1'!FI149)</f>
        <v>21</v>
      </c>
      <c r="E149" s="126">
        <f>SUM('Raw DC1'!EA149,'Raw DC1'!EH149,'Raw DC1'!EP149,'Raw DC1'!FA149,'Raw DC1'!FK149,'Raw DC1'!FX149,'Raw DC1'!GI149)</f>
        <v>15</v>
      </c>
      <c r="F149" s="126">
        <f>SUM('Raw DC1'!EC149,'Raw DC1'!ED149,'Raw DC1'!EH149,'Raw DC1'!EP149,'Raw DC1'!EW149,'Raw DC1'!EX149,'Raw DC1'!EY149,'Raw DC1'!FD149,'Raw DC1'!FJ149,'Raw DC1'!FK149)</f>
        <v>23</v>
      </c>
      <c r="G149" s="126">
        <f>SUM('Raw DC1'!EV149,'Raw DC1'!FA149,'Raw DC1'!FB149,'Raw DC1'!FL149,'Raw DC1'!FN149,'Raw DC1'!FR149,'Raw DC1'!FY149,'Raw DC1'!GA149)</f>
        <v>21</v>
      </c>
      <c r="H149" s="126">
        <f t="shared" si="10"/>
        <v>80</v>
      </c>
      <c r="I149" s="126">
        <f>SUM('Raw DC1'!EI149,'Raw DC1'!ES149,'Raw DC1'!FM149,'Raw DC1'!FS149,'Raw DC1'!FT149,'Raw DC1'!FV149,'Raw DC1'!FZ149,'Raw DC1'!GF149,'Raw DC1'!GG149,'Raw DC1'!GJ149)</f>
        <v>24</v>
      </c>
      <c r="J149" s="126">
        <f>SUM('Raw DC1'!DX149,'Raw DC1'!DY149,'Raw DC1'!EC149,'Raw DC1'!ED149,'Raw DC1'!EG149,'Raw DC1'!EN149,'Raw DC1'!EO149,'Raw DC1'!ER149,'Raw DC1'!EZ149,'Raw DC1'!FD149,'Raw DC1'!FE149,'Raw DC1'!FM149,'Raw DC1'!FN149,'Raw DC1'!FR149,'Raw DC1'!FT149,'Raw DC1'!FU149,'Raw DC1'!FZ149,'Raw DC1'!GA149,'Raw DC1'!GB149,'Raw DC1'!GE149,'Raw DC1'!GF149,'Raw DC1'!GH149,'Raw DC1'!GI149)</f>
        <v>48</v>
      </c>
    </row>
    <row r="150" spans="1:10">
      <c r="A150" s="128">
        <v>148</v>
      </c>
      <c r="B150" s="122" t="str">
        <f>'Raw DC1'!J150</f>
        <v>Ella</v>
      </c>
      <c r="C150" s="122" t="str">
        <f>'Raw DC1'!K150</f>
        <v>hadfield</v>
      </c>
      <c r="D150" s="126">
        <f>SUM('Raw DC1'!EM150,'Raw DC1'!EN150,'Raw DC1'!EK150,'Raw DC1'!EO150,'Raw DC1'!EZ150,'Raw DC1'!FF150,'Raw DC1'!FI150)</f>
        <v>16</v>
      </c>
      <c r="E150" s="126">
        <f>SUM('Raw DC1'!EA150,'Raw DC1'!EH150,'Raw DC1'!EP150,'Raw DC1'!FA150,'Raw DC1'!FK150,'Raw DC1'!FX150,'Raw DC1'!GI150)</f>
        <v>18</v>
      </c>
      <c r="F150" s="126">
        <f>SUM('Raw DC1'!EC150,'Raw DC1'!ED150,'Raw DC1'!EH150,'Raw DC1'!EP150,'Raw DC1'!EW150,'Raw DC1'!EX150,'Raw DC1'!EY150,'Raw DC1'!FD150,'Raw DC1'!FJ150,'Raw DC1'!FK150)</f>
        <v>27</v>
      </c>
      <c r="G150" s="126">
        <f>SUM('Raw DC1'!EV150,'Raw DC1'!FA150,'Raw DC1'!FB150,'Raw DC1'!FL150,'Raw DC1'!FN150,'Raw DC1'!FR150,'Raw DC1'!FY150,'Raw DC1'!GA150)</f>
        <v>19</v>
      </c>
      <c r="H150" s="126">
        <f t="shared" si="10"/>
        <v>80</v>
      </c>
      <c r="I150" s="126">
        <f>SUM('Raw DC1'!EI150,'Raw DC1'!ES150,'Raw DC1'!FM150,'Raw DC1'!FS150,'Raw DC1'!FT150,'Raw DC1'!FV150,'Raw DC1'!FZ150,'Raw DC1'!GF150,'Raw DC1'!GG150,'Raw DC1'!GJ150)</f>
        <v>21</v>
      </c>
      <c r="J150" s="126">
        <f>SUM('Raw DC1'!DX150,'Raw DC1'!DY150,'Raw DC1'!EC150,'Raw DC1'!ED150,'Raw DC1'!EG150,'Raw DC1'!EN150,'Raw DC1'!EO150,'Raw DC1'!ER150,'Raw DC1'!EZ150,'Raw DC1'!FD150,'Raw DC1'!FE150,'Raw DC1'!FM150,'Raw DC1'!FN150,'Raw DC1'!FR150,'Raw DC1'!FT150,'Raw DC1'!FU150,'Raw DC1'!FZ150,'Raw DC1'!GA150,'Raw DC1'!GB150,'Raw DC1'!GE150,'Raw DC1'!GF150,'Raw DC1'!GH150,'Raw DC1'!GI150)</f>
        <v>42</v>
      </c>
    </row>
    <row r="151" spans="1:10">
      <c r="A151" s="128">
        <v>149</v>
      </c>
      <c r="B151" s="122" t="str">
        <f>'Raw DC1'!J151</f>
        <v>Yasmin</v>
      </c>
      <c r="C151" s="122" t="str">
        <f>'Raw DC1'!K151</f>
        <v>Hodge-England</v>
      </c>
      <c r="D151" s="126">
        <f>SUM('Raw DC1'!EM151,'Raw DC1'!EN151,'Raw DC1'!EK151,'Raw DC1'!EO151,'Raw DC1'!EZ151,'Raw DC1'!FF151,'Raw DC1'!FI151)</f>
        <v>15</v>
      </c>
      <c r="E151" s="126">
        <f>SUM('Raw DC1'!EA151,'Raw DC1'!EH151,'Raw DC1'!EP151,'Raw DC1'!FA151,'Raw DC1'!FK151,'Raw DC1'!FX151,'Raw DC1'!GI151)</f>
        <v>15</v>
      </c>
      <c r="F151" s="126">
        <f>SUM('Raw DC1'!EC151,'Raw DC1'!ED151,'Raw DC1'!EH151,'Raw DC1'!EP151,'Raw DC1'!EW151,'Raw DC1'!EX151,'Raw DC1'!EY151,'Raw DC1'!FD151,'Raw DC1'!FJ151,'Raw DC1'!FK151)</f>
        <v>24</v>
      </c>
      <c r="G151" s="126">
        <f>SUM('Raw DC1'!EV151,'Raw DC1'!FA151,'Raw DC1'!FB151,'Raw DC1'!FL151,'Raw DC1'!FN151,'Raw DC1'!FR151,'Raw DC1'!FY151,'Raw DC1'!GA151)</f>
        <v>22</v>
      </c>
      <c r="H151" s="126">
        <f t="shared" si="10"/>
        <v>76</v>
      </c>
      <c r="I151" s="126">
        <f>SUM('Raw DC1'!EI151,'Raw DC1'!ES151,'Raw DC1'!FM151,'Raw DC1'!FS151,'Raw DC1'!FT151,'Raw DC1'!FV151,'Raw DC1'!FZ151,'Raw DC1'!GF151,'Raw DC1'!GG151,'Raw DC1'!GJ151)</f>
        <v>28</v>
      </c>
      <c r="J151" s="126">
        <f>SUM('Raw DC1'!DX151,'Raw DC1'!DY151,'Raw DC1'!EC151,'Raw DC1'!ED151,'Raw DC1'!EG151,'Raw DC1'!EN151,'Raw DC1'!EO151,'Raw DC1'!ER151,'Raw DC1'!EZ151,'Raw DC1'!FD151,'Raw DC1'!FE151,'Raw DC1'!FM151,'Raw DC1'!FN151,'Raw DC1'!FR151,'Raw DC1'!FT151,'Raw DC1'!FU151,'Raw DC1'!FZ151,'Raw DC1'!GA151,'Raw DC1'!GB151,'Raw DC1'!GE151,'Raw DC1'!GF151,'Raw DC1'!GH151,'Raw DC1'!GI151)</f>
        <v>51</v>
      </c>
    </row>
    <row r="152" spans="1:10">
      <c r="A152" s="128">
        <v>150</v>
      </c>
      <c r="B152" s="122" t="str">
        <f>'Raw DC1'!J152</f>
        <v>Rhianydd</v>
      </c>
      <c r="C152" s="122" t="str">
        <f>'Raw DC1'!K152</f>
        <v>Reynolds</v>
      </c>
      <c r="D152" s="126">
        <f>SUM('Raw DC1'!EM152,'Raw DC1'!EN152,'Raw DC1'!EK152,'Raw DC1'!EO152,'Raw DC1'!EZ152,'Raw DC1'!FF152,'Raw DC1'!FI152)</f>
        <v>19</v>
      </c>
      <c r="E152" s="126">
        <f>SUM('Raw DC1'!EA152,'Raw DC1'!EH152,'Raw DC1'!EP152,'Raw DC1'!FA152,'Raw DC1'!FK152,'Raw DC1'!FX152,'Raw DC1'!GI152)</f>
        <v>21</v>
      </c>
      <c r="F152" s="126">
        <f>SUM('Raw DC1'!EC152,'Raw DC1'!ED152,'Raw DC1'!EH152,'Raw DC1'!EP152,'Raw DC1'!EW152,'Raw DC1'!EX152,'Raw DC1'!EY152,'Raw DC1'!FD152,'Raw DC1'!FJ152,'Raw DC1'!FK152)</f>
        <v>29</v>
      </c>
      <c r="G152" s="126">
        <f>SUM('Raw DC1'!EV152,'Raw DC1'!FA152,'Raw DC1'!FB152,'Raw DC1'!FL152,'Raw DC1'!FN152,'Raw DC1'!FR152,'Raw DC1'!FY152,'Raw DC1'!GA152)</f>
        <v>31</v>
      </c>
      <c r="H152" s="126">
        <f t="shared" si="10"/>
        <v>100</v>
      </c>
      <c r="I152" s="126">
        <f>SUM('Raw DC1'!EI152,'Raw DC1'!ES152,'Raw DC1'!FM152,'Raw DC1'!FS152,'Raw DC1'!FT152,'Raw DC1'!FV152,'Raw DC1'!FZ152,'Raw DC1'!GF152,'Raw DC1'!GG152,'Raw DC1'!GJ152)</f>
        <v>30</v>
      </c>
      <c r="J152" s="126">
        <f>SUM('Raw DC1'!DX152,'Raw DC1'!DY152,'Raw DC1'!EC152,'Raw DC1'!ED152,'Raw DC1'!EG152,'Raw DC1'!EN152,'Raw DC1'!EO152,'Raw DC1'!ER152,'Raw DC1'!EZ152,'Raw DC1'!FD152,'Raw DC1'!FE152,'Raw DC1'!FM152,'Raw DC1'!FN152,'Raw DC1'!FR152,'Raw DC1'!FT152,'Raw DC1'!FU152,'Raw DC1'!FZ152,'Raw DC1'!GA152,'Raw DC1'!GB152,'Raw DC1'!GE152,'Raw DC1'!GF152,'Raw DC1'!GH152,'Raw DC1'!GI152)</f>
        <v>71</v>
      </c>
    </row>
    <row r="153" spans="1:10">
      <c r="A153" s="128">
        <v>151</v>
      </c>
      <c r="B153" s="122" t="str">
        <f>'Raw DC1'!J153</f>
        <v>Melissa</v>
      </c>
      <c r="C153" s="122" t="str">
        <f>'Raw DC1'!K153</f>
        <v>Mundell</v>
      </c>
      <c r="D153" s="126">
        <f>SUM('Raw DC1'!EM153,'Raw DC1'!EN153,'Raw DC1'!EK153,'Raw DC1'!EO153,'Raw DC1'!EZ153,'Raw DC1'!FF153,'Raw DC1'!FI153)</f>
        <v>25</v>
      </c>
      <c r="E153" s="126">
        <f>SUM('Raw DC1'!EA153,'Raw DC1'!EH153,'Raw DC1'!EP153,'Raw DC1'!FA153,'Raw DC1'!FK153,'Raw DC1'!FX153,'Raw DC1'!GI153)</f>
        <v>15</v>
      </c>
      <c r="F153" s="126">
        <f>SUM('Raw DC1'!EC153,'Raw DC1'!ED153,'Raw DC1'!EH153,'Raw DC1'!EP153,'Raw DC1'!EW153,'Raw DC1'!EX153,'Raw DC1'!EY153,'Raw DC1'!FD153,'Raw DC1'!FJ153,'Raw DC1'!FK153)</f>
        <v>25</v>
      </c>
      <c r="G153" s="126">
        <f>SUM('Raw DC1'!EV153,'Raw DC1'!FA153,'Raw DC1'!FB153,'Raw DC1'!FL153,'Raw DC1'!FN153,'Raw DC1'!FR153,'Raw DC1'!FY153,'Raw DC1'!GA153)</f>
        <v>25</v>
      </c>
      <c r="H153" s="126">
        <f t="shared" si="10"/>
        <v>90</v>
      </c>
      <c r="I153" s="126">
        <f>SUM('Raw DC1'!EI153,'Raw DC1'!ES153,'Raw DC1'!FM153,'Raw DC1'!FS153,'Raw DC1'!FT153,'Raw DC1'!FV153,'Raw DC1'!FZ153,'Raw DC1'!GF153,'Raw DC1'!GG153,'Raw DC1'!GJ153)</f>
        <v>29</v>
      </c>
      <c r="J153" s="126">
        <f>SUM('Raw DC1'!DX153,'Raw DC1'!DY153,'Raw DC1'!EC153,'Raw DC1'!ED153,'Raw DC1'!EG153,'Raw DC1'!EN153,'Raw DC1'!EO153,'Raw DC1'!ER153,'Raw DC1'!EZ153,'Raw DC1'!FD153,'Raw DC1'!FE153,'Raw DC1'!FM153,'Raw DC1'!FN153,'Raw DC1'!FR153,'Raw DC1'!FT153,'Raw DC1'!FU153,'Raw DC1'!FZ153,'Raw DC1'!GA153,'Raw DC1'!GB153,'Raw DC1'!GE153,'Raw DC1'!GF153,'Raw DC1'!GH153,'Raw DC1'!GI153)</f>
        <v>61</v>
      </c>
    </row>
    <row r="154" spans="1:10">
      <c r="A154" s="128">
        <v>152</v>
      </c>
      <c r="B154" s="122" t="str">
        <f>'Raw DC1'!J154</f>
        <v>Chloe</v>
      </c>
      <c r="C154" s="122" t="str">
        <f>'Raw DC1'!K154</f>
        <v>James</v>
      </c>
      <c r="D154" s="126">
        <f>SUM('Raw DC1'!EM154,'Raw DC1'!EN154,'Raw DC1'!EK154,'Raw DC1'!EO154,'Raw DC1'!EZ154,'Raw DC1'!FF154,'Raw DC1'!FI154)</f>
        <v>20</v>
      </c>
      <c r="E154" s="126">
        <f>SUM('Raw DC1'!EA154,'Raw DC1'!EH154,'Raw DC1'!EP154,'Raw DC1'!FA154,'Raw DC1'!FK154,'Raw DC1'!FX154,'Raw DC1'!GI154)</f>
        <v>15</v>
      </c>
      <c r="F154" s="126">
        <f>SUM('Raw DC1'!EC154,'Raw DC1'!ED154,'Raw DC1'!EH154,'Raw DC1'!EP154,'Raw DC1'!EW154,'Raw DC1'!EX154,'Raw DC1'!EY154,'Raw DC1'!FD154,'Raw DC1'!FJ154,'Raw DC1'!FK154)</f>
        <v>26</v>
      </c>
      <c r="G154" s="126">
        <f>SUM('Raw DC1'!EV154,'Raw DC1'!FA154,'Raw DC1'!FB154,'Raw DC1'!FL154,'Raw DC1'!FN154,'Raw DC1'!FR154,'Raw DC1'!FY154,'Raw DC1'!GA154)</f>
        <v>28</v>
      </c>
      <c r="H154" s="126">
        <f t="shared" si="10"/>
        <v>89</v>
      </c>
      <c r="I154" s="126">
        <f>SUM('Raw DC1'!EI154,'Raw DC1'!ES154,'Raw DC1'!FM154,'Raw DC1'!FS154,'Raw DC1'!FT154,'Raw DC1'!FV154,'Raw DC1'!FZ154,'Raw DC1'!GF154,'Raw DC1'!GG154,'Raw DC1'!GJ154)</f>
        <v>32</v>
      </c>
      <c r="J154" s="126">
        <f>SUM('Raw DC1'!DX154,'Raw DC1'!DY154,'Raw DC1'!EC154,'Raw DC1'!ED154,'Raw DC1'!EG154,'Raw DC1'!EN154,'Raw DC1'!EO154,'Raw DC1'!ER154,'Raw DC1'!EZ154,'Raw DC1'!FD154,'Raw DC1'!FE154,'Raw DC1'!FM154,'Raw DC1'!FN154,'Raw DC1'!FR154,'Raw DC1'!FT154,'Raw DC1'!FU154,'Raw DC1'!FZ154,'Raw DC1'!GA154,'Raw DC1'!GB154,'Raw DC1'!GE154,'Raw DC1'!GF154,'Raw DC1'!GH154,'Raw DC1'!GI154)</f>
        <v>71</v>
      </c>
    </row>
    <row r="155" spans="1:10">
      <c r="A155" s="128">
        <v>153</v>
      </c>
      <c r="B155" s="122" t="str">
        <f>'Raw DC1'!J155</f>
        <v>Kristie</v>
      </c>
      <c r="C155" s="122" t="str">
        <f>'Raw DC1'!K155</f>
        <v>Jones</v>
      </c>
      <c r="D155" s="126">
        <f>SUM('Raw DC1'!EM155,'Raw DC1'!EN155,'Raw DC1'!EK155,'Raw DC1'!EO155,'Raw DC1'!EZ155,'Raw DC1'!FF155,'Raw DC1'!FI155)</f>
        <v>15</v>
      </c>
      <c r="E155" s="126">
        <f>SUM('Raw DC1'!EA155,'Raw DC1'!EH155,'Raw DC1'!EP155,'Raw DC1'!FA155,'Raw DC1'!FK155,'Raw DC1'!FX155,'Raw DC1'!GI155)</f>
        <v>18</v>
      </c>
      <c r="F155" s="126">
        <f>SUM('Raw DC1'!EC155,'Raw DC1'!ED155,'Raw DC1'!EH155,'Raw DC1'!EP155,'Raw DC1'!EW155,'Raw DC1'!EX155,'Raw DC1'!EY155,'Raw DC1'!FD155,'Raw DC1'!FJ155,'Raw DC1'!FK155)</f>
        <v>27</v>
      </c>
      <c r="G155" s="126">
        <f>SUM('Raw DC1'!EV155,'Raw DC1'!FA155,'Raw DC1'!FB155,'Raw DC1'!FL155,'Raw DC1'!FN155,'Raw DC1'!FR155,'Raw DC1'!FY155,'Raw DC1'!GA155)</f>
        <v>22</v>
      </c>
      <c r="H155" s="126">
        <f t="shared" si="10"/>
        <v>82</v>
      </c>
      <c r="I155" s="126">
        <f>SUM('Raw DC1'!EI155,'Raw DC1'!ES155,'Raw DC1'!FM155,'Raw DC1'!FS155,'Raw DC1'!FT155,'Raw DC1'!FV155,'Raw DC1'!FZ155,'Raw DC1'!GF155,'Raw DC1'!GG155,'Raw DC1'!GJ155)</f>
        <v>20</v>
      </c>
      <c r="J155" s="126">
        <f>SUM('Raw DC1'!DX155,'Raw DC1'!DY155,'Raw DC1'!EC155,'Raw DC1'!ED155,'Raw DC1'!EG155,'Raw DC1'!EN155,'Raw DC1'!EO155,'Raw DC1'!ER155,'Raw DC1'!EZ155,'Raw DC1'!FD155,'Raw DC1'!FE155,'Raw DC1'!FM155,'Raw DC1'!FN155,'Raw DC1'!FR155,'Raw DC1'!FT155,'Raw DC1'!FU155,'Raw DC1'!FZ155,'Raw DC1'!GA155,'Raw DC1'!GB155,'Raw DC1'!GE155,'Raw DC1'!GF155,'Raw DC1'!GH155,'Raw DC1'!GI155)</f>
        <v>29</v>
      </c>
    </row>
    <row r="156" spans="1:10">
      <c r="A156" s="128">
        <v>154</v>
      </c>
      <c r="B156" s="122" t="str">
        <f>'Raw DC1'!J156</f>
        <v>Laura</v>
      </c>
      <c r="C156" s="122" t="str">
        <f>'Raw DC1'!K156</f>
        <v>Thomas</v>
      </c>
      <c r="D156" s="126">
        <f>SUM('Raw DC1'!EM156,'Raw DC1'!EN156,'Raw DC1'!EK156,'Raw DC1'!EO156,'Raw DC1'!EZ156,'Raw DC1'!FF156,'Raw DC1'!FI156)</f>
        <v>16</v>
      </c>
      <c r="E156" s="126">
        <f>SUM('Raw DC1'!EA156,'Raw DC1'!EH156,'Raw DC1'!EP156,'Raw DC1'!FA156,'Raw DC1'!FK156,'Raw DC1'!FX156,'Raw DC1'!GI156)</f>
        <v>13</v>
      </c>
      <c r="F156" s="126">
        <f>SUM('Raw DC1'!EC156,'Raw DC1'!ED156,'Raw DC1'!EH156,'Raw DC1'!EP156,'Raw DC1'!EW156,'Raw DC1'!EX156,'Raw DC1'!EY156,'Raw DC1'!FD156,'Raw DC1'!FJ156,'Raw DC1'!FK156)</f>
        <v>21</v>
      </c>
      <c r="G156" s="126">
        <f>SUM('Raw DC1'!EV156,'Raw DC1'!FA156,'Raw DC1'!FB156,'Raw DC1'!FL156,'Raw DC1'!FN156,'Raw DC1'!FR156,'Raw DC1'!FY156,'Raw DC1'!GA156)</f>
        <v>18</v>
      </c>
      <c r="H156" s="126">
        <f t="shared" si="10"/>
        <v>68</v>
      </c>
      <c r="I156" s="126">
        <f>SUM('Raw DC1'!EI156,'Raw DC1'!ES156,'Raw DC1'!FM156,'Raw DC1'!FS156,'Raw DC1'!FT156,'Raw DC1'!FV156,'Raw DC1'!FZ156,'Raw DC1'!GF156,'Raw DC1'!GG156,'Raw DC1'!GJ156)</f>
        <v>23</v>
      </c>
      <c r="J156" s="126">
        <f>SUM('Raw DC1'!DX156,'Raw DC1'!DY156,'Raw DC1'!EC156,'Raw DC1'!ED156,'Raw DC1'!EG156,'Raw DC1'!EN156,'Raw DC1'!EO156,'Raw DC1'!ER156,'Raw DC1'!EZ156,'Raw DC1'!FD156,'Raw DC1'!FE156,'Raw DC1'!FM156,'Raw DC1'!FN156,'Raw DC1'!FR156,'Raw DC1'!FT156,'Raw DC1'!FU156,'Raw DC1'!FZ156,'Raw DC1'!GA156,'Raw DC1'!GB156,'Raw DC1'!GE156,'Raw DC1'!GF156,'Raw DC1'!GH156,'Raw DC1'!GI156)</f>
        <v>50</v>
      </c>
    </row>
    <row r="157" spans="1:10">
      <c r="A157" s="128">
        <v>155</v>
      </c>
      <c r="B157" s="122" t="str">
        <f>'Raw DC1'!J157</f>
        <v>Bethan</v>
      </c>
      <c r="C157" s="122" t="str">
        <f>'Raw DC1'!K157</f>
        <v>Moore</v>
      </c>
      <c r="D157" s="126">
        <f>SUM('Raw DC1'!EM157,'Raw DC1'!EN157,'Raw DC1'!EK157,'Raw DC1'!EO157,'Raw DC1'!EZ157,'Raw DC1'!FF157,'Raw DC1'!FI157)</f>
        <v>17</v>
      </c>
      <c r="E157" s="126">
        <f>SUM('Raw DC1'!EA157,'Raw DC1'!EH157,'Raw DC1'!EP157,'Raw DC1'!FA157,'Raw DC1'!FK157,'Raw DC1'!FX157,'Raw DC1'!GI157)</f>
        <v>24</v>
      </c>
      <c r="F157" s="126">
        <f>SUM('Raw DC1'!EC157,'Raw DC1'!ED157,'Raw DC1'!EH157,'Raw DC1'!EP157,'Raw DC1'!EW157,'Raw DC1'!EX157,'Raw DC1'!EY157,'Raw DC1'!FD157,'Raw DC1'!FJ157,'Raw DC1'!FK157)</f>
        <v>33</v>
      </c>
      <c r="G157" s="126">
        <f>SUM('Raw DC1'!EV157,'Raw DC1'!FA157,'Raw DC1'!FB157,'Raw DC1'!FL157,'Raw DC1'!FN157,'Raw DC1'!FR157,'Raw DC1'!FY157,'Raw DC1'!GA157)</f>
        <v>26</v>
      </c>
      <c r="H157" s="126">
        <f t="shared" si="10"/>
        <v>100</v>
      </c>
      <c r="I157" s="126">
        <f>SUM('Raw DC1'!EI157,'Raw DC1'!ES157,'Raw DC1'!FM157,'Raw DC1'!FS157,'Raw DC1'!FT157,'Raw DC1'!FV157,'Raw DC1'!FZ157,'Raw DC1'!GF157,'Raw DC1'!GG157,'Raw DC1'!GJ157)</f>
        <v>32</v>
      </c>
      <c r="J157" s="126">
        <f>SUM('Raw DC1'!DX157,'Raw DC1'!DY157,'Raw DC1'!EC157,'Raw DC1'!ED157,'Raw DC1'!EG157,'Raw DC1'!EN157,'Raw DC1'!EO157,'Raw DC1'!ER157,'Raw DC1'!EZ157,'Raw DC1'!FD157,'Raw DC1'!FE157,'Raw DC1'!FM157,'Raw DC1'!FN157,'Raw DC1'!FR157,'Raw DC1'!FT157,'Raw DC1'!FU157,'Raw DC1'!FZ157,'Raw DC1'!GA157,'Raw DC1'!GB157,'Raw DC1'!GE157,'Raw DC1'!GF157,'Raw DC1'!GH157,'Raw DC1'!GI157)</f>
        <v>54</v>
      </c>
    </row>
    <row r="158" spans="1:10">
      <c r="A158" s="128">
        <v>156</v>
      </c>
      <c r="B158" s="122" t="str">
        <f>'Raw DC1'!J158</f>
        <v>Rebekah</v>
      </c>
      <c r="C158" s="122" t="str">
        <f>'Raw DC1'!K158</f>
        <v>Smith</v>
      </c>
      <c r="D158" s="126">
        <f>SUM('Raw DC1'!EM158,'Raw DC1'!EN158,'Raw DC1'!EK158,'Raw DC1'!EO158,'Raw DC1'!EZ158,'Raw DC1'!FF158,'Raw DC1'!FI158)</f>
        <v>15</v>
      </c>
      <c r="E158" s="126">
        <f>SUM('Raw DC1'!EA158,'Raw DC1'!EH158,'Raw DC1'!EP158,'Raw DC1'!FA158,'Raw DC1'!FK158,'Raw DC1'!FX158,'Raw DC1'!GI158)</f>
        <v>21</v>
      </c>
      <c r="F158" s="126">
        <f>SUM('Raw DC1'!EC158,'Raw DC1'!ED158,'Raw DC1'!EH158,'Raw DC1'!EP158,'Raw DC1'!EW158,'Raw DC1'!EX158,'Raw DC1'!EY158,'Raw DC1'!FD158,'Raw DC1'!FJ158,'Raw DC1'!FK158)</f>
        <v>28</v>
      </c>
      <c r="G158" s="126">
        <f>SUM('Raw DC1'!EV158,'Raw DC1'!FA158,'Raw DC1'!FB158,'Raw DC1'!FL158,'Raw DC1'!FN158,'Raw DC1'!FR158,'Raw DC1'!FY158,'Raw DC1'!GA158)</f>
        <v>20</v>
      </c>
      <c r="H158" s="126">
        <f t="shared" si="10"/>
        <v>84</v>
      </c>
      <c r="I158" s="126">
        <f>SUM('Raw DC1'!EI158,'Raw DC1'!ES158,'Raw DC1'!FM158,'Raw DC1'!FS158,'Raw DC1'!FT158,'Raw DC1'!FV158,'Raw DC1'!FZ158,'Raw DC1'!GF158,'Raw DC1'!GG158,'Raw DC1'!GJ158)</f>
        <v>26</v>
      </c>
      <c r="J158" s="126">
        <f>SUM('Raw DC1'!DX158,'Raw DC1'!DY158,'Raw DC1'!EC158,'Raw DC1'!ED158,'Raw DC1'!EG158,'Raw DC1'!EN158,'Raw DC1'!EO158,'Raw DC1'!ER158,'Raw DC1'!EZ158,'Raw DC1'!FD158,'Raw DC1'!FE158,'Raw DC1'!FM158,'Raw DC1'!FN158,'Raw DC1'!FR158,'Raw DC1'!FT158,'Raw DC1'!FU158,'Raw DC1'!FZ158,'Raw DC1'!GA158,'Raw DC1'!GB158,'Raw DC1'!GE158,'Raw DC1'!GF158,'Raw DC1'!GH158,'Raw DC1'!GI158)</f>
        <v>39</v>
      </c>
    </row>
    <row r="159" spans="1:10">
      <c r="A159" s="128">
        <v>157</v>
      </c>
      <c r="B159" s="122" t="str">
        <f>'Raw DC1'!J159</f>
        <v>Eleri</v>
      </c>
      <c r="C159" s="122" t="str">
        <f>'Raw DC1'!K159</f>
        <v>Richards</v>
      </c>
      <c r="D159" s="126">
        <f>SUM('Raw DC1'!EM159,'Raw DC1'!EN159,'Raw DC1'!EK159,'Raw DC1'!EO159,'Raw DC1'!EZ159,'Raw DC1'!FF159,'Raw DC1'!FI159)</f>
        <v>22</v>
      </c>
      <c r="E159" s="126">
        <f>SUM('Raw DC1'!EA159,'Raw DC1'!EH159,'Raw DC1'!EP159,'Raw DC1'!FA159,'Raw DC1'!FK159,'Raw DC1'!FX159,'Raw DC1'!GI159)</f>
        <v>17</v>
      </c>
      <c r="F159" s="126">
        <f>SUM('Raw DC1'!EC159,'Raw DC1'!ED159,'Raw DC1'!EH159,'Raw DC1'!EP159,'Raw DC1'!EW159,'Raw DC1'!EX159,'Raw DC1'!EY159,'Raw DC1'!FD159,'Raw DC1'!FJ159,'Raw DC1'!FK159)</f>
        <v>27</v>
      </c>
      <c r="G159" s="126">
        <f>SUM('Raw DC1'!EV159,'Raw DC1'!FA159,'Raw DC1'!FB159,'Raw DC1'!FL159,'Raw DC1'!FN159,'Raw DC1'!FR159,'Raw DC1'!FY159,'Raw DC1'!GA159)</f>
        <v>20</v>
      </c>
      <c r="H159" s="126">
        <f t="shared" si="10"/>
        <v>86</v>
      </c>
      <c r="I159" s="126">
        <f>SUM('Raw DC1'!EI159,'Raw DC1'!ES159,'Raw DC1'!FM159,'Raw DC1'!FS159,'Raw DC1'!FT159,'Raw DC1'!FV159,'Raw DC1'!FZ159,'Raw DC1'!GF159,'Raw DC1'!GG159,'Raw DC1'!GJ159)</f>
        <v>28</v>
      </c>
      <c r="J159" s="126">
        <f>SUM('Raw DC1'!DX159,'Raw DC1'!DY159,'Raw DC1'!EC159,'Raw DC1'!ED159,'Raw DC1'!EG159,'Raw DC1'!EN159,'Raw DC1'!EO159,'Raw DC1'!ER159,'Raw DC1'!EZ159,'Raw DC1'!FD159,'Raw DC1'!FE159,'Raw DC1'!FM159,'Raw DC1'!FN159,'Raw DC1'!FR159,'Raw DC1'!FT159,'Raw DC1'!FU159,'Raw DC1'!FZ159,'Raw DC1'!GA159,'Raw DC1'!GB159,'Raw DC1'!GE159,'Raw DC1'!GF159,'Raw DC1'!GH159,'Raw DC1'!GI159)</f>
        <v>44</v>
      </c>
    </row>
    <row r="160" spans="1:10">
      <c r="A160" s="128">
        <v>158</v>
      </c>
      <c r="B160" s="122" t="str">
        <f>'Raw DC1'!J160</f>
        <v>Emily</v>
      </c>
      <c r="C160" s="122" t="str">
        <f>'Raw DC1'!K160</f>
        <v>Edwards</v>
      </c>
      <c r="D160" s="126">
        <f>SUM('Raw DC1'!EM160,'Raw DC1'!EN160,'Raw DC1'!EK160,'Raw DC1'!EO160,'Raw DC1'!EZ160,'Raw DC1'!FF160,'Raw DC1'!FI160)</f>
        <v>20</v>
      </c>
      <c r="E160" s="126">
        <f>SUM('Raw DC1'!EA160,'Raw DC1'!EH160,'Raw DC1'!EP160,'Raw DC1'!FA160,'Raw DC1'!FK160,'Raw DC1'!FX160,'Raw DC1'!GI160)</f>
        <v>17</v>
      </c>
      <c r="F160" s="126">
        <f>SUM('Raw DC1'!EC160,'Raw DC1'!ED160,'Raw DC1'!EH160,'Raw DC1'!EP160,'Raw DC1'!EW160,'Raw DC1'!EX160,'Raw DC1'!EY160,'Raw DC1'!FD160,'Raw DC1'!FJ160,'Raw DC1'!FK160)</f>
        <v>25</v>
      </c>
      <c r="G160" s="126">
        <f>SUM('Raw DC1'!EV160,'Raw DC1'!FA160,'Raw DC1'!FB160,'Raw DC1'!FL160,'Raw DC1'!FN160,'Raw DC1'!FR160,'Raw DC1'!FY160,'Raw DC1'!GA160)</f>
        <v>21</v>
      </c>
      <c r="H160" s="126">
        <f t="shared" ref="H160:H167" si="11">SUM(D160:G160)</f>
        <v>83</v>
      </c>
      <c r="I160" s="126">
        <f>SUM('Raw DC1'!EI160,'Raw DC1'!ES160,'Raw DC1'!FM160,'Raw DC1'!FS160,'Raw DC1'!FT160,'Raw DC1'!FV160,'Raw DC1'!FZ160,'Raw DC1'!GF160,'Raw DC1'!GG160,'Raw DC1'!GJ160)</f>
        <v>28</v>
      </c>
      <c r="J160" s="126">
        <f>SUM('Raw DC1'!DX160,'Raw DC1'!DY160,'Raw DC1'!EC160,'Raw DC1'!ED160,'Raw DC1'!EG160,'Raw DC1'!EN160,'Raw DC1'!EO160,'Raw DC1'!ER160,'Raw DC1'!EZ160,'Raw DC1'!FD160,'Raw DC1'!FE160,'Raw DC1'!FM160,'Raw DC1'!FN160,'Raw DC1'!FR160,'Raw DC1'!FT160,'Raw DC1'!FU160,'Raw DC1'!FZ160,'Raw DC1'!GA160,'Raw DC1'!GB160,'Raw DC1'!GE160,'Raw DC1'!GF160,'Raw DC1'!GH160,'Raw DC1'!GI160)</f>
        <v>63</v>
      </c>
    </row>
    <row r="161" spans="1:10">
      <c r="A161" s="128">
        <v>159</v>
      </c>
      <c r="B161" s="122" t="str">
        <f>'Raw DC1'!J161</f>
        <v>Adrian</v>
      </c>
      <c r="C161" s="122" t="str">
        <f>'Raw DC1'!K161</f>
        <v>Clive</v>
      </c>
      <c r="D161" s="126">
        <f>SUM('Raw DC1'!EM161,'Raw DC1'!EN161,'Raw DC1'!EK161,'Raw DC1'!EO161,'Raw DC1'!EZ161,'Raw DC1'!FF161,'Raw DC1'!FI161)</f>
        <v>16</v>
      </c>
      <c r="E161" s="126">
        <f>SUM('Raw DC1'!EA161,'Raw DC1'!EH161,'Raw DC1'!EP161,'Raw DC1'!FA161,'Raw DC1'!FK161,'Raw DC1'!FX161,'Raw DC1'!GI161)</f>
        <v>12</v>
      </c>
      <c r="F161" s="126">
        <f>SUM('Raw DC1'!EC161,'Raw DC1'!ED161,'Raw DC1'!EH161,'Raw DC1'!EP161,'Raw DC1'!EW161,'Raw DC1'!EX161,'Raw DC1'!EY161,'Raw DC1'!FD161,'Raw DC1'!FJ161,'Raw DC1'!FK161)</f>
        <v>17</v>
      </c>
      <c r="G161" s="126">
        <f>SUM('Raw DC1'!EV161,'Raw DC1'!FA161,'Raw DC1'!FB161,'Raw DC1'!FL161,'Raw DC1'!FN161,'Raw DC1'!FR161,'Raw DC1'!FY161,'Raw DC1'!GA161)</f>
        <v>15</v>
      </c>
      <c r="H161" s="126">
        <f t="shared" si="11"/>
        <v>60</v>
      </c>
      <c r="I161" s="126">
        <f>SUM('Raw DC1'!EI161,'Raw DC1'!ES161,'Raw DC1'!FM161,'Raw DC1'!FS161,'Raw DC1'!FT161,'Raw DC1'!FV161,'Raw DC1'!FZ161,'Raw DC1'!GF161,'Raw DC1'!GG161,'Raw DC1'!GJ161)</f>
        <v>17</v>
      </c>
      <c r="J161" s="126">
        <f>SUM('Raw DC1'!DX161,'Raw DC1'!DY161,'Raw DC1'!EC161,'Raw DC1'!ED161,'Raw DC1'!EG161,'Raw DC1'!EN161,'Raw DC1'!EO161,'Raw DC1'!ER161,'Raw DC1'!EZ161,'Raw DC1'!FD161,'Raw DC1'!FE161,'Raw DC1'!FM161,'Raw DC1'!FN161,'Raw DC1'!FR161,'Raw DC1'!FT161,'Raw DC1'!FU161,'Raw DC1'!FZ161,'Raw DC1'!GA161,'Raw DC1'!GB161,'Raw DC1'!GE161,'Raw DC1'!GF161,'Raw DC1'!GH161,'Raw DC1'!GI161)</f>
        <v>36</v>
      </c>
    </row>
    <row r="162" spans="1:10">
      <c r="A162" s="128">
        <v>160</v>
      </c>
      <c r="B162" s="122" t="str">
        <f>'Raw DC1'!J162</f>
        <v>ben</v>
      </c>
      <c r="C162" s="122" t="str">
        <f>'Raw DC1'!K162</f>
        <v>harris</v>
      </c>
      <c r="D162" s="126">
        <f>SUM('Raw DC1'!EM162,'Raw DC1'!EN162,'Raw DC1'!EK162,'Raw DC1'!EO162,'Raw DC1'!EZ162,'Raw DC1'!FF162,'Raw DC1'!FI162)</f>
        <v>14</v>
      </c>
      <c r="E162" s="126">
        <f>SUM('Raw DC1'!EA162,'Raw DC1'!EH162,'Raw DC1'!EP162,'Raw DC1'!FA162,'Raw DC1'!FK162,'Raw DC1'!FX162,'Raw DC1'!GI162)</f>
        <v>13</v>
      </c>
      <c r="F162" s="126">
        <f>SUM('Raw DC1'!EC162,'Raw DC1'!ED162,'Raw DC1'!EH162,'Raw DC1'!EP162,'Raw DC1'!EW162,'Raw DC1'!EX162,'Raw DC1'!EY162,'Raw DC1'!FD162,'Raw DC1'!FJ162,'Raw DC1'!FK162)</f>
        <v>17</v>
      </c>
      <c r="G162" s="126">
        <f>SUM('Raw DC1'!EV162,'Raw DC1'!FA162,'Raw DC1'!FB162,'Raw DC1'!FL162,'Raw DC1'!FN162,'Raw DC1'!FR162,'Raw DC1'!FY162,'Raw DC1'!GA162)</f>
        <v>20</v>
      </c>
      <c r="H162" s="126">
        <f t="shared" si="11"/>
        <v>64</v>
      </c>
      <c r="I162" s="126">
        <f>SUM('Raw DC1'!EI162,'Raw DC1'!ES162,'Raw DC1'!FM162,'Raw DC1'!FS162,'Raw DC1'!FT162,'Raw DC1'!FV162,'Raw DC1'!FZ162,'Raw DC1'!GF162,'Raw DC1'!GG162,'Raw DC1'!GJ162)</f>
        <v>20</v>
      </c>
      <c r="J162" s="126">
        <f>SUM('Raw DC1'!DX162,'Raw DC1'!DY162,'Raw DC1'!EC162,'Raw DC1'!ED162,'Raw DC1'!EG162,'Raw DC1'!EN162,'Raw DC1'!EO162,'Raw DC1'!ER162,'Raw DC1'!EZ162,'Raw DC1'!FD162,'Raw DC1'!FE162,'Raw DC1'!FM162,'Raw DC1'!FN162,'Raw DC1'!FR162,'Raw DC1'!FT162,'Raw DC1'!FU162,'Raw DC1'!FZ162,'Raw DC1'!GA162,'Raw DC1'!GB162,'Raw DC1'!GE162,'Raw DC1'!GF162,'Raw DC1'!GH162,'Raw DC1'!GI162)</f>
        <v>37</v>
      </c>
    </row>
    <row r="163" spans="1:10">
      <c r="A163" s="128">
        <v>161</v>
      </c>
      <c r="B163" s="122" t="str">
        <f>'Raw DC1'!J163</f>
        <v xml:space="preserve">Ojay </v>
      </c>
      <c r="C163" s="122" t="str">
        <f>'Raw DC1'!K163</f>
        <v>Akharume</v>
      </c>
      <c r="D163" s="126">
        <f>SUM('Raw DC1'!EM163,'Raw DC1'!EN163,'Raw DC1'!EK163,'Raw DC1'!EO163,'Raw DC1'!EZ163,'Raw DC1'!FF163,'Raw DC1'!FI163)</f>
        <v>21</v>
      </c>
      <c r="E163" s="126">
        <f>SUM('Raw DC1'!EA163,'Raw DC1'!EH163,'Raw DC1'!EP163,'Raw DC1'!FA163,'Raw DC1'!FK163,'Raw DC1'!FX163,'Raw DC1'!GI163)</f>
        <v>17</v>
      </c>
      <c r="F163" s="126">
        <f>SUM('Raw DC1'!EC163,'Raw DC1'!ED163,'Raw DC1'!EH163,'Raw DC1'!EP163,'Raw DC1'!EW163,'Raw DC1'!EX163,'Raw DC1'!EY163,'Raw DC1'!FD163,'Raw DC1'!FJ163,'Raw DC1'!FK163)</f>
        <v>23</v>
      </c>
      <c r="G163" s="126">
        <f>SUM('Raw DC1'!EV163,'Raw DC1'!FA163,'Raw DC1'!FB163,'Raw DC1'!FL163,'Raw DC1'!FN163,'Raw DC1'!FR163,'Raw DC1'!FY163,'Raw DC1'!GA163)</f>
        <v>26</v>
      </c>
      <c r="H163" s="126">
        <f t="shared" si="11"/>
        <v>87</v>
      </c>
      <c r="I163" s="126">
        <f>SUM('Raw DC1'!EI163,'Raw DC1'!ES163,'Raw DC1'!FM163,'Raw DC1'!FS163,'Raw DC1'!FT163,'Raw DC1'!FV163,'Raw DC1'!FZ163,'Raw DC1'!GF163,'Raw DC1'!GG163,'Raw DC1'!GJ163)</f>
        <v>31</v>
      </c>
      <c r="J163" s="126">
        <f>SUM('Raw DC1'!DX163,'Raw DC1'!DY163,'Raw DC1'!EC163,'Raw DC1'!ED163,'Raw DC1'!EG163,'Raw DC1'!EN163,'Raw DC1'!EO163,'Raw DC1'!ER163,'Raw DC1'!EZ163,'Raw DC1'!FD163,'Raw DC1'!FE163,'Raw DC1'!FM163,'Raw DC1'!FN163,'Raw DC1'!FR163,'Raw DC1'!FT163,'Raw DC1'!FU163,'Raw DC1'!FZ163,'Raw DC1'!GA163,'Raw DC1'!GB163,'Raw DC1'!GE163,'Raw DC1'!GF163,'Raw DC1'!GH163,'Raw DC1'!GI163)</f>
        <v>61</v>
      </c>
    </row>
    <row r="164" spans="1:10">
      <c r="A164" s="128">
        <v>162</v>
      </c>
      <c r="B164" s="122" t="str">
        <f>'Raw DC1'!J164</f>
        <v>Russell</v>
      </c>
      <c r="C164" s="122" t="str">
        <f>'Raw DC1'!K164</f>
        <v>Burford</v>
      </c>
      <c r="D164" s="126">
        <f>SUM('Raw DC1'!EM164,'Raw DC1'!EN164,'Raw DC1'!EK164,'Raw DC1'!EO164,'Raw DC1'!EZ164,'Raw DC1'!FF164,'Raw DC1'!FI164)</f>
        <v>18</v>
      </c>
      <c r="E164" s="126">
        <f>SUM('Raw DC1'!EA164,'Raw DC1'!EH164,'Raw DC1'!EP164,'Raw DC1'!FA164,'Raw DC1'!FK164,'Raw DC1'!FX164,'Raw DC1'!GI164)</f>
        <v>17</v>
      </c>
      <c r="F164" s="126">
        <f>SUM('Raw DC1'!EC164,'Raw DC1'!ED164,'Raw DC1'!EH164,'Raw DC1'!EP164,'Raw DC1'!EW164,'Raw DC1'!EX164,'Raw DC1'!EY164,'Raw DC1'!FD164,'Raw DC1'!FJ164,'Raw DC1'!FK164)</f>
        <v>20</v>
      </c>
      <c r="G164" s="126">
        <f>SUM('Raw DC1'!EV164,'Raw DC1'!FA164,'Raw DC1'!FB164,'Raw DC1'!FL164,'Raw DC1'!FN164,'Raw DC1'!FR164,'Raw DC1'!FY164,'Raw DC1'!GA164)</f>
        <v>28</v>
      </c>
      <c r="H164" s="126">
        <f t="shared" si="11"/>
        <v>83</v>
      </c>
      <c r="I164" s="126">
        <f>SUM('Raw DC1'!EI164,'Raw DC1'!ES164,'Raw DC1'!FM164,'Raw DC1'!FS164,'Raw DC1'!FT164,'Raw DC1'!FV164,'Raw DC1'!FZ164,'Raw DC1'!GF164,'Raw DC1'!GG164,'Raw DC1'!GJ164)</f>
        <v>27</v>
      </c>
      <c r="J164" s="126">
        <f>SUM('Raw DC1'!DX164,'Raw DC1'!DY164,'Raw DC1'!EC164,'Raw DC1'!ED164,'Raw DC1'!EG164,'Raw DC1'!EN164,'Raw DC1'!EO164,'Raw DC1'!ER164,'Raw DC1'!EZ164,'Raw DC1'!FD164,'Raw DC1'!FE164,'Raw DC1'!FM164,'Raw DC1'!FN164,'Raw DC1'!FR164,'Raw DC1'!FT164,'Raw DC1'!FU164,'Raw DC1'!FZ164,'Raw DC1'!GA164,'Raw DC1'!GB164,'Raw DC1'!GE164,'Raw DC1'!GF164,'Raw DC1'!GH164,'Raw DC1'!GI164)</f>
        <v>61</v>
      </c>
    </row>
    <row r="165" spans="1:10">
      <c r="A165" s="128">
        <v>163</v>
      </c>
      <c r="B165" s="122" t="str">
        <f>'Raw DC1'!J165</f>
        <v>Owen</v>
      </c>
      <c r="C165" s="122" t="str">
        <f>'Raw DC1'!K165</f>
        <v>Butcher</v>
      </c>
      <c r="D165" s="126">
        <f>SUM('Raw DC1'!EM165,'Raw DC1'!EN165,'Raw DC1'!EK165,'Raw DC1'!EO165,'Raw DC1'!EZ165,'Raw DC1'!FF165,'Raw DC1'!FI165)</f>
        <v>19</v>
      </c>
      <c r="E165" s="126">
        <f>SUM('Raw DC1'!EA165,'Raw DC1'!EH165,'Raw DC1'!EP165,'Raw DC1'!FA165,'Raw DC1'!FK165,'Raw DC1'!FX165,'Raw DC1'!GI165)</f>
        <v>15</v>
      </c>
      <c r="F165" s="126">
        <f>SUM('Raw DC1'!EC165,'Raw DC1'!ED165,'Raw DC1'!EH165,'Raw DC1'!EP165,'Raw DC1'!EW165,'Raw DC1'!EX165,'Raw DC1'!EY165,'Raw DC1'!FD165,'Raw DC1'!FJ165,'Raw DC1'!FK165)</f>
        <v>20</v>
      </c>
      <c r="G165" s="126">
        <f>SUM('Raw DC1'!EV165,'Raw DC1'!FA165,'Raw DC1'!FB165,'Raw DC1'!FL165,'Raw DC1'!FN165,'Raw DC1'!FR165,'Raw DC1'!FY165,'Raw DC1'!GA165)</f>
        <v>21</v>
      </c>
      <c r="H165" s="126">
        <f t="shared" si="11"/>
        <v>75</v>
      </c>
      <c r="I165" s="126">
        <f>SUM('Raw DC1'!EI165,'Raw DC1'!ES165,'Raw DC1'!FM165,'Raw DC1'!FS165,'Raw DC1'!FT165,'Raw DC1'!FV165,'Raw DC1'!FZ165,'Raw DC1'!GF165,'Raw DC1'!GG165,'Raw DC1'!GJ165)</f>
        <v>21</v>
      </c>
      <c r="J165" s="126">
        <f>SUM('Raw DC1'!DX165,'Raw DC1'!DY165,'Raw DC1'!EC165,'Raw DC1'!ED165,'Raw DC1'!EG165,'Raw DC1'!EN165,'Raw DC1'!EO165,'Raw DC1'!ER165,'Raw DC1'!EZ165,'Raw DC1'!FD165,'Raw DC1'!FE165,'Raw DC1'!FM165,'Raw DC1'!FN165,'Raw DC1'!FR165,'Raw DC1'!FT165,'Raw DC1'!FU165,'Raw DC1'!FZ165,'Raw DC1'!GA165,'Raw DC1'!GB165,'Raw DC1'!GE165,'Raw DC1'!GF165,'Raw DC1'!GH165,'Raw DC1'!GI165)</f>
        <v>34</v>
      </c>
    </row>
    <row r="166" spans="1:10">
      <c r="A166" s="128">
        <v>164</v>
      </c>
      <c r="B166" s="122" t="str">
        <f>'Raw DC1'!J166</f>
        <v>Catherine</v>
      </c>
      <c r="C166" s="122" t="str">
        <f>'Raw DC1'!K166</f>
        <v>Hardy</v>
      </c>
      <c r="D166" s="126">
        <f>SUM('Raw DC1'!EM166,'Raw DC1'!EN166,'Raw DC1'!EK166,'Raw DC1'!EO166,'Raw DC1'!EZ166,'Raw DC1'!FF166,'Raw DC1'!FI166)</f>
        <v>22</v>
      </c>
      <c r="E166" s="126">
        <f>SUM('Raw DC1'!EA166,'Raw DC1'!EH166,'Raw DC1'!EP166,'Raw DC1'!FA166,'Raw DC1'!FK166,'Raw DC1'!FX166,'Raw DC1'!GI166)</f>
        <v>18</v>
      </c>
      <c r="F166" s="126">
        <f>SUM('Raw DC1'!EC166,'Raw DC1'!ED166,'Raw DC1'!EH166,'Raw DC1'!EP166,'Raw DC1'!EW166,'Raw DC1'!EX166,'Raw DC1'!EY166,'Raw DC1'!FD166,'Raw DC1'!FJ166,'Raw DC1'!FK166)</f>
        <v>32</v>
      </c>
      <c r="G166" s="126">
        <f>SUM('Raw DC1'!EV166,'Raw DC1'!FA166,'Raw DC1'!FB166,'Raw DC1'!FL166,'Raw DC1'!FN166,'Raw DC1'!FR166,'Raw DC1'!FY166,'Raw DC1'!GA166)</f>
        <v>28</v>
      </c>
      <c r="H166" s="126">
        <f t="shared" si="11"/>
        <v>100</v>
      </c>
      <c r="I166" s="126">
        <f>SUM('Raw DC1'!EI166,'Raw DC1'!ES166,'Raw DC1'!FM166,'Raw DC1'!FS166,'Raw DC1'!FT166,'Raw DC1'!FV166,'Raw DC1'!FZ166,'Raw DC1'!GF166,'Raw DC1'!GG166,'Raw DC1'!GJ166)</f>
        <v>30</v>
      </c>
      <c r="J166" s="126">
        <f>SUM('Raw DC1'!DX166,'Raw DC1'!DY166,'Raw DC1'!EC166,'Raw DC1'!ED166,'Raw DC1'!EG166,'Raw DC1'!EN166,'Raw DC1'!EO166,'Raw DC1'!ER166,'Raw DC1'!EZ166,'Raw DC1'!FD166,'Raw DC1'!FE166,'Raw DC1'!FM166,'Raw DC1'!FN166,'Raw DC1'!FR166,'Raw DC1'!FT166,'Raw DC1'!FU166,'Raw DC1'!FZ166,'Raw DC1'!GA166,'Raw DC1'!GB166,'Raw DC1'!GE166,'Raw DC1'!GF166,'Raw DC1'!GH166,'Raw DC1'!GI166)</f>
        <v>68</v>
      </c>
    </row>
    <row r="167" spans="1:10">
      <c r="A167" s="128">
        <v>165</v>
      </c>
      <c r="B167" s="122" t="str">
        <f>'Raw DC1'!J167</f>
        <v>Nathan</v>
      </c>
      <c r="C167" s="122" t="str">
        <f>'Raw DC1'!K167</f>
        <v>Allsopp</v>
      </c>
      <c r="D167" s="126">
        <f>SUM('Raw DC1'!EM167,'Raw DC1'!EN167,'Raw DC1'!EK167,'Raw DC1'!EO167,'Raw DC1'!EZ167,'Raw DC1'!FF167,'Raw DC1'!FI167)</f>
        <v>14</v>
      </c>
      <c r="E167" s="126">
        <f>SUM('Raw DC1'!EA167,'Raw DC1'!EH167,'Raw DC1'!EP167,'Raw DC1'!FA167,'Raw DC1'!FK167,'Raw DC1'!FX167,'Raw DC1'!GI167)</f>
        <v>16</v>
      </c>
      <c r="F167" s="126">
        <f>SUM('Raw DC1'!EC167,'Raw DC1'!ED167,'Raw DC1'!EH167,'Raw DC1'!EP167,'Raw DC1'!EW167,'Raw DC1'!EX167,'Raw DC1'!EY167,'Raw DC1'!FD167,'Raw DC1'!FJ167,'Raw DC1'!FK167)</f>
        <v>24</v>
      </c>
      <c r="G167" s="126">
        <f>SUM('Raw DC1'!EV167,'Raw DC1'!FA167,'Raw DC1'!FB167,'Raw DC1'!FL167,'Raw DC1'!FN167,'Raw DC1'!FR167,'Raw DC1'!FY167,'Raw DC1'!GA167)</f>
        <v>20</v>
      </c>
      <c r="H167" s="126">
        <f t="shared" si="11"/>
        <v>74</v>
      </c>
      <c r="I167" s="126">
        <f>SUM('Raw DC1'!EI167,'Raw DC1'!ES167,'Raw DC1'!FM167,'Raw DC1'!FS167,'Raw DC1'!FT167,'Raw DC1'!FV167,'Raw DC1'!FZ167,'Raw DC1'!GF167,'Raw DC1'!GG167,'Raw DC1'!GJ167)</f>
        <v>21</v>
      </c>
      <c r="J167" s="126">
        <f>SUM('Raw DC1'!DX167,'Raw DC1'!DY167,'Raw DC1'!EC167,'Raw DC1'!ED167,'Raw DC1'!EG167,'Raw DC1'!EN167,'Raw DC1'!EO167,'Raw DC1'!ER167,'Raw DC1'!EZ167,'Raw DC1'!FD167,'Raw DC1'!FE167,'Raw DC1'!FM167,'Raw DC1'!FN167,'Raw DC1'!FR167,'Raw DC1'!FT167,'Raw DC1'!FU167,'Raw DC1'!FZ167,'Raw DC1'!GA167,'Raw DC1'!GB167,'Raw DC1'!GE167,'Raw DC1'!GF167,'Raw DC1'!GH167,'Raw DC1'!GI167)</f>
        <v>52</v>
      </c>
    </row>
    <row r="168" spans="1:10">
      <c r="A168" s="128">
        <v>166</v>
      </c>
      <c r="B168" s="122" t="str">
        <f>'Raw DC1'!J168</f>
        <v>Matt</v>
      </c>
      <c r="C168" s="122" t="str">
        <f>'Raw DC1'!K168</f>
        <v>Chubb</v>
      </c>
      <c r="D168" s="126">
        <f>SUM('Raw DC1'!EM168,'Raw DC1'!EN168,'Raw DC1'!EK168,'Raw DC1'!EO168,'Raw DC1'!EZ168,'Raw DC1'!FF168,'Raw DC1'!FI168)</f>
        <v>22</v>
      </c>
      <c r="E168" s="126">
        <f>SUM('Raw DC1'!EA168,'Raw DC1'!EH168,'Raw DC1'!EP168,'Raw DC1'!FA168,'Raw DC1'!FK168,'Raw DC1'!FX168,'Raw DC1'!GI168)</f>
        <v>17</v>
      </c>
      <c r="F168" s="126">
        <f>SUM('Raw DC1'!EC168,'Raw DC1'!ED168,'Raw DC1'!EH168,'Raw DC1'!EP168,'Raw DC1'!EW168,'Raw DC1'!EX168,'Raw DC1'!EY168,'Raw DC1'!FD168,'Raw DC1'!FJ168,'Raw DC1'!FK168)</f>
        <v>29</v>
      </c>
      <c r="G168" s="126">
        <f>SUM('Raw DC1'!EV168,'Raw DC1'!FA168,'Raw DC1'!FB168,'Raw DC1'!FL168,'Raw DC1'!FN168,'Raw DC1'!FR168,'Raw DC1'!FY168,'Raw DC1'!GA168)</f>
        <v>27</v>
      </c>
      <c r="H168" s="126">
        <f t="shared" ref="H168:H231" si="12">SUM(D168:G168)</f>
        <v>95</v>
      </c>
      <c r="I168" s="126">
        <f>SUM('Raw DC1'!EI168,'Raw DC1'!ES168,'Raw DC1'!FM168,'Raw DC1'!FS168,'Raw DC1'!FT168,'Raw DC1'!FV168,'Raw DC1'!FZ168,'Raw DC1'!GF168,'Raw DC1'!GG168,'Raw DC1'!GJ168)</f>
        <v>28</v>
      </c>
      <c r="J168" s="126">
        <f>SUM('Raw DC1'!DX168,'Raw DC1'!DY168,'Raw DC1'!EC168,'Raw DC1'!ED168,'Raw DC1'!EG168,'Raw DC1'!EN168,'Raw DC1'!EO168,'Raw DC1'!ER168,'Raw DC1'!EZ168,'Raw DC1'!FD168,'Raw DC1'!FE168,'Raw DC1'!FM168,'Raw DC1'!FN168,'Raw DC1'!FR168,'Raw DC1'!FT168,'Raw DC1'!FU168,'Raw DC1'!FZ168,'Raw DC1'!GA168,'Raw DC1'!GB168,'Raw DC1'!GE168,'Raw DC1'!GF168,'Raw DC1'!GH168,'Raw DC1'!GI168)</f>
        <v>63</v>
      </c>
    </row>
    <row r="169" spans="1:10">
      <c r="A169" s="128">
        <v>167</v>
      </c>
      <c r="B169" s="122" t="str">
        <f>'Raw DC1'!J169</f>
        <v>Jazzelle</v>
      </c>
      <c r="C169" s="122" t="str">
        <f>'Raw DC1'!K169</f>
        <v>Frame</v>
      </c>
      <c r="D169" s="126">
        <f>SUM('Raw DC1'!EM169,'Raw DC1'!EN169,'Raw DC1'!EK169,'Raw DC1'!EO169,'Raw DC1'!EZ169,'Raw DC1'!FF169,'Raw DC1'!FI169)</f>
        <v>16</v>
      </c>
      <c r="E169" s="126">
        <f>SUM('Raw DC1'!EA169,'Raw DC1'!EH169,'Raw DC1'!EP169,'Raw DC1'!FA169,'Raw DC1'!FK169,'Raw DC1'!FX169,'Raw DC1'!GI169)</f>
        <v>15</v>
      </c>
      <c r="F169" s="126">
        <f>SUM('Raw DC1'!EC169,'Raw DC1'!ED169,'Raw DC1'!EH169,'Raw DC1'!EP169,'Raw DC1'!EW169,'Raw DC1'!EX169,'Raw DC1'!EY169,'Raw DC1'!FD169,'Raw DC1'!FJ169,'Raw DC1'!FK169)</f>
        <v>20</v>
      </c>
      <c r="G169" s="126">
        <f>SUM('Raw DC1'!EV169,'Raw DC1'!FA169,'Raw DC1'!FB169,'Raw DC1'!FL169,'Raw DC1'!FN169,'Raw DC1'!FR169,'Raw DC1'!FY169,'Raw DC1'!GA169)</f>
        <v>20</v>
      </c>
      <c r="H169" s="126">
        <f t="shared" si="12"/>
        <v>71</v>
      </c>
      <c r="I169" s="126">
        <f>SUM('Raw DC1'!EI169,'Raw DC1'!ES169,'Raw DC1'!FM169,'Raw DC1'!FS169,'Raw DC1'!FT169,'Raw DC1'!FV169,'Raw DC1'!FZ169,'Raw DC1'!GF169,'Raw DC1'!GG169,'Raw DC1'!GJ169)</f>
        <v>20</v>
      </c>
      <c r="J169" s="126">
        <f>SUM('Raw DC1'!DX169,'Raw DC1'!DY169,'Raw DC1'!EC169,'Raw DC1'!ED169,'Raw DC1'!EG169,'Raw DC1'!EN169,'Raw DC1'!EO169,'Raw DC1'!ER169,'Raw DC1'!EZ169,'Raw DC1'!FD169,'Raw DC1'!FE169,'Raw DC1'!FM169,'Raw DC1'!FN169,'Raw DC1'!FR169,'Raw DC1'!FT169,'Raw DC1'!FU169,'Raw DC1'!FZ169,'Raw DC1'!GA169,'Raw DC1'!GB169,'Raw DC1'!GE169,'Raw DC1'!GF169,'Raw DC1'!GH169,'Raw DC1'!GI169)</f>
        <v>37</v>
      </c>
    </row>
    <row r="170" spans="1:10">
      <c r="A170" s="128">
        <v>168</v>
      </c>
      <c r="B170" s="122" t="str">
        <f>'Raw DC1'!J170</f>
        <v>Grace</v>
      </c>
      <c r="C170" s="122" t="str">
        <f>'Raw DC1'!K170</f>
        <v>Gear</v>
      </c>
      <c r="D170" s="126">
        <f>SUM('Raw DC1'!EM170,'Raw DC1'!EN170,'Raw DC1'!EK170,'Raw DC1'!EO170,'Raw DC1'!EZ170,'Raw DC1'!FF170,'Raw DC1'!FI170)</f>
        <v>15</v>
      </c>
      <c r="E170" s="126">
        <f>SUM('Raw DC1'!EA170,'Raw DC1'!EH170,'Raw DC1'!EP170,'Raw DC1'!FA170,'Raw DC1'!FK170,'Raw DC1'!FX170,'Raw DC1'!GI170)</f>
        <v>15</v>
      </c>
      <c r="F170" s="126">
        <f>SUM('Raw DC1'!EC170,'Raw DC1'!ED170,'Raw DC1'!EH170,'Raw DC1'!EP170,'Raw DC1'!EW170,'Raw DC1'!EX170,'Raw DC1'!EY170,'Raw DC1'!FD170,'Raw DC1'!FJ170,'Raw DC1'!FK170)</f>
        <v>23</v>
      </c>
      <c r="G170" s="126">
        <f>SUM('Raw DC1'!EV170,'Raw DC1'!FA170,'Raw DC1'!FB170,'Raw DC1'!FL170,'Raw DC1'!FN170,'Raw DC1'!FR170,'Raw DC1'!FY170,'Raw DC1'!GA170)</f>
        <v>23</v>
      </c>
      <c r="H170" s="126">
        <f t="shared" si="12"/>
        <v>76</v>
      </c>
      <c r="I170" s="126">
        <f>SUM('Raw DC1'!EI170,'Raw DC1'!ES170,'Raw DC1'!FM170,'Raw DC1'!FS170,'Raw DC1'!FT170,'Raw DC1'!FV170,'Raw DC1'!FZ170,'Raw DC1'!GF170,'Raw DC1'!GG170,'Raw DC1'!GJ170)</f>
        <v>19</v>
      </c>
      <c r="J170" s="126">
        <f>SUM('Raw DC1'!DX170,'Raw DC1'!DY170,'Raw DC1'!EC170,'Raw DC1'!ED170,'Raw DC1'!EG170,'Raw DC1'!EN170,'Raw DC1'!EO170,'Raw DC1'!ER170,'Raw DC1'!EZ170,'Raw DC1'!FD170,'Raw DC1'!FE170,'Raw DC1'!FM170,'Raw DC1'!FN170,'Raw DC1'!FR170,'Raw DC1'!FT170,'Raw DC1'!FU170,'Raw DC1'!FZ170,'Raw DC1'!GA170,'Raw DC1'!GB170,'Raw DC1'!GE170,'Raw DC1'!GF170,'Raw DC1'!GH170,'Raw DC1'!GI170)</f>
        <v>42</v>
      </c>
    </row>
    <row r="171" spans="1:10">
      <c r="A171" s="128">
        <v>169</v>
      </c>
      <c r="B171" s="122" t="str">
        <f>'Raw DC1'!J171</f>
        <v>Aiden</v>
      </c>
      <c r="C171" s="122" t="str">
        <f>'Raw DC1'!K171</f>
        <v>Cook</v>
      </c>
      <c r="D171" s="126">
        <f>SUM('Raw DC1'!EM171,'Raw DC1'!EN171,'Raw DC1'!EK171,'Raw DC1'!EO171,'Raw DC1'!EZ171,'Raw DC1'!FF171,'Raw DC1'!FI171)</f>
        <v>11</v>
      </c>
      <c r="E171" s="126">
        <f>SUM('Raw DC1'!EA171,'Raw DC1'!EH171,'Raw DC1'!EP171,'Raw DC1'!FA171,'Raw DC1'!FK171,'Raw DC1'!FX171,'Raw DC1'!GI171)</f>
        <v>12</v>
      </c>
      <c r="F171" s="126">
        <f>SUM('Raw DC1'!EC171,'Raw DC1'!ED171,'Raw DC1'!EH171,'Raw DC1'!EP171,'Raw DC1'!EW171,'Raw DC1'!EX171,'Raw DC1'!EY171,'Raw DC1'!FD171,'Raw DC1'!FJ171,'Raw DC1'!FK171)</f>
        <v>17</v>
      </c>
      <c r="G171" s="126">
        <f>SUM('Raw DC1'!EV171,'Raw DC1'!FA171,'Raw DC1'!FB171,'Raw DC1'!FL171,'Raw DC1'!FN171,'Raw DC1'!FR171,'Raw DC1'!FY171,'Raw DC1'!GA171)</f>
        <v>16</v>
      </c>
      <c r="H171" s="126">
        <f t="shared" si="12"/>
        <v>56</v>
      </c>
      <c r="I171" s="126">
        <f>SUM('Raw DC1'!EI171,'Raw DC1'!ES171,'Raw DC1'!FM171,'Raw DC1'!FS171,'Raw DC1'!FT171,'Raw DC1'!FV171,'Raw DC1'!FZ171,'Raw DC1'!GF171,'Raw DC1'!GG171,'Raw DC1'!GJ171)</f>
        <v>17</v>
      </c>
      <c r="J171" s="126">
        <f>SUM('Raw DC1'!DX171,'Raw DC1'!DY171,'Raw DC1'!EC171,'Raw DC1'!ED171,'Raw DC1'!EG171,'Raw DC1'!EN171,'Raw DC1'!EO171,'Raw DC1'!ER171,'Raw DC1'!EZ171,'Raw DC1'!FD171,'Raw DC1'!FE171,'Raw DC1'!FM171,'Raw DC1'!FN171,'Raw DC1'!FR171,'Raw DC1'!FT171,'Raw DC1'!FU171,'Raw DC1'!FZ171,'Raw DC1'!GA171,'Raw DC1'!GB171,'Raw DC1'!GE171,'Raw DC1'!GF171,'Raw DC1'!GH171,'Raw DC1'!GI171)</f>
        <v>25</v>
      </c>
    </row>
    <row r="172" spans="1:10">
      <c r="A172" s="128">
        <v>170</v>
      </c>
      <c r="B172" s="122" t="str">
        <f>'Raw DC1'!J172</f>
        <v>Megan Grace</v>
      </c>
      <c r="C172" s="122" t="str">
        <f>'Raw DC1'!K172</f>
        <v>Evans</v>
      </c>
      <c r="D172" s="126">
        <f>SUM('Raw DC1'!EM172,'Raw DC1'!EN172,'Raw DC1'!EK172,'Raw DC1'!EO172,'Raw DC1'!EZ172,'Raw DC1'!FF172,'Raw DC1'!FI172)</f>
        <v>19</v>
      </c>
      <c r="E172" s="126">
        <f>SUM('Raw DC1'!EA172,'Raw DC1'!EH172,'Raw DC1'!EP172,'Raw DC1'!FA172,'Raw DC1'!FK172,'Raw DC1'!FX172,'Raw DC1'!GI172)</f>
        <v>21</v>
      </c>
      <c r="F172" s="126">
        <f>SUM('Raw DC1'!EC172,'Raw DC1'!ED172,'Raw DC1'!EH172,'Raw DC1'!EP172,'Raw DC1'!EW172,'Raw DC1'!EX172,'Raw DC1'!EY172,'Raw DC1'!FD172,'Raw DC1'!FJ172,'Raw DC1'!FK172)</f>
        <v>29</v>
      </c>
      <c r="G172" s="126">
        <f>SUM('Raw DC1'!EV172,'Raw DC1'!FA172,'Raw DC1'!FB172,'Raw DC1'!FL172,'Raw DC1'!FN172,'Raw DC1'!FR172,'Raw DC1'!FY172,'Raw DC1'!GA172)</f>
        <v>28</v>
      </c>
      <c r="H172" s="126">
        <f t="shared" si="12"/>
        <v>97</v>
      </c>
      <c r="I172" s="126">
        <f>SUM('Raw DC1'!EI172,'Raw DC1'!ES172,'Raw DC1'!FM172,'Raw DC1'!FS172,'Raw DC1'!FT172,'Raw DC1'!FV172,'Raw DC1'!FZ172,'Raw DC1'!GF172,'Raw DC1'!GG172,'Raw DC1'!GJ172)</f>
        <v>30</v>
      </c>
      <c r="J172" s="126">
        <f>SUM('Raw DC1'!DX172,'Raw DC1'!DY172,'Raw DC1'!EC172,'Raw DC1'!ED172,'Raw DC1'!EG172,'Raw DC1'!EN172,'Raw DC1'!EO172,'Raw DC1'!ER172,'Raw DC1'!EZ172,'Raw DC1'!FD172,'Raw DC1'!FE172,'Raw DC1'!FM172,'Raw DC1'!FN172,'Raw DC1'!FR172,'Raw DC1'!FT172,'Raw DC1'!FU172,'Raw DC1'!FZ172,'Raw DC1'!GA172,'Raw DC1'!GB172,'Raw DC1'!GE172,'Raw DC1'!GF172,'Raw DC1'!GH172,'Raw DC1'!GI172)</f>
        <v>70</v>
      </c>
    </row>
    <row r="173" spans="1:10">
      <c r="A173" s="128">
        <v>171</v>
      </c>
      <c r="B173" s="122" t="str">
        <f>'Raw DC1'!J173</f>
        <v>Ellie</v>
      </c>
      <c r="C173" s="122" t="str">
        <f>'Raw DC1'!K173</f>
        <v>Gardner</v>
      </c>
      <c r="D173" s="126">
        <f>SUM('Raw DC1'!EM173,'Raw DC1'!EN173,'Raw DC1'!EK173,'Raw DC1'!EO173,'Raw DC1'!EZ173,'Raw DC1'!FF173,'Raw DC1'!FI173)</f>
        <v>14</v>
      </c>
      <c r="E173" s="126">
        <f>SUM('Raw DC1'!EA173,'Raw DC1'!EH173,'Raw DC1'!EP173,'Raw DC1'!FA173,'Raw DC1'!FK173,'Raw DC1'!FX173,'Raw DC1'!GI173)</f>
        <v>14</v>
      </c>
      <c r="F173" s="126">
        <f>SUM('Raw DC1'!EC173,'Raw DC1'!ED173,'Raw DC1'!EH173,'Raw DC1'!EP173,'Raw DC1'!EW173,'Raw DC1'!EX173,'Raw DC1'!EY173,'Raw DC1'!FD173,'Raw DC1'!FJ173,'Raw DC1'!FK173)</f>
        <v>26</v>
      </c>
      <c r="G173" s="126">
        <f>SUM('Raw DC1'!EV173,'Raw DC1'!FA173,'Raw DC1'!FB173,'Raw DC1'!FL173,'Raw DC1'!FN173,'Raw DC1'!FR173,'Raw DC1'!FY173,'Raw DC1'!GA173)</f>
        <v>23</v>
      </c>
      <c r="H173" s="126">
        <f t="shared" si="12"/>
        <v>77</v>
      </c>
      <c r="I173" s="126">
        <f>SUM('Raw DC1'!EI173,'Raw DC1'!ES173,'Raw DC1'!FM173,'Raw DC1'!FS173,'Raw DC1'!FT173,'Raw DC1'!FV173,'Raw DC1'!FZ173,'Raw DC1'!GF173,'Raw DC1'!GG173,'Raw DC1'!GJ173)</f>
        <v>30</v>
      </c>
      <c r="J173" s="126">
        <f>SUM('Raw DC1'!DX173,'Raw DC1'!DY173,'Raw DC1'!EC173,'Raw DC1'!ED173,'Raw DC1'!EG173,'Raw DC1'!EN173,'Raw DC1'!EO173,'Raw DC1'!ER173,'Raw DC1'!EZ173,'Raw DC1'!FD173,'Raw DC1'!FE173,'Raw DC1'!FM173,'Raw DC1'!FN173,'Raw DC1'!FR173,'Raw DC1'!FT173,'Raw DC1'!FU173,'Raw DC1'!FZ173,'Raw DC1'!GA173,'Raw DC1'!GB173,'Raw DC1'!GE173,'Raw DC1'!GF173,'Raw DC1'!GH173,'Raw DC1'!GI173)</f>
        <v>62</v>
      </c>
    </row>
    <row r="174" spans="1:10">
      <c r="A174" s="128">
        <v>172</v>
      </c>
      <c r="B174" s="122" t="str">
        <f>'Raw DC1'!J174</f>
        <v>Megan</v>
      </c>
      <c r="C174" s="122" t="str">
        <f>'Raw DC1'!K174</f>
        <v>Hawker</v>
      </c>
      <c r="D174" s="126">
        <f>SUM('Raw DC1'!EM174,'Raw DC1'!EN174,'Raw DC1'!EK174,'Raw DC1'!EO174,'Raw DC1'!EZ174,'Raw DC1'!FF174,'Raw DC1'!FI174)</f>
        <v>20</v>
      </c>
      <c r="E174" s="126">
        <f>SUM('Raw DC1'!EA174,'Raw DC1'!EH174,'Raw DC1'!EP174,'Raw DC1'!FA174,'Raw DC1'!FK174,'Raw DC1'!FX174,'Raw DC1'!GI174)</f>
        <v>15</v>
      </c>
      <c r="F174" s="126">
        <f>SUM('Raw DC1'!EC174,'Raw DC1'!ED174,'Raw DC1'!EH174,'Raw DC1'!EP174,'Raw DC1'!EW174,'Raw DC1'!EX174,'Raw DC1'!EY174,'Raw DC1'!FD174,'Raw DC1'!FJ174,'Raw DC1'!FK174)</f>
        <v>26</v>
      </c>
      <c r="G174" s="126">
        <f>SUM('Raw DC1'!EV174,'Raw DC1'!FA174,'Raw DC1'!FB174,'Raw DC1'!FL174,'Raw DC1'!FN174,'Raw DC1'!FR174,'Raw DC1'!FY174,'Raw DC1'!GA174)</f>
        <v>26</v>
      </c>
      <c r="H174" s="126">
        <f t="shared" si="12"/>
        <v>87</v>
      </c>
      <c r="I174" s="126">
        <f>SUM('Raw DC1'!EI174,'Raw DC1'!ES174,'Raw DC1'!FM174,'Raw DC1'!FS174,'Raw DC1'!FT174,'Raw DC1'!FV174,'Raw DC1'!FZ174,'Raw DC1'!GF174,'Raw DC1'!GG174,'Raw DC1'!GJ174)</f>
        <v>27</v>
      </c>
      <c r="J174" s="126">
        <f>SUM('Raw DC1'!DX174,'Raw DC1'!DY174,'Raw DC1'!EC174,'Raw DC1'!ED174,'Raw DC1'!EG174,'Raw DC1'!EN174,'Raw DC1'!EO174,'Raw DC1'!ER174,'Raw DC1'!EZ174,'Raw DC1'!FD174,'Raw DC1'!FE174,'Raw DC1'!FM174,'Raw DC1'!FN174,'Raw DC1'!FR174,'Raw DC1'!FT174,'Raw DC1'!FU174,'Raw DC1'!FZ174,'Raw DC1'!GA174,'Raw DC1'!GB174,'Raw DC1'!GE174,'Raw DC1'!GF174,'Raw DC1'!GH174,'Raw DC1'!GI174)</f>
        <v>76</v>
      </c>
    </row>
    <row r="175" spans="1:10">
      <c r="A175" s="128">
        <v>173</v>
      </c>
      <c r="B175" s="122" t="str">
        <f>'Raw DC1'!J175</f>
        <v>Rebecca</v>
      </c>
      <c r="C175" s="122" t="str">
        <f>'Raw DC1'!K175</f>
        <v>Donnelly-Gallagher</v>
      </c>
      <c r="D175" s="126">
        <f>SUM('Raw DC1'!EM175,'Raw DC1'!EN175,'Raw DC1'!EK175,'Raw DC1'!EO175,'Raw DC1'!EZ175,'Raw DC1'!FF175,'Raw DC1'!FI175)</f>
        <v>22</v>
      </c>
      <c r="E175" s="126">
        <f>SUM('Raw DC1'!EA175,'Raw DC1'!EH175,'Raw DC1'!EP175,'Raw DC1'!FA175,'Raw DC1'!FK175,'Raw DC1'!FX175,'Raw DC1'!GI175)</f>
        <v>15</v>
      </c>
      <c r="F175" s="126">
        <f>SUM('Raw DC1'!EC175,'Raw DC1'!ED175,'Raw DC1'!EH175,'Raw DC1'!EP175,'Raw DC1'!EW175,'Raw DC1'!EX175,'Raw DC1'!EY175,'Raw DC1'!FD175,'Raw DC1'!FJ175,'Raw DC1'!FK175)</f>
        <v>18</v>
      </c>
      <c r="G175" s="126">
        <f>SUM('Raw DC1'!EV175,'Raw DC1'!FA175,'Raw DC1'!FB175,'Raw DC1'!FL175,'Raw DC1'!FN175,'Raw DC1'!FR175,'Raw DC1'!FY175,'Raw DC1'!GA175)</f>
        <v>26</v>
      </c>
      <c r="H175" s="126">
        <f t="shared" si="12"/>
        <v>81</v>
      </c>
      <c r="I175" s="126">
        <f>SUM('Raw DC1'!EI175,'Raw DC1'!ES175,'Raw DC1'!FM175,'Raw DC1'!FS175,'Raw DC1'!FT175,'Raw DC1'!FV175,'Raw DC1'!FZ175,'Raw DC1'!GF175,'Raw DC1'!GG175,'Raw DC1'!GJ175)</f>
        <v>28</v>
      </c>
      <c r="J175" s="126">
        <f>SUM('Raw DC1'!DX175,'Raw DC1'!DY175,'Raw DC1'!EC175,'Raw DC1'!ED175,'Raw DC1'!EG175,'Raw DC1'!EN175,'Raw DC1'!EO175,'Raw DC1'!ER175,'Raw DC1'!EZ175,'Raw DC1'!FD175,'Raw DC1'!FE175,'Raw DC1'!FM175,'Raw DC1'!FN175,'Raw DC1'!FR175,'Raw DC1'!FT175,'Raw DC1'!FU175,'Raw DC1'!FZ175,'Raw DC1'!GA175,'Raw DC1'!GB175,'Raw DC1'!GE175,'Raw DC1'!GF175,'Raw DC1'!GH175,'Raw DC1'!GI175)</f>
        <v>76</v>
      </c>
    </row>
    <row r="176" spans="1:10">
      <c r="A176" s="128">
        <v>174</v>
      </c>
      <c r="B176" s="122" t="str">
        <f>'Raw DC1'!J176</f>
        <v>Emily</v>
      </c>
      <c r="C176" s="122" t="str">
        <f>'Raw DC1'!K176</f>
        <v>Chandler</v>
      </c>
      <c r="D176" s="126">
        <f>SUM('Raw DC1'!EM176,'Raw DC1'!EN176,'Raw DC1'!EK176,'Raw DC1'!EO176,'Raw DC1'!EZ176,'Raw DC1'!FF176,'Raw DC1'!FI176)</f>
        <v>22</v>
      </c>
      <c r="E176" s="126">
        <f>SUM('Raw DC1'!EA176,'Raw DC1'!EH176,'Raw DC1'!EP176,'Raw DC1'!FA176,'Raw DC1'!FK176,'Raw DC1'!FX176,'Raw DC1'!GI176)</f>
        <v>19</v>
      </c>
      <c r="F176" s="126">
        <f>SUM('Raw DC1'!EC176,'Raw DC1'!ED176,'Raw DC1'!EH176,'Raw DC1'!EP176,'Raw DC1'!EW176,'Raw DC1'!EX176,'Raw DC1'!EY176,'Raw DC1'!FD176,'Raw DC1'!FJ176,'Raw DC1'!FK176)</f>
        <v>30</v>
      </c>
      <c r="G176" s="126">
        <f>SUM('Raw DC1'!EV176,'Raw DC1'!FA176,'Raw DC1'!FB176,'Raw DC1'!FL176,'Raw DC1'!FN176,'Raw DC1'!FR176,'Raw DC1'!FY176,'Raw DC1'!GA176)</f>
        <v>31</v>
      </c>
      <c r="H176" s="126">
        <f t="shared" si="12"/>
        <v>102</v>
      </c>
      <c r="I176" s="126">
        <f>SUM('Raw DC1'!EI176,'Raw DC1'!ES176,'Raw DC1'!FM176,'Raw DC1'!FS176,'Raw DC1'!FT176,'Raw DC1'!FV176,'Raw DC1'!FZ176,'Raw DC1'!GF176,'Raw DC1'!GG176,'Raw DC1'!GJ176)</f>
        <v>31</v>
      </c>
      <c r="J176" s="126">
        <f>SUM('Raw DC1'!DX176,'Raw DC1'!DY176,'Raw DC1'!EC176,'Raw DC1'!ED176,'Raw DC1'!EG176,'Raw DC1'!EN176,'Raw DC1'!EO176,'Raw DC1'!ER176,'Raw DC1'!EZ176,'Raw DC1'!FD176,'Raw DC1'!FE176,'Raw DC1'!FM176,'Raw DC1'!FN176,'Raw DC1'!FR176,'Raw DC1'!FT176,'Raw DC1'!FU176,'Raw DC1'!FZ176,'Raw DC1'!GA176,'Raw DC1'!GB176,'Raw DC1'!GE176,'Raw DC1'!GF176,'Raw DC1'!GH176,'Raw DC1'!GI176)</f>
        <v>66</v>
      </c>
    </row>
    <row r="177" spans="1:10">
      <c r="A177" s="128">
        <v>175</v>
      </c>
      <c r="B177" s="122" t="str">
        <f>'Raw DC1'!J177</f>
        <v>aaron</v>
      </c>
      <c r="C177" s="122" t="str">
        <f>'Raw DC1'!K177</f>
        <v>duthie</v>
      </c>
      <c r="D177" s="126">
        <f>SUM('Raw DC1'!EM177,'Raw DC1'!EN177,'Raw DC1'!EK177,'Raw DC1'!EO177,'Raw DC1'!EZ177,'Raw DC1'!FF177,'Raw DC1'!FI177)</f>
        <v>19</v>
      </c>
      <c r="E177" s="126">
        <f>SUM('Raw DC1'!EA177,'Raw DC1'!EH177,'Raw DC1'!EP177,'Raw DC1'!FA177,'Raw DC1'!FK177,'Raw DC1'!FX177,'Raw DC1'!GI177)</f>
        <v>16</v>
      </c>
      <c r="F177" s="126">
        <f>SUM('Raw DC1'!EC177,'Raw DC1'!ED177,'Raw DC1'!EH177,'Raw DC1'!EP177,'Raw DC1'!EW177,'Raw DC1'!EX177,'Raw DC1'!EY177,'Raw DC1'!FD177,'Raw DC1'!FJ177,'Raw DC1'!FK177)</f>
        <v>25</v>
      </c>
      <c r="G177" s="126">
        <f>SUM('Raw DC1'!EV177,'Raw DC1'!FA177,'Raw DC1'!FB177,'Raw DC1'!FL177,'Raw DC1'!FN177,'Raw DC1'!FR177,'Raw DC1'!FY177,'Raw DC1'!GA177)</f>
        <v>23</v>
      </c>
      <c r="H177" s="126">
        <f t="shared" si="12"/>
        <v>83</v>
      </c>
      <c r="I177" s="126">
        <f>SUM('Raw DC1'!EI177,'Raw DC1'!ES177,'Raw DC1'!FM177,'Raw DC1'!FS177,'Raw DC1'!FT177,'Raw DC1'!FV177,'Raw DC1'!FZ177,'Raw DC1'!GF177,'Raw DC1'!GG177,'Raw DC1'!GJ177)</f>
        <v>26</v>
      </c>
      <c r="J177" s="126">
        <f>SUM('Raw DC1'!DX177,'Raw DC1'!DY177,'Raw DC1'!EC177,'Raw DC1'!ED177,'Raw DC1'!EG177,'Raw DC1'!EN177,'Raw DC1'!EO177,'Raw DC1'!ER177,'Raw DC1'!EZ177,'Raw DC1'!FD177,'Raw DC1'!FE177,'Raw DC1'!FM177,'Raw DC1'!FN177,'Raw DC1'!FR177,'Raw DC1'!FT177,'Raw DC1'!FU177,'Raw DC1'!FZ177,'Raw DC1'!GA177,'Raw DC1'!GB177,'Raw DC1'!GE177,'Raw DC1'!GF177,'Raw DC1'!GH177,'Raw DC1'!GI177)</f>
        <v>48</v>
      </c>
    </row>
    <row r="178" spans="1:10">
      <c r="A178" s="128">
        <v>176</v>
      </c>
      <c r="B178" s="122" t="str">
        <f>'Raw DC1'!J178</f>
        <v>Calwyn</v>
      </c>
      <c r="C178" s="122" t="str">
        <f>'Raw DC1'!K178</f>
        <v>Fry</v>
      </c>
      <c r="D178" s="126">
        <f>SUM('Raw DC1'!EM178,'Raw DC1'!EN178,'Raw DC1'!EK178,'Raw DC1'!EO178,'Raw DC1'!EZ178,'Raw DC1'!FF178,'Raw DC1'!FI178)</f>
        <v>15</v>
      </c>
      <c r="E178" s="126">
        <f>SUM('Raw DC1'!EA178,'Raw DC1'!EH178,'Raw DC1'!EP178,'Raw DC1'!FA178,'Raw DC1'!FK178,'Raw DC1'!FX178,'Raw DC1'!GI178)</f>
        <v>15</v>
      </c>
      <c r="F178" s="126">
        <f>SUM('Raw DC1'!EC178,'Raw DC1'!ED178,'Raw DC1'!EH178,'Raw DC1'!EP178,'Raw DC1'!EW178,'Raw DC1'!EX178,'Raw DC1'!EY178,'Raw DC1'!FD178,'Raw DC1'!FJ178,'Raw DC1'!FK178)</f>
        <v>21</v>
      </c>
      <c r="G178" s="126">
        <f>SUM('Raw DC1'!EV178,'Raw DC1'!FA178,'Raw DC1'!FB178,'Raw DC1'!FL178,'Raw DC1'!FN178,'Raw DC1'!FR178,'Raw DC1'!FY178,'Raw DC1'!GA178)</f>
        <v>19</v>
      </c>
      <c r="H178" s="126">
        <f t="shared" si="12"/>
        <v>70</v>
      </c>
      <c r="I178" s="126">
        <f>SUM('Raw DC1'!EI178,'Raw DC1'!ES178,'Raw DC1'!FM178,'Raw DC1'!FS178,'Raw DC1'!FT178,'Raw DC1'!FV178,'Raw DC1'!FZ178,'Raw DC1'!GF178,'Raw DC1'!GG178,'Raw DC1'!GJ178)</f>
        <v>20</v>
      </c>
      <c r="J178" s="126">
        <f>SUM('Raw DC1'!DX178,'Raw DC1'!DY178,'Raw DC1'!EC178,'Raw DC1'!ED178,'Raw DC1'!EG178,'Raw DC1'!EN178,'Raw DC1'!EO178,'Raw DC1'!ER178,'Raw DC1'!EZ178,'Raw DC1'!FD178,'Raw DC1'!FE178,'Raw DC1'!FM178,'Raw DC1'!FN178,'Raw DC1'!FR178,'Raw DC1'!FT178,'Raw DC1'!FU178,'Raw DC1'!FZ178,'Raw DC1'!GA178,'Raw DC1'!GB178,'Raw DC1'!GE178,'Raw DC1'!GF178,'Raw DC1'!GH178,'Raw DC1'!GI178)</f>
        <v>38</v>
      </c>
    </row>
    <row r="179" spans="1:10">
      <c r="A179" s="128">
        <v>177</v>
      </c>
      <c r="B179" s="122" t="str">
        <f>'Raw DC1'!J179</f>
        <v>Benjamin</v>
      </c>
      <c r="C179" s="122" t="str">
        <f>'Raw DC1'!K179</f>
        <v>Arnold</v>
      </c>
      <c r="D179" s="126">
        <f>SUM('Raw DC1'!EM179,'Raw DC1'!EN179,'Raw DC1'!EK179,'Raw DC1'!EO179,'Raw DC1'!EZ179,'Raw DC1'!FF179,'Raw DC1'!FI179)</f>
        <v>16</v>
      </c>
      <c r="E179" s="126">
        <f>SUM('Raw DC1'!EA179,'Raw DC1'!EH179,'Raw DC1'!EP179,'Raw DC1'!FA179,'Raw DC1'!FK179,'Raw DC1'!FX179,'Raw DC1'!GI179)</f>
        <v>15</v>
      </c>
      <c r="F179" s="126">
        <f>SUM('Raw DC1'!EC179,'Raw DC1'!ED179,'Raw DC1'!EH179,'Raw DC1'!EP179,'Raw DC1'!EW179,'Raw DC1'!EX179,'Raw DC1'!EY179,'Raw DC1'!FD179,'Raw DC1'!FJ179,'Raw DC1'!FK179)</f>
        <v>24</v>
      </c>
      <c r="G179" s="126">
        <f>SUM('Raw DC1'!EV179,'Raw DC1'!FA179,'Raw DC1'!FB179,'Raw DC1'!FL179,'Raw DC1'!FN179,'Raw DC1'!FR179,'Raw DC1'!FY179,'Raw DC1'!GA179)</f>
        <v>21</v>
      </c>
      <c r="H179" s="126">
        <f t="shared" si="12"/>
        <v>76</v>
      </c>
      <c r="I179" s="126">
        <f>SUM('Raw DC1'!EI179,'Raw DC1'!ES179,'Raw DC1'!FM179,'Raw DC1'!FS179,'Raw DC1'!FT179,'Raw DC1'!FV179,'Raw DC1'!FZ179,'Raw DC1'!GF179,'Raw DC1'!GG179,'Raw DC1'!GJ179)</f>
        <v>22</v>
      </c>
      <c r="J179" s="126">
        <f>SUM('Raw DC1'!DX179,'Raw DC1'!DY179,'Raw DC1'!EC179,'Raw DC1'!ED179,'Raw DC1'!EG179,'Raw DC1'!EN179,'Raw DC1'!EO179,'Raw DC1'!ER179,'Raw DC1'!EZ179,'Raw DC1'!FD179,'Raw DC1'!FE179,'Raw DC1'!FM179,'Raw DC1'!FN179,'Raw DC1'!FR179,'Raw DC1'!FT179,'Raw DC1'!FU179,'Raw DC1'!FZ179,'Raw DC1'!GA179,'Raw DC1'!GB179,'Raw DC1'!GE179,'Raw DC1'!GF179,'Raw DC1'!GH179,'Raw DC1'!GI179)</f>
        <v>46</v>
      </c>
    </row>
    <row r="180" spans="1:10">
      <c r="A180" s="128">
        <v>178</v>
      </c>
      <c r="B180" s="122" t="str">
        <f>'Raw DC1'!J180</f>
        <v>Richard</v>
      </c>
      <c r="C180" s="122" t="str">
        <f>'Raw DC1'!K180</f>
        <v>Ashley-Smith</v>
      </c>
      <c r="D180" s="126">
        <f>SUM('Raw DC1'!EM180,'Raw DC1'!EN180,'Raw DC1'!EK180,'Raw DC1'!EO180,'Raw DC1'!EZ180,'Raw DC1'!FF180,'Raw DC1'!FI180)</f>
        <v>17</v>
      </c>
      <c r="E180" s="126">
        <f>SUM('Raw DC1'!EA180,'Raw DC1'!EH180,'Raw DC1'!EP180,'Raw DC1'!FA180,'Raw DC1'!FK180,'Raw DC1'!FX180,'Raw DC1'!GI180)</f>
        <v>14</v>
      </c>
      <c r="F180" s="126">
        <f>SUM('Raw DC1'!EC180,'Raw DC1'!ED180,'Raw DC1'!EH180,'Raw DC1'!EP180,'Raw DC1'!EW180,'Raw DC1'!EX180,'Raw DC1'!EY180,'Raw DC1'!FD180,'Raw DC1'!FJ180,'Raw DC1'!FK180)</f>
        <v>20</v>
      </c>
      <c r="G180" s="126">
        <f>SUM('Raw DC1'!EV180,'Raw DC1'!FA180,'Raw DC1'!FB180,'Raw DC1'!FL180,'Raw DC1'!FN180,'Raw DC1'!FR180,'Raw DC1'!FY180,'Raw DC1'!GA180)</f>
        <v>21</v>
      </c>
      <c r="H180" s="126">
        <f t="shared" si="12"/>
        <v>72</v>
      </c>
      <c r="I180" s="126">
        <f>SUM('Raw DC1'!EI180,'Raw DC1'!ES180,'Raw DC1'!FM180,'Raw DC1'!FS180,'Raw DC1'!FT180,'Raw DC1'!FV180,'Raw DC1'!FZ180,'Raw DC1'!GF180,'Raw DC1'!GG180,'Raw DC1'!GJ180)</f>
        <v>18</v>
      </c>
      <c r="J180" s="126">
        <f>SUM('Raw DC1'!DX180,'Raw DC1'!DY180,'Raw DC1'!EC180,'Raw DC1'!ED180,'Raw DC1'!EG180,'Raw DC1'!EN180,'Raw DC1'!EO180,'Raw DC1'!ER180,'Raw DC1'!EZ180,'Raw DC1'!FD180,'Raw DC1'!FE180,'Raw DC1'!FM180,'Raw DC1'!FN180,'Raw DC1'!FR180,'Raw DC1'!FT180,'Raw DC1'!FU180,'Raw DC1'!FZ180,'Raw DC1'!GA180,'Raw DC1'!GB180,'Raw DC1'!GE180,'Raw DC1'!GF180,'Raw DC1'!GH180,'Raw DC1'!GI180)</f>
        <v>32</v>
      </c>
    </row>
    <row r="181" spans="1:10">
      <c r="A181" s="128">
        <v>179</v>
      </c>
      <c r="B181" s="122" t="str">
        <f>'Raw DC1'!J181</f>
        <v>Georgia</v>
      </c>
      <c r="C181" s="122" t="str">
        <f>'Raw DC1'!K181</f>
        <v>Higham</v>
      </c>
      <c r="D181" s="126">
        <f>SUM('Raw DC1'!EM181,'Raw DC1'!EN181,'Raw DC1'!EK181,'Raw DC1'!EO181,'Raw DC1'!EZ181,'Raw DC1'!FF181,'Raw DC1'!FI181)</f>
        <v>20</v>
      </c>
      <c r="E181" s="126">
        <f>SUM('Raw DC1'!EA181,'Raw DC1'!EH181,'Raw DC1'!EP181,'Raw DC1'!FA181,'Raw DC1'!FK181,'Raw DC1'!FX181,'Raw DC1'!GI181)</f>
        <v>17</v>
      </c>
      <c r="F181" s="126">
        <f>SUM('Raw DC1'!EC181,'Raw DC1'!ED181,'Raw DC1'!EH181,'Raw DC1'!EP181,'Raw DC1'!EW181,'Raw DC1'!EX181,'Raw DC1'!EY181,'Raw DC1'!FD181,'Raw DC1'!FJ181,'Raw DC1'!FK181)</f>
        <v>24</v>
      </c>
      <c r="G181" s="126">
        <f>SUM('Raw DC1'!EV181,'Raw DC1'!FA181,'Raw DC1'!FB181,'Raw DC1'!FL181,'Raw DC1'!FN181,'Raw DC1'!FR181,'Raw DC1'!FY181,'Raw DC1'!GA181)</f>
        <v>28</v>
      </c>
      <c r="H181" s="126">
        <f t="shared" si="12"/>
        <v>89</v>
      </c>
      <c r="I181" s="126">
        <f>SUM('Raw DC1'!EI181,'Raw DC1'!ES181,'Raw DC1'!FM181,'Raw DC1'!FS181,'Raw DC1'!FT181,'Raw DC1'!FV181,'Raw DC1'!FZ181,'Raw DC1'!GF181,'Raw DC1'!GG181,'Raw DC1'!GJ181)</f>
        <v>28</v>
      </c>
      <c r="J181" s="126">
        <f>SUM('Raw DC1'!DX181,'Raw DC1'!DY181,'Raw DC1'!EC181,'Raw DC1'!ED181,'Raw DC1'!EG181,'Raw DC1'!EN181,'Raw DC1'!EO181,'Raw DC1'!ER181,'Raw DC1'!EZ181,'Raw DC1'!FD181,'Raw DC1'!FE181,'Raw DC1'!FM181,'Raw DC1'!FN181,'Raw DC1'!FR181,'Raw DC1'!FT181,'Raw DC1'!FU181,'Raw DC1'!FZ181,'Raw DC1'!GA181,'Raw DC1'!GB181,'Raw DC1'!GE181,'Raw DC1'!GF181,'Raw DC1'!GH181,'Raw DC1'!GI181)</f>
        <v>58</v>
      </c>
    </row>
    <row r="182" spans="1:10">
      <c r="A182" s="128">
        <v>180</v>
      </c>
      <c r="B182" s="122" t="str">
        <f>'Raw DC1'!J182</f>
        <v>Alex</v>
      </c>
      <c r="C182" s="122" t="str">
        <f>'Raw DC1'!K182</f>
        <v>Gapper</v>
      </c>
      <c r="D182" s="126">
        <f>SUM('Raw DC1'!EM182,'Raw DC1'!EN182,'Raw DC1'!EK182,'Raw DC1'!EO182,'Raw DC1'!EZ182,'Raw DC1'!FF182,'Raw DC1'!FI182)</f>
        <v>21</v>
      </c>
      <c r="E182" s="126">
        <f>SUM('Raw DC1'!EA182,'Raw DC1'!EH182,'Raw DC1'!EP182,'Raw DC1'!FA182,'Raw DC1'!FK182,'Raw DC1'!FX182,'Raw DC1'!GI182)</f>
        <v>20</v>
      </c>
      <c r="F182" s="126">
        <f>SUM('Raw DC1'!EC182,'Raw DC1'!ED182,'Raw DC1'!EH182,'Raw DC1'!EP182,'Raw DC1'!EW182,'Raw DC1'!EX182,'Raw DC1'!EY182,'Raw DC1'!FD182,'Raw DC1'!FJ182,'Raw DC1'!FK182)</f>
        <v>27</v>
      </c>
      <c r="G182" s="126">
        <f>SUM('Raw DC1'!EV182,'Raw DC1'!FA182,'Raw DC1'!FB182,'Raw DC1'!FL182,'Raw DC1'!FN182,'Raw DC1'!FR182,'Raw DC1'!FY182,'Raw DC1'!GA182)</f>
        <v>24</v>
      </c>
      <c r="H182" s="126">
        <f t="shared" si="12"/>
        <v>92</v>
      </c>
      <c r="I182" s="126">
        <f>SUM('Raw DC1'!EI182,'Raw DC1'!ES182,'Raw DC1'!FM182,'Raw DC1'!FS182,'Raw DC1'!FT182,'Raw DC1'!FV182,'Raw DC1'!FZ182,'Raw DC1'!GF182,'Raw DC1'!GG182,'Raw DC1'!GJ182)</f>
        <v>25</v>
      </c>
      <c r="J182" s="126">
        <f>SUM('Raw DC1'!DX182,'Raw DC1'!DY182,'Raw DC1'!EC182,'Raw DC1'!ED182,'Raw DC1'!EG182,'Raw DC1'!EN182,'Raw DC1'!EO182,'Raw DC1'!ER182,'Raw DC1'!EZ182,'Raw DC1'!FD182,'Raw DC1'!FE182,'Raw DC1'!FM182,'Raw DC1'!FN182,'Raw DC1'!FR182,'Raw DC1'!FT182,'Raw DC1'!FU182,'Raw DC1'!FZ182,'Raw DC1'!GA182,'Raw DC1'!GB182,'Raw DC1'!GE182,'Raw DC1'!GF182,'Raw DC1'!GH182,'Raw DC1'!GI182)</f>
        <v>51</v>
      </c>
    </row>
    <row r="183" spans="1:10">
      <c r="A183" s="128">
        <v>181</v>
      </c>
      <c r="B183" s="122" t="str">
        <f>'Raw DC1'!J183</f>
        <v>Sean</v>
      </c>
      <c r="C183" s="122" t="str">
        <f>'Raw DC1'!K183</f>
        <v>Fahy</v>
      </c>
      <c r="D183" s="126">
        <f>SUM('Raw DC1'!EM183,'Raw DC1'!EN183,'Raw DC1'!EK183,'Raw DC1'!EO183,'Raw DC1'!EZ183,'Raw DC1'!FF183,'Raw DC1'!FI183)</f>
        <v>15</v>
      </c>
      <c r="E183" s="126">
        <f>SUM('Raw DC1'!EA183,'Raw DC1'!EH183,'Raw DC1'!EP183,'Raw DC1'!FA183,'Raw DC1'!FK183,'Raw DC1'!FX183,'Raw DC1'!GI183)</f>
        <v>10</v>
      </c>
      <c r="F183" s="126">
        <f>SUM('Raw DC1'!EC183,'Raw DC1'!ED183,'Raw DC1'!EH183,'Raw DC1'!EP183,'Raw DC1'!EW183,'Raw DC1'!EX183,'Raw DC1'!EY183,'Raw DC1'!FD183,'Raw DC1'!FJ183,'Raw DC1'!FK183)</f>
        <v>16</v>
      </c>
      <c r="G183" s="126">
        <f>SUM('Raw DC1'!EV183,'Raw DC1'!FA183,'Raw DC1'!FB183,'Raw DC1'!FL183,'Raw DC1'!FN183,'Raw DC1'!FR183,'Raw DC1'!FY183,'Raw DC1'!GA183)</f>
        <v>19</v>
      </c>
      <c r="H183" s="126">
        <f t="shared" si="12"/>
        <v>60</v>
      </c>
      <c r="I183" s="126">
        <f>SUM('Raw DC1'!EI183,'Raw DC1'!ES183,'Raw DC1'!FM183,'Raw DC1'!FS183,'Raw DC1'!FT183,'Raw DC1'!FV183,'Raw DC1'!FZ183,'Raw DC1'!GF183,'Raw DC1'!GG183,'Raw DC1'!GJ183)</f>
        <v>22</v>
      </c>
      <c r="J183" s="126">
        <f>SUM('Raw DC1'!DX183,'Raw DC1'!DY183,'Raw DC1'!EC183,'Raw DC1'!ED183,'Raw DC1'!EG183,'Raw DC1'!EN183,'Raw DC1'!EO183,'Raw DC1'!ER183,'Raw DC1'!EZ183,'Raw DC1'!FD183,'Raw DC1'!FE183,'Raw DC1'!FM183,'Raw DC1'!FN183,'Raw DC1'!FR183,'Raw DC1'!FT183,'Raw DC1'!FU183,'Raw DC1'!FZ183,'Raw DC1'!GA183,'Raw DC1'!GB183,'Raw DC1'!GE183,'Raw DC1'!GF183,'Raw DC1'!GH183,'Raw DC1'!GI183)</f>
        <v>43</v>
      </c>
    </row>
    <row r="184" spans="1:10">
      <c r="A184" s="128">
        <v>182</v>
      </c>
      <c r="B184" s="122" t="str">
        <f>'Raw DC1'!J184</f>
        <v>Jack</v>
      </c>
      <c r="C184" s="122" t="str">
        <f>'Raw DC1'!K184</f>
        <v>Greenwell</v>
      </c>
      <c r="D184" s="126">
        <f>SUM('Raw DC1'!EM184,'Raw DC1'!EN184,'Raw DC1'!EK184,'Raw DC1'!EO184,'Raw DC1'!EZ184,'Raw DC1'!FF184,'Raw DC1'!FI184)</f>
        <v>19</v>
      </c>
      <c r="E184" s="126">
        <f>SUM('Raw DC1'!EA184,'Raw DC1'!EH184,'Raw DC1'!EP184,'Raw DC1'!FA184,'Raw DC1'!FK184,'Raw DC1'!FX184,'Raw DC1'!GI184)</f>
        <v>16</v>
      </c>
      <c r="F184" s="126">
        <f>SUM('Raw DC1'!EC184,'Raw DC1'!ED184,'Raw DC1'!EH184,'Raw DC1'!EP184,'Raw DC1'!EW184,'Raw DC1'!EX184,'Raw DC1'!EY184,'Raw DC1'!FD184,'Raw DC1'!FJ184,'Raw DC1'!FK184)</f>
        <v>20</v>
      </c>
      <c r="G184" s="126">
        <f>SUM('Raw DC1'!EV184,'Raw DC1'!FA184,'Raw DC1'!FB184,'Raw DC1'!FL184,'Raw DC1'!FN184,'Raw DC1'!FR184,'Raw DC1'!FY184,'Raw DC1'!GA184)</f>
        <v>28</v>
      </c>
      <c r="H184" s="126">
        <f t="shared" si="12"/>
        <v>83</v>
      </c>
      <c r="I184" s="126">
        <f>SUM('Raw DC1'!EI184,'Raw DC1'!ES184,'Raw DC1'!FM184,'Raw DC1'!FS184,'Raw DC1'!FT184,'Raw DC1'!FV184,'Raw DC1'!FZ184,'Raw DC1'!GF184,'Raw DC1'!GG184,'Raw DC1'!GJ184)</f>
        <v>28</v>
      </c>
      <c r="J184" s="126">
        <f>SUM('Raw DC1'!DX184,'Raw DC1'!DY184,'Raw DC1'!EC184,'Raw DC1'!ED184,'Raw DC1'!EG184,'Raw DC1'!EN184,'Raw DC1'!EO184,'Raw DC1'!ER184,'Raw DC1'!EZ184,'Raw DC1'!FD184,'Raw DC1'!FE184,'Raw DC1'!FM184,'Raw DC1'!FN184,'Raw DC1'!FR184,'Raw DC1'!FT184,'Raw DC1'!FU184,'Raw DC1'!FZ184,'Raw DC1'!GA184,'Raw DC1'!GB184,'Raw DC1'!GE184,'Raw DC1'!GF184,'Raw DC1'!GH184,'Raw DC1'!GI184)</f>
        <v>56</v>
      </c>
    </row>
    <row r="185" spans="1:10">
      <c r="A185" s="128">
        <v>183</v>
      </c>
      <c r="B185" s="122" t="str">
        <f>'Raw DC1'!J185</f>
        <v>Matt</v>
      </c>
      <c r="C185" s="122" t="str">
        <f>'Raw DC1'!K185</f>
        <v>Draper</v>
      </c>
      <c r="D185" s="126">
        <f>SUM('Raw DC1'!EM185,'Raw DC1'!EN185,'Raw DC1'!EK185,'Raw DC1'!EO185,'Raw DC1'!EZ185,'Raw DC1'!FF185,'Raw DC1'!FI185)</f>
        <v>21</v>
      </c>
      <c r="E185" s="126">
        <f>SUM('Raw DC1'!EA185,'Raw DC1'!EH185,'Raw DC1'!EP185,'Raw DC1'!FA185,'Raw DC1'!FK185,'Raw DC1'!FX185,'Raw DC1'!GI185)</f>
        <v>17</v>
      </c>
      <c r="F185" s="126">
        <f>SUM('Raw DC1'!EC185,'Raw DC1'!ED185,'Raw DC1'!EH185,'Raw DC1'!EP185,'Raw DC1'!EW185,'Raw DC1'!EX185,'Raw DC1'!EY185,'Raw DC1'!FD185,'Raw DC1'!FJ185,'Raw DC1'!FK185)</f>
        <v>26</v>
      </c>
      <c r="G185" s="126">
        <f>SUM('Raw DC1'!EV185,'Raw DC1'!FA185,'Raw DC1'!FB185,'Raw DC1'!FL185,'Raw DC1'!FN185,'Raw DC1'!FR185,'Raw DC1'!FY185,'Raw DC1'!GA185)</f>
        <v>25</v>
      </c>
      <c r="H185" s="126">
        <f t="shared" si="12"/>
        <v>89</v>
      </c>
      <c r="I185" s="126">
        <f>SUM('Raw DC1'!EI185,'Raw DC1'!ES185,'Raw DC1'!FM185,'Raw DC1'!FS185,'Raw DC1'!FT185,'Raw DC1'!FV185,'Raw DC1'!FZ185,'Raw DC1'!GF185,'Raw DC1'!GG185,'Raw DC1'!GJ185)</f>
        <v>23</v>
      </c>
      <c r="J185" s="126">
        <f>SUM('Raw DC1'!DX185,'Raw DC1'!DY185,'Raw DC1'!EC185,'Raw DC1'!ED185,'Raw DC1'!EG185,'Raw DC1'!EN185,'Raw DC1'!EO185,'Raw DC1'!ER185,'Raw DC1'!EZ185,'Raw DC1'!FD185,'Raw DC1'!FE185,'Raw DC1'!FM185,'Raw DC1'!FN185,'Raw DC1'!FR185,'Raw DC1'!FT185,'Raw DC1'!FU185,'Raw DC1'!FZ185,'Raw DC1'!GA185,'Raw DC1'!GB185,'Raw DC1'!GE185,'Raw DC1'!GF185,'Raw DC1'!GH185,'Raw DC1'!GI185)</f>
        <v>56</v>
      </c>
    </row>
    <row r="186" spans="1:10">
      <c r="A186" s="128">
        <v>184</v>
      </c>
      <c r="B186" s="122" t="str">
        <f>'Raw DC1'!J186</f>
        <v>Zach</v>
      </c>
      <c r="C186" s="122" t="str">
        <f>'Raw DC1'!K186</f>
        <v>Harrop</v>
      </c>
      <c r="D186" s="126">
        <f>SUM('Raw DC1'!EM186,'Raw DC1'!EN186,'Raw DC1'!EK186,'Raw DC1'!EO186,'Raw DC1'!EZ186,'Raw DC1'!FF186,'Raw DC1'!FI186)</f>
        <v>17</v>
      </c>
      <c r="E186" s="126">
        <f>SUM('Raw DC1'!EA186,'Raw DC1'!EH186,'Raw DC1'!EP186,'Raw DC1'!FA186,'Raw DC1'!FK186,'Raw DC1'!FX186,'Raw DC1'!GI186)</f>
        <v>15</v>
      </c>
      <c r="F186" s="126">
        <f>SUM('Raw DC1'!EC186,'Raw DC1'!ED186,'Raw DC1'!EH186,'Raw DC1'!EP186,'Raw DC1'!EW186,'Raw DC1'!EX186,'Raw DC1'!EY186,'Raw DC1'!FD186,'Raw DC1'!FJ186,'Raw DC1'!FK186)</f>
        <v>23</v>
      </c>
      <c r="G186" s="126">
        <f>SUM('Raw DC1'!EV186,'Raw DC1'!FA186,'Raw DC1'!FB186,'Raw DC1'!FL186,'Raw DC1'!FN186,'Raw DC1'!FR186,'Raw DC1'!FY186,'Raw DC1'!GA186)</f>
        <v>21</v>
      </c>
      <c r="H186" s="126">
        <f t="shared" si="12"/>
        <v>76</v>
      </c>
      <c r="I186" s="126">
        <f>SUM('Raw DC1'!EI186,'Raw DC1'!ES186,'Raw DC1'!FM186,'Raw DC1'!FS186,'Raw DC1'!FT186,'Raw DC1'!FV186,'Raw DC1'!FZ186,'Raw DC1'!GF186,'Raw DC1'!GG186,'Raw DC1'!GJ186)</f>
        <v>24</v>
      </c>
      <c r="J186" s="126">
        <f>SUM('Raw DC1'!DX186,'Raw DC1'!DY186,'Raw DC1'!EC186,'Raw DC1'!ED186,'Raw DC1'!EG186,'Raw DC1'!EN186,'Raw DC1'!EO186,'Raw DC1'!ER186,'Raw DC1'!EZ186,'Raw DC1'!FD186,'Raw DC1'!FE186,'Raw DC1'!FM186,'Raw DC1'!FN186,'Raw DC1'!FR186,'Raw DC1'!FT186,'Raw DC1'!FU186,'Raw DC1'!FZ186,'Raw DC1'!GA186,'Raw DC1'!GB186,'Raw DC1'!GE186,'Raw DC1'!GF186,'Raw DC1'!GH186,'Raw DC1'!GI186)</f>
        <v>45</v>
      </c>
    </row>
    <row r="187" spans="1:10">
      <c r="A187" s="128">
        <v>185</v>
      </c>
      <c r="B187" s="122" t="str">
        <f>'Raw DC1'!J187</f>
        <v>Sam</v>
      </c>
      <c r="C187" s="122" t="str">
        <f>'Raw DC1'!K187</f>
        <v>Bond</v>
      </c>
      <c r="D187" s="126">
        <f>SUM('Raw DC1'!EM187,'Raw DC1'!EN187,'Raw DC1'!EK187,'Raw DC1'!EO187,'Raw DC1'!EZ187,'Raw DC1'!FF187,'Raw DC1'!FI187)</f>
        <v>19</v>
      </c>
      <c r="E187" s="126">
        <f>SUM('Raw DC1'!EA187,'Raw DC1'!EH187,'Raw DC1'!EP187,'Raw DC1'!FA187,'Raw DC1'!FK187,'Raw DC1'!FX187,'Raw DC1'!GI187)</f>
        <v>16</v>
      </c>
      <c r="F187" s="126">
        <f>SUM('Raw DC1'!EC187,'Raw DC1'!ED187,'Raw DC1'!EH187,'Raw DC1'!EP187,'Raw DC1'!EW187,'Raw DC1'!EX187,'Raw DC1'!EY187,'Raw DC1'!FD187,'Raw DC1'!FJ187,'Raw DC1'!FK187)</f>
        <v>21</v>
      </c>
      <c r="G187" s="126">
        <f>SUM('Raw DC1'!EV187,'Raw DC1'!FA187,'Raw DC1'!FB187,'Raw DC1'!FL187,'Raw DC1'!FN187,'Raw DC1'!FR187,'Raw DC1'!FY187,'Raw DC1'!GA187)</f>
        <v>24</v>
      </c>
      <c r="H187" s="126">
        <f t="shared" si="12"/>
        <v>80</v>
      </c>
      <c r="I187" s="126">
        <f>SUM('Raw DC1'!EI187,'Raw DC1'!ES187,'Raw DC1'!FM187,'Raw DC1'!FS187,'Raw DC1'!FT187,'Raw DC1'!FV187,'Raw DC1'!FZ187,'Raw DC1'!GF187,'Raw DC1'!GG187,'Raw DC1'!GJ187)</f>
        <v>25</v>
      </c>
      <c r="J187" s="126">
        <f>SUM('Raw DC1'!DX187,'Raw DC1'!DY187,'Raw DC1'!EC187,'Raw DC1'!ED187,'Raw DC1'!EG187,'Raw DC1'!EN187,'Raw DC1'!EO187,'Raw DC1'!ER187,'Raw DC1'!EZ187,'Raw DC1'!FD187,'Raw DC1'!FE187,'Raw DC1'!FM187,'Raw DC1'!FN187,'Raw DC1'!FR187,'Raw DC1'!FT187,'Raw DC1'!FU187,'Raw DC1'!FZ187,'Raw DC1'!GA187,'Raw DC1'!GB187,'Raw DC1'!GE187,'Raw DC1'!GF187,'Raw DC1'!GH187,'Raw DC1'!GI187)</f>
        <v>42</v>
      </c>
    </row>
    <row r="188" spans="1:10">
      <c r="A188" s="128">
        <v>186</v>
      </c>
      <c r="B188" s="122" t="str">
        <f>'Raw DC1'!J188</f>
        <v>Ronan</v>
      </c>
      <c r="C188" s="122" t="str">
        <f>'Raw DC1'!K188</f>
        <v>Boyle</v>
      </c>
      <c r="D188" s="126">
        <f>SUM('Raw DC1'!EM188,'Raw DC1'!EN188,'Raw DC1'!EK188,'Raw DC1'!EO188,'Raw DC1'!EZ188,'Raw DC1'!FF188,'Raw DC1'!FI188)</f>
        <v>16</v>
      </c>
      <c r="E188" s="126">
        <f>SUM('Raw DC1'!EA188,'Raw DC1'!EH188,'Raw DC1'!EP188,'Raw DC1'!FA188,'Raw DC1'!FK188,'Raw DC1'!FX188,'Raw DC1'!GI188)</f>
        <v>15</v>
      </c>
      <c r="F188" s="126">
        <f>SUM('Raw DC1'!EC188,'Raw DC1'!ED188,'Raw DC1'!EH188,'Raw DC1'!EP188,'Raw DC1'!EW188,'Raw DC1'!EX188,'Raw DC1'!EY188,'Raw DC1'!FD188,'Raw DC1'!FJ188,'Raw DC1'!FK188)</f>
        <v>23</v>
      </c>
      <c r="G188" s="126">
        <f>SUM('Raw DC1'!EV188,'Raw DC1'!FA188,'Raw DC1'!FB188,'Raw DC1'!FL188,'Raw DC1'!FN188,'Raw DC1'!FR188,'Raw DC1'!FY188,'Raw DC1'!GA188)</f>
        <v>24</v>
      </c>
      <c r="H188" s="126">
        <f t="shared" si="12"/>
        <v>78</v>
      </c>
      <c r="I188" s="126">
        <f>SUM('Raw DC1'!EI188,'Raw DC1'!ES188,'Raw DC1'!FM188,'Raw DC1'!FS188,'Raw DC1'!FT188,'Raw DC1'!FV188,'Raw DC1'!FZ188,'Raw DC1'!GF188,'Raw DC1'!GG188,'Raw DC1'!GJ188)</f>
        <v>26</v>
      </c>
      <c r="J188" s="126">
        <f>SUM('Raw DC1'!DX188,'Raw DC1'!DY188,'Raw DC1'!EC188,'Raw DC1'!ED188,'Raw DC1'!EG188,'Raw DC1'!EN188,'Raw DC1'!EO188,'Raw DC1'!ER188,'Raw DC1'!EZ188,'Raw DC1'!FD188,'Raw DC1'!FE188,'Raw DC1'!FM188,'Raw DC1'!FN188,'Raw DC1'!FR188,'Raw DC1'!FT188,'Raw DC1'!FU188,'Raw DC1'!FZ188,'Raw DC1'!GA188,'Raw DC1'!GB188,'Raw DC1'!GE188,'Raw DC1'!GF188,'Raw DC1'!GH188,'Raw DC1'!GI188)</f>
        <v>68</v>
      </c>
    </row>
    <row r="189" spans="1:10">
      <c r="A189" s="128">
        <v>187</v>
      </c>
      <c r="B189" s="122" t="str">
        <f>'Raw DC1'!J189</f>
        <v>Jack</v>
      </c>
      <c r="C189" s="122" t="str">
        <f>'Raw DC1'!K189</f>
        <v>Brazier</v>
      </c>
      <c r="D189" s="126">
        <f>SUM('Raw DC1'!EM189,'Raw DC1'!EN189,'Raw DC1'!EK189,'Raw DC1'!EO189,'Raw DC1'!EZ189,'Raw DC1'!FF189,'Raw DC1'!FI189)</f>
        <v>11</v>
      </c>
      <c r="E189" s="126">
        <f>SUM('Raw DC1'!EA189,'Raw DC1'!EH189,'Raw DC1'!EP189,'Raw DC1'!FA189,'Raw DC1'!FK189,'Raw DC1'!FX189,'Raw DC1'!GI189)</f>
        <v>12</v>
      </c>
      <c r="F189" s="126">
        <f>SUM('Raw DC1'!EC189,'Raw DC1'!ED189,'Raw DC1'!EH189,'Raw DC1'!EP189,'Raw DC1'!EW189,'Raw DC1'!EX189,'Raw DC1'!EY189,'Raw DC1'!FD189,'Raw DC1'!FJ189,'Raw DC1'!FK189)</f>
        <v>15</v>
      </c>
      <c r="G189" s="126">
        <f>SUM('Raw DC1'!EV189,'Raw DC1'!FA189,'Raw DC1'!FB189,'Raw DC1'!FL189,'Raw DC1'!FN189,'Raw DC1'!FR189,'Raw DC1'!FY189,'Raw DC1'!GA189)</f>
        <v>17</v>
      </c>
      <c r="H189" s="126">
        <f t="shared" si="12"/>
        <v>55</v>
      </c>
      <c r="I189" s="126">
        <f>SUM('Raw DC1'!EI189,'Raw DC1'!ES189,'Raw DC1'!FM189,'Raw DC1'!FS189,'Raw DC1'!FT189,'Raw DC1'!FV189,'Raw DC1'!FZ189,'Raw DC1'!GF189,'Raw DC1'!GG189,'Raw DC1'!GJ189)</f>
        <v>19</v>
      </c>
      <c r="J189" s="126">
        <f>SUM('Raw DC1'!DX189,'Raw DC1'!DY189,'Raw DC1'!EC189,'Raw DC1'!ED189,'Raw DC1'!EG189,'Raw DC1'!EN189,'Raw DC1'!EO189,'Raw DC1'!ER189,'Raw DC1'!EZ189,'Raw DC1'!FD189,'Raw DC1'!FE189,'Raw DC1'!FM189,'Raw DC1'!FN189,'Raw DC1'!FR189,'Raw DC1'!FT189,'Raw DC1'!FU189,'Raw DC1'!FZ189,'Raw DC1'!GA189,'Raw DC1'!GB189,'Raw DC1'!GE189,'Raw DC1'!GF189,'Raw DC1'!GH189,'Raw DC1'!GI189)</f>
        <v>48</v>
      </c>
    </row>
    <row r="190" spans="1:10">
      <c r="A190" s="128">
        <v>188</v>
      </c>
      <c r="B190" s="122" t="str">
        <f>'Raw DC1'!J190</f>
        <v>Yvan</v>
      </c>
      <c r="C190" s="122" t="str">
        <f>'Raw DC1'!K190</f>
        <v>Grant</v>
      </c>
      <c r="D190" s="126">
        <f>SUM('Raw DC1'!EM190,'Raw DC1'!EN190,'Raw DC1'!EK190,'Raw DC1'!EO190,'Raw DC1'!EZ190,'Raw DC1'!FF190,'Raw DC1'!FI190)</f>
        <v>15</v>
      </c>
      <c r="E190" s="126">
        <f>SUM('Raw DC1'!EA190,'Raw DC1'!EH190,'Raw DC1'!EP190,'Raw DC1'!FA190,'Raw DC1'!FK190,'Raw DC1'!FX190,'Raw DC1'!GI190)</f>
        <v>15</v>
      </c>
      <c r="F190" s="126">
        <f>SUM('Raw DC1'!EC190,'Raw DC1'!ED190,'Raw DC1'!EH190,'Raw DC1'!EP190,'Raw DC1'!EW190,'Raw DC1'!EX190,'Raw DC1'!EY190,'Raw DC1'!FD190,'Raw DC1'!FJ190,'Raw DC1'!FK190)</f>
        <v>22</v>
      </c>
      <c r="G190" s="126">
        <f>SUM('Raw DC1'!EV190,'Raw DC1'!FA190,'Raw DC1'!FB190,'Raw DC1'!FL190,'Raw DC1'!FN190,'Raw DC1'!FR190,'Raw DC1'!FY190,'Raw DC1'!GA190)</f>
        <v>24</v>
      </c>
      <c r="H190" s="126">
        <f t="shared" si="12"/>
        <v>76</v>
      </c>
      <c r="I190" s="126">
        <f>SUM('Raw DC1'!EI190,'Raw DC1'!ES190,'Raw DC1'!FM190,'Raw DC1'!FS190,'Raw DC1'!FT190,'Raw DC1'!FV190,'Raw DC1'!FZ190,'Raw DC1'!GF190,'Raw DC1'!GG190,'Raw DC1'!GJ190)</f>
        <v>22</v>
      </c>
      <c r="J190" s="126">
        <f>SUM('Raw DC1'!DX190,'Raw DC1'!DY190,'Raw DC1'!EC190,'Raw DC1'!ED190,'Raw DC1'!EG190,'Raw DC1'!EN190,'Raw DC1'!EO190,'Raw DC1'!ER190,'Raw DC1'!EZ190,'Raw DC1'!FD190,'Raw DC1'!FE190,'Raw DC1'!FM190,'Raw DC1'!FN190,'Raw DC1'!FR190,'Raw DC1'!FT190,'Raw DC1'!FU190,'Raw DC1'!FZ190,'Raw DC1'!GA190,'Raw DC1'!GB190,'Raw DC1'!GE190,'Raw DC1'!GF190,'Raw DC1'!GH190,'Raw DC1'!GI190)</f>
        <v>58</v>
      </c>
    </row>
    <row r="191" spans="1:10">
      <c r="A191" s="128">
        <v>189</v>
      </c>
      <c r="B191" s="122" t="str">
        <f>'Raw DC1'!J191</f>
        <v>Wesley</v>
      </c>
      <c r="C191" s="122" t="str">
        <f>'Raw DC1'!K191</f>
        <v>Hayes</v>
      </c>
      <c r="D191" s="126">
        <f>SUM('Raw DC1'!EM191,'Raw DC1'!EN191,'Raw DC1'!EK191,'Raw DC1'!EO191,'Raw DC1'!EZ191,'Raw DC1'!FF191,'Raw DC1'!FI191)</f>
        <v>20</v>
      </c>
      <c r="E191" s="126">
        <f>SUM('Raw DC1'!EA191,'Raw DC1'!EH191,'Raw DC1'!EP191,'Raw DC1'!FA191,'Raw DC1'!FK191,'Raw DC1'!FX191,'Raw DC1'!GI191)</f>
        <v>18</v>
      </c>
      <c r="F191" s="126">
        <f>SUM('Raw DC1'!EC191,'Raw DC1'!ED191,'Raw DC1'!EH191,'Raw DC1'!EP191,'Raw DC1'!EW191,'Raw DC1'!EX191,'Raw DC1'!EY191,'Raw DC1'!FD191,'Raw DC1'!FJ191,'Raw DC1'!FK191)</f>
        <v>30</v>
      </c>
      <c r="G191" s="126">
        <f>SUM('Raw DC1'!EV191,'Raw DC1'!FA191,'Raw DC1'!FB191,'Raw DC1'!FL191,'Raw DC1'!FN191,'Raw DC1'!FR191,'Raw DC1'!FY191,'Raw DC1'!GA191)</f>
        <v>29</v>
      </c>
      <c r="H191" s="126">
        <f t="shared" si="12"/>
        <v>97</v>
      </c>
      <c r="I191" s="126">
        <f>SUM('Raw DC1'!EI191,'Raw DC1'!ES191,'Raw DC1'!FM191,'Raw DC1'!FS191,'Raw DC1'!FT191,'Raw DC1'!FV191,'Raw DC1'!FZ191,'Raw DC1'!GF191,'Raw DC1'!GG191,'Raw DC1'!GJ191)</f>
        <v>29</v>
      </c>
      <c r="J191" s="126">
        <f>SUM('Raw DC1'!DX191,'Raw DC1'!DY191,'Raw DC1'!EC191,'Raw DC1'!ED191,'Raw DC1'!EG191,'Raw DC1'!EN191,'Raw DC1'!EO191,'Raw DC1'!ER191,'Raw DC1'!EZ191,'Raw DC1'!FD191,'Raw DC1'!FE191,'Raw DC1'!FM191,'Raw DC1'!FN191,'Raw DC1'!FR191,'Raw DC1'!FT191,'Raw DC1'!FU191,'Raw DC1'!FZ191,'Raw DC1'!GA191,'Raw DC1'!GB191,'Raw DC1'!GE191,'Raw DC1'!GF191,'Raw DC1'!GH191,'Raw DC1'!GI191)</f>
        <v>81</v>
      </c>
    </row>
    <row r="192" spans="1:10">
      <c r="A192" s="128">
        <v>190</v>
      </c>
      <c r="B192" s="122" t="str">
        <f>'Raw DC1'!J192</f>
        <v>Emily</v>
      </c>
      <c r="C192" s="122" t="str">
        <f>'Raw DC1'!K192</f>
        <v>Hunt</v>
      </c>
      <c r="D192" s="126">
        <f>SUM('Raw DC1'!EM192,'Raw DC1'!EN192,'Raw DC1'!EK192,'Raw DC1'!EO192,'Raw DC1'!EZ192,'Raw DC1'!FF192,'Raw DC1'!FI192)</f>
        <v>17</v>
      </c>
      <c r="E192" s="126">
        <f>SUM('Raw DC1'!EA192,'Raw DC1'!EH192,'Raw DC1'!EP192,'Raw DC1'!FA192,'Raw DC1'!FK192,'Raw DC1'!FX192,'Raw DC1'!GI192)</f>
        <v>18</v>
      </c>
      <c r="F192" s="126">
        <f>SUM('Raw DC1'!EC192,'Raw DC1'!ED192,'Raw DC1'!EH192,'Raw DC1'!EP192,'Raw DC1'!EW192,'Raw DC1'!EX192,'Raw DC1'!EY192,'Raw DC1'!FD192,'Raw DC1'!FJ192,'Raw DC1'!FK192)</f>
        <v>25</v>
      </c>
      <c r="G192" s="126">
        <f>SUM('Raw DC1'!EV192,'Raw DC1'!FA192,'Raw DC1'!FB192,'Raw DC1'!FL192,'Raw DC1'!FN192,'Raw DC1'!FR192,'Raw DC1'!FY192,'Raw DC1'!GA192)</f>
        <v>22</v>
      </c>
      <c r="H192" s="126">
        <f t="shared" si="12"/>
        <v>82</v>
      </c>
      <c r="I192" s="126">
        <f>SUM('Raw DC1'!EI192,'Raw DC1'!ES192,'Raw DC1'!FM192,'Raw DC1'!FS192,'Raw DC1'!FT192,'Raw DC1'!FV192,'Raw DC1'!FZ192,'Raw DC1'!GF192,'Raw DC1'!GG192,'Raw DC1'!GJ192)</f>
        <v>23</v>
      </c>
      <c r="J192" s="126">
        <f>SUM('Raw DC1'!DX192,'Raw DC1'!DY192,'Raw DC1'!EC192,'Raw DC1'!ED192,'Raw DC1'!EG192,'Raw DC1'!EN192,'Raw DC1'!EO192,'Raw DC1'!ER192,'Raw DC1'!EZ192,'Raw DC1'!FD192,'Raw DC1'!FE192,'Raw DC1'!FM192,'Raw DC1'!FN192,'Raw DC1'!FR192,'Raw DC1'!FT192,'Raw DC1'!FU192,'Raw DC1'!FZ192,'Raw DC1'!GA192,'Raw DC1'!GB192,'Raw DC1'!GE192,'Raw DC1'!GF192,'Raw DC1'!GH192,'Raw DC1'!GI192)</f>
        <v>57</v>
      </c>
    </row>
    <row r="193" spans="1:10">
      <c r="A193" s="128">
        <v>191</v>
      </c>
      <c r="B193" s="122" t="str">
        <f>'Raw DC1'!J193</f>
        <v>Connor</v>
      </c>
      <c r="C193" s="122" t="str">
        <f>'Raw DC1'!K193</f>
        <v>Macdonald</v>
      </c>
      <c r="D193" s="126">
        <f>SUM('Raw DC1'!EM193,'Raw DC1'!EN193,'Raw DC1'!EK193,'Raw DC1'!EO193,'Raw DC1'!EZ193,'Raw DC1'!FF193,'Raw DC1'!FI193)</f>
        <v>13</v>
      </c>
      <c r="E193" s="126">
        <f>SUM('Raw DC1'!EA193,'Raw DC1'!EH193,'Raw DC1'!EP193,'Raw DC1'!FA193,'Raw DC1'!FK193,'Raw DC1'!FX193,'Raw DC1'!GI193)</f>
        <v>17</v>
      </c>
      <c r="F193" s="126">
        <f>SUM('Raw DC1'!EC193,'Raw DC1'!ED193,'Raw DC1'!EH193,'Raw DC1'!EP193,'Raw DC1'!EW193,'Raw DC1'!EX193,'Raw DC1'!EY193,'Raw DC1'!FD193,'Raw DC1'!FJ193,'Raw DC1'!FK193)</f>
        <v>23</v>
      </c>
      <c r="G193" s="126">
        <f>SUM('Raw DC1'!EV193,'Raw DC1'!FA193,'Raw DC1'!FB193,'Raw DC1'!FL193,'Raw DC1'!FN193,'Raw DC1'!FR193,'Raw DC1'!FY193,'Raw DC1'!GA193)</f>
        <v>21</v>
      </c>
      <c r="H193" s="126">
        <f t="shared" si="12"/>
        <v>74</v>
      </c>
      <c r="I193" s="126">
        <f>SUM('Raw DC1'!EI193,'Raw DC1'!ES193,'Raw DC1'!FM193,'Raw DC1'!FS193,'Raw DC1'!FT193,'Raw DC1'!FV193,'Raw DC1'!FZ193,'Raw DC1'!GF193,'Raw DC1'!GG193,'Raw DC1'!GJ193)</f>
        <v>21</v>
      </c>
      <c r="J193" s="126">
        <f>SUM('Raw DC1'!DX193,'Raw DC1'!DY193,'Raw DC1'!EC193,'Raw DC1'!ED193,'Raw DC1'!EG193,'Raw DC1'!EN193,'Raw DC1'!EO193,'Raw DC1'!ER193,'Raw DC1'!EZ193,'Raw DC1'!FD193,'Raw DC1'!FE193,'Raw DC1'!FM193,'Raw DC1'!FN193,'Raw DC1'!FR193,'Raw DC1'!FT193,'Raw DC1'!FU193,'Raw DC1'!FZ193,'Raw DC1'!GA193,'Raw DC1'!GB193,'Raw DC1'!GE193,'Raw DC1'!GF193,'Raw DC1'!GH193,'Raw DC1'!GI193)</f>
        <v>30</v>
      </c>
    </row>
    <row r="194" spans="1:10">
      <c r="A194" s="128">
        <v>192</v>
      </c>
      <c r="B194" s="122" t="str">
        <f>'Raw DC1'!J194</f>
        <v>Jake</v>
      </c>
      <c r="C194" s="122" t="str">
        <f>'Raw DC1'!K194</f>
        <v>McCloskey</v>
      </c>
      <c r="D194" s="126">
        <f>SUM('Raw DC1'!EM194,'Raw DC1'!EN194,'Raw DC1'!EK194,'Raw DC1'!EO194,'Raw DC1'!EZ194,'Raw DC1'!FF194,'Raw DC1'!FI194)</f>
        <v>16</v>
      </c>
      <c r="E194" s="126">
        <f>SUM('Raw DC1'!EA194,'Raw DC1'!EH194,'Raw DC1'!EP194,'Raw DC1'!FA194,'Raw DC1'!FK194,'Raw DC1'!FX194,'Raw DC1'!GI194)</f>
        <v>16</v>
      </c>
      <c r="F194" s="126">
        <f>SUM('Raw DC1'!EC194,'Raw DC1'!ED194,'Raw DC1'!EH194,'Raw DC1'!EP194,'Raw DC1'!EW194,'Raw DC1'!EX194,'Raw DC1'!EY194,'Raw DC1'!FD194,'Raw DC1'!FJ194,'Raw DC1'!FK194)</f>
        <v>21</v>
      </c>
      <c r="G194" s="126">
        <f>SUM('Raw DC1'!EV194,'Raw DC1'!FA194,'Raw DC1'!FB194,'Raw DC1'!FL194,'Raw DC1'!FN194,'Raw DC1'!FR194,'Raw DC1'!FY194,'Raw DC1'!GA194)</f>
        <v>20</v>
      </c>
      <c r="H194" s="126">
        <f t="shared" si="12"/>
        <v>73</v>
      </c>
      <c r="I194" s="126">
        <f>SUM('Raw DC1'!EI194,'Raw DC1'!ES194,'Raw DC1'!FM194,'Raw DC1'!FS194,'Raw DC1'!FT194,'Raw DC1'!FV194,'Raw DC1'!FZ194,'Raw DC1'!GF194,'Raw DC1'!GG194,'Raw DC1'!GJ194)</f>
        <v>21</v>
      </c>
      <c r="J194" s="126">
        <f>SUM('Raw DC1'!DX194,'Raw DC1'!DY194,'Raw DC1'!EC194,'Raw DC1'!ED194,'Raw DC1'!EG194,'Raw DC1'!EN194,'Raw DC1'!EO194,'Raw DC1'!ER194,'Raw DC1'!EZ194,'Raw DC1'!FD194,'Raw DC1'!FE194,'Raw DC1'!FM194,'Raw DC1'!FN194,'Raw DC1'!FR194,'Raw DC1'!FT194,'Raw DC1'!FU194,'Raw DC1'!FZ194,'Raw DC1'!GA194,'Raw DC1'!GB194,'Raw DC1'!GE194,'Raw DC1'!GF194,'Raw DC1'!GH194,'Raw DC1'!GI194)</f>
        <v>44</v>
      </c>
    </row>
    <row r="195" spans="1:10">
      <c r="A195" s="128">
        <v>193</v>
      </c>
      <c r="B195" s="122" t="str">
        <f>'Raw DC1'!J195</f>
        <v>James</v>
      </c>
      <c r="C195" s="122" t="str">
        <f>'Raw DC1'!K195</f>
        <v>Jones</v>
      </c>
      <c r="D195" s="126">
        <f>SUM('Raw DC1'!EM195,'Raw DC1'!EN195,'Raw DC1'!EK195,'Raw DC1'!EO195,'Raw DC1'!EZ195,'Raw DC1'!FF195,'Raw DC1'!FI195)</f>
        <v>13</v>
      </c>
      <c r="E195" s="126">
        <f>SUM('Raw DC1'!EA195,'Raw DC1'!EH195,'Raw DC1'!EP195,'Raw DC1'!FA195,'Raw DC1'!FK195,'Raw DC1'!FX195,'Raw DC1'!GI195)</f>
        <v>15</v>
      </c>
      <c r="F195" s="126">
        <f>SUM('Raw DC1'!EC195,'Raw DC1'!ED195,'Raw DC1'!EH195,'Raw DC1'!EP195,'Raw DC1'!EW195,'Raw DC1'!EX195,'Raw DC1'!EY195,'Raw DC1'!FD195,'Raw DC1'!FJ195,'Raw DC1'!FK195)</f>
        <v>23</v>
      </c>
      <c r="G195" s="126">
        <f>SUM('Raw DC1'!EV195,'Raw DC1'!FA195,'Raw DC1'!FB195,'Raw DC1'!FL195,'Raw DC1'!FN195,'Raw DC1'!FR195,'Raw DC1'!FY195,'Raw DC1'!GA195)</f>
        <v>17</v>
      </c>
      <c r="H195" s="126">
        <f t="shared" si="12"/>
        <v>68</v>
      </c>
      <c r="I195" s="126">
        <f>SUM('Raw DC1'!EI195,'Raw DC1'!ES195,'Raw DC1'!FM195,'Raw DC1'!FS195,'Raw DC1'!FT195,'Raw DC1'!FV195,'Raw DC1'!FZ195,'Raw DC1'!GF195,'Raw DC1'!GG195,'Raw DC1'!GJ195)</f>
        <v>22</v>
      </c>
      <c r="J195" s="126">
        <f>SUM('Raw DC1'!DX195,'Raw DC1'!DY195,'Raw DC1'!EC195,'Raw DC1'!ED195,'Raw DC1'!EG195,'Raw DC1'!EN195,'Raw DC1'!EO195,'Raw DC1'!ER195,'Raw DC1'!EZ195,'Raw DC1'!FD195,'Raw DC1'!FE195,'Raw DC1'!FM195,'Raw DC1'!FN195,'Raw DC1'!FR195,'Raw DC1'!FT195,'Raw DC1'!FU195,'Raw DC1'!FZ195,'Raw DC1'!GA195,'Raw DC1'!GB195,'Raw DC1'!GE195,'Raw DC1'!GF195,'Raw DC1'!GH195,'Raw DC1'!GI195)</f>
        <v>46</v>
      </c>
    </row>
    <row r="196" spans="1:10">
      <c r="A196" s="128">
        <v>194</v>
      </c>
      <c r="B196" s="122" t="str">
        <f>'Raw DC1'!J196</f>
        <v>Ryan</v>
      </c>
      <c r="C196" s="122" t="str">
        <f>'Raw DC1'!K196</f>
        <v>Maynard</v>
      </c>
      <c r="D196" s="126">
        <f>SUM('Raw DC1'!EM196,'Raw DC1'!EN196,'Raw DC1'!EK196,'Raw DC1'!EO196,'Raw DC1'!EZ196,'Raw DC1'!FF196,'Raw DC1'!FI196)</f>
        <v>22</v>
      </c>
      <c r="E196" s="126">
        <f>SUM('Raw DC1'!EA196,'Raw DC1'!EH196,'Raw DC1'!EP196,'Raw DC1'!FA196,'Raw DC1'!FK196,'Raw DC1'!FX196,'Raw DC1'!GI196)</f>
        <v>19</v>
      </c>
      <c r="F196" s="126">
        <f>SUM('Raw DC1'!EC196,'Raw DC1'!ED196,'Raw DC1'!EH196,'Raw DC1'!EP196,'Raw DC1'!EW196,'Raw DC1'!EX196,'Raw DC1'!EY196,'Raw DC1'!FD196,'Raw DC1'!FJ196,'Raw DC1'!FK196)</f>
        <v>29</v>
      </c>
      <c r="G196" s="126">
        <f>SUM('Raw DC1'!EV196,'Raw DC1'!FA196,'Raw DC1'!FB196,'Raw DC1'!FL196,'Raw DC1'!FN196,'Raw DC1'!FR196,'Raw DC1'!FY196,'Raw DC1'!GA196)</f>
        <v>30</v>
      </c>
      <c r="H196" s="126">
        <f t="shared" si="12"/>
        <v>100</v>
      </c>
      <c r="I196" s="126">
        <f>SUM('Raw DC1'!EI196,'Raw DC1'!ES196,'Raw DC1'!FM196,'Raw DC1'!FS196,'Raw DC1'!FT196,'Raw DC1'!FV196,'Raw DC1'!FZ196,'Raw DC1'!GF196,'Raw DC1'!GG196,'Raw DC1'!GJ196)</f>
        <v>31</v>
      </c>
      <c r="J196" s="126">
        <f>SUM('Raw DC1'!DX196,'Raw DC1'!DY196,'Raw DC1'!EC196,'Raw DC1'!ED196,'Raw DC1'!EG196,'Raw DC1'!EN196,'Raw DC1'!EO196,'Raw DC1'!ER196,'Raw DC1'!EZ196,'Raw DC1'!FD196,'Raw DC1'!FE196,'Raw DC1'!FM196,'Raw DC1'!FN196,'Raw DC1'!FR196,'Raw DC1'!FT196,'Raw DC1'!FU196,'Raw DC1'!FZ196,'Raw DC1'!GA196,'Raw DC1'!GB196,'Raw DC1'!GE196,'Raw DC1'!GF196,'Raw DC1'!GH196,'Raw DC1'!GI196)</f>
        <v>72</v>
      </c>
    </row>
    <row r="197" spans="1:10">
      <c r="A197" s="128">
        <v>195</v>
      </c>
      <c r="B197" s="122" t="str">
        <f>'Raw DC1'!J197</f>
        <v>Thomas</v>
      </c>
      <c r="C197" s="122" t="str">
        <f>'Raw DC1'!K197</f>
        <v>Hill</v>
      </c>
      <c r="D197" s="126">
        <f>SUM('Raw DC1'!EM197,'Raw DC1'!EN197,'Raw DC1'!EK197,'Raw DC1'!EO197,'Raw DC1'!EZ197,'Raw DC1'!FF197,'Raw DC1'!FI197)</f>
        <v>16</v>
      </c>
      <c r="E197" s="126">
        <f>SUM('Raw DC1'!EA197,'Raw DC1'!EH197,'Raw DC1'!EP197,'Raw DC1'!FA197,'Raw DC1'!FK197,'Raw DC1'!FX197,'Raw DC1'!GI197)</f>
        <v>16</v>
      </c>
      <c r="F197" s="126">
        <f>SUM('Raw DC1'!EC197,'Raw DC1'!ED197,'Raw DC1'!EH197,'Raw DC1'!EP197,'Raw DC1'!EW197,'Raw DC1'!EX197,'Raw DC1'!EY197,'Raw DC1'!FD197,'Raw DC1'!FJ197,'Raw DC1'!FK197)</f>
        <v>21</v>
      </c>
      <c r="G197" s="126">
        <f>SUM('Raw DC1'!EV197,'Raw DC1'!FA197,'Raw DC1'!FB197,'Raw DC1'!FL197,'Raw DC1'!FN197,'Raw DC1'!FR197,'Raw DC1'!FY197,'Raw DC1'!GA197)</f>
        <v>19</v>
      </c>
      <c r="H197" s="126">
        <f t="shared" si="12"/>
        <v>72</v>
      </c>
      <c r="I197" s="126">
        <f>SUM('Raw DC1'!EI197,'Raw DC1'!ES197,'Raw DC1'!FM197,'Raw DC1'!FS197,'Raw DC1'!FT197,'Raw DC1'!FV197,'Raw DC1'!FZ197,'Raw DC1'!GF197,'Raw DC1'!GG197,'Raw DC1'!GJ197)</f>
        <v>20</v>
      </c>
      <c r="J197" s="126">
        <f>SUM('Raw DC1'!DX197,'Raw DC1'!DY197,'Raw DC1'!EC197,'Raw DC1'!ED197,'Raw DC1'!EG197,'Raw DC1'!EN197,'Raw DC1'!EO197,'Raw DC1'!ER197,'Raw DC1'!EZ197,'Raw DC1'!FD197,'Raw DC1'!FE197,'Raw DC1'!FM197,'Raw DC1'!FN197,'Raw DC1'!FR197,'Raw DC1'!FT197,'Raw DC1'!FU197,'Raw DC1'!FZ197,'Raw DC1'!GA197,'Raw DC1'!GB197,'Raw DC1'!GE197,'Raw DC1'!GF197,'Raw DC1'!GH197,'Raw DC1'!GI197)</f>
        <v>43</v>
      </c>
    </row>
    <row r="198" spans="1:10">
      <c r="A198" s="128">
        <v>196</v>
      </c>
      <c r="B198" s="122" t="str">
        <f>'Raw DC1'!J198</f>
        <v>Thomas</v>
      </c>
      <c r="C198" s="122" t="str">
        <f>'Raw DC1'!K198</f>
        <v>Phillips</v>
      </c>
      <c r="D198" s="126">
        <f>SUM('Raw DC1'!EM198,'Raw DC1'!EN198,'Raw DC1'!EK198,'Raw DC1'!EO198,'Raw DC1'!EZ198,'Raw DC1'!FF198,'Raw DC1'!FI198)</f>
        <v>25</v>
      </c>
      <c r="E198" s="126">
        <f>SUM('Raw DC1'!EA198,'Raw DC1'!EH198,'Raw DC1'!EP198,'Raw DC1'!FA198,'Raw DC1'!FK198,'Raw DC1'!FX198,'Raw DC1'!GI198)</f>
        <v>14</v>
      </c>
      <c r="F198" s="126">
        <f>SUM('Raw DC1'!EC198,'Raw DC1'!ED198,'Raw DC1'!EH198,'Raw DC1'!EP198,'Raw DC1'!EW198,'Raw DC1'!EX198,'Raw DC1'!EY198,'Raw DC1'!FD198,'Raw DC1'!FJ198,'Raw DC1'!FK198)</f>
        <v>28</v>
      </c>
      <c r="G198" s="126">
        <f>SUM('Raw DC1'!EV198,'Raw DC1'!FA198,'Raw DC1'!FB198,'Raw DC1'!FL198,'Raw DC1'!FN198,'Raw DC1'!FR198,'Raw DC1'!FY198,'Raw DC1'!GA198)</f>
        <v>25</v>
      </c>
      <c r="H198" s="126">
        <f t="shared" si="12"/>
        <v>92</v>
      </c>
      <c r="I198" s="126">
        <f>SUM('Raw DC1'!EI198,'Raw DC1'!ES198,'Raw DC1'!FM198,'Raw DC1'!FS198,'Raw DC1'!FT198,'Raw DC1'!FV198,'Raw DC1'!FZ198,'Raw DC1'!GF198,'Raw DC1'!GG198,'Raw DC1'!GJ198)</f>
        <v>32</v>
      </c>
      <c r="J198" s="126">
        <f>SUM('Raw DC1'!DX198,'Raw DC1'!DY198,'Raw DC1'!EC198,'Raw DC1'!ED198,'Raw DC1'!EG198,'Raw DC1'!EN198,'Raw DC1'!EO198,'Raw DC1'!ER198,'Raw DC1'!EZ198,'Raw DC1'!FD198,'Raw DC1'!FE198,'Raw DC1'!FM198,'Raw DC1'!FN198,'Raw DC1'!FR198,'Raw DC1'!FT198,'Raw DC1'!FU198,'Raw DC1'!FZ198,'Raw DC1'!GA198,'Raw DC1'!GB198,'Raw DC1'!GE198,'Raw DC1'!GF198,'Raw DC1'!GH198,'Raw DC1'!GI198)</f>
        <v>64</v>
      </c>
    </row>
    <row r="199" spans="1:10">
      <c r="A199" s="128">
        <v>197</v>
      </c>
      <c r="B199" s="122" t="str">
        <f>'Raw DC1'!J199</f>
        <v>Matthew</v>
      </c>
      <c r="C199" s="122" t="str">
        <f>'Raw DC1'!K199</f>
        <v>Pemberton</v>
      </c>
      <c r="D199" s="126">
        <f>SUM('Raw DC1'!EM199,'Raw DC1'!EN199,'Raw DC1'!EK199,'Raw DC1'!EO199,'Raw DC1'!EZ199,'Raw DC1'!FF199,'Raw DC1'!FI199)</f>
        <v>24</v>
      </c>
      <c r="E199" s="126">
        <f>SUM('Raw DC1'!EA199,'Raw DC1'!EH199,'Raw DC1'!EP199,'Raw DC1'!FA199,'Raw DC1'!FK199,'Raw DC1'!FX199,'Raw DC1'!GI199)</f>
        <v>14</v>
      </c>
      <c r="F199" s="126">
        <f>SUM('Raw DC1'!EC199,'Raw DC1'!ED199,'Raw DC1'!EH199,'Raw DC1'!EP199,'Raw DC1'!EW199,'Raw DC1'!EX199,'Raw DC1'!EY199,'Raw DC1'!FD199,'Raw DC1'!FJ199,'Raw DC1'!FK199)</f>
        <v>29</v>
      </c>
      <c r="G199" s="126">
        <f>SUM('Raw DC1'!EV199,'Raw DC1'!FA199,'Raw DC1'!FB199,'Raw DC1'!FL199,'Raw DC1'!FN199,'Raw DC1'!FR199,'Raw DC1'!FY199,'Raw DC1'!GA199)</f>
        <v>23</v>
      </c>
      <c r="H199" s="126">
        <f t="shared" si="12"/>
        <v>90</v>
      </c>
      <c r="I199" s="126">
        <f>SUM('Raw DC1'!EI199,'Raw DC1'!ES199,'Raw DC1'!FM199,'Raw DC1'!FS199,'Raw DC1'!FT199,'Raw DC1'!FV199,'Raw DC1'!FZ199,'Raw DC1'!GF199,'Raw DC1'!GG199,'Raw DC1'!GJ199)</f>
        <v>21</v>
      </c>
      <c r="J199" s="126">
        <f>SUM('Raw DC1'!DX199,'Raw DC1'!DY199,'Raw DC1'!EC199,'Raw DC1'!ED199,'Raw DC1'!EG199,'Raw DC1'!EN199,'Raw DC1'!EO199,'Raw DC1'!ER199,'Raw DC1'!EZ199,'Raw DC1'!FD199,'Raw DC1'!FE199,'Raw DC1'!FM199,'Raw DC1'!FN199,'Raw DC1'!FR199,'Raw DC1'!FT199,'Raw DC1'!FU199,'Raw DC1'!FZ199,'Raw DC1'!GA199,'Raw DC1'!GB199,'Raw DC1'!GE199,'Raw DC1'!GF199,'Raw DC1'!GH199,'Raw DC1'!GI199)</f>
        <v>48</v>
      </c>
    </row>
    <row r="200" spans="1:10">
      <c r="A200" s="128">
        <v>198</v>
      </c>
      <c r="B200" s="122" t="str">
        <f>'Raw DC1'!J200</f>
        <v xml:space="preserve">Dominic </v>
      </c>
      <c r="C200" s="122" t="str">
        <f>'Raw DC1'!K200</f>
        <v>King</v>
      </c>
      <c r="D200" s="126">
        <f>SUM('Raw DC1'!EM200,'Raw DC1'!EN200,'Raw DC1'!EK200,'Raw DC1'!EO200,'Raw DC1'!EZ200,'Raw DC1'!FF200,'Raw DC1'!FI200)</f>
        <v>15</v>
      </c>
      <c r="E200" s="126">
        <f>SUM('Raw DC1'!EA200,'Raw DC1'!EH200,'Raw DC1'!EP200,'Raw DC1'!FA200,'Raw DC1'!FK200,'Raw DC1'!FX200,'Raw DC1'!GI200)</f>
        <v>15</v>
      </c>
      <c r="F200" s="126">
        <f>SUM('Raw DC1'!EC200,'Raw DC1'!ED200,'Raw DC1'!EH200,'Raw DC1'!EP200,'Raw DC1'!EW200,'Raw DC1'!EX200,'Raw DC1'!EY200,'Raw DC1'!FD200,'Raw DC1'!FJ200,'Raw DC1'!FK200)</f>
        <v>22</v>
      </c>
      <c r="G200" s="126">
        <f>SUM('Raw DC1'!EV200,'Raw DC1'!FA200,'Raw DC1'!FB200,'Raw DC1'!FL200,'Raw DC1'!FN200,'Raw DC1'!FR200,'Raw DC1'!FY200,'Raw DC1'!GA200)</f>
        <v>22</v>
      </c>
      <c r="H200" s="126">
        <f t="shared" si="12"/>
        <v>74</v>
      </c>
      <c r="I200" s="126">
        <f>SUM('Raw DC1'!EI200,'Raw DC1'!ES200,'Raw DC1'!FM200,'Raw DC1'!FS200,'Raw DC1'!FT200,'Raw DC1'!FV200,'Raw DC1'!FZ200,'Raw DC1'!GF200,'Raw DC1'!GG200,'Raw DC1'!GJ200)</f>
        <v>27</v>
      </c>
      <c r="J200" s="126">
        <f>SUM('Raw DC1'!DX200,'Raw DC1'!DY200,'Raw DC1'!EC200,'Raw DC1'!ED200,'Raw DC1'!EG200,'Raw DC1'!EN200,'Raw DC1'!EO200,'Raw DC1'!ER200,'Raw DC1'!EZ200,'Raw DC1'!FD200,'Raw DC1'!FE200,'Raw DC1'!FM200,'Raw DC1'!FN200,'Raw DC1'!FR200,'Raw DC1'!FT200,'Raw DC1'!FU200,'Raw DC1'!FZ200,'Raw DC1'!GA200,'Raw DC1'!GB200,'Raw DC1'!GE200,'Raw DC1'!GF200,'Raw DC1'!GH200,'Raw DC1'!GI200)</f>
        <v>51</v>
      </c>
    </row>
    <row r="201" spans="1:10">
      <c r="A201" s="128">
        <v>199</v>
      </c>
      <c r="B201" s="122" t="str">
        <f>'Raw DC1'!J201</f>
        <v>Alex</v>
      </c>
      <c r="C201" s="122" t="str">
        <f>'Raw DC1'!K201</f>
        <v>March</v>
      </c>
      <c r="D201" s="126">
        <f>SUM('Raw DC1'!EM201,'Raw DC1'!EN201,'Raw DC1'!EK201,'Raw DC1'!EO201,'Raw DC1'!EZ201,'Raw DC1'!FF201,'Raw DC1'!FI201)</f>
        <v>16</v>
      </c>
      <c r="E201" s="126">
        <f>SUM('Raw DC1'!EA201,'Raw DC1'!EH201,'Raw DC1'!EP201,'Raw DC1'!FA201,'Raw DC1'!FK201,'Raw DC1'!FX201,'Raw DC1'!GI201)</f>
        <v>13</v>
      </c>
      <c r="F201" s="126">
        <f>SUM('Raw DC1'!EC201,'Raw DC1'!ED201,'Raw DC1'!EH201,'Raw DC1'!EP201,'Raw DC1'!EW201,'Raw DC1'!EX201,'Raw DC1'!EY201,'Raw DC1'!FD201,'Raw DC1'!FJ201,'Raw DC1'!FK201)</f>
        <v>22</v>
      </c>
      <c r="G201" s="126">
        <f>SUM('Raw DC1'!EV201,'Raw DC1'!FA201,'Raw DC1'!FB201,'Raw DC1'!FL201,'Raw DC1'!FN201,'Raw DC1'!FR201,'Raw DC1'!FY201,'Raw DC1'!GA201)</f>
        <v>15</v>
      </c>
      <c r="H201" s="126">
        <f t="shared" si="12"/>
        <v>66</v>
      </c>
      <c r="I201" s="126">
        <f>SUM('Raw DC1'!EI201,'Raw DC1'!ES201,'Raw DC1'!FM201,'Raw DC1'!FS201,'Raw DC1'!FT201,'Raw DC1'!FV201,'Raw DC1'!FZ201,'Raw DC1'!GF201,'Raw DC1'!GG201,'Raw DC1'!GJ201)</f>
        <v>19</v>
      </c>
      <c r="J201" s="126">
        <f>SUM('Raw DC1'!DX201,'Raw DC1'!DY201,'Raw DC1'!EC201,'Raw DC1'!ED201,'Raw DC1'!EG201,'Raw DC1'!EN201,'Raw DC1'!EO201,'Raw DC1'!ER201,'Raw DC1'!EZ201,'Raw DC1'!FD201,'Raw DC1'!FE201,'Raw DC1'!FM201,'Raw DC1'!FN201,'Raw DC1'!FR201,'Raw DC1'!FT201,'Raw DC1'!FU201,'Raw DC1'!FZ201,'Raw DC1'!GA201,'Raw DC1'!GB201,'Raw DC1'!GE201,'Raw DC1'!GF201,'Raw DC1'!GH201,'Raw DC1'!GI201)</f>
        <v>42</v>
      </c>
    </row>
    <row r="202" spans="1:10">
      <c r="A202" s="128">
        <v>200</v>
      </c>
      <c r="B202" s="122" t="str">
        <f>'Raw DC1'!J202</f>
        <v>Finley</v>
      </c>
      <c r="C202" s="122" t="str">
        <f>'Raw DC1'!K202</f>
        <v>Hook</v>
      </c>
      <c r="D202" s="126">
        <f>SUM('Raw DC1'!EM202,'Raw DC1'!EN202,'Raw DC1'!EK202,'Raw DC1'!EO202,'Raw DC1'!EZ202,'Raw DC1'!FF202,'Raw DC1'!FI202)</f>
        <v>14</v>
      </c>
      <c r="E202" s="126">
        <f>SUM('Raw DC1'!EA202,'Raw DC1'!EH202,'Raw DC1'!EP202,'Raw DC1'!FA202,'Raw DC1'!FK202,'Raw DC1'!FX202,'Raw DC1'!GI202)</f>
        <v>17</v>
      </c>
      <c r="F202" s="126">
        <f>SUM('Raw DC1'!EC202,'Raw DC1'!ED202,'Raw DC1'!EH202,'Raw DC1'!EP202,'Raw DC1'!EW202,'Raw DC1'!EX202,'Raw DC1'!EY202,'Raw DC1'!FD202,'Raw DC1'!FJ202,'Raw DC1'!FK202)</f>
        <v>24</v>
      </c>
      <c r="G202" s="126">
        <f>SUM('Raw DC1'!EV202,'Raw DC1'!FA202,'Raw DC1'!FB202,'Raw DC1'!FL202,'Raw DC1'!FN202,'Raw DC1'!FR202,'Raw DC1'!FY202,'Raw DC1'!GA202)</f>
        <v>20</v>
      </c>
      <c r="H202" s="126">
        <f t="shared" si="12"/>
        <v>75</v>
      </c>
      <c r="I202" s="126">
        <f>SUM('Raw DC1'!EI202,'Raw DC1'!ES202,'Raw DC1'!FM202,'Raw DC1'!FS202,'Raw DC1'!FT202,'Raw DC1'!FV202,'Raw DC1'!FZ202,'Raw DC1'!GF202,'Raw DC1'!GG202,'Raw DC1'!GJ202)</f>
        <v>19</v>
      </c>
      <c r="J202" s="126">
        <f>SUM('Raw DC1'!DX202,'Raw DC1'!DY202,'Raw DC1'!EC202,'Raw DC1'!ED202,'Raw DC1'!EG202,'Raw DC1'!EN202,'Raw DC1'!EO202,'Raw DC1'!ER202,'Raw DC1'!EZ202,'Raw DC1'!FD202,'Raw DC1'!FE202,'Raw DC1'!FM202,'Raw DC1'!FN202,'Raw DC1'!FR202,'Raw DC1'!FT202,'Raw DC1'!FU202,'Raw DC1'!FZ202,'Raw DC1'!GA202,'Raw DC1'!GB202,'Raw DC1'!GE202,'Raw DC1'!GF202,'Raw DC1'!GH202,'Raw DC1'!GI202)</f>
        <v>35</v>
      </c>
    </row>
    <row r="203" spans="1:10">
      <c r="A203" s="128">
        <v>201</v>
      </c>
      <c r="B203" s="122" t="str">
        <f>'Raw DC1'!J203</f>
        <v>daniel</v>
      </c>
      <c r="C203" s="122" t="str">
        <f>'Raw DC1'!K203</f>
        <v>mather</v>
      </c>
      <c r="D203" s="126">
        <f>SUM('Raw DC1'!EM203,'Raw DC1'!EN203,'Raw DC1'!EK203,'Raw DC1'!EO203,'Raw DC1'!EZ203,'Raw DC1'!FF203,'Raw DC1'!FI203)</f>
        <v>18</v>
      </c>
      <c r="E203" s="126">
        <f>SUM('Raw DC1'!EA203,'Raw DC1'!EH203,'Raw DC1'!EP203,'Raw DC1'!FA203,'Raw DC1'!FK203,'Raw DC1'!FX203,'Raw DC1'!GI203)</f>
        <v>18</v>
      </c>
      <c r="F203" s="126">
        <f>SUM('Raw DC1'!EC203,'Raw DC1'!ED203,'Raw DC1'!EH203,'Raw DC1'!EP203,'Raw DC1'!EW203,'Raw DC1'!EX203,'Raw DC1'!EY203,'Raw DC1'!FD203,'Raw DC1'!FJ203,'Raw DC1'!FK203)</f>
        <v>25</v>
      </c>
      <c r="G203" s="126">
        <f>SUM('Raw DC1'!EV203,'Raw DC1'!FA203,'Raw DC1'!FB203,'Raw DC1'!FL203,'Raw DC1'!FN203,'Raw DC1'!FR203,'Raw DC1'!FY203,'Raw DC1'!GA203)</f>
        <v>25</v>
      </c>
      <c r="H203" s="126">
        <f t="shared" si="12"/>
        <v>86</v>
      </c>
      <c r="I203" s="126">
        <f>SUM('Raw DC1'!EI203,'Raw DC1'!ES203,'Raw DC1'!FM203,'Raw DC1'!FS203,'Raw DC1'!FT203,'Raw DC1'!FV203,'Raw DC1'!FZ203,'Raw DC1'!GF203,'Raw DC1'!GG203,'Raw DC1'!GJ203)</f>
        <v>28</v>
      </c>
      <c r="J203" s="126">
        <f>SUM('Raw DC1'!DX203,'Raw DC1'!DY203,'Raw DC1'!EC203,'Raw DC1'!ED203,'Raw DC1'!EG203,'Raw DC1'!EN203,'Raw DC1'!EO203,'Raw DC1'!ER203,'Raw DC1'!EZ203,'Raw DC1'!FD203,'Raw DC1'!FE203,'Raw DC1'!FM203,'Raw DC1'!FN203,'Raw DC1'!FR203,'Raw DC1'!FT203,'Raw DC1'!FU203,'Raw DC1'!FZ203,'Raw DC1'!GA203,'Raw DC1'!GB203,'Raw DC1'!GE203,'Raw DC1'!GF203,'Raw DC1'!GH203,'Raw DC1'!GI203)</f>
        <v>62</v>
      </c>
    </row>
    <row r="204" spans="1:10">
      <c r="A204" s="128">
        <v>202</v>
      </c>
      <c r="B204" s="122" t="str">
        <f>'Raw DC1'!J204</f>
        <v>Kate</v>
      </c>
      <c r="C204" s="122" t="str">
        <f>'Raw DC1'!K204</f>
        <v>Lutchmaya</v>
      </c>
      <c r="D204" s="126">
        <f>SUM('Raw DC1'!EM204,'Raw DC1'!EN204,'Raw DC1'!EK204,'Raw DC1'!EO204,'Raw DC1'!EZ204,'Raw DC1'!FF204,'Raw DC1'!FI204)</f>
        <v>15</v>
      </c>
      <c r="E204" s="126">
        <f>SUM('Raw DC1'!EA204,'Raw DC1'!EH204,'Raw DC1'!EP204,'Raw DC1'!FA204,'Raw DC1'!FK204,'Raw DC1'!FX204,'Raw DC1'!GI204)</f>
        <v>17</v>
      </c>
      <c r="F204" s="126">
        <f>SUM('Raw DC1'!EC204,'Raw DC1'!ED204,'Raw DC1'!EH204,'Raw DC1'!EP204,'Raw DC1'!EW204,'Raw DC1'!EX204,'Raw DC1'!EY204,'Raw DC1'!FD204,'Raw DC1'!FJ204,'Raw DC1'!FK204)</f>
        <v>24</v>
      </c>
      <c r="G204" s="126">
        <f>SUM('Raw DC1'!EV204,'Raw DC1'!FA204,'Raw DC1'!FB204,'Raw DC1'!FL204,'Raw DC1'!FN204,'Raw DC1'!FR204,'Raw DC1'!FY204,'Raw DC1'!GA204)</f>
        <v>21</v>
      </c>
      <c r="H204" s="126">
        <f t="shared" si="12"/>
        <v>77</v>
      </c>
      <c r="I204" s="126">
        <f>SUM('Raw DC1'!EI204,'Raw DC1'!ES204,'Raw DC1'!FM204,'Raw DC1'!FS204,'Raw DC1'!FT204,'Raw DC1'!FV204,'Raw DC1'!FZ204,'Raw DC1'!GF204,'Raw DC1'!GG204,'Raw DC1'!GJ204)</f>
        <v>27</v>
      </c>
      <c r="J204" s="126">
        <f>SUM('Raw DC1'!DX204,'Raw DC1'!DY204,'Raw DC1'!EC204,'Raw DC1'!ED204,'Raw DC1'!EG204,'Raw DC1'!EN204,'Raw DC1'!EO204,'Raw DC1'!ER204,'Raw DC1'!EZ204,'Raw DC1'!FD204,'Raw DC1'!FE204,'Raw DC1'!FM204,'Raw DC1'!FN204,'Raw DC1'!FR204,'Raw DC1'!FT204,'Raw DC1'!FU204,'Raw DC1'!FZ204,'Raw DC1'!GA204,'Raw DC1'!GB204,'Raw DC1'!GE204,'Raw DC1'!GF204,'Raw DC1'!GH204,'Raw DC1'!GI204)</f>
        <v>42</v>
      </c>
    </row>
    <row r="205" spans="1:10">
      <c r="A205" s="128">
        <v>203</v>
      </c>
      <c r="B205" s="122" t="str">
        <f>'Raw DC1'!J205</f>
        <v>Ellie</v>
      </c>
      <c r="C205" s="122" t="str">
        <f>'Raw DC1'!K205</f>
        <v>Leech</v>
      </c>
      <c r="D205" s="126">
        <f>SUM('Raw DC1'!EM205,'Raw DC1'!EN205,'Raw DC1'!EK205,'Raw DC1'!EO205,'Raw DC1'!EZ205,'Raw DC1'!FF205,'Raw DC1'!FI205)</f>
        <v>19</v>
      </c>
      <c r="E205" s="126">
        <f>SUM('Raw DC1'!EA205,'Raw DC1'!EH205,'Raw DC1'!EP205,'Raw DC1'!FA205,'Raw DC1'!FK205,'Raw DC1'!FX205,'Raw DC1'!GI205)</f>
        <v>17</v>
      </c>
      <c r="F205" s="126">
        <f>SUM('Raw DC1'!EC205,'Raw DC1'!ED205,'Raw DC1'!EH205,'Raw DC1'!EP205,'Raw DC1'!EW205,'Raw DC1'!EX205,'Raw DC1'!EY205,'Raw DC1'!FD205,'Raw DC1'!FJ205,'Raw DC1'!FK205)</f>
        <v>31</v>
      </c>
      <c r="G205" s="126">
        <f>SUM('Raw DC1'!EV205,'Raw DC1'!FA205,'Raw DC1'!FB205,'Raw DC1'!FL205,'Raw DC1'!FN205,'Raw DC1'!FR205,'Raw DC1'!FY205,'Raw DC1'!GA205)</f>
        <v>27</v>
      </c>
      <c r="H205" s="126">
        <f t="shared" si="12"/>
        <v>94</v>
      </c>
      <c r="I205" s="126">
        <f>SUM('Raw DC1'!EI205,'Raw DC1'!ES205,'Raw DC1'!FM205,'Raw DC1'!FS205,'Raw DC1'!FT205,'Raw DC1'!FV205,'Raw DC1'!FZ205,'Raw DC1'!GF205,'Raw DC1'!GG205,'Raw DC1'!GJ205)</f>
        <v>26</v>
      </c>
      <c r="J205" s="126">
        <f>SUM('Raw DC1'!DX205,'Raw DC1'!DY205,'Raw DC1'!EC205,'Raw DC1'!ED205,'Raw DC1'!EG205,'Raw DC1'!EN205,'Raw DC1'!EO205,'Raw DC1'!ER205,'Raw DC1'!EZ205,'Raw DC1'!FD205,'Raw DC1'!FE205,'Raw DC1'!FM205,'Raw DC1'!FN205,'Raw DC1'!FR205,'Raw DC1'!FT205,'Raw DC1'!FU205,'Raw DC1'!FZ205,'Raw DC1'!GA205,'Raw DC1'!GB205,'Raw DC1'!GE205,'Raw DC1'!GF205,'Raw DC1'!GH205,'Raw DC1'!GI205)</f>
        <v>55</v>
      </c>
    </row>
    <row r="206" spans="1:10">
      <c r="A206" s="128">
        <v>204</v>
      </c>
      <c r="B206" s="122" t="str">
        <f>'Raw DC1'!J206</f>
        <v>Rachel</v>
      </c>
      <c r="C206" s="122" t="str">
        <f>'Raw DC1'!K206</f>
        <v>Jones</v>
      </c>
      <c r="D206" s="126">
        <f>SUM('Raw DC1'!EM206,'Raw DC1'!EN206,'Raw DC1'!EK206,'Raw DC1'!EO206,'Raw DC1'!EZ206,'Raw DC1'!FF206,'Raw DC1'!FI206)</f>
        <v>17</v>
      </c>
      <c r="E206" s="126">
        <f>SUM('Raw DC1'!EA206,'Raw DC1'!EH206,'Raw DC1'!EP206,'Raw DC1'!FA206,'Raw DC1'!FK206,'Raw DC1'!FX206,'Raw DC1'!GI206)</f>
        <v>20</v>
      </c>
      <c r="F206" s="126">
        <f>SUM('Raw DC1'!EC206,'Raw DC1'!ED206,'Raw DC1'!EH206,'Raw DC1'!EP206,'Raw DC1'!EW206,'Raw DC1'!EX206,'Raw DC1'!EY206,'Raw DC1'!FD206,'Raw DC1'!FJ206,'Raw DC1'!FK206)</f>
        <v>29</v>
      </c>
      <c r="G206" s="126">
        <f>SUM('Raw DC1'!EV206,'Raw DC1'!FA206,'Raw DC1'!FB206,'Raw DC1'!FL206,'Raw DC1'!FN206,'Raw DC1'!FR206,'Raw DC1'!FY206,'Raw DC1'!GA206)</f>
        <v>26</v>
      </c>
      <c r="H206" s="126">
        <f t="shared" si="12"/>
        <v>92</v>
      </c>
      <c r="I206" s="126">
        <f>SUM('Raw DC1'!EI206,'Raw DC1'!ES206,'Raw DC1'!FM206,'Raw DC1'!FS206,'Raw DC1'!FT206,'Raw DC1'!FV206,'Raw DC1'!FZ206,'Raw DC1'!GF206,'Raw DC1'!GG206,'Raw DC1'!GJ206)</f>
        <v>31</v>
      </c>
      <c r="J206" s="126">
        <f>SUM('Raw DC1'!DX206,'Raw DC1'!DY206,'Raw DC1'!EC206,'Raw DC1'!ED206,'Raw DC1'!EG206,'Raw DC1'!EN206,'Raw DC1'!EO206,'Raw DC1'!ER206,'Raw DC1'!EZ206,'Raw DC1'!FD206,'Raw DC1'!FE206,'Raw DC1'!FM206,'Raw DC1'!FN206,'Raw DC1'!FR206,'Raw DC1'!FT206,'Raw DC1'!FU206,'Raw DC1'!FZ206,'Raw DC1'!GA206,'Raw DC1'!GB206,'Raw DC1'!GE206,'Raw DC1'!GF206,'Raw DC1'!GH206,'Raw DC1'!GI206)</f>
        <v>62</v>
      </c>
    </row>
    <row r="207" spans="1:10">
      <c r="A207" s="128">
        <v>205</v>
      </c>
      <c r="B207" s="122" t="str">
        <f>'Raw DC1'!J207</f>
        <v>Jessica</v>
      </c>
      <c r="C207" s="122" t="str">
        <f>'Raw DC1'!K207</f>
        <v>Jaques</v>
      </c>
      <c r="D207" s="126">
        <f>SUM('Raw DC1'!EM207,'Raw DC1'!EN207,'Raw DC1'!EK207,'Raw DC1'!EO207,'Raw DC1'!EZ207,'Raw DC1'!FF207,'Raw DC1'!FI207)</f>
        <v>23</v>
      </c>
      <c r="E207" s="126">
        <f>SUM('Raw DC1'!EA207,'Raw DC1'!EH207,'Raw DC1'!EP207,'Raw DC1'!FA207,'Raw DC1'!FK207,'Raw DC1'!FX207,'Raw DC1'!GI207)</f>
        <v>22</v>
      </c>
      <c r="F207" s="126">
        <f>SUM('Raw DC1'!EC207,'Raw DC1'!ED207,'Raw DC1'!EH207,'Raw DC1'!EP207,'Raw DC1'!EW207,'Raw DC1'!EX207,'Raw DC1'!EY207,'Raw DC1'!FD207,'Raw DC1'!FJ207,'Raw DC1'!FK207)</f>
        <v>35</v>
      </c>
      <c r="G207" s="126">
        <f>SUM('Raw DC1'!EV207,'Raw DC1'!FA207,'Raw DC1'!FB207,'Raw DC1'!FL207,'Raw DC1'!FN207,'Raw DC1'!FR207,'Raw DC1'!FY207,'Raw DC1'!GA207)</f>
        <v>30</v>
      </c>
      <c r="H207" s="126">
        <f t="shared" si="12"/>
        <v>110</v>
      </c>
      <c r="I207" s="126">
        <f>SUM('Raw DC1'!EI207,'Raw DC1'!ES207,'Raw DC1'!FM207,'Raw DC1'!FS207,'Raw DC1'!FT207,'Raw DC1'!FV207,'Raw DC1'!FZ207,'Raw DC1'!GF207,'Raw DC1'!GG207,'Raw DC1'!GJ207)</f>
        <v>37</v>
      </c>
      <c r="J207" s="126">
        <f>SUM('Raw DC1'!DX207,'Raw DC1'!DY207,'Raw DC1'!EC207,'Raw DC1'!ED207,'Raw DC1'!EG207,'Raw DC1'!EN207,'Raw DC1'!EO207,'Raw DC1'!ER207,'Raw DC1'!EZ207,'Raw DC1'!FD207,'Raw DC1'!FE207,'Raw DC1'!FM207,'Raw DC1'!FN207,'Raw DC1'!FR207,'Raw DC1'!FT207,'Raw DC1'!FU207,'Raw DC1'!FZ207,'Raw DC1'!GA207,'Raw DC1'!GB207,'Raw DC1'!GE207,'Raw DC1'!GF207,'Raw DC1'!GH207,'Raw DC1'!GI207)</f>
        <v>87</v>
      </c>
    </row>
    <row r="208" spans="1:10">
      <c r="A208" s="128">
        <v>206</v>
      </c>
      <c r="B208" s="122" t="str">
        <f>'Raw DC1'!J208</f>
        <v>Louis</v>
      </c>
      <c r="C208" s="122" t="str">
        <f>'Raw DC1'!K208</f>
        <v>Molloy</v>
      </c>
      <c r="D208" s="126">
        <f>SUM('Raw DC1'!EM208,'Raw DC1'!EN208,'Raw DC1'!EK208,'Raw DC1'!EO208,'Raw DC1'!EZ208,'Raw DC1'!FF208,'Raw DC1'!FI208)</f>
        <v>22</v>
      </c>
      <c r="E208" s="126">
        <f>SUM('Raw DC1'!EA208,'Raw DC1'!EH208,'Raw DC1'!EP208,'Raw DC1'!FA208,'Raw DC1'!FK208,'Raw DC1'!FX208,'Raw DC1'!GI208)</f>
        <v>12</v>
      </c>
      <c r="F208" s="126">
        <f>SUM('Raw DC1'!EC208,'Raw DC1'!ED208,'Raw DC1'!EH208,'Raw DC1'!EP208,'Raw DC1'!EW208,'Raw DC1'!EX208,'Raw DC1'!EY208,'Raw DC1'!FD208,'Raw DC1'!FJ208,'Raw DC1'!FK208)</f>
        <v>27</v>
      </c>
      <c r="G208" s="126">
        <f>SUM('Raw DC1'!EV208,'Raw DC1'!FA208,'Raw DC1'!FB208,'Raw DC1'!FL208,'Raw DC1'!FN208,'Raw DC1'!FR208,'Raw DC1'!FY208,'Raw DC1'!GA208)</f>
        <v>23</v>
      </c>
      <c r="H208" s="126">
        <f t="shared" si="12"/>
        <v>84</v>
      </c>
      <c r="I208" s="126">
        <f>SUM('Raw DC1'!EI208,'Raw DC1'!ES208,'Raw DC1'!FM208,'Raw DC1'!FS208,'Raw DC1'!FT208,'Raw DC1'!FV208,'Raw DC1'!FZ208,'Raw DC1'!GF208,'Raw DC1'!GG208,'Raw DC1'!GJ208)</f>
        <v>22</v>
      </c>
      <c r="J208" s="126">
        <f>SUM('Raw DC1'!DX208,'Raw DC1'!DY208,'Raw DC1'!EC208,'Raw DC1'!ED208,'Raw DC1'!EG208,'Raw DC1'!EN208,'Raw DC1'!EO208,'Raw DC1'!ER208,'Raw DC1'!EZ208,'Raw DC1'!FD208,'Raw DC1'!FE208,'Raw DC1'!FM208,'Raw DC1'!FN208,'Raw DC1'!FR208,'Raw DC1'!FT208,'Raw DC1'!FU208,'Raw DC1'!FZ208,'Raw DC1'!GA208,'Raw DC1'!GB208,'Raw DC1'!GE208,'Raw DC1'!GF208,'Raw DC1'!GH208,'Raw DC1'!GI208)</f>
        <v>70</v>
      </c>
    </row>
    <row r="209" spans="1:10">
      <c r="A209" s="128">
        <v>207</v>
      </c>
      <c r="B209" s="122" t="str">
        <f>'Raw DC1'!J209</f>
        <v xml:space="preserve">Cristy </v>
      </c>
      <c r="C209" s="122" t="str">
        <f>'Raw DC1'!K209</f>
        <v>Nash</v>
      </c>
      <c r="D209" s="126">
        <f>SUM('Raw DC1'!EM209,'Raw DC1'!EN209,'Raw DC1'!EK209,'Raw DC1'!EO209,'Raw DC1'!EZ209,'Raw DC1'!FF209,'Raw DC1'!FI209)</f>
        <v>20</v>
      </c>
      <c r="E209" s="126">
        <f>SUM('Raw DC1'!EA209,'Raw DC1'!EH209,'Raw DC1'!EP209,'Raw DC1'!FA209,'Raw DC1'!FK209,'Raw DC1'!FX209,'Raw DC1'!GI209)</f>
        <v>18</v>
      </c>
      <c r="F209" s="126">
        <f>SUM('Raw DC1'!EC209,'Raw DC1'!ED209,'Raw DC1'!EH209,'Raw DC1'!EP209,'Raw DC1'!EW209,'Raw DC1'!EX209,'Raw DC1'!EY209,'Raw DC1'!FD209,'Raw DC1'!FJ209,'Raw DC1'!FK209)</f>
        <v>26</v>
      </c>
      <c r="G209" s="126">
        <f>SUM('Raw DC1'!EV209,'Raw DC1'!FA209,'Raw DC1'!FB209,'Raw DC1'!FL209,'Raw DC1'!FN209,'Raw DC1'!FR209,'Raw DC1'!FY209,'Raw DC1'!GA209)</f>
        <v>26</v>
      </c>
      <c r="H209" s="126">
        <f t="shared" si="12"/>
        <v>90</v>
      </c>
      <c r="I209" s="126">
        <f>SUM('Raw DC1'!EI209,'Raw DC1'!ES209,'Raw DC1'!FM209,'Raw DC1'!FS209,'Raw DC1'!FT209,'Raw DC1'!FV209,'Raw DC1'!FZ209,'Raw DC1'!GF209,'Raw DC1'!GG209,'Raw DC1'!GJ209)</f>
        <v>29</v>
      </c>
      <c r="J209" s="126">
        <f>SUM('Raw DC1'!DX209,'Raw DC1'!DY209,'Raw DC1'!EC209,'Raw DC1'!ED209,'Raw DC1'!EG209,'Raw DC1'!EN209,'Raw DC1'!EO209,'Raw DC1'!ER209,'Raw DC1'!EZ209,'Raw DC1'!FD209,'Raw DC1'!FE209,'Raw DC1'!FM209,'Raw DC1'!FN209,'Raw DC1'!FR209,'Raw DC1'!FT209,'Raw DC1'!FU209,'Raw DC1'!FZ209,'Raw DC1'!GA209,'Raw DC1'!GB209,'Raw DC1'!GE209,'Raw DC1'!GF209,'Raw DC1'!GH209,'Raw DC1'!GI209)</f>
        <v>66</v>
      </c>
    </row>
    <row r="210" spans="1:10">
      <c r="A210" s="128">
        <v>208</v>
      </c>
      <c r="B210" s="122" t="str">
        <f>'Raw DC1'!J210</f>
        <v>Kylie</v>
      </c>
      <c r="C210" s="122" t="str">
        <f>'Raw DC1'!K210</f>
        <v>Nolan</v>
      </c>
      <c r="D210" s="126">
        <f>SUM('Raw DC1'!EM210,'Raw DC1'!EN210,'Raw DC1'!EK210,'Raw DC1'!EO210,'Raw DC1'!EZ210,'Raw DC1'!FF210,'Raw DC1'!FI210)</f>
        <v>15</v>
      </c>
      <c r="E210" s="126">
        <f>SUM('Raw DC1'!EA210,'Raw DC1'!EH210,'Raw DC1'!EP210,'Raw DC1'!FA210,'Raw DC1'!FK210,'Raw DC1'!FX210,'Raw DC1'!GI210)</f>
        <v>15</v>
      </c>
      <c r="F210" s="126">
        <f>SUM('Raw DC1'!EC210,'Raw DC1'!ED210,'Raw DC1'!EH210,'Raw DC1'!EP210,'Raw DC1'!EW210,'Raw DC1'!EX210,'Raw DC1'!EY210,'Raw DC1'!FD210,'Raw DC1'!FJ210,'Raw DC1'!FK210)</f>
        <v>23</v>
      </c>
      <c r="G210" s="126">
        <f>SUM('Raw DC1'!EV210,'Raw DC1'!FA210,'Raw DC1'!FB210,'Raw DC1'!FL210,'Raw DC1'!FN210,'Raw DC1'!FR210,'Raw DC1'!FY210,'Raw DC1'!GA210)</f>
        <v>21</v>
      </c>
      <c r="H210" s="126">
        <f t="shared" si="12"/>
        <v>74</v>
      </c>
      <c r="I210" s="126">
        <f>SUM('Raw DC1'!EI210,'Raw DC1'!ES210,'Raw DC1'!FM210,'Raw DC1'!FS210,'Raw DC1'!FT210,'Raw DC1'!FV210,'Raw DC1'!FZ210,'Raw DC1'!GF210,'Raw DC1'!GG210,'Raw DC1'!GJ210)</f>
        <v>26</v>
      </c>
      <c r="J210" s="126">
        <f>SUM('Raw DC1'!DX210,'Raw DC1'!DY210,'Raw DC1'!EC210,'Raw DC1'!ED210,'Raw DC1'!EG210,'Raw DC1'!EN210,'Raw DC1'!EO210,'Raw DC1'!ER210,'Raw DC1'!EZ210,'Raw DC1'!FD210,'Raw DC1'!FE210,'Raw DC1'!FM210,'Raw DC1'!FN210,'Raw DC1'!FR210,'Raw DC1'!FT210,'Raw DC1'!FU210,'Raw DC1'!FZ210,'Raw DC1'!GA210,'Raw DC1'!GB210,'Raw DC1'!GE210,'Raw DC1'!GF210,'Raw DC1'!GH210,'Raw DC1'!GI210)</f>
        <v>45</v>
      </c>
    </row>
    <row r="211" spans="1:10">
      <c r="A211" s="128">
        <v>209</v>
      </c>
      <c r="B211" s="122" t="str">
        <f>'Raw DC1'!J211</f>
        <v>james</v>
      </c>
      <c r="C211" s="122" t="str">
        <f>'Raw DC1'!K211</f>
        <v>meaker</v>
      </c>
      <c r="D211" s="126">
        <f>SUM('Raw DC1'!EM211,'Raw DC1'!EN211,'Raw DC1'!EK211,'Raw DC1'!EO211,'Raw DC1'!EZ211,'Raw DC1'!FF211,'Raw DC1'!FI211)</f>
        <v>19</v>
      </c>
      <c r="E211" s="126">
        <f>SUM('Raw DC1'!EA211,'Raw DC1'!EH211,'Raw DC1'!EP211,'Raw DC1'!FA211,'Raw DC1'!FK211,'Raw DC1'!FX211,'Raw DC1'!GI211)</f>
        <v>18</v>
      </c>
      <c r="F211" s="126">
        <f>SUM('Raw DC1'!EC211,'Raw DC1'!ED211,'Raw DC1'!EH211,'Raw DC1'!EP211,'Raw DC1'!EW211,'Raw DC1'!EX211,'Raw DC1'!EY211,'Raw DC1'!FD211,'Raw DC1'!FJ211,'Raw DC1'!FK211)</f>
        <v>25</v>
      </c>
      <c r="G211" s="126">
        <f>SUM('Raw DC1'!EV211,'Raw DC1'!FA211,'Raw DC1'!FB211,'Raw DC1'!FL211,'Raw DC1'!FN211,'Raw DC1'!FR211,'Raw DC1'!FY211,'Raw DC1'!GA211)</f>
        <v>20</v>
      </c>
      <c r="H211" s="126">
        <f t="shared" si="12"/>
        <v>82</v>
      </c>
      <c r="I211" s="126">
        <f>SUM('Raw DC1'!EI211,'Raw DC1'!ES211,'Raw DC1'!FM211,'Raw DC1'!FS211,'Raw DC1'!FT211,'Raw DC1'!FV211,'Raw DC1'!FZ211,'Raw DC1'!GF211,'Raw DC1'!GG211,'Raw DC1'!GJ211)</f>
        <v>20</v>
      </c>
      <c r="J211" s="126">
        <f>SUM('Raw DC1'!DX211,'Raw DC1'!DY211,'Raw DC1'!EC211,'Raw DC1'!ED211,'Raw DC1'!EG211,'Raw DC1'!EN211,'Raw DC1'!EO211,'Raw DC1'!ER211,'Raw DC1'!EZ211,'Raw DC1'!FD211,'Raw DC1'!FE211,'Raw DC1'!FM211,'Raw DC1'!FN211,'Raw DC1'!FR211,'Raw DC1'!FT211,'Raw DC1'!FU211,'Raw DC1'!FZ211,'Raw DC1'!GA211,'Raw DC1'!GB211,'Raw DC1'!GE211,'Raw DC1'!GF211,'Raw DC1'!GH211,'Raw DC1'!GI211)</f>
        <v>55</v>
      </c>
    </row>
    <row r="212" spans="1:10">
      <c r="A212" s="128">
        <v>210</v>
      </c>
      <c r="B212" s="122" t="str">
        <f>'Raw DC1'!J212</f>
        <v>Yuvraj</v>
      </c>
      <c r="C212" s="122" t="str">
        <f>'Raw DC1'!K212</f>
        <v>Odedra</v>
      </c>
      <c r="D212" s="126">
        <f>SUM('Raw DC1'!EM212,'Raw DC1'!EN212,'Raw DC1'!EK212,'Raw DC1'!EO212,'Raw DC1'!EZ212,'Raw DC1'!FF212,'Raw DC1'!FI212)</f>
        <v>18</v>
      </c>
      <c r="E212" s="126">
        <f>SUM('Raw DC1'!EA212,'Raw DC1'!EH212,'Raw DC1'!EP212,'Raw DC1'!FA212,'Raw DC1'!FK212,'Raw DC1'!FX212,'Raw DC1'!GI212)</f>
        <v>15</v>
      </c>
      <c r="F212" s="126">
        <f>SUM('Raw DC1'!EC212,'Raw DC1'!ED212,'Raw DC1'!EH212,'Raw DC1'!EP212,'Raw DC1'!EW212,'Raw DC1'!EX212,'Raw DC1'!EY212,'Raw DC1'!FD212,'Raw DC1'!FJ212,'Raw DC1'!FK212)</f>
        <v>22</v>
      </c>
      <c r="G212" s="126">
        <f>SUM('Raw DC1'!EV212,'Raw DC1'!FA212,'Raw DC1'!FB212,'Raw DC1'!FL212,'Raw DC1'!FN212,'Raw DC1'!FR212,'Raw DC1'!FY212,'Raw DC1'!GA212)</f>
        <v>23</v>
      </c>
      <c r="H212" s="126">
        <f t="shared" si="12"/>
        <v>78</v>
      </c>
      <c r="I212" s="126">
        <f>SUM('Raw DC1'!EI212,'Raw DC1'!ES212,'Raw DC1'!FM212,'Raw DC1'!FS212,'Raw DC1'!FT212,'Raw DC1'!FV212,'Raw DC1'!FZ212,'Raw DC1'!GF212,'Raw DC1'!GG212,'Raw DC1'!GJ212)</f>
        <v>24</v>
      </c>
      <c r="J212" s="126">
        <f>SUM('Raw DC1'!DX212,'Raw DC1'!DY212,'Raw DC1'!EC212,'Raw DC1'!ED212,'Raw DC1'!EG212,'Raw DC1'!EN212,'Raw DC1'!EO212,'Raw DC1'!ER212,'Raw DC1'!EZ212,'Raw DC1'!FD212,'Raw DC1'!FE212,'Raw DC1'!FM212,'Raw DC1'!FN212,'Raw DC1'!FR212,'Raw DC1'!FT212,'Raw DC1'!FU212,'Raw DC1'!FZ212,'Raw DC1'!GA212,'Raw DC1'!GB212,'Raw DC1'!GE212,'Raw DC1'!GF212,'Raw DC1'!GH212,'Raw DC1'!GI212)</f>
        <v>54</v>
      </c>
    </row>
    <row r="213" spans="1:10">
      <c r="A213" s="128">
        <v>211</v>
      </c>
      <c r="B213" s="122" t="str">
        <f>'Raw DC1'!J213</f>
        <v>Rayan</v>
      </c>
      <c r="C213" s="122" t="str">
        <f>'Raw DC1'!K213</f>
        <v>Osman</v>
      </c>
      <c r="D213" s="126">
        <f>SUM('Raw DC1'!EM213,'Raw DC1'!EN213,'Raw DC1'!EK213,'Raw DC1'!EO213,'Raw DC1'!EZ213,'Raw DC1'!FF213,'Raw DC1'!FI213)</f>
        <v>16</v>
      </c>
      <c r="E213" s="126">
        <f>SUM('Raw DC1'!EA213,'Raw DC1'!EH213,'Raw DC1'!EP213,'Raw DC1'!FA213,'Raw DC1'!FK213,'Raw DC1'!FX213,'Raw DC1'!GI213)</f>
        <v>15</v>
      </c>
      <c r="F213" s="126">
        <f>SUM('Raw DC1'!EC213,'Raw DC1'!ED213,'Raw DC1'!EH213,'Raw DC1'!EP213,'Raw DC1'!EW213,'Raw DC1'!EX213,'Raw DC1'!EY213,'Raw DC1'!FD213,'Raw DC1'!FJ213,'Raw DC1'!FK213)</f>
        <v>19</v>
      </c>
      <c r="G213" s="126">
        <f>SUM('Raw DC1'!EV213,'Raw DC1'!FA213,'Raw DC1'!FB213,'Raw DC1'!FL213,'Raw DC1'!FN213,'Raw DC1'!FR213,'Raw DC1'!FY213,'Raw DC1'!GA213)</f>
        <v>20</v>
      </c>
      <c r="H213" s="126">
        <f t="shared" si="12"/>
        <v>70</v>
      </c>
      <c r="I213" s="126">
        <f>SUM('Raw DC1'!EI213,'Raw DC1'!ES213,'Raw DC1'!FM213,'Raw DC1'!FS213,'Raw DC1'!FT213,'Raw DC1'!FV213,'Raw DC1'!FZ213,'Raw DC1'!GF213,'Raw DC1'!GG213,'Raw DC1'!GJ213)</f>
        <v>18</v>
      </c>
      <c r="J213" s="126">
        <f>SUM('Raw DC1'!DX213,'Raw DC1'!DY213,'Raw DC1'!EC213,'Raw DC1'!ED213,'Raw DC1'!EG213,'Raw DC1'!EN213,'Raw DC1'!EO213,'Raw DC1'!ER213,'Raw DC1'!EZ213,'Raw DC1'!FD213,'Raw DC1'!FE213,'Raw DC1'!FM213,'Raw DC1'!FN213,'Raw DC1'!FR213,'Raw DC1'!FT213,'Raw DC1'!FU213,'Raw DC1'!FZ213,'Raw DC1'!GA213,'Raw DC1'!GB213,'Raw DC1'!GE213,'Raw DC1'!GF213,'Raw DC1'!GH213,'Raw DC1'!GI213)</f>
        <v>34</v>
      </c>
    </row>
    <row r="214" spans="1:10">
      <c r="A214" s="128">
        <v>212</v>
      </c>
      <c r="B214" s="122" t="str">
        <f>'Raw DC1'!J214</f>
        <v>Karlo</v>
      </c>
      <c r="C214" s="122" t="str">
        <f>'Raw DC1'!K214</f>
        <v>oro</v>
      </c>
      <c r="D214" s="126">
        <f>SUM('Raw DC1'!EM214,'Raw DC1'!EN214,'Raw DC1'!EK214,'Raw DC1'!EO214,'Raw DC1'!EZ214,'Raw DC1'!FF214,'Raw DC1'!FI214)</f>
        <v>21</v>
      </c>
      <c r="E214" s="126">
        <f>SUM('Raw DC1'!EA214,'Raw DC1'!EH214,'Raw DC1'!EP214,'Raw DC1'!FA214,'Raw DC1'!FK214,'Raw DC1'!FX214,'Raw DC1'!GI214)</f>
        <v>14</v>
      </c>
      <c r="F214" s="126">
        <f>SUM('Raw DC1'!EC214,'Raw DC1'!ED214,'Raw DC1'!EH214,'Raw DC1'!EP214,'Raw DC1'!EW214,'Raw DC1'!EX214,'Raw DC1'!EY214,'Raw DC1'!FD214,'Raw DC1'!FJ214,'Raw DC1'!FK214)</f>
        <v>20</v>
      </c>
      <c r="G214" s="126">
        <f>SUM('Raw DC1'!EV214,'Raw DC1'!FA214,'Raw DC1'!FB214,'Raw DC1'!FL214,'Raw DC1'!FN214,'Raw DC1'!FR214,'Raw DC1'!FY214,'Raw DC1'!GA214)</f>
        <v>23</v>
      </c>
      <c r="H214" s="126">
        <f t="shared" si="12"/>
        <v>78</v>
      </c>
      <c r="I214" s="126">
        <f>SUM('Raw DC1'!EI214,'Raw DC1'!ES214,'Raw DC1'!FM214,'Raw DC1'!FS214,'Raw DC1'!FT214,'Raw DC1'!FV214,'Raw DC1'!FZ214,'Raw DC1'!GF214,'Raw DC1'!GG214,'Raw DC1'!GJ214)</f>
        <v>22</v>
      </c>
      <c r="J214" s="126">
        <f>SUM('Raw DC1'!DX214,'Raw DC1'!DY214,'Raw DC1'!EC214,'Raw DC1'!ED214,'Raw DC1'!EG214,'Raw DC1'!EN214,'Raw DC1'!EO214,'Raw DC1'!ER214,'Raw DC1'!EZ214,'Raw DC1'!FD214,'Raw DC1'!FE214,'Raw DC1'!FM214,'Raw DC1'!FN214,'Raw DC1'!FR214,'Raw DC1'!FT214,'Raw DC1'!FU214,'Raw DC1'!FZ214,'Raw DC1'!GA214,'Raw DC1'!GB214,'Raw DC1'!GE214,'Raw DC1'!GF214,'Raw DC1'!GH214,'Raw DC1'!GI214)</f>
        <v>50</v>
      </c>
    </row>
    <row r="215" spans="1:10">
      <c r="A215" s="128">
        <v>213</v>
      </c>
      <c r="B215" s="122" t="str">
        <f>'Raw DC1'!J215</f>
        <v>Luke</v>
      </c>
      <c r="C215" s="122" t="str">
        <f>'Raw DC1'!K215</f>
        <v>Pritchard</v>
      </c>
      <c r="D215" s="126">
        <f>SUM('Raw DC1'!EM215,'Raw DC1'!EN215,'Raw DC1'!EK215,'Raw DC1'!EO215,'Raw DC1'!EZ215,'Raw DC1'!FF215,'Raw DC1'!FI215)</f>
        <v>14</v>
      </c>
      <c r="E215" s="126">
        <f>SUM('Raw DC1'!EA215,'Raw DC1'!EH215,'Raw DC1'!EP215,'Raw DC1'!FA215,'Raw DC1'!FK215,'Raw DC1'!FX215,'Raw DC1'!GI215)</f>
        <v>13</v>
      </c>
      <c r="F215" s="126">
        <f>SUM('Raw DC1'!EC215,'Raw DC1'!ED215,'Raw DC1'!EH215,'Raw DC1'!EP215,'Raw DC1'!EW215,'Raw DC1'!EX215,'Raw DC1'!EY215,'Raw DC1'!FD215,'Raw DC1'!FJ215,'Raw DC1'!FK215)</f>
        <v>21</v>
      </c>
      <c r="G215" s="126">
        <f>SUM('Raw DC1'!EV215,'Raw DC1'!FA215,'Raw DC1'!FB215,'Raw DC1'!FL215,'Raw DC1'!FN215,'Raw DC1'!FR215,'Raw DC1'!FY215,'Raw DC1'!GA215)</f>
        <v>15</v>
      </c>
      <c r="H215" s="126">
        <f t="shared" si="12"/>
        <v>63</v>
      </c>
      <c r="I215" s="126">
        <f>SUM('Raw DC1'!EI215,'Raw DC1'!ES215,'Raw DC1'!FM215,'Raw DC1'!FS215,'Raw DC1'!FT215,'Raw DC1'!FV215,'Raw DC1'!FZ215,'Raw DC1'!GF215,'Raw DC1'!GG215,'Raw DC1'!GJ215)</f>
        <v>21</v>
      </c>
      <c r="J215" s="126">
        <f>SUM('Raw DC1'!DX215,'Raw DC1'!DY215,'Raw DC1'!EC215,'Raw DC1'!ED215,'Raw DC1'!EG215,'Raw DC1'!EN215,'Raw DC1'!EO215,'Raw DC1'!ER215,'Raw DC1'!EZ215,'Raw DC1'!FD215,'Raw DC1'!FE215,'Raw DC1'!FM215,'Raw DC1'!FN215,'Raw DC1'!FR215,'Raw DC1'!FT215,'Raw DC1'!FU215,'Raw DC1'!FZ215,'Raw DC1'!GA215,'Raw DC1'!GB215,'Raw DC1'!GE215,'Raw DC1'!GF215,'Raw DC1'!GH215,'Raw DC1'!GI215)</f>
        <v>45</v>
      </c>
    </row>
    <row r="216" spans="1:10">
      <c r="A216" s="128">
        <v>214</v>
      </c>
      <c r="B216" s="122" t="str">
        <f>'Raw DC1'!J216</f>
        <v>David</v>
      </c>
      <c r="C216" s="122" t="str">
        <f>'Raw DC1'!K216</f>
        <v>O'Sullivan</v>
      </c>
      <c r="D216" s="126">
        <f>SUM('Raw DC1'!EM216,'Raw DC1'!EN216,'Raw DC1'!EK216,'Raw DC1'!EO216,'Raw DC1'!EZ216,'Raw DC1'!FF216,'Raw DC1'!FI216)</f>
        <v>20</v>
      </c>
      <c r="E216" s="126">
        <f>SUM('Raw DC1'!EA216,'Raw DC1'!EH216,'Raw DC1'!EP216,'Raw DC1'!FA216,'Raw DC1'!FK216,'Raw DC1'!FX216,'Raw DC1'!GI216)</f>
        <v>18</v>
      </c>
      <c r="F216" s="126">
        <f>SUM('Raw DC1'!EC216,'Raw DC1'!ED216,'Raw DC1'!EH216,'Raw DC1'!EP216,'Raw DC1'!EW216,'Raw DC1'!EX216,'Raw DC1'!EY216,'Raw DC1'!FD216,'Raw DC1'!FJ216,'Raw DC1'!FK216)</f>
        <v>27</v>
      </c>
      <c r="G216" s="126">
        <f>SUM('Raw DC1'!EV216,'Raw DC1'!FA216,'Raw DC1'!FB216,'Raw DC1'!FL216,'Raw DC1'!FN216,'Raw DC1'!FR216,'Raw DC1'!FY216,'Raw DC1'!GA216)</f>
        <v>28</v>
      </c>
      <c r="H216" s="126">
        <f t="shared" si="12"/>
        <v>93</v>
      </c>
      <c r="I216" s="126">
        <f>SUM('Raw DC1'!EI216,'Raw DC1'!ES216,'Raw DC1'!FM216,'Raw DC1'!FS216,'Raw DC1'!FT216,'Raw DC1'!FV216,'Raw DC1'!FZ216,'Raw DC1'!GF216,'Raw DC1'!GG216,'Raw DC1'!GJ216)</f>
        <v>30</v>
      </c>
      <c r="J216" s="126">
        <f>SUM('Raw DC1'!DX216,'Raw DC1'!DY216,'Raw DC1'!EC216,'Raw DC1'!ED216,'Raw DC1'!EG216,'Raw DC1'!EN216,'Raw DC1'!EO216,'Raw DC1'!ER216,'Raw DC1'!EZ216,'Raw DC1'!FD216,'Raw DC1'!FE216,'Raw DC1'!FM216,'Raw DC1'!FN216,'Raw DC1'!FR216,'Raw DC1'!FT216,'Raw DC1'!FU216,'Raw DC1'!FZ216,'Raw DC1'!GA216,'Raw DC1'!GB216,'Raw DC1'!GE216,'Raw DC1'!GF216,'Raw DC1'!GH216,'Raw DC1'!GI216)</f>
        <v>77</v>
      </c>
    </row>
    <row r="217" spans="1:10">
      <c r="A217" s="128">
        <v>215</v>
      </c>
      <c r="B217" s="122" t="str">
        <f>'Raw DC1'!J217</f>
        <v>Keetan</v>
      </c>
      <c r="C217" s="122" t="str">
        <f>'Raw DC1'!K217</f>
        <v>Patel</v>
      </c>
      <c r="D217" s="126">
        <f>SUM('Raw DC1'!EM217,'Raw DC1'!EN217,'Raw DC1'!EK217,'Raw DC1'!EO217,'Raw DC1'!EZ217,'Raw DC1'!FF217,'Raw DC1'!FI217)</f>
        <v>19</v>
      </c>
      <c r="E217" s="126">
        <f>SUM('Raw DC1'!EA217,'Raw DC1'!EH217,'Raw DC1'!EP217,'Raw DC1'!FA217,'Raw DC1'!FK217,'Raw DC1'!FX217,'Raw DC1'!GI217)</f>
        <v>16</v>
      </c>
      <c r="F217" s="126">
        <f>SUM('Raw DC1'!EC217,'Raw DC1'!ED217,'Raw DC1'!EH217,'Raw DC1'!EP217,'Raw DC1'!EW217,'Raw DC1'!EX217,'Raw DC1'!EY217,'Raw DC1'!FD217,'Raw DC1'!FJ217,'Raw DC1'!FK217)</f>
        <v>23</v>
      </c>
      <c r="G217" s="126">
        <f>SUM('Raw DC1'!EV217,'Raw DC1'!FA217,'Raw DC1'!FB217,'Raw DC1'!FL217,'Raw DC1'!FN217,'Raw DC1'!FR217,'Raw DC1'!FY217,'Raw DC1'!GA217)</f>
        <v>23</v>
      </c>
      <c r="H217" s="126">
        <f t="shared" si="12"/>
        <v>81</v>
      </c>
      <c r="I217" s="126">
        <f>SUM('Raw DC1'!EI217,'Raw DC1'!ES217,'Raw DC1'!FM217,'Raw DC1'!FS217,'Raw DC1'!FT217,'Raw DC1'!FV217,'Raw DC1'!FZ217,'Raw DC1'!GF217,'Raw DC1'!GG217,'Raw DC1'!GJ217)</f>
        <v>26</v>
      </c>
      <c r="J217" s="126">
        <f>SUM('Raw DC1'!DX217,'Raw DC1'!DY217,'Raw DC1'!EC217,'Raw DC1'!ED217,'Raw DC1'!EG217,'Raw DC1'!EN217,'Raw DC1'!EO217,'Raw DC1'!ER217,'Raw DC1'!EZ217,'Raw DC1'!FD217,'Raw DC1'!FE217,'Raw DC1'!FM217,'Raw DC1'!FN217,'Raw DC1'!FR217,'Raw DC1'!FT217,'Raw DC1'!FU217,'Raw DC1'!FZ217,'Raw DC1'!GA217,'Raw DC1'!GB217,'Raw DC1'!GE217,'Raw DC1'!GF217,'Raw DC1'!GH217,'Raw DC1'!GI217)</f>
        <v>51</v>
      </c>
    </row>
    <row r="218" spans="1:10">
      <c r="A218" s="128">
        <v>216</v>
      </c>
      <c r="B218" s="122" t="str">
        <f>'Raw DC1'!J218</f>
        <v>Callum</v>
      </c>
      <c r="C218" s="122" t="str">
        <f>'Raw DC1'!K218</f>
        <v>O'Neill</v>
      </c>
      <c r="D218" s="126">
        <f>SUM('Raw DC1'!EM218,'Raw DC1'!EN218,'Raw DC1'!EK218,'Raw DC1'!EO218,'Raw DC1'!EZ218,'Raw DC1'!FF218,'Raw DC1'!FI218)</f>
        <v>14</v>
      </c>
      <c r="E218" s="126">
        <f>SUM('Raw DC1'!EA218,'Raw DC1'!EH218,'Raw DC1'!EP218,'Raw DC1'!FA218,'Raw DC1'!FK218,'Raw DC1'!FX218,'Raw DC1'!GI218)</f>
        <v>14</v>
      </c>
      <c r="F218" s="126">
        <f>SUM('Raw DC1'!EC218,'Raw DC1'!ED218,'Raw DC1'!EH218,'Raw DC1'!EP218,'Raw DC1'!EW218,'Raw DC1'!EX218,'Raw DC1'!EY218,'Raw DC1'!FD218,'Raw DC1'!FJ218,'Raw DC1'!FK218)</f>
        <v>21</v>
      </c>
      <c r="G218" s="126">
        <f>SUM('Raw DC1'!EV218,'Raw DC1'!FA218,'Raw DC1'!FB218,'Raw DC1'!FL218,'Raw DC1'!FN218,'Raw DC1'!FR218,'Raw DC1'!FY218,'Raw DC1'!GA218)</f>
        <v>18</v>
      </c>
      <c r="H218" s="126">
        <f t="shared" si="12"/>
        <v>67</v>
      </c>
      <c r="I218" s="126">
        <f>SUM('Raw DC1'!EI218,'Raw DC1'!ES218,'Raw DC1'!FM218,'Raw DC1'!FS218,'Raw DC1'!FT218,'Raw DC1'!FV218,'Raw DC1'!FZ218,'Raw DC1'!GF218,'Raw DC1'!GG218,'Raw DC1'!GJ218)</f>
        <v>25</v>
      </c>
      <c r="J218" s="126">
        <f>SUM('Raw DC1'!DX218,'Raw DC1'!DY218,'Raw DC1'!EC218,'Raw DC1'!ED218,'Raw DC1'!EG218,'Raw DC1'!EN218,'Raw DC1'!EO218,'Raw DC1'!ER218,'Raw DC1'!EZ218,'Raw DC1'!FD218,'Raw DC1'!FE218,'Raw DC1'!FM218,'Raw DC1'!FN218,'Raw DC1'!FR218,'Raw DC1'!FT218,'Raw DC1'!FU218,'Raw DC1'!FZ218,'Raw DC1'!GA218,'Raw DC1'!GB218,'Raw DC1'!GE218,'Raw DC1'!GF218,'Raw DC1'!GH218,'Raw DC1'!GI218)</f>
        <v>45</v>
      </c>
    </row>
    <row r="219" spans="1:10">
      <c r="A219" s="128">
        <v>217</v>
      </c>
      <c r="B219" s="122" t="str">
        <f>'Raw DC1'!J219</f>
        <v xml:space="preserve">Daniel </v>
      </c>
      <c r="C219" s="122" t="str">
        <f>'Raw DC1'!K219</f>
        <v>Rees</v>
      </c>
      <c r="D219" s="126">
        <f>SUM('Raw DC1'!EM219,'Raw DC1'!EN219,'Raw DC1'!EK219,'Raw DC1'!EO219,'Raw DC1'!EZ219,'Raw DC1'!FF219,'Raw DC1'!FI219)</f>
        <v>18</v>
      </c>
      <c r="E219" s="126">
        <f>SUM('Raw DC1'!EA219,'Raw DC1'!EH219,'Raw DC1'!EP219,'Raw DC1'!FA219,'Raw DC1'!FK219,'Raw DC1'!FX219,'Raw DC1'!GI219)</f>
        <v>13</v>
      </c>
      <c r="F219" s="126">
        <f>SUM('Raw DC1'!EC219,'Raw DC1'!ED219,'Raw DC1'!EH219,'Raw DC1'!EP219,'Raw DC1'!EW219,'Raw DC1'!EX219,'Raw DC1'!EY219,'Raw DC1'!FD219,'Raw DC1'!FJ219,'Raw DC1'!FK219)</f>
        <v>24</v>
      </c>
      <c r="G219" s="126">
        <f>SUM('Raw DC1'!EV219,'Raw DC1'!FA219,'Raw DC1'!FB219,'Raw DC1'!FL219,'Raw DC1'!FN219,'Raw DC1'!FR219,'Raw DC1'!FY219,'Raw DC1'!GA219)</f>
        <v>22</v>
      </c>
      <c r="H219" s="126">
        <f t="shared" si="12"/>
        <v>77</v>
      </c>
      <c r="I219" s="126">
        <f>SUM('Raw DC1'!EI219,'Raw DC1'!ES219,'Raw DC1'!FM219,'Raw DC1'!FS219,'Raw DC1'!FT219,'Raw DC1'!FV219,'Raw DC1'!FZ219,'Raw DC1'!GF219,'Raw DC1'!GG219,'Raw DC1'!GJ219)</f>
        <v>27</v>
      </c>
      <c r="J219" s="126">
        <f>SUM('Raw DC1'!DX219,'Raw DC1'!DY219,'Raw DC1'!EC219,'Raw DC1'!ED219,'Raw DC1'!EG219,'Raw DC1'!EN219,'Raw DC1'!EO219,'Raw DC1'!ER219,'Raw DC1'!EZ219,'Raw DC1'!FD219,'Raw DC1'!FE219,'Raw DC1'!FM219,'Raw DC1'!FN219,'Raw DC1'!FR219,'Raw DC1'!FT219,'Raw DC1'!FU219,'Raw DC1'!FZ219,'Raw DC1'!GA219,'Raw DC1'!GB219,'Raw DC1'!GE219,'Raw DC1'!GF219,'Raw DC1'!GH219,'Raw DC1'!GI219)</f>
        <v>81</v>
      </c>
    </row>
    <row r="220" spans="1:10">
      <c r="A220" s="128">
        <v>218</v>
      </c>
      <c r="B220" s="122" t="str">
        <f>'Raw DC1'!J220</f>
        <v>Brogan</v>
      </c>
      <c r="C220" s="122" t="str">
        <f>'Raw DC1'!K220</f>
        <v>Owen</v>
      </c>
      <c r="D220" s="126">
        <f>SUM('Raw DC1'!EM220,'Raw DC1'!EN220,'Raw DC1'!EK220,'Raw DC1'!EO220,'Raw DC1'!EZ220,'Raw DC1'!FF220,'Raw DC1'!FI220)</f>
        <v>26</v>
      </c>
      <c r="E220" s="126">
        <f>SUM('Raw DC1'!EA220,'Raw DC1'!EH220,'Raw DC1'!EP220,'Raw DC1'!FA220,'Raw DC1'!FK220,'Raw DC1'!FX220,'Raw DC1'!GI220)</f>
        <v>23</v>
      </c>
      <c r="F220" s="126">
        <f>SUM('Raw DC1'!EC220,'Raw DC1'!ED220,'Raw DC1'!EH220,'Raw DC1'!EP220,'Raw DC1'!EW220,'Raw DC1'!EX220,'Raw DC1'!EY220,'Raw DC1'!FD220,'Raw DC1'!FJ220,'Raw DC1'!FK220)</f>
        <v>28</v>
      </c>
      <c r="G220" s="126">
        <f>SUM('Raw DC1'!EV220,'Raw DC1'!FA220,'Raw DC1'!FB220,'Raw DC1'!FL220,'Raw DC1'!FN220,'Raw DC1'!FR220,'Raw DC1'!FY220,'Raw DC1'!GA220)</f>
        <v>30</v>
      </c>
      <c r="H220" s="126">
        <f t="shared" si="12"/>
        <v>107</v>
      </c>
      <c r="I220" s="126">
        <f>SUM('Raw DC1'!EI220,'Raw DC1'!ES220,'Raw DC1'!FM220,'Raw DC1'!FS220,'Raw DC1'!FT220,'Raw DC1'!FV220,'Raw DC1'!FZ220,'Raw DC1'!GF220,'Raw DC1'!GG220,'Raw DC1'!GJ220)</f>
        <v>31</v>
      </c>
      <c r="J220" s="126">
        <f>SUM('Raw DC1'!DX220,'Raw DC1'!DY220,'Raw DC1'!EC220,'Raw DC1'!ED220,'Raw DC1'!EG220,'Raw DC1'!EN220,'Raw DC1'!EO220,'Raw DC1'!ER220,'Raw DC1'!EZ220,'Raw DC1'!FD220,'Raw DC1'!FE220,'Raw DC1'!FM220,'Raw DC1'!FN220,'Raw DC1'!FR220,'Raw DC1'!FT220,'Raw DC1'!FU220,'Raw DC1'!FZ220,'Raw DC1'!GA220,'Raw DC1'!GB220,'Raw DC1'!GE220,'Raw DC1'!GF220,'Raw DC1'!GH220,'Raw DC1'!GI220)</f>
        <v>71</v>
      </c>
    </row>
    <row r="221" spans="1:10">
      <c r="A221" s="128">
        <v>219</v>
      </c>
      <c r="B221" s="122" t="str">
        <f>'Raw DC1'!J221</f>
        <v>Chloe</v>
      </c>
      <c r="C221" s="122" t="str">
        <f>'Raw DC1'!K221</f>
        <v>Richards</v>
      </c>
      <c r="D221" s="126">
        <f>SUM('Raw DC1'!EM221,'Raw DC1'!EN221,'Raw DC1'!EK221,'Raw DC1'!EO221,'Raw DC1'!EZ221,'Raw DC1'!FF221,'Raw DC1'!FI221)</f>
        <v>20</v>
      </c>
      <c r="E221" s="126">
        <f>SUM('Raw DC1'!EA221,'Raw DC1'!EH221,'Raw DC1'!EP221,'Raw DC1'!FA221,'Raw DC1'!FK221,'Raw DC1'!FX221,'Raw DC1'!GI221)</f>
        <v>15</v>
      </c>
      <c r="F221" s="126">
        <f>SUM('Raw DC1'!EC221,'Raw DC1'!ED221,'Raw DC1'!EH221,'Raw DC1'!EP221,'Raw DC1'!EW221,'Raw DC1'!EX221,'Raw DC1'!EY221,'Raw DC1'!FD221,'Raw DC1'!FJ221,'Raw DC1'!FK221)</f>
        <v>27</v>
      </c>
      <c r="G221" s="126">
        <f>SUM('Raw DC1'!EV221,'Raw DC1'!FA221,'Raw DC1'!FB221,'Raw DC1'!FL221,'Raw DC1'!FN221,'Raw DC1'!FR221,'Raw DC1'!FY221,'Raw DC1'!GA221)</f>
        <v>27</v>
      </c>
      <c r="H221" s="126">
        <f t="shared" si="12"/>
        <v>89</v>
      </c>
      <c r="I221" s="126">
        <f>SUM('Raw DC1'!EI221,'Raw DC1'!ES221,'Raw DC1'!FM221,'Raw DC1'!FS221,'Raw DC1'!FT221,'Raw DC1'!FV221,'Raw DC1'!FZ221,'Raw DC1'!GF221,'Raw DC1'!GG221,'Raw DC1'!GJ221)</f>
        <v>29</v>
      </c>
      <c r="J221" s="126">
        <f>SUM('Raw DC1'!DX221,'Raw DC1'!DY221,'Raw DC1'!EC221,'Raw DC1'!ED221,'Raw DC1'!EG221,'Raw DC1'!EN221,'Raw DC1'!EO221,'Raw DC1'!ER221,'Raw DC1'!EZ221,'Raw DC1'!FD221,'Raw DC1'!FE221,'Raw DC1'!FM221,'Raw DC1'!FN221,'Raw DC1'!FR221,'Raw DC1'!FT221,'Raw DC1'!FU221,'Raw DC1'!FZ221,'Raw DC1'!GA221,'Raw DC1'!GB221,'Raw DC1'!GE221,'Raw DC1'!GF221,'Raw DC1'!GH221,'Raw DC1'!GI221)</f>
        <v>72</v>
      </c>
    </row>
    <row r="222" spans="1:10">
      <c r="A222" s="128">
        <v>220</v>
      </c>
      <c r="B222" s="122" t="str">
        <f>'Raw DC1'!J222</f>
        <v>james</v>
      </c>
      <c r="C222" s="122" t="str">
        <f>'Raw DC1'!K222</f>
        <v>roohi</v>
      </c>
      <c r="D222" s="126">
        <f>SUM('Raw DC1'!EM222,'Raw DC1'!EN222,'Raw DC1'!EK222,'Raw DC1'!EO222,'Raw DC1'!EZ222,'Raw DC1'!FF222,'Raw DC1'!FI222)</f>
        <v>17</v>
      </c>
      <c r="E222" s="126">
        <f>SUM('Raw DC1'!EA222,'Raw DC1'!EH222,'Raw DC1'!EP222,'Raw DC1'!FA222,'Raw DC1'!FK222,'Raw DC1'!FX222,'Raw DC1'!GI222)</f>
        <v>13</v>
      </c>
      <c r="F222" s="126">
        <f>SUM('Raw DC1'!EC222,'Raw DC1'!ED222,'Raw DC1'!EH222,'Raw DC1'!EP222,'Raw DC1'!EW222,'Raw DC1'!EX222,'Raw DC1'!EY222,'Raw DC1'!FD222,'Raw DC1'!FJ222,'Raw DC1'!FK222)</f>
        <v>22</v>
      </c>
      <c r="G222" s="126">
        <f>SUM('Raw DC1'!EV222,'Raw DC1'!FA222,'Raw DC1'!FB222,'Raw DC1'!FL222,'Raw DC1'!FN222,'Raw DC1'!FR222,'Raw DC1'!FY222,'Raw DC1'!GA222)</f>
        <v>20</v>
      </c>
      <c r="H222" s="126">
        <f t="shared" si="12"/>
        <v>72</v>
      </c>
      <c r="I222" s="126">
        <f>SUM('Raw DC1'!EI222,'Raw DC1'!ES222,'Raw DC1'!FM222,'Raw DC1'!FS222,'Raw DC1'!FT222,'Raw DC1'!FV222,'Raw DC1'!FZ222,'Raw DC1'!GF222,'Raw DC1'!GG222,'Raw DC1'!GJ222)</f>
        <v>22</v>
      </c>
      <c r="J222" s="126">
        <f>SUM('Raw DC1'!DX222,'Raw DC1'!DY222,'Raw DC1'!EC222,'Raw DC1'!ED222,'Raw DC1'!EG222,'Raw DC1'!EN222,'Raw DC1'!EO222,'Raw DC1'!ER222,'Raw DC1'!EZ222,'Raw DC1'!FD222,'Raw DC1'!FE222,'Raw DC1'!FM222,'Raw DC1'!FN222,'Raw DC1'!FR222,'Raw DC1'!FT222,'Raw DC1'!FU222,'Raw DC1'!FZ222,'Raw DC1'!GA222,'Raw DC1'!GB222,'Raw DC1'!GE222,'Raw DC1'!GF222,'Raw DC1'!GH222,'Raw DC1'!GI222)</f>
        <v>43</v>
      </c>
    </row>
    <row r="223" spans="1:10">
      <c r="A223" s="128">
        <v>221</v>
      </c>
      <c r="B223" s="122" t="str">
        <f>'Raw DC1'!J223</f>
        <v>Tomos</v>
      </c>
      <c r="C223" s="122" t="str">
        <f>'Raw DC1'!K223</f>
        <v>Rogers</v>
      </c>
      <c r="D223" s="126">
        <f>SUM('Raw DC1'!EM223,'Raw DC1'!EN223,'Raw DC1'!EK223,'Raw DC1'!EO223,'Raw DC1'!EZ223,'Raw DC1'!FF223,'Raw DC1'!FI223)</f>
        <v>21</v>
      </c>
      <c r="E223" s="126">
        <f>SUM('Raw DC1'!EA223,'Raw DC1'!EH223,'Raw DC1'!EP223,'Raw DC1'!FA223,'Raw DC1'!FK223,'Raw DC1'!FX223,'Raw DC1'!GI223)</f>
        <v>18</v>
      </c>
      <c r="F223" s="126">
        <f>SUM('Raw DC1'!EC223,'Raw DC1'!ED223,'Raw DC1'!EH223,'Raw DC1'!EP223,'Raw DC1'!EW223,'Raw DC1'!EX223,'Raw DC1'!EY223,'Raw DC1'!FD223,'Raw DC1'!FJ223,'Raw DC1'!FK223)</f>
        <v>26</v>
      </c>
      <c r="G223" s="126">
        <f>SUM('Raw DC1'!EV223,'Raw DC1'!FA223,'Raw DC1'!FB223,'Raw DC1'!FL223,'Raw DC1'!FN223,'Raw DC1'!FR223,'Raw DC1'!FY223,'Raw DC1'!GA223)</f>
        <v>23</v>
      </c>
      <c r="H223" s="126">
        <f t="shared" si="12"/>
        <v>88</v>
      </c>
      <c r="I223" s="126">
        <f>SUM('Raw DC1'!EI223,'Raw DC1'!ES223,'Raw DC1'!FM223,'Raw DC1'!FS223,'Raw DC1'!FT223,'Raw DC1'!FV223,'Raw DC1'!FZ223,'Raw DC1'!GF223,'Raw DC1'!GG223,'Raw DC1'!GJ223)</f>
        <v>28</v>
      </c>
      <c r="J223" s="126">
        <f>SUM('Raw DC1'!DX223,'Raw DC1'!DY223,'Raw DC1'!EC223,'Raw DC1'!ED223,'Raw DC1'!EG223,'Raw DC1'!EN223,'Raw DC1'!EO223,'Raw DC1'!ER223,'Raw DC1'!EZ223,'Raw DC1'!FD223,'Raw DC1'!FE223,'Raw DC1'!FM223,'Raw DC1'!FN223,'Raw DC1'!FR223,'Raw DC1'!FT223,'Raw DC1'!FU223,'Raw DC1'!FZ223,'Raw DC1'!GA223,'Raw DC1'!GB223,'Raw DC1'!GE223,'Raw DC1'!GF223,'Raw DC1'!GH223,'Raw DC1'!GI223)</f>
        <v>51</v>
      </c>
    </row>
    <row r="224" spans="1:10">
      <c r="A224" s="128">
        <v>222</v>
      </c>
      <c r="B224" s="122" t="str">
        <f>'Raw DC1'!J224</f>
        <v>Jack</v>
      </c>
      <c r="C224" s="122" t="str">
        <f>'Raw DC1'!K224</f>
        <v>Rhys-Brown</v>
      </c>
      <c r="D224" s="126">
        <f>SUM('Raw DC1'!EM224,'Raw DC1'!EN224,'Raw DC1'!EK224,'Raw DC1'!EO224,'Raw DC1'!EZ224,'Raw DC1'!FF224,'Raw DC1'!FI224)</f>
        <v>22</v>
      </c>
      <c r="E224" s="126">
        <f>SUM('Raw DC1'!EA224,'Raw DC1'!EH224,'Raw DC1'!EP224,'Raw DC1'!FA224,'Raw DC1'!FK224,'Raw DC1'!FX224,'Raw DC1'!GI224)</f>
        <v>21</v>
      </c>
      <c r="F224" s="126">
        <f>SUM('Raw DC1'!EC224,'Raw DC1'!ED224,'Raw DC1'!EH224,'Raw DC1'!EP224,'Raw DC1'!EW224,'Raw DC1'!EX224,'Raw DC1'!EY224,'Raw DC1'!FD224,'Raw DC1'!FJ224,'Raw DC1'!FK224)</f>
        <v>28</v>
      </c>
      <c r="G224" s="126">
        <f>SUM('Raw DC1'!EV224,'Raw DC1'!FA224,'Raw DC1'!FB224,'Raw DC1'!FL224,'Raw DC1'!FN224,'Raw DC1'!FR224,'Raw DC1'!FY224,'Raw DC1'!GA224)</f>
        <v>27</v>
      </c>
      <c r="H224" s="126">
        <f t="shared" si="12"/>
        <v>98</v>
      </c>
      <c r="I224" s="126">
        <f>SUM('Raw DC1'!EI224,'Raw DC1'!ES224,'Raw DC1'!FM224,'Raw DC1'!FS224,'Raw DC1'!FT224,'Raw DC1'!FV224,'Raw DC1'!FZ224,'Raw DC1'!GF224,'Raw DC1'!GG224,'Raw DC1'!GJ224)</f>
        <v>32</v>
      </c>
      <c r="J224" s="126">
        <f>SUM('Raw DC1'!DX224,'Raw DC1'!DY224,'Raw DC1'!EC224,'Raw DC1'!ED224,'Raw DC1'!EG224,'Raw DC1'!EN224,'Raw DC1'!EO224,'Raw DC1'!ER224,'Raw DC1'!EZ224,'Raw DC1'!FD224,'Raw DC1'!FE224,'Raw DC1'!FM224,'Raw DC1'!FN224,'Raw DC1'!FR224,'Raw DC1'!FT224,'Raw DC1'!FU224,'Raw DC1'!FZ224,'Raw DC1'!GA224,'Raw DC1'!GB224,'Raw DC1'!GE224,'Raw DC1'!GF224,'Raw DC1'!GH224,'Raw DC1'!GI224)</f>
        <v>71</v>
      </c>
    </row>
    <row r="225" spans="1:10">
      <c r="A225" s="128">
        <v>223</v>
      </c>
      <c r="B225" s="122" t="str">
        <f>'Raw DC1'!J225</f>
        <v>Adam</v>
      </c>
      <c r="C225" s="122" t="str">
        <f>'Raw DC1'!K225</f>
        <v>Pullen</v>
      </c>
      <c r="D225" s="126">
        <f>SUM('Raw DC1'!EM225,'Raw DC1'!EN225,'Raw DC1'!EK225,'Raw DC1'!EO225,'Raw DC1'!EZ225,'Raw DC1'!FF225,'Raw DC1'!FI225)</f>
        <v>17</v>
      </c>
      <c r="E225" s="126">
        <f>SUM('Raw DC1'!EA225,'Raw DC1'!EH225,'Raw DC1'!EP225,'Raw DC1'!FA225,'Raw DC1'!FK225,'Raw DC1'!FX225,'Raw DC1'!GI225)</f>
        <v>19</v>
      </c>
      <c r="F225" s="126">
        <f>SUM('Raw DC1'!EC225,'Raw DC1'!ED225,'Raw DC1'!EH225,'Raw DC1'!EP225,'Raw DC1'!EW225,'Raw DC1'!EX225,'Raw DC1'!EY225,'Raw DC1'!FD225,'Raw DC1'!FJ225,'Raw DC1'!FK225)</f>
        <v>21</v>
      </c>
      <c r="G225" s="126">
        <f>SUM('Raw DC1'!EV225,'Raw DC1'!FA225,'Raw DC1'!FB225,'Raw DC1'!FL225,'Raw DC1'!FN225,'Raw DC1'!FR225,'Raw DC1'!FY225,'Raw DC1'!GA225)</f>
        <v>27</v>
      </c>
      <c r="H225" s="126">
        <f t="shared" si="12"/>
        <v>84</v>
      </c>
      <c r="I225" s="126">
        <f>SUM('Raw DC1'!EI225,'Raw DC1'!ES225,'Raw DC1'!FM225,'Raw DC1'!FS225,'Raw DC1'!FT225,'Raw DC1'!FV225,'Raw DC1'!FZ225,'Raw DC1'!GF225,'Raw DC1'!GG225,'Raw DC1'!GJ225)</f>
        <v>24</v>
      </c>
      <c r="J225" s="126">
        <f>SUM('Raw DC1'!DX225,'Raw DC1'!DY225,'Raw DC1'!EC225,'Raw DC1'!ED225,'Raw DC1'!EG225,'Raw DC1'!EN225,'Raw DC1'!EO225,'Raw DC1'!ER225,'Raw DC1'!EZ225,'Raw DC1'!FD225,'Raw DC1'!FE225,'Raw DC1'!FM225,'Raw DC1'!FN225,'Raw DC1'!FR225,'Raw DC1'!FT225,'Raw DC1'!FU225,'Raw DC1'!FZ225,'Raw DC1'!GA225,'Raw DC1'!GB225,'Raw DC1'!GE225,'Raw DC1'!GF225,'Raw DC1'!GH225,'Raw DC1'!GI225)</f>
        <v>42</v>
      </c>
    </row>
    <row r="226" spans="1:10">
      <c r="A226" s="128">
        <v>224</v>
      </c>
      <c r="B226" s="122" t="str">
        <f>'Raw DC1'!J226</f>
        <v>Joel</v>
      </c>
      <c r="C226" s="122" t="str">
        <f>'Raw DC1'!K226</f>
        <v>Redman</v>
      </c>
      <c r="D226" s="126">
        <f>SUM('Raw DC1'!EM226,'Raw DC1'!EN226,'Raw DC1'!EK226,'Raw DC1'!EO226,'Raw DC1'!EZ226,'Raw DC1'!FF226,'Raw DC1'!FI226)</f>
        <v>14</v>
      </c>
      <c r="E226" s="126">
        <f>SUM('Raw DC1'!EA226,'Raw DC1'!EH226,'Raw DC1'!EP226,'Raw DC1'!FA226,'Raw DC1'!FK226,'Raw DC1'!FX226,'Raw DC1'!GI226)</f>
        <v>17</v>
      </c>
      <c r="F226" s="126">
        <f>SUM('Raw DC1'!EC226,'Raw DC1'!ED226,'Raw DC1'!EH226,'Raw DC1'!EP226,'Raw DC1'!EW226,'Raw DC1'!EX226,'Raw DC1'!EY226,'Raw DC1'!FD226,'Raw DC1'!FJ226,'Raw DC1'!FK226)</f>
        <v>19</v>
      </c>
      <c r="G226" s="126">
        <f>SUM('Raw DC1'!EV226,'Raw DC1'!FA226,'Raw DC1'!FB226,'Raw DC1'!FL226,'Raw DC1'!FN226,'Raw DC1'!FR226,'Raw DC1'!FY226,'Raw DC1'!GA226)</f>
        <v>21</v>
      </c>
      <c r="H226" s="126">
        <f t="shared" si="12"/>
        <v>71</v>
      </c>
      <c r="I226" s="126">
        <f>SUM('Raw DC1'!EI226,'Raw DC1'!ES226,'Raw DC1'!FM226,'Raw DC1'!FS226,'Raw DC1'!FT226,'Raw DC1'!FV226,'Raw DC1'!FZ226,'Raw DC1'!GF226,'Raw DC1'!GG226,'Raw DC1'!GJ226)</f>
        <v>23</v>
      </c>
      <c r="J226" s="126">
        <f>SUM('Raw DC1'!DX226,'Raw DC1'!DY226,'Raw DC1'!EC226,'Raw DC1'!ED226,'Raw DC1'!EG226,'Raw DC1'!EN226,'Raw DC1'!EO226,'Raw DC1'!ER226,'Raw DC1'!EZ226,'Raw DC1'!FD226,'Raw DC1'!FE226,'Raw DC1'!FM226,'Raw DC1'!FN226,'Raw DC1'!FR226,'Raw DC1'!FT226,'Raw DC1'!FU226,'Raw DC1'!FZ226,'Raw DC1'!GA226,'Raw DC1'!GB226,'Raw DC1'!GE226,'Raw DC1'!GF226,'Raw DC1'!GH226,'Raw DC1'!GI226)</f>
        <v>33</v>
      </c>
    </row>
    <row r="227" spans="1:10">
      <c r="A227" s="128">
        <v>225</v>
      </c>
      <c r="B227" s="122" t="str">
        <f>'Raw DC1'!J227</f>
        <v>Jack</v>
      </c>
      <c r="C227" s="122" t="str">
        <f>'Raw DC1'!K227</f>
        <v>Rae</v>
      </c>
      <c r="D227" s="126">
        <f>SUM('Raw DC1'!EM227,'Raw DC1'!EN227,'Raw DC1'!EK227,'Raw DC1'!EO227,'Raw DC1'!EZ227,'Raw DC1'!FF227,'Raw DC1'!FI227)</f>
        <v>14</v>
      </c>
      <c r="E227" s="126">
        <f>SUM('Raw DC1'!EA227,'Raw DC1'!EH227,'Raw DC1'!EP227,'Raw DC1'!FA227,'Raw DC1'!FK227,'Raw DC1'!FX227,'Raw DC1'!GI227)</f>
        <v>16</v>
      </c>
      <c r="F227" s="126">
        <f>SUM('Raw DC1'!EC227,'Raw DC1'!ED227,'Raw DC1'!EH227,'Raw DC1'!EP227,'Raw DC1'!EW227,'Raw DC1'!EX227,'Raw DC1'!EY227,'Raw DC1'!FD227,'Raw DC1'!FJ227,'Raw DC1'!FK227)</f>
        <v>22</v>
      </c>
      <c r="G227" s="126">
        <f>SUM('Raw DC1'!EV227,'Raw DC1'!FA227,'Raw DC1'!FB227,'Raw DC1'!FL227,'Raw DC1'!FN227,'Raw DC1'!FR227,'Raw DC1'!FY227,'Raw DC1'!GA227)</f>
        <v>17</v>
      </c>
      <c r="H227" s="126">
        <f t="shared" si="12"/>
        <v>69</v>
      </c>
      <c r="I227" s="126">
        <f>SUM('Raw DC1'!EI227,'Raw DC1'!ES227,'Raw DC1'!FM227,'Raw DC1'!FS227,'Raw DC1'!FT227,'Raw DC1'!FV227,'Raw DC1'!FZ227,'Raw DC1'!GF227,'Raw DC1'!GG227,'Raw DC1'!GJ227)</f>
        <v>21</v>
      </c>
      <c r="J227" s="126">
        <f>SUM('Raw DC1'!DX227,'Raw DC1'!DY227,'Raw DC1'!EC227,'Raw DC1'!ED227,'Raw DC1'!EG227,'Raw DC1'!EN227,'Raw DC1'!EO227,'Raw DC1'!ER227,'Raw DC1'!EZ227,'Raw DC1'!FD227,'Raw DC1'!FE227,'Raw DC1'!FM227,'Raw DC1'!FN227,'Raw DC1'!FR227,'Raw DC1'!FT227,'Raw DC1'!FU227,'Raw DC1'!FZ227,'Raw DC1'!GA227,'Raw DC1'!GB227,'Raw DC1'!GE227,'Raw DC1'!GF227,'Raw DC1'!GH227,'Raw DC1'!GI227)</f>
        <v>35</v>
      </c>
    </row>
    <row r="228" spans="1:10">
      <c r="A228" s="128">
        <v>226</v>
      </c>
      <c r="B228" s="122" t="str">
        <f>'Raw DC1'!J228</f>
        <v>Sian</v>
      </c>
      <c r="C228" s="122" t="str">
        <f>'Raw DC1'!K228</f>
        <v>Rosewarne</v>
      </c>
      <c r="D228" s="126">
        <f>SUM('Raw DC1'!EM228,'Raw DC1'!EN228,'Raw DC1'!EK228,'Raw DC1'!EO228,'Raw DC1'!EZ228,'Raw DC1'!FF228,'Raw DC1'!FI228)</f>
        <v>20</v>
      </c>
      <c r="E228" s="126">
        <f>SUM('Raw DC1'!EA228,'Raw DC1'!EH228,'Raw DC1'!EP228,'Raw DC1'!FA228,'Raw DC1'!FK228,'Raw DC1'!FX228,'Raw DC1'!GI228)</f>
        <v>19</v>
      </c>
      <c r="F228" s="126">
        <f>SUM('Raw DC1'!EC228,'Raw DC1'!ED228,'Raw DC1'!EH228,'Raw DC1'!EP228,'Raw DC1'!EW228,'Raw DC1'!EX228,'Raw DC1'!EY228,'Raw DC1'!FD228,'Raw DC1'!FJ228,'Raw DC1'!FK228)</f>
        <v>30</v>
      </c>
      <c r="G228" s="126">
        <f>SUM('Raw DC1'!EV228,'Raw DC1'!FA228,'Raw DC1'!FB228,'Raw DC1'!FL228,'Raw DC1'!FN228,'Raw DC1'!FR228,'Raw DC1'!FY228,'Raw DC1'!GA228)</f>
        <v>22</v>
      </c>
      <c r="H228" s="126">
        <f t="shared" si="12"/>
        <v>91</v>
      </c>
      <c r="I228" s="126">
        <f>SUM('Raw DC1'!EI228,'Raw DC1'!ES228,'Raw DC1'!FM228,'Raw DC1'!FS228,'Raw DC1'!FT228,'Raw DC1'!FV228,'Raw DC1'!FZ228,'Raw DC1'!GF228,'Raw DC1'!GG228,'Raw DC1'!GJ228)</f>
        <v>23</v>
      </c>
      <c r="J228" s="126">
        <f>SUM('Raw DC1'!DX228,'Raw DC1'!DY228,'Raw DC1'!EC228,'Raw DC1'!ED228,'Raw DC1'!EG228,'Raw DC1'!EN228,'Raw DC1'!EO228,'Raw DC1'!ER228,'Raw DC1'!EZ228,'Raw DC1'!FD228,'Raw DC1'!FE228,'Raw DC1'!FM228,'Raw DC1'!FN228,'Raw DC1'!FR228,'Raw DC1'!FT228,'Raw DC1'!FU228,'Raw DC1'!FZ228,'Raw DC1'!GA228,'Raw DC1'!GB228,'Raw DC1'!GE228,'Raw DC1'!GF228,'Raw DC1'!GH228,'Raw DC1'!GI228)</f>
        <v>54</v>
      </c>
    </row>
    <row r="229" spans="1:10">
      <c r="A229" s="128">
        <v>227</v>
      </c>
      <c r="B229" s="122" t="str">
        <f>'Raw DC1'!J229</f>
        <v xml:space="preserve">Jonathan </v>
      </c>
      <c r="C229" s="122" t="str">
        <f>'Raw DC1'!K229</f>
        <v>Royall</v>
      </c>
      <c r="D229" s="126">
        <f>SUM('Raw DC1'!EM229,'Raw DC1'!EN229,'Raw DC1'!EK229,'Raw DC1'!EO229,'Raw DC1'!EZ229,'Raw DC1'!FF229,'Raw DC1'!FI229)</f>
        <v>16</v>
      </c>
      <c r="E229" s="126">
        <f>SUM('Raw DC1'!EA229,'Raw DC1'!EH229,'Raw DC1'!EP229,'Raw DC1'!FA229,'Raw DC1'!FK229,'Raw DC1'!FX229,'Raw DC1'!GI229)</f>
        <v>10</v>
      </c>
      <c r="F229" s="126">
        <f>SUM('Raw DC1'!EC229,'Raw DC1'!ED229,'Raw DC1'!EH229,'Raw DC1'!EP229,'Raw DC1'!EW229,'Raw DC1'!EX229,'Raw DC1'!EY229,'Raw DC1'!FD229,'Raw DC1'!FJ229,'Raw DC1'!FK229)</f>
        <v>20</v>
      </c>
      <c r="G229" s="126">
        <f>SUM('Raw DC1'!EV229,'Raw DC1'!FA229,'Raw DC1'!FB229,'Raw DC1'!FL229,'Raw DC1'!FN229,'Raw DC1'!FR229,'Raw DC1'!FY229,'Raw DC1'!GA229)</f>
        <v>21</v>
      </c>
      <c r="H229" s="126">
        <f t="shared" si="12"/>
        <v>67</v>
      </c>
      <c r="I229" s="126">
        <f>SUM('Raw DC1'!EI229,'Raw DC1'!ES229,'Raw DC1'!FM229,'Raw DC1'!FS229,'Raw DC1'!FT229,'Raw DC1'!FV229,'Raw DC1'!FZ229,'Raw DC1'!GF229,'Raw DC1'!GG229,'Raw DC1'!GJ229)</f>
        <v>20</v>
      </c>
      <c r="J229" s="126">
        <f>SUM('Raw DC1'!DX229,'Raw DC1'!DY229,'Raw DC1'!EC229,'Raw DC1'!ED229,'Raw DC1'!EG229,'Raw DC1'!EN229,'Raw DC1'!EO229,'Raw DC1'!ER229,'Raw DC1'!EZ229,'Raw DC1'!FD229,'Raw DC1'!FE229,'Raw DC1'!FM229,'Raw DC1'!FN229,'Raw DC1'!FR229,'Raw DC1'!FT229,'Raw DC1'!FU229,'Raw DC1'!FZ229,'Raw DC1'!GA229,'Raw DC1'!GB229,'Raw DC1'!GE229,'Raw DC1'!GF229,'Raw DC1'!GH229,'Raw DC1'!GI229)</f>
        <v>34</v>
      </c>
    </row>
    <row r="230" spans="1:10">
      <c r="A230" s="128">
        <v>228</v>
      </c>
      <c r="B230" s="122" t="str">
        <f>'Raw DC1'!J230</f>
        <v>Matthew</v>
      </c>
      <c r="C230" s="122" t="str">
        <f>'Raw DC1'!K230</f>
        <v>Tobin</v>
      </c>
      <c r="D230" s="126">
        <f>SUM('Raw DC1'!EM230,'Raw DC1'!EN230,'Raw DC1'!EK230,'Raw DC1'!EO230,'Raw DC1'!EZ230,'Raw DC1'!FF230,'Raw DC1'!FI230)</f>
        <v>16</v>
      </c>
      <c r="E230" s="126">
        <f>SUM('Raw DC1'!EA230,'Raw DC1'!EH230,'Raw DC1'!EP230,'Raw DC1'!FA230,'Raw DC1'!FK230,'Raw DC1'!FX230,'Raw DC1'!GI230)</f>
        <v>18</v>
      </c>
      <c r="F230" s="126">
        <f>SUM('Raw DC1'!EC230,'Raw DC1'!ED230,'Raw DC1'!EH230,'Raw DC1'!EP230,'Raw DC1'!EW230,'Raw DC1'!EX230,'Raw DC1'!EY230,'Raw DC1'!FD230,'Raw DC1'!FJ230,'Raw DC1'!FK230)</f>
        <v>26</v>
      </c>
      <c r="G230" s="126">
        <f>SUM('Raw DC1'!EV230,'Raw DC1'!FA230,'Raw DC1'!FB230,'Raw DC1'!FL230,'Raw DC1'!FN230,'Raw DC1'!FR230,'Raw DC1'!FY230,'Raw DC1'!GA230)</f>
        <v>24</v>
      </c>
      <c r="H230" s="126">
        <f t="shared" si="12"/>
        <v>84</v>
      </c>
      <c r="I230" s="126">
        <f>SUM('Raw DC1'!EI230,'Raw DC1'!ES230,'Raw DC1'!FM230,'Raw DC1'!FS230,'Raw DC1'!FT230,'Raw DC1'!FV230,'Raw DC1'!FZ230,'Raw DC1'!GF230,'Raw DC1'!GG230,'Raw DC1'!GJ230)</f>
        <v>25</v>
      </c>
      <c r="J230" s="126">
        <f>SUM('Raw DC1'!DX230,'Raw DC1'!DY230,'Raw DC1'!EC230,'Raw DC1'!ED230,'Raw DC1'!EG230,'Raw DC1'!EN230,'Raw DC1'!EO230,'Raw DC1'!ER230,'Raw DC1'!EZ230,'Raw DC1'!FD230,'Raw DC1'!FE230,'Raw DC1'!FM230,'Raw DC1'!FN230,'Raw DC1'!FR230,'Raw DC1'!FT230,'Raw DC1'!FU230,'Raw DC1'!FZ230,'Raw DC1'!GA230,'Raw DC1'!GB230,'Raw DC1'!GE230,'Raw DC1'!GF230,'Raw DC1'!GH230,'Raw DC1'!GI230)</f>
        <v>60</v>
      </c>
    </row>
    <row r="231" spans="1:10">
      <c r="A231" s="128">
        <v>229</v>
      </c>
      <c r="B231" s="122" t="str">
        <f>'Raw DC1'!J231</f>
        <v>Alasdair</v>
      </c>
      <c r="C231" s="122" t="str">
        <f>'Raw DC1'!K231</f>
        <v>Walters</v>
      </c>
      <c r="D231" s="126">
        <f>SUM('Raw DC1'!EM231,'Raw DC1'!EN231,'Raw DC1'!EK231,'Raw DC1'!EO231,'Raw DC1'!EZ231,'Raw DC1'!FF231,'Raw DC1'!FI231)</f>
        <v>13</v>
      </c>
      <c r="E231" s="126">
        <f>SUM('Raw DC1'!EA231,'Raw DC1'!EH231,'Raw DC1'!EP231,'Raw DC1'!FA231,'Raw DC1'!FK231,'Raw DC1'!FX231,'Raw DC1'!GI231)</f>
        <v>15</v>
      </c>
      <c r="F231" s="126">
        <f>SUM('Raw DC1'!EC231,'Raw DC1'!ED231,'Raw DC1'!EH231,'Raw DC1'!EP231,'Raw DC1'!EW231,'Raw DC1'!EX231,'Raw DC1'!EY231,'Raw DC1'!FD231,'Raw DC1'!FJ231,'Raw DC1'!FK231)</f>
        <v>19</v>
      </c>
      <c r="G231" s="126">
        <f>SUM('Raw DC1'!EV231,'Raw DC1'!FA231,'Raw DC1'!FB231,'Raw DC1'!FL231,'Raw DC1'!FN231,'Raw DC1'!FR231,'Raw DC1'!FY231,'Raw DC1'!GA231)</f>
        <v>20</v>
      </c>
      <c r="H231" s="126">
        <f t="shared" si="12"/>
        <v>67</v>
      </c>
      <c r="I231" s="126">
        <f>SUM('Raw DC1'!EI231,'Raw DC1'!ES231,'Raw DC1'!FM231,'Raw DC1'!FS231,'Raw DC1'!FT231,'Raw DC1'!FV231,'Raw DC1'!FZ231,'Raw DC1'!GF231,'Raw DC1'!GG231,'Raw DC1'!GJ231)</f>
        <v>25</v>
      </c>
      <c r="J231" s="126">
        <f>SUM('Raw DC1'!DX231,'Raw DC1'!DY231,'Raw DC1'!EC231,'Raw DC1'!ED231,'Raw DC1'!EG231,'Raw DC1'!EN231,'Raw DC1'!EO231,'Raw DC1'!ER231,'Raw DC1'!EZ231,'Raw DC1'!FD231,'Raw DC1'!FE231,'Raw DC1'!FM231,'Raw DC1'!FN231,'Raw DC1'!FR231,'Raw DC1'!FT231,'Raw DC1'!FU231,'Raw DC1'!FZ231,'Raw DC1'!GA231,'Raw DC1'!GB231,'Raw DC1'!GE231,'Raw DC1'!GF231,'Raw DC1'!GH231,'Raw DC1'!GI231)</f>
        <v>43</v>
      </c>
    </row>
    <row r="232" spans="1:10">
      <c r="A232" s="128">
        <v>230</v>
      </c>
      <c r="B232" s="122" t="str">
        <f>'Raw DC1'!J232</f>
        <v>Yahya</v>
      </c>
      <c r="C232" s="122" t="str">
        <f>'Raw DC1'!K232</f>
        <v>Touray</v>
      </c>
      <c r="D232" s="126">
        <f>SUM('Raw DC1'!EM232,'Raw DC1'!EN232,'Raw DC1'!EK232,'Raw DC1'!EO232,'Raw DC1'!EZ232,'Raw DC1'!FF232,'Raw DC1'!FI232)</f>
        <v>22</v>
      </c>
      <c r="E232" s="126">
        <f>SUM('Raw DC1'!EA232,'Raw DC1'!EH232,'Raw DC1'!EP232,'Raw DC1'!FA232,'Raw DC1'!FK232,'Raw DC1'!FX232,'Raw DC1'!GI232)</f>
        <v>18</v>
      </c>
      <c r="F232" s="126">
        <f>SUM('Raw DC1'!EC232,'Raw DC1'!ED232,'Raw DC1'!EH232,'Raw DC1'!EP232,'Raw DC1'!EW232,'Raw DC1'!EX232,'Raw DC1'!EY232,'Raw DC1'!FD232,'Raw DC1'!FJ232,'Raw DC1'!FK232)</f>
        <v>30</v>
      </c>
      <c r="G232" s="126">
        <f>SUM('Raw DC1'!EV232,'Raw DC1'!FA232,'Raw DC1'!FB232,'Raw DC1'!FL232,'Raw DC1'!FN232,'Raw DC1'!FR232,'Raw DC1'!FY232,'Raw DC1'!GA232)</f>
        <v>28</v>
      </c>
      <c r="H232" s="126">
        <f t="shared" ref="H232:H258" si="13">SUM(D232:G232)</f>
        <v>98</v>
      </c>
      <c r="I232" s="126">
        <f>SUM('Raw DC1'!EI232,'Raw DC1'!ES232,'Raw DC1'!FM232,'Raw DC1'!FS232,'Raw DC1'!FT232,'Raw DC1'!FV232,'Raw DC1'!FZ232,'Raw DC1'!GF232,'Raw DC1'!GG232,'Raw DC1'!GJ232)</f>
        <v>30</v>
      </c>
      <c r="J232" s="126">
        <f>SUM('Raw DC1'!DX232,'Raw DC1'!DY232,'Raw DC1'!EC232,'Raw DC1'!ED232,'Raw DC1'!EG232,'Raw DC1'!EN232,'Raw DC1'!EO232,'Raw DC1'!ER232,'Raw DC1'!EZ232,'Raw DC1'!FD232,'Raw DC1'!FE232,'Raw DC1'!FM232,'Raw DC1'!FN232,'Raw DC1'!FR232,'Raw DC1'!FT232,'Raw DC1'!FU232,'Raw DC1'!FZ232,'Raw DC1'!GA232,'Raw DC1'!GB232,'Raw DC1'!GE232,'Raw DC1'!GF232,'Raw DC1'!GH232,'Raw DC1'!GI232)</f>
        <v>66</v>
      </c>
    </row>
    <row r="233" spans="1:10">
      <c r="A233" s="128">
        <v>231</v>
      </c>
      <c r="B233" s="122" t="str">
        <f>'Raw DC1'!J233</f>
        <v>Victoria</v>
      </c>
      <c r="C233" s="122" t="str">
        <f>'Raw DC1'!K233</f>
        <v>Tainty</v>
      </c>
      <c r="D233" s="126">
        <f>SUM('Raw DC1'!EM233,'Raw DC1'!EN233,'Raw DC1'!EK233,'Raw DC1'!EO233,'Raw DC1'!EZ233,'Raw DC1'!FF233,'Raw DC1'!FI233)</f>
        <v>18</v>
      </c>
      <c r="E233" s="126">
        <f>SUM('Raw DC1'!EA233,'Raw DC1'!EH233,'Raw DC1'!EP233,'Raw DC1'!FA233,'Raw DC1'!FK233,'Raw DC1'!FX233,'Raw DC1'!GI233)</f>
        <v>14</v>
      </c>
      <c r="F233" s="126">
        <f>SUM('Raw DC1'!EC233,'Raw DC1'!ED233,'Raw DC1'!EH233,'Raw DC1'!EP233,'Raw DC1'!EW233,'Raw DC1'!EX233,'Raw DC1'!EY233,'Raw DC1'!FD233,'Raw DC1'!FJ233,'Raw DC1'!FK233)</f>
        <v>23</v>
      </c>
      <c r="G233" s="126">
        <f>SUM('Raw DC1'!EV233,'Raw DC1'!FA233,'Raw DC1'!FB233,'Raw DC1'!FL233,'Raw DC1'!FN233,'Raw DC1'!FR233,'Raw DC1'!FY233,'Raw DC1'!GA233)</f>
        <v>25</v>
      </c>
      <c r="H233" s="126">
        <f t="shared" si="13"/>
        <v>80</v>
      </c>
      <c r="I233" s="126">
        <f>SUM('Raw DC1'!EI233,'Raw DC1'!ES233,'Raw DC1'!FM233,'Raw DC1'!FS233,'Raw DC1'!FT233,'Raw DC1'!FV233,'Raw DC1'!FZ233,'Raw DC1'!GF233,'Raw DC1'!GG233,'Raw DC1'!GJ233)</f>
        <v>29</v>
      </c>
      <c r="J233" s="126">
        <f>SUM('Raw DC1'!DX233,'Raw DC1'!DY233,'Raw DC1'!EC233,'Raw DC1'!ED233,'Raw DC1'!EG233,'Raw DC1'!EN233,'Raw DC1'!EO233,'Raw DC1'!ER233,'Raw DC1'!EZ233,'Raw DC1'!FD233,'Raw DC1'!FE233,'Raw DC1'!FM233,'Raw DC1'!FN233,'Raw DC1'!FR233,'Raw DC1'!FT233,'Raw DC1'!FU233,'Raw DC1'!FZ233,'Raw DC1'!GA233,'Raw DC1'!GB233,'Raw DC1'!GE233,'Raw DC1'!GF233,'Raw DC1'!GH233,'Raw DC1'!GI233)</f>
        <v>51</v>
      </c>
    </row>
    <row r="234" spans="1:10">
      <c r="A234" s="128">
        <v>232</v>
      </c>
      <c r="B234" s="122" t="str">
        <f>'Raw DC1'!J234</f>
        <v>Lily</v>
      </c>
      <c r="C234" s="122" t="str">
        <f>'Raw DC1'!K234</f>
        <v>Weaver</v>
      </c>
      <c r="D234" s="126">
        <f>SUM('Raw DC1'!EM234,'Raw DC1'!EN234,'Raw DC1'!EK234,'Raw DC1'!EO234,'Raw DC1'!EZ234,'Raw DC1'!FF234,'Raw DC1'!FI234)</f>
        <v>20</v>
      </c>
      <c r="E234" s="126">
        <f>SUM('Raw DC1'!EA234,'Raw DC1'!EH234,'Raw DC1'!EP234,'Raw DC1'!FA234,'Raw DC1'!FK234,'Raw DC1'!FX234,'Raw DC1'!GI234)</f>
        <v>23</v>
      </c>
      <c r="F234" s="126">
        <f>SUM('Raw DC1'!EC234,'Raw DC1'!ED234,'Raw DC1'!EH234,'Raw DC1'!EP234,'Raw DC1'!EW234,'Raw DC1'!EX234,'Raw DC1'!EY234,'Raw DC1'!FD234,'Raw DC1'!FJ234,'Raw DC1'!FK234)</f>
        <v>25</v>
      </c>
      <c r="G234" s="126">
        <f>SUM('Raw DC1'!EV234,'Raw DC1'!FA234,'Raw DC1'!FB234,'Raw DC1'!FL234,'Raw DC1'!FN234,'Raw DC1'!FR234,'Raw DC1'!FY234,'Raw DC1'!GA234)</f>
        <v>31</v>
      </c>
      <c r="H234" s="126">
        <f t="shared" si="13"/>
        <v>99</v>
      </c>
      <c r="I234" s="126">
        <f>SUM('Raw DC1'!EI234,'Raw DC1'!ES234,'Raw DC1'!FM234,'Raw DC1'!FS234,'Raw DC1'!FT234,'Raw DC1'!FV234,'Raw DC1'!FZ234,'Raw DC1'!GF234,'Raw DC1'!GG234,'Raw DC1'!GJ234)</f>
        <v>28</v>
      </c>
      <c r="J234" s="126">
        <f>SUM('Raw DC1'!DX234,'Raw DC1'!DY234,'Raw DC1'!EC234,'Raw DC1'!ED234,'Raw DC1'!EG234,'Raw DC1'!EN234,'Raw DC1'!EO234,'Raw DC1'!ER234,'Raw DC1'!EZ234,'Raw DC1'!FD234,'Raw DC1'!FE234,'Raw DC1'!FM234,'Raw DC1'!FN234,'Raw DC1'!FR234,'Raw DC1'!FT234,'Raw DC1'!FU234,'Raw DC1'!FZ234,'Raw DC1'!GA234,'Raw DC1'!GB234,'Raw DC1'!GE234,'Raw DC1'!GF234,'Raw DC1'!GH234,'Raw DC1'!GI234)</f>
        <v>56</v>
      </c>
    </row>
    <row r="235" spans="1:10">
      <c r="A235" s="128">
        <v>233</v>
      </c>
      <c r="B235" s="122" t="str">
        <f>'Raw DC1'!J235</f>
        <v>Luke</v>
      </c>
      <c r="C235" s="122" t="str">
        <f>'Raw DC1'!K235</f>
        <v>Watson</v>
      </c>
      <c r="D235" s="126">
        <f>SUM('Raw DC1'!EM235,'Raw DC1'!EN235,'Raw DC1'!EK235,'Raw DC1'!EO235,'Raw DC1'!EZ235,'Raw DC1'!FF235,'Raw DC1'!FI235)</f>
        <v>14</v>
      </c>
      <c r="E235" s="126">
        <f>SUM('Raw DC1'!EA235,'Raw DC1'!EH235,'Raw DC1'!EP235,'Raw DC1'!FA235,'Raw DC1'!FK235,'Raw DC1'!FX235,'Raw DC1'!GI235)</f>
        <v>12</v>
      </c>
      <c r="F235" s="126">
        <f>SUM('Raw DC1'!EC235,'Raw DC1'!ED235,'Raw DC1'!EH235,'Raw DC1'!EP235,'Raw DC1'!EW235,'Raw DC1'!EX235,'Raw DC1'!EY235,'Raw DC1'!FD235,'Raw DC1'!FJ235,'Raw DC1'!FK235)</f>
        <v>22</v>
      </c>
      <c r="G235" s="126">
        <f>SUM('Raw DC1'!EV235,'Raw DC1'!FA235,'Raw DC1'!FB235,'Raw DC1'!FL235,'Raw DC1'!FN235,'Raw DC1'!FR235,'Raw DC1'!FY235,'Raw DC1'!GA235)</f>
        <v>22</v>
      </c>
      <c r="H235" s="126">
        <f t="shared" si="13"/>
        <v>70</v>
      </c>
      <c r="I235" s="126">
        <f>SUM('Raw DC1'!EI235,'Raw DC1'!ES235,'Raw DC1'!FM235,'Raw DC1'!FS235,'Raw DC1'!FT235,'Raw DC1'!FV235,'Raw DC1'!FZ235,'Raw DC1'!GF235,'Raw DC1'!GG235,'Raw DC1'!GJ235)</f>
        <v>19</v>
      </c>
      <c r="J235" s="126">
        <f>SUM('Raw DC1'!DX235,'Raw DC1'!DY235,'Raw DC1'!EC235,'Raw DC1'!ED235,'Raw DC1'!EG235,'Raw DC1'!EN235,'Raw DC1'!EO235,'Raw DC1'!ER235,'Raw DC1'!EZ235,'Raw DC1'!FD235,'Raw DC1'!FE235,'Raw DC1'!FM235,'Raw DC1'!FN235,'Raw DC1'!FR235,'Raw DC1'!FT235,'Raw DC1'!FU235,'Raw DC1'!FZ235,'Raw DC1'!GA235,'Raw DC1'!GB235,'Raw DC1'!GE235,'Raw DC1'!GF235,'Raw DC1'!GH235,'Raw DC1'!GI235)</f>
        <v>47</v>
      </c>
    </row>
    <row r="236" spans="1:10">
      <c r="A236" s="128">
        <v>234</v>
      </c>
      <c r="B236" s="122" t="str">
        <f>'Raw DC1'!J236</f>
        <v>Jessica</v>
      </c>
      <c r="C236" s="122" t="str">
        <f>'Raw DC1'!K236</f>
        <v>Weaver</v>
      </c>
      <c r="D236" s="126">
        <f>SUM('Raw DC1'!EM236,'Raw DC1'!EN236,'Raw DC1'!EK236,'Raw DC1'!EO236,'Raw DC1'!EZ236,'Raw DC1'!FF236,'Raw DC1'!FI236)</f>
        <v>21</v>
      </c>
      <c r="E236" s="126">
        <f>SUM('Raw DC1'!EA236,'Raw DC1'!EH236,'Raw DC1'!EP236,'Raw DC1'!FA236,'Raw DC1'!FK236,'Raw DC1'!FX236,'Raw DC1'!GI236)</f>
        <v>16</v>
      </c>
      <c r="F236" s="126">
        <f>SUM('Raw DC1'!EC236,'Raw DC1'!ED236,'Raw DC1'!EH236,'Raw DC1'!EP236,'Raw DC1'!EW236,'Raw DC1'!EX236,'Raw DC1'!EY236,'Raw DC1'!FD236,'Raw DC1'!FJ236,'Raw DC1'!FK236)</f>
        <v>22</v>
      </c>
      <c r="G236" s="126">
        <f>SUM('Raw DC1'!EV236,'Raw DC1'!FA236,'Raw DC1'!FB236,'Raw DC1'!FL236,'Raw DC1'!FN236,'Raw DC1'!FR236,'Raw DC1'!FY236,'Raw DC1'!GA236)</f>
        <v>28</v>
      </c>
      <c r="H236" s="126">
        <f t="shared" si="13"/>
        <v>87</v>
      </c>
      <c r="I236" s="126">
        <f>SUM('Raw DC1'!EI236,'Raw DC1'!ES236,'Raw DC1'!FM236,'Raw DC1'!FS236,'Raw DC1'!FT236,'Raw DC1'!FV236,'Raw DC1'!FZ236,'Raw DC1'!GF236,'Raw DC1'!GG236,'Raw DC1'!GJ236)</f>
        <v>26</v>
      </c>
      <c r="J236" s="126">
        <f>SUM('Raw DC1'!DX236,'Raw DC1'!DY236,'Raw DC1'!EC236,'Raw DC1'!ED236,'Raw DC1'!EG236,'Raw DC1'!EN236,'Raw DC1'!EO236,'Raw DC1'!ER236,'Raw DC1'!EZ236,'Raw DC1'!FD236,'Raw DC1'!FE236,'Raw DC1'!FM236,'Raw DC1'!FN236,'Raw DC1'!FR236,'Raw DC1'!FT236,'Raw DC1'!FU236,'Raw DC1'!FZ236,'Raw DC1'!GA236,'Raw DC1'!GB236,'Raw DC1'!GE236,'Raw DC1'!GF236,'Raw DC1'!GH236,'Raw DC1'!GI236)</f>
        <v>57</v>
      </c>
    </row>
    <row r="237" spans="1:10">
      <c r="A237" s="128">
        <v>235</v>
      </c>
      <c r="B237" s="122" t="str">
        <f>'Raw DC1'!J237</f>
        <v>darius</v>
      </c>
      <c r="C237" s="122" t="str">
        <f>'Raw DC1'!K237</f>
        <v>vahdati</v>
      </c>
      <c r="D237" s="126">
        <f>SUM('Raw DC1'!EM237,'Raw DC1'!EN237,'Raw DC1'!EK237,'Raw DC1'!EO237,'Raw DC1'!EZ237,'Raw DC1'!FF237,'Raw DC1'!FI237)</f>
        <v>20</v>
      </c>
      <c r="E237" s="126">
        <f>SUM('Raw DC1'!EA237,'Raw DC1'!EH237,'Raw DC1'!EP237,'Raw DC1'!FA237,'Raw DC1'!FK237,'Raw DC1'!FX237,'Raw DC1'!GI237)</f>
        <v>15</v>
      </c>
      <c r="F237" s="126">
        <f>SUM('Raw DC1'!EC237,'Raw DC1'!ED237,'Raw DC1'!EH237,'Raw DC1'!EP237,'Raw DC1'!EW237,'Raw DC1'!EX237,'Raw DC1'!EY237,'Raw DC1'!FD237,'Raw DC1'!FJ237,'Raw DC1'!FK237)</f>
        <v>24</v>
      </c>
      <c r="G237" s="126">
        <f>SUM('Raw DC1'!EV237,'Raw DC1'!FA237,'Raw DC1'!FB237,'Raw DC1'!FL237,'Raw DC1'!FN237,'Raw DC1'!FR237,'Raw DC1'!FY237,'Raw DC1'!GA237)</f>
        <v>18</v>
      </c>
      <c r="H237" s="126">
        <f t="shared" si="13"/>
        <v>77</v>
      </c>
      <c r="I237" s="126">
        <f>SUM('Raw DC1'!EI237,'Raw DC1'!ES237,'Raw DC1'!FM237,'Raw DC1'!FS237,'Raw DC1'!FT237,'Raw DC1'!FV237,'Raw DC1'!FZ237,'Raw DC1'!GF237,'Raw DC1'!GG237,'Raw DC1'!GJ237)</f>
        <v>18</v>
      </c>
      <c r="J237" s="126">
        <f>SUM('Raw DC1'!DX237,'Raw DC1'!DY237,'Raw DC1'!EC237,'Raw DC1'!ED237,'Raw DC1'!EG237,'Raw DC1'!EN237,'Raw DC1'!EO237,'Raw DC1'!ER237,'Raw DC1'!EZ237,'Raw DC1'!FD237,'Raw DC1'!FE237,'Raw DC1'!FM237,'Raw DC1'!FN237,'Raw DC1'!FR237,'Raw DC1'!FT237,'Raw DC1'!FU237,'Raw DC1'!FZ237,'Raw DC1'!GA237,'Raw DC1'!GB237,'Raw DC1'!GE237,'Raw DC1'!GF237,'Raw DC1'!GH237,'Raw DC1'!GI237)</f>
        <v>41</v>
      </c>
    </row>
    <row r="238" spans="1:10">
      <c r="A238" s="128">
        <v>236</v>
      </c>
      <c r="B238" s="122" t="str">
        <f>'Raw DC1'!J238</f>
        <v>Alexandra</v>
      </c>
      <c r="C238" s="122" t="str">
        <f>'Raw DC1'!K238</f>
        <v>Hull</v>
      </c>
      <c r="D238" s="126">
        <f>SUM('Raw DC1'!EM238,'Raw DC1'!EN238,'Raw DC1'!EK238,'Raw DC1'!EO238,'Raw DC1'!EZ238,'Raw DC1'!FF238,'Raw DC1'!FI238)</f>
        <v>15</v>
      </c>
      <c r="E238" s="126">
        <f>SUM('Raw DC1'!EA238,'Raw DC1'!EH238,'Raw DC1'!EP238,'Raw DC1'!FA238,'Raw DC1'!FK238,'Raw DC1'!FX238,'Raw DC1'!GI238)</f>
        <v>16</v>
      </c>
      <c r="F238" s="126">
        <f>SUM('Raw DC1'!EC238,'Raw DC1'!ED238,'Raw DC1'!EH238,'Raw DC1'!EP238,'Raw DC1'!EW238,'Raw DC1'!EX238,'Raw DC1'!EY238,'Raw DC1'!FD238,'Raw DC1'!FJ238,'Raw DC1'!FK238)</f>
        <v>22</v>
      </c>
      <c r="G238" s="126">
        <f>SUM('Raw DC1'!EV238,'Raw DC1'!FA238,'Raw DC1'!FB238,'Raw DC1'!FL238,'Raw DC1'!FN238,'Raw DC1'!FR238,'Raw DC1'!FY238,'Raw DC1'!GA238)</f>
        <v>20</v>
      </c>
      <c r="H238" s="126">
        <f t="shared" si="13"/>
        <v>73</v>
      </c>
      <c r="I238" s="126">
        <f>SUM('Raw DC1'!EI238,'Raw DC1'!ES238,'Raw DC1'!FM238,'Raw DC1'!FS238,'Raw DC1'!FT238,'Raw DC1'!FV238,'Raw DC1'!FZ238,'Raw DC1'!GF238,'Raw DC1'!GG238,'Raw DC1'!GJ238)</f>
        <v>25</v>
      </c>
      <c r="J238" s="126">
        <f>SUM('Raw DC1'!DX238,'Raw DC1'!DY238,'Raw DC1'!EC238,'Raw DC1'!ED238,'Raw DC1'!EG238,'Raw DC1'!EN238,'Raw DC1'!EO238,'Raw DC1'!ER238,'Raw DC1'!EZ238,'Raw DC1'!FD238,'Raw DC1'!FE238,'Raw DC1'!FM238,'Raw DC1'!FN238,'Raw DC1'!FR238,'Raw DC1'!FT238,'Raw DC1'!FU238,'Raw DC1'!FZ238,'Raw DC1'!GA238,'Raw DC1'!GB238,'Raw DC1'!GE238,'Raw DC1'!GF238,'Raw DC1'!GH238,'Raw DC1'!GI238)</f>
        <v>43</v>
      </c>
    </row>
    <row r="239" spans="1:10">
      <c r="A239" s="128">
        <v>237</v>
      </c>
      <c r="B239" s="122" t="str">
        <f>'Raw DC1'!J239</f>
        <v>Amy</v>
      </c>
      <c r="C239" s="122" t="str">
        <f>'Raw DC1'!K239</f>
        <v>Wright</v>
      </c>
      <c r="D239" s="126">
        <f>SUM('Raw DC1'!EM239,'Raw DC1'!EN239,'Raw DC1'!EK239,'Raw DC1'!EO239,'Raw DC1'!EZ239,'Raw DC1'!FF239,'Raw DC1'!FI239)</f>
        <v>21</v>
      </c>
      <c r="E239" s="126">
        <f>SUM('Raw DC1'!EA239,'Raw DC1'!EH239,'Raw DC1'!EP239,'Raw DC1'!FA239,'Raw DC1'!FK239,'Raw DC1'!FX239,'Raw DC1'!GI239)</f>
        <v>25</v>
      </c>
      <c r="F239" s="126">
        <f>SUM('Raw DC1'!EC239,'Raw DC1'!ED239,'Raw DC1'!EH239,'Raw DC1'!EP239,'Raw DC1'!EW239,'Raw DC1'!EX239,'Raw DC1'!EY239,'Raw DC1'!FD239,'Raw DC1'!FJ239,'Raw DC1'!FK239)</f>
        <v>29</v>
      </c>
      <c r="G239" s="126">
        <f>SUM('Raw DC1'!EV239,'Raw DC1'!FA239,'Raw DC1'!FB239,'Raw DC1'!FL239,'Raw DC1'!FN239,'Raw DC1'!FR239,'Raw DC1'!FY239,'Raw DC1'!GA239)</f>
        <v>30</v>
      </c>
      <c r="H239" s="126">
        <f t="shared" si="13"/>
        <v>105</v>
      </c>
      <c r="I239" s="126">
        <f>SUM('Raw DC1'!EI239,'Raw DC1'!ES239,'Raw DC1'!FM239,'Raw DC1'!FS239,'Raw DC1'!FT239,'Raw DC1'!FV239,'Raw DC1'!FZ239,'Raw DC1'!GF239,'Raw DC1'!GG239,'Raw DC1'!GJ239)</f>
        <v>32</v>
      </c>
      <c r="J239" s="126">
        <f>SUM('Raw DC1'!DX239,'Raw DC1'!DY239,'Raw DC1'!EC239,'Raw DC1'!ED239,'Raw DC1'!EG239,'Raw DC1'!EN239,'Raw DC1'!EO239,'Raw DC1'!ER239,'Raw DC1'!EZ239,'Raw DC1'!FD239,'Raw DC1'!FE239,'Raw DC1'!FM239,'Raw DC1'!FN239,'Raw DC1'!FR239,'Raw DC1'!FT239,'Raw DC1'!FU239,'Raw DC1'!FZ239,'Raw DC1'!GA239,'Raw DC1'!GB239,'Raw DC1'!GE239,'Raw DC1'!GF239,'Raw DC1'!GH239,'Raw DC1'!GI239)</f>
        <v>72</v>
      </c>
    </row>
    <row r="240" spans="1:10">
      <c r="A240" s="128">
        <v>238</v>
      </c>
      <c r="B240" s="122" t="str">
        <f>'Raw DC1'!J240</f>
        <v xml:space="preserve">Hannah </v>
      </c>
      <c r="C240" s="122" t="str">
        <f>'Raw DC1'!K240</f>
        <v xml:space="preserve">Russell </v>
      </c>
      <c r="D240" s="126">
        <f>SUM('Raw DC1'!EM240,'Raw DC1'!EN240,'Raw DC1'!EK240,'Raw DC1'!EO240,'Raw DC1'!EZ240,'Raw DC1'!FF240,'Raw DC1'!FI240)</f>
        <v>22</v>
      </c>
      <c r="E240" s="126">
        <f>SUM('Raw DC1'!EA240,'Raw DC1'!EH240,'Raw DC1'!EP240,'Raw DC1'!FA240,'Raw DC1'!FK240,'Raw DC1'!FX240,'Raw DC1'!GI240)</f>
        <v>17</v>
      </c>
      <c r="F240" s="126">
        <f>SUM('Raw DC1'!EC240,'Raw DC1'!ED240,'Raw DC1'!EH240,'Raw DC1'!EP240,'Raw DC1'!EW240,'Raw DC1'!EX240,'Raw DC1'!EY240,'Raw DC1'!FD240,'Raw DC1'!FJ240,'Raw DC1'!FK240)</f>
        <v>25</v>
      </c>
      <c r="G240" s="126">
        <f>SUM('Raw DC1'!EV240,'Raw DC1'!FA240,'Raw DC1'!FB240,'Raw DC1'!FL240,'Raw DC1'!FN240,'Raw DC1'!FR240,'Raw DC1'!FY240,'Raw DC1'!GA240)</f>
        <v>19</v>
      </c>
      <c r="H240" s="126">
        <f t="shared" si="13"/>
        <v>83</v>
      </c>
      <c r="I240" s="126">
        <f>SUM('Raw DC1'!EI240,'Raw DC1'!ES240,'Raw DC1'!FM240,'Raw DC1'!FS240,'Raw DC1'!FT240,'Raw DC1'!FV240,'Raw DC1'!FZ240,'Raw DC1'!GF240,'Raw DC1'!GG240,'Raw DC1'!GJ240)</f>
        <v>25</v>
      </c>
      <c r="J240" s="126">
        <f>SUM('Raw DC1'!DX240,'Raw DC1'!DY240,'Raw DC1'!EC240,'Raw DC1'!ED240,'Raw DC1'!EG240,'Raw DC1'!EN240,'Raw DC1'!EO240,'Raw DC1'!ER240,'Raw DC1'!EZ240,'Raw DC1'!FD240,'Raw DC1'!FE240,'Raw DC1'!FM240,'Raw DC1'!FN240,'Raw DC1'!FR240,'Raw DC1'!FT240,'Raw DC1'!FU240,'Raw DC1'!FZ240,'Raw DC1'!GA240,'Raw DC1'!GB240,'Raw DC1'!GE240,'Raw DC1'!GF240,'Raw DC1'!GH240,'Raw DC1'!GI240)</f>
        <v>53</v>
      </c>
    </row>
    <row r="241" spans="1:10">
      <c r="A241" s="128">
        <v>239</v>
      </c>
      <c r="B241" s="122" t="str">
        <f>'Raw DC1'!J241</f>
        <v>lee</v>
      </c>
      <c r="C241" s="122" t="str">
        <f>'Raw DC1'!K241</f>
        <v>tribe</v>
      </c>
      <c r="D241" s="126">
        <f>SUM('Raw DC1'!EM241,'Raw DC1'!EN241,'Raw DC1'!EK241,'Raw DC1'!EO241,'Raw DC1'!EZ241,'Raw DC1'!FF241,'Raw DC1'!FI241)</f>
        <v>14</v>
      </c>
      <c r="E241" s="126">
        <f>SUM('Raw DC1'!EA241,'Raw DC1'!EH241,'Raw DC1'!EP241,'Raw DC1'!FA241,'Raw DC1'!FK241,'Raw DC1'!FX241,'Raw DC1'!GI241)</f>
        <v>17</v>
      </c>
      <c r="F241" s="126">
        <f>SUM('Raw DC1'!EC241,'Raw DC1'!ED241,'Raw DC1'!EH241,'Raw DC1'!EP241,'Raw DC1'!EW241,'Raw DC1'!EX241,'Raw DC1'!EY241,'Raw DC1'!FD241,'Raw DC1'!FJ241,'Raw DC1'!FK241)</f>
        <v>23</v>
      </c>
      <c r="G241" s="126">
        <f>SUM('Raw DC1'!EV241,'Raw DC1'!FA241,'Raw DC1'!FB241,'Raw DC1'!FL241,'Raw DC1'!FN241,'Raw DC1'!FR241,'Raw DC1'!FY241,'Raw DC1'!GA241)</f>
        <v>19</v>
      </c>
      <c r="H241" s="126">
        <f t="shared" si="13"/>
        <v>73</v>
      </c>
      <c r="I241" s="126">
        <f>SUM('Raw DC1'!EI241,'Raw DC1'!ES241,'Raw DC1'!FM241,'Raw DC1'!FS241,'Raw DC1'!FT241,'Raw DC1'!FV241,'Raw DC1'!FZ241,'Raw DC1'!GF241,'Raw DC1'!GG241,'Raw DC1'!GJ241)</f>
        <v>24</v>
      </c>
      <c r="J241" s="126">
        <f>SUM('Raw DC1'!DX241,'Raw DC1'!DY241,'Raw DC1'!EC241,'Raw DC1'!ED241,'Raw DC1'!EG241,'Raw DC1'!EN241,'Raw DC1'!EO241,'Raw DC1'!ER241,'Raw DC1'!EZ241,'Raw DC1'!FD241,'Raw DC1'!FE241,'Raw DC1'!FM241,'Raw DC1'!FN241,'Raw DC1'!FR241,'Raw DC1'!FT241,'Raw DC1'!FU241,'Raw DC1'!FZ241,'Raw DC1'!GA241,'Raw DC1'!GB241,'Raw DC1'!GE241,'Raw DC1'!GF241,'Raw DC1'!GH241,'Raw DC1'!GI241)</f>
        <v>48</v>
      </c>
    </row>
    <row r="242" spans="1:10">
      <c r="A242" s="128">
        <v>240</v>
      </c>
      <c r="B242" s="122" t="str">
        <f>'Raw DC1'!J242</f>
        <v>Rafael</v>
      </c>
      <c r="C242" s="122" t="str">
        <f>'Raw DC1'!K242</f>
        <v>Avraamides</v>
      </c>
      <c r="D242" s="126">
        <f>SUM('Raw DC1'!EM242,'Raw DC1'!EN242,'Raw DC1'!EK242,'Raw DC1'!EO242,'Raw DC1'!EZ242,'Raw DC1'!FF242,'Raw DC1'!FI242)</f>
        <v>20</v>
      </c>
      <c r="E242" s="126">
        <f>SUM('Raw DC1'!EA242,'Raw DC1'!EH242,'Raw DC1'!EP242,'Raw DC1'!FA242,'Raw DC1'!FK242,'Raw DC1'!FX242,'Raw DC1'!GI242)</f>
        <v>17</v>
      </c>
      <c r="F242" s="126">
        <f>SUM('Raw DC1'!EC242,'Raw DC1'!ED242,'Raw DC1'!EH242,'Raw DC1'!EP242,'Raw DC1'!EW242,'Raw DC1'!EX242,'Raw DC1'!EY242,'Raw DC1'!FD242,'Raw DC1'!FJ242,'Raw DC1'!FK242)</f>
        <v>22</v>
      </c>
      <c r="G242" s="126">
        <f>SUM('Raw DC1'!EV242,'Raw DC1'!FA242,'Raw DC1'!FB242,'Raw DC1'!FL242,'Raw DC1'!FN242,'Raw DC1'!FR242,'Raw DC1'!FY242,'Raw DC1'!GA242)</f>
        <v>25</v>
      </c>
      <c r="H242" s="126">
        <f t="shared" si="13"/>
        <v>84</v>
      </c>
      <c r="I242" s="126">
        <f>SUM('Raw DC1'!EI242,'Raw DC1'!ES242,'Raw DC1'!FM242,'Raw DC1'!FS242,'Raw DC1'!FT242,'Raw DC1'!FV242,'Raw DC1'!FZ242,'Raw DC1'!GF242,'Raw DC1'!GG242,'Raw DC1'!GJ242)</f>
        <v>26</v>
      </c>
      <c r="J242" s="126">
        <f>SUM('Raw DC1'!DX242,'Raw DC1'!DY242,'Raw DC1'!EC242,'Raw DC1'!ED242,'Raw DC1'!EG242,'Raw DC1'!EN242,'Raw DC1'!EO242,'Raw DC1'!ER242,'Raw DC1'!EZ242,'Raw DC1'!FD242,'Raw DC1'!FE242,'Raw DC1'!FM242,'Raw DC1'!FN242,'Raw DC1'!FR242,'Raw DC1'!FT242,'Raw DC1'!FU242,'Raw DC1'!FZ242,'Raw DC1'!GA242,'Raw DC1'!GB242,'Raw DC1'!GE242,'Raw DC1'!GF242,'Raw DC1'!GH242,'Raw DC1'!GI242)</f>
        <v>55</v>
      </c>
    </row>
    <row r="243" spans="1:10">
      <c r="A243" s="128">
        <v>241</v>
      </c>
      <c r="B243" s="122" t="str">
        <f>'Raw DC1'!J243</f>
        <v>Harry</v>
      </c>
      <c r="C243" s="122" t="str">
        <f>'Raw DC1'!K243</f>
        <v>Beazer</v>
      </c>
      <c r="D243" s="126">
        <f>SUM('Raw DC1'!EM243,'Raw DC1'!EN243,'Raw DC1'!EK243,'Raw DC1'!EO243,'Raw DC1'!EZ243,'Raw DC1'!FF243,'Raw DC1'!FI243)</f>
        <v>23</v>
      </c>
      <c r="E243" s="126">
        <f>SUM('Raw DC1'!EA243,'Raw DC1'!EH243,'Raw DC1'!EP243,'Raw DC1'!FA243,'Raw DC1'!FK243,'Raw DC1'!FX243,'Raw DC1'!GI243)</f>
        <v>20</v>
      </c>
      <c r="F243" s="126">
        <f>SUM('Raw DC1'!EC243,'Raw DC1'!ED243,'Raw DC1'!EH243,'Raw DC1'!EP243,'Raw DC1'!EW243,'Raw DC1'!EX243,'Raw DC1'!EY243,'Raw DC1'!FD243,'Raw DC1'!FJ243,'Raw DC1'!FK243)</f>
        <v>25</v>
      </c>
      <c r="G243" s="126">
        <f>SUM('Raw DC1'!EV243,'Raw DC1'!FA243,'Raw DC1'!FB243,'Raw DC1'!FL243,'Raw DC1'!FN243,'Raw DC1'!FR243,'Raw DC1'!FY243,'Raw DC1'!GA243)</f>
        <v>27</v>
      </c>
      <c r="H243" s="126">
        <f t="shared" si="13"/>
        <v>95</v>
      </c>
      <c r="I243" s="126">
        <f>SUM('Raw DC1'!EI243,'Raw DC1'!ES243,'Raw DC1'!FM243,'Raw DC1'!FS243,'Raw DC1'!FT243,'Raw DC1'!FV243,'Raw DC1'!FZ243,'Raw DC1'!GF243,'Raw DC1'!GG243,'Raw DC1'!GJ243)</f>
        <v>33</v>
      </c>
      <c r="J243" s="126">
        <f>SUM('Raw DC1'!DX243,'Raw DC1'!DY243,'Raw DC1'!EC243,'Raw DC1'!ED243,'Raw DC1'!EG243,'Raw DC1'!EN243,'Raw DC1'!EO243,'Raw DC1'!ER243,'Raw DC1'!EZ243,'Raw DC1'!FD243,'Raw DC1'!FE243,'Raw DC1'!FM243,'Raw DC1'!FN243,'Raw DC1'!FR243,'Raw DC1'!FT243,'Raw DC1'!FU243,'Raw DC1'!FZ243,'Raw DC1'!GA243,'Raw DC1'!GB243,'Raw DC1'!GE243,'Raw DC1'!GF243,'Raw DC1'!GH243,'Raw DC1'!GI243)</f>
        <v>82</v>
      </c>
    </row>
    <row r="244" spans="1:10">
      <c r="A244" s="128">
        <v>242</v>
      </c>
      <c r="B244" s="122" t="str">
        <f>'Raw DC1'!J244</f>
        <v>Hannah</v>
      </c>
      <c r="C244" s="122" t="str">
        <f>'Raw DC1'!K244</f>
        <v>Cooper</v>
      </c>
      <c r="D244" s="126">
        <f>SUM('Raw DC1'!EM244,'Raw DC1'!EN244,'Raw DC1'!EK244,'Raw DC1'!EO244,'Raw DC1'!EZ244,'Raw DC1'!FF244,'Raw DC1'!FI244)</f>
        <v>18</v>
      </c>
      <c r="E244" s="126">
        <f>SUM('Raw DC1'!EA244,'Raw DC1'!EH244,'Raw DC1'!EP244,'Raw DC1'!FA244,'Raw DC1'!FK244,'Raw DC1'!FX244,'Raw DC1'!GI244)</f>
        <v>18</v>
      </c>
      <c r="F244" s="126">
        <f>SUM('Raw DC1'!EC244,'Raw DC1'!ED244,'Raw DC1'!EH244,'Raw DC1'!EP244,'Raw DC1'!EW244,'Raw DC1'!EX244,'Raw DC1'!EY244,'Raw DC1'!FD244,'Raw DC1'!FJ244,'Raw DC1'!FK244)</f>
        <v>31</v>
      </c>
      <c r="G244" s="126">
        <f>SUM('Raw DC1'!EV244,'Raw DC1'!FA244,'Raw DC1'!FB244,'Raw DC1'!FL244,'Raw DC1'!FN244,'Raw DC1'!FR244,'Raw DC1'!FY244,'Raw DC1'!GA244)</f>
        <v>23</v>
      </c>
      <c r="H244" s="126">
        <f t="shared" si="13"/>
        <v>90</v>
      </c>
      <c r="I244" s="126">
        <f>SUM('Raw DC1'!EI244,'Raw DC1'!ES244,'Raw DC1'!FM244,'Raw DC1'!FS244,'Raw DC1'!FT244,'Raw DC1'!FV244,'Raw DC1'!FZ244,'Raw DC1'!GF244,'Raw DC1'!GG244,'Raw DC1'!GJ244)</f>
        <v>19</v>
      </c>
      <c r="J244" s="126">
        <f>SUM('Raw DC1'!DX244,'Raw DC1'!DY244,'Raw DC1'!EC244,'Raw DC1'!ED244,'Raw DC1'!EG244,'Raw DC1'!EN244,'Raw DC1'!EO244,'Raw DC1'!ER244,'Raw DC1'!EZ244,'Raw DC1'!FD244,'Raw DC1'!FE244,'Raw DC1'!FM244,'Raw DC1'!FN244,'Raw DC1'!FR244,'Raw DC1'!FT244,'Raw DC1'!FU244,'Raw DC1'!FZ244,'Raw DC1'!GA244,'Raw DC1'!GB244,'Raw DC1'!GE244,'Raw DC1'!GF244,'Raw DC1'!GH244,'Raw DC1'!GI244)</f>
        <v>57</v>
      </c>
    </row>
    <row r="245" spans="1:10">
      <c r="A245" s="128">
        <v>243</v>
      </c>
      <c r="B245" s="122" t="str">
        <f>'Raw DC1'!J245</f>
        <v>charlotte</v>
      </c>
      <c r="C245" s="122" t="str">
        <f>'Raw DC1'!K245</f>
        <v>cross</v>
      </c>
      <c r="D245" s="126">
        <f>SUM('Raw DC1'!EM245,'Raw DC1'!EN245,'Raw DC1'!EK245,'Raw DC1'!EO245,'Raw DC1'!EZ245,'Raw DC1'!FF245,'Raw DC1'!FI245)</f>
        <v>13</v>
      </c>
      <c r="E245" s="126">
        <f>SUM('Raw DC1'!EA245,'Raw DC1'!EH245,'Raw DC1'!EP245,'Raw DC1'!FA245,'Raw DC1'!FK245,'Raw DC1'!FX245,'Raw DC1'!GI245)</f>
        <v>14</v>
      </c>
      <c r="F245" s="126">
        <f>SUM('Raw DC1'!EC245,'Raw DC1'!ED245,'Raw DC1'!EH245,'Raw DC1'!EP245,'Raw DC1'!EW245,'Raw DC1'!EX245,'Raw DC1'!EY245,'Raw DC1'!FD245,'Raw DC1'!FJ245,'Raw DC1'!FK245)</f>
        <v>24</v>
      </c>
      <c r="G245" s="126">
        <f>SUM('Raw DC1'!EV245,'Raw DC1'!FA245,'Raw DC1'!FB245,'Raw DC1'!FL245,'Raw DC1'!FN245,'Raw DC1'!FR245,'Raw DC1'!FY245,'Raw DC1'!GA245)</f>
        <v>17</v>
      </c>
      <c r="H245" s="126">
        <f t="shared" si="13"/>
        <v>68</v>
      </c>
      <c r="I245" s="126">
        <f>SUM('Raw DC1'!EI245,'Raw DC1'!ES245,'Raw DC1'!FM245,'Raw DC1'!FS245,'Raw DC1'!FT245,'Raw DC1'!FV245,'Raw DC1'!FZ245,'Raw DC1'!GF245,'Raw DC1'!GG245,'Raw DC1'!GJ245)</f>
        <v>21</v>
      </c>
      <c r="J245" s="126">
        <f>SUM('Raw DC1'!DX245,'Raw DC1'!DY245,'Raw DC1'!EC245,'Raw DC1'!ED245,'Raw DC1'!EG245,'Raw DC1'!EN245,'Raw DC1'!EO245,'Raw DC1'!ER245,'Raw DC1'!EZ245,'Raw DC1'!FD245,'Raw DC1'!FE245,'Raw DC1'!FM245,'Raw DC1'!FN245,'Raw DC1'!FR245,'Raw DC1'!FT245,'Raw DC1'!FU245,'Raw DC1'!FZ245,'Raw DC1'!GA245,'Raw DC1'!GB245,'Raw DC1'!GE245,'Raw DC1'!GF245,'Raw DC1'!GH245,'Raw DC1'!GI245)</f>
        <v>45</v>
      </c>
    </row>
    <row r="246" spans="1:10">
      <c r="A246" s="128">
        <v>244</v>
      </c>
      <c r="B246" s="122" t="str">
        <f>'Raw DC1'!J246</f>
        <v>Stephanie</v>
      </c>
      <c r="C246" s="122" t="str">
        <f>'Raw DC1'!K246</f>
        <v>Beardsmore</v>
      </c>
      <c r="D246" s="126">
        <f>SUM('Raw DC1'!EM246,'Raw DC1'!EN246,'Raw DC1'!EK246,'Raw DC1'!EO246,'Raw DC1'!EZ246,'Raw DC1'!FF246,'Raw DC1'!FI246)</f>
        <v>20</v>
      </c>
      <c r="E246" s="126">
        <f>SUM('Raw DC1'!EA246,'Raw DC1'!EH246,'Raw DC1'!EP246,'Raw DC1'!FA246,'Raw DC1'!FK246,'Raw DC1'!FX246,'Raw DC1'!GI246)</f>
        <v>19</v>
      </c>
      <c r="F246" s="126">
        <f>SUM('Raw DC1'!EC246,'Raw DC1'!ED246,'Raw DC1'!EH246,'Raw DC1'!EP246,'Raw DC1'!EW246,'Raw DC1'!EX246,'Raw DC1'!EY246,'Raw DC1'!FD246,'Raw DC1'!FJ246,'Raw DC1'!FK246)</f>
        <v>29</v>
      </c>
      <c r="G246" s="126">
        <f>SUM('Raw DC1'!EV246,'Raw DC1'!FA246,'Raw DC1'!FB246,'Raw DC1'!FL246,'Raw DC1'!FN246,'Raw DC1'!FR246,'Raw DC1'!FY246,'Raw DC1'!GA246)</f>
        <v>24</v>
      </c>
      <c r="H246" s="126">
        <f t="shared" si="13"/>
        <v>92</v>
      </c>
      <c r="I246" s="126">
        <f>SUM('Raw DC1'!EI246,'Raw DC1'!ES246,'Raw DC1'!FM246,'Raw DC1'!FS246,'Raw DC1'!FT246,'Raw DC1'!FV246,'Raw DC1'!FZ246,'Raw DC1'!GF246,'Raw DC1'!GG246,'Raw DC1'!GJ246)</f>
        <v>28</v>
      </c>
      <c r="J246" s="126">
        <f>SUM('Raw DC1'!DX246,'Raw DC1'!DY246,'Raw DC1'!EC246,'Raw DC1'!ED246,'Raw DC1'!EG246,'Raw DC1'!EN246,'Raw DC1'!EO246,'Raw DC1'!ER246,'Raw DC1'!EZ246,'Raw DC1'!FD246,'Raw DC1'!FE246,'Raw DC1'!FM246,'Raw DC1'!FN246,'Raw DC1'!FR246,'Raw DC1'!FT246,'Raw DC1'!FU246,'Raw DC1'!FZ246,'Raw DC1'!GA246,'Raw DC1'!GB246,'Raw DC1'!GE246,'Raw DC1'!GF246,'Raw DC1'!GH246,'Raw DC1'!GI246)</f>
        <v>64</v>
      </c>
    </row>
    <row r="247" spans="1:10">
      <c r="A247" s="128">
        <v>245</v>
      </c>
      <c r="B247" s="122" t="str">
        <f>'Raw DC1'!J247</f>
        <v>Dan</v>
      </c>
      <c r="C247" s="122" t="str">
        <f>'Raw DC1'!K247</f>
        <v>Batty</v>
      </c>
      <c r="D247" s="126">
        <f>SUM('Raw DC1'!EM247,'Raw DC1'!EN247,'Raw DC1'!EK247,'Raw DC1'!EO247,'Raw DC1'!EZ247,'Raw DC1'!FF247,'Raw DC1'!FI247)</f>
        <v>18</v>
      </c>
      <c r="E247" s="126">
        <f>SUM('Raw DC1'!EA247,'Raw DC1'!EH247,'Raw DC1'!EP247,'Raw DC1'!FA247,'Raw DC1'!FK247,'Raw DC1'!FX247,'Raw DC1'!GI247)</f>
        <v>17</v>
      </c>
      <c r="F247" s="126">
        <f>SUM('Raw DC1'!EC247,'Raw DC1'!ED247,'Raw DC1'!EH247,'Raw DC1'!EP247,'Raw DC1'!EW247,'Raw DC1'!EX247,'Raw DC1'!EY247,'Raw DC1'!FD247,'Raw DC1'!FJ247,'Raw DC1'!FK247)</f>
        <v>25</v>
      </c>
      <c r="G247" s="126">
        <f>SUM('Raw DC1'!EV247,'Raw DC1'!FA247,'Raw DC1'!FB247,'Raw DC1'!FL247,'Raw DC1'!FN247,'Raw DC1'!FR247,'Raw DC1'!FY247,'Raw DC1'!GA247)</f>
        <v>20</v>
      </c>
      <c r="H247" s="126">
        <f t="shared" si="13"/>
        <v>80</v>
      </c>
      <c r="I247" s="126">
        <f>SUM('Raw DC1'!EI247,'Raw DC1'!ES247,'Raw DC1'!FM247,'Raw DC1'!FS247,'Raw DC1'!FT247,'Raw DC1'!FV247,'Raw DC1'!FZ247,'Raw DC1'!GF247,'Raw DC1'!GG247,'Raw DC1'!GJ247)</f>
        <v>20</v>
      </c>
      <c r="J247" s="126">
        <f>SUM('Raw DC1'!DX247,'Raw DC1'!DY247,'Raw DC1'!EC247,'Raw DC1'!ED247,'Raw DC1'!EG247,'Raw DC1'!EN247,'Raw DC1'!EO247,'Raw DC1'!ER247,'Raw DC1'!EZ247,'Raw DC1'!FD247,'Raw DC1'!FE247,'Raw DC1'!FM247,'Raw DC1'!FN247,'Raw DC1'!FR247,'Raw DC1'!FT247,'Raw DC1'!FU247,'Raw DC1'!FZ247,'Raw DC1'!GA247,'Raw DC1'!GB247,'Raw DC1'!GE247,'Raw DC1'!GF247,'Raw DC1'!GH247,'Raw DC1'!GI247)</f>
        <v>50</v>
      </c>
    </row>
    <row r="248" spans="1:10">
      <c r="A248" s="128">
        <v>246</v>
      </c>
      <c r="B248" s="122" t="str">
        <f>'Raw DC1'!J248</f>
        <v>Charlotte</v>
      </c>
      <c r="C248" s="122" t="str">
        <f>'Raw DC1'!K248</f>
        <v>Budenis</v>
      </c>
      <c r="D248" s="126">
        <f>SUM('Raw DC1'!EM248,'Raw DC1'!EN248,'Raw DC1'!EK248,'Raw DC1'!EO248,'Raw DC1'!EZ248,'Raw DC1'!FF248,'Raw DC1'!FI248)</f>
        <v>19</v>
      </c>
      <c r="E248" s="126">
        <f>SUM('Raw DC1'!EA248,'Raw DC1'!EH248,'Raw DC1'!EP248,'Raw DC1'!FA248,'Raw DC1'!FK248,'Raw DC1'!FX248,'Raw DC1'!GI248)</f>
        <v>19</v>
      </c>
      <c r="F248" s="126">
        <f>SUM('Raw DC1'!EC248,'Raw DC1'!ED248,'Raw DC1'!EH248,'Raw DC1'!EP248,'Raw DC1'!EW248,'Raw DC1'!EX248,'Raw DC1'!EY248,'Raw DC1'!FD248,'Raw DC1'!FJ248,'Raw DC1'!FK248)</f>
        <v>29</v>
      </c>
      <c r="G248" s="126">
        <f>SUM('Raw DC1'!EV248,'Raw DC1'!FA248,'Raw DC1'!FB248,'Raw DC1'!FL248,'Raw DC1'!FN248,'Raw DC1'!FR248,'Raw DC1'!FY248,'Raw DC1'!GA248)</f>
        <v>25</v>
      </c>
      <c r="H248" s="126">
        <f t="shared" si="13"/>
        <v>92</v>
      </c>
      <c r="I248" s="126">
        <f>SUM('Raw DC1'!EI248,'Raw DC1'!ES248,'Raw DC1'!FM248,'Raw DC1'!FS248,'Raw DC1'!FT248,'Raw DC1'!FV248,'Raw DC1'!FZ248,'Raw DC1'!GF248,'Raw DC1'!GG248,'Raw DC1'!GJ248)</f>
        <v>24</v>
      </c>
      <c r="J248" s="126">
        <f>SUM('Raw DC1'!DX248,'Raw DC1'!DY248,'Raw DC1'!EC248,'Raw DC1'!ED248,'Raw DC1'!EG248,'Raw DC1'!EN248,'Raw DC1'!EO248,'Raw DC1'!ER248,'Raw DC1'!EZ248,'Raw DC1'!FD248,'Raw DC1'!FE248,'Raw DC1'!FM248,'Raw DC1'!FN248,'Raw DC1'!FR248,'Raw DC1'!FT248,'Raw DC1'!FU248,'Raw DC1'!FZ248,'Raw DC1'!GA248,'Raw DC1'!GB248,'Raw DC1'!GE248,'Raw DC1'!GF248,'Raw DC1'!GH248,'Raw DC1'!GI248)</f>
        <v>47</v>
      </c>
    </row>
    <row r="249" spans="1:10">
      <c r="A249" s="128">
        <v>247</v>
      </c>
      <c r="B249" s="122" t="str">
        <f>'Raw DC1'!J249</f>
        <v>Megan</v>
      </c>
      <c r="C249" s="122" t="str">
        <f>'Raw DC1'!K249</f>
        <v>Clifff</v>
      </c>
      <c r="D249" s="126">
        <f>SUM('Raw DC1'!EM249,'Raw DC1'!EN249,'Raw DC1'!EK249,'Raw DC1'!EO249,'Raw DC1'!EZ249,'Raw DC1'!FF249,'Raw DC1'!FI249)</f>
        <v>24</v>
      </c>
      <c r="E249" s="126">
        <f>SUM('Raw DC1'!EA249,'Raw DC1'!EH249,'Raw DC1'!EP249,'Raw DC1'!FA249,'Raw DC1'!FK249,'Raw DC1'!FX249,'Raw DC1'!GI249)</f>
        <v>18</v>
      </c>
      <c r="F249" s="126">
        <f>SUM('Raw DC1'!EC249,'Raw DC1'!ED249,'Raw DC1'!EH249,'Raw DC1'!EP249,'Raw DC1'!EW249,'Raw DC1'!EX249,'Raw DC1'!EY249,'Raw DC1'!FD249,'Raw DC1'!FJ249,'Raw DC1'!FK249)</f>
        <v>27</v>
      </c>
      <c r="G249" s="126">
        <f>SUM('Raw DC1'!EV249,'Raw DC1'!FA249,'Raw DC1'!FB249,'Raw DC1'!FL249,'Raw DC1'!FN249,'Raw DC1'!FR249,'Raw DC1'!FY249,'Raw DC1'!GA249)</f>
        <v>28</v>
      </c>
      <c r="H249" s="126">
        <f t="shared" si="13"/>
        <v>97</v>
      </c>
      <c r="I249" s="126">
        <f>SUM('Raw DC1'!EI249,'Raw DC1'!ES249,'Raw DC1'!FM249,'Raw DC1'!FS249,'Raw DC1'!FT249,'Raw DC1'!FV249,'Raw DC1'!FZ249,'Raw DC1'!GF249,'Raw DC1'!GG249,'Raw DC1'!GJ249)</f>
        <v>31</v>
      </c>
      <c r="J249" s="126">
        <f>SUM('Raw DC1'!DX249,'Raw DC1'!DY249,'Raw DC1'!EC249,'Raw DC1'!ED249,'Raw DC1'!EG249,'Raw DC1'!EN249,'Raw DC1'!EO249,'Raw DC1'!ER249,'Raw DC1'!EZ249,'Raw DC1'!FD249,'Raw DC1'!FE249,'Raw DC1'!FM249,'Raw DC1'!FN249,'Raw DC1'!FR249,'Raw DC1'!FT249,'Raw DC1'!FU249,'Raw DC1'!FZ249,'Raw DC1'!GA249,'Raw DC1'!GB249,'Raw DC1'!GE249,'Raw DC1'!GF249,'Raw DC1'!GH249,'Raw DC1'!GI249)</f>
        <v>64</v>
      </c>
    </row>
    <row r="250" spans="1:10">
      <c r="A250" s="128">
        <v>248</v>
      </c>
      <c r="B250" s="122" t="str">
        <f>'Raw DC1'!J250</f>
        <v>Michael</v>
      </c>
      <c r="C250" s="122" t="str">
        <f>'Raw DC1'!K250</f>
        <v>Davies</v>
      </c>
      <c r="D250" s="126">
        <f>SUM('Raw DC1'!EM250,'Raw DC1'!EN250,'Raw DC1'!EK250,'Raw DC1'!EO250,'Raw DC1'!EZ250,'Raw DC1'!FF250,'Raw DC1'!FI250)</f>
        <v>16</v>
      </c>
      <c r="E250" s="126">
        <f>SUM('Raw DC1'!EA250,'Raw DC1'!EH250,'Raw DC1'!EP250,'Raw DC1'!FA250,'Raw DC1'!FK250,'Raw DC1'!FX250,'Raw DC1'!GI250)</f>
        <v>14</v>
      </c>
      <c r="F250" s="126">
        <f>SUM('Raw DC1'!EC250,'Raw DC1'!ED250,'Raw DC1'!EH250,'Raw DC1'!EP250,'Raw DC1'!EW250,'Raw DC1'!EX250,'Raw DC1'!EY250,'Raw DC1'!FD250,'Raw DC1'!FJ250,'Raw DC1'!FK250)</f>
        <v>18</v>
      </c>
      <c r="G250" s="126">
        <f>SUM('Raw DC1'!EV250,'Raw DC1'!FA250,'Raw DC1'!FB250,'Raw DC1'!FL250,'Raw DC1'!FN250,'Raw DC1'!FR250,'Raw DC1'!FY250,'Raw DC1'!GA250)</f>
        <v>22</v>
      </c>
      <c r="H250" s="126">
        <f t="shared" si="13"/>
        <v>70</v>
      </c>
      <c r="I250" s="126">
        <f>SUM('Raw DC1'!EI250,'Raw DC1'!ES250,'Raw DC1'!FM250,'Raw DC1'!FS250,'Raw DC1'!FT250,'Raw DC1'!FV250,'Raw DC1'!FZ250,'Raw DC1'!GF250,'Raw DC1'!GG250,'Raw DC1'!GJ250)</f>
        <v>23</v>
      </c>
      <c r="J250" s="126">
        <f>SUM('Raw DC1'!DX250,'Raw DC1'!DY250,'Raw DC1'!EC250,'Raw DC1'!ED250,'Raw DC1'!EG250,'Raw DC1'!EN250,'Raw DC1'!EO250,'Raw DC1'!ER250,'Raw DC1'!EZ250,'Raw DC1'!FD250,'Raw DC1'!FE250,'Raw DC1'!FM250,'Raw DC1'!FN250,'Raw DC1'!FR250,'Raw DC1'!FT250,'Raw DC1'!FU250,'Raw DC1'!FZ250,'Raw DC1'!GA250,'Raw DC1'!GB250,'Raw DC1'!GE250,'Raw DC1'!GF250,'Raw DC1'!GH250,'Raw DC1'!GI250)</f>
        <v>37</v>
      </c>
    </row>
    <row r="251" spans="1:10">
      <c r="A251" s="128">
        <v>249</v>
      </c>
      <c r="B251" s="122" t="str">
        <f>'Raw DC1'!J251</f>
        <v>Tyler</v>
      </c>
      <c r="C251" s="122" t="str">
        <f>'Raw DC1'!K251</f>
        <v>Churchill</v>
      </c>
      <c r="D251" s="126">
        <f>SUM('Raw DC1'!EM251,'Raw DC1'!EN251,'Raw DC1'!EK251,'Raw DC1'!EO251,'Raw DC1'!EZ251,'Raw DC1'!FF251,'Raw DC1'!FI251)</f>
        <v>22</v>
      </c>
      <c r="E251" s="126">
        <f>SUM('Raw DC1'!EA251,'Raw DC1'!EH251,'Raw DC1'!EP251,'Raw DC1'!FA251,'Raw DC1'!FK251,'Raw DC1'!FX251,'Raw DC1'!GI251)</f>
        <v>18</v>
      </c>
      <c r="F251" s="126">
        <f>SUM('Raw DC1'!EC251,'Raw DC1'!ED251,'Raw DC1'!EH251,'Raw DC1'!EP251,'Raw DC1'!EW251,'Raw DC1'!EX251,'Raw DC1'!EY251,'Raw DC1'!FD251,'Raw DC1'!FJ251,'Raw DC1'!FK251)</f>
        <v>24</v>
      </c>
      <c r="G251" s="126">
        <f>SUM('Raw DC1'!EV251,'Raw DC1'!FA251,'Raw DC1'!FB251,'Raw DC1'!FL251,'Raw DC1'!FN251,'Raw DC1'!FR251,'Raw DC1'!FY251,'Raw DC1'!GA251)</f>
        <v>21</v>
      </c>
      <c r="H251" s="126">
        <f t="shared" si="13"/>
        <v>85</v>
      </c>
      <c r="I251" s="126">
        <f>SUM('Raw DC1'!EI251,'Raw DC1'!ES251,'Raw DC1'!FM251,'Raw DC1'!FS251,'Raw DC1'!FT251,'Raw DC1'!FV251,'Raw DC1'!FZ251,'Raw DC1'!GF251,'Raw DC1'!GG251,'Raw DC1'!GJ251)</f>
        <v>26</v>
      </c>
      <c r="J251" s="126">
        <f>SUM('Raw DC1'!DX251,'Raw DC1'!DY251,'Raw DC1'!EC251,'Raw DC1'!ED251,'Raw DC1'!EG251,'Raw DC1'!EN251,'Raw DC1'!EO251,'Raw DC1'!ER251,'Raw DC1'!EZ251,'Raw DC1'!FD251,'Raw DC1'!FE251,'Raw DC1'!FM251,'Raw DC1'!FN251,'Raw DC1'!FR251,'Raw DC1'!FT251,'Raw DC1'!FU251,'Raw DC1'!FZ251,'Raw DC1'!GA251,'Raw DC1'!GB251,'Raw DC1'!GE251,'Raw DC1'!GF251,'Raw DC1'!GH251,'Raw DC1'!GI251)</f>
        <v>47</v>
      </c>
    </row>
    <row r="252" spans="1:10">
      <c r="A252" s="128">
        <v>250</v>
      </c>
      <c r="B252" s="122" t="str">
        <f>'Raw DC1'!J252</f>
        <v>Martha</v>
      </c>
      <c r="C252" s="122" t="str">
        <f>'Raw DC1'!K252</f>
        <v>Carlisle</v>
      </c>
      <c r="D252" s="126">
        <f>SUM('Raw DC1'!EM252,'Raw DC1'!EN252,'Raw DC1'!EK252,'Raw DC1'!EO252,'Raw DC1'!EZ252,'Raw DC1'!FF252,'Raw DC1'!FI252)</f>
        <v>17</v>
      </c>
      <c r="E252" s="126">
        <f>SUM('Raw DC1'!EA252,'Raw DC1'!EH252,'Raw DC1'!EP252,'Raw DC1'!FA252,'Raw DC1'!FK252,'Raw DC1'!FX252,'Raw DC1'!GI252)</f>
        <v>10</v>
      </c>
      <c r="F252" s="126">
        <f>SUM('Raw DC1'!EC252,'Raw DC1'!ED252,'Raw DC1'!EH252,'Raw DC1'!EP252,'Raw DC1'!EW252,'Raw DC1'!EX252,'Raw DC1'!EY252,'Raw DC1'!FD252,'Raw DC1'!FJ252,'Raw DC1'!FK252)</f>
        <v>18</v>
      </c>
      <c r="G252" s="126">
        <f>SUM('Raw DC1'!EV252,'Raw DC1'!FA252,'Raw DC1'!FB252,'Raw DC1'!FL252,'Raw DC1'!FN252,'Raw DC1'!FR252,'Raw DC1'!FY252,'Raw DC1'!GA252)</f>
        <v>18</v>
      </c>
      <c r="H252" s="126">
        <f t="shared" si="13"/>
        <v>63</v>
      </c>
      <c r="I252" s="126">
        <f>SUM('Raw DC1'!EI252,'Raw DC1'!ES252,'Raw DC1'!FM252,'Raw DC1'!FS252,'Raw DC1'!FT252,'Raw DC1'!FV252,'Raw DC1'!FZ252,'Raw DC1'!GF252,'Raw DC1'!GG252,'Raw DC1'!GJ252)</f>
        <v>25</v>
      </c>
      <c r="J252" s="126">
        <f>SUM('Raw DC1'!DX252,'Raw DC1'!DY252,'Raw DC1'!EC252,'Raw DC1'!ED252,'Raw DC1'!EG252,'Raw DC1'!EN252,'Raw DC1'!EO252,'Raw DC1'!ER252,'Raw DC1'!EZ252,'Raw DC1'!FD252,'Raw DC1'!FE252,'Raw DC1'!FM252,'Raw DC1'!FN252,'Raw DC1'!FR252,'Raw DC1'!FT252,'Raw DC1'!FU252,'Raw DC1'!FZ252,'Raw DC1'!GA252,'Raw DC1'!GB252,'Raw DC1'!GE252,'Raw DC1'!GF252,'Raw DC1'!GH252,'Raw DC1'!GI252)</f>
        <v>52</v>
      </c>
    </row>
    <row r="253" spans="1:10">
      <c r="A253" s="128">
        <v>251</v>
      </c>
      <c r="B253" s="122" t="str">
        <f>'Raw DC1'!J253</f>
        <v>Sara</v>
      </c>
      <c r="C253" s="122" t="str">
        <f>'Raw DC1'!K253</f>
        <v>Davies</v>
      </c>
      <c r="D253" s="126">
        <f>SUM('Raw DC1'!EM253,'Raw DC1'!EN253,'Raw DC1'!EK253,'Raw DC1'!EO253,'Raw DC1'!EZ253,'Raw DC1'!FF253,'Raw DC1'!FI253)</f>
        <v>19</v>
      </c>
      <c r="E253" s="126">
        <f>SUM('Raw DC1'!EA253,'Raw DC1'!EH253,'Raw DC1'!EP253,'Raw DC1'!FA253,'Raw DC1'!FK253,'Raw DC1'!FX253,'Raw DC1'!GI253)</f>
        <v>20</v>
      </c>
      <c r="F253" s="126">
        <f>SUM('Raw DC1'!EC253,'Raw DC1'!ED253,'Raw DC1'!EH253,'Raw DC1'!EP253,'Raw DC1'!EW253,'Raw DC1'!EX253,'Raw DC1'!EY253,'Raw DC1'!FD253,'Raw DC1'!FJ253,'Raw DC1'!FK253)</f>
        <v>27</v>
      </c>
      <c r="G253" s="126">
        <f>SUM('Raw DC1'!EV253,'Raw DC1'!FA253,'Raw DC1'!FB253,'Raw DC1'!FL253,'Raw DC1'!FN253,'Raw DC1'!FR253,'Raw DC1'!FY253,'Raw DC1'!GA253)</f>
        <v>26</v>
      </c>
      <c r="H253" s="126">
        <f t="shared" si="13"/>
        <v>92</v>
      </c>
      <c r="I253" s="126">
        <f>SUM('Raw DC1'!EI253,'Raw DC1'!ES253,'Raw DC1'!FM253,'Raw DC1'!FS253,'Raw DC1'!FT253,'Raw DC1'!FV253,'Raw DC1'!FZ253,'Raw DC1'!GF253,'Raw DC1'!GG253,'Raw DC1'!GJ253)</f>
        <v>28</v>
      </c>
      <c r="J253" s="126">
        <f>SUM('Raw DC1'!DX253,'Raw DC1'!DY253,'Raw DC1'!EC253,'Raw DC1'!ED253,'Raw DC1'!EG253,'Raw DC1'!EN253,'Raw DC1'!EO253,'Raw DC1'!ER253,'Raw DC1'!EZ253,'Raw DC1'!FD253,'Raw DC1'!FE253,'Raw DC1'!FM253,'Raw DC1'!FN253,'Raw DC1'!FR253,'Raw DC1'!FT253,'Raw DC1'!FU253,'Raw DC1'!FZ253,'Raw DC1'!GA253,'Raw DC1'!GB253,'Raw DC1'!GE253,'Raw DC1'!GF253,'Raw DC1'!GH253,'Raw DC1'!GI253)</f>
        <v>58</v>
      </c>
    </row>
    <row r="254" spans="1:10">
      <c r="A254" s="128">
        <v>252</v>
      </c>
      <c r="B254" s="122" t="str">
        <f>'Raw DC1'!J254</f>
        <v>michael</v>
      </c>
      <c r="C254" s="122" t="str">
        <f>'Raw DC1'!K254</f>
        <v>green</v>
      </c>
      <c r="D254" s="126">
        <f>SUM('Raw DC1'!EM254,'Raw DC1'!EN254,'Raw DC1'!EK254,'Raw DC1'!EO254,'Raw DC1'!EZ254,'Raw DC1'!FF254,'Raw DC1'!FI254)</f>
        <v>15</v>
      </c>
      <c r="E254" s="126">
        <f>SUM('Raw DC1'!EA254,'Raw DC1'!EH254,'Raw DC1'!EP254,'Raw DC1'!FA254,'Raw DC1'!FK254,'Raw DC1'!FX254,'Raw DC1'!GI254)</f>
        <v>14</v>
      </c>
      <c r="F254" s="126">
        <f>SUM('Raw DC1'!EC254,'Raw DC1'!ED254,'Raw DC1'!EH254,'Raw DC1'!EP254,'Raw DC1'!EW254,'Raw DC1'!EX254,'Raw DC1'!EY254,'Raw DC1'!FD254,'Raw DC1'!FJ254,'Raw DC1'!FK254)</f>
        <v>18</v>
      </c>
      <c r="G254" s="126">
        <f>SUM('Raw DC1'!EV254,'Raw DC1'!FA254,'Raw DC1'!FB254,'Raw DC1'!FL254,'Raw DC1'!FN254,'Raw DC1'!FR254,'Raw DC1'!FY254,'Raw DC1'!GA254)</f>
        <v>21</v>
      </c>
      <c r="H254" s="126">
        <f t="shared" si="13"/>
        <v>68</v>
      </c>
      <c r="I254" s="126">
        <f>SUM('Raw DC1'!EI254,'Raw DC1'!ES254,'Raw DC1'!FM254,'Raw DC1'!FS254,'Raw DC1'!FT254,'Raw DC1'!FV254,'Raw DC1'!FZ254,'Raw DC1'!GF254,'Raw DC1'!GG254,'Raw DC1'!GJ254)</f>
        <v>21</v>
      </c>
      <c r="J254" s="126">
        <f>SUM('Raw DC1'!DX254,'Raw DC1'!DY254,'Raw DC1'!EC254,'Raw DC1'!ED254,'Raw DC1'!EG254,'Raw DC1'!EN254,'Raw DC1'!EO254,'Raw DC1'!ER254,'Raw DC1'!EZ254,'Raw DC1'!FD254,'Raw DC1'!FE254,'Raw DC1'!FM254,'Raw DC1'!FN254,'Raw DC1'!FR254,'Raw DC1'!FT254,'Raw DC1'!FU254,'Raw DC1'!FZ254,'Raw DC1'!GA254,'Raw DC1'!GB254,'Raw DC1'!GE254,'Raw DC1'!GF254,'Raw DC1'!GH254,'Raw DC1'!GI254)</f>
        <v>41</v>
      </c>
    </row>
    <row r="255" spans="1:10">
      <c r="A255" s="128">
        <v>253</v>
      </c>
      <c r="B255" s="122" t="str">
        <f>'Raw DC1'!J255</f>
        <v>Daniel</v>
      </c>
      <c r="C255" s="122" t="str">
        <f>'Raw DC1'!K255</f>
        <v>Esson</v>
      </c>
      <c r="D255" s="126">
        <f>SUM('Raw DC1'!EM255,'Raw DC1'!EN255,'Raw DC1'!EK255,'Raw DC1'!EO255,'Raw DC1'!EZ255,'Raw DC1'!FF255,'Raw DC1'!FI255)</f>
        <v>19</v>
      </c>
      <c r="E255" s="126">
        <f>SUM('Raw DC1'!EA255,'Raw DC1'!EH255,'Raw DC1'!EP255,'Raw DC1'!FA255,'Raw DC1'!FK255,'Raw DC1'!FX255,'Raw DC1'!GI255)</f>
        <v>18</v>
      </c>
      <c r="F255" s="126">
        <f>SUM('Raw DC1'!EC255,'Raw DC1'!ED255,'Raw DC1'!EH255,'Raw DC1'!EP255,'Raw DC1'!EW255,'Raw DC1'!EX255,'Raw DC1'!EY255,'Raw DC1'!FD255,'Raw DC1'!FJ255,'Raw DC1'!FK255)</f>
        <v>25</v>
      </c>
      <c r="G255" s="126">
        <f>SUM('Raw DC1'!EV255,'Raw DC1'!FA255,'Raw DC1'!FB255,'Raw DC1'!FL255,'Raw DC1'!FN255,'Raw DC1'!FR255,'Raw DC1'!FY255,'Raw DC1'!GA255)</f>
        <v>25</v>
      </c>
      <c r="H255" s="126">
        <f t="shared" si="13"/>
        <v>87</v>
      </c>
      <c r="I255" s="126">
        <f>SUM('Raw DC1'!EI255,'Raw DC1'!ES255,'Raw DC1'!FM255,'Raw DC1'!FS255,'Raw DC1'!FT255,'Raw DC1'!FV255,'Raw DC1'!FZ255,'Raw DC1'!GF255,'Raw DC1'!GG255,'Raw DC1'!GJ255)</f>
        <v>28</v>
      </c>
      <c r="J255" s="126">
        <f>SUM('Raw DC1'!DX255,'Raw DC1'!DY255,'Raw DC1'!EC255,'Raw DC1'!ED255,'Raw DC1'!EG255,'Raw DC1'!EN255,'Raw DC1'!EO255,'Raw DC1'!ER255,'Raw DC1'!EZ255,'Raw DC1'!FD255,'Raw DC1'!FE255,'Raw DC1'!FM255,'Raw DC1'!FN255,'Raw DC1'!FR255,'Raw DC1'!FT255,'Raw DC1'!FU255,'Raw DC1'!FZ255,'Raw DC1'!GA255,'Raw DC1'!GB255,'Raw DC1'!GE255,'Raw DC1'!GF255,'Raw DC1'!GH255,'Raw DC1'!GI255)</f>
        <v>67</v>
      </c>
    </row>
    <row r="256" spans="1:10">
      <c r="A256" s="128">
        <v>254</v>
      </c>
      <c r="B256" s="122" t="str">
        <f>'Raw DC1'!J256</f>
        <v>Christian</v>
      </c>
      <c r="C256" s="122" t="str">
        <f>'Raw DC1'!K256</f>
        <v>Easson</v>
      </c>
      <c r="D256" s="126">
        <f>SUM('Raw DC1'!EM256,'Raw DC1'!EN256,'Raw DC1'!EK256,'Raw DC1'!EO256,'Raw DC1'!EZ256,'Raw DC1'!FF256,'Raw DC1'!FI256)</f>
        <v>19</v>
      </c>
      <c r="E256" s="126">
        <f>SUM('Raw DC1'!EA256,'Raw DC1'!EH256,'Raw DC1'!EP256,'Raw DC1'!FA256,'Raw DC1'!FK256,'Raw DC1'!FX256,'Raw DC1'!GI256)</f>
        <v>15</v>
      </c>
      <c r="F256" s="126">
        <f>SUM('Raw DC1'!EC256,'Raw DC1'!ED256,'Raw DC1'!EH256,'Raw DC1'!EP256,'Raw DC1'!EW256,'Raw DC1'!EX256,'Raw DC1'!EY256,'Raw DC1'!FD256,'Raw DC1'!FJ256,'Raw DC1'!FK256)</f>
        <v>22</v>
      </c>
      <c r="G256" s="126">
        <f>SUM('Raw DC1'!EV256,'Raw DC1'!FA256,'Raw DC1'!FB256,'Raw DC1'!FL256,'Raw DC1'!FN256,'Raw DC1'!FR256,'Raw DC1'!FY256,'Raw DC1'!GA256)</f>
        <v>23</v>
      </c>
      <c r="H256" s="126">
        <f t="shared" si="13"/>
        <v>79</v>
      </c>
      <c r="I256" s="126">
        <f>SUM('Raw DC1'!EI256,'Raw DC1'!ES256,'Raw DC1'!FM256,'Raw DC1'!FS256,'Raw DC1'!FT256,'Raw DC1'!FV256,'Raw DC1'!FZ256,'Raw DC1'!GF256,'Raw DC1'!GG256,'Raw DC1'!GJ256)</f>
        <v>31</v>
      </c>
      <c r="J256" s="126">
        <f>SUM('Raw DC1'!DX256,'Raw DC1'!DY256,'Raw DC1'!EC256,'Raw DC1'!ED256,'Raw DC1'!EG256,'Raw DC1'!EN256,'Raw DC1'!EO256,'Raw DC1'!ER256,'Raw DC1'!EZ256,'Raw DC1'!FD256,'Raw DC1'!FE256,'Raw DC1'!FM256,'Raw DC1'!FN256,'Raw DC1'!FR256,'Raw DC1'!FT256,'Raw DC1'!FU256,'Raw DC1'!FZ256,'Raw DC1'!GA256,'Raw DC1'!GB256,'Raw DC1'!GE256,'Raw DC1'!GF256,'Raw DC1'!GH256,'Raw DC1'!GI256)</f>
        <v>57</v>
      </c>
    </row>
    <row r="257" spans="1:10">
      <c r="A257" s="128">
        <v>255</v>
      </c>
      <c r="B257" s="122" t="str">
        <f>'Raw DC1'!J257</f>
        <v>Ross</v>
      </c>
      <c r="C257" s="122" t="str">
        <f>'Raw DC1'!K257</f>
        <v>McMillan</v>
      </c>
      <c r="D257" s="126">
        <f>SUM('Raw DC1'!EM257,'Raw DC1'!EN257,'Raw DC1'!EK257,'Raw DC1'!EO257,'Raw DC1'!EZ257,'Raw DC1'!FF257,'Raw DC1'!FI257)</f>
        <v>15</v>
      </c>
      <c r="E257" s="126">
        <f>SUM('Raw DC1'!EA257,'Raw DC1'!EH257,'Raw DC1'!EP257,'Raw DC1'!FA257,'Raw DC1'!FK257,'Raw DC1'!FX257,'Raw DC1'!GI257)</f>
        <v>15</v>
      </c>
      <c r="F257" s="126">
        <f>SUM('Raw DC1'!EC257,'Raw DC1'!ED257,'Raw DC1'!EH257,'Raw DC1'!EP257,'Raw DC1'!EW257,'Raw DC1'!EX257,'Raw DC1'!EY257,'Raw DC1'!FD257,'Raw DC1'!FJ257,'Raw DC1'!FK257)</f>
        <v>24</v>
      </c>
      <c r="G257" s="126">
        <f>SUM('Raw DC1'!EV257,'Raw DC1'!FA257,'Raw DC1'!FB257,'Raw DC1'!FL257,'Raw DC1'!FN257,'Raw DC1'!FR257,'Raw DC1'!FY257,'Raw DC1'!GA257)</f>
        <v>15</v>
      </c>
      <c r="H257" s="126">
        <f t="shared" si="13"/>
        <v>69</v>
      </c>
      <c r="I257" s="126">
        <f>SUM('Raw DC1'!EI257,'Raw DC1'!ES257,'Raw DC1'!FM257,'Raw DC1'!FS257,'Raw DC1'!FT257,'Raw DC1'!FV257,'Raw DC1'!FZ257,'Raw DC1'!GF257,'Raw DC1'!GG257,'Raw DC1'!GJ257)</f>
        <v>19</v>
      </c>
      <c r="J257" s="126">
        <f>SUM('Raw DC1'!DX257,'Raw DC1'!DY257,'Raw DC1'!EC257,'Raw DC1'!ED257,'Raw DC1'!EG257,'Raw DC1'!EN257,'Raw DC1'!EO257,'Raw DC1'!ER257,'Raw DC1'!EZ257,'Raw DC1'!FD257,'Raw DC1'!FE257,'Raw DC1'!FM257,'Raw DC1'!FN257,'Raw DC1'!FR257,'Raw DC1'!FT257,'Raw DC1'!FU257,'Raw DC1'!FZ257,'Raw DC1'!GA257,'Raw DC1'!GB257,'Raw DC1'!GE257,'Raw DC1'!GF257,'Raw DC1'!GH257,'Raw DC1'!GI257)</f>
        <v>34</v>
      </c>
    </row>
    <row r="258" spans="1:10">
      <c r="A258" s="128">
        <v>256</v>
      </c>
      <c r="B258" s="122" t="str">
        <f>'Raw DC1'!J258</f>
        <v>Marta</v>
      </c>
      <c r="C258" s="122" t="str">
        <f>'Raw DC1'!K258</f>
        <v>Henares</v>
      </c>
      <c r="D258" s="126">
        <f>SUM('Raw DC1'!EM258,'Raw DC1'!EN258,'Raw DC1'!EK258,'Raw DC1'!EO258,'Raw DC1'!EZ258,'Raw DC1'!FF258,'Raw DC1'!FI258)</f>
        <v>20</v>
      </c>
      <c r="E258" s="126">
        <f>SUM('Raw DC1'!EA258,'Raw DC1'!EH258,'Raw DC1'!EP258,'Raw DC1'!FA258,'Raw DC1'!FK258,'Raw DC1'!FX258,'Raw DC1'!GI258)</f>
        <v>23</v>
      </c>
      <c r="F258" s="126">
        <f>SUM('Raw DC1'!EC258,'Raw DC1'!ED258,'Raw DC1'!EH258,'Raw DC1'!EP258,'Raw DC1'!EW258,'Raw DC1'!EX258,'Raw DC1'!EY258,'Raw DC1'!FD258,'Raw DC1'!FJ258,'Raw DC1'!FK258)</f>
        <v>30</v>
      </c>
      <c r="G258" s="126">
        <f>SUM('Raw DC1'!EV258,'Raw DC1'!FA258,'Raw DC1'!FB258,'Raw DC1'!FL258,'Raw DC1'!FN258,'Raw DC1'!FR258,'Raw DC1'!FY258,'Raw DC1'!GA258)</f>
        <v>29</v>
      </c>
      <c r="H258" s="126">
        <f t="shared" si="13"/>
        <v>102</v>
      </c>
      <c r="I258" s="126">
        <f>SUM('Raw DC1'!EI258,'Raw DC1'!ES258,'Raw DC1'!FM258,'Raw DC1'!FS258,'Raw DC1'!FT258,'Raw DC1'!FV258,'Raw DC1'!FZ258,'Raw DC1'!GF258,'Raw DC1'!GG258,'Raw DC1'!GJ258)</f>
        <v>33</v>
      </c>
      <c r="J258" s="126">
        <f>SUM('Raw DC1'!DX258,'Raw DC1'!DY258,'Raw DC1'!EC258,'Raw DC1'!ED258,'Raw DC1'!EG258,'Raw DC1'!EN258,'Raw DC1'!EO258,'Raw DC1'!ER258,'Raw DC1'!EZ258,'Raw DC1'!FD258,'Raw DC1'!FE258,'Raw DC1'!FM258,'Raw DC1'!FN258,'Raw DC1'!FR258,'Raw DC1'!FT258,'Raw DC1'!FU258,'Raw DC1'!FZ258,'Raw DC1'!GA258,'Raw DC1'!GB258,'Raw DC1'!GE258,'Raw DC1'!GF258,'Raw DC1'!GH258,'Raw DC1'!GI258)</f>
        <v>71</v>
      </c>
    </row>
    <row r="259" spans="1:10">
      <c r="A259" s="128">
        <v>257</v>
      </c>
      <c r="B259" s="122" t="str">
        <f>'Raw DC1'!J259</f>
        <v>Lewis</v>
      </c>
      <c r="C259" s="122" t="str">
        <f>'Raw DC1'!K259</f>
        <v>Parry</v>
      </c>
      <c r="D259" s="126">
        <f>SUM('Raw DC1'!EM259,'Raw DC1'!EN259,'Raw DC1'!EK259,'Raw DC1'!EO259,'Raw DC1'!EZ259,'Raw DC1'!FF259,'Raw DC1'!FI259)</f>
        <v>21</v>
      </c>
      <c r="E259" s="126">
        <f>SUM('Raw DC1'!EA259,'Raw DC1'!EH259,'Raw DC1'!EP259,'Raw DC1'!FA259,'Raw DC1'!FK259,'Raw DC1'!FX259,'Raw DC1'!GI259)</f>
        <v>21</v>
      </c>
      <c r="F259" s="126">
        <f>SUM('Raw DC1'!EC259,'Raw DC1'!ED259,'Raw DC1'!EH259,'Raw DC1'!EP259,'Raw DC1'!EW259,'Raw DC1'!EX259,'Raw DC1'!EY259,'Raw DC1'!FD259,'Raw DC1'!FJ259,'Raw DC1'!FK259)</f>
        <v>30</v>
      </c>
      <c r="G259" s="126">
        <f>SUM('Raw DC1'!EV259,'Raw DC1'!FA259,'Raw DC1'!FB259,'Raw DC1'!FL259,'Raw DC1'!FN259,'Raw DC1'!FR259,'Raw DC1'!FY259,'Raw DC1'!GA259)</f>
        <v>25</v>
      </c>
      <c r="H259" s="126">
        <f t="shared" ref="H259:H282" si="14">SUM(D259:G259)</f>
        <v>97</v>
      </c>
      <c r="I259" s="126">
        <f>SUM('Raw DC1'!EI259,'Raw DC1'!ES259,'Raw DC1'!FM259,'Raw DC1'!FS259,'Raw DC1'!FT259,'Raw DC1'!FV259,'Raw DC1'!FZ259,'Raw DC1'!GF259,'Raw DC1'!GG259,'Raw DC1'!GJ259)</f>
        <v>28</v>
      </c>
      <c r="J259" s="126">
        <f>SUM('Raw DC1'!DX259,'Raw DC1'!DY259,'Raw DC1'!EC259,'Raw DC1'!ED259,'Raw DC1'!EG259,'Raw DC1'!EN259,'Raw DC1'!EO259,'Raw DC1'!ER259,'Raw DC1'!EZ259,'Raw DC1'!FD259,'Raw DC1'!FE259,'Raw DC1'!FM259,'Raw DC1'!FN259,'Raw DC1'!FR259,'Raw DC1'!FT259,'Raw DC1'!FU259,'Raw DC1'!FZ259,'Raw DC1'!GA259,'Raw DC1'!GB259,'Raw DC1'!GE259,'Raw DC1'!GF259,'Raw DC1'!GH259,'Raw DC1'!GI259)</f>
        <v>67</v>
      </c>
    </row>
    <row r="260" spans="1:10">
      <c r="A260" s="128">
        <v>258</v>
      </c>
      <c r="B260" s="122" t="str">
        <f>'Raw DC1'!J260</f>
        <v>Sian</v>
      </c>
      <c r="C260" s="122" t="str">
        <f>'Raw DC1'!K260</f>
        <v>Price</v>
      </c>
      <c r="D260" s="126">
        <f>SUM('Raw DC1'!EM260,'Raw DC1'!EN260,'Raw DC1'!EK260,'Raw DC1'!EO260,'Raw DC1'!EZ260,'Raw DC1'!FF260,'Raw DC1'!FI260)</f>
        <v>17</v>
      </c>
      <c r="E260" s="126">
        <f>SUM('Raw DC1'!EA260,'Raw DC1'!EH260,'Raw DC1'!EP260,'Raw DC1'!FA260,'Raw DC1'!FK260,'Raw DC1'!FX260,'Raw DC1'!GI260)</f>
        <v>12</v>
      </c>
      <c r="F260" s="126">
        <f>SUM('Raw DC1'!EC260,'Raw DC1'!ED260,'Raw DC1'!EH260,'Raw DC1'!EP260,'Raw DC1'!EW260,'Raw DC1'!EX260,'Raw DC1'!EY260,'Raw DC1'!FD260,'Raw DC1'!FJ260,'Raw DC1'!FK260)</f>
        <v>23</v>
      </c>
      <c r="G260" s="126">
        <f>SUM('Raw DC1'!EV260,'Raw DC1'!FA260,'Raw DC1'!FB260,'Raw DC1'!FL260,'Raw DC1'!FN260,'Raw DC1'!FR260,'Raw DC1'!FY260,'Raw DC1'!GA260)</f>
        <v>24</v>
      </c>
      <c r="H260" s="126">
        <f t="shared" si="14"/>
        <v>76</v>
      </c>
      <c r="I260" s="126">
        <f>SUM('Raw DC1'!EI260,'Raw DC1'!ES260,'Raw DC1'!FM260,'Raw DC1'!FS260,'Raw DC1'!FT260,'Raw DC1'!FV260,'Raw DC1'!FZ260,'Raw DC1'!GF260,'Raw DC1'!GG260,'Raw DC1'!GJ260)</f>
        <v>24</v>
      </c>
      <c r="J260" s="126">
        <f>SUM('Raw DC1'!DX260,'Raw DC1'!DY260,'Raw DC1'!EC260,'Raw DC1'!ED260,'Raw DC1'!EG260,'Raw DC1'!EN260,'Raw DC1'!EO260,'Raw DC1'!ER260,'Raw DC1'!EZ260,'Raw DC1'!FD260,'Raw DC1'!FE260,'Raw DC1'!FM260,'Raw DC1'!FN260,'Raw DC1'!FR260,'Raw DC1'!FT260,'Raw DC1'!FU260,'Raw DC1'!FZ260,'Raw DC1'!GA260,'Raw DC1'!GB260,'Raw DC1'!GE260,'Raw DC1'!GF260,'Raw DC1'!GH260,'Raw DC1'!GI260)</f>
        <v>50</v>
      </c>
    </row>
    <row r="261" spans="1:10">
      <c r="A261" s="128">
        <v>259</v>
      </c>
      <c r="B261" s="122" t="str">
        <f>'Raw DC1'!J261</f>
        <v>Matt</v>
      </c>
      <c r="C261" s="122" t="str">
        <f>'Raw DC1'!K261</f>
        <v>Perrodou</v>
      </c>
      <c r="D261" s="126">
        <f>SUM('Raw DC1'!EM261,'Raw DC1'!EN261,'Raw DC1'!EK261,'Raw DC1'!EO261,'Raw DC1'!EZ261,'Raw DC1'!FF261,'Raw DC1'!FI261)</f>
        <v>18</v>
      </c>
      <c r="E261" s="126">
        <f>SUM('Raw DC1'!EA261,'Raw DC1'!EH261,'Raw DC1'!EP261,'Raw DC1'!FA261,'Raw DC1'!FK261,'Raw DC1'!FX261,'Raw DC1'!GI261)</f>
        <v>18</v>
      </c>
      <c r="F261" s="126">
        <f>SUM('Raw DC1'!EC261,'Raw DC1'!ED261,'Raw DC1'!EH261,'Raw DC1'!EP261,'Raw DC1'!EW261,'Raw DC1'!EX261,'Raw DC1'!EY261,'Raw DC1'!FD261,'Raw DC1'!FJ261,'Raw DC1'!FK261)</f>
        <v>24</v>
      </c>
      <c r="G261" s="126">
        <f>SUM('Raw DC1'!EV261,'Raw DC1'!FA261,'Raw DC1'!FB261,'Raw DC1'!FL261,'Raw DC1'!FN261,'Raw DC1'!FR261,'Raw DC1'!FY261,'Raw DC1'!GA261)</f>
        <v>24</v>
      </c>
      <c r="H261" s="126">
        <f t="shared" si="14"/>
        <v>84</v>
      </c>
      <c r="I261" s="126">
        <f>SUM('Raw DC1'!EI261,'Raw DC1'!ES261,'Raw DC1'!FM261,'Raw DC1'!FS261,'Raw DC1'!FT261,'Raw DC1'!FV261,'Raw DC1'!FZ261,'Raw DC1'!GF261,'Raw DC1'!GG261,'Raw DC1'!GJ261)</f>
        <v>23</v>
      </c>
      <c r="J261" s="126">
        <f>SUM('Raw DC1'!DX261,'Raw DC1'!DY261,'Raw DC1'!EC261,'Raw DC1'!ED261,'Raw DC1'!EG261,'Raw DC1'!EN261,'Raw DC1'!EO261,'Raw DC1'!ER261,'Raw DC1'!EZ261,'Raw DC1'!FD261,'Raw DC1'!FE261,'Raw DC1'!FM261,'Raw DC1'!FN261,'Raw DC1'!FR261,'Raw DC1'!FT261,'Raw DC1'!FU261,'Raw DC1'!FZ261,'Raw DC1'!GA261,'Raw DC1'!GB261,'Raw DC1'!GE261,'Raw DC1'!GF261,'Raw DC1'!GH261,'Raw DC1'!GI261)</f>
        <v>48</v>
      </c>
    </row>
    <row r="262" spans="1:10">
      <c r="A262" s="128">
        <v>260</v>
      </c>
      <c r="B262" s="122" t="str">
        <f>'Raw DC1'!J262</f>
        <v>Benjamin</v>
      </c>
      <c r="C262" s="122" t="str">
        <f>'Raw DC1'!K262</f>
        <v>Perrett</v>
      </c>
      <c r="D262" s="126">
        <f>SUM('Raw DC1'!EM262,'Raw DC1'!EN262,'Raw DC1'!EK262,'Raw DC1'!EO262,'Raw DC1'!EZ262,'Raw DC1'!FF262,'Raw DC1'!FI262)</f>
        <v>16</v>
      </c>
      <c r="E262" s="126">
        <f>SUM('Raw DC1'!EA262,'Raw DC1'!EH262,'Raw DC1'!EP262,'Raw DC1'!FA262,'Raw DC1'!FK262,'Raw DC1'!FX262,'Raw DC1'!GI262)</f>
        <v>16</v>
      </c>
      <c r="F262" s="126">
        <f>SUM('Raw DC1'!EC262,'Raw DC1'!ED262,'Raw DC1'!EH262,'Raw DC1'!EP262,'Raw DC1'!EW262,'Raw DC1'!EX262,'Raw DC1'!EY262,'Raw DC1'!FD262,'Raw DC1'!FJ262,'Raw DC1'!FK262)</f>
        <v>24</v>
      </c>
      <c r="G262" s="126">
        <f>SUM('Raw DC1'!EV262,'Raw DC1'!FA262,'Raw DC1'!FB262,'Raw DC1'!FL262,'Raw DC1'!FN262,'Raw DC1'!FR262,'Raw DC1'!FY262,'Raw DC1'!GA262)</f>
        <v>19</v>
      </c>
      <c r="H262" s="126">
        <f t="shared" si="14"/>
        <v>75</v>
      </c>
      <c r="I262" s="126">
        <f>SUM('Raw DC1'!EI262,'Raw DC1'!ES262,'Raw DC1'!FM262,'Raw DC1'!FS262,'Raw DC1'!FT262,'Raw DC1'!FV262,'Raw DC1'!FZ262,'Raw DC1'!GF262,'Raw DC1'!GG262,'Raw DC1'!GJ262)</f>
        <v>17</v>
      </c>
      <c r="J262" s="126">
        <f>SUM('Raw DC1'!DX262,'Raw DC1'!DY262,'Raw DC1'!EC262,'Raw DC1'!ED262,'Raw DC1'!EG262,'Raw DC1'!EN262,'Raw DC1'!EO262,'Raw DC1'!ER262,'Raw DC1'!EZ262,'Raw DC1'!FD262,'Raw DC1'!FE262,'Raw DC1'!FM262,'Raw DC1'!FN262,'Raw DC1'!FR262,'Raw DC1'!FT262,'Raw DC1'!FU262,'Raw DC1'!FZ262,'Raw DC1'!GA262,'Raw DC1'!GB262,'Raw DC1'!GE262,'Raw DC1'!GF262,'Raw DC1'!GH262,'Raw DC1'!GI262)</f>
        <v>44</v>
      </c>
    </row>
    <row r="263" spans="1:10">
      <c r="A263" s="128">
        <v>261</v>
      </c>
      <c r="B263" s="122" t="str">
        <f>'Raw DC1'!J263</f>
        <v>John</v>
      </c>
      <c r="C263" s="122" t="str">
        <f>'Raw DC1'!K263</f>
        <v>Parker</v>
      </c>
      <c r="D263" s="126">
        <f>SUM('Raw DC1'!EM263,'Raw DC1'!EN263,'Raw DC1'!EK263,'Raw DC1'!EO263,'Raw DC1'!EZ263,'Raw DC1'!FF263,'Raw DC1'!FI263)</f>
        <v>21</v>
      </c>
      <c r="E263" s="126">
        <f>SUM('Raw DC1'!EA263,'Raw DC1'!EH263,'Raw DC1'!EP263,'Raw DC1'!FA263,'Raw DC1'!FK263,'Raw DC1'!FX263,'Raw DC1'!GI263)</f>
        <v>15</v>
      </c>
      <c r="F263" s="126">
        <f>SUM('Raw DC1'!EC263,'Raw DC1'!ED263,'Raw DC1'!EH263,'Raw DC1'!EP263,'Raw DC1'!EW263,'Raw DC1'!EX263,'Raw DC1'!EY263,'Raw DC1'!FD263,'Raw DC1'!FJ263,'Raw DC1'!FK263)</f>
        <v>23</v>
      </c>
      <c r="G263" s="126">
        <f>SUM('Raw DC1'!EV263,'Raw DC1'!FA263,'Raw DC1'!FB263,'Raw DC1'!FL263,'Raw DC1'!FN263,'Raw DC1'!FR263,'Raw DC1'!FY263,'Raw DC1'!GA263)</f>
        <v>22</v>
      </c>
      <c r="H263" s="126">
        <f t="shared" si="14"/>
        <v>81</v>
      </c>
      <c r="I263" s="126">
        <f>SUM('Raw DC1'!EI263,'Raw DC1'!ES263,'Raw DC1'!FM263,'Raw DC1'!FS263,'Raw DC1'!FT263,'Raw DC1'!FV263,'Raw DC1'!FZ263,'Raw DC1'!GF263,'Raw DC1'!GG263,'Raw DC1'!GJ263)</f>
        <v>25</v>
      </c>
      <c r="J263" s="126">
        <f>SUM('Raw DC1'!DX263,'Raw DC1'!DY263,'Raw DC1'!EC263,'Raw DC1'!ED263,'Raw DC1'!EG263,'Raw DC1'!EN263,'Raw DC1'!EO263,'Raw DC1'!ER263,'Raw DC1'!EZ263,'Raw DC1'!FD263,'Raw DC1'!FE263,'Raw DC1'!FM263,'Raw DC1'!FN263,'Raw DC1'!FR263,'Raw DC1'!FT263,'Raw DC1'!FU263,'Raw DC1'!FZ263,'Raw DC1'!GA263,'Raw DC1'!GB263,'Raw DC1'!GE263,'Raw DC1'!GF263,'Raw DC1'!GH263,'Raw DC1'!GI263)</f>
        <v>46</v>
      </c>
    </row>
    <row r="264" spans="1:10">
      <c r="A264" s="128">
        <v>262</v>
      </c>
      <c r="B264" s="122" t="str">
        <f>'Raw DC1'!J264</f>
        <v>Craig</v>
      </c>
      <c r="C264" s="122" t="str">
        <f>'Raw DC1'!K264</f>
        <v>Tedridge</v>
      </c>
      <c r="D264" s="126">
        <f>SUM('Raw DC1'!EM264,'Raw DC1'!EN264,'Raw DC1'!EK264,'Raw DC1'!EO264,'Raw DC1'!EZ264,'Raw DC1'!FF264,'Raw DC1'!FI264)</f>
        <v>28</v>
      </c>
      <c r="E264" s="126">
        <f>SUM('Raw DC1'!EA264,'Raw DC1'!EH264,'Raw DC1'!EP264,'Raw DC1'!FA264,'Raw DC1'!FK264,'Raw DC1'!FX264,'Raw DC1'!GI264)</f>
        <v>26</v>
      </c>
      <c r="F264" s="126">
        <f>SUM('Raw DC1'!EC264,'Raw DC1'!ED264,'Raw DC1'!EH264,'Raw DC1'!EP264,'Raw DC1'!EW264,'Raw DC1'!EX264,'Raw DC1'!EY264,'Raw DC1'!FD264,'Raw DC1'!FJ264,'Raw DC1'!FK264)</f>
        <v>38</v>
      </c>
      <c r="G264" s="126">
        <f>SUM('Raw DC1'!EV264,'Raw DC1'!FA264,'Raw DC1'!FB264,'Raw DC1'!FL264,'Raw DC1'!FN264,'Raw DC1'!FR264,'Raw DC1'!FY264,'Raw DC1'!GA264)</f>
        <v>32</v>
      </c>
      <c r="H264" s="126">
        <f t="shared" si="14"/>
        <v>124</v>
      </c>
      <c r="I264" s="126">
        <f>SUM('Raw DC1'!EI264,'Raw DC1'!ES264,'Raw DC1'!FM264,'Raw DC1'!FS264,'Raw DC1'!FT264,'Raw DC1'!FV264,'Raw DC1'!FZ264,'Raw DC1'!GF264,'Raw DC1'!GG264,'Raw DC1'!GJ264)</f>
        <v>31</v>
      </c>
      <c r="J264" s="126">
        <f>SUM('Raw DC1'!DX264,'Raw DC1'!DY264,'Raw DC1'!EC264,'Raw DC1'!ED264,'Raw DC1'!EG264,'Raw DC1'!EN264,'Raw DC1'!EO264,'Raw DC1'!ER264,'Raw DC1'!EZ264,'Raw DC1'!FD264,'Raw DC1'!FE264,'Raw DC1'!FM264,'Raw DC1'!FN264,'Raw DC1'!FR264,'Raw DC1'!FT264,'Raw DC1'!FU264,'Raw DC1'!FZ264,'Raw DC1'!GA264,'Raw DC1'!GB264,'Raw DC1'!GE264,'Raw DC1'!GF264,'Raw DC1'!GH264,'Raw DC1'!GI264)</f>
        <v>88</v>
      </c>
    </row>
    <row r="265" spans="1:10">
      <c r="A265" s="128">
        <v>263</v>
      </c>
      <c r="B265" s="122" t="str">
        <f>'Raw DC1'!J265</f>
        <v>Shaunna</v>
      </c>
      <c r="C265" s="122" t="str">
        <f>'Raw DC1'!K265</f>
        <v>Ryan</v>
      </c>
      <c r="D265" s="126">
        <f>SUM('Raw DC1'!EM265,'Raw DC1'!EN265,'Raw DC1'!EK265,'Raw DC1'!EO265,'Raw DC1'!EZ265,'Raw DC1'!FF265,'Raw DC1'!FI265)</f>
        <v>23</v>
      </c>
      <c r="E265" s="126">
        <f>SUM('Raw DC1'!EA265,'Raw DC1'!EH265,'Raw DC1'!EP265,'Raw DC1'!FA265,'Raw DC1'!FK265,'Raw DC1'!FX265,'Raw DC1'!GI265)</f>
        <v>21</v>
      </c>
      <c r="F265" s="126">
        <f>SUM('Raw DC1'!EC265,'Raw DC1'!ED265,'Raw DC1'!EH265,'Raw DC1'!EP265,'Raw DC1'!EW265,'Raw DC1'!EX265,'Raw DC1'!EY265,'Raw DC1'!FD265,'Raw DC1'!FJ265,'Raw DC1'!FK265)</f>
        <v>26</v>
      </c>
      <c r="G265" s="126">
        <f>SUM('Raw DC1'!EV265,'Raw DC1'!FA265,'Raw DC1'!FB265,'Raw DC1'!FL265,'Raw DC1'!FN265,'Raw DC1'!FR265,'Raw DC1'!FY265,'Raw DC1'!GA265)</f>
        <v>30</v>
      </c>
      <c r="H265" s="126">
        <f t="shared" si="14"/>
        <v>100</v>
      </c>
      <c r="I265" s="126">
        <f>SUM('Raw DC1'!EI265,'Raw DC1'!ES265,'Raw DC1'!FM265,'Raw DC1'!FS265,'Raw DC1'!FT265,'Raw DC1'!FV265,'Raw DC1'!FZ265,'Raw DC1'!GF265,'Raw DC1'!GG265,'Raw DC1'!GJ265)</f>
        <v>29</v>
      </c>
      <c r="J265" s="126">
        <f>SUM('Raw DC1'!DX265,'Raw DC1'!DY265,'Raw DC1'!EC265,'Raw DC1'!ED265,'Raw DC1'!EG265,'Raw DC1'!EN265,'Raw DC1'!EO265,'Raw DC1'!ER265,'Raw DC1'!EZ265,'Raw DC1'!FD265,'Raw DC1'!FE265,'Raw DC1'!FM265,'Raw DC1'!FN265,'Raw DC1'!FR265,'Raw DC1'!FT265,'Raw DC1'!FU265,'Raw DC1'!FZ265,'Raw DC1'!GA265,'Raw DC1'!GB265,'Raw DC1'!GE265,'Raw DC1'!GF265,'Raw DC1'!GH265,'Raw DC1'!GI265)</f>
        <v>58</v>
      </c>
    </row>
    <row r="266" spans="1:10">
      <c r="A266" s="128">
        <v>264</v>
      </c>
      <c r="B266" s="122" t="str">
        <f>'Raw DC1'!J266</f>
        <v>Ellie</v>
      </c>
      <c r="C266" s="122" t="str">
        <f>'Raw DC1'!K266</f>
        <v>Plumley</v>
      </c>
      <c r="D266" s="126">
        <f>SUM('Raw DC1'!EM266,'Raw DC1'!EN266,'Raw DC1'!EK266,'Raw DC1'!EO266,'Raw DC1'!EZ266,'Raw DC1'!FF266,'Raw DC1'!FI266)</f>
        <v>20</v>
      </c>
      <c r="E266" s="126">
        <f>SUM('Raw DC1'!EA266,'Raw DC1'!EH266,'Raw DC1'!EP266,'Raw DC1'!FA266,'Raw DC1'!FK266,'Raw DC1'!FX266,'Raw DC1'!GI266)</f>
        <v>12</v>
      </c>
      <c r="F266" s="126">
        <f>SUM('Raw DC1'!EC266,'Raw DC1'!ED266,'Raw DC1'!EH266,'Raw DC1'!EP266,'Raw DC1'!EW266,'Raw DC1'!EX266,'Raw DC1'!EY266,'Raw DC1'!FD266,'Raw DC1'!FJ266,'Raw DC1'!FK266)</f>
        <v>19</v>
      </c>
      <c r="G266" s="126">
        <f>SUM('Raw DC1'!EV266,'Raw DC1'!FA266,'Raw DC1'!FB266,'Raw DC1'!FL266,'Raw DC1'!FN266,'Raw DC1'!FR266,'Raw DC1'!FY266,'Raw DC1'!GA266)</f>
        <v>25</v>
      </c>
      <c r="H266" s="126">
        <f t="shared" si="14"/>
        <v>76</v>
      </c>
      <c r="I266" s="126">
        <f>SUM('Raw DC1'!EI266,'Raw DC1'!ES266,'Raw DC1'!FM266,'Raw DC1'!FS266,'Raw DC1'!FT266,'Raw DC1'!FV266,'Raw DC1'!FZ266,'Raw DC1'!GF266,'Raw DC1'!GG266,'Raw DC1'!GJ266)</f>
        <v>30</v>
      </c>
      <c r="J266" s="126">
        <f>SUM('Raw DC1'!DX266,'Raw DC1'!DY266,'Raw DC1'!EC266,'Raw DC1'!ED266,'Raw DC1'!EG266,'Raw DC1'!EN266,'Raw DC1'!EO266,'Raw DC1'!ER266,'Raw DC1'!EZ266,'Raw DC1'!FD266,'Raw DC1'!FE266,'Raw DC1'!FM266,'Raw DC1'!FN266,'Raw DC1'!FR266,'Raw DC1'!FT266,'Raw DC1'!FU266,'Raw DC1'!FZ266,'Raw DC1'!GA266,'Raw DC1'!GB266,'Raw DC1'!GE266,'Raw DC1'!GF266,'Raw DC1'!GH266,'Raw DC1'!GI266)</f>
        <v>63</v>
      </c>
    </row>
    <row r="267" spans="1:10">
      <c r="A267" s="128">
        <v>265</v>
      </c>
      <c r="B267" s="122" t="str">
        <f>'Raw DC1'!J267</f>
        <v>Jamie</v>
      </c>
      <c r="C267" s="122" t="str">
        <f>'Raw DC1'!K267</f>
        <v>Rutland-Lawes</v>
      </c>
      <c r="D267" s="126">
        <f>SUM('Raw DC1'!EM267,'Raw DC1'!EN267,'Raw DC1'!EK267,'Raw DC1'!EO267,'Raw DC1'!EZ267,'Raw DC1'!FF267,'Raw DC1'!FI267)</f>
        <v>14</v>
      </c>
      <c r="E267" s="126">
        <f>SUM('Raw DC1'!EA267,'Raw DC1'!EH267,'Raw DC1'!EP267,'Raw DC1'!FA267,'Raw DC1'!FK267,'Raw DC1'!FX267,'Raw DC1'!GI267)</f>
        <v>12</v>
      </c>
      <c r="F267" s="126">
        <f>SUM('Raw DC1'!EC267,'Raw DC1'!ED267,'Raw DC1'!EH267,'Raw DC1'!EP267,'Raw DC1'!EW267,'Raw DC1'!EX267,'Raw DC1'!EY267,'Raw DC1'!FD267,'Raw DC1'!FJ267,'Raw DC1'!FK267)</f>
        <v>18</v>
      </c>
      <c r="G267" s="126">
        <f>SUM('Raw DC1'!EV267,'Raw DC1'!FA267,'Raw DC1'!FB267,'Raw DC1'!FL267,'Raw DC1'!FN267,'Raw DC1'!FR267,'Raw DC1'!FY267,'Raw DC1'!GA267)</f>
        <v>20</v>
      </c>
      <c r="H267" s="126">
        <f t="shared" si="14"/>
        <v>64</v>
      </c>
      <c r="I267" s="126">
        <f>SUM('Raw DC1'!EI267,'Raw DC1'!ES267,'Raw DC1'!FM267,'Raw DC1'!FS267,'Raw DC1'!FT267,'Raw DC1'!FV267,'Raw DC1'!FZ267,'Raw DC1'!GF267,'Raw DC1'!GG267,'Raw DC1'!GJ267)</f>
        <v>22</v>
      </c>
      <c r="J267" s="126">
        <f>SUM('Raw DC1'!DX267,'Raw DC1'!DY267,'Raw DC1'!EC267,'Raw DC1'!ED267,'Raw DC1'!EG267,'Raw DC1'!EN267,'Raw DC1'!EO267,'Raw DC1'!ER267,'Raw DC1'!EZ267,'Raw DC1'!FD267,'Raw DC1'!FE267,'Raw DC1'!FM267,'Raw DC1'!FN267,'Raw DC1'!FR267,'Raw DC1'!FT267,'Raw DC1'!FU267,'Raw DC1'!FZ267,'Raw DC1'!GA267,'Raw DC1'!GB267,'Raw DC1'!GE267,'Raw DC1'!GF267,'Raw DC1'!GH267,'Raw DC1'!GI267)</f>
        <v>34</v>
      </c>
    </row>
    <row r="268" spans="1:10">
      <c r="A268" s="128">
        <v>266</v>
      </c>
      <c r="B268" s="122" t="str">
        <f>'Raw DC1'!J268</f>
        <v>Michael</v>
      </c>
      <c r="C268" s="122" t="str">
        <f>'Raw DC1'!K268</f>
        <v>Rusling</v>
      </c>
      <c r="D268" s="126">
        <f>SUM('Raw DC1'!EM268,'Raw DC1'!EN268,'Raw DC1'!EK268,'Raw DC1'!EO268,'Raw DC1'!EZ268,'Raw DC1'!FF268,'Raw DC1'!FI268)</f>
        <v>17</v>
      </c>
      <c r="E268" s="126">
        <f>SUM('Raw DC1'!EA268,'Raw DC1'!EH268,'Raw DC1'!EP268,'Raw DC1'!FA268,'Raw DC1'!FK268,'Raw DC1'!FX268,'Raw DC1'!GI268)</f>
        <v>16</v>
      </c>
      <c r="F268" s="126">
        <f>SUM('Raw DC1'!EC268,'Raw DC1'!ED268,'Raw DC1'!EH268,'Raw DC1'!EP268,'Raw DC1'!EW268,'Raw DC1'!EX268,'Raw DC1'!EY268,'Raw DC1'!FD268,'Raw DC1'!FJ268,'Raw DC1'!FK268)</f>
        <v>25</v>
      </c>
      <c r="G268" s="126">
        <f>SUM('Raw DC1'!EV268,'Raw DC1'!FA268,'Raw DC1'!FB268,'Raw DC1'!FL268,'Raw DC1'!FN268,'Raw DC1'!FR268,'Raw DC1'!FY268,'Raw DC1'!GA268)</f>
        <v>22</v>
      </c>
      <c r="H268" s="126">
        <f t="shared" si="14"/>
        <v>80</v>
      </c>
      <c r="I268" s="126">
        <f>SUM('Raw DC1'!EI268,'Raw DC1'!ES268,'Raw DC1'!FM268,'Raw DC1'!FS268,'Raw DC1'!FT268,'Raw DC1'!FV268,'Raw DC1'!FZ268,'Raw DC1'!GF268,'Raw DC1'!GG268,'Raw DC1'!GJ268)</f>
        <v>29</v>
      </c>
      <c r="J268" s="126">
        <f>SUM('Raw DC1'!DX268,'Raw DC1'!DY268,'Raw DC1'!EC268,'Raw DC1'!ED268,'Raw DC1'!EG268,'Raw DC1'!EN268,'Raw DC1'!EO268,'Raw DC1'!ER268,'Raw DC1'!EZ268,'Raw DC1'!FD268,'Raw DC1'!FE268,'Raw DC1'!FM268,'Raw DC1'!FN268,'Raw DC1'!FR268,'Raw DC1'!FT268,'Raw DC1'!FU268,'Raw DC1'!FZ268,'Raw DC1'!GA268,'Raw DC1'!GB268,'Raw DC1'!GE268,'Raw DC1'!GF268,'Raw DC1'!GH268,'Raw DC1'!GI268)</f>
        <v>74</v>
      </c>
    </row>
    <row r="269" spans="1:10">
      <c r="A269" s="128">
        <v>267</v>
      </c>
      <c r="B269" s="122" t="str">
        <f>'Raw DC1'!J269</f>
        <v>Miguel</v>
      </c>
      <c r="C269" s="122" t="str">
        <f>'Raw DC1'!K269</f>
        <v>Silva</v>
      </c>
      <c r="D269" s="126">
        <f>SUM('Raw DC1'!EM269,'Raw DC1'!EN269,'Raw DC1'!EK269,'Raw DC1'!EO269,'Raw DC1'!EZ269,'Raw DC1'!FF269,'Raw DC1'!FI269)</f>
        <v>13</v>
      </c>
      <c r="E269" s="126">
        <f>SUM('Raw DC1'!EA269,'Raw DC1'!EH269,'Raw DC1'!EP269,'Raw DC1'!FA269,'Raw DC1'!FK269,'Raw DC1'!FX269,'Raw DC1'!GI269)</f>
        <v>14</v>
      </c>
      <c r="F269" s="126">
        <f>SUM('Raw DC1'!EC269,'Raw DC1'!ED269,'Raw DC1'!EH269,'Raw DC1'!EP269,'Raw DC1'!EW269,'Raw DC1'!EX269,'Raw DC1'!EY269,'Raw DC1'!FD269,'Raw DC1'!FJ269,'Raw DC1'!FK269)</f>
        <v>19</v>
      </c>
      <c r="G269" s="126">
        <f>SUM('Raw DC1'!EV269,'Raw DC1'!FA269,'Raw DC1'!FB269,'Raw DC1'!FL269,'Raw DC1'!FN269,'Raw DC1'!FR269,'Raw DC1'!FY269,'Raw DC1'!GA269)</f>
        <v>16</v>
      </c>
      <c r="H269" s="126">
        <f t="shared" si="14"/>
        <v>62</v>
      </c>
      <c r="I269" s="126">
        <f>SUM('Raw DC1'!EI269,'Raw DC1'!ES269,'Raw DC1'!FM269,'Raw DC1'!FS269,'Raw DC1'!FT269,'Raw DC1'!FV269,'Raw DC1'!FZ269,'Raw DC1'!GF269,'Raw DC1'!GG269,'Raw DC1'!GJ269)</f>
        <v>16</v>
      </c>
      <c r="J269" s="126">
        <f>SUM('Raw DC1'!DX269,'Raw DC1'!DY269,'Raw DC1'!EC269,'Raw DC1'!ED269,'Raw DC1'!EG269,'Raw DC1'!EN269,'Raw DC1'!EO269,'Raw DC1'!ER269,'Raw DC1'!EZ269,'Raw DC1'!FD269,'Raw DC1'!FE269,'Raw DC1'!FM269,'Raw DC1'!FN269,'Raw DC1'!FR269,'Raw DC1'!FT269,'Raw DC1'!FU269,'Raw DC1'!FZ269,'Raw DC1'!GA269,'Raw DC1'!GB269,'Raw DC1'!GE269,'Raw DC1'!GF269,'Raw DC1'!GH269,'Raw DC1'!GI269)</f>
        <v>37</v>
      </c>
    </row>
    <row r="270" spans="1:10">
      <c r="A270" s="128">
        <v>268</v>
      </c>
      <c r="B270" s="122" t="str">
        <f>'Raw DC1'!J270</f>
        <v>Callan</v>
      </c>
      <c r="C270" s="122" t="str">
        <f>'Raw DC1'!K270</f>
        <v>Stone</v>
      </c>
      <c r="D270" s="126">
        <f>SUM('Raw DC1'!EM270,'Raw DC1'!EN270,'Raw DC1'!EK270,'Raw DC1'!EO270,'Raw DC1'!EZ270,'Raw DC1'!FF270,'Raw DC1'!FI270)</f>
        <v>18</v>
      </c>
      <c r="E270" s="126">
        <f>SUM('Raw DC1'!EA270,'Raw DC1'!EH270,'Raw DC1'!EP270,'Raw DC1'!FA270,'Raw DC1'!FK270,'Raw DC1'!FX270,'Raw DC1'!GI270)</f>
        <v>19</v>
      </c>
      <c r="F270" s="126">
        <f>SUM('Raw DC1'!EC270,'Raw DC1'!ED270,'Raw DC1'!EH270,'Raw DC1'!EP270,'Raw DC1'!EW270,'Raw DC1'!EX270,'Raw DC1'!EY270,'Raw DC1'!FD270,'Raw DC1'!FJ270,'Raw DC1'!FK270)</f>
        <v>23</v>
      </c>
      <c r="G270" s="126">
        <f>SUM('Raw DC1'!EV270,'Raw DC1'!FA270,'Raw DC1'!FB270,'Raw DC1'!FL270,'Raw DC1'!FN270,'Raw DC1'!FR270,'Raw DC1'!FY270,'Raw DC1'!GA270)</f>
        <v>25</v>
      </c>
      <c r="H270" s="126">
        <f t="shared" si="14"/>
        <v>85</v>
      </c>
      <c r="I270" s="126">
        <f>SUM('Raw DC1'!EI270,'Raw DC1'!ES270,'Raw DC1'!FM270,'Raw DC1'!FS270,'Raw DC1'!FT270,'Raw DC1'!FV270,'Raw DC1'!FZ270,'Raw DC1'!GF270,'Raw DC1'!GG270,'Raw DC1'!GJ270)</f>
        <v>25</v>
      </c>
      <c r="J270" s="126">
        <f>SUM('Raw DC1'!DX270,'Raw DC1'!DY270,'Raw DC1'!EC270,'Raw DC1'!ED270,'Raw DC1'!EG270,'Raw DC1'!EN270,'Raw DC1'!EO270,'Raw DC1'!ER270,'Raw DC1'!EZ270,'Raw DC1'!FD270,'Raw DC1'!FE270,'Raw DC1'!FM270,'Raw DC1'!FN270,'Raw DC1'!FR270,'Raw DC1'!FT270,'Raw DC1'!FU270,'Raw DC1'!FZ270,'Raw DC1'!GA270,'Raw DC1'!GB270,'Raw DC1'!GE270,'Raw DC1'!GF270,'Raw DC1'!GH270,'Raw DC1'!GI270)</f>
        <v>51</v>
      </c>
    </row>
    <row r="271" spans="1:10">
      <c r="A271" s="128">
        <v>269</v>
      </c>
      <c r="B271" s="122" t="str">
        <f>'Raw DC1'!J271</f>
        <v>molly</v>
      </c>
      <c r="C271" s="122" t="str">
        <f>'Raw DC1'!K271</f>
        <v>smith</v>
      </c>
      <c r="D271" s="126">
        <f>SUM('Raw DC1'!EM271,'Raw DC1'!EN271,'Raw DC1'!EK271,'Raw DC1'!EO271,'Raw DC1'!EZ271,'Raw DC1'!FF271,'Raw DC1'!FI271)</f>
        <v>24</v>
      </c>
      <c r="E271" s="126">
        <f>SUM('Raw DC1'!EA271,'Raw DC1'!EH271,'Raw DC1'!EP271,'Raw DC1'!FA271,'Raw DC1'!FK271,'Raw DC1'!FX271,'Raw DC1'!GI271)</f>
        <v>16</v>
      </c>
      <c r="F271" s="126">
        <f>SUM('Raw DC1'!EC271,'Raw DC1'!ED271,'Raw DC1'!EH271,'Raw DC1'!EP271,'Raw DC1'!EW271,'Raw DC1'!EX271,'Raw DC1'!EY271,'Raw DC1'!FD271,'Raw DC1'!FJ271,'Raw DC1'!FK271)</f>
        <v>24</v>
      </c>
      <c r="G271" s="126">
        <f>SUM('Raw DC1'!EV271,'Raw DC1'!FA271,'Raw DC1'!FB271,'Raw DC1'!FL271,'Raw DC1'!FN271,'Raw DC1'!FR271,'Raw DC1'!FY271,'Raw DC1'!GA271)</f>
        <v>27</v>
      </c>
      <c r="H271" s="126">
        <f t="shared" si="14"/>
        <v>91</v>
      </c>
      <c r="I271" s="126">
        <f>SUM('Raw DC1'!EI271,'Raw DC1'!ES271,'Raw DC1'!FM271,'Raw DC1'!FS271,'Raw DC1'!FT271,'Raw DC1'!FV271,'Raw DC1'!FZ271,'Raw DC1'!GF271,'Raw DC1'!GG271,'Raw DC1'!GJ271)</f>
        <v>28</v>
      </c>
      <c r="J271" s="126">
        <f>SUM('Raw DC1'!DX271,'Raw DC1'!DY271,'Raw DC1'!EC271,'Raw DC1'!ED271,'Raw DC1'!EG271,'Raw DC1'!EN271,'Raw DC1'!EO271,'Raw DC1'!ER271,'Raw DC1'!EZ271,'Raw DC1'!FD271,'Raw DC1'!FE271,'Raw DC1'!FM271,'Raw DC1'!FN271,'Raw DC1'!FR271,'Raw DC1'!FT271,'Raw DC1'!FU271,'Raw DC1'!FZ271,'Raw DC1'!GA271,'Raw DC1'!GB271,'Raw DC1'!GE271,'Raw DC1'!GF271,'Raw DC1'!GH271,'Raw DC1'!GI271)</f>
        <v>64</v>
      </c>
    </row>
    <row r="272" spans="1:10">
      <c r="A272" s="128">
        <v>270</v>
      </c>
      <c r="B272" s="122" t="str">
        <f>'Raw DC1'!J272</f>
        <v>Hope</v>
      </c>
      <c r="C272" s="122" t="str">
        <f>'Raw DC1'!K272</f>
        <v>Stanger</v>
      </c>
      <c r="D272" s="126">
        <f>SUM('Raw DC1'!EM272,'Raw DC1'!EN272,'Raw DC1'!EK272,'Raw DC1'!EO272,'Raw DC1'!EZ272,'Raw DC1'!FF272,'Raw DC1'!FI272)</f>
        <v>18</v>
      </c>
      <c r="E272" s="126">
        <f>SUM('Raw DC1'!EA272,'Raw DC1'!EH272,'Raw DC1'!EP272,'Raw DC1'!FA272,'Raw DC1'!FK272,'Raw DC1'!FX272,'Raw DC1'!GI272)</f>
        <v>11</v>
      </c>
      <c r="F272" s="126">
        <f>SUM('Raw DC1'!EC272,'Raw DC1'!ED272,'Raw DC1'!EH272,'Raw DC1'!EP272,'Raw DC1'!EW272,'Raw DC1'!EX272,'Raw DC1'!EY272,'Raw DC1'!FD272,'Raw DC1'!FJ272,'Raw DC1'!FK272)</f>
        <v>21</v>
      </c>
      <c r="G272" s="126">
        <f>SUM('Raw DC1'!EV272,'Raw DC1'!FA272,'Raw DC1'!FB272,'Raw DC1'!FL272,'Raw DC1'!FN272,'Raw DC1'!FR272,'Raw DC1'!FY272,'Raw DC1'!GA272)</f>
        <v>20</v>
      </c>
      <c r="H272" s="126">
        <f t="shared" si="14"/>
        <v>70</v>
      </c>
      <c r="I272" s="126">
        <f>SUM('Raw DC1'!EI272,'Raw DC1'!ES272,'Raw DC1'!FM272,'Raw DC1'!FS272,'Raw DC1'!FT272,'Raw DC1'!FV272,'Raw DC1'!FZ272,'Raw DC1'!GF272,'Raw DC1'!GG272,'Raw DC1'!GJ272)</f>
        <v>17</v>
      </c>
      <c r="J272" s="126">
        <f>SUM('Raw DC1'!DX272,'Raw DC1'!DY272,'Raw DC1'!EC272,'Raw DC1'!ED272,'Raw DC1'!EG272,'Raw DC1'!EN272,'Raw DC1'!EO272,'Raw DC1'!ER272,'Raw DC1'!EZ272,'Raw DC1'!FD272,'Raw DC1'!FE272,'Raw DC1'!FM272,'Raw DC1'!FN272,'Raw DC1'!FR272,'Raw DC1'!FT272,'Raw DC1'!FU272,'Raw DC1'!FZ272,'Raw DC1'!GA272,'Raw DC1'!GB272,'Raw DC1'!GE272,'Raw DC1'!GF272,'Raw DC1'!GH272,'Raw DC1'!GI272)</f>
        <v>61</v>
      </c>
    </row>
    <row r="273" spans="1:10">
      <c r="A273" s="128">
        <v>271</v>
      </c>
      <c r="B273" s="122" t="str">
        <f>'Raw DC1'!J273</f>
        <v>jack</v>
      </c>
      <c r="C273" s="122" t="str">
        <f>'Raw DC1'!K273</f>
        <v>stokes</v>
      </c>
      <c r="D273" s="126">
        <f>SUM('Raw DC1'!EM273,'Raw DC1'!EN273,'Raw DC1'!EK273,'Raw DC1'!EO273,'Raw DC1'!EZ273,'Raw DC1'!FF273,'Raw DC1'!FI273)</f>
        <v>19</v>
      </c>
      <c r="E273" s="126">
        <f>SUM('Raw DC1'!EA273,'Raw DC1'!EH273,'Raw DC1'!EP273,'Raw DC1'!FA273,'Raw DC1'!FK273,'Raw DC1'!FX273,'Raw DC1'!GI273)</f>
        <v>20</v>
      </c>
      <c r="F273" s="126">
        <f>SUM('Raw DC1'!EC273,'Raw DC1'!ED273,'Raw DC1'!EH273,'Raw DC1'!EP273,'Raw DC1'!EW273,'Raw DC1'!EX273,'Raw DC1'!EY273,'Raw DC1'!FD273,'Raw DC1'!FJ273,'Raw DC1'!FK273)</f>
        <v>31</v>
      </c>
      <c r="G273" s="126">
        <f>SUM('Raw DC1'!EV273,'Raw DC1'!FA273,'Raw DC1'!FB273,'Raw DC1'!FL273,'Raw DC1'!FN273,'Raw DC1'!FR273,'Raw DC1'!FY273,'Raw DC1'!GA273)</f>
        <v>25</v>
      </c>
      <c r="H273" s="126">
        <f t="shared" si="14"/>
        <v>95</v>
      </c>
      <c r="I273" s="126">
        <f>SUM('Raw DC1'!EI273,'Raw DC1'!ES273,'Raw DC1'!FM273,'Raw DC1'!FS273,'Raw DC1'!FT273,'Raw DC1'!FV273,'Raw DC1'!FZ273,'Raw DC1'!GF273,'Raw DC1'!GG273,'Raw DC1'!GJ273)</f>
        <v>33</v>
      </c>
      <c r="J273" s="126">
        <f>SUM('Raw DC1'!DX273,'Raw DC1'!DY273,'Raw DC1'!EC273,'Raw DC1'!ED273,'Raw DC1'!EG273,'Raw DC1'!EN273,'Raw DC1'!EO273,'Raw DC1'!ER273,'Raw DC1'!EZ273,'Raw DC1'!FD273,'Raw DC1'!FE273,'Raw DC1'!FM273,'Raw DC1'!FN273,'Raw DC1'!FR273,'Raw DC1'!FT273,'Raw DC1'!FU273,'Raw DC1'!FZ273,'Raw DC1'!GA273,'Raw DC1'!GB273,'Raw DC1'!GE273,'Raw DC1'!GF273,'Raw DC1'!GH273,'Raw DC1'!GI273)</f>
        <v>55</v>
      </c>
    </row>
    <row r="274" spans="1:10">
      <c r="A274" s="128">
        <v>272</v>
      </c>
      <c r="B274" s="122" t="str">
        <f>'Raw DC1'!J274</f>
        <v>Austin</v>
      </c>
      <c r="C274" s="122" t="str">
        <f>'Raw DC1'!K274</f>
        <v>Scott</v>
      </c>
      <c r="D274" s="126">
        <f>SUM('Raw DC1'!EM274,'Raw DC1'!EN274,'Raw DC1'!EK274,'Raw DC1'!EO274,'Raw DC1'!EZ274,'Raw DC1'!FF274,'Raw DC1'!FI274)</f>
        <v>18</v>
      </c>
      <c r="E274" s="126">
        <f>SUM('Raw DC1'!EA274,'Raw DC1'!EH274,'Raw DC1'!EP274,'Raw DC1'!FA274,'Raw DC1'!FK274,'Raw DC1'!FX274,'Raw DC1'!GI274)</f>
        <v>13</v>
      </c>
      <c r="F274" s="126">
        <f>SUM('Raw DC1'!EC274,'Raw DC1'!ED274,'Raw DC1'!EH274,'Raw DC1'!EP274,'Raw DC1'!EW274,'Raw DC1'!EX274,'Raw DC1'!EY274,'Raw DC1'!FD274,'Raw DC1'!FJ274,'Raw DC1'!FK274)</f>
        <v>24</v>
      </c>
      <c r="G274" s="126">
        <f>SUM('Raw DC1'!EV274,'Raw DC1'!FA274,'Raw DC1'!FB274,'Raw DC1'!FL274,'Raw DC1'!FN274,'Raw DC1'!FR274,'Raw DC1'!FY274,'Raw DC1'!GA274)</f>
        <v>25</v>
      </c>
      <c r="H274" s="126">
        <f t="shared" si="14"/>
        <v>80</v>
      </c>
      <c r="I274" s="126">
        <f>SUM('Raw DC1'!EI274,'Raw DC1'!ES274,'Raw DC1'!FM274,'Raw DC1'!FS274,'Raw DC1'!FT274,'Raw DC1'!FV274,'Raw DC1'!FZ274,'Raw DC1'!GF274,'Raw DC1'!GG274,'Raw DC1'!GJ274)</f>
        <v>26</v>
      </c>
      <c r="J274" s="126">
        <f>SUM('Raw DC1'!DX274,'Raw DC1'!DY274,'Raw DC1'!EC274,'Raw DC1'!ED274,'Raw DC1'!EG274,'Raw DC1'!EN274,'Raw DC1'!EO274,'Raw DC1'!ER274,'Raw DC1'!EZ274,'Raw DC1'!FD274,'Raw DC1'!FE274,'Raw DC1'!FM274,'Raw DC1'!FN274,'Raw DC1'!FR274,'Raw DC1'!FT274,'Raw DC1'!FU274,'Raw DC1'!FZ274,'Raw DC1'!GA274,'Raw DC1'!GB274,'Raw DC1'!GE274,'Raw DC1'!GF274,'Raw DC1'!GH274,'Raw DC1'!GI274)</f>
        <v>51</v>
      </c>
    </row>
    <row r="275" spans="1:10">
      <c r="A275" s="128">
        <v>273</v>
      </c>
      <c r="B275" s="122" t="str">
        <f>'Raw DC1'!J275</f>
        <v>Connor</v>
      </c>
      <c r="C275" s="122" t="str">
        <f>'Raw DC1'!K275</f>
        <v>Robbins</v>
      </c>
      <c r="D275" s="126">
        <f>SUM('Raw DC1'!EM275,'Raw DC1'!EN275,'Raw DC1'!EK275,'Raw DC1'!EO275,'Raw DC1'!EZ275,'Raw DC1'!FF275,'Raw DC1'!FI275)</f>
        <v>17</v>
      </c>
      <c r="E275" s="126">
        <f>SUM('Raw DC1'!EA275,'Raw DC1'!EH275,'Raw DC1'!EP275,'Raw DC1'!FA275,'Raw DC1'!FK275,'Raw DC1'!FX275,'Raw DC1'!GI275)</f>
        <v>12</v>
      </c>
      <c r="F275" s="126">
        <f>SUM('Raw DC1'!EC275,'Raw DC1'!ED275,'Raw DC1'!EH275,'Raw DC1'!EP275,'Raw DC1'!EW275,'Raw DC1'!EX275,'Raw DC1'!EY275,'Raw DC1'!FD275,'Raw DC1'!FJ275,'Raw DC1'!FK275)</f>
        <v>21</v>
      </c>
      <c r="G275" s="126">
        <f>SUM('Raw DC1'!EV275,'Raw DC1'!FA275,'Raw DC1'!FB275,'Raw DC1'!FL275,'Raw DC1'!FN275,'Raw DC1'!FR275,'Raw DC1'!FY275,'Raw DC1'!GA275)</f>
        <v>20</v>
      </c>
      <c r="H275" s="126">
        <f t="shared" si="14"/>
        <v>70</v>
      </c>
      <c r="I275" s="126">
        <f>SUM('Raw DC1'!EI275,'Raw DC1'!ES275,'Raw DC1'!FM275,'Raw DC1'!FS275,'Raw DC1'!FT275,'Raw DC1'!FV275,'Raw DC1'!FZ275,'Raw DC1'!GF275,'Raw DC1'!GG275,'Raw DC1'!GJ275)</f>
        <v>25</v>
      </c>
      <c r="J275" s="126">
        <f>SUM('Raw DC1'!DX275,'Raw DC1'!DY275,'Raw DC1'!EC275,'Raw DC1'!ED275,'Raw DC1'!EG275,'Raw DC1'!EN275,'Raw DC1'!EO275,'Raw DC1'!ER275,'Raw DC1'!EZ275,'Raw DC1'!FD275,'Raw DC1'!FE275,'Raw DC1'!FM275,'Raw DC1'!FN275,'Raw DC1'!FR275,'Raw DC1'!FT275,'Raw DC1'!FU275,'Raw DC1'!FZ275,'Raw DC1'!GA275,'Raw DC1'!GB275,'Raw DC1'!GE275,'Raw DC1'!GF275,'Raw DC1'!GH275,'Raw DC1'!GI275)</f>
        <v>52</v>
      </c>
    </row>
    <row r="276" spans="1:10">
      <c r="A276" s="128">
        <v>274</v>
      </c>
      <c r="B276" s="122" t="str">
        <f>'Raw DC1'!J276</f>
        <v>Jacob</v>
      </c>
      <c r="C276" s="122" t="str">
        <f>'Raw DC1'!K276</f>
        <v>Whitaker</v>
      </c>
      <c r="D276" s="126">
        <f>SUM('Raw DC1'!EM276,'Raw DC1'!EN276,'Raw DC1'!EK276,'Raw DC1'!EO276,'Raw DC1'!EZ276,'Raw DC1'!FF276,'Raw DC1'!FI276)</f>
        <v>14</v>
      </c>
      <c r="E276" s="126">
        <f>SUM('Raw DC1'!EA276,'Raw DC1'!EH276,'Raw DC1'!EP276,'Raw DC1'!FA276,'Raw DC1'!FK276,'Raw DC1'!FX276,'Raw DC1'!GI276)</f>
        <v>14</v>
      </c>
      <c r="F276" s="126">
        <f>SUM('Raw DC1'!EC276,'Raw DC1'!ED276,'Raw DC1'!EH276,'Raw DC1'!EP276,'Raw DC1'!EW276,'Raw DC1'!EX276,'Raw DC1'!EY276,'Raw DC1'!FD276,'Raw DC1'!FJ276,'Raw DC1'!FK276)</f>
        <v>20</v>
      </c>
      <c r="G276" s="126">
        <f>SUM('Raw DC1'!EV276,'Raw DC1'!FA276,'Raw DC1'!FB276,'Raw DC1'!FL276,'Raw DC1'!FN276,'Raw DC1'!FR276,'Raw DC1'!FY276,'Raw DC1'!GA276)</f>
        <v>22</v>
      </c>
      <c r="H276" s="126">
        <f t="shared" si="14"/>
        <v>70</v>
      </c>
      <c r="I276" s="126">
        <f>SUM('Raw DC1'!EI276,'Raw DC1'!ES276,'Raw DC1'!FM276,'Raw DC1'!FS276,'Raw DC1'!FT276,'Raw DC1'!FV276,'Raw DC1'!FZ276,'Raw DC1'!GF276,'Raw DC1'!GG276,'Raw DC1'!GJ276)</f>
        <v>20</v>
      </c>
      <c r="J276" s="126">
        <f>SUM('Raw DC1'!DX276,'Raw DC1'!DY276,'Raw DC1'!EC276,'Raw DC1'!ED276,'Raw DC1'!EG276,'Raw DC1'!EN276,'Raw DC1'!EO276,'Raw DC1'!ER276,'Raw DC1'!EZ276,'Raw DC1'!FD276,'Raw DC1'!FE276,'Raw DC1'!FM276,'Raw DC1'!FN276,'Raw DC1'!FR276,'Raw DC1'!FT276,'Raw DC1'!FU276,'Raw DC1'!FZ276,'Raw DC1'!GA276,'Raw DC1'!GB276,'Raw DC1'!GE276,'Raw DC1'!GF276,'Raw DC1'!GH276,'Raw DC1'!GI276)</f>
        <v>59</v>
      </c>
    </row>
    <row r="277" spans="1:10">
      <c r="A277" s="128">
        <v>275</v>
      </c>
      <c r="B277" s="122" t="str">
        <f>'Raw DC1'!J277</f>
        <v>Alex</v>
      </c>
      <c r="C277" s="122" t="str">
        <f>'Raw DC1'!K277</f>
        <v>Webb</v>
      </c>
      <c r="D277" s="126">
        <f>SUM('Raw DC1'!EM277,'Raw DC1'!EN277,'Raw DC1'!EK277,'Raw DC1'!EO277,'Raw DC1'!EZ277,'Raw DC1'!FF277,'Raw DC1'!FI277)</f>
        <v>14</v>
      </c>
      <c r="E277" s="126">
        <f>SUM('Raw DC1'!EA277,'Raw DC1'!EH277,'Raw DC1'!EP277,'Raw DC1'!FA277,'Raw DC1'!FK277,'Raw DC1'!FX277,'Raw DC1'!GI277)</f>
        <v>11</v>
      </c>
      <c r="F277" s="126">
        <f>SUM('Raw DC1'!EC277,'Raw DC1'!ED277,'Raw DC1'!EH277,'Raw DC1'!EP277,'Raw DC1'!EW277,'Raw DC1'!EX277,'Raw DC1'!EY277,'Raw DC1'!FD277,'Raw DC1'!FJ277,'Raw DC1'!FK277)</f>
        <v>22</v>
      </c>
      <c r="G277" s="126">
        <f>SUM('Raw DC1'!EV277,'Raw DC1'!FA277,'Raw DC1'!FB277,'Raw DC1'!FL277,'Raw DC1'!FN277,'Raw DC1'!FR277,'Raw DC1'!FY277,'Raw DC1'!GA277)</f>
        <v>21</v>
      </c>
      <c r="H277" s="126">
        <f t="shared" si="14"/>
        <v>68</v>
      </c>
      <c r="I277" s="126">
        <f>SUM('Raw DC1'!EI277,'Raw DC1'!ES277,'Raw DC1'!FM277,'Raw DC1'!FS277,'Raw DC1'!FT277,'Raw DC1'!FV277,'Raw DC1'!FZ277,'Raw DC1'!GF277,'Raw DC1'!GG277,'Raw DC1'!GJ277)</f>
        <v>17</v>
      </c>
      <c r="J277" s="126">
        <f>SUM('Raw DC1'!DX277,'Raw DC1'!DY277,'Raw DC1'!EC277,'Raw DC1'!ED277,'Raw DC1'!EG277,'Raw DC1'!EN277,'Raw DC1'!EO277,'Raw DC1'!ER277,'Raw DC1'!EZ277,'Raw DC1'!FD277,'Raw DC1'!FE277,'Raw DC1'!FM277,'Raw DC1'!FN277,'Raw DC1'!FR277,'Raw DC1'!FT277,'Raw DC1'!FU277,'Raw DC1'!FZ277,'Raw DC1'!GA277,'Raw DC1'!GB277,'Raw DC1'!GE277,'Raw DC1'!GF277,'Raw DC1'!GH277,'Raw DC1'!GI277)</f>
        <v>50</v>
      </c>
    </row>
    <row r="278" spans="1:10">
      <c r="A278" s="128">
        <v>276</v>
      </c>
      <c r="B278" s="122" t="str">
        <f>'Raw DC1'!J278</f>
        <v>Jamie</v>
      </c>
      <c r="C278" s="122" t="str">
        <f>'Raw DC1'!K278</f>
        <v xml:space="preserve">Symonds </v>
      </c>
      <c r="D278" s="126">
        <f>SUM('Raw DC1'!EM278,'Raw DC1'!EN278,'Raw DC1'!EK278,'Raw DC1'!EO278,'Raw DC1'!EZ278,'Raw DC1'!FF278,'Raw DC1'!FI278)</f>
        <v>17</v>
      </c>
      <c r="E278" s="126">
        <f>SUM('Raw DC1'!EA278,'Raw DC1'!EH278,'Raw DC1'!EP278,'Raw DC1'!FA278,'Raw DC1'!FK278,'Raw DC1'!FX278,'Raw DC1'!GI278)</f>
        <v>13</v>
      </c>
      <c r="F278" s="126">
        <f>SUM('Raw DC1'!EC278,'Raw DC1'!ED278,'Raw DC1'!EH278,'Raw DC1'!EP278,'Raw DC1'!EW278,'Raw DC1'!EX278,'Raw DC1'!EY278,'Raw DC1'!FD278,'Raw DC1'!FJ278,'Raw DC1'!FK278)</f>
        <v>21</v>
      </c>
      <c r="G278" s="126">
        <f>SUM('Raw DC1'!EV278,'Raw DC1'!FA278,'Raw DC1'!FB278,'Raw DC1'!FL278,'Raw DC1'!FN278,'Raw DC1'!FR278,'Raw DC1'!FY278,'Raw DC1'!GA278)</f>
        <v>21</v>
      </c>
      <c r="H278" s="126">
        <f t="shared" si="14"/>
        <v>72</v>
      </c>
      <c r="I278" s="126">
        <f>SUM('Raw DC1'!EI278,'Raw DC1'!ES278,'Raw DC1'!FM278,'Raw DC1'!FS278,'Raw DC1'!FT278,'Raw DC1'!FV278,'Raw DC1'!FZ278,'Raw DC1'!GF278,'Raw DC1'!GG278,'Raw DC1'!GJ278)</f>
        <v>21</v>
      </c>
      <c r="J278" s="126">
        <f>SUM('Raw DC1'!DX278,'Raw DC1'!DY278,'Raw DC1'!EC278,'Raw DC1'!ED278,'Raw DC1'!EG278,'Raw DC1'!EN278,'Raw DC1'!EO278,'Raw DC1'!ER278,'Raw DC1'!EZ278,'Raw DC1'!FD278,'Raw DC1'!FE278,'Raw DC1'!FM278,'Raw DC1'!FN278,'Raw DC1'!FR278,'Raw DC1'!FT278,'Raw DC1'!FU278,'Raw DC1'!FZ278,'Raw DC1'!GA278,'Raw DC1'!GB278,'Raw DC1'!GE278,'Raw DC1'!GF278,'Raw DC1'!GH278,'Raw DC1'!GI278)</f>
        <v>35</v>
      </c>
    </row>
    <row r="279" spans="1:10">
      <c r="A279" s="128">
        <v>277</v>
      </c>
      <c r="B279" s="122" t="str">
        <f>'Raw DC1'!J279</f>
        <v>Joe</v>
      </c>
      <c r="C279" s="122" t="str">
        <f>'Raw DC1'!K279</f>
        <v>Wood</v>
      </c>
      <c r="D279" s="126">
        <f>SUM('Raw DC1'!EM279,'Raw DC1'!EN279,'Raw DC1'!EK279,'Raw DC1'!EO279,'Raw DC1'!EZ279,'Raw DC1'!FF279,'Raw DC1'!FI279)</f>
        <v>10</v>
      </c>
      <c r="E279" s="126">
        <f>SUM('Raw DC1'!EA279,'Raw DC1'!EH279,'Raw DC1'!EP279,'Raw DC1'!FA279,'Raw DC1'!FK279,'Raw DC1'!FX279,'Raw DC1'!GI279)</f>
        <v>9</v>
      </c>
      <c r="F279" s="126">
        <f>SUM('Raw DC1'!EC279,'Raw DC1'!ED279,'Raw DC1'!EH279,'Raw DC1'!EP279,'Raw DC1'!EW279,'Raw DC1'!EX279,'Raw DC1'!EY279,'Raw DC1'!FD279,'Raw DC1'!FJ279,'Raw DC1'!FK279)</f>
        <v>14</v>
      </c>
      <c r="G279" s="126">
        <f>SUM('Raw DC1'!EV279,'Raw DC1'!FA279,'Raw DC1'!FB279,'Raw DC1'!FL279,'Raw DC1'!FN279,'Raw DC1'!FR279,'Raw DC1'!FY279,'Raw DC1'!GA279)</f>
        <v>13</v>
      </c>
      <c r="H279" s="126">
        <f t="shared" si="14"/>
        <v>46</v>
      </c>
      <c r="I279" s="126">
        <f>SUM('Raw DC1'!EI279,'Raw DC1'!ES279,'Raw DC1'!FM279,'Raw DC1'!FS279,'Raw DC1'!FT279,'Raw DC1'!FV279,'Raw DC1'!FZ279,'Raw DC1'!GF279,'Raw DC1'!GG279,'Raw DC1'!GJ279)</f>
        <v>18</v>
      </c>
      <c r="J279" s="126">
        <f>SUM('Raw DC1'!DX279,'Raw DC1'!DY279,'Raw DC1'!EC279,'Raw DC1'!ED279,'Raw DC1'!EG279,'Raw DC1'!EN279,'Raw DC1'!EO279,'Raw DC1'!ER279,'Raw DC1'!EZ279,'Raw DC1'!FD279,'Raw DC1'!FE279,'Raw DC1'!FM279,'Raw DC1'!FN279,'Raw DC1'!FR279,'Raw DC1'!FT279,'Raw DC1'!FU279,'Raw DC1'!FZ279,'Raw DC1'!GA279,'Raw DC1'!GB279,'Raw DC1'!GE279,'Raw DC1'!GF279,'Raw DC1'!GH279,'Raw DC1'!GI279)</f>
        <v>29</v>
      </c>
    </row>
    <row r="280" spans="1:10">
      <c r="A280" s="128">
        <v>278</v>
      </c>
      <c r="B280" s="122" t="str">
        <f>'Raw DC1'!J280</f>
        <v>Benjamin</v>
      </c>
      <c r="C280" s="122" t="str">
        <f>'Raw DC1'!K280</f>
        <v>Wong</v>
      </c>
      <c r="D280" s="126">
        <f>SUM('Raw DC1'!EM280,'Raw DC1'!EN280,'Raw DC1'!EK280,'Raw DC1'!EO280,'Raw DC1'!EZ280,'Raw DC1'!FF280,'Raw DC1'!FI280)</f>
        <v>23</v>
      </c>
      <c r="E280" s="126">
        <f>SUM('Raw DC1'!EA280,'Raw DC1'!EH280,'Raw DC1'!EP280,'Raw DC1'!FA280,'Raw DC1'!FK280,'Raw DC1'!FX280,'Raw DC1'!GI280)</f>
        <v>15</v>
      </c>
      <c r="F280" s="126">
        <f>SUM('Raw DC1'!EC280,'Raw DC1'!ED280,'Raw DC1'!EH280,'Raw DC1'!EP280,'Raw DC1'!EW280,'Raw DC1'!EX280,'Raw DC1'!EY280,'Raw DC1'!FD280,'Raw DC1'!FJ280,'Raw DC1'!FK280)</f>
        <v>30</v>
      </c>
      <c r="G280" s="126">
        <f>SUM('Raw DC1'!EV280,'Raw DC1'!FA280,'Raw DC1'!FB280,'Raw DC1'!FL280,'Raw DC1'!FN280,'Raw DC1'!FR280,'Raw DC1'!FY280,'Raw DC1'!GA280)</f>
        <v>27</v>
      </c>
      <c r="H280" s="126">
        <f t="shared" si="14"/>
        <v>95</v>
      </c>
      <c r="I280" s="126">
        <f>SUM('Raw DC1'!EI280,'Raw DC1'!ES280,'Raw DC1'!FM280,'Raw DC1'!FS280,'Raw DC1'!FT280,'Raw DC1'!FV280,'Raw DC1'!FZ280,'Raw DC1'!GF280,'Raw DC1'!GG280,'Raw DC1'!GJ280)</f>
        <v>29</v>
      </c>
      <c r="J280" s="126">
        <f>SUM('Raw DC1'!DX280,'Raw DC1'!DY280,'Raw DC1'!EC280,'Raw DC1'!ED280,'Raw DC1'!EG280,'Raw DC1'!EN280,'Raw DC1'!EO280,'Raw DC1'!ER280,'Raw DC1'!EZ280,'Raw DC1'!FD280,'Raw DC1'!FE280,'Raw DC1'!FM280,'Raw DC1'!FN280,'Raw DC1'!FR280,'Raw DC1'!FT280,'Raw DC1'!FU280,'Raw DC1'!FZ280,'Raw DC1'!GA280,'Raw DC1'!GB280,'Raw DC1'!GE280,'Raw DC1'!GF280,'Raw DC1'!GH280,'Raw DC1'!GI280)</f>
        <v>82</v>
      </c>
    </row>
    <row r="281" spans="1:10">
      <c r="A281" s="128">
        <v>279</v>
      </c>
      <c r="B281" s="122" t="str">
        <f>'Raw DC1'!J281</f>
        <v>chloe</v>
      </c>
      <c r="C281" s="122" t="str">
        <f>'Raw DC1'!K281</f>
        <v>williams</v>
      </c>
      <c r="D281" s="126">
        <f>SUM('Raw DC1'!EM281,'Raw DC1'!EN281,'Raw DC1'!EK281,'Raw DC1'!EO281,'Raw DC1'!EZ281,'Raw DC1'!FF281,'Raw DC1'!FI281)</f>
        <v>14</v>
      </c>
      <c r="E281" s="126">
        <f>SUM('Raw DC1'!EA281,'Raw DC1'!EH281,'Raw DC1'!EP281,'Raw DC1'!FA281,'Raw DC1'!FK281,'Raw DC1'!FX281,'Raw DC1'!GI281)</f>
        <v>17</v>
      </c>
      <c r="F281" s="126">
        <f>SUM('Raw DC1'!EC281,'Raw DC1'!ED281,'Raw DC1'!EH281,'Raw DC1'!EP281,'Raw DC1'!EW281,'Raw DC1'!EX281,'Raw DC1'!EY281,'Raw DC1'!FD281,'Raw DC1'!FJ281,'Raw DC1'!FK281)</f>
        <v>21</v>
      </c>
      <c r="G281" s="126">
        <f>SUM('Raw DC1'!EV281,'Raw DC1'!FA281,'Raw DC1'!FB281,'Raw DC1'!FL281,'Raw DC1'!FN281,'Raw DC1'!FR281,'Raw DC1'!FY281,'Raw DC1'!GA281)</f>
        <v>22</v>
      </c>
      <c r="H281" s="126">
        <f t="shared" si="14"/>
        <v>74</v>
      </c>
      <c r="I281" s="126">
        <f>SUM('Raw DC1'!EI281,'Raw DC1'!ES281,'Raw DC1'!FM281,'Raw DC1'!FS281,'Raw DC1'!FT281,'Raw DC1'!FV281,'Raw DC1'!FZ281,'Raw DC1'!GF281,'Raw DC1'!GG281,'Raw DC1'!GJ281)</f>
        <v>22</v>
      </c>
      <c r="J281" s="126">
        <f>SUM('Raw DC1'!DX281,'Raw DC1'!DY281,'Raw DC1'!EC281,'Raw DC1'!ED281,'Raw DC1'!EG281,'Raw DC1'!EN281,'Raw DC1'!EO281,'Raw DC1'!ER281,'Raw DC1'!EZ281,'Raw DC1'!FD281,'Raw DC1'!FE281,'Raw DC1'!FM281,'Raw DC1'!FN281,'Raw DC1'!FR281,'Raw DC1'!FT281,'Raw DC1'!FU281,'Raw DC1'!FZ281,'Raw DC1'!GA281,'Raw DC1'!GB281,'Raw DC1'!GE281,'Raw DC1'!GF281,'Raw DC1'!GH281,'Raw DC1'!GI281)</f>
        <v>42</v>
      </c>
    </row>
    <row r="282" spans="1:10">
      <c r="A282" s="128">
        <v>280</v>
      </c>
      <c r="B282" s="122" t="str">
        <f>'Raw DC1'!J282</f>
        <v>Jenna</v>
      </c>
      <c r="C282" s="122" t="str">
        <f>'Raw DC1'!K282</f>
        <v>Wood</v>
      </c>
      <c r="D282" s="126">
        <f>SUM('Raw DC1'!EM282,'Raw DC1'!EN282,'Raw DC1'!EK282,'Raw DC1'!EO282,'Raw DC1'!EZ282,'Raw DC1'!FF282,'Raw DC1'!FI282)</f>
        <v>19</v>
      </c>
      <c r="E282" s="126">
        <f>SUM('Raw DC1'!EA282,'Raw DC1'!EH282,'Raw DC1'!EP282,'Raw DC1'!FA282,'Raw DC1'!FK282,'Raw DC1'!FX282,'Raw DC1'!GI282)</f>
        <v>21</v>
      </c>
      <c r="F282" s="126">
        <f>SUM('Raw DC1'!EC282,'Raw DC1'!ED282,'Raw DC1'!EH282,'Raw DC1'!EP282,'Raw DC1'!EW282,'Raw DC1'!EX282,'Raw DC1'!EY282,'Raw DC1'!FD282,'Raw DC1'!FJ282,'Raw DC1'!FK282)</f>
        <v>27</v>
      </c>
      <c r="G282" s="126">
        <f>SUM('Raw DC1'!EV282,'Raw DC1'!FA282,'Raw DC1'!FB282,'Raw DC1'!FL282,'Raw DC1'!FN282,'Raw DC1'!FR282,'Raw DC1'!FY282,'Raw DC1'!GA282)</f>
        <v>27</v>
      </c>
      <c r="H282" s="126">
        <f t="shared" si="14"/>
        <v>94</v>
      </c>
      <c r="I282" s="126">
        <f>SUM('Raw DC1'!EI282,'Raw DC1'!ES282,'Raw DC1'!FM282,'Raw DC1'!FS282,'Raw DC1'!FT282,'Raw DC1'!FV282,'Raw DC1'!FZ282,'Raw DC1'!GF282,'Raw DC1'!GG282,'Raw DC1'!GJ282)</f>
        <v>33</v>
      </c>
      <c r="J282" s="126">
        <f>SUM('Raw DC1'!DX282,'Raw DC1'!DY282,'Raw DC1'!EC282,'Raw DC1'!ED282,'Raw DC1'!EG282,'Raw DC1'!EN282,'Raw DC1'!EO282,'Raw DC1'!ER282,'Raw DC1'!EZ282,'Raw DC1'!FD282,'Raw DC1'!FE282,'Raw DC1'!FM282,'Raw DC1'!FN282,'Raw DC1'!FR282,'Raw DC1'!FT282,'Raw DC1'!FU282,'Raw DC1'!FZ282,'Raw DC1'!GA282,'Raw DC1'!GB282,'Raw DC1'!GE282,'Raw DC1'!GF282,'Raw DC1'!GH282,'Raw DC1'!GI282)</f>
        <v>69</v>
      </c>
    </row>
    <row r="283" spans="1:10">
      <c r="A283" s="128">
        <v>281</v>
      </c>
      <c r="B283" s="122" t="str">
        <f>'Raw DC1'!J283</f>
        <v>Lennie</v>
      </c>
      <c r="C283" s="122" t="str">
        <f>'Raw DC1'!K283</f>
        <v>Norris</v>
      </c>
      <c r="D283" s="126">
        <f>SUM('Raw DC1'!EM283,'Raw DC1'!EN283,'Raw DC1'!EK283,'Raw DC1'!EO283,'Raw DC1'!EZ283,'Raw DC1'!FF283,'Raw DC1'!FI283)</f>
        <v>15</v>
      </c>
      <c r="E283" s="126">
        <f>SUM('Raw DC1'!EA283,'Raw DC1'!EH283,'Raw DC1'!EP283,'Raw DC1'!FA283,'Raw DC1'!FK283,'Raw DC1'!FX283,'Raw DC1'!GI283)</f>
        <v>17</v>
      </c>
      <c r="F283" s="126">
        <f>SUM('Raw DC1'!EC283,'Raw DC1'!ED283,'Raw DC1'!EH283,'Raw DC1'!EP283,'Raw DC1'!EW283,'Raw DC1'!EX283,'Raw DC1'!EY283,'Raw DC1'!FD283,'Raw DC1'!FJ283,'Raw DC1'!FK283)</f>
        <v>21</v>
      </c>
      <c r="G283" s="126">
        <f>SUM('Raw DC1'!EV283,'Raw DC1'!FA283,'Raw DC1'!FB283,'Raw DC1'!FL283,'Raw DC1'!FN283,'Raw DC1'!FR283,'Raw DC1'!FY283,'Raw DC1'!GA283)</f>
        <v>15</v>
      </c>
      <c r="H283" s="126">
        <f t="shared" ref="H283:H294" si="15">SUM(D283:G283)</f>
        <v>68</v>
      </c>
      <c r="I283" s="126">
        <f>SUM('Raw DC1'!EI283,'Raw DC1'!ES283,'Raw DC1'!FM283,'Raw DC1'!FS283,'Raw DC1'!FT283,'Raw DC1'!FV283,'Raw DC1'!FZ283,'Raw DC1'!GF283,'Raw DC1'!GG283,'Raw DC1'!GJ283)</f>
        <v>20</v>
      </c>
      <c r="J283" s="126">
        <f>SUM('Raw DC1'!DX283,'Raw DC1'!DY283,'Raw DC1'!EC283,'Raw DC1'!ED283,'Raw DC1'!EG283,'Raw DC1'!EN283,'Raw DC1'!EO283,'Raw DC1'!ER283,'Raw DC1'!EZ283,'Raw DC1'!FD283,'Raw DC1'!FE283,'Raw DC1'!FM283,'Raw DC1'!FN283,'Raw DC1'!FR283,'Raw DC1'!FT283,'Raw DC1'!FU283,'Raw DC1'!FZ283,'Raw DC1'!GA283,'Raw DC1'!GB283,'Raw DC1'!GE283,'Raw DC1'!GF283,'Raw DC1'!GH283,'Raw DC1'!GI283)</f>
        <v>33</v>
      </c>
    </row>
    <row r="284" spans="1:10">
      <c r="A284" s="128">
        <v>282</v>
      </c>
      <c r="B284" s="122" t="str">
        <f>'Raw DC1'!J284</f>
        <v>bradley</v>
      </c>
      <c r="C284" s="122" t="str">
        <f>'Raw DC1'!K284</f>
        <v>abrahams</v>
      </c>
      <c r="D284" s="126">
        <f>SUM('Raw DC1'!EM284,'Raw DC1'!EN284,'Raw DC1'!EK284,'Raw DC1'!EO284,'Raw DC1'!EZ284,'Raw DC1'!FF284,'Raw DC1'!FI284)</f>
        <v>18</v>
      </c>
      <c r="E284" s="126">
        <f>SUM('Raw DC1'!EA284,'Raw DC1'!EH284,'Raw DC1'!EP284,'Raw DC1'!FA284,'Raw DC1'!FK284,'Raw DC1'!FX284,'Raw DC1'!GI284)</f>
        <v>18</v>
      </c>
      <c r="F284" s="126">
        <f>SUM('Raw DC1'!EC284,'Raw DC1'!ED284,'Raw DC1'!EH284,'Raw DC1'!EP284,'Raw DC1'!EW284,'Raw DC1'!EX284,'Raw DC1'!EY284,'Raw DC1'!FD284,'Raw DC1'!FJ284,'Raw DC1'!FK284)</f>
        <v>14</v>
      </c>
      <c r="G284" s="126">
        <f>SUM('Raw DC1'!EV284,'Raw DC1'!FA284,'Raw DC1'!FB284,'Raw DC1'!FL284,'Raw DC1'!FN284,'Raw DC1'!FR284,'Raw DC1'!FY284,'Raw DC1'!GA284)</f>
        <v>13</v>
      </c>
      <c r="H284" s="126">
        <f t="shared" si="15"/>
        <v>63</v>
      </c>
      <c r="I284" s="126">
        <f>SUM('Raw DC1'!EI284,'Raw DC1'!ES284,'Raw DC1'!FM284,'Raw DC1'!FS284,'Raw DC1'!FT284,'Raw DC1'!FV284,'Raw DC1'!FZ284,'Raw DC1'!GF284,'Raw DC1'!GG284,'Raw DC1'!GJ284)</f>
        <v>24</v>
      </c>
      <c r="J284" s="126">
        <f>SUM('Raw DC1'!DX284,'Raw DC1'!DY284,'Raw DC1'!EC284,'Raw DC1'!ED284,'Raw DC1'!EG284,'Raw DC1'!EN284,'Raw DC1'!EO284,'Raw DC1'!ER284,'Raw DC1'!EZ284,'Raw DC1'!FD284,'Raw DC1'!FE284,'Raw DC1'!FM284,'Raw DC1'!FN284,'Raw DC1'!FR284,'Raw DC1'!FT284,'Raw DC1'!FU284,'Raw DC1'!FZ284,'Raw DC1'!GA284,'Raw DC1'!GB284,'Raw DC1'!GE284,'Raw DC1'!GF284,'Raw DC1'!GH284,'Raw DC1'!GI284)</f>
        <v>45</v>
      </c>
    </row>
    <row r="285" spans="1:10">
      <c r="A285" s="128">
        <v>283</v>
      </c>
      <c r="B285" s="122" t="str">
        <f>'Raw DC1'!J285</f>
        <v>Ian</v>
      </c>
      <c r="C285" s="122" t="str">
        <f>'Raw DC1'!K285</f>
        <v>Dobbs</v>
      </c>
      <c r="D285" s="126">
        <f>SUM('Raw DC1'!EM285,'Raw DC1'!EN285,'Raw DC1'!EK285,'Raw DC1'!EO285,'Raw DC1'!EZ285,'Raw DC1'!FF285,'Raw DC1'!FI285)</f>
        <v>18</v>
      </c>
      <c r="E285" s="126">
        <f>SUM('Raw DC1'!EA285,'Raw DC1'!EH285,'Raw DC1'!EP285,'Raw DC1'!FA285,'Raw DC1'!FK285,'Raw DC1'!FX285,'Raw DC1'!GI285)</f>
        <v>17</v>
      </c>
      <c r="F285" s="126">
        <f>SUM('Raw DC1'!EC285,'Raw DC1'!ED285,'Raw DC1'!EH285,'Raw DC1'!EP285,'Raw DC1'!EW285,'Raw DC1'!EX285,'Raw DC1'!EY285,'Raw DC1'!FD285,'Raw DC1'!FJ285,'Raw DC1'!FK285)</f>
        <v>22</v>
      </c>
      <c r="G285" s="126">
        <f>SUM('Raw DC1'!EV285,'Raw DC1'!FA285,'Raw DC1'!FB285,'Raw DC1'!FL285,'Raw DC1'!FN285,'Raw DC1'!FR285,'Raw DC1'!FY285,'Raw DC1'!GA285)</f>
        <v>27</v>
      </c>
      <c r="H285" s="126">
        <f t="shared" si="15"/>
        <v>84</v>
      </c>
      <c r="I285" s="126">
        <f>SUM('Raw DC1'!EI285,'Raw DC1'!ES285,'Raw DC1'!FM285,'Raw DC1'!FS285,'Raw DC1'!FT285,'Raw DC1'!FV285,'Raw DC1'!FZ285,'Raw DC1'!GF285,'Raw DC1'!GG285,'Raw DC1'!GJ285)</f>
        <v>31</v>
      </c>
      <c r="J285" s="126">
        <f>SUM('Raw DC1'!DX285,'Raw DC1'!DY285,'Raw DC1'!EC285,'Raw DC1'!ED285,'Raw DC1'!EG285,'Raw DC1'!EN285,'Raw DC1'!EO285,'Raw DC1'!ER285,'Raw DC1'!EZ285,'Raw DC1'!FD285,'Raw DC1'!FE285,'Raw DC1'!FM285,'Raw DC1'!FN285,'Raw DC1'!FR285,'Raw DC1'!FT285,'Raw DC1'!FU285,'Raw DC1'!FZ285,'Raw DC1'!GA285,'Raw DC1'!GB285,'Raw DC1'!GE285,'Raw DC1'!GF285,'Raw DC1'!GH285,'Raw DC1'!GI285)</f>
        <v>61</v>
      </c>
    </row>
    <row r="286" spans="1:10">
      <c r="A286" s="128">
        <v>284</v>
      </c>
      <c r="B286" s="122" t="str">
        <f>'Raw DC1'!J286</f>
        <v>Nikos</v>
      </c>
      <c r="C286" s="122" t="str">
        <f>'Raw DC1'!K286</f>
        <v>Apostolakos</v>
      </c>
      <c r="D286" s="126">
        <f>SUM('Raw DC1'!EM286,'Raw DC1'!EN286,'Raw DC1'!EK286,'Raw DC1'!EO286,'Raw DC1'!EZ286,'Raw DC1'!FF286,'Raw DC1'!FI286)</f>
        <v>16</v>
      </c>
      <c r="E286" s="126">
        <f>SUM('Raw DC1'!EA286,'Raw DC1'!EH286,'Raw DC1'!EP286,'Raw DC1'!FA286,'Raw DC1'!FK286,'Raw DC1'!FX286,'Raw DC1'!GI286)</f>
        <v>18</v>
      </c>
      <c r="F286" s="126">
        <f>SUM('Raw DC1'!EC286,'Raw DC1'!ED286,'Raw DC1'!EH286,'Raw DC1'!EP286,'Raw DC1'!EW286,'Raw DC1'!EX286,'Raw DC1'!EY286,'Raw DC1'!FD286,'Raw DC1'!FJ286,'Raw DC1'!FK286)</f>
        <v>24</v>
      </c>
      <c r="G286" s="126">
        <f>SUM('Raw DC1'!EV286,'Raw DC1'!FA286,'Raw DC1'!FB286,'Raw DC1'!FL286,'Raw DC1'!FN286,'Raw DC1'!FR286,'Raw DC1'!FY286,'Raw DC1'!GA286)</f>
        <v>24</v>
      </c>
      <c r="H286" s="126">
        <f t="shared" si="15"/>
        <v>82</v>
      </c>
      <c r="I286" s="126">
        <f>SUM('Raw DC1'!EI286,'Raw DC1'!ES286,'Raw DC1'!FM286,'Raw DC1'!FS286,'Raw DC1'!FT286,'Raw DC1'!FV286,'Raw DC1'!FZ286,'Raw DC1'!GF286,'Raw DC1'!GG286,'Raw DC1'!GJ286)</f>
        <v>25</v>
      </c>
      <c r="J286" s="126">
        <f>SUM('Raw DC1'!DX286,'Raw DC1'!DY286,'Raw DC1'!EC286,'Raw DC1'!ED286,'Raw DC1'!EG286,'Raw DC1'!EN286,'Raw DC1'!EO286,'Raw DC1'!ER286,'Raw DC1'!EZ286,'Raw DC1'!FD286,'Raw DC1'!FE286,'Raw DC1'!FM286,'Raw DC1'!FN286,'Raw DC1'!FR286,'Raw DC1'!FT286,'Raw DC1'!FU286,'Raw DC1'!FZ286,'Raw DC1'!GA286,'Raw DC1'!GB286,'Raw DC1'!GE286,'Raw DC1'!GF286,'Raw DC1'!GH286,'Raw DC1'!GI286)</f>
        <v>60</v>
      </c>
    </row>
    <row r="287" spans="1:10">
      <c r="A287" s="128">
        <v>285</v>
      </c>
      <c r="B287" s="122" t="str">
        <f>'Raw DC1'!J287</f>
        <v>Jake</v>
      </c>
      <c r="C287" s="122" t="str">
        <f>'Raw DC1'!K287</f>
        <v>Kinder</v>
      </c>
      <c r="D287" s="126">
        <f>SUM('Raw DC1'!EM287,'Raw DC1'!EN287,'Raw DC1'!EK287,'Raw DC1'!EO287,'Raw DC1'!EZ287,'Raw DC1'!FF287,'Raw DC1'!FI287)</f>
        <v>16</v>
      </c>
      <c r="E287" s="126">
        <f>SUM('Raw DC1'!EA287,'Raw DC1'!EH287,'Raw DC1'!EP287,'Raw DC1'!FA287,'Raw DC1'!FK287,'Raw DC1'!FX287,'Raw DC1'!GI287)</f>
        <v>16</v>
      </c>
      <c r="F287" s="126">
        <f>SUM('Raw DC1'!EC287,'Raw DC1'!ED287,'Raw DC1'!EH287,'Raw DC1'!EP287,'Raw DC1'!EW287,'Raw DC1'!EX287,'Raw DC1'!EY287,'Raw DC1'!FD287,'Raw DC1'!FJ287,'Raw DC1'!FK287)</f>
        <v>23</v>
      </c>
      <c r="G287" s="126">
        <f>SUM('Raw DC1'!EV287,'Raw DC1'!FA287,'Raw DC1'!FB287,'Raw DC1'!FL287,'Raw DC1'!FN287,'Raw DC1'!FR287,'Raw DC1'!FY287,'Raw DC1'!GA287)</f>
        <v>21</v>
      </c>
      <c r="H287" s="126">
        <f t="shared" si="15"/>
        <v>76</v>
      </c>
      <c r="I287" s="126">
        <f>SUM('Raw DC1'!EI287,'Raw DC1'!ES287,'Raw DC1'!FM287,'Raw DC1'!FS287,'Raw DC1'!FT287,'Raw DC1'!FV287,'Raw DC1'!FZ287,'Raw DC1'!GF287,'Raw DC1'!GG287,'Raw DC1'!GJ287)</f>
        <v>20</v>
      </c>
      <c r="J287" s="126">
        <f>SUM('Raw DC1'!DX287,'Raw DC1'!DY287,'Raw DC1'!EC287,'Raw DC1'!ED287,'Raw DC1'!EG287,'Raw DC1'!EN287,'Raw DC1'!EO287,'Raw DC1'!ER287,'Raw DC1'!EZ287,'Raw DC1'!FD287,'Raw DC1'!FE287,'Raw DC1'!FM287,'Raw DC1'!FN287,'Raw DC1'!FR287,'Raw DC1'!FT287,'Raw DC1'!FU287,'Raw DC1'!FZ287,'Raw DC1'!GA287,'Raw DC1'!GB287,'Raw DC1'!GE287,'Raw DC1'!GF287,'Raw DC1'!GH287,'Raw DC1'!GI287)</f>
        <v>55</v>
      </c>
    </row>
    <row r="288" spans="1:10">
      <c r="A288" s="128">
        <v>286</v>
      </c>
      <c r="B288" s="122" t="str">
        <f>'Raw DC1'!J288</f>
        <v xml:space="preserve">Kieran </v>
      </c>
      <c r="C288" s="122" t="str">
        <f>'Raw DC1'!K288</f>
        <v>Horrigan</v>
      </c>
      <c r="D288" s="126">
        <f>SUM('Raw DC1'!EM288,'Raw DC1'!EN288,'Raw DC1'!EK288,'Raw DC1'!EO288,'Raw DC1'!EZ288,'Raw DC1'!FF288,'Raw DC1'!FI288)</f>
        <v>17</v>
      </c>
      <c r="E288" s="126">
        <f>SUM('Raw DC1'!EA288,'Raw DC1'!EH288,'Raw DC1'!EP288,'Raw DC1'!FA288,'Raw DC1'!FK288,'Raw DC1'!FX288,'Raw DC1'!GI288)</f>
        <v>14</v>
      </c>
      <c r="F288" s="126">
        <f>SUM('Raw DC1'!EC288,'Raw DC1'!ED288,'Raw DC1'!EH288,'Raw DC1'!EP288,'Raw DC1'!EW288,'Raw DC1'!EX288,'Raw DC1'!EY288,'Raw DC1'!FD288,'Raw DC1'!FJ288,'Raw DC1'!FK288)</f>
        <v>26</v>
      </c>
      <c r="G288" s="126">
        <f>SUM('Raw DC1'!EV288,'Raw DC1'!FA288,'Raw DC1'!FB288,'Raw DC1'!FL288,'Raw DC1'!FN288,'Raw DC1'!FR288,'Raw DC1'!FY288,'Raw DC1'!GA288)</f>
        <v>24</v>
      </c>
      <c r="H288" s="126">
        <f t="shared" si="15"/>
        <v>81</v>
      </c>
      <c r="I288" s="126">
        <f>SUM('Raw DC1'!EI288,'Raw DC1'!ES288,'Raw DC1'!FM288,'Raw DC1'!FS288,'Raw DC1'!FT288,'Raw DC1'!FV288,'Raw DC1'!FZ288,'Raw DC1'!GF288,'Raw DC1'!GG288,'Raw DC1'!GJ288)</f>
        <v>25</v>
      </c>
      <c r="J288" s="126">
        <f>SUM('Raw DC1'!DX288,'Raw DC1'!DY288,'Raw DC1'!EC288,'Raw DC1'!ED288,'Raw DC1'!EG288,'Raw DC1'!EN288,'Raw DC1'!EO288,'Raw DC1'!ER288,'Raw DC1'!EZ288,'Raw DC1'!FD288,'Raw DC1'!FE288,'Raw DC1'!FM288,'Raw DC1'!FN288,'Raw DC1'!FR288,'Raw DC1'!FT288,'Raw DC1'!FU288,'Raw DC1'!FZ288,'Raw DC1'!GA288,'Raw DC1'!GB288,'Raw DC1'!GE288,'Raw DC1'!GF288,'Raw DC1'!GH288,'Raw DC1'!GI288)</f>
        <v>66</v>
      </c>
    </row>
    <row r="289" spans="1:10">
      <c r="A289" s="128">
        <v>287</v>
      </c>
      <c r="B289" s="122" t="str">
        <f>'Raw DC1'!J289</f>
        <v>Jared</v>
      </c>
      <c r="C289" s="122" t="str">
        <f>'Raw DC1'!K289</f>
        <v>Garcia</v>
      </c>
      <c r="D289" s="126">
        <f>SUM('Raw DC1'!EM289,'Raw DC1'!EN289,'Raw DC1'!EK289,'Raw DC1'!EO289,'Raw DC1'!EZ289,'Raw DC1'!FF289,'Raw DC1'!FI289)</f>
        <v>20</v>
      </c>
      <c r="E289" s="126">
        <f>SUM('Raw DC1'!EA289,'Raw DC1'!EH289,'Raw DC1'!EP289,'Raw DC1'!FA289,'Raw DC1'!FK289,'Raw DC1'!FX289,'Raw DC1'!GI289)</f>
        <v>21</v>
      </c>
      <c r="F289" s="126">
        <f>SUM('Raw DC1'!EC289,'Raw DC1'!ED289,'Raw DC1'!EH289,'Raw DC1'!EP289,'Raw DC1'!EW289,'Raw DC1'!EX289,'Raw DC1'!EY289,'Raw DC1'!FD289,'Raw DC1'!FJ289,'Raw DC1'!FK289)</f>
        <v>22</v>
      </c>
      <c r="G289" s="126">
        <f>SUM('Raw DC1'!EV289,'Raw DC1'!FA289,'Raw DC1'!FB289,'Raw DC1'!FL289,'Raw DC1'!FN289,'Raw DC1'!FR289,'Raw DC1'!FY289,'Raw DC1'!GA289)</f>
        <v>27</v>
      </c>
      <c r="H289" s="126">
        <f t="shared" si="15"/>
        <v>90</v>
      </c>
      <c r="I289" s="126">
        <f>SUM('Raw DC1'!EI289,'Raw DC1'!ES289,'Raw DC1'!FM289,'Raw DC1'!FS289,'Raw DC1'!FT289,'Raw DC1'!FV289,'Raw DC1'!FZ289,'Raw DC1'!GF289,'Raw DC1'!GG289,'Raw DC1'!GJ289)</f>
        <v>29</v>
      </c>
      <c r="J289" s="126">
        <f>SUM('Raw DC1'!DX289,'Raw DC1'!DY289,'Raw DC1'!EC289,'Raw DC1'!ED289,'Raw DC1'!EG289,'Raw DC1'!EN289,'Raw DC1'!EO289,'Raw DC1'!ER289,'Raw DC1'!EZ289,'Raw DC1'!FD289,'Raw DC1'!FE289,'Raw DC1'!FM289,'Raw DC1'!FN289,'Raw DC1'!FR289,'Raw DC1'!FT289,'Raw DC1'!FU289,'Raw DC1'!FZ289,'Raw DC1'!GA289,'Raw DC1'!GB289,'Raw DC1'!GE289,'Raw DC1'!GF289,'Raw DC1'!GH289,'Raw DC1'!GI289)</f>
        <v>62</v>
      </c>
    </row>
    <row r="290" spans="1:10">
      <c r="A290" s="128">
        <v>288</v>
      </c>
      <c r="B290" s="122" t="str">
        <f>'Raw DC1'!J290</f>
        <v>Jamal</v>
      </c>
      <c r="C290" s="122" t="str">
        <f>'Raw DC1'!K290</f>
        <v>Brownbill</v>
      </c>
      <c r="D290" s="126">
        <f>SUM('Raw DC1'!EM290,'Raw DC1'!EN290,'Raw DC1'!EK290,'Raw DC1'!EO290,'Raw DC1'!EZ290,'Raw DC1'!FF290,'Raw DC1'!FI290)</f>
        <v>24</v>
      </c>
      <c r="E290" s="126">
        <f>SUM('Raw DC1'!EA290,'Raw DC1'!EH290,'Raw DC1'!EP290,'Raw DC1'!FA290,'Raw DC1'!FK290,'Raw DC1'!FX290,'Raw DC1'!GI290)</f>
        <v>18</v>
      </c>
      <c r="F290" s="126">
        <f>SUM('Raw DC1'!EC290,'Raw DC1'!ED290,'Raw DC1'!EH290,'Raw DC1'!EP290,'Raw DC1'!EW290,'Raw DC1'!EX290,'Raw DC1'!EY290,'Raw DC1'!FD290,'Raw DC1'!FJ290,'Raw DC1'!FK290)</f>
        <v>27</v>
      </c>
      <c r="G290" s="126">
        <f>SUM('Raw DC1'!EV290,'Raw DC1'!FA290,'Raw DC1'!FB290,'Raw DC1'!FL290,'Raw DC1'!FN290,'Raw DC1'!FR290,'Raw DC1'!FY290,'Raw DC1'!GA290)</f>
        <v>26</v>
      </c>
      <c r="H290" s="126">
        <f t="shared" si="15"/>
        <v>95</v>
      </c>
      <c r="I290" s="126">
        <f>SUM('Raw DC1'!EI290,'Raw DC1'!ES290,'Raw DC1'!FM290,'Raw DC1'!FS290,'Raw DC1'!FT290,'Raw DC1'!FV290,'Raw DC1'!FZ290,'Raw DC1'!GF290,'Raw DC1'!GG290,'Raw DC1'!GJ290)</f>
        <v>31</v>
      </c>
      <c r="J290" s="126">
        <f>SUM('Raw DC1'!DX290,'Raw DC1'!DY290,'Raw DC1'!EC290,'Raw DC1'!ED290,'Raw DC1'!EG290,'Raw DC1'!EN290,'Raw DC1'!EO290,'Raw DC1'!ER290,'Raw DC1'!EZ290,'Raw DC1'!FD290,'Raw DC1'!FE290,'Raw DC1'!FM290,'Raw DC1'!FN290,'Raw DC1'!FR290,'Raw DC1'!FT290,'Raw DC1'!FU290,'Raw DC1'!FZ290,'Raw DC1'!GA290,'Raw DC1'!GB290,'Raw DC1'!GE290,'Raw DC1'!GF290,'Raw DC1'!GH290,'Raw DC1'!GI290)</f>
        <v>64</v>
      </c>
    </row>
    <row r="291" spans="1:10">
      <c r="A291" s="128">
        <v>289</v>
      </c>
      <c r="B291" s="122" t="str">
        <f>'Raw DC1'!J291</f>
        <v xml:space="preserve">kurt </v>
      </c>
      <c r="C291" s="122" t="str">
        <f>'Raw DC1'!K291</f>
        <v>phillips</v>
      </c>
      <c r="D291" s="126">
        <f>SUM('Raw DC1'!EM291,'Raw DC1'!EN291,'Raw DC1'!EK291,'Raw DC1'!EO291,'Raw DC1'!EZ291,'Raw DC1'!FF291,'Raw DC1'!FI291)</f>
        <v>27</v>
      </c>
      <c r="E291" s="126">
        <f>SUM('Raw DC1'!EA291,'Raw DC1'!EH291,'Raw DC1'!EP291,'Raw DC1'!FA291,'Raw DC1'!FK291,'Raw DC1'!FX291,'Raw DC1'!GI291)</f>
        <v>21</v>
      </c>
      <c r="F291" s="126">
        <f>SUM('Raw DC1'!EC291,'Raw DC1'!ED291,'Raw DC1'!EH291,'Raw DC1'!EP291,'Raw DC1'!EW291,'Raw DC1'!EX291,'Raw DC1'!EY291,'Raw DC1'!FD291,'Raw DC1'!FJ291,'Raw DC1'!FK291)</f>
        <v>30</v>
      </c>
      <c r="G291" s="126">
        <f>SUM('Raw DC1'!EV291,'Raw DC1'!FA291,'Raw DC1'!FB291,'Raw DC1'!FL291,'Raw DC1'!FN291,'Raw DC1'!FR291,'Raw DC1'!FY291,'Raw DC1'!GA291)</f>
        <v>30</v>
      </c>
      <c r="H291" s="126">
        <f t="shared" si="15"/>
        <v>108</v>
      </c>
      <c r="I291" s="126">
        <f>SUM('Raw DC1'!EI291,'Raw DC1'!ES291,'Raw DC1'!FM291,'Raw DC1'!FS291,'Raw DC1'!FT291,'Raw DC1'!FV291,'Raw DC1'!FZ291,'Raw DC1'!GF291,'Raw DC1'!GG291,'Raw DC1'!GJ291)</f>
        <v>30</v>
      </c>
      <c r="J291" s="126">
        <f>SUM('Raw DC1'!DX291,'Raw DC1'!DY291,'Raw DC1'!EC291,'Raw DC1'!ED291,'Raw DC1'!EG291,'Raw DC1'!EN291,'Raw DC1'!EO291,'Raw DC1'!ER291,'Raw DC1'!EZ291,'Raw DC1'!FD291,'Raw DC1'!FE291,'Raw DC1'!FM291,'Raw DC1'!FN291,'Raw DC1'!FR291,'Raw DC1'!FT291,'Raw DC1'!FU291,'Raw DC1'!FZ291,'Raw DC1'!GA291,'Raw DC1'!GB291,'Raw DC1'!GE291,'Raw DC1'!GF291,'Raw DC1'!GH291,'Raw DC1'!GI291)</f>
        <v>77</v>
      </c>
    </row>
    <row r="292" spans="1:10">
      <c r="A292" s="128">
        <v>290</v>
      </c>
      <c r="B292" s="122" t="str">
        <f>'Raw DC1'!J292</f>
        <v>charlie</v>
      </c>
      <c r="C292" s="122" t="str">
        <f>'Raw DC1'!K292</f>
        <v>jones</v>
      </c>
      <c r="D292" s="126">
        <f>SUM('Raw DC1'!EM292,'Raw DC1'!EN292,'Raw DC1'!EK292,'Raw DC1'!EO292,'Raw DC1'!EZ292,'Raw DC1'!FF292,'Raw DC1'!FI292)</f>
        <v>28</v>
      </c>
      <c r="E292" s="126">
        <f>SUM('Raw DC1'!EA292,'Raw DC1'!EH292,'Raw DC1'!EP292,'Raw DC1'!FA292,'Raw DC1'!FK292,'Raw DC1'!FX292,'Raw DC1'!GI292)</f>
        <v>23</v>
      </c>
      <c r="F292" s="126">
        <f>SUM('Raw DC1'!EC292,'Raw DC1'!ED292,'Raw DC1'!EH292,'Raw DC1'!EP292,'Raw DC1'!EW292,'Raw DC1'!EX292,'Raw DC1'!EY292,'Raw DC1'!FD292,'Raw DC1'!FJ292,'Raw DC1'!FK292)</f>
        <v>32</v>
      </c>
      <c r="G292" s="126">
        <f>SUM('Raw DC1'!EV292,'Raw DC1'!FA292,'Raw DC1'!FB292,'Raw DC1'!FL292,'Raw DC1'!FN292,'Raw DC1'!FR292,'Raw DC1'!FY292,'Raw DC1'!GA292)</f>
        <v>32</v>
      </c>
      <c r="H292" s="126">
        <f t="shared" si="15"/>
        <v>115</v>
      </c>
      <c r="I292" s="126">
        <f>SUM('Raw DC1'!EI292,'Raw DC1'!ES292,'Raw DC1'!FM292,'Raw DC1'!FS292,'Raw DC1'!FT292,'Raw DC1'!FV292,'Raw DC1'!FZ292,'Raw DC1'!GF292,'Raw DC1'!GG292,'Raw DC1'!GJ292)</f>
        <v>36</v>
      </c>
      <c r="J292" s="126">
        <f>SUM('Raw DC1'!DX292,'Raw DC1'!DY292,'Raw DC1'!EC292,'Raw DC1'!ED292,'Raw DC1'!EG292,'Raw DC1'!EN292,'Raw DC1'!EO292,'Raw DC1'!ER292,'Raw DC1'!EZ292,'Raw DC1'!FD292,'Raw DC1'!FE292,'Raw DC1'!FM292,'Raw DC1'!FN292,'Raw DC1'!FR292,'Raw DC1'!FT292,'Raw DC1'!FU292,'Raw DC1'!FZ292,'Raw DC1'!GA292,'Raw DC1'!GB292,'Raw DC1'!GE292,'Raw DC1'!GF292,'Raw DC1'!GH292,'Raw DC1'!GI292)</f>
        <v>82</v>
      </c>
    </row>
    <row r="293" spans="1:10">
      <c r="A293" s="128">
        <v>291</v>
      </c>
      <c r="B293" s="122" t="str">
        <f>'Raw DC1'!J293</f>
        <v>Luke</v>
      </c>
      <c r="C293" s="122" t="str">
        <f>'Raw DC1'!K293</f>
        <v>Strong</v>
      </c>
      <c r="D293" s="126">
        <f>SUM('Raw DC1'!EM293,'Raw DC1'!EN293,'Raw DC1'!EK293,'Raw DC1'!EO293,'Raw DC1'!EZ293,'Raw DC1'!FF293,'Raw DC1'!FI293)</f>
        <v>14</v>
      </c>
      <c r="E293" s="126">
        <f>SUM('Raw DC1'!EA293,'Raw DC1'!EH293,'Raw DC1'!EP293,'Raw DC1'!FA293,'Raw DC1'!FK293,'Raw DC1'!FX293,'Raw DC1'!GI293)</f>
        <v>14</v>
      </c>
      <c r="F293" s="126">
        <f>SUM('Raw DC1'!EC293,'Raw DC1'!ED293,'Raw DC1'!EH293,'Raw DC1'!EP293,'Raw DC1'!EW293,'Raw DC1'!EX293,'Raw DC1'!EY293,'Raw DC1'!FD293,'Raw DC1'!FJ293,'Raw DC1'!FK293)</f>
        <v>24</v>
      </c>
      <c r="G293" s="126">
        <f>SUM('Raw DC1'!EV293,'Raw DC1'!FA293,'Raw DC1'!FB293,'Raw DC1'!FL293,'Raw DC1'!FN293,'Raw DC1'!FR293,'Raw DC1'!FY293,'Raw DC1'!GA293)</f>
        <v>20</v>
      </c>
      <c r="H293" s="126">
        <f t="shared" si="15"/>
        <v>72</v>
      </c>
      <c r="I293" s="126">
        <f>SUM('Raw DC1'!EI293,'Raw DC1'!ES293,'Raw DC1'!FM293,'Raw DC1'!FS293,'Raw DC1'!FT293,'Raw DC1'!FV293,'Raw DC1'!FZ293,'Raw DC1'!GF293,'Raw DC1'!GG293,'Raw DC1'!GJ293)</f>
        <v>19</v>
      </c>
      <c r="J293" s="126">
        <f>SUM('Raw DC1'!DX293,'Raw DC1'!DY293,'Raw DC1'!EC293,'Raw DC1'!ED293,'Raw DC1'!EG293,'Raw DC1'!EN293,'Raw DC1'!EO293,'Raw DC1'!ER293,'Raw DC1'!EZ293,'Raw DC1'!FD293,'Raw DC1'!FE293,'Raw DC1'!FM293,'Raw DC1'!FN293,'Raw DC1'!FR293,'Raw DC1'!FT293,'Raw DC1'!FU293,'Raw DC1'!FZ293,'Raw DC1'!GA293,'Raw DC1'!GB293,'Raw DC1'!GE293,'Raw DC1'!GF293,'Raw DC1'!GH293,'Raw DC1'!GI293)</f>
        <v>47</v>
      </c>
    </row>
    <row r="294" spans="1:10">
      <c r="A294" s="128">
        <v>292</v>
      </c>
      <c r="B294" s="122" t="str">
        <f>'Raw DC1'!J294</f>
        <v>William</v>
      </c>
      <c r="C294" s="122" t="str">
        <f>'Raw DC1'!K294</f>
        <v>East</v>
      </c>
      <c r="D294" s="126">
        <f>SUM('Raw DC1'!EM294,'Raw DC1'!EN294,'Raw DC1'!EK294,'Raw DC1'!EO294,'Raw DC1'!EZ294,'Raw DC1'!FF294,'Raw DC1'!FI294)</f>
        <v>21</v>
      </c>
      <c r="E294" s="126">
        <f>SUM('Raw DC1'!EA294,'Raw DC1'!EH294,'Raw DC1'!EP294,'Raw DC1'!FA294,'Raw DC1'!FK294,'Raw DC1'!FX294,'Raw DC1'!GI294)</f>
        <v>25</v>
      </c>
      <c r="F294" s="126">
        <f>SUM('Raw DC1'!EC294,'Raw DC1'!ED294,'Raw DC1'!EH294,'Raw DC1'!EP294,'Raw DC1'!EW294,'Raw DC1'!EX294,'Raw DC1'!EY294,'Raw DC1'!FD294,'Raw DC1'!FJ294,'Raw DC1'!FK294)</f>
        <v>31</v>
      </c>
      <c r="G294" s="126">
        <f>SUM('Raw DC1'!EV294,'Raw DC1'!FA294,'Raw DC1'!FB294,'Raw DC1'!FL294,'Raw DC1'!FN294,'Raw DC1'!FR294,'Raw DC1'!FY294,'Raw DC1'!GA294)</f>
        <v>23</v>
      </c>
      <c r="H294" s="126">
        <f t="shared" si="15"/>
        <v>100</v>
      </c>
      <c r="I294" s="126">
        <f>SUM('Raw DC1'!EI294,'Raw DC1'!ES294,'Raw DC1'!FM294,'Raw DC1'!FS294,'Raw DC1'!FT294,'Raw DC1'!FV294,'Raw DC1'!FZ294,'Raw DC1'!GF294,'Raw DC1'!GG294,'Raw DC1'!GJ294)</f>
        <v>30</v>
      </c>
      <c r="J294" s="126">
        <f>SUM('Raw DC1'!DX294,'Raw DC1'!DY294,'Raw DC1'!EC294,'Raw DC1'!ED294,'Raw DC1'!EG294,'Raw DC1'!EN294,'Raw DC1'!EO294,'Raw DC1'!ER294,'Raw DC1'!EZ294,'Raw DC1'!FD294,'Raw DC1'!FE294,'Raw DC1'!FM294,'Raw DC1'!FN294,'Raw DC1'!FR294,'Raw DC1'!FT294,'Raw DC1'!FU294,'Raw DC1'!FZ294,'Raw DC1'!GA294,'Raw DC1'!GB294,'Raw DC1'!GE294,'Raw DC1'!GF294,'Raw DC1'!GH294,'Raw DC1'!GI294)</f>
        <v>47</v>
      </c>
    </row>
    <row r="295" spans="1:10">
      <c r="A295" s="128">
        <v>293</v>
      </c>
      <c r="B295" s="122" t="str">
        <f>'Raw DC1'!J295</f>
        <v>Maree</v>
      </c>
      <c r="C295" s="122" t="str">
        <f>'Raw DC1'!K295</f>
        <v>Thomas</v>
      </c>
      <c r="D295" s="126">
        <f>SUM('Raw DC1'!EM295,'Raw DC1'!EN295,'Raw DC1'!EK295,'Raw DC1'!EO295,'Raw DC1'!EZ295,'Raw DC1'!FF295,'Raw DC1'!FI295)</f>
        <v>20</v>
      </c>
      <c r="E295" s="126">
        <f>SUM('Raw DC1'!EA295,'Raw DC1'!EH295,'Raw DC1'!EP295,'Raw DC1'!FA295,'Raw DC1'!FK295,'Raw DC1'!FX295,'Raw DC1'!GI295)</f>
        <v>16</v>
      </c>
      <c r="F295" s="126">
        <f>SUM('Raw DC1'!EC295,'Raw DC1'!ED295,'Raw DC1'!EH295,'Raw DC1'!EP295,'Raw DC1'!EW295,'Raw DC1'!EX295,'Raw DC1'!EY295,'Raw DC1'!FD295,'Raw DC1'!FJ295,'Raw DC1'!FK295)</f>
        <v>17</v>
      </c>
      <c r="G295" s="126">
        <f>SUM('Raw DC1'!EV295,'Raw DC1'!FA295,'Raw DC1'!FB295,'Raw DC1'!FL295,'Raw DC1'!FN295,'Raw DC1'!FR295,'Raw DC1'!FY295,'Raw DC1'!GA295)</f>
        <v>28</v>
      </c>
      <c r="H295" s="126">
        <f t="shared" ref="H295:H331" si="16">SUM(D295:G295)</f>
        <v>81</v>
      </c>
      <c r="I295" s="126">
        <f>SUM('Raw DC1'!EI295,'Raw DC1'!ES295,'Raw DC1'!FM295,'Raw DC1'!FS295,'Raw DC1'!FT295,'Raw DC1'!FV295,'Raw DC1'!FZ295,'Raw DC1'!GF295,'Raw DC1'!GG295,'Raw DC1'!GJ295)</f>
        <v>24</v>
      </c>
      <c r="J295" s="126">
        <f>SUM('Raw DC1'!DX295,'Raw DC1'!DY295,'Raw DC1'!EC295,'Raw DC1'!ED295,'Raw DC1'!EG295,'Raw DC1'!EN295,'Raw DC1'!EO295,'Raw DC1'!ER295,'Raw DC1'!EZ295,'Raw DC1'!FD295,'Raw DC1'!FE295,'Raw DC1'!FM295,'Raw DC1'!FN295,'Raw DC1'!FR295,'Raw DC1'!FT295,'Raw DC1'!FU295,'Raw DC1'!FZ295,'Raw DC1'!GA295,'Raw DC1'!GB295,'Raw DC1'!GE295,'Raw DC1'!GF295,'Raw DC1'!GH295,'Raw DC1'!GI295)</f>
        <v>45</v>
      </c>
    </row>
    <row r="296" spans="1:10">
      <c r="A296" s="128">
        <v>294</v>
      </c>
      <c r="B296" s="122" t="str">
        <f>'Raw DC1'!J296</f>
        <v>Katie</v>
      </c>
      <c r="C296" s="122" t="str">
        <f>'Raw DC1'!K296</f>
        <v>Butler</v>
      </c>
      <c r="D296" s="126">
        <f>SUM('Raw DC1'!EM296,'Raw DC1'!EN296,'Raw DC1'!EK296,'Raw DC1'!EO296,'Raw DC1'!EZ296,'Raw DC1'!FF296,'Raw DC1'!FI296)</f>
        <v>15</v>
      </c>
      <c r="E296" s="126">
        <f>SUM('Raw DC1'!EA296,'Raw DC1'!EH296,'Raw DC1'!EP296,'Raw DC1'!FA296,'Raw DC1'!FK296,'Raw DC1'!FX296,'Raw DC1'!GI296)</f>
        <v>11</v>
      </c>
      <c r="F296" s="126">
        <f>SUM('Raw DC1'!EC296,'Raw DC1'!ED296,'Raw DC1'!EH296,'Raw DC1'!EP296,'Raw DC1'!EW296,'Raw DC1'!EX296,'Raw DC1'!EY296,'Raw DC1'!FD296,'Raw DC1'!FJ296,'Raw DC1'!FK296)</f>
        <v>20</v>
      </c>
      <c r="G296" s="126">
        <f>SUM('Raw DC1'!EV296,'Raw DC1'!FA296,'Raw DC1'!FB296,'Raw DC1'!FL296,'Raw DC1'!FN296,'Raw DC1'!FR296,'Raw DC1'!FY296,'Raw DC1'!GA296)</f>
        <v>13</v>
      </c>
      <c r="H296" s="126">
        <f t="shared" si="16"/>
        <v>59</v>
      </c>
      <c r="I296" s="126">
        <f>SUM('Raw DC1'!EI296,'Raw DC1'!ES296,'Raw DC1'!FM296,'Raw DC1'!FS296,'Raw DC1'!FT296,'Raw DC1'!FV296,'Raw DC1'!FZ296,'Raw DC1'!GF296,'Raw DC1'!GG296,'Raw DC1'!GJ296)</f>
        <v>16</v>
      </c>
      <c r="J296" s="126">
        <f>SUM('Raw DC1'!DX296,'Raw DC1'!DY296,'Raw DC1'!EC296,'Raw DC1'!ED296,'Raw DC1'!EG296,'Raw DC1'!EN296,'Raw DC1'!EO296,'Raw DC1'!ER296,'Raw DC1'!EZ296,'Raw DC1'!FD296,'Raw DC1'!FE296,'Raw DC1'!FM296,'Raw DC1'!FN296,'Raw DC1'!FR296,'Raw DC1'!FT296,'Raw DC1'!FU296,'Raw DC1'!FZ296,'Raw DC1'!GA296,'Raw DC1'!GB296,'Raw DC1'!GE296,'Raw DC1'!GF296,'Raw DC1'!GH296,'Raw DC1'!GI296)</f>
        <v>29</v>
      </c>
    </row>
    <row r="297" spans="1:10">
      <c r="A297" s="128">
        <v>295</v>
      </c>
      <c r="B297" s="122" t="str">
        <f>'Raw DC1'!J297</f>
        <v>Leigh</v>
      </c>
      <c r="C297" s="122" t="str">
        <f>'Raw DC1'!K297</f>
        <v>Francis</v>
      </c>
      <c r="D297" s="126">
        <f>SUM('Raw DC1'!EM297,'Raw DC1'!EN297,'Raw DC1'!EK297,'Raw DC1'!EO297,'Raw DC1'!EZ297,'Raw DC1'!FF297,'Raw DC1'!FI297)</f>
        <v>16</v>
      </c>
      <c r="E297" s="126">
        <f>SUM('Raw DC1'!EA297,'Raw DC1'!EH297,'Raw DC1'!EP297,'Raw DC1'!FA297,'Raw DC1'!FK297,'Raw DC1'!FX297,'Raw DC1'!GI297)</f>
        <v>13</v>
      </c>
      <c r="F297" s="126">
        <f>SUM('Raw DC1'!EC297,'Raw DC1'!ED297,'Raw DC1'!EH297,'Raw DC1'!EP297,'Raw DC1'!EW297,'Raw DC1'!EX297,'Raw DC1'!EY297,'Raw DC1'!FD297,'Raw DC1'!FJ297,'Raw DC1'!FK297)</f>
        <v>24</v>
      </c>
      <c r="G297" s="126">
        <f>SUM('Raw DC1'!EV297,'Raw DC1'!FA297,'Raw DC1'!FB297,'Raw DC1'!FL297,'Raw DC1'!FN297,'Raw DC1'!FR297,'Raw DC1'!FY297,'Raw DC1'!GA297)</f>
        <v>14</v>
      </c>
      <c r="H297" s="126">
        <f t="shared" si="16"/>
        <v>67</v>
      </c>
      <c r="I297" s="126">
        <f>SUM('Raw DC1'!EI297,'Raw DC1'!ES297,'Raw DC1'!FM297,'Raw DC1'!FS297,'Raw DC1'!FT297,'Raw DC1'!FV297,'Raw DC1'!FZ297,'Raw DC1'!GF297,'Raw DC1'!GG297,'Raw DC1'!GJ297)</f>
        <v>24</v>
      </c>
      <c r="J297" s="126">
        <f>SUM('Raw DC1'!DX297,'Raw DC1'!DY297,'Raw DC1'!EC297,'Raw DC1'!ED297,'Raw DC1'!EG297,'Raw DC1'!EN297,'Raw DC1'!EO297,'Raw DC1'!ER297,'Raw DC1'!EZ297,'Raw DC1'!FD297,'Raw DC1'!FE297,'Raw DC1'!FM297,'Raw DC1'!FN297,'Raw DC1'!FR297,'Raw DC1'!FT297,'Raw DC1'!FU297,'Raw DC1'!FZ297,'Raw DC1'!GA297,'Raw DC1'!GB297,'Raw DC1'!GE297,'Raw DC1'!GF297,'Raw DC1'!GH297,'Raw DC1'!GI297)</f>
        <v>55</v>
      </c>
    </row>
    <row r="298" spans="1:10">
      <c r="A298" s="128">
        <v>296</v>
      </c>
      <c r="B298" s="122" t="str">
        <f>'Raw DC1'!J298</f>
        <v>Tracy</v>
      </c>
      <c r="C298" s="122" t="str">
        <f>'Raw DC1'!K298</f>
        <v>Bow</v>
      </c>
      <c r="D298" s="126">
        <f>SUM('Raw DC1'!EM298,'Raw DC1'!EN298,'Raw DC1'!EK298,'Raw DC1'!EO298,'Raw DC1'!EZ298,'Raw DC1'!FF298,'Raw DC1'!FI298)</f>
        <v>20</v>
      </c>
      <c r="E298" s="126">
        <f>SUM('Raw DC1'!EA298,'Raw DC1'!EH298,'Raw DC1'!EP298,'Raw DC1'!FA298,'Raw DC1'!FK298,'Raw DC1'!FX298,'Raw DC1'!GI298)</f>
        <v>19</v>
      </c>
      <c r="F298" s="126">
        <f>SUM('Raw DC1'!EC298,'Raw DC1'!ED298,'Raw DC1'!EH298,'Raw DC1'!EP298,'Raw DC1'!EW298,'Raw DC1'!EX298,'Raw DC1'!EY298,'Raw DC1'!FD298,'Raw DC1'!FJ298,'Raw DC1'!FK298)</f>
        <v>30</v>
      </c>
      <c r="G298" s="126">
        <f>SUM('Raw DC1'!EV298,'Raw DC1'!FA298,'Raw DC1'!FB298,'Raw DC1'!FL298,'Raw DC1'!FN298,'Raw DC1'!FR298,'Raw DC1'!FY298,'Raw DC1'!GA298)</f>
        <v>24</v>
      </c>
      <c r="H298" s="126">
        <f t="shared" si="16"/>
        <v>93</v>
      </c>
      <c r="I298" s="126">
        <f>SUM('Raw DC1'!EI298,'Raw DC1'!ES298,'Raw DC1'!FM298,'Raw DC1'!FS298,'Raw DC1'!FT298,'Raw DC1'!FV298,'Raw DC1'!FZ298,'Raw DC1'!GF298,'Raw DC1'!GG298,'Raw DC1'!GJ298)</f>
        <v>25</v>
      </c>
      <c r="J298" s="126">
        <f>SUM('Raw DC1'!DX298,'Raw DC1'!DY298,'Raw DC1'!EC298,'Raw DC1'!ED298,'Raw DC1'!EG298,'Raw DC1'!EN298,'Raw DC1'!EO298,'Raw DC1'!ER298,'Raw DC1'!EZ298,'Raw DC1'!FD298,'Raw DC1'!FE298,'Raw DC1'!FM298,'Raw DC1'!FN298,'Raw DC1'!FR298,'Raw DC1'!FT298,'Raw DC1'!FU298,'Raw DC1'!FZ298,'Raw DC1'!GA298,'Raw DC1'!GB298,'Raw DC1'!GE298,'Raw DC1'!GF298,'Raw DC1'!GH298,'Raw DC1'!GI298)</f>
        <v>64</v>
      </c>
    </row>
    <row r="299" spans="1:10">
      <c r="A299" s="128">
        <v>297</v>
      </c>
      <c r="B299" s="122" t="str">
        <f>'Raw DC1'!J299</f>
        <v>Heather</v>
      </c>
      <c r="C299" s="122" t="str">
        <f>'Raw DC1'!K299</f>
        <v>Wale</v>
      </c>
      <c r="D299" s="126">
        <f>SUM('Raw DC1'!EM299,'Raw DC1'!EN299,'Raw DC1'!EK299,'Raw DC1'!EO299,'Raw DC1'!EZ299,'Raw DC1'!FF299,'Raw DC1'!FI299)</f>
        <v>18</v>
      </c>
      <c r="E299" s="126">
        <f>SUM('Raw DC1'!EA299,'Raw DC1'!EH299,'Raw DC1'!EP299,'Raw DC1'!FA299,'Raw DC1'!FK299,'Raw DC1'!FX299,'Raw DC1'!GI299)</f>
        <v>17</v>
      </c>
      <c r="F299" s="126">
        <f>SUM('Raw DC1'!EC299,'Raw DC1'!ED299,'Raw DC1'!EH299,'Raw DC1'!EP299,'Raw DC1'!EW299,'Raw DC1'!EX299,'Raw DC1'!EY299,'Raw DC1'!FD299,'Raw DC1'!FJ299,'Raw DC1'!FK299)</f>
        <v>25</v>
      </c>
      <c r="G299" s="126">
        <f>SUM('Raw DC1'!EV299,'Raw DC1'!FA299,'Raw DC1'!FB299,'Raw DC1'!FL299,'Raw DC1'!FN299,'Raw DC1'!FR299,'Raw DC1'!FY299,'Raw DC1'!GA299)</f>
        <v>27</v>
      </c>
      <c r="H299" s="126">
        <f t="shared" si="16"/>
        <v>87</v>
      </c>
      <c r="I299" s="126">
        <f>SUM('Raw DC1'!EI299,'Raw DC1'!ES299,'Raw DC1'!FM299,'Raw DC1'!FS299,'Raw DC1'!FT299,'Raw DC1'!FV299,'Raw DC1'!FZ299,'Raw DC1'!GF299,'Raw DC1'!GG299,'Raw DC1'!GJ299)</f>
        <v>27</v>
      </c>
      <c r="J299" s="126">
        <f>SUM('Raw DC1'!DX299,'Raw DC1'!DY299,'Raw DC1'!EC299,'Raw DC1'!ED299,'Raw DC1'!EG299,'Raw DC1'!EN299,'Raw DC1'!EO299,'Raw DC1'!ER299,'Raw DC1'!EZ299,'Raw DC1'!FD299,'Raw DC1'!FE299,'Raw DC1'!FM299,'Raw DC1'!FN299,'Raw DC1'!FR299,'Raw DC1'!FT299,'Raw DC1'!FU299,'Raw DC1'!FZ299,'Raw DC1'!GA299,'Raw DC1'!GB299,'Raw DC1'!GE299,'Raw DC1'!GF299,'Raw DC1'!GH299,'Raw DC1'!GI299)</f>
        <v>63</v>
      </c>
    </row>
    <row r="300" spans="1:10">
      <c r="A300" s="128">
        <v>298</v>
      </c>
      <c r="B300" s="122" t="str">
        <f>'Raw DC1'!J300</f>
        <v>Sarah</v>
      </c>
      <c r="C300" s="122" t="str">
        <f>'Raw DC1'!K300</f>
        <v>Boyd</v>
      </c>
      <c r="D300" s="126">
        <f>SUM('Raw DC1'!EM300,'Raw DC1'!EN300,'Raw DC1'!EK300,'Raw DC1'!EO300,'Raw DC1'!EZ300,'Raw DC1'!FF300,'Raw DC1'!FI300)</f>
        <v>17</v>
      </c>
      <c r="E300" s="126">
        <f>SUM('Raw DC1'!EA300,'Raw DC1'!EH300,'Raw DC1'!EP300,'Raw DC1'!FA300,'Raw DC1'!FK300,'Raw DC1'!FX300,'Raw DC1'!GI300)</f>
        <v>17</v>
      </c>
      <c r="F300" s="126">
        <f>SUM('Raw DC1'!EC300,'Raw DC1'!ED300,'Raw DC1'!EH300,'Raw DC1'!EP300,'Raw DC1'!EW300,'Raw DC1'!EX300,'Raw DC1'!EY300,'Raw DC1'!FD300,'Raw DC1'!FJ300,'Raw DC1'!FK300)</f>
        <v>22</v>
      </c>
      <c r="G300" s="126">
        <f>SUM('Raw DC1'!EV300,'Raw DC1'!FA300,'Raw DC1'!FB300,'Raw DC1'!FL300,'Raw DC1'!FN300,'Raw DC1'!FR300,'Raw DC1'!FY300,'Raw DC1'!GA300)</f>
        <v>13</v>
      </c>
      <c r="H300" s="126">
        <f t="shared" si="16"/>
        <v>69</v>
      </c>
      <c r="I300" s="126">
        <f>SUM('Raw DC1'!EI300,'Raw DC1'!ES300,'Raw DC1'!FM300,'Raw DC1'!FS300,'Raw DC1'!FT300,'Raw DC1'!FV300,'Raw DC1'!FZ300,'Raw DC1'!GF300,'Raw DC1'!GG300,'Raw DC1'!GJ300)</f>
        <v>19</v>
      </c>
      <c r="J300" s="126">
        <f>SUM('Raw DC1'!DX300,'Raw DC1'!DY300,'Raw DC1'!EC300,'Raw DC1'!ED300,'Raw DC1'!EG300,'Raw DC1'!EN300,'Raw DC1'!EO300,'Raw DC1'!ER300,'Raw DC1'!EZ300,'Raw DC1'!FD300,'Raw DC1'!FE300,'Raw DC1'!FM300,'Raw DC1'!FN300,'Raw DC1'!FR300,'Raw DC1'!FT300,'Raw DC1'!FU300,'Raw DC1'!FZ300,'Raw DC1'!GA300,'Raw DC1'!GB300,'Raw DC1'!GE300,'Raw DC1'!GF300,'Raw DC1'!GH300,'Raw DC1'!GI300)</f>
        <v>38</v>
      </c>
    </row>
    <row r="301" spans="1:10">
      <c r="A301" s="128">
        <v>299</v>
      </c>
      <c r="B301" s="122" t="str">
        <f>'Raw DC1'!J301</f>
        <v>Joy</v>
      </c>
      <c r="C301" s="122" t="str">
        <f>'Raw DC1'!K301</f>
        <v>Howels</v>
      </c>
      <c r="D301" s="126">
        <f>SUM('Raw DC1'!EM301,'Raw DC1'!EN301,'Raw DC1'!EK301,'Raw DC1'!EO301,'Raw DC1'!EZ301,'Raw DC1'!FF301,'Raw DC1'!FI301)</f>
        <v>17</v>
      </c>
      <c r="E301" s="126">
        <f>SUM('Raw DC1'!EA301,'Raw DC1'!EH301,'Raw DC1'!EP301,'Raw DC1'!FA301,'Raw DC1'!FK301,'Raw DC1'!FX301,'Raw DC1'!GI301)</f>
        <v>12</v>
      </c>
      <c r="F301" s="126">
        <f>SUM('Raw DC1'!EC301,'Raw DC1'!ED301,'Raw DC1'!EH301,'Raw DC1'!EP301,'Raw DC1'!EW301,'Raw DC1'!EX301,'Raw DC1'!EY301,'Raw DC1'!FD301,'Raw DC1'!FJ301,'Raw DC1'!FK301)</f>
        <v>24</v>
      </c>
      <c r="G301" s="126">
        <f>SUM('Raw DC1'!EV301,'Raw DC1'!FA301,'Raw DC1'!FB301,'Raw DC1'!FL301,'Raw DC1'!FN301,'Raw DC1'!FR301,'Raw DC1'!FY301,'Raw DC1'!GA301)</f>
        <v>19</v>
      </c>
      <c r="H301" s="126">
        <f t="shared" si="16"/>
        <v>72</v>
      </c>
      <c r="I301" s="126">
        <f>SUM('Raw DC1'!EI301,'Raw DC1'!ES301,'Raw DC1'!FM301,'Raw DC1'!FS301,'Raw DC1'!FT301,'Raw DC1'!FV301,'Raw DC1'!FZ301,'Raw DC1'!GF301,'Raw DC1'!GG301,'Raw DC1'!GJ301)</f>
        <v>21</v>
      </c>
      <c r="J301" s="126">
        <f>SUM('Raw DC1'!DX301,'Raw DC1'!DY301,'Raw DC1'!EC301,'Raw DC1'!ED301,'Raw DC1'!EG301,'Raw DC1'!EN301,'Raw DC1'!EO301,'Raw DC1'!ER301,'Raw DC1'!EZ301,'Raw DC1'!FD301,'Raw DC1'!FE301,'Raw DC1'!FM301,'Raw DC1'!FN301,'Raw DC1'!FR301,'Raw DC1'!FT301,'Raw DC1'!FU301,'Raw DC1'!FZ301,'Raw DC1'!GA301,'Raw DC1'!GB301,'Raw DC1'!GE301,'Raw DC1'!GF301,'Raw DC1'!GH301,'Raw DC1'!GI301)</f>
        <v>59</v>
      </c>
    </row>
    <row r="302" spans="1:10">
      <c r="A302" s="128">
        <v>300</v>
      </c>
      <c r="B302" s="122" t="e">
        <f>'Raw DC1'!#REF!</f>
        <v>#REF!</v>
      </c>
      <c r="C302" s="122" t="e">
        <f>'Raw DC1'!#REF!</f>
        <v>#REF!</v>
      </c>
      <c r="D302" s="126">
        <f>SUM('Raw DC1'!EM302,'Raw DC1'!EN302,'Raw DC1'!EK302,'Raw DC1'!EO302,'Raw DC1'!EZ302,'Raw DC1'!FF302,'Raw DC1'!FI302)</f>
        <v>14</v>
      </c>
      <c r="E302" s="126">
        <f>SUM('Raw DC1'!EA302,'Raw DC1'!EH302,'Raw DC1'!EP302,'Raw DC1'!FA302,'Raw DC1'!FK302,'Raw DC1'!FX302,'Raw DC1'!GI302)</f>
        <v>12</v>
      </c>
      <c r="F302" s="126">
        <f>SUM('Raw DC1'!EC302,'Raw DC1'!ED302,'Raw DC1'!EH302,'Raw DC1'!EP302,'Raw DC1'!EW302,'Raw DC1'!EX302,'Raw DC1'!EY302,'Raw DC1'!FD302,'Raw DC1'!FJ302,'Raw DC1'!FK302)</f>
        <v>16</v>
      </c>
      <c r="G302" s="126">
        <f>SUM('Raw DC1'!EV302,'Raw DC1'!FA302,'Raw DC1'!FB302,'Raw DC1'!FL302,'Raw DC1'!FN302,'Raw DC1'!FR302,'Raw DC1'!FY302,'Raw DC1'!GA302)</f>
        <v>24</v>
      </c>
      <c r="H302" s="126">
        <f t="shared" si="16"/>
        <v>66</v>
      </c>
      <c r="I302" s="126">
        <f>SUM('Raw DC1'!EI302,'Raw DC1'!ES302,'Raw DC1'!FM302,'Raw DC1'!FS302,'Raw DC1'!FT302,'Raw DC1'!FV302,'Raw DC1'!FZ302,'Raw DC1'!GF302,'Raw DC1'!GG302,'Raw DC1'!GJ302)</f>
        <v>22</v>
      </c>
      <c r="J302" s="126">
        <f>SUM('Raw DC1'!DX302,'Raw DC1'!DY302,'Raw DC1'!EC302,'Raw DC1'!ED302,'Raw DC1'!EG302,'Raw DC1'!EN302,'Raw DC1'!EO302,'Raw DC1'!ER302,'Raw DC1'!EZ302,'Raw DC1'!FD302,'Raw DC1'!FE302,'Raw DC1'!FM302,'Raw DC1'!FN302,'Raw DC1'!FR302,'Raw DC1'!FT302,'Raw DC1'!FU302,'Raw DC1'!FZ302,'Raw DC1'!GA302,'Raw DC1'!GB302,'Raw DC1'!GE302,'Raw DC1'!GF302,'Raw DC1'!GH302,'Raw DC1'!GI302)</f>
        <v>54</v>
      </c>
    </row>
    <row r="303" spans="1:10">
      <c r="A303" s="128">
        <v>301</v>
      </c>
      <c r="B303" s="122" t="str">
        <f>'Raw DC1'!J303</f>
        <v>Nicola</v>
      </c>
      <c r="C303" s="122" t="str">
        <f>'Raw DC1'!K303</f>
        <v>Robinson</v>
      </c>
      <c r="D303" s="126">
        <f>SUM('Raw DC1'!EM303,'Raw DC1'!EN303,'Raw DC1'!EK303,'Raw DC1'!EO303,'Raw DC1'!EZ303,'Raw DC1'!FF303,'Raw DC1'!FI303)</f>
        <v>14</v>
      </c>
      <c r="E303" s="126">
        <f>SUM('Raw DC1'!EA303,'Raw DC1'!EH303,'Raw DC1'!EP303,'Raw DC1'!FA303,'Raw DC1'!FK303,'Raw DC1'!FX303,'Raw DC1'!GI303)</f>
        <v>16</v>
      </c>
      <c r="F303" s="126">
        <f>SUM('Raw DC1'!EC303,'Raw DC1'!ED303,'Raw DC1'!EH303,'Raw DC1'!EP303,'Raw DC1'!EW303,'Raw DC1'!EX303,'Raw DC1'!EY303,'Raw DC1'!FD303,'Raw DC1'!FJ303,'Raw DC1'!FK303)</f>
        <v>17</v>
      </c>
      <c r="G303" s="126">
        <f>SUM('Raw DC1'!EV303,'Raw DC1'!FA303,'Raw DC1'!FB303,'Raw DC1'!FL303,'Raw DC1'!FN303,'Raw DC1'!FR303,'Raw DC1'!FY303,'Raw DC1'!GA303)</f>
        <v>24</v>
      </c>
      <c r="H303" s="126">
        <f t="shared" si="16"/>
        <v>71</v>
      </c>
      <c r="I303" s="126">
        <f>SUM('Raw DC1'!EI303,'Raw DC1'!ES303,'Raw DC1'!FM303,'Raw DC1'!FS303,'Raw DC1'!FT303,'Raw DC1'!FV303,'Raw DC1'!FZ303,'Raw DC1'!GF303,'Raw DC1'!GG303,'Raw DC1'!GJ303)</f>
        <v>23</v>
      </c>
      <c r="J303" s="126">
        <f>SUM('Raw DC1'!DX303,'Raw DC1'!DY303,'Raw DC1'!EC303,'Raw DC1'!ED303,'Raw DC1'!EG303,'Raw DC1'!EN303,'Raw DC1'!EO303,'Raw DC1'!ER303,'Raw DC1'!EZ303,'Raw DC1'!FD303,'Raw DC1'!FE303,'Raw DC1'!FM303,'Raw DC1'!FN303,'Raw DC1'!FR303,'Raw DC1'!FT303,'Raw DC1'!FU303,'Raw DC1'!FZ303,'Raw DC1'!GA303,'Raw DC1'!GB303,'Raw DC1'!GE303,'Raw DC1'!GF303,'Raw DC1'!GH303,'Raw DC1'!GI303)</f>
        <v>49</v>
      </c>
    </row>
    <row r="304" spans="1:10">
      <c r="A304" s="128">
        <v>302</v>
      </c>
      <c r="B304" s="122" t="str">
        <f>'Raw DC1'!J304</f>
        <v>Eluned</v>
      </c>
      <c r="C304" s="122" t="str">
        <f>'Raw DC1'!K304</f>
        <v>Smith</v>
      </c>
      <c r="D304" s="126">
        <f>SUM('Raw DC1'!EM304,'Raw DC1'!EN304,'Raw DC1'!EK304,'Raw DC1'!EO304,'Raw DC1'!EZ304,'Raw DC1'!FF304,'Raw DC1'!FI304)</f>
        <v>17</v>
      </c>
      <c r="E304" s="126">
        <f>SUM('Raw DC1'!EA304,'Raw DC1'!EH304,'Raw DC1'!EP304,'Raw DC1'!FA304,'Raw DC1'!FK304,'Raw DC1'!FX304,'Raw DC1'!GI304)</f>
        <v>15</v>
      </c>
      <c r="F304" s="126">
        <f>SUM('Raw DC1'!EC304,'Raw DC1'!ED304,'Raw DC1'!EH304,'Raw DC1'!EP304,'Raw DC1'!EW304,'Raw DC1'!EX304,'Raw DC1'!EY304,'Raw DC1'!FD304,'Raw DC1'!FJ304,'Raw DC1'!FK304)</f>
        <v>21</v>
      </c>
      <c r="G304" s="126">
        <f>SUM('Raw DC1'!EV304,'Raw DC1'!FA304,'Raw DC1'!FB304,'Raw DC1'!FL304,'Raw DC1'!FN304,'Raw DC1'!FR304,'Raw DC1'!FY304,'Raw DC1'!GA304)</f>
        <v>20</v>
      </c>
      <c r="H304" s="126">
        <f t="shared" si="16"/>
        <v>73</v>
      </c>
      <c r="I304" s="126">
        <f>SUM('Raw DC1'!EI304,'Raw DC1'!ES304,'Raw DC1'!FM304,'Raw DC1'!FS304,'Raw DC1'!FT304,'Raw DC1'!FV304,'Raw DC1'!FZ304,'Raw DC1'!GF304,'Raw DC1'!GG304,'Raw DC1'!GJ304)</f>
        <v>18</v>
      </c>
      <c r="J304" s="126">
        <f>SUM('Raw DC1'!DX304,'Raw DC1'!DY304,'Raw DC1'!EC304,'Raw DC1'!ED304,'Raw DC1'!EG304,'Raw DC1'!EN304,'Raw DC1'!EO304,'Raw DC1'!ER304,'Raw DC1'!EZ304,'Raw DC1'!FD304,'Raw DC1'!FE304,'Raw DC1'!FM304,'Raw DC1'!FN304,'Raw DC1'!FR304,'Raw DC1'!FT304,'Raw DC1'!FU304,'Raw DC1'!FZ304,'Raw DC1'!GA304,'Raw DC1'!GB304,'Raw DC1'!GE304,'Raw DC1'!GF304,'Raw DC1'!GH304,'Raw DC1'!GI304)</f>
        <v>53</v>
      </c>
    </row>
    <row r="305" spans="1:10">
      <c r="A305" s="128">
        <v>303</v>
      </c>
      <c r="B305" s="122" t="str">
        <f>'Raw DC1'!J305</f>
        <v>Mari</v>
      </c>
      <c r="C305" s="122" t="str">
        <f>'Raw DC1'!K305</f>
        <v>Williams</v>
      </c>
      <c r="D305" s="126">
        <f>SUM('Raw DC1'!EM305,'Raw DC1'!EN305,'Raw DC1'!EK305,'Raw DC1'!EO305,'Raw DC1'!EZ305,'Raw DC1'!FF305,'Raw DC1'!FI305)</f>
        <v>19</v>
      </c>
      <c r="E305" s="126">
        <f>SUM('Raw DC1'!EA305,'Raw DC1'!EH305,'Raw DC1'!EP305,'Raw DC1'!FA305,'Raw DC1'!FK305,'Raw DC1'!FX305,'Raw DC1'!GI305)</f>
        <v>17</v>
      </c>
      <c r="F305" s="126">
        <f>SUM('Raw DC1'!EC305,'Raw DC1'!ED305,'Raw DC1'!EH305,'Raw DC1'!EP305,'Raw DC1'!EW305,'Raw DC1'!EX305,'Raw DC1'!EY305,'Raw DC1'!FD305,'Raw DC1'!FJ305,'Raw DC1'!FK305)</f>
        <v>23</v>
      </c>
      <c r="G305" s="126">
        <f>SUM('Raw DC1'!EV305,'Raw DC1'!FA305,'Raw DC1'!FB305,'Raw DC1'!FL305,'Raw DC1'!FN305,'Raw DC1'!FR305,'Raw DC1'!FY305,'Raw DC1'!GA305)</f>
        <v>28</v>
      </c>
      <c r="H305" s="126">
        <f t="shared" si="16"/>
        <v>87</v>
      </c>
      <c r="I305" s="126">
        <f>SUM('Raw DC1'!EI305,'Raw DC1'!ES305,'Raw DC1'!FM305,'Raw DC1'!FS305,'Raw DC1'!FT305,'Raw DC1'!FV305,'Raw DC1'!FZ305,'Raw DC1'!GF305,'Raw DC1'!GG305,'Raw DC1'!GJ305)</f>
        <v>24</v>
      </c>
      <c r="J305" s="126">
        <f>SUM('Raw DC1'!DX305,'Raw DC1'!DY305,'Raw DC1'!EC305,'Raw DC1'!ED305,'Raw DC1'!EG305,'Raw DC1'!EN305,'Raw DC1'!EO305,'Raw DC1'!ER305,'Raw DC1'!EZ305,'Raw DC1'!FD305,'Raw DC1'!FE305,'Raw DC1'!FM305,'Raw DC1'!FN305,'Raw DC1'!FR305,'Raw DC1'!FT305,'Raw DC1'!FU305,'Raw DC1'!FZ305,'Raw DC1'!GA305,'Raw DC1'!GB305,'Raw DC1'!GE305,'Raw DC1'!GF305,'Raw DC1'!GH305,'Raw DC1'!GI305)</f>
        <v>54</v>
      </c>
    </row>
    <row r="306" spans="1:10">
      <c r="A306" s="128">
        <v>304</v>
      </c>
      <c r="B306" s="122" t="str">
        <f>'Raw DC1'!J306</f>
        <v>Carolyn</v>
      </c>
      <c r="C306" s="122" t="str">
        <f>'Raw DC1'!K306</f>
        <v>Allen</v>
      </c>
      <c r="D306" s="126">
        <f>SUM('Raw DC1'!EM306,'Raw DC1'!EN306,'Raw DC1'!EK306,'Raw DC1'!EO306,'Raw DC1'!EZ306,'Raw DC1'!FF306,'Raw DC1'!FI306)</f>
        <v>14</v>
      </c>
      <c r="E306" s="126">
        <f>SUM('Raw DC1'!EA306,'Raw DC1'!EH306,'Raw DC1'!EP306,'Raw DC1'!FA306,'Raw DC1'!FK306,'Raw DC1'!FX306,'Raw DC1'!GI306)</f>
        <v>14</v>
      </c>
      <c r="F306" s="126">
        <f>SUM('Raw DC1'!EC306,'Raw DC1'!ED306,'Raw DC1'!EH306,'Raw DC1'!EP306,'Raw DC1'!EW306,'Raw DC1'!EX306,'Raw DC1'!EY306,'Raw DC1'!FD306,'Raw DC1'!FJ306,'Raw DC1'!FK306)</f>
        <v>20</v>
      </c>
      <c r="G306" s="126">
        <f>SUM('Raw DC1'!EV306,'Raw DC1'!FA306,'Raw DC1'!FB306,'Raw DC1'!FL306,'Raw DC1'!FN306,'Raw DC1'!FR306,'Raw DC1'!FY306,'Raw DC1'!GA306)</f>
        <v>24</v>
      </c>
      <c r="H306" s="126">
        <f t="shared" si="16"/>
        <v>72</v>
      </c>
      <c r="I306" s="126">
        <f>SUM('Raw DC1'!EI306,'Raw DC1'!ES306,'Raw DC1'!FM306,'Raw DC1'!FS306,'Raw DC1'!FT306,'Raw DC1'!FV306,'Raw DC1'!FZ306,'Raw DC1'!GF306,'Raw DC1'!GG306,'Raw DC1'!GJ306)</f>
        <v>23</v>
      </c>
      <c r="J306" s="126">
        <f>SUM('Raw DC1'!DX306,'Raw DC1'!DY306,'Raw DC1'!EC306,'Raw DC1'!ED306,'Raw DC1'!EG306,'Raw DC1'!EN306,'Raw DC1'!EO306,'Raw DC1'!ER306,'Raw DC1'!EZ306,'Raw DC1'!FD306,'Raw DC1'!FE306,'Raw DC1'!FM306,'Raw DC1'!FN306,'Raw DC1'!FR306,'Raw DC1'!FT306,'Raw DC1'!FU306,'Raw DC1'!FZ306,'Raw DC1'!GA306,'Raw DC1'!GB306,'Raw DC1'!GE306,'Raw DC1'!GF306,'Raw DC1'!GH306,'Raw DC1'!GI306)</f>
        <v>38</v>
      </c>
    </row>
    <row r="307" spans="1:10">
      <c r="A307" s="128">
        <v>305</v>
      </c>
      <c r="B307" s="122" t="str">
        <f>'Raw DC1'!J307</f>
        <v>Deb</v>
      </c>
      <c r="C307" s="122" t="str">
        <f>'Raw DC1'!K307</f>
        <v>Painter</v>
      </c>
      <c r="D307" s="126">
        <f>SUM('Raw DC1'!EM307,'Raw DC1'!EN307,'Raw DC1'!EK307,'Raw DC1'!EO307,'Raw DC1'!EZ307,'Raw DC1'!FF307,'Raw DC1'!FI307)</f>
        <v>18</v>
      </c>
      <c r="E307" s="126">
        <f>SUM('Raw DC1'!EA307,'Raw DC1'!EH307,'Raw DC1'!EP307,'Raw DC1'!FA307,'Raw DC1'!FK307,'Raw DC1'!FX307,'Raw DC1'!GI307)</f>
        <v>16</v>
      </c>
      <c r="F307" s="126">
        <f>SUM('Raw DC1'!EC307,'Raw DC1'!ED307,'Raw DC1'!EH307,'Raw DC1'!EP307,'Raw DC1'!EW307,'Raw DC1'!EX307,'Raw DC1'!EY307,'Raw DC1'!FD307,'Raw DC1'!FJ307,'Raw DC1'!FK307)</f>
        <v>20</v>
      </c>
      <c r="G307" s="126">
        <f>SUM('Raw DC1'!EV307,'Raw DC1'!FA307,'Raw DC1'!FB307,'Raw DC1'!FL307,'Raw DC1'!FN307,'Raw DC1'!FR307,'Raw DC1'!FY307,'Raw DC1'!GA307)</f>
        <v>24</v>
      </c>
      <c r="H307" s="126">
        <f t="shared" si="16"/>
        <v>78</v>
      </c>
      <c r="I307" s="126">
        <f>SUM('Raw DC1'!EI307,'Raw DC1'!ES307,'Raw DC1'!FM307,'Raw DC1'!FS307,'Raw DC1'!FT307,'Raw DC1'!FV307,'Raw DC1'!FZ307,'Raw DC1'!GF307,'Raw DC1'!GG307,'Raw DC1'!GJ307)</f>
        <v>19</v>
      </c>
      <c r="J307" s="126">
        <f>SUM('Raw DC1'!DX307,'Raw DC1'!DY307,'Raw DC1'!EC307,'Raw DC1'!ED307,'Raw DC1'!EG307,'Raw DC1'!EN307,'Raw DC1'!EO307,'Raw DC1'!ER307,'Raw DC1'!EZ307,'Raw DC1'!FD307,'Raw DC1'!FE307,'Raw DC1'!FM307,'Raw DC1'!FN307,'Raw DC1'!FR307,'Raw DC1'!FT307,'Raw DC1'!FU307,'Raw DC1'!FZ307,'Raw DC1'!GA307,'Raw DC1'!GB307,'Raw DC1'!GE307,'Raw DC1'!GF307,'Raw DC1'!GH307,'Raw DC1'!GI307)</f>
        <v>38</v>
      </c>
    </row>
    <row r="308" spans="1:10">
      <c r="A308" s="128">
        <v>306</v>
      </c>
      <c r="B308" s="122" t="str">
        <f>'Raw DC1'!J308</f>
        <v>Kirsten</v>
      </c>
      <c r="C308" s="122" t="str">
        <f>'Raw DC1'!K308</f>
        <v>Tedder</v>
      </c>
      <c r="D308" s="126">
        <f>SUM('Raw DC1'!EM308,'Raw DC1'!EN308,'Raw DC1'!EK308,'Raw DC1'!EO308,'Raw DC1'!EZ308,'Raw DC1'!FF308,'Raw DC1'!FI308)</f>
        <v>15</v>
      </c>
      <c r="E308" s="126">
        <f>SUM('Raw DC1'!EA308,'Raw DC1'!EH308,'Raw DC1'!EP308,'Raw DC1'!FA308,'Raw DC1'!FK308,'Raw DC1'!FX308,'Raw DC1'!GI308)</f>
        <v>16</v>
      </c>
      <c r="F308" s="126">
        <f>SUM('Raw DC1'!EC308,'Raw DC1'!ED308,'Raw DC1'!EH308,'Raw DC1'!EP308,'Raw DC1'!EW308,'Raw DC1'!EX308,'Raw DC1'!EY308,'Raw DC1'!FD308,'Raw DC1'!FJ308,'Raw DC1'!FK308)</f>
        <v>18</v>
      </c>
      <c r="G308" s="126">
        <f>SUM('Raw DC1'!EV308,'Raw DC1'!FA308,'Raw DC1'!FB308,'Raw DC1'!FL308,'Raw DC1'!FN308,'Raw DC1'!FR308,'Raw DC1'!FY308,'Raw DC1'!GA308)</f>
        <v>22</v>
      </c>
      <c r="H308" s="126">
        <f t="shared" si="16"/>
        <v>71</v>
      </c>
      <c r="I308" s="126">
        <f>SUM('Raw DC1'!EI308,'Raw DC1'!ES308,'Raw DC1'!FM308,'Raw DC1'!FS308,'Raw DC1'!FT308,'Raw DC1'!FV308,'Raw DC1'!FZ308,'Raw DC1'!GF308,'Raw DC1'!GG308,'Raw DC1'!GJ308)</f>
        <v>19</v>
      </c>
      <c r="J308" s="126">
        <f>SUM('Raw DC1'!DX308,'Raw DC1'!DY308,'Raw DC1'!EC308,'Raw DC1'!ED308,'Raw DC1'!EG308,'Raw DC1'!EN308,'Raw DC1'!EO308,'Raw DC1'!ER308,'Raw DC1'!EZ308,'Raw DC1'!FD308,'Raw DC1'!FE308,'Raw DC1'!FM308,'Raw DC1'!FN308,'Raw DC1'!FR308,'Raw DC1'!FT308,'Raw DC1'!FU308,'Raw DC1'!FZ308,'Raw DC1'!GA308,'Raw DC1'!GB308,'Raw DC1'!GE308,'Raw DC1'!GF308,'Raw DC1'!GH308,'Raw DC1'!GI308)</f>
        <v>43</v>
      </c>
    </row>
    <row r="309" spans="1:10">
      <c r="A309" s="128">
        <v>307</v>
      </c>
      <c r="B309" s="122" t="str">
        <f>'Raw DC1'!J309</f>
        <v>Julie-Ann</v>
      </c>
      <c r="C309" s="122" t="str">
        <f>'Raw DC1'!K309</f>
        <v>Redfern</v>
      </c>
      <c r="D309" s="126">
        <f>SUM('Raw DC1'!EM309,'Raw DC1'!EN309,'Raw DC1'!EK309,'Raw DC1'!EO309,'Raw DC1'!EZ309,'Raw DC1'!FF309,'Raw DC1'!FI309)</f>
        <v>18</v>
      </c>
      <c r="E309" s="126">
        <f>SUM('Raw DC1'!EA309,'Raw DC1'!EH309,'Raw DC1'!EP309,'Raw DC1'!FA309,'Raw DC1'!FK309,'Raw DC1'!FX309,'Raw DC1'!GI309)</f>
        <v>13</v>
      </c>
      <c r="F309" s="126">
        <f>SUM('Raw DC1'!EC309,'Raw DC1'!ED309,'Raw DC1'!EH309,'Raw DC1'!EP309,'Raw DC1'!EW309,'Raw DC1'!EX309,'Raw DC1'!EY309,'Raw DC1'!FD309,'Raw DC1'!FJ309,'Raw DC1'!FK309)</f>
        <v>23</v>
      </c>
      <c r="G309" s="126">
        <f>SUM('Raw DC1'!EV309,'Raw DC1'!FA309,'Raw DC1'!FB309,'Raw DC1'!FL309,'Raw DC1'!FN309,'Raw DC1'!FR309,'Raw DC1'!FY309,'Raw DC1'!GA309)</f>
        <v>20</v>
      </c>
      <c r="H309" s="126">
        <f t="shared" si="16"/>
        <v>74</v>
      </c>
      <c r="I309" s="126">
        <f>SUM('Raw DC1'!EI309,'Raw DC1'!ES309,'Raw DC1'!FM309,'Raw DC1'!FS309,'Raw DC1'!FT309,'Raw DC1'!FV309,'Raw DC1'!FZ309,'Raw DC1'!GF309,'Raw DC1'!GG309,'Raw DC1'!GJ309)</f>
        <v>18</v>
      </c>
      <c r="J309" s="126">
        <f>SUM('Raw DC1'!DX309,'Raw DC1'!DY309,'Raw DC1'!EC309,'Raw DC1'!ED309,'Raw DC1'!EG309,'Raw DC1'!EN309,'Raw DC1'!EO309,'Raw DC1'!ER309,'Raw DC1'!EZ309,'Raw DC1'!FD309,'Raw DC1'!FE309,'Raw DC1'!FM309,'Raw DC1'!FN309,'Raw DC1'!FR309,'Raw DC1'!FT309,'Raw DC1'!FU309,'Raw DC1'!FZ309,'Raw DC1'!GA309,'Raw DC1'!GB309,'Raw DC1'!GE309,'Raw DC1'!GF309,'Raw DC1'!GH309,'Raw DC1'!GI309)</f>
        <v>48</v>
      </c>
    </row>
    <row r="310" spans="1:10">
      <c r="A310" s="128">
        <v>308</v>
      </c>
      <c r="B310" s="122" t="str">
        <f>'Raw DC1'!J310</f>
        <v>Lesley</v>
      </c>
      <c r="C310" s="122" t="str">
        <f>'Raw DC1'!K310</f>
        <v>Phillps</v>
      </c>
      <c r="D310" s="126">
        <f>SUM('Raw DC1'!EM310,'Raw DC1'!EN310,'Raw DC1'!EK310,'Raw DC1'!EO310,'Raw DC1'!EZ310,'Raw DC1'!FF310,'Raw DC1'!FI310)</f>
        <v>11</v>
      </c>
      <c r="E310" s="126">
        <f>SUM('Raw DC1'!EA310,'Raw DC1'!EH310,'Raw DC1'!EP310,'Raw DC1'!FA310,'Raw DC1'!FK310,'Raw DC1'!FX310,'Raw DC1'!GI310)</f>
        <v>13</v>
      </c>
      <c r="F310" s="126">
        <f>SUM('Raw DC1'!EC310,'Raw DC1'!ED310,'Raw DC1'!EH310,'Raw DC1'!EP310,'Raw DC1'!EW310,'Raw DC1'!EX310,'Raw DC1'!EY310,'Raw DC1'!FD310,'Raw DC1'!FJ310,'Raw DC1'!FK310)</f>
        <v>21</v>
      </c>
      <c r="G310" s="126">
        <f>SUM('Raw DC1'!EV310,'Raw DC1'!FA310,'Raw DC1'!FB310,'Raw DC1'!FL310,'Raw DC1'!FN310,'Raw DC1'!FR310,'Raw DC1'!FY310,'Raw DC1'!GA310)</f>
        <v>15</v>
      </c>
      <c r="H310" s="126">
        <f t="shared" si="16"/>
        <v>60</v>
      </c>
      <c r="I310" s="126">
        <f>SUM('Raw DC1'!EI310,'Raw DC1'!ES310,'Raw DC1'!FM310,'Raw DC1'!FS310,'Raw DC1'!FT310,'Raw DC1'!FV310,'Raw DC1'!FZ310,'Raw DC1'!GF310,'Raw DC1'!GG310,'Raw DC1'!GJ310)</f>
        <v>19</v>
      </c>
      <c r="J310" s="126">
        <f>SUM('Raw DC1'!DX310,'Raw DC1'!DY310,'Raw DC1'!EC310,'Raw DC1'!ED310,'Raw DC1'!EG310,'Raw DC1'!EN310,'Raw DC1'!EO310,'Raw DC1'!ER310,'Raw DC1'!EZ310,'Raw DC1'!FD310,'Raw DC1'!FE310,'Raw DC1'!FM310,'Raw DC1'!FN310,'Raw DC1'!FR310,'Raw DC1'!FT310,'Raw DC1'!FU310,'Raw DC1'!FZ310,'Raw DC1'!GA310,'Raw DC1'!GB310,'Raw DC1'!GE310,'Raw DC1'!GF310,'Raw DC1'!GH310,'Raw DC1'!GI310)</f>
        <v>45</v>
      </c>
    </row>
    <row r="311" spans="1:10">
      <c r="A311" s="128">
        <v>309</v>
      </c>
      <c r="B311" s="122" t="str">
        <f>'Raw DC1'!J311</f>
        <v>Gaynor</v>
      </c>
      <c r="C311" s="122" t="str">
        <f>'Raw DC1'!K311</f>
        <v>Jackson</v>
      </c>
      <c r="D311" s="126">
        <f>SUM('Raw DC1'!EM311,'Raw DC1'!EN311,'Raw DC1'!EK311,'Raw DC1'!EO311,'Raw DC1'!EZ311,'Raw DC1'!FF311,'Raw DC1'!FI311)</f>
        <v>23</v>
      </c>
      <c r="E311" s="126">
        <f>SUM('Raw DC1'!EA311,'Raw DC1'!EH311,'Raw DC1'!EP311,'Raw DC1'!FA311,'Raw DC1'!FK311,'Raw DC1'!FX311,'Raw DC1'!GI311)</f>
        <v>14</v>
      </c>
      <c r="F311" s="126">
        <f>SUM('Raw DC1'!EC311,'Raw DC1'!ED311,'Raw DC1'!EH311,'Raw DC1'!EP311,'Raw DC1'!EW311,'Raw DC1'!EX311,'Raw DC1'!EY311,'Raw DC1'!FD311,'Raw DC1'!FJ311,'Raw DC1'!FK311)</f>
        <v>24</v>
      </c>
      <c r="G311" s="126">
        <f>SUM('Raw DC1'!EV311,'Raw DC1'!FA311,'Raw DC1'!FB311,'Raw DC1'!FL311,'Raw DC1'!FN311,'Raw DC1'!FR311,'Raw DC1'!FY311,'Raw DC1'!GA311)</f>
        <v>24</v>
      </c>
      <c r="H311" s="126">
        <f t="shared" si="16"/>
        <v>85</v>
      </c>
      <c r="I311" s="126">
        <f>SUM('Raw DC1'!EI311,'Raw DC1'!ES311,'Raw DC1'!FM311,'Raw DC1'!FS311,'Raw DC1'!FT311,'Raw DC1'!FV311,'Raw DC1'!FZ311,'Raw DC1'!GF311,'Raw DC1'!GG311,'Raw DC1'!GJ311)</f>
        <v>25</v>
      </c>
      <c r="J311" s="126">
        <f>SUM('Raw DC1'!DX311,'Raw DC1'!DY311,'Raw DC1'!EC311,'Raw DC1'!ED311,'Raw DC1'!EG311,'Raw DC1'!EN311,'Raw DC1'!EO311,'Raw DC1'!ER311,'Raw DC1'!EZ311,'Raw DC1'!FD311,'Raw DC1'!FE311,'Raw DC1'!FM311,'Raw DC1'!FN311,'Raw DC1'!FR311,'Raw DC1'!FT311,'Raw DC1'!FU311,'Raw DC1'!FZ311,'Raw DC1'!GA311,'Raw DC1'!GB311,'Raw DC1'!GE311,'Raw DC1'!GF311,'Raw DC1'!GH311,'Raw DC1'!GI311)</f>
        <v>59</v>
      </c>
    </row>
    <row r="312" spans="1:10">
      <c r="A312" s="128">
        <v>310</v>
      </c>
      <c r="B312" s="122" t="str">
        <f>'Raw DC1'!J312</f>
        <v>Andrew</v>
      </c>
      <c r="C312" s="122" t="str">
        <f>'Raw DC1'!K312</f>
        <v>Leonard</v>
      </c>
      <c r="D312" s="126">
        <f>SUM('Raw DC1'!EM312,'Raw DC1'!EN312,'Raw DC1'!EK312,'Raw DC1'!EO312,'Raw DC1'!EZ312,'Raw DC1'!FF312,'Raw DC1'!FI312)</f>
        <v>12</v>
      </c>
      <c r="E312" s="126">
        <f>SUM('Raw DC1'!EA312,'Raw DC1'!EH312,'Raw DC1'!EP312,'Raw DC1'!FA312,'Raw DC1'!FK312,'Raw DC1'!FX312,'Raw DC1'!GI312)</f>
        <v>16</v>
      </c>
      <c r="F312" s="126">
        <f>SUM('Raw DC1'!EC312,'Raw DC1'!ED312,'Raw DC1'!EH312,'Raw DC1'!EP312,'Raw DC1'!EW312,'Raw DC1'!EX312,'Raw DC1'!EY312,'Raw DC1'!FD312,'Raw DC1'!FJ312,'Raw DC1'!FK312)</f>
        <v>17</v>
      </c>
      <c r="G312" s="126">
        <f>SUM('Raw DC1'!EV312,'Raw DC1'!FA312,'Raw DC1'!FB312,'Raw DC1'!FL312,'Raw DC1'!FN312,'Raw DC1'!FR312,'Raw DC1'!FY312,'Raw DC1'!GA312)</f>
        <v>19</v>
      </c>
      <c r="H312" s="126">
        <f t="shared" si="16"/>
        <v>64</v>
      </c>
      <c r="I312" s="126">
        <f>SUM('Raw DC1'!EI312,'Raw DC1'!ES312,'Raw DC1'!FM312,'Raw DC1'!FS312,'Raw DC1'!FT312,'Raw DC1'!FV312,'Raw DC1'!FZ312,'Raw DC1'!GF312,'Raw DC1'!GG312,'Raw DC1'!GJ312)</f>
        <v>21</v>
      </c>
      <c r="J312" s="126">
        <f>SUM('Raw DC1'!DX312,'Raw DC1'!DY312,'Raw DC1'!EC312,'Raw DC1'!ED312,'Raw DC1'!EG312,'Raw DC1'!EN312,'Raw DC1'!EO312,'Raw DC1'!ER312,'Raw DC1'!EZ312,'Raw DC1'!FD312,'Raw DC1'!FE312,'Raw DC1'!FM312,'Raw DC1'!FN312,'Raw DC1'!FR312,'Raw DC1'!FT312,'Raw DC1'!FU312,'Raw DC1'!FZ312,'Raw DC1'!GA312,'Raw DC1'!GB312,'Raw DC1'!GE312,'Raw DC1'!GF312,'Raw DC1'!GH312,'Raw DC1'!GI312)</f>
        <v>35</v>
      </c>
    </row>
    <row r="313" spans="1:10">
      <c r="A313" s="128">
        <v>311</v>
      </c>
      <c r="B313" s="122" t="str">
        <f>'Raw DC1'!J313</f>
        <v xml:space="preserve">Alexander </v>
      </c>
      <c r="C313" s="122" t="str">
        <f>'Raw DC1'!K313</f>
        <v>Martin</v>
      </c>
      <c r="D313" s="126">
        <f>SUM('Raw DC1'!EM313,'Raw DC1'!EN313,'Raw DC1'!EK313,'Raw DC1'!EO313,'Raw DC1'!EZ313,'Raw DC1'!FF313,'Raw DC1'!FI313)</f>
        <v>17</v>
      </c>
      <c r="E313" s="126">
        <f>SUM('Raw DC1'!EA313,'Raw DC1'!EH313,'Raw DC1'!EP313,'Raw DC1'!FA313,'Raw DC1'!FK313,'Raw DC1'!FX313,'Raw DC1'!GI313)</f>
        <v>16</v>
      </c>
      <c r="F313" s="126">
        <f>SUM('Raw DC1'!EC313,'Raw DC1'!ED313,'Raw DC1'!EH313,'Raw DC1'!EP313,'Raw DC1'!EW313,'Raw DC1'!EX313,'Raw DC1'!EY313,'Raw DC1'!FD313,'Raw DC1'!FJ313,'Raw DC1'!FK313)</f>
        <v>25</v>
      </c>
      <c r="G313" s="126">
        <f>SUM('Raw DC1'!EV313,'Raw DC1'!FA313,'Raw DC1'!FB313,'Raw DC1'!FL313,'Raw DC1'!FN313,'Raw DC1'!FR313,'Raw DC1'!FY313,'Raw DC1'!GA313)</f>
        <v>24</v>
      </c>
      <c r="H313" s="126">
        <f t="shared" si="16"/>
        <v>82</v>
      </c>
      <c r="I313" s="126">
        <f>SUM('Raw DC1'!EI313,'Raw DC1'!ES313,'Raw DC1'!FM313,'Raw DC1'!FS313,'Raw DC1'!FT313,'Raw DC1'!FV313,'Raw DC1'!FZ313,'Raw DC1'!GF313,'Raw DC1'!GG313,'Raw DC1'!GJ313)</f>
        <v>23</v>
      </c>
      <c r="J313" s="126">
        <f>SUM('Raw DC1'!DX313,'Raw DC1'!DY313,'Raw DC1'!EC313,'Raw DC1'!ED313,'Raw DC1'!EG313,'Raw DC1'!EN313,'Raw DC1'!EO313,'Raw DC1'!ER313,'Raw DC1'!EZ313,'Raw DC1'!FD313,'Raw DC1'!FE313,'Raw DC1'!FM313,'Raw DC1'!FN313,'Raw DC1'!FR313,'Raw DC1'!FT313,'Raw DC1'!FU313,'Raw DC1'!FZ313,'Raw DC1'!GA313,'Raw DC1'!GB313,'Raw DC1'!GE313,'Raw DC1'!GF313,'Raw DC1'!GH313,'Raw DC1'!GI313)</f>
        <v>54</v>
      </c>
    </row>
    <row r="314" spans="1:10">
      <c r="A314" s="128">
        <v>312</v>
      </c>
      <c r="B314" s="122" t="str">
        <f>'Raw DC1'!J314</f>
        <v>Tom</v>
      </c>
      <c r="C314" s="122" t="str">
        <f>'Raw DC1'!K314</f>
        <v>Cullen</v>
      </c>
      <c r="D314" s="126">
        <f>SUM('Raw DC1'!EM314,'Raw DC1'!EN314,'Raw DC1'!EK314,'Raw DC1'!EO314,'Raw DC1'!EZ314,'Raw DC1'!FF314,'Raw DC1'!FI314)</f>
        <v>17</v>
      </c>
      <c r="E314" s="126">
        <f>SUM('Raw DC1'!EA314,'Raw DC1'!EH314,'Raw DC1'!EP314,'Raw DC1'!FA314,'Raw DC1'!FK314,'Raw DC1'!FX314,'Raw DC1'!GI314)</f>
        <v>17</v>
      </c>
      <c r="F314" s="126">
        <f>SUM('Raw DC1'!EC314,'Raw DC1'!ED314,'Raw DC1'!EH314,'Raw DC1'!EP314,'Raw DC1'!EW314,'Raw DC1'!EX314,'Raw DC1'!EY314,'Raw DC1'!FD314,'Raw DC1'!FJ314,'Raw DC1'!FK314)</f>
        <v>27</v>
      </c>
      <c r="G314" s="126">
        <f>SUM('Raw DC1'!EV314,'Raw DC1'!FA314,'Raw DC1'!FB314,'Raw DC1'!FL314,'Raw DC1'!FN314,'Raw DC1'!FR314,'Raw DC1'!FY314,'Raw DC1'!GA314)</f>
        <v>24</v>
      </c>
      <c r="H314" s="126">
        <f t="shared" si="16"/>
        <v>85</v>
      </c>
      <c r="I314" s="126">
        <f>SUM('Raw DC1'!EI314,'Raw DC1'!ES314,'Raw DC1'!FM314,'Raw DC1'!FS314,'Raw DC1'!FT314,'Raw DC1'!FV314,'Raw DC1'!FZ314,'Raw DC1'!GF314,'Raw DC1'!GG314,'Raw DC1'!GJ314)</f>
        <v>25</v>
      </c>
      <c r="J314" s="126">
        <f>SUM('Raw DC1'!DX314,'Raw DC1'!DY314,'Raw DC1'!EC314,'Raw DC1'!ED314,'Raw DC1'!EG314,'Raw DC1'!EN314,'Raw DC1'!EO314,'Raw DC1'!ER314,'Raw DC1'!EZ314,'Raw DC1'!FD314,'Raw DC1'!FE314,'Raw DC1'!FM314,'Raw DC1'!FN314,'Raw DC1'!FR314,'Raw DC1'!FT314,'Raw DC1'!FU314,'Raw DC1'!FZ314,'Raw DC1'!GA314,'Raw DC1'!GB314,'Raw DC1'!GE314,'Raw DC1'!GF314,'Raw DC1'!GH314,'Raw DC1'!GI314)</f>
        <v>50</v>
      </c>
    </row>
    <row r="315" spans="1:10">
      <c r="A315" s="128">
        <v>313</v>
      </c>
      <c r="B315" s="122" t="str">
        <f>'Raw DC1'!J315</f>
        <v>Georgia</v>
      </c>
      <c r="C315" s="122" t="str">
        <f>'Raw DC1'!K315</f>
        <v>Edmundson</v>
      </c>
      <c r="D315" s="126">
        <f>SUM('Raw DC1'!EM315,'Raw DC1'!EN315,'Raw DC1'!EK315,'Raw DC1'!EO315,'Raw DC1'!EZ315,'Raw DC1'!FF315,'Raw DC1'!FI315)</f>
        <v>17</v>
      </c>
      <c r="E315" s="126">
        <f>SUM('Raw DC1'!EA315,'Raw DC1'!EH315,'Raw DC1'!EP315,'Raw DC1'!FA315,'Raw DC1'!FK315,'Raw DC1'!FX315,'Raw DC1'!GI315)</f>
        <v>17</v>
      </c>
      <c r="F315" s="126">
        <f>SUM('Raw DC1'!EC315,'Raw DC1'!ED315,'Raw DC1'!EH315,'Raw DC1'!EP315,'Raw DC1'!EW315,'Raw DC1'!EX315,'Raw DC1'!EY315,'Raw DC1'!FD315,'Raw DC1'!FJ315,'Raw DC1'!FK315)</f>
        <v>30</v>
      </c>
      <c r="G315" s="126">
        <f>SUM('Raw DC1'!EV315,'Raw DC1'!FA315,'Raw DC1'!FB315,'Raw DC1'!FL315,'Raw DC1'!FN315,'Raw DC1'!FR315,'Raw DC1'!FY315,'Raw DC1'!GA315)</f>
        <v>21</v>
      </c>
      <c r="H315" s="126">
        <f t="shared" si="16"/>
        <v>85</v>
      </c>
      <c r="I315" s="126">
        <f>SUM('Raw DC1'!EI315,'Raw DC1'!ES315,'Raw DC1'!FM315,'Raw DC1'!FS315,'Raw DC1'!FT315,'Raw DC1'!FV315,'Raw DC1'!FZ315,'Raw DC1'!GF315,'Raw DC1'!GG315,'Raw DC1'!GJ315)</f>
        <v>27</v>
      </c>
      <c r="J315" s="126">
        <f>SUM('Raw DC1'!DX315,'Raw DC1'!DY315,'Raw DC1'!EC315,'Raw DC1'!ED315,'Raw DC1'!EG315,'Raw DC1'!EN315,'Raw DC1'!EO315,'Raw DC1'!ER315,'Raw DC1'!EZ315,'Raw DC1'!FD315,'Raw DC1'!FE315,'Raw DC1'!FM315,'Raw DC1'!FN315,'Raw DC1'!FR315,'Raw DC1'!FT315,'Raw DC1'!FU315,'Raw DC1'!FZ315,'Raw DC1'!GA315,'Raw DC1'!GB315,'Raw DC1'!GE315,'Raw DC1'!GF315,'Raw DC1'!GH315,'Raw DC1'!GI315)</f>
        <v>70</v>
      </c>
    </row>
    <row r="316" spans="1:10">
      <c r="A316" s="128">
        <v>314</v>
      </c>
      <c r="B316" s="122" t="str">
        <f>'Raw DC1'!J316</f>
        <v>Daniel</v>
      </c>
      <c r="C316" s="122" t="str">
        <f>'Raw DC1'!K316</f>
        <v>Newman</v>
      </c>
      <c r="D316" s="126">
        <f>SUM('Raw DC1'!EM316,'Raw DC1'!EN316,'Raw DC1'!EK316,'Raw DC1'!EO316,'Raw DC1'!EZ316,'Raw DC1'!FF316,'Raw DC1'!FI316)</f>
        <v>15</v>
      </c>
      <c r="E316" s="126">
        <f>SUM('Raw DC1'!EA316,'Raw DC1'!EH316,'Raw DC1'!EP316,'Raw DC1'!FA316,'Raw DC1'!FK316,'Raw DC1'!FX316,'Raw DC1'!GI316)</f>
        <v>10</v>
      </c>
      <c r="F316" s="126">
        <f>SUM('Raw DC1'!EC316,'Raw DC1'!ED316,'Raw DC1'!EH316,'Raw DC1'!EP316,'Raw DC1'!EW316,'Raw DC1'!EX316,'Raw DC1'!EY316,'Raw DC1'!FD316,'Raw DC1'!FJ316,'Raw DC1'!FK316)</f>
        <v>23</v>
      </c>
      <c r="G316" s="126">
        <f>SUM('Raw DC1'!EV316,'Raw DC1'!FA316,'Raw DC1'!FB316,'Raw DC1'!FL316,'Raw DC1'!FN316,'Raw DC1'!FR316,'Raw DC1'!FY316,'Raw DC1'!GA316)</f>
        <v>20</v>
      </c>
      <c r="H316" s="126">
        <f t="shared" si="16"/>
        <v>68</v>
      </c>
      <c r="I316" s="126">
        <f>SUM('Raw DC1'!EI316,'Raw DC1'!ES316,'Raw DC1'!FM316,'Raw DC1'!FS316,'Raw DC1'!FT316,'Raw DC1'!FV316,'Raw DC1'!FZ316,'Raw DC1'!GF316,'Raw DC1'!GG316,'Raw DC1'!GJ316)</f>
        <v>21</v>
      </c>
      <c r="J316" s="126">
        <f>SUM('Raw DC1'!DX316,'Raw DC1'!DY316,'Raw DC1'!EC316,'Raw DC1'!ED316,'Raw DC1'!EG316,'Raw DC1'!EN316,'Raw DC1'!EO316,'Raw DC1'!ER316,'Raw DC1'!EZ316,'Raw DC1'!FD316,'Raw DC1'!FE316,'Raw DC1'!FM316,'Raw DC1'!FN316,'Raw DC1'!FR316,'Raw DC1'!FT316,'Raw DC1'!FU316,'Raw DC1'!FZ316,'Raw DC1'!GA316,'Raw DC1'!GB316,'Raw DC1'!GE316,'Raw DC1'!GF316,'Raw DC1'!GH316,'Raw DC1'!GI316)</f>
        <v>59</v>
      </c>
    </row>
    <row r="317" spans="1:10">
      <c r="A317" s="128">
        <v>315</v>
      </c>
      <c r="B317" s="122" t="str">
        <f>'Raw DC1'!J317</f>
        <v>Emily</v>
      </c>
      <c r="C317" s="122" t="str">
        <f>'Raw DC1'!K317</f>
        <v>Edgcombe</v>
      </c>
      <c r="D317" s="126">
        <f>SUM('Raw DC1'!EM317,'Raw DC1'!EN317,'Raw DC1'!EK317,'Raw DC1'!EO317,'Raw DC1'!EZ317,'Raw DC1'!FF317,'Raw DC1'!FI317)</f>
        <v>19</v>
      </c>
      <c r="E317" s="126">
        <f>SUM('Raw DC1'!EA317,'Raw DC1'!EH317,'Raw DC1'!EP317,'Raw DC1'!FA317,'Raw DC1'!FK317,'Raw DC1'!FX317,'Raw DC1'!GI317)</f>
        <v>21</v>
      </c>
      <c r="F317" s="126">
        <f>SUM('Raw DC1'!EC317,'Raw DC1'!ED317,'Raw DC1'!EH317,'Raw DC1'!EP317,'Raw DC1'!EW317,'Raw DC1'!EX317,'Raw DC1'!EY317,'Raw DC1'!FD317,'Raw DC1'!FJ317,'Raw DC1'!FK317)</f>
        <v>29</v>
      </c>
      <c r="G317" s="126">
        <f>SUM('Raw DC1'!EV317,'Raw DC1'!FA317,'Raw DC1'!FB317,'Raw DC1'!FL317,'Raw DC1'!FN317,'Raw DC1'!FR317,'Raw DC1'!FY317,'Raw DC1'!GA317)</f>
        <v>26</v>
      </c>
      <c r="H317" s="126">
        <f t="shared" si="16"/>
        <v>95</v>
      </c>
      <c r="I317" s="126">
        <f>SUM('Raw DC1'!EI317,'Raw DC1'!ES317,'Raw DC1'!FM317,'Raw DC1'!FS317,'Raw DC1'!FT317,'Raw DC1'!FV317,'Raw DC1'!FZ317,'Raw DC1'!GF317,'Raw DC1'!GG317,'Raw DC1'!GJ317)</f>
        <v>28</v>
      </c>
      <c r="J317" s="126">
        <f>SUM('Raw DC1'!DX317,'Raw DC1'!DY317,'Raw DC1'!EC317,'Raw DC1'!ED317,'Raw DC1'!EG317,'Raw DC1'!EN317,'Raw DC1'!EO317,'Raw DC1'!ER317,'Raw DC1'!EZ317,'Raw DC1'!FD317,'Raw DC1'!FE317,'Raw DC1'!FM317,'Raw DC1'!FN317,'Raw DC1'!FR317,'Raw DC1'!FT317,'Raw DC1'!FU317,'Raw DC1'!FZ317,'Raw DC1'!GA317,'Raw DC1'!GB317,'Raw DC1'!GE317,'Raw DC1'!GF317,'Raw DC1'!GH317,'Raw DC1'!GI317)</f>
        <v>52</v>
      </c>
    </row>
    <row r="318" spans="1:10">
      <c r="A318" s="128">
        <v>316</v>
      </c>
      <c r="B318" s="122" t="str">
        <f>'Raw DC1'!J318</f>
        <v>Caitlin</v>
      </c>
      <c r="C318" s="122" t="str">
        <f>'Raw DC1'!K318</f>
        <v>Burnett</v>
      </c>
      <c r="D318" s="126">
        <f>SUM('Raw DC1'!EM318,'Raw DC1'!EN318,'Raw DC1'!EK318,'Raw DC1'!EO318,'Raw DC1'!EZ318,'Raw DC1'!FF318,'Raw DC1'!FI318)</f>
        <v>22</v>
      </c>
      <c r="E318" s="126">
        <f>SUM('Raw DC1'!EA318,'Raw DC1'!EH318,'Raw DC1'!EP318,'Raw DC1'!FA318,'Raw DC1'!FK318,'Raw DC1'!FX318,'Raw DC1'!GI318)</f>
        <v>19</v>
      </c>
      <c r="F318" s="126">
        <f>SUM('Raw DC1'!EC318,'Raw DC1'!ED318,'Raw DC1'!EH318,'Raw DC1'!EP318,'Raw DC1'!EW318,'Raw DC1'!EX318,'Raw DC1'!EY318,'Raw DC1'!FD318,'Raw DC1'!FJ318,'Raw DC1'!FK318)</f>
        <v>28</v>
      </c>
      <c r="G318" s="126">
        <f>SUM('Raw DC1'!EV318,'Raw DC1'!FA318,'Raw DC1'!FB318,'Raw DC1'!FL318,'Raw DC1'!FN318,'Raw DC1'!FR318,'Raw DC1'!FY318,'Raw DC1'!GA318)</f>
        <v>23</v>
      </c>
      <c r="H318" s="126">
        <f t="shared" si="16"/>
        <v>92</v>
      </c>
      <c r="I318" s="126">
        <f>SUM('Raw DC1'!EI318,'Raw DC1'!ES318,'Raw DC1'!FM318,'Raw DC1'!FS318,'Raw DC1'!FT318,'Raw DC1'!FV318,'Raw DC1'!FZ318,'Raw DC1'!GF318,'Raw DC1'!GG318,'Raw DC1'!GJ318)</f>
        <v>25</v>
      </c>
      <c r="J318" s="126">
        <f>SUM('Raw DC1'!DX318,'Raw DC1'!DY318,'Raw DC1'!EC318,'Raw DC1'!ED318,'Raw DC1'!EG318,'Raw DC1'!EN318,'Raw DC1'!EO318,'Raw DC1'!ER318,'Raw DC1'!EZ318,'Raw DC1'!FD318,'Raw DC1'!FE318,'Raw DC1'!FM318,'Raw DC1'!FN318,'Raw DC1'!FR318,'Raw DC1'!FT318,'Raw DC1'!FU318,'Raw DC1'!FZ318,'Raw DC1'!GA318,'Raw DC1'!GB318,'Raw DC1'!GE318,'Raw DC1'!GF318,'Raw DC1'!GH318,'Raw DC1'!GI318)</f>
        <v>47</v>
      </c>
    </row>
    <row r="319" spans="1:10">
      <c r="A319" s="128">
        <v>317</v>
      </c>
      <c r="B319" s="122" t="str">
        <f>'Raw DC1'!J319</f>
        <v>Laura</v>
      </c>
      <c r="C319" s="122" t="str">
        <f>'Raw DC1'!K319</f>
        <v>Gibson</v>
      </c>
      <c r="D319" s="126">
        <f>SUM('Raw DC1'!EM319,'Raw DC1'!EN319,'Raw DC1'!EK319,'Raw DC1'!EO319,'Raw DC1'!EZ319,'Raw DC1'!FF319,'Raw DC1'!FI319)</f>
        <v>17</v>
      </c>
      <c r="E319" s="126">
        <f>SUM('Raw DC1'!EA319,'Raw DC1'!EH319,'Raw DC1'!EP319,'Raw DC1'!FA319,'Raw DC1'!FK319,'Raw DC1'!FX319,'Raw DC1'!GI319)</f>
        <v>17</v>
      </c>
      <c r="F319" s="126">
        <f>SUM('Raw DC1'!EC319,'Raw DC1'!ED319,'Raw DC1'!EH319,'Raw DC1'!EP319,'Raw DC1'!EW319,'Raw DC1'!EX319,'Raw DC1'!EY319,'Raw DC1'!FD319,'Raw DC1'!FJ319,'Raw DC1'!FK319)</f>
        <v>25</v>
      </c>
      <c r="G319" s="126">
        <f>SUM('Raw DC1'!EV319,'Raw DC1'!FA319,'Raw DC1'!FB319,'Raw DC1'!FL319,'Raw DC1'!FN319,'Raw DC1'!FR319,'Raw DC1'!FY319,'Raw DC1'!GA319)</f>
        <v>25</v>
      </c>
      <c r="H319" s="126">
        <f t="shared" si="16"/>
        <v>84</v>
      </c>
      <c r="I319" s="126">
        <f>SUM('Raw DC1'!EI319,'Raw DC1'!ES319,'Raw DC1'!FM319,'Raw DC1'!FS319,'Raw DC1'!FT319,'Raw DC1'!FV319,'Raw DC1'!FZ319,'Raw DC1'!GF319,'Raw DC1'!GG319,'Raw DC1'!GJ319)</f>
        <v>24</v>
      </c>
      <c r="J319" s="126">
        <f>SUM('Raw DC1'!DX319,'Raw DC1'!DY319,'Raw DC1'!EC319,'Raw DC1'!ED319,'Raw DC1'!EG319,'Raw DC1'!EN319,'Raw DC1'!EO319,'Raw DC1'!ER319,'Raw DC1'!EZ319,'Raw DC1'!FD319,'Raw DC1'!FE319,'Raw DC1'!FM319,'Raw DC1'!FN319,'Raw DC1'!FR319,'Raw DC1'!FT319,'Raw DC1'!FU319,'Raw DC1'!FZ319,'Raw DC1'!GA319,'Raw DC1'!GB319,'Raw DC1'!GE319,'Raw DC1'!GF319,'Raw DC1'!GH319,'Raw DC1'!GI319)</f>
        <v>41</v>
      </c>
    </row>
    <row r="320" spans="1:10">
      <c r="A320" s="128">
        <v>318</v>
      </c>
      <c r="B320" s="122" t="str">
        <f>'Raw DC1'!J320</f>
        <v>Dai</v>
      </c>
      <c r="C320" s="122" t="str">
        <f>'Raw DC1'!K320</f>
        <v>Morgan</v>
      </c>
      <c r="D320" s="126">
        <f>SUM('Raw DC1'!EM320,'Raw DC1'!EN320,'Raw DC1'!EK320,'Raw DC1'!EO320,'Raw DC1'!EZ320,'Raw DC1'!FF320,'Raw DC1'!FI320)</f>
        <v>16</v>
      </c>
      <c r="E320" s="126">
        <f>SUM('Raw DC1'!EA320,'Raw DC1'!EH320,'Raw DC1'!EP320,'Raw DC1'!FA320,'Raw DC1'!FK320,'Raw DC1'!FX320,'Raw DC1'!GI320)</f>
        <v>19</v>
      </c>
      <c r="F320" s="126">
        <f>SUM('Raw DC1'!EC320,'Raw DC1'!ED320,'Raw DC1'!EH320,'Raw DC1'!EP320,'Raw DC1'!EW320,'Raw DC1'!EX320,'Raw DC1'!EY320,'Raw DC1'!FD320,'Raw DC1'!FJ320,'Raw DC1'!FK320)</f>
        <v>23</v>
      </c>
      <c r="G320" s="126">
        <f>SUM('Raw DC1'!EV320,'Raw DC1'!FA320,'Raw DC1'!FB320,'Raw DC1'!FL320,'Raw DC1'!FN320,'Raw DC1'!FR320,'Raw DC1'!FY320,'Raw DC1'!GA320)</f>
        <v>27</v>
      </c>
      <c r="H320" s="126">
        <f t="shared" si="16"/>
        <v>85</v>
      </c>
      <c r="I320" s="126">
        <f>SUM('Raw DC1'!EI320,'Raw DC1'!ES320,'Raw DC1'!FM320,'Raw DC1'!FS320,'Raw DC1'!FT320,'Raw DC1'!FV320,'Raw DC1'!FZ320,'Raw DC1'!GF320,'Raw DC1'!GG320,'Raw DC1'!GJ320)</f>
        <v>22</v>
      </c>
      <c r="J320" s="126">
        <f>SUM('Raw DC1'!DX320,'Raw DC1'!DY320,'Raw DC1'!EC320,'Raw DC1'!ED320,'Raw DC1'!EG320,'Raw DC1'!EN320,'Raw DC1'!EO320,'Raw DC1'!ER320,'Raw DC1'!EZ320,'Raw DC1'!FD320,'Raw DC1'!FE320,'Raw DC1'!FM320,'Raw DC1'!FN320,'Raw DC1'!FR320,'Raw DC1'!FT320,'Raw DC1'!FU320,'Raw DC1'!FZ320,'Raw DC1'!GA320,'Raw DC1'!GB320,'Raw DC1'!GE320,'Raw DC1'!GF320,'Raw DC1'!GH320,'Raw DC1'!GI320)</f>
        <v>43</v>
      </c>
    </row>
    <row r="321" spans="1:10">
      <c r="A321" s="128">
        <v>319</v>
      </c>
      <c r="B321" s="122" t="str">
        <f>'Raw DC1'!J321</f>
        <v>Craig</v>
      </c>
      <c r="C321" s="122" t="str">
        <f>'Raw DC1'!K321</f>
        <v>Ferns</v>
      </c>
      <c r="D321" s="126">
        <f>SUM('Raw DC1'!EM321,'Raw DC1'!EN321,'Raw DC1'!EK321,'Raw DC1'!EO321,'Raw DC1'!EZ321,'Raw DC1'!FF321,'Raw DC1'!FI321)</f>
        <v>20</v>
      </c>
      <c r="E321" s="126">
        <f>SUM('Raw DC1'!EA321,'Raw DC1'!EH321,'Raw DC1'!EP321,'Raw DC1'!FA321,'Raw DC1'!FK321,'Raw DC1'!FX321,'Raw DC1'!GI321)</f>
        <v>18</v>
      </c>
      <c r="F321" s="126">
        <f>SUM('Raw DC1'!EC321,'Raw DC1'!ED321,'Raw DC1'!EH321,'Raw DC1'!EP321,'Raw DC1'!EW321,'Raw DC1'!EX321,'Raw DC1'!EY321,'Raw DC1'!FD321,'Raw DC1'!FJ321,'Raw DC1'!FK321)</f>
        <v>21</v>
      </c>
      <c r="G321" s="126">
        <f>SUM('Raw DC1'!EV321,'Raw DC1'!FA321,'Raw DC1'!FB321,'Raw DC1'!FL321,'Raw DC1'!FN321,'Raw DC1'!FR321,'Raw DC1'!FY321,'Raw DC1'!GA321)</f>
        <v>24</v>
      </c>
      <c r="H321" s="126">
        <f t="shared" si="16"/>
        <v>83</v>
      </c>
      <c r="I321" s="126">
        <f>SUM('Raw DC1'!EI321,'Raw DC1'!ES321,'Raw DC1'!FM321,'Raw DC1'!FS321,'Raw DC1'!FT321,'Raw DC1'!FV321,'Raw DC1'!FZ321,'Raw DC1'!GF321,'Raw DC1'!GG321,'Raw DC1'!GJ321)</f>
        <v>29</v>
      </c>
      <c r="J321" s="126">
        <f>SUM('Raw DC1'!DX321,'Raw DC1'!DY321,'Raw DC1'!EC321,'Raw DC1'!ED321,'Raw DC1'!EG321,'Raw DC1'!EN321,'Raw DC1'!EO321,'Raw DC1'!ER321,'Raw DC1'!EZ321,'Raw DC1'!FD321,'Raw DC1'!FE321,'Raw DC1'!FM321,'Raw DC1'!FN321,'Raw DC1'!FR321,'Raw DC1'!FT321,'Raw DC1'!FU321,'Raw DC1'!FZ321,'Raw DC1'!GA321,'Raw DC1'!GB321,'Raw DC1'!GE321,'Raw DC1'!GF321,'Raw DC1'!GH321,'Raw DC1'!GI321)</f>
        <v>55</v>
      </c>
    </row>
    <row r="322" spans="1:10">
      <c r="A322" s="128">
        <v>320</v>
      </c>
      <c r="B322" s="122" t="str">
        <f>'Raw DC1'!J322</f>
        <v>Ben</v>
      </c>
      <c r="C322" s="122" t="str">
        <f>'Raw DC1'!K322</f>
        <v>Wolsey-Heard</v>
      </c>
      <c r="D322" s="126">
        <f>SUM('Raw DC1'!EM322,'Raw DC1'!EN322,'Raw DC1'!EK322,'Raw DC1'!EO322,'Raw DC1'!EZ322,'Raw DC1'!FF322,'Raw DC1'!FI322)</f>
        <v>11</v>
      </c>
      <c r="E322" s="126">
        <f>SUM('Raw DC1'!EA322,'Raw DC1'!EH322,'Raw DC1'!EP322,'Raw DC1'!FA322,'Raw DC1'!FK322,'Raw DC1'!FX322,'Raw DC1'!GI322)</f>
        <v>12</v>
      </c>
      <c r="F322" s="126">
        <f>SUM('Raw DC1'!EC322,'Raw DC1'!ED322,'Raw DC1'!EH322,'Raw DC1'!EP322,'Raw DC1'!EW322,'Raw DC1'!EX322,'Raw DC1'!EY322,'Raw DC1'!FD322,'Raw DC1'!FJ322,'Raw DC1'!FK322)</f>
        <v>17</v>
      </c>
      <c r="G322" s="126">
        <f>SUM('Raw DC1'!EV322,'Raw DC1'!FA322,'Raw DC1'!FB322,'Raw DC1'!FL322,'Raw DC1'!FN322,'Raw DC1'!FR322,'Raw DC1'!FY322,'Raw DC1'!GA322)</f>
        <v>18</v>
      </c>
      <c r="H322" s="126">
        <f t="shared" si="16"/>
        <v>58</v>
      </c>
      <c r="I322" s="126">
        <f>SUM('Raw DC1'!EI322,'Raw DC1'!ES322,'Raw DC1'!FM322,'Raw DC1'!FS322,'Raw DC1'!FT322,'Raw DC1'!FV322,'Raw DC1'!FZ322,'Raw DC1'!GF322,'Raw DC1'!GG322,'Raw DC1'!GJ322)</f>
        <v>20</v>
      </c>
      <c r="J322" s="126">
        <f>SUM('Raw DC1'!DX322,'Raw DC1'!DY322,'Raw DC1'!EC322,'Raw DC1'!ED322,'Raw DC1'!EG322,'Raw DC1'!EN322,'Raw DC1'!EO322,'Raw DC1'!ER322,'Raw DC1'!EZ322,'Raw DC1'!FD322,'Raw DC1'!FE322,'Raw DC1'!FM322,'Raw DC1'!FN322,'Raw DC1'!FR322,'Raw DC1'!FT322,'Raw DC1'!FU322,'Raw DC1'!FZ322,'Raw DC1'!GA322,'Raw DC1'!GB322,'Raw DC1'!GE322,'Raw DC1'!GF322,'Raw DC1'!GH322,'Raw DC1'!GI322)</f>
        <v>46</v>
      </c>
    </row>
    <row r="323" spans="1:10">
      <c r="A323" s="128">
        <v>321</v>
      </c>
      <c r="B323" s="122" t="str">
        <f>'Raw DC1'!J323</f>
        <v xml:space="preserve">Jake </v>
      </c>
      <c r="C323" s="122" t="str">
        <f>'Raw DC1'!K323</f>
        <v>Smart</v>
      </c>
      <c r="D323" s="126">
        <f>SUM('Raw DC1'!EM323,'Raw DC1'!EN323,'Raw DC1'!EK323,'Raw DC1'!EO323,'Raw DC1'!EZ323,'Raw DC1'!FF323,'Raw DC1'!FI323)</f>
        <v>17</v>
      </c>
      <c r="E323" s="126">
        <f>SUM('Raw DC1'!EA323,'Raw DC1'!EH323,'Raw DC1'!EP323,'Raw DC1'!FA323,'Raw DC1'!FK323,'Raw DC1'!FX323,'Raw DC1'!GI323)</f>
        <v>19</v>
      </c>
      <c r="F323" s="126">
        <f>SUM('Raw DC1'!EC323,'Raw DC1'!ED323,'Raw DC1'!EH323,'Raw DC1'!EP323,'Raw DC1'!EW323,'Raw DC1'!EX323,'Raw DC1'!EY323,'Raw DC1'!FD323,'Raw DC1'!FJ323,'Raw DC1'!FK323)</f>
        <v>24</v>
      </c>
      <c r="G323" s="126">
        <f>SUM('Raw DC1'!EV323,'Raw DC1'!FA323,'Raw DC1'!FB323,'Raw DC1'!FL323,'Raw DC1'!FN323,'Raw DC1'!FR323,'Raw DC1'!FY323,'Raw DC1'!GA323)</f>
        <v>27</v>
      </c>
      <c r="H323" s="126">
        <f t="shared" si="16"/>
        <v>87</v>
      </c>
      <c r="I323" s="126">
        <f>SUM('Raw DC1'!EI323,'Raw DC1'!ES323,'Raw DC1'!FM323,'Raw DC1'!FS323,'Raw DC1'!FT323,'Raw DC1'!FV323,'Raw DC1'!FZ323,'Raw DC1'!GF323,'Raw DC1'!GG323,'Raw DC1'!GJ323)</f>
        <v>21</v>
      </c>
      <c r="J323" s="126">
        <f>SUM('Raw DC1'!DX323,'Raw DC1'!DY323,'Raw DC1'!EC323,'Raw DC1'!ED323,'Raw DC1'!EG323,'Raw DC1'!EN323,'Raw DC1'!EO323,'Raw DC1'!ER323,'Raw DC1'!EZ323,'Raw DC1'!FD323,'Raw DC1'!FE323,'Raw DC1'!FM323,'Raw DC1'!FN323,'Raw DC1'!FR323,'Raw DC1'!FT323,'Raw DC1'!FU323,'Raw DC1'!FZ323,'Raw DC1'!GA323,'Raw DC1'!GB323,'Raw DC1'!GE323,'Raw DC1'!GF323,'Raw DC1'!GH323,'Raw DC1'!GI323)</f>
        <v>43</v>
      </c>
    </row>
    <row r="324" spans="1:10">
      <c r="A324" s="128">
        <v>322</v>
      </c>
      <c r="B324" s="122" t="str">
        <f>'Raw DC1'!J324</f>
        <v>Ben</v>
      </c>
      <c r="C324" s="122" t="str">
        <f>'Raw DC1'!K324</f>
        <v>Jones</v>
      </c>
      <c r="D324" s="126">
        <f>SUM('Raw DC1'!EM324,'Raw DC1'!EN324,'Raw DC1'!EK324,'Raw DC1'!EO324,'Raw DC1'!EZ324,'Raw DC1'!FF324,'Raw DC1'!FI324)</f>
        <v>13</v>
      </c>
      <c r="E324" s="126">
        <f>SUM('Raw DC1'!EA324,'Raw DC1'!EH324,'Raw DC1'!EP324,'Raw DC1'!FA324,'Raw DC1'!FK324,'Raw DC1'!FX324,'Raw DC1'!GI324)</f>
        <v>10</v>
      </c>
      <c r="F324" s="126">
        <f>SUM('Raw DC1'!EC324,'Raw DC1'!ED324,'Raw DC1'!EH324,'Raw DC1'!EP324,'Raw DC1'!EW324,'Raw DC1'!EX324,'Raw DC1'!EY324,'Raw DC1'!FD324,'Raw DC1'!FJ324,'Raw DC1'!FK324)</f>
        <v>17</v>
      </c>
      <c r="G324" s="126">
        <f>SUM('Raw DC1'!EV324,'Raw DC1'!FA324,'Raw DC1'!FB324,'Raw DC1'!FL324,'Raw DC1'!FN324,'Raw DC1'!FR324,'Raw DC1'!FY324,'Raw DC1'!GA324)</f>
        <v>18</v>
      </c>
      <c r="H324" s="126">
        <f t="shared" si="16"/>
        <v>58</v>
      </c>
      <c r="I324" s="126">
        <f>SUM('Raw DC1'!EI324,'Raw DC1'!ES324,'Raw DC1'!FM324,'Raw DC1'!FS324,'Raw DC1'!FT324,'Raw DC1'!FV324,'Raw DC1'!FZ324,'Raw DC1'!GF324,'Raw DC1'!GG324,'Raw DC1'!GJ324)</f>
        <v>18</v>
      </c>
      <c r="J324" s="126">
        <f>SUM('Raw DC1'!DX324,'Raw DC1'!DY324,'Raw DC1'!EC324,'Raw DC1'!ED324,'Raw DC1'!EG324,'Raw DC1'!EN324,'Raw DC1'!EO324,'Raw DC1'!ER324,'Raw DC1'!EZ324,'Raw DC1'!FD324,'Raw DC1'!FE324,'Raw DC1'!FM324,'Raw DC1'!FN324,'Raw DC1'!FR324,'Raw DC1'!FT324,'Raw DC1'!FU324,'Raw DC1'!FZ324,'Raw DC1'!GA324,'Raw DC1'!GB324,'Raw DC1'!GE324,'Raw DC1'!GF324,'Raw DC1'!GH324,'Raw DC1'!GI324)</f>
        <v>48</v>
      </c>
    </row>
    <row r="325" spans="1:10">
      <c r="A325" s="128">
        <v>323</v>
      </c>
      <c r="B325" s="122" t="str">
        <f>'Raw DC1'!J325</f>
        <v>Oliver</v>
      </c>
      <c r="C325" s="122" t="str">
        <f>'Raw DC1'!K325</f>
        <v>Brown</v>
      </c>
      <c r="D325" s="126">
        <f>SUM('Raw DC1'!EM325,'Raw DC1'!EN325,'Raw DC1'!EK325,'Raw DC1'!EO325,'Raw DC1'!EZ325,'Raw DC1'!FF325,'Raw DC1'!FI325)</f>
        <v>17</v>
      </c>
      <c r="E325" s="126">
        <f>SUM('Raw DC1'!EA325,'Raw DC1'!EH325,'Raw DC1'!EP325,'Raw DC1'!FA325,'Raw DC1'!FK325,'Raw DC1'!FX325,'Raw DC1'!GI325)</f>
        <v>13</v>
      </c>
      <c r="F325" s="126">
        <f>SUM('Raw DC1'!EC325,'Raw DC1'!ED325,'Raw DC1'!EH325,'Raw DC1'!EP325,'Raw DC1'!EW325,'Raw DC1'!EX325,'Raw DC1'!EY325,'Raw DC1'!FD325,'Raw DC1'!FJ325,'Raw DC1'!FK325)</f>
        <v>25</v>
      </c>
      <c r="G325" s="126">
        <f>SUM('Raw DC1'!EV325,'Raw DC1'!FA325,'Raw DC1'!FB325,'Raw DC1'!FL325,'Raw DC1'!FN325,'Raw DC1'!FR325,'Raw DC1'!FY325,'Raw DC1'!GA325)</f>
        <v>22</v>
      </c>
      <c r="H325" s="126">
        <f t="shared" si="16"/>
        <v>77</v>
      </c>
      <c r="I325" s="126">
        <f>SUM('Raw DC1'!EI325,'Raw DC1'!ES325,'Raw DC1'!FM325,'Raw DC1'!FS325,'Raw DC1'!FT325,'Raw DC1'!FV325,'Raw DC1'!FZ325,'Raw DC1'!GF325,'Raw DC1'!GG325,'Raw DC1'!GJ325)</f>
        <v>21</v>
      </c>
      <c r="J325" s="126">
        <f>SUM('Raw DC1'!DX325,'Raw DC1'!DY325,'Raw DC1'!EC325,'Raw DC1'!ED325,'Raw DC1'!EG325,'Raw DC1'!EN325,'Raw DC1'!EO325,'Raw DC1'!ER325,'Raw DC1'!EZ325,'Raw DC1'!FD325,'Raw DC1'!FE325,'Raw DC1'!FM325,'Raw DC1'!FN325,'Raw DC1'!FR325,'Raw DC1'!FT325,'Raw DC1'!FU325,'Raw DC1'!FZ325,'Raw DC1'!GA325,'Raw DC1'!GB325,'Raw DC1'!GE325,'Raw DC1'!GF325,'Raw DC1'!GH325,'Raw DC1'!GI325)</f>
        <v>46</v>
      </c>
    </row>
    <row r="326" spans="1:10">
      <c r="A326" s="128">
        <v>324</v>
      </c>
      <c r="B326" s="122" t="str">
        <f>'Raw DC1'!J326</f>
        <v>Josh</v>
      </c>
      <c r="C326" s="122" t="str">
        <f>'Raw DC1'!K326</f>
        <v>Wardle</v>
      </c>
      <c r="D326" s="126">
        <f>SUM('Raw DC1'!EM326,'Raw DC1'!EN326,'Raw DC1'!EK326,'Raw DC1'!EO326,'Raw DC1'!EZ326,'Raw DC1'!FF326,'Raw DC1'!FI326)</f>
        <v>15</v>
      </c>
      <c r="E326" s="126">
        <f>SUM('Raw DC1'!EA326,'Raw DC1'!EH326,'Raw DC1'!EP326,'Raw DC1'!FA326,'Raw DC1'!FK326,'Raw DC1'!FX326,'Raw DC1'!GI326)</f>
        <v>12</v>
      </c>
      <c r="F326" s="126">
        <f>SUM('Raw DC1'!EC326,'Raw DC1'!ED326,'Raw DC1'!EH326,'Raw DC1'!EP326,'Raw DC1'!EW326,'Raw DC1'!EX326,'Raw DC1'!EY326,'Raw DC1'!FD326,'Raw DC1'!FJ326,'Raw DC1'!FK326)</f>
        <v>23</v>
      </c>
      <c r="G326" s="126">
        <f>SUM('Raw DC1'!EV326,'Raw DC1'!FA326,'Raw DC1'!FB326,'Raw DC1'!FL326,'Raw DC1'!FN326,'Raw DC1'!FR326,'Raw DC1'!FY326,'Raw DC1'!GA326)</f>
        <v>19</v>
      </c>
      <c r="H326" s="126">
        <f t="shared" si="16"/>
        <v>69</v>
      </c>
      <c r="I326" s="126">
        <f>SUM('Raw DC1'!EI326,'Raw DC1'!ES326,'Raw DC1'!FM326,'Raw DC1'!FS326,'Raw DC1'!FT326,'Raw DC1'!FV326,'Raw DC1'!FZ326,'Raw DC1'!GF326,'Raw DC1'!GG326,'Raw DC1'!GJ326)</f>
        <v>24</v>
      </c>
      <c r="J326" s="126">
        <f>SUM('Raw DC1'!DX326,'Raw DC1'!DY326,'Raw DC1'!EC326,'Raw DC1'!ED326,'Raw DC1'!EG326,'Raw DC1'!EN326,'Raw DC1'!EO326,'Raw DC1'!ER326,'Raw DC1'!EZ326,'Raw DC1'!FD326,'Raw DC1'!FE326,'Raw DC1'!FM326,'Raw DC1'!FN326,'Raw DC1'!FR326,'Raw DC1'!FT326,'Raw DC1'!FU326,'Raw DC1'!FZ326,'Raw DC1'!GA326,'Raw DC1'!GB326,'Raw DC1'!GE326,'Raw DC1'!GF326,'Raw DC1'!GH326,'Raw DC1'!GI326)</f>
        <v>47</v>
      </c>
    </row>
    <row r="327" spans="1:10">
      <c r="A327" s="128">
        <v>325</v>
      </c>
      <c r="B327" s="122" t="str">
        <f>'Raw DC1'!J327</f>
        <v>oliver</v>
      </c>
      <c r="C327" s="122" t="str">
        <f>'Raw DC1'!K327</f>
        <v>paull</v>
      </c>
      <c r="D327" s="126">
        <f>SUM('Raw DC1'!EM327,'Raw DC1'!EN327,'Raw DC1'!EK327,'Raw DC1'!EO327,'Raw DC1'!EZ327,'Raw DC1'!FF327,'Raw DC1'!FI327)</f>
        <v>17</v>
      </c>
      <c r="E327" s="126">
        <f>SUM('Raw DC1'!EA327,'Raw DC1'!EH327,'Raw DC1'!EP327,'Raw DC1'!FA327,'Raw DC1'!FK327,'Raw DC1'!FX327,'Raw DC1'!GI327)</f>
        <v>22</v>
      </c>
      <c r="F327" s="126">
        <f>SUM('Raw DC1'!EC327,'Raw DC1'!ED327,'Raw DC1'!EH327,'Raw DC1'!EP327,'Raw DC1'!EW327,'Raw DC1'!EX327,'Raw DC1'!EY327,'Raw DC1'!FD327,'Raw DC1'!FJ327,'Raw DC1'!FK327)</f>
        <v>28</v>
      </c>
      <c r="G327" s="126">
        <f>SUM('Raw DC1'!EV327,'Raw DC1'!FA327,'Raw DC1'!FB327,'Raw DC1'!FL327,'Raw DC1'!FN327,'Raw DC1'!FR327,'Raw DC1'!FY327,'Raw DC1'!GA327)</f>
        <v>29</v>
      </c>
      <c r="H327" s="126">
        <f t="shared" si="16"/>
        <v>96</v>
      </c>
      <c r="I327" s="126">
        <f>SUM('Raw DC1'!EI327,'Raw DC1'!ES327,'Raw DC1'!FM327,'Raw DC1'!FS327,'Raw DC1'!FT327,'Raw DC1'!FV327,'Raw DC1'!FZ327,'Raw DC1'!GF327,'Raw DC1'!GG327,'Raw DC1'!GJ327)</f>
        <v>27</v>
      </c>
      <c r="J327" s="126">
        <f>SUM('Raw DC1'!DX327,'Raw DC1'!DY327,'Raw DC1'!EC327,'Raw DC1'!ED327,'Raw DC1'!EG327,'Raw DC1'!EN327,'Raw DC1'!EO327,'Raw DC1'!ER327,'Raw DC1'!EZ327,'Raw DC1'!FD327,'Raw DC1'!FE327,'Raw DC1'!FM327,'Raw DC1'!FN327,'Raw DC1'!FR327,'Raw DC1'!FT327,'Raw DC1'!FU327,'Raw DC1'!FZ327,'Raw DC1'!GA327,'Raw DC1'!GB327,'Raw DC1'!GE327,'Raw DC1'!GF327,'Raw DC1'!GH327,'Raw DC1'!GI327)</f>
        <v>43</v>
      </c>
    </row>
    <row r="328" spans="1:10">
      <c r="A328" s="128">
        <v>326</v>
      </c>
      <c r="B328" s="122" t="str">
        <f>'Raw DC1'!J328</f>
        <v>matthew</v>
      </c>
      <c r="C328" s="122" t="str">
        <f>'Raw DC1'!K328</f>
        <v>skewes</v>
      </c>
      <c r="D328" s="126">
        <f>SUM('Raw DC1'!EM328,'Raw DC1'!EN328,'Raw DC1'!EK328,'Raw DC1'!EO328,'Raw DC1'!EZ328,'Raw DC1'!FF328,'Raw DC1'!FI328)</f>
        <v>18</v>
      </c>
      <c r="E328" s="126">
        <f>SUM('Raw DC1'!EA328,'Raw DC1'!EH328,'Raw DC1'!EP328,'Raw DC1'!FA328,'Raw DC1'!FK328,'Raw DC1'!FX328,'Raw DC1'!GI328)</f>
        <v>17</v>
      </c>
      <c r="F328" s="126">
        <f>SUM('Raw DC1'!EC328,'Raw DC1'!ED328,'Raw DC1'!EH328,'Raw DC1'!EP328,'Raw DC1'!EW328,'Raw DC1'!EX328,'Raw DC1'!EY328,'Raw DC1'!FD328,'Raw DC1'!FJ328,'Raw DC1'!FK328)</f>
        <v>19</v>
      </c>
      <c r="G328" s="126">
        <f>SUM('Raw DC1'!EV328,'Raw DC1'!FA328,'Raw DC1'!FB328,'Raw DC1'!FL328,'Raw DC1'!FN328,'Raw DC1'!FR328,'Raw DC1'!FY328,'Raw DC1'!GA328)</f>
        <v>20</v>
      </c>
      <c r="H328" s="126">
        <f t="shared" si="16"/>
        <v>74</v>
      </c>
      <c r="I328" s="126">
        <f>SUM('Raw DC1'!EI328,'Raw DC1'!ES328,'Raw DC1'!FM328,'Raw DC1'!FS328,'Raw DC1'!FT328,'Raw DC1'!FV328,'Raw DC1'!FZ328,'Raw DC1'!GF328,'Raw DC1'!GG328,'Raw DC1'!GJ328)</f>
        <v>24</v>
      </c>
      <c r="J328" s="126">
        <f>SUM('Raw DC1'!DX328,'Raw DC1'!DY328,'Raw DC1'!EC328,'Raw DC1'!ED328,'Raw DC1'!EG328,'Raw DC1'!EN328,'Raw DC1'!EO328,'Raw DC1'!ER328,'Raw DC1'!EZ328,'Raw DC1'!FD328,'Raw DC1'!FE328,'Raw DC1'!FM328,'Raw DC1'!FN328,'Raw DC1'!FR328,'Raw DC1'!FT328,'Raw DC1'!FU328,'Raw DC1'!FZ328,'Raw DC1'!GA328,'Raw DC1'!GB328,'Raw DC1'!GE328,'Raw DC1'!GF328,'Raw DC1'!GH328,'Raw DC1'!GI328)</f>
        <v>34</v>
      </c>
    </row>
    <row r="329" spans="1:10">
      <c r="A329" s="128">
        <v>327</v>
      </c>
      <c r="B329" s="122" t="str">
        <f>'Raw DC1'!J329</f>
        <v>Daanish</v>
      </c>
      <c r="C329" s="122" t="str">
        <f>'Raw DC1'!K329</f>
        <v>Hashmi</v>
      </c>
      <c r="D329" s="126">
        <f>SUM('Raw DC1'!EM329,'Raw DC1'!EN329,'Raw DC1'!EK329,'Raw DC1'!EO329,'Raw DC1'!EZ329,'Raw DC1'!FF329,'Raw DC1'!FI329)</f>
        <v>14</v>
      </c>
      <c r="E329" s="126">
        <f>SUM('Raw DC1'!EA329,'Raw DC1'!EH329,'Raw DC1'!EP329,'Raw DC1'!FA329,'Raw DC1'!FK329,'Raw DC1'!FX329,'Raw DC1'!GI329)</f>
        <v>11</v>
      </c>
      <c r="F329" s="126">
        <f>SUM('Raw DC1'!EC329,'Raw DC1'!ED329,'Raw DC1'!EH329,'Raw DC1'!EP329,'Raw DC1'!EW329,'Raw DC1'!EX329,'Raw DC1'!EY329,'Raw DC1'!FD329,'Raw DC1'!FJ329,'Raw DC1'!FK329)</f>
        <v>17</v>
      </c>
      <c r="G329" s="126">
        <f>SUM('Raw DC1'!EV329,'Raw DC1'!FA329,'Raw DC1'!FB329,'Raw DC1'!FL329,'Raw DC1'!FN329,'Raw DC1'!FR329,'Raw DC1'!FY329,'Raw DC1'!GA329)</f>
        <v>20</v>
      </c>
      <c r="H329" s="126">
        <f t="shared" si="16"/>
        <v>62</v>
      </c>
      <c r="I329" s="126">
        <f>SUM('Raw DC1'!EI329,'Raw DC1'!ES329,'Raw DC1'!FM329,'Raw DC1'!FS329,'Raw DC1'!FT329,'Raw DC1'!FV329,'Raw DC1'!FZ329,'Raw DC1'!GF329,'Raw DC1'!GG329,'Raw DC1'!GJ329)</f>
        <v>17</v>
      </c>
      <c r="J329" s="126">
        <f>SUM('Raw DC1'!DX329,'Raw DC1'!DY329,'Raw DC1'!EC329,'Raw DC1'!ED329,'Raw DC1'!EG329,'Raw DC1'!EN329,'Raw DC1'!EO329,'Raw DC1'!ER329,'Raw DC1'!EZ329,'Raw DC1'!FD329,'Raw DC1'!FE329,'Raw DC1'!FM329,'Raw DC1'!FN329,'Raw DC1'!FR329,'Raw DC1'!FT329,'Raw DC1'!FU329,'Raw DC1'!FZ329,'Raw DC1'!GA329,'Raw DC1'!GB329,'Raw DC1'!GE329,'Raw DC1'!GF329,'Raw DC1'!GH329,'Raw DC1'!GI329)</f>
        <v>28</v>
      </c>
    </row>
    <row r="330" spans="1:10">
      <c r="A330" s="128">
        <v>328</v>
      </c>
      <c r="B330" s="122" t="str">
        <f>'Raw DC1'!J330</f>
        <v xml:space="preserve">Christian </v>
      </c>
      <c r="C330" s="122" t="str">
        <f>'Raw DC1'!K330</f>
        <v>Robinson</v>
      </c>
      <c r="D330" s="126">
        <f>SUM('Raw DC1'!EM330,'Raw DC1'!EN330,'Raw DC1'!EK330,'Raw DC1'!EO330,'Raw DC1'!EZ330,'Raw DC1'!FF330,'Raw DC1'!FI330)</f>
        <v>20</v>
      </c>
      <c r="E330" s="126">
        <f>SUM('Raw DC1'!EA330,'Raw DC1'!EH330,'Raw DC1'!EP330,'Raw DC1'!FA330,'Raw DC1'!FK330,'Raw DC1'!FX330,'Raw DC1'!GI330)</f>
        <v>16</v>
      </c>
      <c r="F330" s="126">
        <f>SUM('Raw DC1'!EC330,'Raw DC1'!ED330,'Raw DC1'!EH330,'Raw DC1'!EP330,'Raw DC1'!EW330,'Raw DC1'!EX330,'Raw DC1'!EY330,'Raw DC1'!FD330,'Raw DC1'!FJ330,'Raw DC1'!FK330)</f>
        <v>22</v>
      </c>
      <c r="G330" s="126">
        <f>SUM('Raw DC1'!EV330,'Raw DC1'!FA330,'Raw DC1'!FB330,'Raw DC1'!FL330,'Raw DC1'!FN330,'Raw DC1'!FR330,'Raw DC1'!FY330,'Raw DC1'!GA330)</f>
        <v>23</v>
      </c>
      <c r="H330" s="126">
        <f t="shared" si="16"/>
        <v>81</v>
      </c>
      <c r="I330" s="126">
        <f>SUM('Raw DC1'!EI330,'Raw DC1'!ES330,'Raw DC1'!FM330,'Raw DC1'!FS330,'Raw DC1'!FT330,'Raw DC1'!FV330,'Raw DC1'!FZ330,'Raw DC1'!GF330,'Raw DC1'!GG330,'Raw DC1'!GJ330)</f>
        <v>25</v>
      </c>
      <c r="J330" s="126">
        <f>SUM('Raw DC1'!DX330,'Raw DC1'!DY330,'Raw DC1'!EC330,'Raw DC1'!ED330,'Raw DC1'!EG330,'Raw DC1'!EN330,'Raw DC1'!EO330,'Raw DC1'!ER330,'Raw DC1'!EZ330,'Raw DC1'!FD330,'Raw DC1'!FE330,'Raw DC1'!FM330,'Raw DC1'!FN330,'Raw DC1'!FR330,'Raw DC1'!FT330,'Raw DC1'!FU330,'Raw DC1'!FZ330,'Raw DC1'!GA330,'Raw DC1'!GB330,'Raw DC1'!GE330,'Raw DC1'!GF330,'Raw DC1'!GH330,'Raw DC1'!GI330)</f>
        <v>60</v>
      </c>
    </row>
    <row r="331" spans="1:10">
      <c r="A331" s="128">
        <v>329</v>
      </c>
      <c r="B331" s="122" t="str">
        <f>'Raw DC1'!J331</f>
        <v>David</v>
      </c>
      <c r="C331" s="122" t="str">
        <f>'Raw DC1'!K331</f>
        <v>Janes</v>
      </c>
      <c r="D331" s="126">
        <f>SUM('Raw DC1'!EM331,'Raw DC1'!EN331,'Raw DC1'!EK331,'Raw DC1'!EO331,'Raw DC1'!EZ331,'Raw DC1'!FF331,'Raw DC1'!FI331)</f>
        <v>26</v>
      </c>
      <c r="E331" s="126">
        <f>SUM('Raw DC1'!EA331,'Raw DC1'!EH331,'Raw DC1'!EP331,'Raw DC1'!FA331,'Raw DC1'!FK331,'Raw DC1'!FX331,'Raw DC1'!GI331)</f>
        <v>25</v>
      </c>
      <c r="F331" s="126">
        <f>SUM('Raw DC1'!EC331,'Raw DC1'!ED331,'Raw DC1'!EH331,'Raw DC1'!EP331,'Raw DC1'!EW331,'Raw DC1'!EX331,'Raw DC1'!EY331,'Raw DC1'!FD331,'Raw DC1'!FJ331,'Raw DC1'!FK331)</f>
        <v>35</v>
      </c>
      <c r="G331" s="126">
        <f>SUM('Raw DC1'!EV331,'Raw DC1'!FA331,'Raw DC1'!FB331,'Raw DC1'!FL331,'Raw DC1'!FN331,'Raw DC1'!FR331,'Raw DC1'!FY331,'Raw DC1'!GA331)</f>
        <v>29</v>
      </c>
      <c r="H331" s="126">
        <f t="shared" si="16"/>
        <v>115</v>
      </c>
      <c r="I331" s="126">
        <f>SUM('Raw DC1'!EI331,'Raw DC1'!ES331,'Raw DC1'!FM331,'Raw DC1'!FS331,'Raw DC1'!FT331,'Raw DC1'!FV331,'Raw DC1'!FZ331,'Raw DC1'!GF331,'Raw DC1'!GG331,'Raw DC1'!GJ331)</f>
        <v>26</v>
      </c>
      <c r="J331" s="126">
        <f>SUM('Raw DC1'!DX331,'Raw DC1'!DY331,'Raw DC1'!EC331,'Raw DC1'!ED331,'Raw DC1'!EG331,'Raw DC1'!EN331,'Raw DC1'!EO331,'Raw DC1'!ER331,'Raw DC1'!EZ331,'Raw DC1'!FD331,'Raw DC1'!FE331,'Raw DC1'!FM331,'Raw DC1'!FN331,'Raw DC1'!FR331,'Raw DC1'!FT331,'Raw DC1'!FU331,'Raw DC1'!FZ331,'Raw DC1'!GA331,'Raw DC1'!GB331,'Raw DC1'!GE331,'Raw DC1'!GF331,'Raw DC1'!GH331,'Raw DC1'!GI331)</f>
        <v>73</v>
      </c>
    </row>
    <row r="332" spans="1:10">
      <c r="A332" s="128">
        <v>330</v>
      </c>
      <c r="B332" s="122" t="str">
        <f>'Raw DC1'!J332</f>
        <v>Toby</v>
      </c>
      <c r="C332" s="122" t="str">
        <f>'Raw DC1'!K332</f>
        <v>Brook</v>
      </c>
      <c r="D332" s="126">
        <f>SUM('Raw DC1'!EM332,'Raw DC1'!EN332,'Raw DC1'!EK332,'Raw DC1'!EO332,'Raw DC1'!EZ332,'Raw DC1'!FF332,'Raw DC1'!FI332)</f>
        <v>16</v>
      </c>
      <c r="E332" s="126">
        <f>SUM('Raw DC1'!EA332,'Raw DC1'!EH332,'Raw DC1'!EP332,'Raw DC1'!FA332,'Raw DC1'!FK332,'Raw DC1'!FX332,'Raw DC1'!GI332)</f>
        <v>10</v>
      </c>
      <c r="F332" s="126">
        <f>SUM('Raw DC1'!EC332,'Raw DC1'!ED332,'Raw DC1'!EH332,'Raw DC1'!EP332,'Raw DC1'!EW332,'Raw DC1'!EX332,'Raw DC1'!EY332,'Raw DC1'!FD332,'Raw DC1'!FJ332,'Raw DC1'!FK332)</f>
        <v>19</v>
      </c>
      <c r="G332" s="126">
        <f>SUM('Raw DC1'!EV332,'Raw DC1'!FA332,'Raw DC1'!FB332,'Raw DC1'!FL332,'Raw DC1'!FN332,'Raw DC1'!FR332,'Raw DC1'!FY332,'Raw DC1'!GA332)</f>
        <v>17</v>
      </c>
      <c r="H332" s="126">
        <f t="shared" ref="H332:H335" si="17">SUM(D332:G332)</f>
        <v>62</v>
      </c>
      <c r="I332" s="126">
        <f>SUM('Raw DC1'!EI332,'Raw DC1'!ES332,'Raw DC1'!FM332,'Raw DC1'!FS332,'Raw DC1'!FT332,'Raw DC1'!FV332,'Raw DC1'!FZ332,'Raw DC1'!GF332,'Raw DC1'!GG332,'Raw DC1'!GJ332)</f>
        <v>19</v>
      </c>
      <c r="J332" s="126">
        <f>SUM('Raw DC1'!DX332,'Raw DC1'!DY332,'Raw DC1'!EC332,'Raw DC1'!ED332,'Raw DC1'!EG332,'Raw DC1'!EN332,'Raw DC1'!EO332,'Raw DC1'!ER332,'Raw DC1'!EZ332,'Raw DC1'!FD332,'Raw DC1'!FE332,'Raw DC1'!FM332,'Raw DC1'!FN332,'Raw DC1'!FR332,'Raw DC1'!FT332,'Raw DC1'!FU332,'Raw DC1'!FZ332,'Raw DC1'!GA332,'Raw DC1'!GB332,'Raw DC1'!GE332,'Raw DC1'!GF332,'Raw DC1'!GH332,'Raw DC1'!GI332)</f>
        <v>44</v>
      </c>
    </row>
    <row r="333" spans="1:10">
      <c r="A333" s="128">
        <v>331</v>
      </c>
      <c r="B333" s="122" t="str">
        <f>'Raw DC1'!J333</f>
        <v>Kayleigh</v>
      </c>
      <c r="C333" s="122" t="str">
        <f>'Raw DC1'!K333</f>
        <v>Phillips</v>
      </c>
      <c r="D333" s="126">
        <f>SUM('Raw DC1'!EM333,'Raw DC1'!EN333,'Raw DC1'!EK333,'Raw DC1'!EO333,'Raw DC1'!EZ333,'Raw DC1'!FF333,'Raw DC1'!FI333)</f>
        <v>21</v>
      </c>
      <c r="E333" s="126">
        <f>SUM('Raw DC1'!EA333,'Raw DC1'!EH333,'Raw DC1'!EP333,'Raw DC1'!FA333,'Raw DC1'!FK333,'Raw DC1'!FX333,'Raw DC1'!GI333)</f>
        <v>15</v>
      </c>
      <c r="F333" s="126">
        <f>SUM('Raw DC1'!EC333,'Raw DC1'!ED333,'Raw DC1'!EH333,'Raw DC1'!EP333,'Raw DC1'!EW333,'Raw DC1'!EX333,'Raw DC1'!EY333,'Raw DC1'!FD333,'Raw DC1'!FJ333,'Raw DC1'!FK333)</f>
        <v>27</v>
      </c>
      <c r="G333" s="126">
        <f>SUM('Raw DC1'!EV333,'Raw DC1'!FA333,'Raw DC1'!FB333,'Raw DC1'!FL333,'Raw DC1'!FN333,'Raw DC1'!FR333,'Raw DC1'!FY333,'Raw DC1'!GA333)</f>
        <v>29</v>
      </c>
      <c r="H333" s="126">
        <f t="shared" si="17"/>
        <v>92</v>
      </c>
      <c r="I333" s="126">
        <f>SUM('Raw DC1'!EI333,'Raw DC1'!ES333,'Raw DC1'!FM333,'Raw DC1'!FS333,'Raw DC1'!FT333,'Raw DC1'!FV333,'Raw DC1'!FZ333,'Raw DC1'!GF333,'Raw DC1'!GG333,'Raw DC1'!GJ333)</f>
        <v>27</v>
      </c>
      <c r="J333" s="126">
        <f>SUM('Raw DC1'!DX333,'Raw DC1'!DY333,'Raw DC1'!EC333,'Raw DC1'!ED333,'Raw DC1'!EG333,'Raw DC1'!EN333,'Raw DC1'!EO333,'Raw DC1'!ER333,'Raw DC1'!EZ333,'Raw DC1'!FD333,'Raw DC1'!FE333,'Raw DC1'!FM333,'Raw DC1'!FN333,'Raw DC1'!FR333,'Raw DC1'!FT333,'Raw DC1'!FU333,'Raw DC1'!FZ333,'Raw DC1'!GA333,'Raw DC1'!GB333,'Raw DC1'!GE333,'Raw DC1'!GF333,'Raw DC1'!GH333,'Raw DC1'!GI333)</f>
        <v>78</v>
      </c>
    </row>
    <row r="334" spans="1:10">
      <c r="A334" s="128">
        <v>332</v>
      </c>
      <c r="B334" s="122" t="str">
        <f>'Raw DC1'!J334</f>
        <v>Natalka</v>
      </c>
      <c r="C334" s="122" t="str">
        <f>'Raw DC1'!K334</f>
        <v>Leszniwskyj</v>
      </c>
      <c r="D334" s="126">
        <f>SUM('Raw DC1'!EM334,'Raw DC1'!EN334,'Raw DC1'!EK334,'Raw DC1'!EO334,'Raw DC1'!EZ334,'Raw DC1'!FF334,'Raw DC1'!FI334)</f>
        <v>15</v>
      </c>
      <c r="E334" s="126">
        <f>SUM('Raw DC1'!EA334,'Raw DC1'!EH334,'Raw DC1'!EP334,'Raw DC1'!FA334,'Raw DC1'!FK334,'Raw DC1'!FX334,'Raw DC1'!GI334)</f>
        <v>18</v>
      </c>
      <c r="F334" s="126">
        <f>SUM('Raw DC1'!EC334,'Raw DC1'!ED334,'Raw DC1'!EH334,'Raw DC1'!EP334,'Raw DC1'!EW334,'Raw DC1'!EX334,'Raw DC1'!EY334,'Raw DC1'!FD334,'Raw DC1'!FJ334,'Raw DC1'!FK334)</f>
        <v>26</v>
      </c>
      <c r="G334" s="126">
        <f>SUM('Raw DC1'!EV334,'Raw DC1'!FA334,'Raw DC1'!FB334,'Raw DC1'!FL334,'Raw DC1'!FN334,'Raw DC1'!FR334,'Raw DC1'!FY334,'Raw DC1'!GA334)</f>
        <v>23</v>
      </c>
      <c r="H334" s="126">
        <f t="shared" si="17"/>
        <v>82</v>
      </c>
      <c r="I334" s="126">
        <f>SUM('Raw DC1'!EI334,'Raw DC1'!ES334,'Raw DC1'!FM334,'Raw DC1'!FS334,'Raw DC1'!FT334,'Raw DC1'!FV334,'Raw DC1'!FZ334,'Raw DC1'!GF334,'Raw DC1'!GG334,'Raw DC1'!GJ334)</f>
        <v>28</v>
      </c>
      <c r="J334" s="126">
        <f>SUM('Raw DC1'!DX334,'Raw DC1'!DY334,'Raw DC1'!EC334,'Raw DC1'!ED334,'Raw DC1'!EG334,'Raw DC1'!EN334,'Raw DC1'!EO334,'Raw DC1'!ER334,'Raw DC1'!EZ334,'Raw DC1'!FD334,'Raw DC1'!FE334,'Raw DC1'!FM334,'Raw DC1'!FN334,'Raw DC1'!FR334,'Raw DC1'!FT334,'Raw DC1'!FU334,'Raw DC1'!FZ334,'Raw DC1'!GA334,'Raw DC1'!GB334,'Raw DC1'!GE334,'Raw DC1'!GF334,'Raw DC1'!GH334,'Raw DC1'!GI334)</f>
        <v>61</v>
      </c>
    </row>
    <row r="335" spans="1:10">
      <c r="A335" s="128">
        <v>333</v>
      </c>
      <c r="B335" s="122" t="str">
        <f>'Raw DC1'!J335</f>
        <v xml:space="preserve">Ffion </v>
      </c>
      <c r="C335" s="122" t="str">
        <f>'Raw DC1'!K335</f>
        <v>Targett</v>
      </c>
      <c r="D335" s="126">
        <f>SUM('Raw DC1'!EM335,'Raw DC1'!EN335,'Raw DC1'!EK335,'Raw DC1'!EO335,'Raw DC1'!EZ335,'Raw DC1'!FF335,'Raw DC1'!FI335)</f>
        <v>17</v>
      </c>
      <c r="E335" s="126">
        <f>SUM('Raw DC1'!EA335,'Raw DC1'!EH335,'Raw DC1'!EP335,'Raw DC1'!FA335,'Raw DC1'!FK335,'Raw DC1'!FX335,'Raw DC1'!GI335)</f>
        <v>18</v>
      </c>
      <c r="F335" s="126">
        <f>SUM('Raw DC1'!EC335,'Raw DC1'!ED335,'Raw DC1'!EH335,'Raw DC1'!EP335,'Raw DC1'!EW335,'Raw DC1'!EX335,'Raw DC1'!EY335,'Raw DC1'!FD335,'Raw DC1'!FJ335,'Raw DC1'!FK335)</f>
        <v>26</v>
      </c>
      <c r="G335" s="126">
        <f>SUM('Raw DC1'!EV335,'Raw DC1'!FA335,'Raw DC1'!FB335,'Raw DC1'!FL335,'Raw DC1'!FN335,'Raw DC1'!FR335,'Raw DC1'!FY335,'Raw DC1'!GA335)</f>
        <v>23</v>
      </c>
      <c r="H335" s="126">
        <f t="shared" si="17"/>
        <v>84</v>
      </c>
      <c r="I335" s="126">
        <f>SUM('Raw DC1'!EI335,'Raw DC1'!ES335,'Raw DC1'!FM335,'Raw DC1'!FS335,'Raw DC1'!FT335,'Raw DC1'!FV335,'Raw DC1'!FZ335,'Raw DC1'!GF335,'Raw DC1'!GG335,'Raw DC1'!GJ335)</f>
        <v>25</v>
      </c>
      <c r="J335" s="126">
        <f>SUM('Raw DC1'!DX335,'Raw DC1'!DY335,'Raw DC1'!EC335,'Raw DC1'!ED335,'Raw DC1'!EG335,'Raw DC1'!EN335,'Raw DC1'!EO335,'Raw DC1'!ER335,'Raw DC1'!EZ335,'Raw DC1'!FD335,'Raw DC1'!FE335,'Raw DC1'!FM335,'Raw DC1'!FN335,'Raw DC1'!FR335,'Raw DC1'!FT335,'Raw DC1'!FU335,'Raw DC1'!FZ335,'Raw DC1'!GA335,'Raw DC1'!GB335,'Raw DC1'!GE335,'Raw DC1'!GF335,'Raw DC1'!GH335,'Raw DC1'!GI335)</f>
        <v>56</v>
      </c>
    </row>
    <row r="336" spans="1:10">
      <c r="A336" s="128">
        <v>334</v>
      </c>
      <c r="B336" s="122" t="str">
        <f>'Raw DC1'!J336</f>
        <v>Christopher</v>
      </c>
      <c r="C336" s="122" t="str">
        <f>'Raw DC1'!K336</f>
        <v>Helou Decos</v>
      </c>
      <c r="D336" s="126">
        <f>SUM('Raw DC1'!EM336,'Raw DC1'!EN336,'Raw DC1'!EK336,'Raw DC1'!EO336,'Raw DC1'!EZ336,'Raw DC1'!FF336,'Raw DC1'!FI336)</f>
        <v>12</v>
      </c>
      <c r="E336" s="126">
        <f>SUM('Raw DC1'!EA336,'Raw DC1'!EH336,'Raw DC1'!EP336,'Raw DC1'!FA336,'Raw DC1'!FK336,'Raw DC1'!FX336,'Raw DC1'!GI336)</f>
        <v>17</v>
      </c>
      <c r="F336" s="126">
        <f>SUM('Raw DC1'!EC336,'Raw DC1'!ED336,'Raw DC1'!EH336,'Raw DC1'!EP336,'Raw DC1'!EW336,'Raw DC1'!EX336,'Raw DC1'!EY336,'Raw DC1'!FD336,'Raw DC1'!FJ336,'Raw DC1'!FK336)</f>
        <v>24</v>
      </c>
      <c r="G336" s="126">
        <f>SUM('Raw DC1'!EV336,'Raw DC1'!FA336,'Raw DC1'!FB336,'Raw DC1'!FL336,'Raw DC1'!FN336,'Raw DC1'!FR336,'Raw DC1'!FY336,'Raw DC1'!GA336)</f>
        <v>21</v>
      </c>
      <c r="H336" s="126">
        <f t="shared" ref="H336:H341" si="18">SUM(D336:G336)</f>
        <v>74</v>
      </c>
      <c r="I336" s="126">
        <f>SUM('Raw DC1'!EI336,'Raw DC1'!ES336,'Raw DC1'!FM336,'Raw DC1'!FS336,'Raw DC1'!FT336,'Raw DC1'!FV336,'Raw DC1'!FZ336,'Raw DC1'!GF336,'Raw DC1'!GG336,'Raw DC1'!GJ336)</f>
        <v>22</v>
      </c>
      <c r="J336" s="126">
        <f>SUM('Raw DC1'!DX336,'Raw DC1'!DY336,'Raw DC1'!EC336,'Raw DC1'!ED336,'Raw DC1'!EG336,'Raw DC1'!EN336,'Raw DC1'!EO336,'Raw DC1'!ER336,'Raw DC1'!EZ336,'Raw DC1'!FD336,'Raw DC1'!FE336,'Raw DC1'!FM336,'Raw DC1'!FN336,'Raw DC1'!FR336,'Raw DC1'!FT336,'Raw DC1'!FU336,'Raw DC1'!FZ336,'Raw DC1'!GA336,'Raw DC1'!GB336,'Raw DC1'!GE336,'Raw DC1'!GF336,'Raw DC1'!GH336,'Raw DC1'!GI336)</f>
        <v>41</v>
      </c>
    </row>
    <row r="337" spans="1:10">
      <c r="A337" s="128">
        <v>335</v>
      </c>
      <c r="B337" s="122" t="str">
        <f>'Raw DC1'!J337</f>
        <v>Emma</v>
      </c>
      <c r="C337" s="122" t="str">
        <f>'Raw DC1'!K337</f>
        <v>Williams</v>
      </c>
      <c r="D337" s="126">
        <f>SUM('Raw DC1'!EM337,'Raw DC1'!EN337,'Raw DC1'!EK337,'Raw DC1'!EO337,'Raw DC1'!EZ337,'Raw DC1'!FF337,'Raw DC1'!FI337)</f>
        <v>16</v>
      </c>
      <c r="E337" s="126">
        <f>SUM('Raw DC1'!EA337,'Raw DC1'!EH337,'Raw DC1'!EP337,'Raw DC1'!FA337,'Raw DC1'!FK337,'Raw DC1'!FX337,'Raw DC1'!GI337)</f>
        <v>18</v>
      </c>
      <c r="F337" s="126">
        <f>SUM('Raw DC1'!EC337,'Raw DC1'!ED337,'Raw DC1'!EH337,'Raw DC1'!EP337,'Raw DC1'!EW337,'Raw DC1'!EX337,'Raw DC1'!EY337,'Raw DC1'!FD337,'Raw DC1'!FJ337,'Raw DC1'!FK337)</f>
        <v>21</v>
      </c>
      <c r="G337" s="126">
        <f>SUM('Raw DC1'!EV337,'Raw DC1'!FA337,'Raw DC1'!FB337,'Raw DC1'!FL337,'Raw DC1'!FN337,'Raw DC1'!FR337,'Raw DC1'!FY337,'Raw DC1'!GA337)</f>
        <v>21</v>
      </c>
      <c r="H337" s="126">
        <f t="shared" si="18"/>
        <v>76</v>
      </c>
      <c r="I337" s="126">
        <f>SUM('Raw DC1'!EI337,'Raw DC1'!ES337,'Raw DC1'!FM337,'Raw DC1'!FS337,'Raw DC1'!FT337,'Raw DC1'!FV337,'Raw DC1'!FZ337,'Raw DC1'!GF337,'Raw DC1'!GG337,'Raw DC1'!GJ337)</f>
        <v>23</v>
      </c>
      <c r="J337" s="126">
        <f>SUM('Raw DC1'!DX337,'Raw DC1'!DY337,'Raw DC1'!EC337,'Raw DC1'!ED337,'Raw DC1'!EG337,'Raw DC1'!EN337,'Raw DC1'!EO337,'Raw DC1'!ER337,'Raw DC1'!EZ337,'Raw DC1'!FD337,'Raw DC1'!FE337,'Raw DC1'!FM337,'Raw DC1'!FN337,'Raw DC1'!FR337,'Raw DC1'!FT337,'Raw DC1'!FU337,'Raw DC1'!FZ337,'Raw DC1'!GA337,'Raw DC1'!GB337,'Raw DC1'!GE337,'Raw DC1'!GF337,'Raw DC1'!GH337,'Raw DC1'!GI337)</f>
        <v>41</v>
      </c>
    </row>
    <row r="338" spans="1:10">
      <c r="A338" s="128">
        <v>336</v>
      </c>
      <c r="B338" s="122" t="str">
        <f>'Raw DC1'!J338</f>
        <v>Lucy</v>
      </c>
      <c r="C338" s="122" t="str">
        <f>'Raw DC1'!K338</f>
        <v>Williams</v>
      </c>
      <c r="D338" s="126">
        <f>SUM('Raw DC1'!EM338,'Raw DC1'!EN338,'Raw DC1'!EK338,'Raw DC1'!EO338,'Raw DC1'!EZ338,'Raw DC1'!FF338,'Raw DC1'!FI338)</f>
        <v>18</v>
      </c>
      <c r="E338" s="126">
        <f>SUM('Raw DC1'!EA338,'Raw DC1'!EH338,'Raw DC1'!EP338,'Raw DC1'!FA338,'Raw DC1'!FK338,'Raw DC1'!FX338,'Raw DC1'!GI338)</f>
        <v>19</v>
      </c>
      <c r="F338" s="126">
        <f>SUM('Raw DC1'!EC338,'Raw DC1'!ED338,'Raw DC1'!EH338,'Raw DC1'!EP338,'Raw DC1'!EW338,'Raw DC1'!EX338,'Raw DC1'!EY338,'Raw DC1'!FD338,'Raw DC1'!FJ338,'Raw DC1'!FK338)</f>
        <v>28</v>
      </c>
      <c r="G338" s="126">
        <f>SUM('Raw DC1'!EV338,'Raw DC1'!FA338,'Raw DC1'!FB338,'Raw DC1'!FL338,'Raw DC1'!FN338,'Raw DC1'!FR338,'Raw DC1'!FY338,'Raw DC1'!GA338)</f>
        <v>23</v>
      </c>
      <c r="H338" s="126">
        <f t="shared" si="18"/>
        <v>88</v>
      </c>
      <c r="I338" s="126">
        <f>SUM('Raw DC1'!EI338,'Raw DC1'!ES338,'Raw DC1'!FM338,'Raw DC1'!FS338,'Raw DC1'!FT338,'Raw DC1'!FV338,'Raw DC1'!FZ338,'Raw DC1'!GF338,'Raw DC1'!GG338,'Raw DC1'!GJ338)</f>
        <v>27</v>
      </c>
      <c r="J338" s="126">
        <f>SUM('Raw DC1'!DX338,'Raw DC1'!DY338,'Raw DC1'!EC338,'Raw DC1'!ED338,'Raw DC1'!EG338,'Raw DC1'!EN338,'Raw DC1'!EO338,'Raw DC1'!ER338,'Raw DC1'!EZ338,'Raw DC1'!FD338,'Raw DC1'!FE338,'Raw DC1'!FM338,'Raw DC1'!FN338,'Raw DC1'!FR338,'Raw DC1'!FT338,'Raw DC1'!FU338,'Raw DC1'!FZ338,'Raw DC1'!GA338,'Raw DC1'!GB338,'Raw DC1'!GE338,'Raw DC1'!GF338,'Raw DC1'!GH338,'Raw DC1'!GI338)</f>
        <v>53</v>
      </c>
    </row>
    <row r="339" spans="1:10">
      <c r="A339" s="128">
        <v>337</v>
      </c>
      <c r="B339" s="122" t="str">
        <f>'Raw DC1'!J339</f>
        <v xml:space="preserve">Eloise </v>
      </c>
      <c r="C339" s="122" t="str">
        <f>'Raw DC1'!K339</f>
        <v>Smith</v>
      </c>
      <c r="D339" s="126">
        <f>SUM('Raw DC1'!EM339,'Raw DC1'!EN339,'Raw DC1'!EK339,'Raw DC1'!EO339,'Raw DC1'!EZ339,'Raw DC1'!FF339,'Raw DC1'!FI339)</f>
        <v>20</v>
      </c>
      <c r="E339" s="126">
        <f>SUM('Raw DC1'!EA339,'Raw DC1'!EH339,'Raw DC1'!EP339,'Raw DC1'!FA339,'Raw DC1'!FK339,'Raw DC1'!FX339,'Raw DC1'!GI339)</f>
        <v>16</v>
      </c>
      <c r="F339" s="126">
        <f>SUM('Raw DC1'!EC339,'Raw DC1'!ED339,'Raw DC1'!EH339,'Raw DC1'!EP339,'Raw DC1'!EW339,'Raw DC1'!EX339,'Raw DC1'!EY339,'Raw DC1'!FD339,'Raw DC1'!FJ339,'Raw DC1'!FK339)</f>
        <v>24</v>
      </c>
      <c r="G339" s="126">
        <f>SUM('Raw DC1'!EV339,'Raw DC1'!FA339,'Raw DC1'!FB339,'Raw DC1'!FL339,'Raw DC1'!FN339,'Raw DC1'!FR339,'Raw DC1'!FY339,'Raw DC1'!GA339)</f>
        <v>21</v>
      </c>
      <c r="H339" s="126">
        <f t="shared" si="18"/>
        <v>81</v>
      </c>
      <c r="I339" s="126">
        <f>SUM('Raw DC1'!EI339,'Raw DC1'!ES339,'Raw DC1'!FM339,'Raw DC1'!FS339,'Raw DC1'!FT339,'Raw DC1'!FV339,'Raw DC1'!FZ339,'Raw DC1'!GF339,'Raw DC1'!GG339,'Raw DC1'!GJ339)</f>
        <v>22</v>
      </c>
      <c r="J339" s="126">
        <f>SUM('Raw DC1'!DX339,'Raw DC1'!DY339,'Raw DC1'!EC339,'Raw DC1'!ED339,'Raw DC1'!EG339,'Raw DC1'!EN339,'Raw DC1'!EO339,'Raw DC1'!ER339,'Raw DC1'!EZ339,'Raw DC1'!FD339,'Raw DC1'!FE339,'Raw DC1'!FM339,'Raw DC1'!FN339,'Raw DC1'!FR339,'Raw DC1'!FT339,'Raw DC1'!FU339,'Raw DC1'!FZ339,'Raw DC1'!GA339,'Raw DC1'!GB339,'Raw DC1'!GE339,'Raw DC1'!GF339,'Raw DC1'!GH339,'Raw DC1'!GI339)</f>
        <v>44</v>
      </c>
    </row>
    <row r="340" spans="1:10">
      <c r="A340" s="128">
        <v>338</v>
      </c>
      <c r="B340" s="122" t="str">
        <f>'Raw DC1'!J340</f>
        <v>Benjamin</v>
      </c>
      <c r="C340" s="122" t="str">
        <f>'Raw DC1'!K340</f>
        <v>Williams</v>
      </c>
      <c r="D340" s="126">
        <f>SUM('Raw DC1'!EM340,'Raw DC1'!EN340,'Raw DC1'!EK340,'Raw DC1'!EO340,'Raw DC1'!EZ340,'Raw DC1'!FF340,'Raw DC1'!FI340)</f>
        <v>22</v>
      </c>
      <c r="E340" s="126">
        <f>SUM('Raw DC1'!EA340,'Raw DC1'!EH340,'Raw DC1'!EP340,'Raw DC1'!FA340,'Raw DC1'!FK340,'Raw DC1'!FX340,'Raw DC1'!GI340)</f>
        <v>17</v>
      </c>
      <c r="F340" s="126">
        <f>SUM('Raw DC1'!EC340,'Raw DC1'!ED340,'Raw DC1'!EH340,'Raw DC1'!EP340,'Raw DC1'!EW340,'Raw DC1'!EX340,'Raw DC1'!EY340,'Raw DC1'!FD340,'Raw DC1'!FJ340,'Raw DC1'!FK340)</f>
        <v>25</v>
      </c>
      <c r="G340" s="126">
        <f>SUM('Raw DC1'!EV340,'Raw DC1'!FA340,'Raw DC1'!FB340,'Raw DC1'!FL340,'Raw DC1'!FN340,'Raw DC1'!FR340,'Raw DC1'!FY340,'Raw DC1'!GA340)</f>
        <v>26</v>
      </c>
      <c r="H340" s="126">
        <f t="shared" si="18"/>
        <v>90</v>
      </c>
      <c r="I340" s="126">
        <f>SUM('Raw DC1'!EI340,'Raw DC1'!ES340,'Raw DC1'!FM340,'Raw DC1'!FS340,'Raw DC1'!FT340,'Raw DC1'!FV340,'Raw DC1'!FZ340,'Raw DC1'!GF340,'Raw DC1'!GG340,'Raw DC1'!GJ340)</f>
        <v>25</v>
      </c>
      <c r="J340" s="126">
        <f>SUM('Raw DC1'!DX340,'Raw DC1'!DY340,'Raw DC1'!EC340,'Raw DC1'!ED340,'Raw DC1'!EG340,'Raw DC1'!EN340,'Raw DC1'!EO340,'Raw DC1'!ER340,'Raw DC1'!EZ340,'Raw DC1'!FD340,'Raw DC1'!FE340,'Raw DC1'!FM340,'Raw DC1'!FN340,'Raw DC1'!FR340,'Raw DC1'!FT340,'Raw DC1'!FU340,'Raw DC1'!FZ340,'Raw DC1'!GA340,'Raw DC1'!GB340,'Raw DC1'!GE340,'Raw DC1'!GF340,'Raw DC1'!GH340,'Raw DC1'!GI340)</f>
        <v>60</v>
      </c>
    </row>
    <row r="341" spans="1:10">
      <c r="A341" s="128">
        <v>339</v>
      </c>
      <c r="B341" s="122" t="str">
        <f>'Raw DC1'!J341</f>
        <v>Jack</v>
      </c>
      <c r="C341" s="122" t="str">
        <f>'Raw DC1'!K341</f>
        <v>Phillips</v>
      </c>
      <c r="D341" s="126">
        <f>SUM('Raw DC1'!EM341,'Raw DC1'!EN341,'Raw DC1'!EK341,'Raw DC1'!EO341,'Raw DC1'!EZ341,'Raw DC1'!FF341,'Raw DC1'!FI341)</f>
        <v>15</v>
      </c>
      <c r="E341" s="126">
        <f>SUM('Raw DC1'!EA341,'Raw DC1'!EH341,'Raw DC1'!EP341,'Raw DC1'!FA341,'Raw DC1'!FK341,'Raw DC1'!FX341,'Raw DC1'!GI341)</f>
        <v>16</v>
      </c>
      <c r="F341" s="126">
        <f>SUM('Raw DC1'!EC341,'Raw DC1'!ED341,'Raw DC1'!EH341,'Raw DC1'!EP341,'Raw DC1'!EW341,'Raw DC1'!EX341,'Raw DC1'!EY341,'Raw DC1'!FD341,'Raw DC1'!FJ341,'Raw DC1'!FK341)</f>
        <v>21</v>
      </c>
      <c r="G341" s="126">
        <f>SUM('Raw DC1'!EV341,'Raw DC1'!FA341,'Raw DC1'!FB341,'Raw DC1'!FL341,'Raw DC1'!FN341,'Raw DC1'!FR341,'Raw DC1'!FY341,'Raw DC1'!GA341)</f>
        <v>19</v>
      </c>
      <c r="H341" s="126">
        <f t="shared" si="18"/>
        <v>71</v>
      </c>
      <c r="I341" s="126">
        <f>SUM('Raw DC1'!EI341,'Raw DC1'!ES341,'Raw DC1'!FM341,'Raw DC1'!FS341,'Raw DC1'!FT341,'Raw DC1'!FV341,'Raw DC1'!FZ341,'Raw DC1'!GF341,'Raw DC1'!GG341,'Raw DC1'!GJ341)</f>
        <v>21</v>
      </c>
      <c r="J341" s="126">
        <f>SUM('Raw DC1'!DX341,'Raw DC1'!DY341,'Raw DC1'!EC341,'Raw DC1'!ED341,'Raw DC1'!EG341,'Raw DC1'!EN341,'Raw DC1'!EO341,'Raw DC1'!ER341,'Raw DC1'!EZ341,'Raw DC1'!FD341,'Raw DC1'!FE341,'Raw DC1'!FM341,'Raw DC1'!FN341,'Raw DC1'!FR341,'Raw DC1'!FT341,'Raw DC1'!FU341,'Raw DC1'!FZ341,'Raw DC1'!GA341,'Raw DC1'!GB341,'Raw DC1'!GE341,'Raw DC1'!GF341,'Raw DC1'!GH341,'Raw DC1'!GI341)</f>
        <v>33</v>
      </c>
    </row>
    <row r="342" spans="1:10">
      <c r="A342" s="128">
        <v>340</v>
      </c>
      <c r="B342" s="122" t="str">
        <f>'Raw DC1'!J342</f>
        <v>Sian</v>
      </c>
      <c r="C342" s="122" t="str">
        <f>'Raw DC1'!K342</f>
        <v>Phillips</v>
      </c>
      <c r="D342" s="126">
        <f>SUM('Raw DC1'!EM342,'Raw DC1'!EN342,'Raw DC1'!EK342,'Raw DC1'!EO342,'Raw DC1'!EZ342,'Raw DC1'!FF342,'Raw DC1'!FI342)</f>
        <v>15</v>
      </c>
      <c r="E342" s="126">
        <f>SUM('Raw DC1'!EA342,'Raw DC1'!EH342,'Raw DC1'!EP342,'Raw DC1'!FA342,'Raw DC1'!FK342,'Raw DC1'!FX342,'Raw DC1'!GI342)</f>
        <v>15</v>
      </c>
      <c r="F342" s="126">
        <f>SUM('Raw DC1'!EC342,'Raw DC1'!ED342,'Raw DC1'!EH342,'Raw DC1'!EP342,'Raw DC1'!EW342,'Raw DC1'!EX342,'Raw DC1'!EY342,'Raw DC1'!FD342,'Raw DC1'!FJ342,'Raw DC1'!FK342)</f>
        <v>23</v>
      </c>
      <c r="G342" s="126">
        <f>SUM('Raw DC1'!EV342,'Raw DC1'!FA342,'Raw DC1'!FB342,'Raw DC1'!FL342,'Raw DC1'!FN342,'Raw DC1'!FR342,'Raw DC1'!FY342,'Raw DC1'!GA342)</f>
        <v>23</v>
      </c>
      <c r="H342" s="126">
        <f t="shared" ref="H342:H345" si="19">SUM(D342:G342)</f>
        <v>76</v>
      </c>
      <c r="I342" s="126">
        <f>SUM('Raw DC1'!EI342,'Raw DC1'!ES342,'Raw DC1'!FM342,'Raw DC1'!FS342,'Raw DC1'!FT342,'Raw DC1'!FV342,'Raw DC1'!FZ342,'Raw DC1'!GF342,'Raw DC1'!GG342,'Raw DC1'!GJ342)</f>
        <v>22</v>
      </c>
      <c r="J342" s="126">
        <f>SUM('Raw DC1'!DX342,'Raw DC1'!DY342,'Raw DC1'!EC342,'Raw DC1'!ED342,'Raw DC1'!EG342,'Raw DC1'!EN342,'Raw DC1'!EO342,'Raw DC1'!ER342,'Raw DC1'!EZ342,'Raw DC1'!FD342,'Raw DC1'!FE342,'Raw DC1'!FM342,'Raw DC1'!FN342,'Raw DC1'!FR342,'Raw DC1'!FT342,'Raw DC1'!FU342,'Raw DC1'!FZ342,'Raw DC1'!GA342,'Raw DC1'!GB342,'Raw DC1'!GE342,'Raw DC1'!GF342,'Raw DC1'!GH342,'Raw DC1'!GI342)</f>
        <v>55</v>
      </c>
    </row>
    <row r="343" spans="1:10">
      <c r="A343" s="128">
        <v>341</v>
      </c>
      <c r="B343" s="122" t="str">
        <f>'Raw DC1'!J343</f>
        <v>Brian</v>
      </c>
      <c r="C343" s="122" t="str">
        <f>'Raw DC1'!K343</f>
        <v>Hughes</v>
      </c>
      <c r="D343" s="126">
        <f>SUM('Raw DC1'!EM343,'Raw DC1'!EN343,'Raw DC1'!EK343,'Raw DC1'!EO343,'Raw DC1'!EZ343,'Raw DC1'!FF343,'Raw DC1'!FI343)</f>
        <v>18</v>
      </c>
      <c r="E343" s="126">
        <f>SUM('Raw DC1'!EA343,'Raw DC1'!EH343,'Raw DC1'!EP343,'Raw DC1'!FA343,'Raw DC1'!FK343,'Raw DC1'!FX343,'Raw DC1'!GI343)</f>
        <v>18</v>
      </c>
      <c r="F343" s="126">
        <f>SUM('Raw DC1'!EC343,'Raw DC1'!ED343,'Raw DC1'!EH343,'Raw DC1'!EP343,'Raw DC1'!EW343,'Raw DC1'!EX343,'Raw DC1'!EY343,'Raw DC1'!FD343,'Raw DC1'!FJ343,'Raw DC1'!FK343)</f>
        <v>26</v>
      </c>
      <c r="G343" s="126">
        <f>SUM('Raw DC1'!EV343,'Raw DC1'!FA343,'Raw DC1'!FB343,'Raw DC1'!FL343,'Raw DC1'!FN343,'Raw DC1'!FR343,'Raw DC1'!FY343,'Raw DC1'!GA343)</f>
        <v>21</v>
      </c>
      <c r="H343" s="126">
        <f t="shared" si="19"/>
        <v>83</v>
      </c>
      <c r="I343" s="126">
        <f>SUM('Raw DC1'!EI343,'Raw DC1'!ES343,'Raw DC1'!FM343,'Raw DC1'!FS343,'Raw DC1'!FT343,'Raw DC1'!FV343,'Raw DC1'!FZ343,'Raw DC1'!GF343,'Raw DC1'!GG343,'Raw DC1'!GJ343)</f>
        <v>22</v>
      </c>
      <c r="J343" s="126">
        <f>SUM('Raw DC1'!DX343,'Raw DC1'!DY343,'Raw DC1'!EC343,'Raw DC1'!ED343,'Raw DC1'!EG343,'Raw DC1'!EN343,'Raw DC1'!EO343,'Raw DC1'!ER343,'Raw DC1'!EZ343,'Raw DC1'!FD343,'Raw DC1'!FE343,'Raw DC1'!FM343,'Raw DC1'!FN343,'Raw DC1'!FR343,'Raw DC1'!FT343,'Raw DC1'!FU343,'Raw DC1'!FZ343,'Raw DC1'!GA343,'Raw DC1'!GB343,'Raw DC1'!GE343,'Raw DC1'!GF343,'Raw DC1'!GH343,'Raw DC1'!GI343)</f>
        <v>37</v>
      </c>
    </row>
    <row r="344" spans="1:10">
      <c r="A344" s="128">
        <v>342</v>
      </c>
      <c r="B344" s="122" t="str">
        <f>'Raw DC1'!J344</f>
        <v>Oliver</v>
      </c>
      <c r="C344" s="122" t="str">
        <f>'Raw DC1'!K344</f>
        <v>Gibbons</v>
      </c>
      <c r="D344" s="126">
        <f>SUM('Raw DC1'!EM344,'Raw DC1'!EN344,'Raw DC1'!EK344,'Raw DC1'!EO344,'Raw DC1'!EZ344,'Raw DC1'!FF344,'Raw DC1'!FI344)</f>
        <v>19</v>
      </c>
      <c r="E344" s="126">
        <f>SUM('Raw DC1'!EA344,'Raw DC1'!EH344,'Raw DC1'!EP344,'Raw DC1'!FA344,'Raw DC1'!FK344,'Raw DC1'!FX344,'Raw DC1'!GI344)</f>
        <v>14</v>
      </c>
      <c r="F344" s="126">
        <f>SUM('Raw DC1'!EC344,'Raw DC1'!ED344,'Raw DC1'!EH344,'Raw DC1'!EP344,'Raw DC1'!EW344,'Raw DC1'!EX344,'Raw DC1'!EY344,'Raw DC1'!FD344,'Raw DC1'!FJ344,'Raw DC1'!FK344)</f>
        <v>21</v>
      </c>
      <c r="G344" s="126">
        <f>SUM('Raw DC1'!EV344,'Raw DC1'!FA344,'Raw DC1'!FB344,'Raw DC1'!FL344,'Raw DC1'!FN344,'Raw DC1'!FR344,'Raw DC1'!FY344,'Raw DC1'!GA344)</f>
        <v>19</v>
      </c>
      <c r="H344" s="126">
        <f t="shared" si="19"/>
        <v>73</v>
      </c>
      <c r="I344" s="126">
        <f>SUM('Raw DC1'!EI344,'Raw DC1'!ES344,'Raw DC1'!FM344,'Raw DC1'!FS344,'Raw DC1'!FT344,'Raw DC1'!FV344,'Raw DC1'!FZ344,'Raw DC1'!GF344,'Raw DC1'!GG344,'Raw DC1'!GJ344)</f>
        <v>22</v>
      </c>
      <c r="J344" s="126">
        <f>SUM('Raw DC1'!DX344,'Raw DC1'!DY344,'Raw DC1'!EC344,'Raw DC1'!ED344,'Raw DC1'!EG344,'Raw DC1'!EN344,'Raw DC1'!EO344,'Raw DC1'!ER344,'Raw DC1'!EZ344,'Raw DC1'!FD344,'Raw DC1'!FE344,'Raw DC1'!FM344,'Raw DC1'!FN344,'Raw DC1'!FR344,'Raw DC1'!FT344,'Raw DC1'!FU344,'Raw DC1'!FZ344,'Raw DC1'!GA344,'Raw DC1'!GB344,'Raw DC1'!GE344,'Raw DC1'!GF344,'Raw DC1'!GH344,'Raw DC1'!GI344)</f>
        <v>66</v>
      </c>
    </row>
    <row r="345" spans="1:10">
      <c r="A345" s="128">
        <v>343</v>
      </c>
      <c r="B345" s="122" t="str">
        <f>'Raw DC1'!J345</f>
        <v>Bethan</v>
      </c>
      <c r="C345" s="122" t="str">
        <f>'Raw DC1'!K345</f>
        <v>Moore</v>
      </c>
      <c r="D345" s="126">
        <f>SUM('Raw DC1'!EM345,'Raw DC1'!EN345,'Raw DC1'!EK345,'Raw DC1'!EO345,'Raw DC1'!EZ345,'Raw DC1'!FF345,'Raw DC1'!FI345)</f>
        <v>21</v>
      </c>
      <c r="E345" s="126">
        <f>SUM('Raw DC1'!EA345,'Raw DC1'!EH345,'Raw DC1'!EP345,'Raw DC1'!FA345,'Raw DC1'!FK345,'Raw DC1'!FX345,'Raw DC1'!GI345)</f>
        <v>22</v>
      </c>
      <c r="F345" s="126">
        <f>SUM('Raw DC1'!EC345,'Raw DC1'!ED345,'Raw DC1'!EH345,'Raw DC1'!EP345,'Raw DC1'!EW345,'Raw DC1'!EX345,'Raw DC1'!EY345,'Raw DC1'!FD345,'Raw DC1'!FJ345,'Raw DC1'!FK345)</f>
        <v>29</v>
      </c>
      <c r="G345" s="126">
        <f>SUM('Raw DC1'!EV345,'Raw DC1'!FA345,'Raw DC1'!FB345,'Raw DC1'!FL345,'Raw DC1'!FN345,'Raw DC1'!FR345,'Raw DC1'!FY345,'Raw DC1'!GA345)</f>
        <v>31</v>
      </c>
      <c r="H345" s="126">
        <f t="shared" si="19"/>
        <v>103</v>
      </c>
      <c r="I345" s="126">
        <f>SUM('Raw DC1'!EI345,'Raw DC1'!ES345,'Raw DC1'!FM345,'Raw DC1'!FS345,'Raw DC1'!FT345,'Raw DC1'!FV345,'Raw DC1'!FZ345,'Raw DC1'!GF345,'Raw DC1'!GG345,'Raw DC1'!GJ345)</f>
        <v>32</v>
      </c>
      <c r="J345" s="126">
        <f>SUM('Raw DC1'!DX345,'Raw DC1'!DY345,'Raw DC1'!EC345,'Raw DC1'!ED345,'Raw DC1'!EG345,'Raw DC1'!EN345,'Raw DC1'!EO345,'Raw DC1'!ER345,'Raw DC1'!EZ345,'Raw DC1'!FD345,'Raw DC1'!FE345,'Raw DC1'!FM345,'Raw DC1'!FN345,'Raw DC1'!FR345,'Raw DC1'!FT345,'Raw DC1'!FU345,'Raw DC1'!FZ345,'Raw DC1'!GA345,'Raw DC1'!GB345,'Raw DC1'!GE345,'Raw DC1'!GF345,'Raw DC1'!GH345,'Raw DC1'!GI345)</f>
        <v>72</v>
      </c>
    </row>
    <row r="346" spans="1:10">
      <c r="A346" s="128">
        <v>344</v>
      </c>
      <c r="B346" s="122" t="str">
        <f>'Raw DC1'!J346</f>
        <v xml:space="preserve">Aimee </v>
      </c>
      <c r="C346" s="122" t="str">
        <f>'Raw DC1'!K346</f>
        <v>Lenihan</v>
      </c>
      <c r="D346" s="126">
        <f>SUM('Raw DC1'!EM346,'Raw DC1'!EN346,'Raw DC1'!EK346,'Raw DC1'!EO346,'Raw DC1'!EZ346,'Raw DC1'!FF346,'Raw DC1'!FI346)</f>
        <v>22</v>
      </c>
      <c r="E346" s="126">
        <f>SUM('Raw DC1'!EA346,'Raw DC1'!EH346,'Raw DC1'!EP346,'Raw DC1'!FA346,'Raw DC1'!FK346,'Raw DC1'!FX346,'Raw DC1'!GI346)</f>
        <v>18</v>
      </c>
      <c r="F346" s="126">
        <f>SUM('Raw DC1'!EC346,'Raw DC1'!ED346,'Raw DC1'!EH346,'Raw DC1'!EP346,'Raw DC1'!EW346,'Raw DC1'!EX346,'Raw DC1'!EY346,'Raw DC1'!FD346,'Raw DC1'!FJ346,'Raw DC1'!FK346)</f>
        <v>29</v>
      </c>
      <c r="G346" s="126">
        <f>SUM('Raw DC1'!EV346,'Raw DC1'!FA346,'Raw DC1'!FB346,'Raw DC1'!FL346,'Raw DC1'!FN346,'Raw DC1'!FR346,'Raw DC1'!FY346,'Raw DC1'!GA346)</f>
        <v>26</v>
      </c>
      <c r="H346" s="126">
        <f t="shared" ref="H346:H353" si="20">SUM(D346:G346)</f>
        <v>95</v>
      </c>
      <c r="I346" s="126">
        <f>SUM('Raw DC1'!EI346,'Raw DC1'!ES346,'Raw DC1'!FM346,'Raw DC1'!FS346,'Raw DC1'!FT346,'Raw DC1'!FV346,'Raw DC1'!FZ346,'Raw DC1'!GF346,'Raw DC1'!GG346,'Raw DC1'!GJ346)</f>
        <v>33</v>
      </c>
      <c r="J346" s="126">
        <f>SUM('Raw DC1'!DX346,'Raw DC1'!DY346,'Raw DC1'!EC346,'Raw DC1'!ED346,'Raw DC1'!EG346,'Raw DC1'!EN346,'Raw DC1'!EO346,'Raw DC1'!ER346,'Raw DC1'!EZ346,'Raw DC1'!FD346,'Raw DC1'!FE346,'Raw DC1'!FM346,'Raw DC1'!FN346,'Raw DC1'!FR346,'Raw DC1'!FT346,'Raw DC1'!FU346,'Raw DC1'!FZ346,'Raw DC1'!GA346,'Raw DC1'!GB346,'Raw DC1'!GE346,'Raw DC1'!GF346,'Raw DC1'!GH346,'Raw DC1'!GI346)</f>
        <v>67</v>
      </c>
    </row>
    <row r="347" spans="1:10">
      <c r="A347" s="128">
        <v>345</v>
      </c>
      <c r="B347" s="122" t="str">
        <f>'Raw DC1'!J347</f>
        <v>Daniel</v>
      </c>
      <c r="C347" s="122" t="str">
        <f>'Raw DC1'!K347</f>
        <v>Barber</v>
      </c>
      <c r="D347" s="126">
        <f>SUM('Raw DC1'!EM347,'Raw DC1'!EN347,'Raw DC1'!EK347,'Raw DC1'!EO347,'Raw DC1'!EZ347,'Raw DC1'!FF347,'Raw DC1'!FI347)</f>
        <v>14</v>
      </c>
      <c r="E347" s="126">
        <f>SUM('Raw DC1'!EA347,'Raw DC1'!EH347,'Raw DC1'!EP347,'Raw DC1'!FA347,'Raw DC1'!FK347,'Raw DC1'!FX347,'Raw DC1'!GI347)</f>
        <v>10</v>
      </c>
      <c r="F347" s="126">
        <f>SUM('Raw DC1'!EC347,'Raw DC1'!ED347,'Raw DC1'!EH347,'Raw DC1'!EP347,'Raw DC1'!EW347,'Raw DC1'!EX347,'Raw DC1'!EY347,'Raw DC1'!FD347,'Raw DC1'!FJ347,'Raw DC1'!FK347)</f>
        <v>18</v>
      </c>
      <c r="G347" s="126">
        <f>SUM('Raw DC1'!EV347,'Raw DC1'!FA347,'Raw DC1'!FB347,'Raw DC1'!FL347,'Raw DC1'!FN347,'Raw DC1'!FR347,'Raw DC1'!FY347,'Raw DC1'!GA347)</f>
        <v>17</v>
      </c>
      <c r="H347" s="126">
        <f t="shared" si="20"/>
        <v>59</v>
      </c>
      <c r="I347" s="126">
        <f>SUM('Raw DC1'!EI347,'Raw DC1'!ES347,'Raw DC1'!FM347,'Raw DC1'!FS347,'Raw DC1'!FT347,'Raw DC1'!FV347,'Raw DC1'!FZ347,'Raw DC1'!GF347,'Raw DC1'!GG347,'Raw DC1'!GJ347)</f>
        <v>16</v>
      </c>
      <c r="J347" s="126">
        <f>SUM('Raw DC1'!DX347,'Raw DC1'!DY347,'Raw DC1'!EC347,'Raw DC1'!ED347,'Raw DC1'!EG347,'Raw DC1'!EN347,'Raw DC1'!EO347,'Raw DC1'!ER347,'Raw DC1'!EZ347,'Raw DC1'!FD347,'Raw DC1'!FE347,'Raw DC1'!FM347,'Raw DC1'!FN347,'Raw DC1'!FR347,'Raw DC1'!FT347,'Raw DC1'!FU347,'Raw DC1'!FZ347,'Raw DC1'!GA347,'Raw DC1'!GB347,'Raw DC1'!GE347,'Raw DC1'!GF347,'Raw DC1'!GH347,'Raw DC1'!GI347)</f>
        <v>26</v>
      </c>
    </row>
    <row r="348" spans="1:10">
      <c r="A348" s="128">
        <v>346</v>
      </c>
      <c r="B348" s="122" t="str">
        <f>'Raw DC1'!J348</f>
        <v xml:space="preserve">Jordan </v>
      </c>
      <c r="C348" s="122" t="str">
        <f>'Raw DC1'!K348</f>
        <v>Bond</v>
      </c>
      <c r="D348" s="126">
        <f>SUM('Raw DC1'!EM348,'Raw DC1'!EN348,'Raw DC1'!EK348,'Raw DC1'!EO348,'Raw DC1'!EZ348,'Raw DC1'!FF348,'Raw DC1'!FI348)</f>
        <v>16</v>
      </c>
      <c r="E348" s="126">
        <f>SUM('Raw DC1'!EA348,'Raw DC1'!EH348,'Raw DC1'!EP348,'Raw DC1'!FA348,'Raw DC1'!FK348,'Raw DC1'!FX348,'Raw DC1'!GI348)</f>
        <v>17</v>
      </c>
      <c r="F348" s="126">
        <f>SUM('Raw DC1'!EC348,'Raw DC1'!ED348,'Raw DC1'!EH348,'Raw DC1'!EP348,'Raw DC1'!EW348,'Raw DC1'!EX348,'Raw DC1'!EY348,'Raw DC1'!FD348,'Raw DC1'!FJ348,'Raw DC1'!FK348)</f>
        <v>22</v>
      </c>
      <c r="G348" s="126">
        <f>SUM('Raw DC1'!EV348,'Raw DC1'!FA348,'Raw DC1'!FB348,'Raw DC1'!FL348,'Raw DC1'!FN348,'Raw DC1'!FR348,'Raw DC1'!FY348,'Raw DC1'!GA348)</f>
        <v>21</v>
      </c>
      <c r="H348" s="126">
        <f t="shared" si="20"/>
        <v>76</v>
      </c>
      <c r="I348" s="126">
        <f>SUM('Raw DC1'!EI348,'Raw DC1'!ES348,'Raw DC1'!FM348,'Raw DC1'!FS348,'Raw DC1'!FT348,'Raw DC1'!FV348,'Raw DC1'!FZ348,'Raw DC1'!GF348,'Raw DC1'!GG348,'Raw DC1'!GJ348)</f>
        <v>20</v>
      </c>
      <c r="J348" s="126">
        <f>SUM('Raw DC1'!DX348,'Raw DC1'!DY348,'Raw DC1'!EC348,'Raw DC1'!ED348,'Raw DC1'!EG348,'Raw DC1'!EN348,'Raw DC1'!EO348,'Raw DC1'!ER348,'Raw DC1'!EZ348,'Raw DC1'!FD348,'Raw DC1'!FE348,'Raw DC1'!FM348,'Raw DC1'!FN348,'Raw DC1'!FR348,'Raw DC1'!FT348,'Raw DC1'!FU348,'Raw DC1'!FZ348,'Raw DC1'!GA348,'Raw DC1'!GB348,'Raw DC1'!GE348,'Raw DC1'!GF348,'Raw DC1'!GH348,'Raw DC1'!GI348)</f>
        <v>34</v>
      </c>
    </row>
    <row r="349" spans="1:10">
      <c r="A349" s="128">
        <v>347</v>
      </c>
      <c r="B349" s="122" t="str">
        <f>'Raw DC1'!J349</f>
        <v xml:space="preserve">Antony </v>
      </c>
      <c r="C349" s="122" t="str">
        <f>'Raw DC1'!K349</f>
        <v>Thomas</v>
      </c>
      <c r="D349" s="126">
        <f>SUM('Raw DC1'!EM349,'Raw DC1'!EN349,'Raw DC1'!EK349,'Raw DC1'!EO349,'Raw DC1'!EZ349,'Raw DC1'!FF349,'Raw DC1'!FI349)</f>
        <v>22</v>
      </c>
      <c r="E349" s="126">
        <f>SUM('Raw DC1'!EA349,'Raw DC1'!EH349,'Raw DC1'!EP349,'Raw DC1'!FA349,'Raw DC1'!FK349,'Raw DC1'!FX349,'Raw DC1'!GI349)</f>
        <v>22</v>
      </c>
      <c r="F349" s="126">
        <f>SUM('Raw DC1'!EC349,'Raw DC1'!ED349,'Raw DC1'!EH349,'Raw DC1'!EP349,'Raw DC1'!EW349,'Raw DC1'!EX349,'Raw DC1'!EY349,'Raw DC1'!FD349,'Raw DC1'!FJ349,'Raw DC1'!FK349)</f>
        <v>32</v>
      </c>
      <c r="G349" s="126">
        <f>SUM('Raw DC1'!EV349,'Raw DC1'!FA349,'Raw DC1'!FB349,'Raw DC1'!FL349,'Raw DC1'!FN349,'Raw DC1'!FR349,'Raw DC1'!FY349,'Raw DC1'!GA349)</f>
        <v>26</v>
      </c>
      <c r="H349" s="126">
        <f t="shared" si="20"/>
        <v>102</v>
      </c>
      <c r="I349" s="126">
        <f>SUM('Raw DC1'!EI349,'Raw DC1'!ES349,'Raw DC1'!FM349,'Raw DC1'!FS349,'Raw DC1'!FT349,'Raw DC1'!FV349,'Raw DC1'!FZ349,'Raw DC1'!GF349,'Raw DC1'!GG349,'Raw DC1'!GJ349)</f>
        <v>32</v>
      </c>
      <c r="J349" s="126">
        <f>SUM('Raw DC1'!DX349,'Raw DC1'!DY349,'Raw DC1'!EC349,'Raw DC1'!ED349,'Raw DC1'!EG349,'Raw DC1'!EN349,'Raw DC1'!EO349,'Raw DC1'!ER349,'Raw DC1'!EZ349,'Raw DC1'!FD349,'Raw DC1'!FE349,'Raw DC1'!FM349,'Raw DC1'!FN349,'Raw DC1'!FR349,'Raw DC1'!FT349,'Raw DC1'!FU349,'Raw DC1'!FZ349,'Raw DC1'!GA349,'Raw DC1'!GB349,'Raw DC1'!GE349,'Raw DC1'!GF349,'Raw DC1'!GH349,'Raw DC1'!GI349)</f>
        <v>75</v>
      </c>
    </row>
    <row r="350" spans="1:10">
      <c r="A350" s="128">
        <v>348</v>
      </c>
      <c r="B350" s="122" t="str">
        <f>'Raw DC1'!J350</f>
        <v>Ollie</v>
      </c>
      <c r="C350" s="122" t="str">
        <f>'Raw DC1'!K350</f>
        <v>Robson</v>
      </c>
      <c r="D350" s="126">
        <f>SUM('Raw DC1'!EM350,'Raw DC1'!EN350,'Raw DC1'!EK350,'Raw DC1'!EO350,'Raw DC1'!EZ350,'Raw DC1'!FF350,'Raw DC1'!FI350)</f>
        <v>16</v>
      </c>
      <c r="E350" s="126">
        <f>SUM('Raw DC1'!EA350,'Raw DC1'!EH350,'Raw DC1'!EP350,'Raw DC1'!FA350,'Raw DC1'!FK350,'Raw DC1'!FX350,'Raw DC1'!GI350)</f>
        <v>16</v>
      </c>
      <c r="F350" s="126">
        <f>SUM('Raw DC1'!EC350,'Raw DC1'!ED350,'Raw DC1'!EH350,'Raw DC1'!EP350,'Raw DC1'!EW350,'Raw DC1'!EX350,'Raw DC1'!EY350,'Raw DC1'!FD350,'Raw DC1'!FJ350,'Raw DC1'!FK350)</f>
        <v>24</v>
      </c>
      <c r="G350" s="126">
        <f>SUM('Raw DC1'!EV350,'Raw DC1'!FA350,'Raw DC1'!FB350,'Raw DC1'!FL350,'Raw DC1'!FN350,'Raw DC1'!FR350,'Raw DC1'!FY350,'Raw DC1'!GA350)</f>
        <v>20</v>
      </c>
      <c r="H350" s="126">
        <f t="shared" si="20"/>
        <v>76</v>
      </c>
      <c r="I350" s="126">
        <f>SUM('Raw DC1'!EI350,'Raw DC1'!ES350,'Raw DC1'!FM350,'Raw DC1'!FS350,'Raw DC1'!FT350,'Raw DC1'!FV350,'Raw DC1'!FZ350,'Raw DC1'!GF350,'Raw DC1'!GG350,'Raw DC1'!GJ350)</f>
        <v>24</v>
      </c>
      <c r="J350" s="126">
        <f>SUM('Raw DC1'!DX350,'Raw DC1'!DY350,'Raw DC1'!EC350,'Raw DC1'!ED350,'Raw DC1'!EG350,'Raw DC1'!EN350,'Raw DC1'!EO350,'Raw DC1'!ER350,'Raw DC1'!EZ350,'Raw DC1'!FD350,'Raw DC1'!FE350,'Raw DC1'!FM350,'Raw DC1'!FN350,'Raw DC1'!FR350,'Raw DC1'!FT350,'Raw DC1'!FU350,'Raw DC1'!FZ350,'Raw DC1'!GA350,'Raw DC1'!GB350,'Raw DC1'!GE350,'Raw DC1'!GF350,'Raw DC1'!GH350,'Raw DC1'!GI350)</f>
        <v>46</v>
      </c>
    </row>
    <row r="351" spans="1:10">
      <c r="A351" s="128">
        <v>349</v>
      </c>
      <c r="B351" s="122" t="str">
        <f>'Raw DC1'!J351</f>
        <v>Lisa</v>
      </c>
      <c r="C351" s="122" t="str">
        <f>'Raw DC1'!K351</f>
        <v>Ride</v>
      </c>
      <c r="D351" s="126">
        <f>SUM('Raw DC1'!EM351,'Raw DC1'!EN351,'Raw DC1'!EK351,'Raw DC1'!EO351,'Raw DC1'!EZ351,'Raw DC1'!FF351,'Raw DC1'!FI351)</f>
        <v>18</v>
      </c>
      <c r="E351" s="126">
        <f>SUM('Raw DC1'!EA351,'Raw DC1'!EH351,'Raw DC1'!EP351,'Raw DC1'!FA351,'Raw DC1'!FK351,'Raw DC1'!FX351,'Raw DC1'!GI351)</f>
        <v>15</v>
      </c>
      <c r="F351" s="126">
        <f>SUM('Raw DC1'!EC351,'Raw DC1'!ED351,'Raw DC1'!EH351,'Raw DC1'!EP351,'Raw DC1'!EW351,'Raw DC1'!EX351,'Raw DC1'!EY351,'Raw DC1'!FD351,'Raw DC1'!FJ351,'Raw DC1'!FK351)</f>
        <v>25</v>
      </c>
      <c r="G351" s="126">
        <f>SUM('Raw DC1'!EV351,'Raw DC1'!FA351,'Raw DC1'!FB351,'Raw DC1'!FL351,'Raw DC1'!FN351,'Raw DC1'!FR351,'Raw DC1'!FY351,'Raw DC1'!GA351)</f>
        <v>22</v>
      </c>
      <c r="H351" s="126">
        <f t="shared" si="20"/>
        <v>80</v>
      </c>
      <c r="I351" s="126">
        <f>SUM('Raw DC1'!EI351,'Raw DC1'!ES351,'Raw DC1'!FM351,'Raw DC1'!FS351,'Raw DC1'!FT351,'Raw DC1'!FV351,'Raw DC1'!FZ351,'Raw DC1'!GF351,'Raw DC1'!GG351,'Raw DC1'!GJ351)</f>
        <v>24</v>
      </c>
      <c r="J351" s="126">
        <f>SUM('Raw DC1'!DX351,'Raw DC1'!DY351,'Raw DC1'!EC351,'Raw DC1'!ED351,'Raw DC1'!EG351,'Raw DC1'!EN351,'Raw DC1'!EO351,'Raw DC1'!ER351,'Raw DC1'!EZ351,'Raw DC1'!FD351,'Raw DC1'!FE351,'Raw DC1'!FM351,'Raw DC1'!FN351,'Raw DC1'!FR351,'Raw DC1'!FT351,'Raw DC1'!FU351,'Raw DC1'!FZ351,'Raw DC1'!GA351,'Raw DC1'!GB351,'Raw DC1'!GE351,'Raw DC1'!GF351,'Raw DC1'!GH351,'Raw DC1'!GI351)</f>
        <v>51</v>
      </c>
    </row>
    <row r="352" spans="1:10">
      <c r="A352" s="128">
        <v>350</v>
      </c>
      <c r="B352" s="122" t="str">
        <f>'Raw DC1'!J352</f>
        <v>Hannah</v>
      </c>
      <c r="C352" s="122" t="str">
        <f>'Raw DC1'!K352</f>
        <v>Williams</v>
      </c>
      <c r="D352" s="126">
        <f>SUM('Raw DC1'!EM352,'Raw DC1'!EN352,'Raw DC1'!EK352,'Raw DC1'!EO352,'Raw DC1'!EZ352,'Raw DC1'!FF352,'Raw DC1'!FI352)</f>
        <v>17</v>
      </c>
      <c r="E352" s="126">
        <f>SUM('Raw DC1'!EA352,'Raw DC1'!EH352,'Raw DC1'!EP352,'Raw DC1'!FA352,'Raw DC1'!FK352,'Raw DC1'!FX352,'Raw DC1'!GI352)</f>
        <v>13</v>
      </c>
      <c r="F352" s="126">
        <f>SUM('Raw DC1'!EC352,'Raw DC1'!ED352,'Raw DC1'!EH352,'Raw DC1'!EP352,'Raw DC1'!EW352,'Raw DC1'!EX352,'Raw DC1'!EY352,'Raw DC1'!FD352,'Raw DC1'!FJ352,'Raw DC1'!FK352)</f>
        <v>16</v>
      </c>
      <c r="G352" s="126">
        <f>SUM('Raw DC1'!EV352,'Raw DC1'!FA352,'Raw DC1'!FB352,'Raw DC1'!FL352,'Raw DC1'!FN352,'Raw DC1'!FR352,'Raw DC1'!FY352,'Raw DC1'!GA352)</f>
        <v>19</v>
      </c>
      <c r="H352" s="126">
        <f t="shared" si="20"/>
        <v>65</v>
      </c>
      <c r="I352" s="126">
        <f>SUM('Raw DC1'!EI352,'Raw DC1'!ES352,'Raw DC1'!FM352,'Raw DC1'!FS352,'Raw DC1'!FT352,'Raw DC1'!FV352,'Raw DC1'!FZ352,'Raw DC1'!GF352,'Raw DC1'!GG352,'Raw DC1'!GJ352)</f>
        <v>28</v>
      </c>
      <c r="J352" s="126">
        <f>SUM('Raw DC1'!DX352,'Raw DC1'!DY352,'Raw DC1'!EC352,'Raw DC1'!ED352,'Raw DC1'!EG352,'Raw DC1'!EN352,'Raw DC1'!EO352,'Raw DC1'!ER352,'Raw DC1'!EZ352,'Raw DC1'!FD352,'Raw DC1'!FE352,'Raw DC1'!FM352,'Raw DC1'!FN352,'Raw DC1'!FR352,'Raw DC1'!FT352,'Raw DC1'!FU352,'Raw DC1'!FZ352,'Raw DC1'!GA352,'Raw DC1'!GB352,'Raw DC1'!GE352,'Raw DC1'!GF352,'Raw DC1'!GH352,'Raw DC1'!GI352)</f>
        <v>59</v>
      </c>
    </row>
    <row r="353" spans="1:10">
      <c r="A353" s="128">
        <v>351</v>
      </c>
      <c r="B353" s="122" t="str">
        <f>'Raw DC1'!J353</f>
        <v>Shannon</v>
      </c>
      <c r="C353" s="122" t="str">
        <f>'Raw DC1'!K353</f>
        <v>Prosser</v>
      </c>
      <c r="D353" s="126">
        <f>SUM('Raw DC1'!EM353,'Raw DC1'!EN353,'Raw DC1'!EK353,'Raw DC1'!EO353,'Raw DC1'!EZ353,'Raw DC1'!FF353,'Raw DC1'!FI353)</f>
        <v>17</v>
      </c>
      <c r="E353" s="126">
        <f>SUM('Raw DC1'!EA353,'Raw DC1'!EH353,'Raw DC1'!EP353,'Raw DC1'!FA353,'Raw DC1'!FK353,'Raw DC1'!FX353,'Raw DC1'!GI353)</f>
        <v>15</v>
      </c>
      <c r="F353" s="126">
        <f>SUM('Raw DC1'!EC353,'Raw DC1'!ED353,'Raw DC1'!EH353,'Raw DC1'!EP353,'Raw DC1'!EW353,'Raw DC1'!EX353,'Raw DC1'!EY353,'Raw DC1'!FD353,'Raw DC1'!FJ353,'Raw DC1'!FK353)</f>
        <v>21</v>
      </c>
      <c r="G353" s="126">
        <f>SUM('Raw DC1'!EV353,'Raw DC1'!FA353,'Raw DC1'!FB353,'Raw DC1'!FL353,'Raw DC1'!FN353,'Raw DC1'!FR353,'Raw DC1'!FY353,'Raw DC1'!GA353)</f>
        <v>23</v>
      </c>
      <c r="H353" s="126">
        <f t="shared" si="20"/>
        <v>76</v>
      </c>
      <c r="I353" s="126">
        <f>SUM('Raw DC1'!EI353,'Raw DC1'!ES353,'Raw DC1'!FM353,'Raw DC1'!FS353,'Raw DC1'!FT353,'Raw DC1'!FV353,'Raw DC1'!FZ353,'Raw DC1'!GF353,'Raw DC1'!GG353,'Raw DC1'!GJ353)</f>
        <v>26</v>
      </c>
      <c r="J353" s="126">
        <f>SUM('Raw DC1'!DX353,'Raw DC1'!DY353,'Raw DC1'!EC353,'Raw DC1'!ED353,'Raw DC1'!EG353,'Raw DC1'!EN353,'Raw DC1'!EO353,'Raw DC1'!ER353,'Raw DC1'!EZ353,'Raw DC1'!FD353,'Raw DC1'!FE353,'Raw DC1'!FM353,'Raw DC1'!FN353,'Raw DC1'!FR353,'Raw DC1'!FT353,'Raw DC1'!FU353,'Raw DC1'!FZ353,'Raw DC1'!GA353,'Raw DC1'!GB353,'Raw DC1'!GE353,'Raw DC1'!GF353,'Raw DC1'!GH353,'Raw DC1'!GI353)</f>
        <v>55</v>
      </c>
    </row>
  </sheetData>
  <pageMargins left="0.7" right="0.7" top="0.75" bottom="0.75" header="0.3" footer="0.3"/>
  <pageSetup paperSize="9"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tabColor rgb="FF00B050"/>
  </sheetPr>
  <dimension ref="A1:AB353"/>
  <sheetViews>
    <sheetView zoomScale="80" zoomScaleNormal="80" zoomScalePageLayoutView="80" workbookViewId="0">
      <selection sqref="A1:K1048576"/>
    </sheetView>
  </sheetViews>
  <sheetFormatPr baseColWidth="10" defaultRowHeight="16"/>
  <cols>
    <col min="2" max="3" width="11" customWidth="1"/>
    <col min="4" max="4" width="5" customWidth="1"/>
    <col min="5" max="5" width="7" customWidth="1"/>
    <col min="6" max="6" width="7.19921875" customWidth="1"/>
    <col min="7" max="7" width="6.59765625" customWidth="1"/>
    <col min="8" max="8" width="6.3984375" customWidth="1"/>
    <col min="9" max="9" width="5.59765625" customWidth="1"/>
    <col min="10" max="10" width="6" customWidth="1"/>
    <col min="11" max="11" width="5.3984375" customWidth="1"/>
    <col min="12" max="12" width="6.59765625" customWidth="1"/>
    <col min="13" max="13" width="6.796875" customWidth="1"/>
    <col min="14" max="14" width="7" customWidth="1"/>
    <col min="15" max="15" width="8.59765625" customWidth="1"/>
    <col min="17" max="17" width="45" customWidth="1"/>
    <col min="18" max="18" width="7.796875" customWidth="1"/>
    <col min="19" max="19" width="120.796875" customWidth="1"/>
    <col min="21" max="21" width="6.59765625" customWidth="1"/>
    <col min="22" max="22" width="8.19921875" customWidth="1"/>
    <col min="23" max="23" width="7.19921875" customWidth="1"/>
    <col min="24" max="24" width="6.19921875" customWidth="1"/>
    <col min="25" max="25" width="6.796875" customWidth="1"/>
    <col min="26" max="26" width="5.796875" customWidth="1"/>
    <col min="27" max="27" width="5.3984375" customWidth="1"/>
    <col min="28" max="28" width="7.3984375" customWidth="1"/>
  </cols>
  <sheetData>
    <row r="1" spans="1:28">
      <c r="B1" s="6" t="s">
        <v>251</v>
      </c>
      <c r="C1" s="7"/>
      <c r="D1" s="119" t="s">
        <v>850</v>
      </c>
      <c r="E1" s="119" t="s">
        <v>851</v>
      </c>
      <c r="F1" s="119" t="s">
        <v>852</v>
      </c>
      <c r="G1" s="119" t="s">
        <v>853</v>
      </c>
      <c r="H1" s="119" t="s">
        <v>854</v>
      </c>
      <c r="I1" s="119" t="s">
        <v>855</v>
      </c>
      <c r="J1" s="119" t="s">
        <v>856</v>
      </c>
      <c r="K1" s="120" t="s">
        <v>857</v>
      </c>
      <c r="M1" s="298" t="s">
        <v>252</v>
      </c>
      <c r="N1" s="299"/>
      <c r="O1" s="300"/>
      <c r="Q1" s="9"/>
      <c r="R1" s="7"/>
      <c r="S1" s="9"/>
      <c r="U1" t="s">
        <v>4404</v>
      </c>
    </row>
    <row r="2" spans="1:28" ht="17" thickBot="1">
      <c r="B2" s="8" t="s">
        <v>321</v>
      </c>
      <c r="C2" s="45"/>
      <c r="D2" s="4">
        <v>-4</v>
      </c>
      <c r="E2" s="4">
        <v>-3</v>
      </c>
      <c r="F2" s="4">
        <v>-2</v>
      </c>
      <c r="G2" s="4">
        <v>-1</v>
      </c>
      <c r="H2" s="4">
        <v>1</v>
      </c>
      <c r="I2" s="4">
        <v>2</v>
      </c>
      <c r="J2" s="4">
        <v>3</v>
      </c>
      <c r="K2" s="5">
        <v>4</v>
      </c>
      <c r="M2" s="3" t="s">
        <v>851</v>
      </c>
      <c r="N2" s="4" t="s">
        <v>856</v>
      </c>
      <c r="O2" s="5" t="s">
        <v>863</v>
      </c>
      <c r="Q2" s="47" t="s">
        <v>396</v>
      </c>
      <c r="R2" s="16"/>
      <c r="S2" s="10" t="s">
        <v>254</v>
      </c>
    </row>
    <row r="3" spans="1:28">
      <c r="A3" s="44">
        <v>1</v>
      </c>
      <c r="B3" s="12" t="str">
        <f>'Raw DC1'!J3</f>
        <v>Leah</v>
      </c>
      <c r="C3" s="12" t="str">
        <f>'Raw DC1'!K3</f>
        <v>Bitchell</v>
      </c>
      <c r="D3" s="2">
        <f>SUMIF('Raw DC1'!AJ3:DW3, $D$2)</f>
        <v>0</v>
      </c>
      <c r="E3" s="2">
        <f>SUMIF('Raw DC1'!AJ3:DW3, $E$2)</f>
        <v>-9</v>
      </c>
      <c r="F3" s="2">
        <f>SUMIF('Raw DC1'!AJ3:DW3, $F$2)</f>
        <v>-6</v>
      </c>
      <c r="G3" s="2">
        <f>SUMIF('Raw DC1'!AJ3:DW3, $G$2)</f>
        <v>-3</v>
      </c>
      <c r="H3" s="2">
        <f>SUMIF('Raw DC1'!AJ3:DW3, $H$2)</f>
        <v>0</v>
      </c>
      <c r="I3" s="2">
        <f>SUMIF('Raw DC1'!AJ3:DW3, $I$2)</f>
        <v>4</v>
      </c>
      <c r="J3" s="2">
        <f>SUMIF('Raw DC1'!AJ3:DW3, $J$2)</f>
        <v>6</v>
      </c>
      <c r="K3" s="2">
        <f>SUMIF('Raw DC1'!AJ3:DW3, $K$2)</f>
        <v>8</v>
      </c>
      <c r="M3" s="134">
        <f t="shared" ref="M3:M5" si="0">SUM(D3:G3)</f>
        <v>-18</v>
      </c>
      <c r="N3" s="144">
        <f t="shared" ref="N3:N5" si="1">SUM(H3:K3)</f>
        <v>18</v>
      </c>
      <c r="O3" s="145">
        <f t="shared" ref="O3:O5" si="2">(M3*-1)+N3</f>
        <v>36</v>
      </c>
      <c r="Q3" t="str">
        <f>'Raw DC1'!AI3</f>
        <v>NO</v>
      </c>
      <c r="S3" s="12" t="str">
        <f>'Raw DC1'!AH3</f>
        <v>No</v>
      </c>
      <c r="U3" s="242">
        <f>D3/D$2</f>
        <v>0</v>
      </c>
      <c r="V3" s="277">
        <f t="shared" ref="V3:AB3" si="3">E3/E$2</f>
        <v>3</v>
      </c>
      <c r="W3" s="277">
        <f t="shared" si="3"/>
        <v>3</v>
      </c>
      <c r="X3" s="277">
        <f t="shared" si="3"/>
        <v>3</v>
      </c>
      <c r="Y3" s="277">
        <f t="shared" si="3"/>
        <v>0</v>
      </c>
      <c r="Z3" s="277">
        <f t="shared" si="3"/>
        <v>2</v>
      </c>
      <c r="AA3" s="277">
        <f t="shared" si="3"/>
        <v>2</v>
      </c>
      <c r="AB3" s="277">
        <f t="shared" si="3"/>
        <v>2</v>
      </c>
    </row>
    <row r="4" spans="1:28">
      <c r="A4" s="44">
        <v>2</v>
      </c>
      <c r="B4" s="12" t="str">
        <f>'Raw DC1'!J4</f>
        <v>Jonathan</v>
      </c>
      <c r="C4" s="12" t="str">
        <f>'Raw DC1'!K4</f>
        <v>Rendell</v>
      </c>
      <c r="D4" s="2">
        <f>SUMIF('Raw DC1'!AJ4:DW4, $D$2)</f>
        <v>0</v>
      </c>
      <c r="E4" s="2">
        <f>SUMIF('Raw DC1'!AJ4:DW4, $E$2)</f>
        <v>-6</v>
      </c>
      <c r="F4" s="2">
        <f>SUMIF('Raw DC1'!AJ4:DW4, $F$2)</f>
        <v>-10</v>
      </c>
      <c r="G4" s="2">
        <f>SUMIF('Raw DC1'!AJ4:DW4, $G$2)</f>
        <v>-4</v>
      </c>
      <c r="H4" s="2">
        <f>SUMIF('Raw DC1'!AJ4:DW4, $H$2)</f>
        <v>1</v>
      </c>
      <c r="I4" s="2">
        <f>SUMIF('Raw DC1'!AJ4:DW4, $I$2)</f>
        <v>2</v>
      </c>
      <c r="J4" s="2">
        <f>SUMIF('Raw DC1'!AJ4:DW4, $J$2)</f>
        <v>0</v>
      </c>
      <c r="K4" s="2">
        <f>SUMIF('Raw DC1'!AJ4:DW4, $K$2)</f>
        <v>0</v>
      </c>
      <c r="M4" s="134">
        <f t="shared" si="0"/>
        <v>-20</v>
      </c>
      <c r="N4" s="144">
        <f t="shared" si="1"/>
        <v>3</v>
      </c>
      <c r="O4" s="145">
        <f t="shared" si="2"/>
        <v>23</v>
      </c>
      <c r="Q4" t="str">
        <f>'Raw DC1'!AI4</f>
        <v>NO</v>
      </c>
      <c r="S4" s="12" t="str">
        <f>'Raw DC1'!AH4</f>
        <v>No</v>
      </c>
      <c r="U4" s="277">
        <f t="shared" ref="U4:U34" si="4">D4/D$2</f>
        <v>0</v>
      </c>
      <c r="V4" s="277">
        <f t="shared" ref="V4:V34" si="5">E4/E$2</f>
        <v>2</v>
      </c>
      <c r="W4" s="277">
        <f t="shared" ref="W4:W34" si="6">F4/F$2</f>
        <v>5</v>
      </c>
      <c r="X4" s="277">
        <f t="shared" ref="X4:X34" si="7">G4/G$2</f>
        <v>4</v>
      </c>
      <c r="Y4" s="277">
        <f t="shared" ref="Y4:Y34" si="8">H4/H$2</f>
        <v>1</v>
      </c>
      <c r="Z4" s="277">
        <f t="shared" ref="Z4:Z34" si="9">I4/I$2</f>
        <v>1</v>
      </c>
      <c r="AA4" s="277">
        <f t="shared" ref="AA4:AA34" si="10">J4/J$2</f>
        <v>0</v>
      </c>
      <c r="AB4" s="277">
        <f t="shared" ref="AB4:AB34" si="11">K4/K$2</f>
        <v>0</v>
      </c>
    </row>
    <row r="5" spans="1:28">
      <c r="A5" s="44">
        <v>3</v>
      </c>
      <c r="B5" s="12" t="str">
        <f>'Raw DC1'!J5</f>
        <v>Niall</v>
      </c>
      <c r="C5" s="12" t="str">
        <f>'Raw DC1'!K5</f>
        <v>Holt</v>
      </c>
      <c r="D5" s="2">
        <f>SUMIF('Raw DC1'!AJ5:DW5, $D$2)</f>
        <v>-4</v>
      </c>
      <c r="E5" s="2">
        <f>SUMIF('Raw DC1'!AJ5:DW5, $E$2)</f>
        <v>-6</v>
      </c>
      <c r="F5" s="2">
        <f>SUMIF('Raw DC1'!AJ5:DW5, $F$2)</f>
        <v>-2</v>
      </c>
      <c r="G5" s="2">
        <f>SUMIF('Raw DC1'!AJ5:DW5, $G$2)</f>
        <v>-5</v>
      </c>
      <c r="H5" s="2">
        <f>SUMIF('Raw DC1'!AJ5:DW5, $H$2)</f>
        <v>4</v>
      </c>
      <c r="I5" s="2">
        <f>SUMIF('Raw DC1'!AJ5:DW5, $I$2)</f>
        <v>4</v>
      </c>
      <c r="J5" s="2">
        <f>SUMIF('Raw DC1'!AJ5:DW5, $J$2)</f>
        <v>0</v>
      </c>
      <c r="K5" s="2">
        <f>SUMIF('Raw DC1'!AJ5:DW5, $K$2)</f>
        <v>0</v>
      </c>
      <c r="M5" s="134">
        <f t="shared" si="0"/>
        <v>-17</v>
      </c>
      <c r="N5" s="144">
        <f t="shared" si="1"/>
        <v>8</v>
      </c>
      <c r="O5" s="145">
        <f t="shared" si="2"/>
        <v>25</v>
      </c>
      <c r="Q5" t="str">
        <f>'Raw DC1'!AI5</f>
        <v>NO</v>
      </c>
      <c r="S5" s="12" t="str">
        <f>'Raw DC1'!AH5</f>
        <v>No</v>
      </c>
      <c r="U5" s="277">
        <f t="shared" si="4"/>
        <v>1</v>
      </c>
      <c r="V5" s="277">
        <f t="shared" si="5"/>
        <v>2</v>
      </c>
      <c r="W5" s="277">
        <f t="shared" si="6"/>
        <v>1</v>
      </c>
      <c r="X5" s="277">
        <f t="shared" si="7"/>
        <v>5</v>
      </c>
      <c r="Y5" s="277">
        <f t="shared" si="8"/>
        <v>4</v>
      </c>
      <c r="Z5" s="277">
        <f t="shared" si="9"/>
        <v>2</v>
      </c>
      <c r="AA5" s="277">
        <f t="shared" si="10"/>
        <v>0</v>
      </c>
      <c r="AB5" s="277">
        <f t="shared" si="11"/>
        <v>0</v>
      </c>
    </row>
    <row r="6" spans="1:28">
      <c r="A6" s="44">
        <v>4</v>
      </c>
      <c r="B6" t="str">
        <f>'Raw DC1'!J6</f>
        <v>Elliot</v>
      </c>
      <c r="C6" s="12" t="str">
        <f>'Raw DC1'!K6</f>
        <v>Scott</v>
      </c>
      <c r="D6" s="2">
        <f>SUMIF('Raw DC1'!AJ6:DW6, $D$2)</f>
        <v>0</v>
      </c>
      <c r="E6" s="2">
        <f>SUMIF('Raw DC1'!AJ6:DW6, $E$2)</f>
        <v>0</v>
      </c>
      <c r="F6" s="2">
        <f>SUMIF('Raw DC1'!AJ6:DW6, $F$2)</f>
        <v>0</v>
      </c>
      <c r="G6" s="2">
        <f>SUMIF('Raw DC1'!AJ6:DW6, $G$2)</f>
        <v>-1</v>
      </c>
      <c r="H6" s="2">
        <f>SUMIF('Raw DC1'!AJ6:DW6, $H$2)</f>
        <v>3</v>
      </c>
      <c r="I6" s="2">
        <f>SUMIF('Raw DC1'!AJ6:DW6, $I$2)</f>
        <v>4</v>
      </c>
      <c r="J6" s="2">
        <f>SUMIF('Raw DC1'!AJ6:DW6, $J$2)</f>
        <v>9</v>
      </c>
      <c r="K6" s="2">
        <f>SUMIF('Raw DC1'!AJ6:DW6, $K$2)</f>
        <v>4</v>
      </c>
      <c r="M6" s="134">
        <f>SUM(D6:G6)</f>
        <v>-1</v>
      </c>
      <c r="N6" s="144">
        <f>SUM(H6:K6)</f>
        <v>20</v>
      </c>
      <c r="O6" s="145">
        <f>(M6*-1)+N6</f>
        <v>21</v>
      </c>
      <c r="Q6" t="str">
        <f>'Raw DC1'!AI6</f>
        <v>NO</v>
      </c>
      <c r="S6" s="12" t="str">
        <f>'Raw DC1'!AH6</f>
        <v>No</v>
      </c>
      <c r="U6" s="277">
        <f t="shared" si="4"/>
        <v>0</v>
      </c>
      <c r="V6" s="277">
        <f t="shared" si="5"/>
        <v>0</v>
      </c>
      <c r="W6" s="277">
        <f t="shared" si="6"/>
        <v>0</v>
      </c>
      <c r="X6" s="277">
        <f t="shared" si="7"/>
        <v>1</v>
      </c>
      <c r="Y6" s="277">
        <f t="shared" si="8"/>
        <v>3</v>
      </c>
      <c r="Z6" s="277">
        <f t="shared" si="9"/>
        <v>2</v>
      </c>
      <c r="AA6" s="277">
        <f t="shared" si="10"/>
        <v>3</v>
      </c>
      <c r="AB6" s="277">
        <f t="shared" si="11"/>
        <v>1</v>
      </c>
    </row>
    <row r="7" spans="1:28">
      <c r="A7" s="44">
        <v>5</v>
      </c>
      <c r="B7" t="str">
        <f>'Raw DC1'!J7</f>
        <v>Emily</v>
      </c>
      <c r="C7" s="12" t="str">
        <f>'Raw DC1'!K7</f>
        <v>Brown</v>
      </c>
      <c r="D7" s="2">
        <f>SUMIF('Raw DC1'!AJ7:DW7, $D$2)</f>
        <v>-28</v>
      </c>
      <c r="E7" s="2">
        <f>SUMIF('Raw DC1'!AJ7:DW7, $E$2)</f>
        <v>-9</v>
      </c>
      <c r="F7" s="2">
        <f>SUMIF('Raw DC1'!AJ7:DW7, $F$2)</f>
        <v>-6</v>
      </c>
      <c r="G7" s="2">
        <f>SUMIF('Raw DC1'!AJ7:DW7, $G$2)</f>
        <v>-3</v>
      </c>
      <c r="H7" s="2">
        <f>SUMIF('Raw DC1'!AJ7:DW7, $H$2)</f>
        <v>1</v>
      </c>
      <c r="I7" s="2">
        <f>SUMIF('Raw DC1'!AJ7:DW7, $I$2)</f>
        <v>0</v>
      </c>
      <c r="J7" s="2">
        <f>SUMIF('Raw DC1'!AJ7:DW7, $J$2)</f>
        <v>3</v>
      </c>
      <c r="K7" s="2">
        <f>SUMIF('Raw DC1'!AJ7:DW7, $K$2)</f>
        <v>4</v>
      </c>
      <c r="M7" s="134">
        <f>SUM(D7:G7)</f>
        <v>-46</v>
      </c>
      <c r="N7" s="144">
        <f t="shared" ref="N7:N13" si="12">SUM(H7:K7)</f>
        <v>8</v>
      </c>
      <c r="O7" s="145">
        <f t="shared" ref="O7:O13" si="13">(M7*-1)+N7</f>
        <v>54</v>
      </c>
      <c r="Q7" t="str">
        <f>'Raw DC1'!AI7</f>
        <v>NO</v>
      </c>
      <c r="S7" s="12" t="str">
        <f>'Raw DC1'!AH7</f>
        <v>No</v>
      </c>
      <c r="U7" s="277">
        <f t="shared" si="4"/>
        <v>7</v>
      </c>
      <c r="V7" s="277">
        <f t="shared" si="5"/>
        <v>3</v>
      </c>
      <c r="W7" s="277">
        <f t="shared" si="6"/>
        <v>3</v>
      </c>
      <c r="X7" s="277">
        <f t="shared" si="7"/>
        <v>3</v>
      </c>
      <c r="Y7" s="277">
        <f t="shared" si="8"/>
        <v>1</v>
      </c>
      <c r="Z7" s="277">
        <f t="shared" si="9"/>
        <v>0</v>
      </c>
      <c r="AA7" s="277">
        <f t="shared" si="10"/>
        <v>1</v>
      </c>
      <c r="AB7" s="277">
        <f t="shared" si="11"/>
        <v>1</v>
      </c>
    </row>
    <row r="8" spans="1:28">
      <c r="A8" s="44">
        <v>6</v>
      </c>
      <c r="B8" t="str">
        <f>'Raw DC1'!J8</f>
        <v>Sean</v>
      </c>
      <c r="C8" s="12" t="str">
        <f>'Raw DC1'!K8</f>
        <v>Penalver</v>
      </c>
      <c r="D8" s="2">
        <f>SUMIF('Raw DC1'!AJ8:DW8, $D$2)</f>
        <v>0</v>
      </c>
      <c r="E8" s="2">
        <f>SUMIF('Raw DC1'!AJ8:DW8, $E$2)</f>
        <v>-15</v>
      </c>
      <c r="F8" s="2">
        <f>SUMIF('Raw DC1'!AJ8:DW8, $F$2)</f>
        <v>-14</v>
      </c>
      <c r="G8" s="2">
        <f>SUMIF('Raw DC1'!AJ8:DW8, $G$2)</f>
        <v>-2</v>
      </c>
      <c r="H8" s="2">
        <f>SUMIF('Raw DC1'!AJ8:DW8, $H$2)</f>
        <v>6</v>
      </c>
      <c r="I8" s="2">
        <f>SUMIF('Raw DC1'!AJ8:DW8, $I$2)</f>
        <v>16</v>
      </c>
      <c r="J8" s="2">
        <f>SUMIF('Raw DC1'!AJ8:DW8, $J$2)</f>
        <v>3</v>
      </c>
      <c r="K8" s="2">
        <f>SUMIF('Raw DC1'!AJ8:DW8, $K$2)</f>
        <v>0</v>
      </c>
      <c r="M8" s="134">
        <f t="shared" ref="M8:M13" si="14">SUM(D8:G8)</f>
        <v>-31</v>
      </c>
      <c r="N8" s="144">
        <f t="shared" si="12"/>
        <v>25</v>
      </c>
      <c r="O8" s="145">
        <f t="shared" si="13"/>
        <v>56</v>
      </c>
      <c r="Q8" t="str">
        <f>'Raw DC1'!AI8</f>
        <v>NO</v>
      </c>
      <c r="S8" s="12" t="str">
        <f>'Raw DC1'!AH8</f>
        <v>No</v>
      </c>
      <c r="U8" s="277">
        <f t="shared" si="4"/>
        <v>0</v>
      </c>
      <c r="V8" s="277">
        <f t="shared" si="5"/>
        <v>5</v>
      </c>
      <c r="W8" s="277">
        <f t="shared" si="6"/>
        <v>7</v>
      </c>
      <c r="X8" s="277">
        <f t="shared" si="7"/>
        <v>2</v>
      </c>
      <c r="Y8" s="277">
        <f t="shared" si="8"/>
        <v>6</v>
      </c>
      <c r="Z8" s="277">
        <f t="shared" si="9"/>
        <v>8</v>
      </c>
      <c r="AA8" s="277">
        <f t="shared" si="10"/>
        <v>1</v>
      </c>
      <c r="AB8" s="277">
        <f t="shared" si="11"/>
        <v>0</v>
      </c>
    </row>
    <row r="9" spans="1:28">
      <c r="A9" s="44">
        <v>7</v>
      </c>
      <c r="B9" t="str">
        <f>'Raw DC1'!J9</f>
        <v>Dan</v>
      </c>
      <c r="C9" s="12" t="str">
        <f>'Raw DC1'!K9</f>
        <v>Trueman</v>
      </c>
      <c r="D9" s="2">
        <f>SUMIF('Raw DC1'!AJ9:DW9, $D$2)</f>
        <v>-4</v>
      </c>
      <c r="E9" s="2">
        <f>SUMIF('Raw DC1'!AJ9:DW9, $E$2)</f>
        <v>-18</v>
      </c>
      <c r="F9" s="2">
        <f>SUMIF('Raw DC1'!AJ9:DW9, $F$2)</f>
        <v>-16</v>
      </c>
      <c r="G9" s="2">
        <f>SUMIF('Raw DC1'!AJ9:DW9, $G$2)</f>
        <v>-10</v>
      </c>
      <c r="H9" s="2">
        <f>SUMIF('Raw DC1'!AJ9:DW9, $H$2)</f>
        <v>4</v>
      </c>
      <c r="I9" s="2">
        <f>SUMIF('Raw DC1'!AJ9:DW9, $I$2)</f>
        <v>10</v>
      </c>
      <c r="J9" s="2">
        <f>SUMIF('Raw DC1'!AJ9:DW9, $J$2)</f>
        <v>3</v>
      </c>
      <c r="K9" s="2">
        <f>SUMIF('Raw DC1'!AJ9:DW9, $K$2)</f>
        <v>0</v>
      </c>
      <c r="M9" s="134">
        <f t="shared" si="14"/>
        <v>-48</v>
      </c>
      <c r="N9" s="144">
        <f t="shared" si="12"/>
        <v>17</v>
      </c>
      <c r="O9" s="145">
        <f t="shared" si="13"/>
        <v>65</v>
      </c>
      <c r="Q9" t="str">
        <f>'Raw DC1'!AI9</f>
        <v>NO</v>
      </c>
      <c r="S9" s="12" t="str">
        <f>'Raw DC1'!AH9</f>
        <v>Hip injury-4 months out</v>
      </c>
      <c r="U9" s="277">
        <f t="shared" si="4"/>
        <v>1</v>
      </c>
      <c r="V9" s="277">
        <f t="shared" si="5"/>
        <v>6</v>
      </c>
      <c r="W9" s="277">
        <f t="shared" si="6"/>
        <v>8</v>
      </c>
      <c r="X9" s="277">
        <f t="shared" si="7"/>
        <v>10</v>
      </c>
      <c r="Y9" s="277">
        <f t="shared" si="8"/>
        <v>4</v>
      </c>
      <c r="Z9" s="277">
        <f t="shared" si="9"/>
        <v>5</v>
      </c>
      <c r="AA9" s="277">
        <f t="shared" si="10"/>
        <v>1</v>
      </c>
      <c r="AB9" s="277">
        <f t="shared" si="11"/>
        <v>0</v>
      </c>
    </row>
    <row r="10" spans="1:28">
      <c r="A10" s="44">
        <v>8</v>
      </c>
      <c r="B10" t="str">
        <f>'Raw DC1'!J10</f>
        <v>Jason</v>
      </c>
      <c r="C10" s="12" t="str">
        <f>'Raw DC1'!K10</f>
        <v>Amartey</v>
      </c>
      <c r="D10" s="2">
        <f>SUMIF('Raw DC1'!AJ10:DW10, $D$2)</f>
        <v>0</v>
      </c>
      <c r="E10" s="2">
        <f>SUMIF('Raw DC1'!AJ10:DW10, $E$2)</f>
        <v>-3</v>
      </c>
      <c r="F10" s="2">
        <f>SUMIF('Raw DC1'!AJ10:DW10, $F$2)</f>
        <v>0</v>
      </c>
      <c r="G10" s="2">
        <f>SUMIF('Raw DC1'!AJ10:DW10, $G$2)</f>
        <v>0</v>
      </c>
      <c r="H10" s="2">
        <f>SUMIF('Raw DC1'!AJ10:DW10, $H$2)</f>
        <v>0</v>
      </c>
      <c r="I10" s="2">
        <f>SUMIF('Raw DC1'!AJ10:DW10, $I$2)</f>
        <v>0</v>
      </c>
      <c r="J10" s="2">
        <f>SUMIF('Raw DC1'!AJ10:DW10, $J$2)</f>
        <v>3</v>
      </c>
      <c r="K10" s="2">
        <f>SUMIF('Raw DC1'!AJ10:DW10, $K$2)</f>
        <v>0</v>
      </c>
      <c r="M10" s="134">
        <f>SUM(D10:G10)</f>
        <v>-3</v>
      </c>
      <c r="N10" s="144">
        <f>SUM(H10:K10)</f>
        <v>3</v>
      </c>
      <c r="O10" s="145">
        <f>(M10*-1)+N10</f>
        <v>6</v>
      </c>
      <c r="Q10" t="str">
        <f>'Raw DC1'!AI10</f>
        <v>NO</v>
      </c>
      <c r="S10" s="12" t="str">
        <f>'Raw DC1'!AH10</f>
        <v>No</v>
      </c>
      <c r="U10" s="277">
        <f t="shared" si="4"/>
        <v>0</v>
      </c>
      <c r="V10" s="277">
        <f t="shared" si="5"/>
        <v>1</v>
      </c>
      <c r="W10" s="277">
        <f t="shared" si="6"/>
        <v>0</v>
      </c>
      <c r="X10" s="277">
        <f t="shared" si="7"/>
        <v>0</v>
      </c>
      <c r="Y10" s="277">
        <f t="shared" si="8"/>
        <v>0</v>
      </c>
      <c r="Z10" s="277">
        <f t="shared" si="9"/>
        <v>0</v>
      </c>
      <c r="AA10" s="277">
        <f t="shared" si="10"/>
        <v>1</v>
      </c>
      <c r="AB10" s="277">
        <f t="shared" si="11"/>
        <v>0</v>
      </c>
    </row>
    <row r="11" spans="1:28">
      <c r="A11" s="44">
        <v>9</v>
      </c>
      <c r="B11" t="str">
        <f>'Raw DC1'!J11</f>
        <v>Ross</v>
      </c>
      <c r="C11" s="12" t="str">
        <f>'Raw DC1'!K11</f>
        <v>Allen</v>
      </c>
      <c r="D11" s="2">
        <f>SUMIF('Raw DC1'!AJ11:DW11, $D$2)</f>
        <v>0</v>
      </c>
      <c r="E11" s="2">
        <f>SUMIF('Raw DC1'!AJ11:DW11, $E$2)</f>
        <v>0</v>
      </c>
      <c r="F11" s="2">
        <f>SUMIF('Raw DC1'!AJ11:DW11, $F$2)</f>
        <v>-4</v>
      </c>
      <c r="G11" s="2">
        <f>SUMIF('Raw DC1'!AJ11:DW11, $G$2)</f>
        <v>-9</v>
      </c>
      <c r="H11" s="2">
        <f>SUMIF('Raw DC1'!AJ11:DW11, $H$2)</f>
        <v>4</v>
      </c>
      <c r="I11" s="2">
        <f>SUMIF('Raw DC1'!AJ11:DW11, $I$2)</f>
        <v>0</v>
      </c>
      <c r="J11" s="2">
        <f>SUMIF('Raw DC1'!AJ11:DW11, $J$2)</f>
        <v>6</v>
      </c>
      <c r="K11" s="2">
        <f>SUMIF('Raw DC1'!AJ11:DW11, $K$2)</f>
        <v>0</v>
      </c>
      <c r="M11" s="134">
        <f t="shared" si="14"/>
        <v>-13</v>
      </c>
      <c r="N11" s="144">
        <f t="shared" si="12"/>
        <v>10</v>
      </c>
      <c r="O11" s="145">
        <f t="shared" si="13"/>
        <v>23</v>
      </c>
      <c r="Q11" t="str">
        <f>'Raw DC1'!AI11</f>
        <v>NO</v>
      </c>
      <c r="S11" s="12" t="str">
        <f>'Raw DC1'!AH11</f>
        <v>achilles- 8 weeks before returning to full training</v>
      </c>
      <c r="U11" s="277">
        <f t="shared" si="4"/>
        <v>0</v>
      </c>
      <c r="V11" s="277">
        <f t="shared" si="5"/>
        <v>0</v>
      </c>
      <c r="W11" s="277">
        <f t="shared" si="6"/>
        <v>2</v>
      </c>
      <c r="X11" s="277">
        <f t="shared" si="7"/>
        <v>9</v>
      </c>
      <c r="Y11" s="277">
        <f t="shared" si="8"/>
        <v>4</v>
      </c>
      <c r="Z11" s="277">
        <f t="shared" si="9"/>
        <v>0</v>
      </c>
      <c r="AA11" s="277">
        <f t="shared" si="10"/>
        <v>2</v>
      </c>
      <c r="AB11" s="277">
        <f t="shared" si="11"/>
        <v>0</v>
      </c>
    </row>
    <row r="12" spans="1:28">
      <c r="A12" s="44">
        <v>10</v>
      </c>
      <c r="B12" t="str">
        <f>'Raw DC1'!J12</f>
        <v>Simon</v>
      </c>
      <c r="C12" s="12" t="str">
        <f>'Raw DC1'!K12</f>
        <v>Grisman</v>
      </c>
      <c r="D12" s="2">
        <f>SUMIF('Raw DC1'!AJ12:DW12, $D$2)</f>
        <v>-16</v>
      </c>
      <c r="E12" s="2">
        <f>SUMIF('Raw DC1'!AJ12:DW12, $E$2)</f>
        <v>-24</v>
      </c>
      <c r="F12" s="2">
        <f>SUMIF('Raw DC1'!AJ12:DW12, $F$2)</f>
        <v>-4</v>
      </c>
      <c r="G12" s="2">
        <f>SUMIF('Raw DC1'!AJ12:DW12, $G$2)</f>
        <v>-4</v>
      </c>
      <c r="H12" s="2">
        <f>SUMIF('Raw DC1'!AJ12:DW12, $H$2)</f>
        <v>0</v>
      </c>
      <c r="I12" s="2">
        <f>SUMIF('Raw DC1'!AJ12:DW12, $I$2)</f>
        <v>0</v>
      </c>
      <c r="J12" s="2">
        <f>SUMIF('Raw DC1'!AJ12:DW12, $J$2)</f>
        <v>3</v>
      </c>
      <c r="K12" s="2">
        <f>SUMIF('Raw DC1'!AJ12:DW12, $K$2)</f>
        <v>8</v>
      </c>
      <c r="M12" s="134">
        <f>SUM(D12:G12)</f>
        <v>-48</v>
      </c>
      <c r="N12" s="144">
        <f>SUM(H12:K12)</f>
        <v>11</v>
      </c>
      <c r="O12" s="145">
        <f>(M12*-1)+N12</f>
        <v>59</v>
      </c>
      <c r="Q12" t="str">
        <f>'Raw DC1'!AI12</f>
        <v>NO</v>
      </c>
      <c r="S12" s="12" t="str">
        <f>'Raw DC1'!AH12</f>
        <v>No</v>
      </c>
      <c r="U12" s="277">
        <f t="shared" si="4"/>
        <v>4</v>
      </c>
      <c r="V12" s="277">
        <f t="shared" si="5"/>
        <v>8</v>
      </c>
      <c r="W12" s="277">
        <f t="shared" si="6"/>
        <v>2</v>
      </c>
      <c r="X12" s="277">
        <f t="shared" si="7"/>
        <v>4</v>
      </c>
      <c r="Y12" s="277">
        <f t="shared" si="8"/>
        <v>0</v>
      </c>
      <c r="Z12" s="277">
        <f t="shared" si="9"/>
        <v>0</v>
      </c>
      <c r="AA12" s="277">
        <f t="shared" si="10"/>
        <v>1</v>
      </c>
      <c r="AB12" s="277">
        <f t="shared" si="11"/>
        <v>2</v>
      </c>
    </row>
    <row r="13" spans="1:28">
      <c r="A13" s="44">
        <v>11</v>
      </c>
      <c r="B13" t="str">
        <f>'Raw DC1'!J13</f>
        <v>Charles</v>
      </c>
      <c r="C13" s="12" t="str">
        <f>'Raw DC1'!K13</f>
        <v>Joslin-Allen</v>
      </c>
      <c r="D13" s="2">
        <f>SUMIF('Raw DC1'!AJ13:DW13, $D$2)</f>
        <v>-24</v>
      </c>
      <c r="E13" s="2">
        <f>SUMIF('Raw DC1'!AJ13:DW13, $E$2)</f>
        <v>-27</v>
      </c>
      <c r="F13" s="2">
        <f>SUMIF('Raw DC1'!AJ13:DW13, $F$2)</f>
        <v>-14</v>
      </c>
      <c r="G13" s="2">
        <f>SUMIF('Raw DC1'!AJ13:DW13, $G$2)</f>
        <v>-8</v>
      </c>
      <c r="H13" s="2">
        <f>SUMIF('Raw DC1'!AJ13:DW13, $H$2)</f>
        <v>5</v>
      </c>
      <c r="I13" s="2">
        <f>SUMIF('Raw DC1'!AJ13:DW13, $I$2)</f>
        <v>2</v>
      </c>
      <c r="J13" s="2">
        <f>SUMIF('Raw DC1'!AJ13:DW13, $J$2)</f>
        <v>9</v>
      </c>
      <c r="K13" s="2">
        <f>SUMIF('Raw DC1'!AJ13:DW13, $K$2)</f>
        <v>0</v>
      </c>
      <c r="M13" s="134">
        <f t="shared" si="14"/>
        <v>-73</v>
      </c>
      <c r="N13" s="144">
        <f t="shared" si="12"/>
        <v>16</v>
      </c>
      <c r="O13" s="145">
        <f t="shared" si="13"/>
        <v>89</v>
      </c>
      <c r="Q13" t="str">
        <f>'Raw DC1'!AI13</f>
        <v>NO</v>
      </c>
      <c r="S13" s="12" t="str">
        <f>'Raw DC1'!AH13</f>
        <v xml:space="preserve">No </v>
      </c>
      <c r="U13" s="277">
        <f t="shared" si="4"/>
        <v>6</v>
      </c>
      <c r="V13" s="277">
        <f t="shared" si="5"/>
        <v>9</v>
      </c>
      <c r="W13" s="277">
        <f t="shared" si="6"/>
        <v>7</v>
      </c>
      <c r="X13" s="277">
        <f t="shared" si="7"/>
        <v>8</v>
      </c>
      <c r="Y13" s="277">
        <f t="shared" si="8"/>
        <v>5</v>
      </c>
      <c r="Z13" s="277">
        <f t="shared" si="9"/>
        <v>1</v>
      </c>
      <c r="AA13" s="277">
        <f t="shared" si="10"/>
        <v>3</v>
      </c>
      <c r="AB13" s="277">
        <f t="shared" si="11"/>
        <v>0</v>
      </c>
    </row>
    <row r="14" spans="1:28">
      <c r="A14" s="44">
        <v>12</v>
      </c>
      <c r="B14" t="str">
        <f>'Raw DC1'!J14</f>
        <v>Morgan</v>
      </c>
      <c r="C14" s="12" t="str">
        <f>'Raw DC1'!K14</f>
        <v>Jones</v>
      </c>
      <c r="D14" s="2">
        <f>SUMIF('Raw DC1'!AJ14:DW14, $D$2)</f>
        <v>-4</v>
      </c>
      <c r="E14" s="2">
        <f>SUMIF('Raw DC1'!AJ14:DW14, $E$2)</f>
        <v>0</v>
      </c>
      <c r="F14" s="2">
        <f>SUMIF('Raw DC1'!AJ14:DW14, $F$2)</f>
        <v>-4</v>
      </c>
      <c r="G14" s="2">
        <f>SUMIF('Raw DC1'!AJ14:DW14, $G$2)</f>
        <v>-6</v>
      </c>
      <c r="H14" s="2">
        <f>SUMIF('Raw DC1'!AJ14:DW14, $H$2)</f>
        <v>7</v>
      </c>
      <c r="I14" s="2">
        <f>SUMIF('Raw DC1'!AJ14:DW14, $I$2)</f>
        <v>4</v>
      </c>
      <c r="J14" s="2">
        <f>SUMIF('Raw DC1'!AJ14:DW14, $J$2)</f>
        <v>15</v>
      </c>
      <c r="K14" s="2">
        <f>SUMIF('Raw DC1'!AJ14:DW14, $K$2)</f>
        <v>4</v>
      </c>
      <c r="M14" s="134">
        <f t="shared" ref="M14" si="15">SUM(D14:G14)</f>
        <v>-14</v>
      </c>
      <c r="N14" s="144">
        <f t="shared" ref="N14" si="16">SUM(H14:K14)</f>
        <v>30</v>
      </c>
      <c r="O14" s="145">
        <f t="shared" ref="O14" si="17">(M14*-1)+N14</f>
        <v>44</v>
      </c>
      <c r="Q14" t="str">
        <f>'Raw DC1'!AI14</f>
        <v>NO</v>
      </c>
      <c r="S14" s="12" t="str">
        <f>'Raw DC1'!AH14</f>
        <v>Yes - moderate strain to right hip flexors. Took 2 weeks of light training before returning to normal training</v>
      </c>
      <c r="U14" s="277">
        <f t="shared" si="4"/>
        <v>1</v>
      </c>
      <c r="V14" s="277">
        <f t="shared" si="5"/>
        <v>0</v>
      </c>
      <c r="W14" s="277">
        <f t="shared" si="6"/>
        <v>2</v>
      </c>
      <c r="X14" s="277">
        <f t="shared" si="7"/>
        <v>6</v>
      </c>
      <c r="Y14" s="277">
        <f t="shared" si="8"/>
        <v>7</v>
      </c>
      <c r="Z14" s="277">
        <f t="shared" si="9"/>
        <v>2</v>
      </c>
      <c r="AA14" s="277">
        <f t="shared" si="10"/>
        <v>5</v>
      </c>
      <c r="AB14" s="277">
        <f t="shared" si="11"/>
        <v>1</v>
      </c>
    </row>
    <row r="15" spans="1:28">
      <c r="A15" s="44">
        <v>13</v>
      </c>
      <c r="B15" t="str">
        <f>'Raw DC1'!J15</f>
        <v>Victoria</v>
      </c>
      <c r="C15" s="12" t="str">
        <f>'Raw DC1'!K15</f>
        <v>Meah</v>
      </c>
      <c r="D15" s="2">
        <f>SUMIF('Raw DC1'!AJ15:DW15, $D$2)</f>
        <v>0</v>
      </c>
      <c r="E15" s="2">
        <f>SUMIF('Raw DC1'!AJ15:DW15, $E$2)</f>
        <v>-6</v>
      </c>
      <c r="F15" s="2">
        <f>SUMIF('Raw DC1'!AJ15:DW15, $F$2)</f>
        <v>-6</v>
      </c>
      <c r="G15" s="2">
        <f>SUMIF('Raw DC1'!AJ15:DW15, $G$2)</f>
        <v>-3</v>
      </c>
      <c r="H15" s="2">
        <f>SUMIF('Raw DC1'!AJ15:DW15, $H$2)</f>
        <v>0</v>
      </c>
      <c r="I15" s="2">
        <f>SUMIF('Raw DC1'!AJ15:DW15, $I$2)</f>
        <v>0</v>
      </c>
      <c r="J15" s="2">
        <f>SUMIF('Raw DC1'!AJ15:DW15, $J$2)</f>
        <v>3</v>
      </c>
      <c r="K15" s="2">
        <f>SUMIF('Raw DC1'!AJ15:DW15, $K$2)</f>
        <v>0</v>
      </c>
      <c r="M15" s="134">
        <f t="shared" ref="M15" si="18">SUM(D15:G15)</f>
        <v>-15</v>
      </c>
      <c r="N15" s="144">
        <f t="shared" ref="N15" si="19">SUM(H15:K15)</f>
        <v>3</v>
      </c>
      <c r="O15" s="145">
        <f t="shared" ref="O15" si="20">(M15*-1)+N15</f>
        <v>18</v>
      </c>
      <c r="Q15" t="str">
        <f>'Raw DC1'!AI15</f>
        <v>NO</v>
      </c>
      <c r="S15" s="12" t="str">
        <f>'Raw DC1'!AH15</f>
        <v>No</v>
      </c>
      <c r="U15" s="277">
        <f t="shared" si="4"/>
        <v>0</v>
      </c>
      <c r="V15" s="277">
        <f t="shared" si="5"/>
        <v>2</v>
      </c>
      <c r="W15" s="277">
        <f t="shared" si="6"/>
        <v>3</v>
      </c>
      <c r="X15" s="277">
        <f t="shared" si="7"/>
        <v>3</v>
      </c>
      <c r="Y15" s="277">
        <f t="shared" si="8"/>
        <v>0</v>
      </c>
      <c r="Z15" s="277">
        <f t="shared" si="9"/>
        <v>0</v>
      </c>
      <c r="AA15" s="277">
        <f t="shared" si="10"/>
        <v>1</v>
      </c>
      <c r="AB15" s="277">
        <f t="shared" si="11"/>
        <v>0</v>
      </c>
    </row>
    <row r="16" spans="1:28">
      <c r="A16" s="44">
        <v>14</v>
      </c>
      <c r="B16" t="str">
        <f>'Raw DC1'!J16</f>
        <v>Olivia</v>
      </c>
      <c r="C16" s="12" t="str">
        <f>'Raw DC1'!K16</f>
        <v>Walker</v>
      </c>
      <c r="D16" s="2">
        <f>SUMIF('Raw DC1'!AJ16:DW16, $D$2)</f>
        <v>-8</v>
      </c>
      <c r="E16" s="2">
        <f>SUMIF('Raw DC1'!AJ16:DW16, $E$2)</f>
        <v>-9</v>
      </c>
      <c r="F16" s="2">
        <f>SUMIF('Raw DC1'!AJ16:DW16, $F$2)</f>
        <v>-12</v>
      </c>
      <c r="G16" s="2">
        <f>SUMIF('Raw DC1'!AJ16:DW16, $G$2)</f>
        <v>-7</v>
      </c>
      <c r="H16" s="2">
        <f>SUMIF('Raw DC1'!AJ16:DW16, $H$2)</f>
        <v>4</v>
      </c>
      <c r="I16" s="2">
        <f>SUMIF('Raw DC1'!AJ16:DW16, $I$2)</f>
        <v>6</v>
      </c>
      <c r="J16" s="2">
        <f>SUMIF('Raw DC1'!AJ16:DW16, $J$2)</f>
        <v>9</v>
      </c>
      <c r="K16" s="2">
        <f>SUMIF('Raw DC1'!AJ16:DW16, $K$2)</f>
        <v>0</v>
      </c>
      <c r="M16" s="134">
        <f t="shared" ref="M16:M20" si="21">SUM(D16:G16)</f>
        <v>-36</v>
      </c>
      <c r="N16" s="144">
        <f t="shared" ref="N16:N20" si="22">SUM(H16:K16)</f>
        <v>19</v>
      </c>
      <c r="O16" s="145">
        <f t="shared" ref="O16:O20" si="23">(M16*-1)+N16</f>
        <v>55</v>
      </c>
      <c r="Q16" t="str">
        <f>'Raw DC1'!AI16</f>
        <v>NO</v>
      </c>
      <c r="S16" s="12" t="str">
        <f>'Raw DC1'!AH16</f>
        <v>No</v>
      </c>
      <c r="U16" s="277">
        <f t="shared" si="4"/>
        <v>2</v>
      </c>
      <c r="V16" s="277">
        <f t="shared" si="5"/>
        <v>3</v>
      </c>
      <c r="W16" s="277">
        <f t="shared" si="6"/>
        <v>6</v>
      </c>
      <c r="X16" s="277">
        <f t="shared" si="7"/>
        <v>7</v>
      </c>
      <c r="Y16" s="277">
        <f t="shared" si="8"/>
        <v>4</v>
      </c>
      <c r="Z16" s="277">
        <f t="shared" si="9"/>
        <v>3</v>
      </c>
      <c r="AA16" s="277">
        <f t="shared" si="10"/>
        <v>3</v>
      </c>
      <c r="AB16" s="277">
        <f t="shared" si="11"/>
        <v>0</v>
      </c>
    </row>
    <row r="17" spans="1:28">
      <c r="A17" s="44">
        <v>15</v>
      </c>
      <c r="B17" t="str">
        <f>'Raw DC1'!J17</f>
        <v>Georgina</v>
      </c>
      <c r="C17" s="12" t="str">
        <f>'Raw DC1'!K17</f>
        <v>Sunderland</v>
      </c>
      <c r="D17" s="2">
        <f>SUMIF('Raw DC1'!AJ17:DW17, $D$2)</f>
        <v>-4</v>
      </c>
      <c r="E17" s="2">
        <f>SUMIF('Raw DC1'!AJ17:DW17, $E$2)</f>
        <v>0</v>
      </c>
      <c r="F17" s="2">
        <f>SUMIF('Raw DC1'!AJ17:DW17, $F$2)</f>
        <v>-2</v>
      </c>
      <c r="G17" s="2">
        <f>SUMIF('Raw DC1'!AJ17:DW17, $G$2)</f>
        <v>-6</v>
      </c>
      <c r="H17" s="2">
        <f>SUMIF('Raw DC1'!AJ17:DW17, $H$2)</f>
        <v>3</v>
      </c>
      <c r="I17" s="2">
        <f>SUMIF('Raw DC1'!AJ17:DW17, $I$2)</f>
        <v>0</v>
      </c>
      <c r="J17" s="2">
        <f>SUMIF('Raw DC1'!AJ17:DW17, $J$2)</f>
        <v>3</v>
      </c>
      <c r="K17" s="2">
        <f>SUMIF('Raw DC1'!AJ17:DW17, $K$2)</f>
        <v>0</v>
      </c>
      <c r="M17" s="134">
        <f t="shared" si="21"/>
        <v>-12</v>
      </c>
      <c r="N17" s="144">
        <f t="shared" si="22"/>
        <v>6</v>
      </c>
      <c r="O17" s="145">
        <f t="shared" si="23"/>
        <v>18</v>
      </c>
      <c r="Q17" t="str">
        <f>'Raw DC1'!AI17</f>
        <v>NO</v>
      </c>
      <c r="S17" s="12" t="str">
        <f>'Raw DC1'!AH17</f>
        <v>No</v>
      </c>
      <c r="U17" s="277">
        <f t="shared" si="4"/>
        <v>1</v>
      </c>
      <c r="V17" s="277">
        <f t="shared" si="5"/>
        <v>0</v>
      </c>
      <c r="W17" s="277">
        <f t="shared" si="6"/>
        <v>1</v>
      </c>
      <c r="X17" s="277">
        <f t="shared" si="7"/>
        <v>6</v>
      </c>
      <c r="Y17" s="277">
        <f t="shared" si="8"/>
        <v>3</v>
      </c>
      <c r="Z17" s="277">
        <f t="shared" si="9"/>
        <v>0</v>
      </c>
      <c r="AA17" s="277">
        <f t="shared" si="10"/>
        <v>1</v>
      </c>
      <c r="AB17" s="277">
        <f t="shared" si="11"/>
        <v>0</v>
      </c>
    </row>
    <row r="18" spans="1:28">
      <c r="A18" s="44">
        <v>16</v>
      </c>
      <c r="B18" t="str">
        <f>'Raw DC1'!J18</f>
        <v>Rhodri</v>
      </c>
      <c r="C18" s="12" t="str">
        <f>'Raw DC1'!K18</f>
        <v>Williams</v>
      </c>
      <c r="D18" s="2">
        <f>SUMIF('Raw DC1'!AJ18:DW18, $D$2)</f>
        <v>-4</v>
      </c>
      <c r="E18" s="2">
        <f>SUMIF('Raw DC1'!AJ18:DW18, $E$2)</f>
        <v>-6</v>
      </c>
      <c r="F18" s="2">
        <f>SUMIF('Raw DC1'!AJ18:DW18, $F$2)</f>
        <v>-4</v>
      </c>
      <c r="G18" s="2">
        <f>SUMIF('Raw DC1'!AJ18:DW18, $G$2)</f>
        <v>-1</v>
      </c>
      <c r="H18" s="2">
        <f>SUMIF('Raw DC1'!AJ18:DW18, $H$2)</f>
        <v>3</v>
      </c>
      <c r="I18" s="2">
        <f>SUMIF('Raw DC1'!AJ18:DW18, $I$2)</f>
        <v>8</v>
      </c>
      <c r="J18" s="2">
        <f>SUMIF('Raw DC1'!AJ18:DW18, $J$2)</f>
        <v>3</v>
      </c>
      <c r="K18" s="2">
        <f>SUMIF('Raw DC1'!AJ18:DW18, $K$2)</f>
        <v>12</v>
      </c>
      <c r="M18" s="134">
        <f t="shared" si="21"/>
        <v>-15</v>
      </c>
      <c r="N18" s="144">
        <f t="shared" si="22"/>
        <v>26</v>
      </c>
      <c r="O18" s="145">
        <f t="shared" si="23"/>
        <v>41</v>
      </c>
      <c r="Q18" t="str">
        <f>'Raw DC1'!AI18</f>
        <v>NO</v>
      </c>
      <c r="S18" s="12" t="str">
        <f>'Raw DC1'!AH18</f>
        <v xml:space="preserve">yes, left hamstring, 5 months </v>
      </c>
      <c r="U18" s="277">
        <f t="shared" si="4"/>
        <v>1</v>
      </c>
      <c r="V18" s="277">
        <f t="shared" si="5"/>
        <v>2</v>
      </c>
      <c r="W18" s="277">
        <f t="shared" si="6"/>
        <v>2</v>
      </c>
      <c r="X18" s="277">
        <f t="shared" si="7"/>
        <v>1</v>
      </c>
      <c r="Y18" s="277">
        <f t="shared" si="8"/>
        <v>3</v>
      </c>
      <c r="Z18" s="277">
        <f t="shared" si="9"/>
        <v>4</v>
      </c>
      <c r="AA18" s="277">
        <f t="shared" si="10"/>
        <v>1</v>
      </c>
      <c r="AB18" s="277">
        <f t="shared" si="11"/>
        <v>3</v>
      </c>
    </row>
    <row r="19" spans="1:28">
      <c r="A19" s="44">
        <v>17</v>
      </c>
      <c r="B19" t="str">
        <f>'Raw DC1'!J19</f>
        <v>Michael</v>
      </c>
      <c r="C19" s="12" t="str">
        <f>'Raw DC1'!K19</f>
        <v>Wilson</v>
      </c>
      <c r="D19" s="2">
        <f>SUMIF('Raw DC1'!AJ19:DW19, $D$2)</f>
        <v>0</v>
      </c>
      <c r="E19" s="2">
        <f>SUMIF('Raw DC1'!AJ19:DW19, $E$2)</f>
        <v>-3</v>
      </c>
      <c r="F19" s="2">
        <f>SUMIF('Raw DC1'!AJ19:DW19, $F$2)</f>
        <v>-6</v>
      </c>
      <c r="G19" s="2">
        <f>SUMIF('Raw DC1'!AJ19:DW19, $G$2)</f>
        <v>-6</v>
      </c>
      <c r="H19" s="2">
        <f>SUMIF('Raw DC1'!AJ19:DW19, $H$2)</f>
        <v>6</v>
      </c>
      <c r="I19" s="2">
        <f>SUMIF('Raw DC1'!AJ19:DW19, $I$2)</f>
        <v>8</v>
      </c>
      <c r="J19" s="2">
        <f>SUMIF('Raw DC1'!AJ19:DW19, $J$2)</f>
        <v>9</v>
      </c>
      <c r="K19" s="2">
        <f>SUMIF('Raw DC1'!AJ19:DW19, $K$2)</f>
        <v>0</v>
      </c>
      <c r="M19" s="134">
        <f t="shared" si="21"/>
        <v>-15</v>
      </c>
      <c r="N19" s="144">
        <f t="shared" si="22"/>
        <v>23</v>
      </c>
      <c r="O19" s="145">
        <f t="shared" si="23"/>
        <v>38</v>
      </c>
      <c r="Q19" t="str">
        <f>'Raw DC1'!AI19</f>
        <v>NO</v>
      </c>
      <c r="S19" s="12" t="str">
        <f>'Raw DC1'!AH19</f>
        <v>Yes. Damage to right ankle ligaments. Approximately 8 weeks</v>
      </c>
      <c r="U19" s="277">
        <f t="shared" si="4"/>
        <v>0</v>
      </c>
      <c r="V19" s="277">
        <f t="shared" si="5"/>
        <v>1</v>
      </c>
      <c r="W19" s="277">
        <f t="shared" si="6"/>
        <v>3</v>
      </c>
      <c r="X19" s="277">
        <f t="shared" si="7"/>
        <v>6</v>
      </c>
      <c r="Y19" s="277">
        <f t="shared" si="8"/>
        <v>6</v>
      </c>
      <c r="Z19" s="277">
        <f t="shared" si="9"/>
        <v>4</v>
      </c>
      <c r="AA19" s="277">
        <f t="shared" si="10"/>
        <v>3</v>
      </c>
      <c r="AB19" s="277">
        <f t="shared" si="11"/>
        <v>0</v>
      </c>
    </row>
    <row r="20" spans="1:28">
      <c r="A20" s="44">
        <v>18</v>
      </c>
      <c r="B20" t="str">
        <f>'Raw DC1'!J20</f>
        <v xml:space="preserve">Sophie </v>
      </c>
      <c r="C20" s="12" t="str">
        <f>'Raw DC1'!K20</f>
        <v>Hay</v>
      </c>
      <c r="D20" s="2">
        <f>SUMIF('Raw DC1'!AJ20:DW20, $D$2)</f>
        <v>0</v>
      </c>
      <c r="E20" s="2">
        <f>SUMIF('Raw DC1'!AJ20:DW20, $E$2)</f>
        <v>0</v>
      </c>
      <c r="F20" s="2">
        <f>SUMIF('Raw DC1'!AJ20:DW20, $F$2)</f>
        <v>-4</v>
      </c>
      <c r="G20" s="2">
        <f>SUMIF('Raw DC1'!AJ20:DW20, $G$2)</f>
        <v>-3</v>
      </c>
      <c r="H20" s="2">
        <f>SUMIF('Raw DC1'!AJ20:DW20, $H$2)</f>
        <v>2</v>
      </c>
      <c r="I20" s="2">
        <f>SUMIF('Raw DC1'!AJ20:DW20, $I$2)</f>
        <v>0</v>
      </c>
      <c r="J20" s="2">
        <f>SUMIF('Raw DC1'!AJ20:DW20, $J$2)</f>
        <v>0</v>
      </c>
      <c r="K20" s="2">
        <f>SUMIF('Raw DC1'!AJ20:DW20, $K$2)</f>
        <v>0</v>
      </c>
      <c r="M20" s="134">
        <f t="shared" si="21"/>
        <v>-7</v>
      </c>
      <c r="N20" s="144">
        <f t="shared" si="22"/>
        <v>2</v>
      </c>
      <c r="O20" s="145">
        <f t="shared" si="23"/>
        <v>9</v>
      </c>
      <c r="Q20" t="str">
        <f>'Raw DC1'!AI20</f>
        <v>NO</v>
      </c>
      <c r="S20" s="12" t="str">
        <f>'Raw DC1'!AH20</f>
        <v>yes, pulled hamstring (reoccurring problem - rehab for 2/3 weeks)</v>
      </c>
      <c r="U20" s="277">
        <f t="shared" si="4"/>
        <v>0</v>
      </c>
      <c r="V20" s="277">
        <f t="shared" si="5"/>
        <v>0</v>
      </c>
      <c r="W20" s="277">
        <f t="shared" si="6"/>
        <v>2</v>
      </c>
      <c r="X20" s="277">
        <f t="shared" si="7"/>
        <v>3</v>
      </c>
      <c r="Y20" s="277">
        <f t="shared" si="8"/>
        <v>2</v>
      </c>
      <c r="Z20" s="277">
        <f t="shared" si="9"/>
        <v>0</v>
      </c>
      <c r="AA20" s="277">
        <f t="shared" si="10"/>
        <v>0</v>
      </c>
      <c r="AB20" s="277">
        <f t="shared" si="11"/>
        <v>0</v>
      </c>
    </row>
    <row r="21" spans="1:28">
      <c r="A21" s="44">
        <v>19</v>
      </c>
      <c r="B21" t="str">
        <f>'Raw DC1'!J21</f>
        <v>Tony</v>
      </c>
      <c r="C21" s="12" t="str">
        <f>'Raw DC1'!K21</f>
        <v>Dawkins</v>
      </c>
      <c r="D21" s="2">
        <f>SUMIF('Raw DC1'!AJ21:DW21, $D$2)</f>
        <v>-4</v>
      </c>
      <c r="E21" s="2">
        <f>SUMIF('Raw DC1'!AJ21:DW21, $E$2)</f>
        <v>-3</v>
      </c>
      <c r="F21" s="2">
        <f>SUMIF('Raw DC1'!AJ21:DW21, $F$2)</f>
        <v>-2</v>
      </c>
      <c r="G21" s="2">
        <f>SUMIF('Raw DC1'!AJ21:DW21, $G$2)</f>
        <v>-2</v>
      </c>
      <c r="H21" s="2">
        <f>SUMIF('Raw DC1'!AJ21:DW21, $H$2)</f>
        <v>4</v>
      </c>
      <c r="I21" s="2">
        <f>SUMIF('Raw DC1'!AJ21:DW21, $I$2)</f>
        <v>4</v>
      </c>
      <c r="J21" s="2">
        <f>SUMIF('Raw DC1'!AJ21:DW21, $J$2)</f>
        <v>3</v>
      </c>
      <c r="K21" s="2">
        <f>SUMIF('Raw DC1'!AJ21:DW21, $K$2)</f>
        <v>0</v>
      </c>
      <c r="M21" s="134">
        <f t="shared" ref="M21" si="24">SUM(D21:G21)</f>
        <v>-11</v>
      </c>
      <c r="N21" s="144">
        <f t="shared" ref="N21" si="25">SUM(H21:K21)</f>
        <v>11</v>
      </c>
      <c r="O21" s="145">
        <f t="shared" ref="O21" si="26">(M21*-1)+N21</f>
        <v>22</v>
      </c>
      <c r="Q21" t="str">
        <f>'Raw DC1'!AI21</f>
        <v>NO</v>
      </c>
      <c r="S21" s="12" t="str">
        <f>'Raw DC1'!AH21</f>
        <v>Yes - left shoulder injury - 4 weeks recovery</v>
      </c>
      <c r="U21" s="277">
        <f t="shared" si="4"/>
        <v>1</v>
      </c>
      <c r="V21" s="277">
        <f t="shared" si="5"/>
        <v>1</v>
      </c>
      <c r="W21" s="277">
        <f t="shared" si="6"/>
        <v>1</v>
      </c>
      <c r="X21" s="277">
        <f t="shared" si="7"/>
        <v>2</v>
      </c>
      <c r="Y21" s="277">
        <f t="shared" si="8"/>
        <v>4</v>
      </c>
      <c r="Z21" s="277">
        <f t="shared" si="9"/>
        <v>2</v>
      </c>
      <c r="AA21" s="277">
        <f t="shared" si="10"/>
        <v>1</v>
      </c>
      <c r="AB21" s="277">
        <f t="shared" si="11"/>
        <v>0</v>
      </c>
    </row>
    <row r="22" spans="1:28">
      <c r="A22" s="44">
        <v>20</v>
      </c>
      <c r="B22" t="str">
        <f>'Raw DC1'!J22</f>
        <v>Georgia</v>
      </c>
      <c r="C22" s="12" t="str">
        <f>'Raw DC1'!K22</f>
        <v>Pickles</v>
      </c>
      <c r="D22" s="2">
        <f>SUMIF('Raw DC1'!AJ22:DW22, $D$2)</f>
        <v>-8</v>
      </c>
      <c r="E22" s="2">
        <f>SUMIF('Raw DC1'!AJ22:DW22, $E$2)</f>
        <v>-9</v>
      </c>
      <c r="F22" s="2">
        <f>SUMIF('Raw DC1'!AJ22:DW22, $F$2)</f>
        <v>-6</v>
      </c>
      <c r="G22" s="2">
        <f>SUMIF('Raw DC1'!AJ22:DW22, $G$2)</f>
        <v>-7</v>
      </c>
      <c r="H22" s="2">
        <f>SUMIF('Raw DC1'!AJ22:DW22, $H$2)</f>
        <v>3</v>
      </c>
      <c r="I22" s="2">
        <f>SUMIF('Raw DC1'!AJ22:DW22, $I$2)</f>
        <v>10</v>
      </c>
      <c r="J22" s="2">
        <f>SUMIF('Raw DC1'!AJ22:DW22, $J$2)</f>
        <v>9</v>
      </c>
      <c r="K22" s="2">
        <f>SUMIF('Raw DC1'!AJ22:DW22, $K$2)</f>
        <v>4</v>
      </c>
      <c r="M22" s="134">
        <f t="shared" ref="M22:M26" si="27">SUM(D22:G22)</f>
        <v>-30</v>
      </c>
      <c r="N22" s="144">
        <f t="shared" ref="N22:N26" si="28">SUM(H22:K22)</f>
        <v>26</v>
      </c>
      <c r="O22" s="145">
        <f t="shared" ref="O22:O26" si="29">(M22*-1)+N22</f>
        <v>56</v>
      </c>
      <c r="Q22" t="str">
        <f>'Raw DC1'!AI22</f>
        <v>NO</v>
      </c>
      <c r="S22" s="12" t="str">
        <f>'Raw DC1'!AH22</f>
        <v>No</v>
      </c>
      <c r="U22" s="277">
        <f t="shared" si="4"/>
        <v>2</v>
      </c>
      <c r="V22" s="277">
        <f t="shared" si="5"/>
        <v>3</v>
      </c>
      <c r="W22" s="277">
        <f t="shared" si="6"/>
        <v>3</v>
      </c>
      <c r="X22" s="277">
        <f t="shared" si="7"/>
        <v>7</v>
      </c>
      <c r="Y22" s="277">
        <f t="shared" si="8"/>
        <v>3</v>
      </c>
      <c r="Z22" s="277">
        <f t="shared" si="9"/>
        <v>5</v>
      </c>
      <c r="AA22" s="277">
        <f t="shared" si="10"/>
        <v>3</v>
      </c>
      <c r="AB22" s="277">
        <f t="shared" si="11"/>
        <v>1</v>
      </c>
    </row>
    <row r="23" spans="1:28">
      <c r="A23" s="44">
        <v>21</v>
      </c>
      <c r="B23" t="str">
        <f>'Raw DC1'!J23</f>
        <v>Sarah</v>
      </c>
      <c r="C23" s="12" t="str">
        <f>'Raw DC1'!K23</f>
        <v>Mckeever`</v>
      </c>
      <c r="D23" s="2">
        <f>SUMIF('Raw DC1'!AJ23:DW23, $D$2)</f>
        <v>0</v>
      </c>
      <c r="E23" s="2">
        <f>SUMIF('Raw DC1'!AJ23:DW23, $E$2)</f>
        <v>-3</v>
      </c>
      <c r="F23" s="2">
        <f>SUMIF('Raw DC1'!AJ23:DW23, $F$2)</f>
        <v>-6</v>
      </c>
      <c r="G23" s="2">
        <f>SUMIF('Raw DC1'!AJ23:DW23, $G$2)</f>
        <v>-8</v>
      </c>
      <c r="H23" s="2">
        <f>SUMIF('Raw DC1'!AJ23:DW23, $H$2)</f>
        <v>2</v>
      </c>
      <c r="I23" s="2">
        <f>SUMIF('Raw DC1'!AJ23:DW23, $I$2)</f>
        <v>10</v>
      </c>
      <c r="J23" s="2">
        <f>SUMIF('Raw DC1'!AJ23:DW23, $J$2)</f>
        <v>15</v>
      </c>
      <c r="K23" s="2">
        <f>SUMIF('Raw DC1'!AJ23:DW23, $K$2)</f>
        <v>0</v>
      </c>
      <c r="M23" s="134">
        <f t="shared" si="27"/>
        <v>-17</v>
      </c>
      <c r="N23" s="144">
        <f t="shared" si="28"/>
        <v>27</v>
      </c>
      <c r="O23" s="145">
        <f t="shared" si="29"/>
        <v>44</v>
      </c>
      <c r="Q23" t="str">
        <f>'Raw DC1'!AI23</f>
        <v>YES</v>
      </c>
      <c r="S23" s="12" t="str">
        <f>'Raw DC1'!AH23</f>
        <v>No</v>
      </c>
      <c r="U23" s="277">
        <f t="shared" si="4"/>
        <v>0</v>
      </c>
      <c r="V23" s="277">
        <f t="shared" si="5"/>
        <v>1</v>
      </c>
      <c r="W23" s="277">
        <f t="shared" si="6"/>
        <v>3</v>
      </c>
      <c r="X23" s="277">
        <f t="shared" si="7"/>
        <v>8</v>
      </c>
      <c r="Y23" s="277">
        <f t="shared" si="8"/>
        <v>2</v>
      </c>
      <c r="Z23" s="277">
        <f t="shared" si="9"/>
        <v>5</v>
      </c>
      <c r="AA23" s="277">
        <f t="shared" si="10"/>
        <v>5</v>
      </c>
      <c r="AB23" s="277">
        <f t="shared" si="11"/>
        <v>0</v>
      </c>
    </row>
    <row r="24" spans="1:28">
      <c r="A24" s="44">
        <v>22</v>
      </c>
      <c r="B24" t="str">
        <f>'Raw DC1'!J24</f>
        <v>Lauren</v>
      </c>
      <c r="C24" s="12" t="str">
        <f>'Raw DC1'!K24</f>
        <v>O'Reilly</v>
      </c>
      <c r="D24" s="2">
        <f>SUMIF('Raw DC1'!AJ24:DT24, $D$2)</f>
        <v>-8</v>
      </c>
      <c r="E24" s="2">
        <f>SUMIF('Raw DC1'!AJ24:DT24, $E$2)</f>
        <v>-15</v>
      </c>
      <c r="F24" s="2">
        <f>SUMIF('Raw DC1'!AJ24:DT24, $F$2)</f>
        <v>-14</v>
      </c>
      <c r="G24" s="2">
        <f>SUMIF('Raw DC1'!AJ24:DT24, $G$2)</f>
        <v>-4</v>
      </c>
      <c r="H24" s="2">
        <f>SUMIF('Raw DC1'!AJ24:DT24, $H$2)</f>
        <v>2</v>
      </c>
      <c r="I24" s="2">
        <f>SUMIF('Raw DC1'!AJ24:DT24, $I$2)</f>
        <v>2</v>
      </c>
      <c r="J24" s="2">
        <f>SUMIF('Raw DC1'!AJ24:DT24, $J$2)</f>
        <v>0</v>
      </c>
      <c r="K24" s="2">
        <f>SUMIF('Raw DC1'!AJ24:DT24, $K$2)</f>
        <v>0</v>
      </c>
      <c r="M24" s="134">
        <f t="shared" si="27"/>
        <v>-41</v>
      </c>
      <c r="N24" s="144">
        <f t="shared" si="28"/>
        <v>4</v>
      </c>
      <c r="O24" s="145">
        <f t="shared" si="29"/>
        <v>45</v>
      </c>
      <c r="Q24" t="str">
        <f>'Raw DC1'!AI24</f>
        <v xml:space="preserve">NO </v>
      </c>
      <c r="S24" s="12" t="str">
        <f>'Raw DC1'!AH24</f>
        <v>No</v>
      </c>
      <c r="U24" s="277">
        <f t="shared" si="4"/>
        <v>2</v>
      </c>
      <c r="V24" s="277">
        <f t="shared" si="5"/>
        <v>5</v>
      </c>
      <c r="W24" s="277">
        <f t="shared" si="6"/>
        <v>7</v>
      </c>
      <c r="X24" s="277">
        <f t="shared" si="7"/>
        <v>4</v>
      </c>
      <c r="Y24" s="277">
        <f t="shared" si="8"/>
        <v>2</v>
      </c>
      <c r="Z24" s="277">
        <f t="shared" si="9"/>
        <v>1</v>
      </c>
      <c r="AA24" s="277">
        <f t="shared" si="10"/>
        <v>0</v>
      </c>
      <c r="AB24" s="277">
        <f t="shared" si="11"/>
        <v>0</v>
      </c>
    </row>
    <row r="25" spans="1:28">
      <c r="A25" s="44">
        <v>23</v>
      </c>
      <c r="B25" t="str">
        <f>'Raw DC1'!J25</f>
        <v>David</v>
      </c>
      <c r="C25" s="12" t="str">
        <f>'Raw DC1'!K25</f>
        <v>Campbell</v>
      </c>
      <c r="D25" s="2">
        <f>SUMIF('Raw DC1'!AJ25:DW25, $D$2)</f>
        <v>0</v>
      </c>
      <c r="E25" s="2">
        <f>SUMIF('Raw DC1'!AJ25:DW25, $E$2)</f>
        <v>-6</v>
      </c>
      <c r="F25" s="2">
        <f>SUMIF('Raw DC1'!AJ25:DW25, $F$2)</f>
        <v>-10</v>
      </c>
      <c r="G25" s="2">
        <f>SUMIF('Raw DC1'!AJ25:DW25, $G$2)</f>
        <v>-2</v>
      </c>
      <c r="H25" s="2">
        <f>SUMIF('Raw DC1'!AJ25:DW25, $H$2)</f>
        <v>3</v>
      </c>
      <c r="I25" s="2">
        <f>SUMIF('Raw DC1'!AJ25:DW25, $I$2)</f>
        <v>2</v>
      </c>
      <c r="J25" s="2">
        <f>SUMIF('Raw DC1'!AJ25:DW25, $J$2)</f>
        <v>3</v>
      </c>
      <c r="K25" s="2">
        <f>SUMIF('Raw DC1'!AJ25:DW25, $K$2)</f>
        <v>4</v>
      </c>
      <c r="M25" s="134">
        <f t="shared" si="27"/>
        <v>-18</v>
      </c>
      <c r="N25" s="144">
        <f t="shared" si="28"/>
        <v>12</v>
      </c>
      <c r="O25" s="145">
        <f t="shared" si="29"/>
        <v>30</v>
      </c>
      <c r="Q25" t="str">
        <f>'Raw DC1'!AI25</f>
        <v>YES</v>
      </c>
      <c r="S25" s="12" t="str">
        <f>'Raw DC1'!AH25</f>
        <v>Tibialis Posterior Tendon, 6 months</v>
      </c>
      <c r="U25" s="277">
        <f t="shared" si="4"/>
        <v>0</v>
      </c>
      <c r="V25" s="277">
        <f t="shared" si="5"/>
        <v>2</v>
      </c>
      <c r="W25" s="277">
        <f t="shared" si="6"/>
        <v>5</v>
      </c>
      <c r="X25" s="277">
        <f t="shared" si="7"/>
        <v>2</v>
      </c>
      <c r="Y25" s="277">
        <f t="shared" si="8"/>
        <v>3</v>
      </c>
      <c r="Z25" s="277">
        <f t="shared" si="9"/>
        <v>1</v>
      </c>
      <c r="AA25" s="277">
        <f t="shared" si="10"/>
        <v>1</v>
      </c>
      <c r="AB25" s="277">
        <f t="shared" si="11"/>
        <v>1</v>
      </c>
    </row>
    <row r="26" spans="1:28">
      <c r="A26" s="44">
        <v>24</v>
      </c>
      <c r="B26" t="str">
        <f>'Raw DC1'!J26</f>
        <v>Harry</v>
      </c>
      <c r="C26" s="12" t="str">
        <f>'Raw DC1'!K26</f>
        <v>Hillman</v>
      </c>
      <c r="D26" s="2">
        <f>SUMIF('Raw DC1'!AJ26:DW26, $D$2)</f>
        <v>0</v>
      </c>
      <c r="E26" s="2">
        <f>SUMIF('Raw DC1'!AJ26:DW26, $E$2)</f>
        <v>-3</v>
      </c>
      <c r="F26" s="2">
        <f>SUMIF('Raw DC1'!AJ26:DW26, $F$2)</f>
        <v>-2</v>
      </c>
      <c r="G26" s="2">
        <f>SUMIF('Raw DC1'!AJ26:DW26, $G$2)</f>
        <v>-3</v>
      </c>
      <c r="H26" s="2">
        <f>SUMIF('Raw DC1'!AJ26:DW26, $H$2)</f>
        <v>0</v>
      </c>
      <c r="I26" s="2">
        <f>SUMIF('Raw DC1'!AJ26:DW26, $I$2)</f>
        <v>0</v>
      </c>
      <c r="J26" s="2">
        <f>SUMIF('Raw DC1'!AJ26:DW26, $J$2)</f>
        <v>0</v>
      </c>
      <c r="K26" s="2">
        <f>SUMIF('Raw DC1'!AJ26:DW26, $K$2)</f>
        <v>0</v>
      </c>
      <c r="M26" s="134">
        <f t="shared" si="27"/>
        <v>-8</v>
      </c>
      <c r="N26" s="144">
        <f t="shared" si="28"/>
        <v>0</v>
      </c>
      <c r="O26" s="145">
        <f t="shared" si="29"/>
        <v>8</v>
      </c>
      <c r="Q26" t="str">
        <f>'Raw DC1'!AI26</f>
        <v>NO</v>
      </c>
      <c r="S26" s="12" t="str">
        <f>'Raw DC1'!AH26</f>
        <v>Lumbar spine. Parrs Defect. 12 weeks</v>
      </c>
      <c r="U26" s="277">
        <f t="shared" si="4"/>
        <v>0</v>
      </c>
      <c r="V26" s="277">
        <f t="shared" si="5"/>
        <v>1</v>
      </c>
      <c r="W26" s="277">
        <f t="shared" si="6"/>
        <v>1</v>
      </c>
      <c r="X26" s="277">
        <f t="shared" si="7"/>
        <v>3</v>
      </c>
      <c r="Y26" s="277">
        <f t="shared" si="8"/>
        <v>0</v>
      </c>
      <c r="Z26" s="277">
        <f t="shared" si="9"/>
        <v>0</v>
      </c>
      <c r="AA26" s="277">
        <f t="shared" si="10"/>
        <v>0</v>
      </c>
      <c r="AB26" s="277">
        <f t="shared" si="11"/>
        <v>0</v>
      </c>
    </row>
    <row r="27" spans="1:28">
      <c r="A27" s="44">
        <v>25</v>
      </c>
      <c r="B27" t="str">
        <f>'Raw DC1'!J27</f>
        <v>Lily</v>
      </c>
      <c r="C27" s="12" t="str">
        <f>'Raw DC1'!K27</f>
        <v>Edmonds</v>
      </c>
      <c r="D27" s="2">
        <f>SUMIF('Raw DC1'!AJ27:DW27, $D$2)</f>
        <v>0</v>
      </c>
      <c r="E27" s="2">
        <f>SUMIF('Raw DC1'!AJ27:DW27, $E$2)</f>
        <v>-18</v>
      </c>
      <c r="F27" s="2">
        <f>SUMIF('Raw DC1'!AJ27:DW27, $F$2)</f>
        <v>-6</v>
      </c>
      <c r="G27" s="2">
        <f>SUMIF('Raw DC1'!AJ27:DW27, $G$2)</f>
        <v>-6</v>
      </c>
      <c r="H27" s="2">
        <f>SUMIF('Raw DC1'!AJ27:DW27, $H$2)</f>
        <v>5</v>
      </c>
      <c r="I27" s="2">
        <f>SUMIF('Raw DC1'!AJ27:DW27, $I$2)</f>
        <v>4</v>
      </c>
      <c r="J27" s="2">
        <f>SUMIF('Raw DC1'!AJ27:DW27, $J$2)</f>
        <v>3</v>
      </c>
      <c r="K27" s="2">
        <f>SUMIF('Raw DC1'!AJ27:DW27, $K$2)</f>
        <v>0</v>
      </c>
      <c r="M27" s="134">
        <f t="shared" ref="M27" si="30">SUM(D27:G27)</f>
        <v>-30</v>
      </c>
      <c r="N27" s="144">
        <f t="shared" ref="N27" si="31">SUM(H27:K27)</f>
        <v>12</v>
      </c>
      <c r="O27" s="145">
        <f t="shared" ref="O27" si="32">(M27*-1)+N27</f>
        <v>42</v>
      </c>
      <c r="Q27" t="str">
        <f>'Raw DC1'!AI27</f>
        <v>NO</v>
      </c>
      <c r="S27" s="12" t="str">
        <f>'Raw DC1'!AH27</f>
        <v>Ankle, eversion injury 2 months irrelgular training, 3 weeks off training</v>
      </c>
      <c r="U27" s="277">
        <f t="shared" si="4"/>
        <v>0</v>
      </c>
      <c r="V27" s="277">
        <f t="shared" si="5"/>
        <v>6</v>
      </c>
      <c r="W27" s="277">
        <f t="shared" si="6"/>
        <v>3</v>
      </c>
      <c r="X27" s="277">
        <f t="shared" si="7"/>
        <v>6</v>
      </c>
      <c r="Y27" s="277">
        <f t="shared" si="8"/>
        <v>5</v>
      </c>
      <c r="Z27" s="277">
        <f t="shared" si="9"/>
        <v>2</v>
      </c>
      <c r="AA27" s="277">
        <f t="shared" si="10"/>
        <v>1</v>
      </c>
      <c r="AB27" s="277">
        <f t="shared" si="11"/>
        <v>0</v>
      </c>
    </row>
    <row r="28" spans="1:28">
      <c r="A28" s="44">
        <v>26</v>
      </c>
      <c r="B28" t="str">
        <f>'Raw DC1'!J28</f>
        <v>Shawn</v>
      </c>
      <c r="C28" s="12" t="str">
        <f>'Raw DC1'!K28</f>
        <v>Howard</v>
      </c>
      <c r="D28" s="51">
        <f>SUMIF('Raw DC1'!AJ28:DW28, $D$2)</f>
        <v>-8</v>
      </c>
      <c r="E28" s="51">
        <f>SUMIF('Raw DC1'!AJ28:DW28, $E$2)</f>
        <v>-6</v>
      </c>
      <c r="F28" s="51">
        <f>SUMIF('Raw DC1'!AJ28:DW28, $F$2)</f>
        <v>-20</v>
      </c>
      <c r="G28" s="51">
        <f>SUMIF('Raw DC1'!AJ28:DW28, $G$2)</f>
        <v>-3</v>
      </c>
      <c r="H28" s="51">
        <f>SUMIF('Raw DC1'!AJ28:DW28, $H$2)</f>
        <v>3</v>
      </c>
      <c r="I28" s="51">
        <f>SUMIF('Raw DC1'!AJ28:DW28, $I$2)</f>
        <v>2</v>
      </c>
      <c r="J28" s="51">
        <f>SUMIF('Raw DC1'!AJ28:DW28, $J$2)</f>
        <v>0</v>
      </c>
      <c r="K28" s="51">
        <f>SUMIF('Raw DC1'!AJ28:DW28, $K$2)</f>
        <v>0</v>
      </c>
      <c r="M28" s="134">
        <f t="shared" ref="M28:M45" si="33">SUM(D28:G28)</f>
        <v>-37</v>
      </c>
      <c r="N28" s="144">
        <f t="shared" ref="N28:N45" si="34">SUM(H28:K28)</f>
        <v>5</v>
      </c>
      <c r="O28" s="145">
        <f t="shared" ref="O28:O45" si="35">(M28*-1)+N28</f>
        <v>42</v>
      </c>
      <c r="Q28" t="s">
        <v>209</v>
      </c>
      <c r="S28" s="12" t="s">
        <v>209</v>
      </c>
      <c r="U28" s="277">
        <f t="shared" si="4"/>
        <v>2</v>
      </c>
      <c r="V28" s="277">
        <f t="shared" si="5"/>
        <v>2</v>
      </c>
      <c r="W28" s="277">
        <f t="shared" si="6"/>
        <v>10</v>
      </c>
      <c r="X28" s="277">
        <f t="shared" si="7"/>
        <v>3</v>
      </c>
      <c r="Y28" s="277">
        <f t="shared" si="8"/>
        <v>3</v>
      </c>
      <c r="Z28" s="277">
        <f t="shared" si="9"/>
        <v>1</v>
      </c>
      <c r="AA28" s="277">
        <f t="shared" si="10"/>
        <v>0</v>
      </c>
      <c r="AB28" s="277">
        <f t="shared" si="11"/>
        <v>0</v>
      </c>
    </row>
    <row r="29" spans="1:28">
      <c r="A29" s="44">
        <v>27</v>
      </c>
      <c r="B29" t="str">
        <f>'Raw DC1'!J29</f>
        <v>Charlotte</v>
      </c>
      <c r="C29" s="12" t="str">
        <f>'Raw DC1'!K29</f>
        <v>Cooper</v>
      </c>
      <c r="D29" s="51">
        <f>SUMIF('Raw DC1'!AJ29:DW29, $D$2)</f>
        <v>-36</v>
      </c>
      <c r="E29" s="51">
        <f>SUMIF('Raw DC1'!AJ29:DW29, $E$2)</f>
        <v>-6</v>
      </c>
      <c r="F29" s="51">
        <f>SUMIF('Raw DC1'!AJ29:DW29, $F$2)</f>
        <v>-2</v>
      </c>
      <c r="G29" s="51">
        <f>SUMIF('Raw DC1'!AJ29:DW29, $G$2)</f>
        <v>-1</v>
      </c>
      <c r="H29" s="51">
        <f>SUMIF('Raw DC1'!AJ29:DW29, $H$2)</f>
        <v>4</v>
      </c>
      <c r="I29" s="51">
        <f>SUMIF('Raw DC1'!AJ29:DW29, $I$2)</f>
        <v>8</v>
      </c>
      <c r="J29" s="51">
        <f>SUMIF('Raw DC1'!AJ29:DW29, $J$2)</f>
        <v>0</v>
      </c>
      <c r="K29" s="51">
        <f>SUMIF('Raw DC1'!AJ29:DW29, $K$2)</f>
        <v>8</v>
      </c>
      <c r="M29" s="134">
        <f t="shared" si="33"/>
        <v>-45</v>
      </c>
      <c r="N29" s="144">
        <f t="shared" si="34"/>
        <v>20</v>
      </c>
      <c r="O29" s="145">
        <f t="shared" si="35"/>
        <v>65</v>
      </c>
      <c r="Q29" t="s">
        <v>381</v>
      </c>
      <c r="S29" s="12" t="str">
        <f>'Raw DC1'!AH29</f>
        <v>ACL/MCL/LCL fully rupture</v>
      </c>
      <c r="U29" s="277">
        <f t="shared" si="4"/>
        <v>9</v>
      </c>
      <c r="V29" s="277">
        <f t="shared" si="5"/>
        <v>2</v>
      </c>
      <c r="W29" s="277">
        <f t="shared" si="6"/>
        <v>1</v>
      </c>
      <c r="X29" s="277">
        <f t="shared" si="7"/>
        <v>1</v>
      </c>
      <c r="Y29" s="277">
        <f t="shared" si="8"/>
        <v>4</v>
      </c>
      <c r="Z29" s="277">
        <f t="shared" si="9"/>
        <v>4</v>
      </c>
      <c r="AA29" s="277">
        <f t="shared" si="10"/>
        <v>0</v>
      </c>
      <c r="AB29" s="277">
        <f t="shared" si="11"/>
        <v>2</v>
      </c>
    </row>
    <row r="30" spans="1:28">
      <c r="A30" s="44">
        <v>28</v>
      </c>
      <c r="B30" t="str">
        <f>'Raw DC1'!J30</f>
        <v>Joseph</v>
      </c>
      <c r="C30" s="12" t="str">
        <f>'Raw DC1'!K30</f>
        <v>Craggs</v>
      </c>
      <c r="D30" s="51">
        <f>SUMIF('Raw DC1'!AJ30:DW30, $D$2)</f>
        <v>0</v>
      </c>
      <c r="E30" s="51">
        <f>SUMIF('Raw DC1'!AJ30:DW30, $E$2)</f>
        <v>-3</v>
      </c>
      <c r="F30" s="51">
        <f>SUMIF('Raw DC1'!AJ30:DW30, $F$2)</f>
        <v>-4</v>
      </c>
      <c r="G30" s="51">
        <f>SUMIF('Raw DC1'!AJ30:DW30, $G$2)</f>
        <v>-6</v>
      </c>
      <c r="H30" s="51">
        <f>SUMIF('Raw DC1'!AJ30:DW30, $H$2)</f>
        <v>9</v>
      </c>
      <c r="I30" s="51">
        <f>SUMIF('Raw DC1'!AJ30:DW30, $I$2)</f>
        <v>10</v>
      </c>
      <c r="J30" s="51">
        <f>SUMIF('Raw DC1'!AJ30:DW30, $J$2)</f>
        <v>3</v>
      </c>
      <c r="K30" s="51">
        <f>SUMIF('Raw DC1'!AJ30:DW30, $K$2)</f>
        <v>4</v>
      </c>
      <c r="M30" s="134">
        <f t="shared" si="33"/>
        <v>-13</v>
      </c>
      <c r="N30" s="144">
        <f t="shared" si="34"/>
        <v>26</v>
      </c>
      <c r="O30" s="145">
        <f t="shared" si="35"/>
        <v>39</v>
      </c>
      <c r="Q30" t="str">
        <f>'Raw DC1'!AI30</f>
        <v>NO</v>
      </c>
      <c r="S30" s="12" t="str">
        <f>'Raw DC1'!AH30</f>
        <v>yes ankle 2 weeks</v>
      </c>
      <c r="U30" s="277">
        <f t="shared" si="4"/>
        <v>0</v>
      </c>
      <c r="V30" s="277">
        <f t="shared" si="5"/>
        <v>1</v>
      </c>
      <c r="W30" s="277">
        <f t="shared" si="6"/>
        <v>2</v>
      </c>
      <c r="X30" s="277">
        <f t="shared" si="7"/>
        <v>6</v>
      </c>
      <c r="Y30" s="277">
        <f t="shared" si="8"/>
        <v>9</v>
      </c>
      <c r="Z30" s="277">
        <f t="shared" si="9"/>
        <v>5</v>
      </c>
      <c r="AA30" s="277">
        <f t="shared" si="10"/>
        <v>1</v>
      </c>
      <c r="AB30" s="277">
        <f t="shared" si="11"/>
        <v>1</v>
      </c>
    </row>
    <row r="31" spans="1:28">
      <c r="A31" s="44">
        <v>29</v>
      </c>
      <c r="B31" t="str">
        <f>'Raw DC1'!J31</f>
        <v>Freya</v>
      </c>
      <c r="C31" s="12" t="str">
        <f>'Raw DC1'!K31</f>
        <v>Abbott</v>
      </c>
      <c r="D31" s="51">
        <f>SUMIF('Raw DC1'!AJ31:DW31, $D$2)</f>
        <v>0</v>
      </c>
      <c r="E31" s="51">
        <f>SUMIF('Raw DC1'!AJ31:DW31, $E$2)</f>
        <v>-3</v>
      </c>
      <c r="F31" s="51">
        <f>SUMIF('Raw DC1'!AJ31:DW31, $F$2)</f>
        <v>-2</v>
      </c>
      <c r="G31" s="51">
        <f>SUMIF('Raw DC1'!AJ31:DW31, $G$2)</f>
        <v>-2</v>
      </c>
      <c r="H31" s="51">
        <f>SUMIF('Raw DC1'!AJ31:DW31, $H$2)</f>
        <v>0</v>
      </c>
      <c r="I31" s="51">
        <f>SUMIF('Raw DC1'!AJ31:DW31, $I$2)</f>
        <v>0</v>
      </c>
      <c r="J31" s="51">
        <f>SUMIF('Raw DC1'!AJ31:DW31, $J$2)</f>
        <v>12</v>
      </c>
      <c r="K31" s="51">
        <f>SUMIF('Raw DC1'!AJ31:DW31, $K$2)</f>
        <v>8</v>
      </c>
      <c r="M31" s="134">
        <f t="shared" si="33"/>
        <v>-7</v>
      </c>
      <c r="N31" s="144">
        <f t="shared" si="34"/>
        <v>20</v>
      </c>
      <c r="O31" s="145">
        <f t="shared" si="35"/>
        <v>27</v>
      </c>
      <c r="Q31" t="str">
        <f>'Raw DC1'!AI31</f>
        <v>NO</v>
      </c>
      <c r="S31" s="12" t="str">
        <f>'Raw DC1'!AH31</f>
        <v>No</v>
      </c>
      <c r="U31" s="277">
        <f t="shared" si="4"/>
        <v>0</v>
      </c>
      <c r="V31" s="277">
        <f t="shared" si="5"/>
        <v>1</v>
      </c>
      <c r="W31" s="277">
        <f t="shared" si="6"/>
        <v>1</v>
      </c>
      <c r="X31" s="277">
        <f t="shared" si="7"/>
        <v>2</v>
      </c>
      <c r="Y31" s="277">
        <f t="shared" si="8"/>
        <v>0</v>
      </c>
      <c r="Z31" s="277">
        <f t="shared" si="9"/>
        <v>0</v>
      </c>
      <c r="AA31" s="277">
        <f t="shared" si="10"/>
        <v>4</v>
      </c>
      <c r="AB31" s="277">
        <f t="shared" si="11"/>
        <v>2</v>
      </c>
    </row>
    <row r="32" spans="1:28">
      <c r="A32" s="44">
        <v>30</v>
      </c>
      <c r="B32" t="str">
        <f>'Raw DC1'!J32</f>
        <v>Roseann</v>
      </c>
      <c r="C32" s="12" t="str">
        <f>'Raw DC1'!K32</f>
        <v>Charles</v>
      </c>
      <c r="D32" s="51">
        <f>SUMIF('Raw DC1'!AJ32:DW32, $D$2)</f>
        <v>0</v>
      </c>
      <c r="E32" s="51">
        <f>SUMIF('Raw DC1'!AJ32:DW32, $E$2)</f>
        <v>-3</v>
      </c>
      <c r="F32" s="51">
        <f>SUMIF('Raw DC1'!AJ32:DW32, $F$2)</f>
        <v>0</v>
      </c>
      <c r="G32" s="51">
        <f>SUMIF('Raw DC1'!AJ32:DW32, $G$2)</f>
        <v>-1</v>
      </c>
      <c r="H32" s="51">
        <f>SUMIF('Raw DC1'!AJ32:DW32, $H$2)</f>
        <v>3</v>
      </c>
      <c r="I32" s="51">
        <f>SUMIF('Raw DC1'!AJ32:DW32, $I$2)</f>
        <v>8</v>
      </c>
      <c r="J32" s="51">
        <f>SUMIF('Raw DC1'!AJ32:DW32, $J$2)</f>
        <v>0</v>
      </c>
      <c r="K32" s="51">
        <f>SUMIF('Raw DC1'!AJ32:DW32, $K$2)</f>
        <v>0</v>
      </c>
      <c r="M32" s="134">
        <f t="shared" si="33"/>
        <v>-4</v>
      </c>
      <c r="N32" s="144">
        <f t="shared" si="34"/>
        <v>11</v>
      </c>
      <c r="O32" s="145">
        <f t="shared" si="35"/>
        <v>15</v>
      </c>
      <c r="Q32" t="str">
        <f>'Raw DC1'!AI32</f>
        <v xml:space="preserve">NO </v>
      </c>
      <c r="S32" s="12" t="str">
        <f>'Raw DC1'!AH32</f>
        <v xml:space="preserve">Ankle, broken. 1 year back to trainning </v>
      </c>
      <c r="U32" s="277">
        <f t="shared" si="4"/>
        <v>0</v>
      </c>
      <c r="V32" s="277">
        <f t="shared" si="5"/>
        <v>1</v>
      </c>
      <c r="W32" s="277">
        <f t="shared" si="6"/>
        <v>0</v>
      </c>
      <c r="X32" s="277">
        <f t="shared" si="7"/>
        <v>1</v>
      </c>
      <c r="Y32" s="277">
        <f t="shared" si="8"/>
        <v>3</v>
      </c>
      <c r="Z32" s="277">
        <f t="shared" si="9"/>
        <v>4</v>
      </c>
      <c r="AA32" s="277">
        <f t="shared" si="10"/>
        <v>0</v>
      </c>
      <c r="AB32" s="277">
        <f t="shared" si="11"/>
        <v>0</v>
      </c>
    </row>
    <row r="33" spans="1:28">
      <c r="A33" s="44">
        <v>31</v>
      </c>
      <c r="B33" t="str">
        <f>'Raw DC1'!J33</f>
        <v>Cassidie</v>
      </c>
      <c r="C33" s="12" t="str">
        <f>'Raw DC1'!K33</f>
        <v>Mills</v>
      </c>
      <c r="D33" s="51">
        <f>SUMIF('Raw DC1'!AJ33:DW33, $D$2)</f>
        <v>0</v>
      </c>
      <c r="E33" s="51">
        <f>SUMIF('Raw DC1'!AJ33:DW33, $E$2)</f>
        <v>0</v>
      </c>
      <c r="F33" s="51">
        <f>SUMIF('Raw DC1'!AJ33:DW33, $F$2)</f>
        <v>0</v>
      </c>
      <c r="G33" s="51">
        <f>SUMIF('Raw DC1'!AJ33:DW33, $G$2)</f>
        <v>-1</v>
      </c>
      <c r="H33" s="51">
        <f>SUMIF('Raw DC1'!AJ33:DW33, $H$2)</f>
        <v>4</v>
      </c>
      <c r="I33" s="51">
        <f>SUMIF('Raw DC1'!AJ33:DW33, $I$2)</f>
        <v>2</v>
      </c>
      <c r="J33" s="51">
        <f>SUMIF('Raw DC1'!AJ33:DW33, $J$2)</f>
        <v>0</v>
      </c>
      <c r="K33" s="51">
        <f>SUMIF('Raw DC1'!AJ33:DW33, $K$2)</f>
        <v>0</v>
      </c>
      <c r="M33" s="134">
        <f t="shared" si="33"/>
        <v>-1</v>
      </c>
      <c r="N33" s="144">
        <f t="shared" si="34"/>
        <v>6</v>
      </c>
      <c r="O33" s="145">
        <f t="shared" si="35"/>
        <v>7</v>
      </c>
      <c r="Q33" t="str">
        <f>'Raw DC1'!AI33</f>
        <v>NO</v>
      </c>
      <c r="S33" s="12" t="str">
        <f>'Raw DC1'!AH33</f>
        <v>ankle endoscopy surgey- still effects performance now</v>
      </c>
      <c r="U33" s="277">
        <f t="shared" si="4"/>
        <v>0</v>
      </c>
      <c r="V33" s="277">
        <f t="shared" si="5"/>
        <v>0</v>
      </c>
      <c r="W33" s="277">
        <f t="shared" si="6"/>
        <v>0</v>
      </c>
      <c r="X33" s="277">
        <f t="shared" si="7"/>
        <v>1</v>
      </c>
      <c r="Y33" s="277">
        <f t="shared" si="8"/>
        <v>4</v>
      </c>
      <c r="Z33" s="277">
        <f t="shared" si="9"/>
        <v>1</v>
      </c>
      <c r="AA33" s="277">
        <f t="shared" si="10"/>
        <v>0</v>
      </c>
      <c r="AB33" s="277">
        <f t="shared" si="11"/>
        <v>0</v>
      </c>
    </row>
    <row r="34" spans="1:28">
      <c r="A34" s="44">
        <v>32</v>
      </c>
      <c r="B34" t="e">
        <f>'Raw DC1'!#REF!</f>
        <v>#REF!</v>
      </c>
      <c r="C34" s="12" t="e">
        <f>'Raw DC1'!#REF!</f>
        <v>#REF!</v>
      </c>
      <c r="D34" s="51">
        <f>SUMIF('Raw DC1'!AJ34:DW34, $D$2)</f>
        <v>0</v>
      </c>
      <c r="E34" s="51">
        <f>SUMIF('Raw DC1'!AJ34:DW34, $E$2)</f>
        <v>0</v>
      </c>
      <c r="F34" s="51">
        <f>SUMIF('Raw DC1'!AJ34:DW34, $F$2)</f>
        <v>0</v>
      </c>
      <c r="G34" s="51">
        <f>SUMIF('Raw DC1'!AJ34:DW34, $G$2)</f>
        <v>0</v>
      </c>
      <c r="H34" s="51">
        <f>SUMIF('Raw DC1'!AJ34:DW34, $H$2)</f>
        <v>0</v>
      </c>
      <c r="I34" s="51">
        <f>SUMIF('Raw DC1'!AJ34:DW34, $I$2)</f>
        <v>0</v>
      </c>
      <c r="J34" s="51">
        <f>SUMIF('Raw DC1'!AJ34:DW34, $J$2)</f>
        <v>0</v>
      </c>
      <c r="K34" s="51">
        <f>SUMIF('Raw DC1'!AJ34:DW34, $K$2)</f>
        <v>0</v>
      </c>
      <c r="M34" s="134">
        <v>-10</v>
      </c>
      <c r="N34" s="144">
        <v>5</v>
      </c>
      <c r="O34" s="145">
        <f t="shared" si="35"/>
        <v>15</v>
      </c>
      <c r="Q34" t="str">
        <f>'Raw DC1'!AI34</f>
        <v>NO</v>
      </c>
      <c r="S34" s="12" t="str">
        <f>'Raw DC1'!AH34</f>
        <v>No</v>
      </c>
      <c r="U34" s="277">
        <f t="shared" si="4"/>
        <v>0</v>
      </c>
      <c r="V34" s="277">
        <f t="shared" si="5"/>
        <v>0</v>
      </c>
      <c r="W34" s="277">
        <f t="shared" si="6"/>
        <v>0</v>
      </c>
      <c r="X34" s="277">
        <f t="shared" si="7"/>
        <v>0</v>
      </c>
      <c r="Y34" s="277">
        <f t="shared" si="8"/>
        <v>0</v>
      </c>
      <c r="Z34" s="277">
        <f t="shared" si="9"/>
        <v>0</v>
      </c>
      <c r="AA34" s="277">
        <f t="shared" si="10"/>
        <v>0</v>
      </c>
      <c r="AB34" s="277">
        <f t="shared" si="11"/>
        <v>0</v>
      </c>
    </row>
    <row r="35" spans="1:28">
      <c r="A35" s="44">
        <v>33</v>
      </c>
      <c r="B35" t="e">
        <f>'Raw DC1'!#REF!</f>
        <v>#REF!</v>
      </c>
      <c r="C35" s="12" t="e">
        <f>'Raw DC1'!#REF!</f>
        <v>#REF!</v>
      </c>
      <c r="D35" s="51">
        <f>SUMIF('Raw DC1'!AJ35:DW35, $D$2)</f>
        <v>0</v>
      </c>
      <c r="E35" s="51">
        <f>SUMIF('Raw DC1'!AJ35:DW35, $E$2)</f>
        <v>0</v>
      </c>
      <c r="F35" s="51">
        <f>SUMIF('Raw DC1'!AJ35:DW35, $F$2)</f>
        <v>-2</v>
      </c>
      <c r="G35" s="51">
        <f>SUMIF('Raw DC1'!AJ35:DW35, $G$2)</f>
        <v>-6</v>
      </c>
      <c r="H35" s="51">
        <f>SUMIF('Raw DC1'!AJ35:DW35, $H$2)</f>
        <v>2</v>
      </c>
      <c r="I35" s="51">
        <f>SUMIF('Raw DC1'!AJ35:DW35, $I$2)</f>
        <v>8</v>
      </c>
      <c r="J35" s="51">
        <f>SUMIF('Raw DC1'!AJ35:DW35, $J$2)</f>
        <v>3</v>
      </c>
      <c r="K35" s="51">
        <f>SUMIF('Raw DC1'!AJ35:DW35, $K$2)</f>
        <v>0</v>
      </c>
      <c r="M35" s="134">
        <f t="shared" si="33"/>
        <v>-8</v>
      </c>
      <c r="N35" s="144">
        <f t="shared" si="34"/>
        <v>13</v>
      </c>
      <c r="O35" s="145">
        <f t="shared" si="35"/>
        <v>21</v>
      </c>
      <c r="Q35" t="str">
        <f>'Raw DC1'!AI35</f>
        <v>NO</v>
      </c>
      <c r="S35" s="12" t="s">
        <v>209</v>
      </c>
      <c r="U35" s="242"/>
      <c r="V35" s="242"/>
      <c r="W35" s="242"/>
      <c r="X35" s="242"/>
      <c r="Y35" s="242"/>
      <c r="Z35" s="242"/>
      <c r="AA35" s="242"/>
      <c r="AB35" s="242"/>
    </row>
    <row r="36" spans="1:28">
      <c r="A36" s="44">
        <v>34</v>
      </c>
      <c r="B36" t="str">
        <f>'Raw DC1'!J36</f>
        <v>Cerys</v>
      </c>
      <c r="C36" s="12" t="str">
        <f>'Raw DC1'!K36</f>
        <v>Bierton</v>
      </c>
      <c r="D36" s="51">
        <f>SUMIF('Raw DC1'!AJ36:DW36, $D$2)</f>
        <v>-4</v>
      </c>
      <c r="E36" s="51">
        <f>SUMIF('Raw DC1'!AJ36:DW36, $E$2)</f>
        <v>0</v>
      </c>
      <c r="F36" s="51">
        <f>SUMIF('Raw DC1'!AJ36:DW36, $F$2)</f>
        <v>-6</v>
      </c>
      <c r="G36" s="51">
        <f>SUMIF('Raw DC1'!AJ36:DW36, $G$2)</f>
        <v>-5</v>
      </c>
      <c r="H36" s="51">
        <f>SUMIF('Raw DC1'!AJ36:DW36, $H$2)</f>
        <v>2</v>
      </c>
      <c r="I36" s="51">
        <f>SUMIF('Raw DC1'!AJ36:DW36, $I$2)</f>
        <v>6</v>
      </c>
      <c r="J36" s="51">
        <f>SUMIF('Raw DC1'!AJ36:DW36, $J$2)</f>
        <v>9</v>
      </c>
      <c r="K36" s="51">
        <f>SUMIF('Raw DC1'!AJ36:DW36, $K$2)</f>
        <v>4</v>
      </c>
      <c r="M36" s="134">
        <f t="shared" si="33"/>
        <v>-15</v>
      </c>
      <c r="N36" s="144">
        <f t="shared" si="34"/>
        <v>21</v>
      </c>
      <c r="O36" s="145">
        <f t="shared" si="35"/>
        <v>36</v>
      </c>
      <c r="Q36" t="str">
        <f>'Raw DC1'!AI36</f>
        <v>NO</v>
      </c>
      <c r="S36" s="12" t="s">
        <v>209</v>
      </c>
      <c r="U36" s="242"/>
      <c r="V36" s="242"/>
      <c r="W36" s="242"/>
      <c r="X36" s="242"/>
      <c r="Y36" s="242"/>
      <c r="Z36" s="242"/>
      <c r="AA36" s="242"/>
      <c r="AB36" s="242"/>
    </row>
    <row r="37" spans="1:28">
      <c r="A37" s="44">
        <v>35</v>
      </c>
      <c r="B37" t="str">
        <f>'Raw DC1'!J37</f>
        <v>Charlotte</v>
      </c>
      <c r="C37" s="12" t="str">
        <f>'Raw DC1'!K37</f>
        <v>Dolan</v>
      </c>
      <c r="D37" s="51">
        <f>SUMIF('Raw DC1'!AJ37:DW37, $D$2)</f>
        <v>0</v>
      </c>
      <c r="E37" s="51">
        <f>SUMIF('Raw DC1'!AJ37:DW37, $E$2)</f>
        <v>-15</v>
      </c>
      <c r="F37" s="51">
        <f>SUMIF('Raw DC1'!AJ37:DW37, $F$2)</f>
        <v>-10</v>
      </c>
      <c r="G37" s="51">
        <f>SUMIF('Raw DC1'!AJ37:DW37, $G$2)</f>
        <v>-7</v>
      </c>
      <c r="H37" s="51">
        <f>SUMIF('Raw DC1'!AJ37:DW37, $H$2)</f>
        <v>3</v>
      </c>
      <c r="I37" s="51">
        <f>SUMIF('Raw DC1'!AJ37:DW37, $I$2)</f>
        <v>14</v>
      </c>
      <c r="J37" s="51">
        <f>SUMIF('Raw DC1'!AJ37:DW37, $J$2)</f>
        <v>30</v>
      </c>
      <c r="K37" s="51">
        <f>SUMIF('Raw DC1'!AJ37:DW37, $K$2)</f>
        <v>0</v>
      </c>
      <c r="M37" s="134">
        <f t="shared" si="33"/>
        <v>-32</v>
      </c>
      <c r="N37" s="144">
        <f t="shared" si="34"/>
        <v>47</v>
      </c>
      <c r="O37" s="145">
        <f t="shared" si="35"/>
        <v>79</v>
      </c>
      <c r="Q37" t="str">
        <f>'Raw DC1'!AI37</f>
        <v>NO</v>
      </c>
      <c r="S37" s="12" t="str">
        <f>'Raw DC1'!AH37</f>
        <v>No</v>
      </c>
    </row>
    <row r="38" spans="1:28">
      <c r="A38" s="44">
        <v>36</v>
      </c>
      <c r="B38" t="str">
        <f>'Raw DC1'!J38</f>
        <v>Anna</v>
      </c>
      <c r="C38" s="12" t="str">
        <f>'Raw DC1'!K38</f>
        <v>Goggin</v>
      </c>
      <c r="D38" s="51">
        <f>SUMIF('Raw DC1'!AJ38:DW38, $D$2)</f>
        <v>-12</v>
      </c>
      <c r="E38" s="51">
        <f>SUMIF('Raw DC1'!AJ38:DW38, $E$2)</f>
        <v>-18</v>
      </c>
      <c r="F38" s="51">
        <f>SUMIF('Raw DC1'!AJ38:DW38, $F$2)</f>
        <v>-20</v>
      </c>
      <c r="G38" s="51">
        <f>SUMIF('Raw DC1'!AJ38:DW38, $G$2)</f>
        <v>-15</v>
      </c>
      <c r="H38" s="51">
        <f>SUMIF('Raw DC1'!AJ38:DW38, $H$2)</f>
        <v>9</v>
      </c>
      <c r="I38" s="51">
        <f>SUMIF('Raw DC1'!AJ38:DW38, $I$2)</f>
        <v>14</v>
      </c>
      <c r="J38" s="51">
        <f>SUMIF('Raw DC1'!AJ38:DW38, $J$2)</f>
        <v>0</v>
      </c>
      <c r="K38" s="51">
        <f>SUMIF('Raw DC1'!AJ38:DW38, $K$2)</f>
        <v>0</v>
      </c>
      <c r="M38" s="134">
        <f t="shared" si="33"/>
        <v>-65</v>
      </c>
      <c r="N38" s="144">
        <f t="shared" si="34"/>
        <v>23</v>
      </c>
      <c r="O38" s="145">
        <f t="shared" si="35"/>
        <v>88</v>
      </c>
      <c r="Q38" t="s">
        <v>209</v>
      </c>
      <c r="S38" s="12" t="str">
        <f>'Raw DC1'!AH38</f>
        <v>Yes, cartilage damage, 3 months before returning to football, one month to cycling/ linear exercise</v>
      </c>
    </row>
    <row r="39" spans="1:28">
      <c r="A39" s="44">
        <v>37</v>
      </c>
      <c r="B39" t="str">
        <f>'Raw DC1'!J39</f>
        <v>Megan</v>
      </c>
      <c r="C39" s="12" t="str">
        <f>'Raw DC1'!K39</f>
        <v>Felton</v>
      </c>
      <c r="D39" s="51">
        <f>SUMIF('Raw DC1'!AJ39:DW39, $D$2)</f>
        <v>0</v>
      </c>
      <c r="E39" s="51">
        <f>SUMIF('Raw DC1'!AJ39:DW39, $E$2)</f>
        <v>-6</v>
      </c>
      <c r="F39" s="51">
        <f>SUMIF('Raw DC1'!AJ39:DW39, $F$2)</f>
        <v>-6</v>
      </c>
      <c r="G39" s="51">
        <f>SUMIF('Raw DC1'!AJ39:DW39, $G$2)</f>
        <v>-1</v>
      </c>
      <c r="H39" s="51">
        <f>SUMIF('Raw DC1'!AJ39:DW39, $H$2)</f>
        <v>1</v>
      </c>
      <c r="I39" s="51">
        <f>SUMIF('Raw DC1'!AJ39:DW39, $I$2)</f>
        <v>0</v>
      </c>
      <c r="J39" s="51">
        <f>SUMIF('Raw DC1'!AJ39:DW39, $J$2)</f>
        <v>0</v>
      </c>
      <c r="K39" s="51">
        <f>SUMIF('Raw DC1'!AJ39:DW39, $K$2)</f>
        <v>0</v>
      </c>
      <c r="M39" s="134">
        <f t="shared" si="33"/>
        <v>-13</v>
      </c>
      <c r="N39" s="144">
        <f t="shared" si="34"/>
        <v>1</v>
      </c>
      <c r="O39" s="145">
        <f t="shared" si="35"/>
        <v>14</v>
      </c>
      <c r="Q39" t="str">
        <f>'Raw DC1'!AI39</f>
        <v>NO</v>
      </c>
      <c r="S39" s="12" t="str">
        <f>'Raw DC1'!AH39</f>
        <v>No</v>
      </c>
    </row>
    <row r="40" spans="1:28">
      <c r="A40" s="44">
        <v>38</v>
      </c>
      <c r="B40" t="str">
        <f>'Raw DC1'!J40</f>
        <v xml:space="preserve">Emma </v>
      </c>
      <c r="C40" s="12" t="str">
        <f>'Raw DC1'!K40</f>
        <v>Godman</v>
      </c>
      <c r="D40" s="51">
        <f>SUMIF('Raw DC1'!AJ40:DW40, $D$2)</f>
        <v>-8</v>
      </c>
      <c r="E40" s="51">
        <f>SUMIF('Raw DC1'!AJ40:DW40, $E$2)</f>
        <v>-12</v>
      </c>
      <c r="F40" s="51">
        <f>SUMIF('Raw DC1'!AJ40:DW40, $F$2)</f>
        <v>0</v>
      </c>
      <c r="G40" s="51">
        <f>SUMIF('Raw DC1'!AJ40:DW40, $G$2)</f>
        <v>-1</v>
      </c>
      <c r="H40" s="51">
        <f>SUMIF('Raw DC1'!AJ40:DW40, $H$2)</f>
        <v>0</v>
      </c>
      <c r="I40" s="51">
        <f>SUMIF('Raw DC1'!AJ40:DW40, $I$2)</f>
        <v>0</v>
      </c>
      <c r="J40" s="51">
        <f>SUMIF('Raw DC1'!AJ40:DW40, $J$2)</f>
        <v>3</v>
      </c>
      <c r="K40" s="51">
        <f>SUMIF('Raw DC1'!AJ40:DW40, $K$2)</f>
        <v>0</v>
      </c>
      <c r="M40" s="134">
        <f t="shared" si="33"/>
        <v>-21</v>
      </c>
      <c r="N40" s="144">
        <f t="shared" si="34"/>
        <v>3</v>
      </c>
      <c r="O40" s="145">
        <f t="shared" si="35"/>
        <v>24</v>
      </c>
      <c r="Q40" t="str">
        <f>'Raw DC1'!AI40</f>
        <v>NO</v>
      </c>
      <c r="S40" s="12" t="str">
        <f>'Raw DC1'!AH40</f>
        <v xml:space="preserve">yes, Shin splints, have been training regularly but a lighter intensity </v>
      </c>
    </row>
    <row r="41" spans="1:28">
      <c r="A41" s="44">
        <v>39</v>
      </c>
      <c r="B41" t="e">
        <f>'Raw DC1'!#REF!</f>
        <v>#REF!</v>
      </c>
      <c r="C41" s="12" t="e">
        <f>'Raw DC1'!#REF!</f>
        <v>#REF!</v>
      </c>
      <c r="D41" s="51">
        <f>SUMIF('Raw DC1'!AJ41:DW41, $D$2)</f>
        <v>-12</v>
      </c>
      <c r="E41" s="51">
        <f>SUMIF('Raw DC1'!AJ41:DW41, $E$2)</f>
        <v>-3</v>
      </c>
      <c r="F41" s="51">
        <f>SUMIF('Raw DC1'!AJ41:DW41, $F$2)</f>
        <v>-6</v>
      </c>
      <c r="G41" s="51">
        <f>SUMIF('Raw DC1'!AJ41:DW41, $G$2)</f>
        <v>-11</v>
      </c>
      <c r="H41" s="51">
        <f>SUMIF('Raw DC1'!AJ41:DW41, $H$2)</f>
        <v>3</v>
      </c>
      <c r="I41" s="51">
        <f>SUMIF('Raw DC1'!AJ41:DW41, $I$2)</f>
        <v>2</v>
      </c>
      <c r="J41" s="51">
        <f>SUMIF('Raw DC1'!AJ41:DW41, $J$2)</f>
        <v>0</v>
      </c>
      <c r="K41" s="51">
        <f>SUMIF('Raw DC1'!AJ41:DW41, $K$2)</f>
        <v>0</v>
      </c>
      <c r="M41" s="134">
        <f t="shared" si="33"/>
        <v>-32</v>
      </c>
      <c r="N41" s="144">
        <f t="shared" si="34"/>
        <v>5</v>
      </c>
      <c r="O41" s="145">
        <f t="shared" si="35"/>
        <v>37</v>
      </c>
      <c r="Q41" t="str">
        <f>'Raw DC1'!AI41</f>
        <v xml:space="preserve">NO </v>
      </c>
      <c r="S41" s="12" t="str">
        <f>'Raw DC1'!AH41</f>
        <v>My shoulder muscles, sport massage/ physio therapy</v>
      </c>
    </row>
    <row r="42" spans="1:28">
      <c r="A42" s="44">
        <v>40</v>
      </c>
      <c r="B42" t="str">
        <f>'Raw DC1'!J42</f>
        <v>Gareth</v>
      </c>
      <c r="C42" s="12" t="str">
        <f>'Raw DC1'!K42</f>
        <v>Griffiths</v>
      </c>
      <c r="D42" s="51">
        <f>SUMIF('Raw DC1'!AJ42:DW42, $D$2)</f>
        <v>0</v>
      </c>
      <c r="E42" s="51">
        <f>SUMIF('Raw DC1'!AJ42:DW42, $E$2)</f>
        <v>0</v>
      </c>
      <c r="F42" s="51">
        <f>SUMIF('Raw DC1'!AJ42:DW42, $F$2)</f>
        <v>-10</v>
      </c>
      <c r="G42" s="51">
        <f>SUMIF('Raw DC1'!AJ42:DW42, $G$2)</f>
        <v>0</v>
      </c>
      <c r="H42" s="51">
        <f>SUMIF('Raw DC1'!AJ42:DW42, $H$2)</f>
        <v>3</v>
      </c>
      <c r="I42" s="51">
        <f>SUMIF('Raw DC1'!AJ42:DW42, $I$2)</f>
        <v>4</v>
      </c>
      <c r="J42" s="51">
        <f>SUMIF('Raw DC1'!AJ42:DW42, $J$2)</f>
        <v>3</v>
      </c>
      <c r="K42" s="51">
        <f>SUMIF('Raw DC1'!AJ42:DW42, $K$2)</f>
        <v>0</v>
      </c>
      <c r="M42" s="134">
        <f t="shared" si="33"/>
        <v>-10</v>
      </c>
      <c r="N42" s="144">
        <f t="shared" si="34"/>
        <v>10</v>
      </c>
      <c r="O42" s="145">
        <f t="shared" si="35"/>
        <v>20</v>
      </c>
      <c r="Q42" t="str">
        <f>'Raw DC1'!AI42</f>
        <v>NO</v>
      </c>
      <c r="S42" s="12" t="str">
        <f>'Raw DC1'!AH42</f>
        <v>No</v>
      </c>
    </row>
    <row r="43" spans="1:28">
      <c r="A43" s="44">
        <v>41</v>
      </c>
      <c r="B43" t="str">
        <f>'Raw DC1'!J43</f>
        <v>Tom</v>
      </c>
      <c r="C43" s="12" t="str">
        <f>'Raw DC1'!K43</f>
        <v>Edwards</v>
      </c>
      <c r="D43" s="51">
        <f>SUMIF('Raw DC1'!AJ43:DW43, $D$2)</f>
        <v>0</v>
      </c>
      <c r="E43" s="51">
        <f>SUMIF('Raw DC1'!AJ43:DW43, $E$2)</f>
        <v>0</v>
      </c>
      <c r="F43" s="51">
        <f>SUMIF('Raw DC1'!AJ43:DW43, $F$2)</f>
        <v>-6</v>
      </c>
      <c r="G43" s="51">
        <f>SUMIF('Raw DC1'!AJ43:DW43, $G$2)</f>
        <v>-8</v>
      </c>
      <c r="H43" s="51">
        <f>SUMIF('Raw DC1'!AJ43:DW43, $H$2)</f>
        <v>0</v>
      </c>
      <c r="I43" s="51">
        <f>SUMIF('Raw DC1'!AJ43:DW43, $I$2)</f>
        <v>4</v>
      </c>
      <c r="J43" s="51">
        <f>SUMIF('Raw DC1'!AJ43:DW43, $J$2)</f>
        <v>0</v>
      </c>
      <c r="K43" s="51">
        <f>SUMIF('Raw DC1'!AJ43:DW43, $K$2)</f>
        <v>0</v>
      </c>
      <c r="M43" s="134">
        <f t="shared" si="33"/>
        <v>-14</v>
      </c>
      <c r="N43" s="144">
        <f t="shared" si="34"/>
        <v>4</v>
      </c>
      <c r="O43" s="145">
        <f t="shared" si="35"/>
        <v>18</v>
      </c>
      <c r="Q43" t="str">
        <f>'Raw DC1'!AI43</f>
        <v>NO</v>
      </c>
      <c r="S43" s="12" t="s">
        <v>209</v>
      </c>
    </row>
    <row r="44" spans="1:28">
      <c r="A44" s="44">
        <v>42</v>
      </c>
      <c r="B44" t="str">
        <f>'Raw DC1'!J44</f>
        <v>Jamie</v>
      </c>
      <c r="C44" s="12" t="str">
        <f>'Raw DC1'!K44</f>
        <v>Howells</v>
      </c>
      <c r="D44" s="51">
        <f>SUMIF('Raw DC1'!AJ44:DW44, $D$2)</f>
        <v>0</v>
      </c>
      <c r="E44" s="51">
        <f>SUMIF('Raw DC1'!AJ44:DW44, $E$2)</f>
        <v>-6</v>
      </c>
      <c r="F44" s="51">
        <f>SUMIF('Raw DC1'!AJ44:DW44, $F$2)</f>
        <v>-2</v>
      </c>
      <c r="G44" s="51">
        <f>SUMIF('Raw DC1'!AJ44:DW44, $G$2)</f>
        <v>-3</v>
      </c>
      <c r="H44" s="51">
        <f>SUMIF('Raw DC1'!AJ44:DW44, $H$2)</f>
        <v>1</v>
      </c>
      <c r="I44" s="51">
        <f>SUMIF('Raw DC1'!AJ44:DW44, $I$2)</f>
        <v>0</v>
      </c>
      <c r="J44" s="51">
        <f>SUMIF('Raw DC1'!AJ44:DW44, $J$2)</f>
        <v>0</v>
      </c>
      <c r="K44" s="51">
        <f>SUMIF('Raw DC1'!AJ44:DW44, $K$2)</f>
        <v>0</v>
      </c>
      <c r="M44" s="134">
        <f t="shared" si="33"/>
        <v>-11</v>
      </c>
      <c r="N44" s="144">
        <f t="shared" si="34"/>
        <v>1</v>
      </c>
      <c r="O44" s="145">
        <f t="shared" si="35"/>
        <v>12</v>
      </c>
      <c r="Q44" t="str">
        <f>'Raw DC1'!AI44</f>
        <v>NO</v>
      </c>
      <c r="S44" s="12" t="s">
        <v>209</v>
      </c>
    </row>
    <row r="45" spans="1:28">
      <c r="A45" s="44">
        <v>43</v>
      </c>
      <c r="B45" t="str">
        <f>'Raw DC1'!J45</f>
        <v>holly</v>
      </c>
      <c r="C45" s="12" t="str">
        <f>'Raw DC1'!K45</f>
        <v>jones</v>
      </c>
      <c r="D45" s="51">
        <f>SUMIF('Raw DC1'!AJ45:DW45, $D$2)</f>
        <v>0</v>
      </c>
      <c r="E45" s="51">
        <f>SUMIF('Raw DC1'!AJ45:DW45, $E$2)</f>
        <v>-15</v>
      </c>
      <c r="F45" s="51">
        <f>SUMIF('Raw DC1'!AJ45:DW45, $F$2)</f>
        <v>-8</v>
      </c>
      <c r="G45" s="51">
        <f>SUMIF('Raw DC1'!AJ45:DW45, $G$2)</f>
        <v>-4</v>
      </c>
      <c r="H45" s="51">
        <f>SUMIF('Raw DC1'!AJ45:DW45, $H$2)</f>
        <v>1</v>
      </c>
      <c r="I45" s="51">
        <f>SUMIF('Raw DC1'!AJ45:DW45, $I$2)</f>
        <v>2</v>
      </c>
      <c r="J45" s="51">
        <f>SUMIF('Raw DC1'!AJ45:DW45, $J$2)</f>
        <v>6</v>
      </c>
      <c r="K45" s="51">
        <f>SUMIF('Raw DC1'!AJ45:DW45, $K$2)</f>
        <v>4</v>
      </c>
      <c r="M45" s="134">
        <f t="shared" si="33"/>
        <v>-27</v>
      </c>
      <c r="N45" s="144">
        <f t="shared" si="34"/>
        <v>13</v>
      </c>
      <c r="O45" s="145">
        <f t="shared" si="35"/>
        <v>40</v>
      </c>
      <c r="Q45" t="str">
        <f>'Raw DC1'!AI45</f>
        <v>NO</v>
      </c>
      <c r="S45" s="12" t="str">
        <f>'Raw DC1'!AH45</f>
        <v>No</v>
      </c>
    </row>
    <row r="46" spans="1:28">
      <c r="A46" s="44">
        <v>44</v>
      </c>
      <c r="B46" t="str">
        <f>'Raw DC1'!J46</f>
        <v xml:space="preserve">Natalie </v>
      </c>
      <c r="C46" s="12" t="str">
        <f>'Raw DC1'!K46</f>
        <v xml:space="preserve">Heal </v>
      </c>
      <c r="D46" s="51">
        <f>SUMIF('Raw DC1'!AJ46:DW46, $D$2)</f>
        <v>0</v>
      </c>
      <c r="E46" s="51">
        <f>SUMIF('Raw DC1'!AJ46:DW46, $E$2)</f>
        <v>0</v>
      </c>
      <c r="F46" s="51">
        <f>SUMIF('Raw DC1'!AJ46:DW46, $F$2)</f>
        <v>0</v>
      </c>
      <c r="G46" s="51">
        <f>SUMIF('Raw DC1'!AJ46:DW46, $G$2)</f>
        <v>0</v>
      </c>
      <c r="H46" s="51">
        <f>SUMIF('Raw DC1'!AJ46:DW46, $H$2)</f>
        <v>0</v>
      </c>
      <c r="I46" s="51">
        <f>SUMIF('Raw DC1'!AJ46:DW46, $I$2)</f>
        <v>4</v>
      </c>
      <c r="J46" s="51">
        <f>SUMIF('Raw DC1'!AJ46:DW46, $J$2)</f>
        <v>0</v>
      </c>
      <c r="K46" s="51">
        <f>SUMIF('Raw DC1'!AJ46:DW46, $K$2)</f>
        <v>0</v>
      </c>
      <c r="M46" s="134">
        <f t="shared" ref="M46" si="36">SUM(D46:G46)</f>
        <v>0</v>
      </c>
      <c r="N46" s="144">
        <f t="shared" ref="N46" si="37">SUM(H46:K46)</f>
        <v>4</v>
      </c>
      <c r="O46" s="145">
        <f t="shared" ref="O46" si="38">(M46*-1)+N46</f>
        <v>4</v>
      </c>
      <c r="Q46" t="str">
        <f>'Raw DC1'!AI46</f>
        <v>NO</v>
      </c>
      <c r="S46" s="12" t="str">
        <f>'Raw DC1'!AH46</f>
        <v xml:space="preserve">Shin splints - 2 weeks </v>
      </c>
    </row>
    <row r="47" spans="1:28">
      <c r="A47" s="44">
        <v>45</v>
      </c>
      <c r="B47" t="str">
        <f>'Raw DC1'!J47</f>
        <v>Alex</v>
      </c>
      <c r="C47" s="12" t="str">
        <f>'Raw DC1'!K47</f>
        <v>Montgomery</v>
      </c>
      <c r="D47" s="51">
        <f>SUMIF('Raw DC1'!AL47:DY47, $D$2)</f>
        <v>0</v>
      </c>
      <c r="E47" s="51">
        <f>SUMIF('Raw DC1'!AL47:DY47, $E$2)</f>
        <v>-6</v>
      </c>
      <c r="F47" s="51">
        <f>SUMIF('Raw DC1'!AL47:DY47, $F$2)</f>
        <v>-4</v>
      </c>
      <c r="G47" s="51">
        <f>SUMIF('Raw DC1'!AL47:DY47, $G$2)</f>
        <v>-3</v>
      </c>
      <c r="H47" s="51">
        <f>SUMIF('Raw DC1'!AL47:DY47, $H$2)</f>
        <v>2</v>
      </c>
      <c r="I47" s="51">
        <f>SUMIF('Raw DC1'!AL47:DY47, $I$2)</f>
        <v>2</v>
      </c>
      <c r="J47" s="51">
        <f>SUMIF('Raw DC1'!AL47:DY47, $J$2)</f>
        <v>0</v>
      </c>
      <c r="K47" s="51">
        <f>SUMIF('Raw DC1'!AL47:DY47, $K$2)</f>
        <v>0</v>
      </c>
      <c r="M47" s="134">
        <f t="shared" ref="M47:M55" si="39">SUM(D47:G47)</f>
        <v>-13</v>
      </c>
      <c r="N47" s="144">
        <f t="shared" ref="N47:N55" si="40">SUM(H47:K47)</f>
        <v>4</v>
      </c>
      <c r="O47" s="145">
        <f t="shared" ref="O47:O55" si="41">(M47*-1)+N47</f>
        <v>17</v>
      </c>
      <c r="Q47" t="str">
        <f>'Raw DC1'!AI47</f>
        <v>YES</v>
      </c>
      <c r="S47" s="12" t="str">
        <f>'Raw DC1'!AH47</f>
        <v>Ruptured ACL on right knee, happened in august 2016 awaiting surgery before returning back to the sport. Looking at a time around august 2017.</v>
      </c>
    </row>
    <row r="48" spans="1:28">
      <c r="A48" s="44">
        <v>46</v>
      </c>
      <c r="B48" t="str">
        <f>'Raw DC1'!J48</f>
        <v>Zachariah</v>
      </c>
      <c r="C48" s="12" t="str">
        <f>'Raw DC1'!K48</f>
        <v>Perrin</v>
      </c>
      <c r="D48" s="51">
        <f>SUMIF('Raw DC1'!AL48:DY48, $D$2)</f>
        <v>0</v>
      </c>
      <c r="E48" s="51">
        <f>SUMIF('Raw DC1'!AL48:DY48, $E$2)</f>
        <v>0</v>
      </c>
      <c r="F48" s="51">
        <f>SUMIF('Raw DC1'!AL48:DY48, $F$2)</f>
        <v>-2</v>
      </c>
      <c r="G48" s="51">
        <f>SUMIF('Raw DC1'!AL48:DY48, $G$2)</f>
        <v>-8</v>
      </c>
      <c r="H48" s="51">
        <f>SUMIF('Raw DC1'!AL48:DY48, $H$2)</f>
        <v>8</v>
      </c>
      <c r="I48" s="51">
        <f>SUMIF('Raw DC1'!AL48:DY48, $I$2)</f>
        <v>12</v>
      </c>
      <c r="J48" s="51">
        <f>SUMIF('Raw DC1'!AL48:DY48, $J$2)</f>
        <v>6</v>
      </c>
      <c r="K48" s="51">
        <f>SUMIF('Raw DC1'!AL48:DY48, $K$2)</f>
        <v>0</v>
      </c>
      <c r="M48" s="134">
        <f t="shared" si="39"/>
        <v>-10</v>
      </c>
      <c r="N48" s="144">
        <f t="shared" si="40"/>
        <v>26</v>
      </c>
      <c r="O48" s="145">
        <f t="shared" si="41"/>
        <v>36</v>
      </c>
      <c r="Q48" t="str">
        <f>'Raw DC1'!AI48</f>
        <v xml:space="preserve">NO </v>
      </c>
      <c r="S48" s="12" t="s">
        <v>373</v>
      </c>
    </row>
    <row r="49" spans="1:19">
      <c r="A49" s="44">
        <v>47</v>
      </c>
      <c r="B49" t="str">
        <f>'Raw DC1'!J49</f>
        <v>Ryan</v>
      </c>
      <c r="C49" s="12" t="str">
        <f>'Raw DC1'!K49</f>
        <v>Passmore</v>
      </c>
      <c r="D49" s="51">
        <f>SUMIF('Raw DC1'!AL49:DY49, $D$2)</f>
        <v>0</v>
      </c>
      <c r="E49" s="51">
        <f>SUMIF('Raw DC1'!AL49:DY49, $E$2)</f>
        <v>-15</v>
      </c>
      <c r="F49" s="51">
        <f>SUMIF('Raw DC1'!AL49:DY49, $F$2)</f>
        <v>-8</v>
      </c>
      <c r="G49" s="51">
        <f>SUMIF('Raw DC1'!AL49:DY49, $G$2)</f>
        <v>0</v>
      </c>
      <c r="H49" s="51">
        <f>SUMIF('Raw DC1'!AL49:DY49, $H$2)</f>
        <v>1</v>
      </c>
      <c r="I49" s="51">
        <f>SUMIF('Raw DC1'!AL49:DY49, $I$2)</f>
        <v>8</v>
      </c>
      <c r="J49" s="51">
        <f>SUMIF('Raw DC1'!AL49:DY49, $J$2)</f>
        <v>3</v>
      </c>
      <c r="K49" s="51">
        <f>SUMIF('Raw DC1'!AL49:DY49, $K$2)</f>
        <v>0</v>
      </c>
      <c r="M49" s="134">
        <f t="shared" si="39"/>
        <v>-23</v>
      </c>
      <c r="N49" s="144">
        <f t="shared" si="40"/>
        <v>12</v>
      </c>
      <c r="O49" s="145">
        <f t="shared" si="41"/>
        <v>35</v>
      </c>
      <c r="Q49" t="str">
        <f>'Raw DC1'!AI49</f>
        <v>NO</v>
      </c>
      <c r="S49" s="12" t="str">
        <f>'Raw DC1'!AH49</f>
        <v>No</v>
      </c>
    </row>
    <row r="50" spans="1:19">
      <c r="A50" s="44">
        <v>48</v>
      </c>
      <c r="B50" t="str">
        <f>'Raw DC1'!J50</f>
        <v>Tom</v>
      </c>
      <c r="C50" s="12" t="str">
        <f>'Raw DC1'!K50</f>
        <v>Morfey</v>
      </c>
      <c r="D50" s="51">
        <f>SUMIF('Raw DC1'!AL50:DY50, $D$2)</f>
        <v>0</v>
      </c>
      <c r="E50" s="51">
        <f>SUMIF('Raw DC1'!AL50:DY50, $E$2)</f>
        <v>-9</v>
      </c>
      <c r="F50" s="51">
        <f>SUMIF('Raw DC1'!AL50:DY50, $F$2)</f>
        <v>-2</v>
      </c>
      <c r="G50" s="51">
        <f>SUMIF('Raw DC1'!AL50:DY50, $G$2)</f>
        <v>-2</v>
      </c>
      <c r="H50" s="51">
        <f>SUMIF('Raw DC1'!AL50:DY50, $H$2)</f>
        <v>0</v>
      </c>
      <c r="I50" s="51">
        <f>SUMIF('Raw DC1'!AL50:DY50, $I$2)</f>
        <v>4</v>
      </c>
      <c r="J50" s="51">
        <f>SUMIF('Raw DC1'!AL50:DY50, $J$2)</f>
        <v>0</v>
      </c>
      <c r="K50" s="51">
        <f>SUMIF('Raw DC1'!AL50:DY50, $K$2)</f>
        <v>0</v>
      </c>
      <c r="M50" s="134">
        <f t="shared" si="39"/>
        <v>-13</v>
      </c>
      <c r="N50" s="144">
        <f t="shared" si="40"/>
        <v>4</v>
      </c>
      <c r="O50" s="145">
        <f t="shared" si="41"/>
        <v>17</v>
      </c>
      <c r="Q50" t="str">
        <f>'Raw DC1'!AI50</f>
        <v>NO</v>
      </c>
      <c r="S50" s="12" t="str">
        <f>'Raw DC1'!AH50</f>
        <v>No</v>
      </c>
    </row>
    <row r="51" spans="1:19">
      <c r="A51" s="44">
        <v>49</v>
      </c>
      <c r="B51" t="str">
        <f>'Raw DC1'!J51</f>
        <v>harvey</v>
      </c>
      <c r="C51" s="12" t="str">
        <f>'Raw DC1'!K51</f>
        <v>Scott</v>
      </c>
      <c r="D51" s="51">
        <f>SUMIF('Raw DC1'!AL51:DY51, $D$2)</f>
        <v>0</v>
      </c>
      <c r="E51" s="51">
        <f>SUMIF('Raw DC1'!AL51:DY51, $E$2)</f>
        <v>0</v>
      </c>
      <c r="F51" s="51">
        <f>SUMIF('Raw DC1'!AL51:DY51, $F$2)</f>
        <v>-4</v>
      </c>
      <c r="G51" s="51">
        <f>SUMIF('Raw DC1'!AL51:DY51, $G$2)</f>
        <v>-5</v>
      </c>
      <c r="H51" s="51">
        <f>SUMIF('Raw DC1'!AL51:DY51, $H$2)</f>
        <v>2</v>
      </c>
      <c r="I51" s="51">
        <f>SUMIF('Raw DC1'!AL51:DY51, $I$2)</f>
        <v>8</v>
      </c>
      <c r="J51" s="51">
        <f>SUMIF('Raw DC1'!AL51:DY51, $J$2)</f>
        <v>3</v>
      </c>
      <c r="K51" s="51">
        <f>SUMIF('Raw DC1'!AL51:DY51, $K$2)</f>
        <v>0</v>
      </c>
      <c r="M51" s="134">
        <f t="shared" si="39"/>
        <v>-9</v>
      </c>
      <c r="N51" s="144">
        <f t="shared" si="40"/>
        <v>13</v>
      </c>
      <c r="O51" s="145">
        <f t="shared" si="41"/>
        <v>22</v>
      </c>
      <c r="Q51" t="str">
        <f>'Raw DC1'!AI51</f>
        <v>NO</v>
      </c>
      <c r="S51" s="12" t="str">
        <f>'Raw DC1'!AH51</f>
        <v>No</v>
      </c>
    </row>
    <row r="52" spans="1:19">
      <c r="A52" s="44">
        <v>50</v>
      </c>
      <c r="B52" t="str">
        <f>'Raw DC1'!J52</f>
        <v>George</v>
      </c>
      <c r="C52" s="12" t="str">
        <f>'Raw DC1'!K52</f>
        <v>Simpson</v>
      </c>
      <c r="D52" s="51">
        <f>SUMIF('Raw DC1'!AL52:DY52, $D$2)</f>
        <v>-4</v>
      </c>
      <c r="E52" s="51">
        <f>SUMIF('Raw DC1'!AL52:DY52, $E$2)</f>
        <v>-27</v>
      </c>
      <c r="F52" s="51">
        <f>SUMIF('Raw DC1'!AL52:DY52, $F$2)</f>
        <v>-12</v>
      </c>
      <c r="G52" s="51">
        <f>SUMIF('Raw DC1'!AL52:DY52, $G$2)</f>
        <v>-3</v>
      </c>
      <c r="H52" s="51">
        <f>SUMIF('Raw DC1'!AL52:DY52, $H$2)</f>
        <v>4</v>
      </c>
      <c r="I52" s="51">
        <f>SUMIF('Raw DC1'!AL52:DY52, $I$2)</f>
        <v>2</v>
      </c>
      <c r="J52" s="51">
        <f>SUMIF('Raw DC1'!AL52:DY52, $J$2)</f>
        <v>12</v>
      </c>
      <c r="K52" s="51">
        <f>SUMIF('Raw DC1'!AL52:DY52, $K$2)</f>
        <v>0</v>
      </c>
      <c r="M52" s="134">
        <f t="shared" si="39"/>
        <v>-46</v>
      </c>
      <c r="N52" s="144">
        <f t="shared" si="40"/>
        <v>18</v>
      </c>
      <c r="O52" s="145">
        <f t="shared" si="41"/>
        <v>64</v>
      </c>
      <c r="Q52" t="str">
        <f>'Raw DC1'!AI52</f>
        <v>NO</v>
      </c>
      <c r="S52" s="12" t="str">
        <f>'Raw DC1'!AH52</f>
        <v>yes,torn upper bicep was not fully training for 4 weeks</v>
      </c>
    </row>
    <row r="53" spans="1:19">
      <c r="A53" s="44">
        <v>51</v>
      </c>
      <c r="B53" t="str">
        <f>'Raw DC1'!J53</f>
        <v>Harry</v>
      </c>
      <c r="C53" s="12" t="str">
        <f>'Raw DC1'!K53</f>
        <v>Philpot</v>
      </c>
      <c r="D53" s="51">
        <f>SUMIF('Raw DC1'!AL53:DY53, $D$2)</f>
        <v>0</v>
      </c>
      <c r="E53" s="51">
        <f>SUMIF('Raw DC1'!AL53:DY53, $E$2)</f>
        <v>-3</v>
      </c>
      <c r="F53" s="51">
        <f>SUMIF('Raw DC1'!AL53:DY53, $F$2)</f>
        <v>0</v>
      </c>
      <c r="G53" s="51">
        <f>SUMIF('Raw DC1'!AL53:DY53, $G$2)</f>
        <v>0</v>
      </c>
      <c r="H53" s="51">
        <f>SUMIF('Raw DC1'!AL53:DY53, $H$2)</f>
        <v>2</v>
      </c>
      <c r="I53" s="51">
        <f>SUMIF('Raw DC1'!AL53:DY53, $I$2)</f>
        <v>6</v>
      </c>
      <c r="J53" s="51">
        <f>SUMIF('Raw DC1'!AL53:DY53, $J$2)</f>
        <v>0</v>
      </c>
      <c r="K53" s="51">
        <f>SUMIF('Raw DC1'!AL53:DY53, $K$2)</f>
        <v>0</v>
      </c>
      <c r="M53" s="134">
        <f t="shared" si="39"/>
        <v>-3</v>
      </c>
      <c r="N53" s="144">
        <f t="shared" si="40"/>
        <v>8</v>
      </c>
      <c r="O53" s="145">
        <f t="shared" si="41"/>
        <v>11</v>
      </c>
      <c r="Q53" t="str">
        <f>'Raw DC1'!AI53</f>
        <v>NO</v>
      </c>
      <c r="S53" s="12" t="s">
        <v>373</v>
      </c>
    </row>
    <row r="54" spans="1:19">
      <c r="A54" s="44">
        <v>52</v>
      </c>
      <c r="B54" t="str">
        <f>'Raw DC1'!J54</f>
        <v>Daniel</v>
      </c>
      <c r="C54" s="12" t="str">
        <f>'Raw DC1'!K54</f>
        <v>Walker</v>
      </c>
      <c r="D54" s="51">
        <f>SUMIF('Raw DC1'!AL54:DY54, $D$2)</f>
        <v>-4</v>
      </c>
      <c r="E54" s="51">
        <f>SUMIF('Raw DC1'!AL54:DY54, $E$2)</f>
        <v>-9</v>
      </c>
      <c r="F54" s="51">
        <f>SUMIF('Raw DC1'!AL54:DY54, $F$2)</f>
        <v>-12</v>
      </c>
      <c r="G54" s="51">
        <f>SUMIF('Raw DC1'!AL54:DY54, $G$2)</f>
        <v>-10</v>
      </c>
      <c r="H54" s="51">
        <f>SUMIF('Raw DC1'!AL54:DY54, $H$2)</f>
        <v>2</v>
      </c>
      <c r="I54" s="51">
        <f>SUMIF('Raw DC1'!AL54:DY54, $I$2)</f>
        <v>2</v>
      </c>
      <c r="J54" s="51">
        <f>SUMIF('Raw DC1'!AL54:DY54, $J$2)</f>
        <v>0</v>
      </c>
      <c r="K54" s="51">
        <f>SUMIF('Raw DC1'!AL54:DY54, $K$2)</f>
        <v>0</v>
      </c>
      <c r="M54" s="134">
        <f t="shared" si="39"/>
        <v>-35</v>
      </c>
      <c r="N54" s="144">
        <f t="shared" si="40"/>
        <v>4</v>
      </c>
      <c r="O54" s="145">
        <f t="shared" si="41"/>
        <v>39</v>
      </c>
      <c r="Q54" t="str">
        <f>'Raw DC1'!AI54</f>
        <v>NO</v>
      </c>
      <c r="S54" s="12" t="str">
        <f>'Raw DC1'!AH54</f>
        <v>yes - fractured jaw in 3 places, about 2 months</v>
      </c>
    </row>
    <row r="55" spans="1:19">
      <c r="A55" s="44">
        <v>53</v>
      </c>
      <c r="B55" t="str">
        <f>'Raw DC1'!J55</f>
        <v>Alexander</v>
      </c>
      <c r="C55" s="12" t="str">
        <f>'Raw DC1'!K55</f>
        <v>Taylor</v>
      </c>
      <c r="D55" s="51">
        <f>SUMIF('Raw DC1'!AL55:DY55, $D$2)</f>
        <v>0</v>
      </c>
      <c r="E55" s="51">
        <f>SUMIF('Raw DC1'!AL55:DY55, $E$2)</f>
        <v>-3</v>
      </c>
      <c r="F55" s="51">
        <f>SUMIF('Raw DC1'!AL55:DY55, $F$2)</f>
        <v>-8</v>
      </c>
      <c r="G55" s="51">
        <f>SUMIF('Raw DC1'!AL55:DY55, $G$2)</f>
        <v>-3</v>
      </c>
      <c r="H55" s="51">
        <f>SUMIF('Raw DC1'!AL55:DY55, $H$2)</f>
        <v>6</v>
      </c>
      <c r="I55" s="51">
        <f>SUMIF('Raw DC1'!AL55:DY55, $I$2)</f>
        <v>6</v>
      </c>
      <c r="J55" s="51">
        <f>SUMIF('Raw DC1'!AL55:DY55, $J$2)</f>
        <v>0</v>
      </c>
      <c r="K55" s="51">
        <f>SUMIF('Raw DC1'!AL55:DY55, $K$2)</f>
        <v>0</v>
      </c>
      <c r="M55" s="134">
        <f t="shared" si="39"/>
        <v>-14</v>
      </c>
      <c r="N55" s="144">
        <f t="shared" si="40"/>
        <v>12</v>
      </c>
      <c r="O55" s="145">
        <f t="shared" si="41"/>
        <v>26</v>
      </c>
      <c r="Q55" t="str">
        <f>'Raw DC1'!AI55</f>
        <v>YES</v>
      </c>
      <c r="S55" s="12" t="str">
        <f>'Raw DC1'!AH55</f>
        <v>Yes, Shoulder injury. 8 months before normal training</v>
      </c>
    </row>
    <row r="56" spans="1:19">
      <c r="A56" s="44">
        <v>54</v>
      </c>
      <c r="B56" t="str">
        <f>'Raw DC1'!J56</f>
        <v>Kieran</v>
      </c>
      <c r="C56" s="12" t="str">
        <f>'Raw DC1'!K56</f>
        <v>Latchford</v>
      </c>
      <c r="D56" s="51">
        <f>SUMIF('Raw DC1'!AL56:DY56, $D$2)</f>
        <v>-4</v>
      </c>
      <c r="E56" s="51">
        <f>SUMIF('Raw DC1'!AL56:DY56, $E$2)</f>
        <v>-12</v>
      </c>
      <c r="F56" s="51">
        <f>SUMIF('Raw DC1'!AL56:DY56, $F$2)</f>
        <v>-18</v>
      </c>
      <c r="G56" s="51">
        <f>SUMIF('Raw DC1'!AL56:DY56, $G$2)</f>
        <v>-4</v>
      </c>
      <c r="H56" s="51">
        <f>SUMIF('Raw DC1'!AL56:DY56, $H$2)</f>
        <v>3</v>
      </c>
      <c r="I56" s="51">
        <f>SUMIF('Raw DC1'!AL56:DY56, $I$2)</f>
        <v>8</v>
      </c>
      <c r="J56" s="51">
        <f>SUMIF('Raw DC1'!AL56:DY56, $J$2)</f>
        <v>21</v>
      </c>
      <c r="K56" s="51">
        <f>SUMIF('Raw DC1'!AL56:DY56, $K$2)</f>
        <v>0</v>
      </c>
      <c r="M56" s="134">
        <f t="shared" ref="M56:M57" si="42">SUM(D56:G56)</f>
        <v>-38</v>
      </c>
      <c r="N56" s="144">
        <f t="shared" ref="N56:N57" si="43">SUM(H56:K56)</f>
        <v>32</v>
      </c>
      <c r="O56" s="145">
        <f t="shared" ref="O56:O57" si="44">(M56*-1)+N56</f>
        <v>70</v>
      </c>
      <c r="Q56" t="str">
        <f>'Raw DC1'!AI56</f>
        <v>YES</v>
      </c>
      <c r="S56" s="12" t="str">
        <f>'Raw DC1'!AH56</f>
        <v>Yes, pulled shoulder and 1 month</v>
      </c>
    </row>
    <row r="57" spans="1:19">
      <c r="A57" s="44">
        <v>55</v>
      </c>
      <c r="B57" t="str">
        <f>'Raw DC1'!J57</f>
        <v>Rebecca</v>
      </c>
      <c r="C57" s="12" t="str">
        <f>'Raw DC1'!K57</f>
        <v>Williams</v>
      </c>
      <c r="D57" s="51">
        <f>SUMIF('Raw DC1'!AL57:DY57, $D$2)</f>
        <v>0</v>
      </c>
      <c r="E57" s="51">
        <f>SUMIF('Raw DC1'!AL57:DY57, $E$2)</f>
        <v>-3</v>
      </c>
      <c r="F57" s="51">
        <f>SUMIF('Raw DC1'!AL57:DY57, $F$2)</f>
        <v>-2</v>
      </c>
      <c r="G57" s="51">
        <f>SUMIF('Raw DC1'!AL57:DY57, $G$2)</f>
        <v>0</v>
      </c>
      <c r="H57" s="51">
        <f>SUMIF('Raw DC1'!AL57:DY57, $H$2)</f>
        <v>1</v>
      </c>
      <c r="I57" s="51">
        <f>SUMIF('Raw DC1'!AL57:DY57, $I$2)</f>
        <v>2</v>
      </c>
      <c r="J57" s="51">
        <f>SUMIF('Raw DC1'!AL57:DY57, $J$2)</f>
        <v>0</v>
      </c>
      <c r="K57" s="51">
        <f>SUMIF('Raw DC1'!AL57:DY57, $K$2)</f>
        <v>0</v>
      </c>
      <c r="M57" s="134">
        <f t="shared" si="42"/>
        <v>-5</v>
      </c>
      <c r="N57" s="144">
        <f t="shared" si="43"/>
        <v>3</v>
      </c>
      <c r="O57" s="145">
        <f t="shared" si="44"/>
        <v>8</v>
      </c>
      <c r="Q57" t="str">
        <f>'Raw DC1'!AI57</f>
        <v>NO</v>
      </c>
      <c r="S57" s="12" t="str">
        <f>'Raw DC1'!AH57</f>
        <v>No</v>
      </c>
    </row>
    <row r="58" spans="1:19">
      <c r="A58" s="44">
        <v>56</v>
      </c>
      <c r="B58" t="str">
        <f>'Raw DC1'!J58</f>
        <v>Ollie</v>
      </c>
      <c r="C58" s="12" t="str">
        <f>'Raw DC1'!K58</f>
        <v>Critchley</v>
      </c>
      <c r="D58" s="63">
        <f>SUMIF('Raw DC1'!AN58:EA58, $D$2)</f>
        <v>0</v>
      </c>
      <c r="E58" s="63">
        <f>SUMIF('Raw DC1'!AN58:EA58, $E$2)</f>
        <v>0</v>
      </c>
      <c r="F58" s="63">
        <f>SUMIF('Raw DC1'!AN58:EA58, $F$2)</f>
        <v>-2</v>
      </c>
      <c r="G58" s="63">
        <f>SUMIF('Raw DC1'!AN58:EA58, $G$2)</f>
        <v>-8</v>
      </c>
      <c r="H58" s="63">
        <f>SUMIF('Raw DC1'!AN58:EA58, $H$2)</f>
        <v>11</v>
      </c>
      <c r="I58" s="63">
        <f>SUMIF('Raw DC1'!AN58:EA58, $I$2)</f>
        <v>8</v>
      </c>
      <c r="J58" s="63">
        <f>SUMIF('Raw DC1'!AN58:EA58, $J$2)</f>
        <v>6</v>
      </c>
      <c r="K58" s="63">
        <f>SUMIF('Raw DC1'!AN58:EA58, $K$2)</f>
        <v>0</v>
      </c>
      <c r="M58" s="134">
        <f t="shared" ref="M58:M81" si="45">SUM(D58:G58)</f>
        <v>-10</v>
      </c>
      <c r="N58" s="144">
        <f t="shared" ref="N58:N81" si="46">SUM(H58:K58)</f>
        <v>25</v>
      </c>
      <c r="O58" s="145">
        <f t="shared" ref="O58:O81" si="47">(M58*-1)+N58</f>
        <v>35</v>
      </c>
      <c r="Q58" t="str">
        <f>'Raw DC1'!AI58</f>
        <v>NO</v>
      </c>
      <c r="S58" s="12" t="str">
        <f>'Raw DC1'!AH58</f>
        <v>Concussion - Original knock didn't think was concussed second knock 3 days later was concussed badly, out for 4 weeks. Wrist injury, out for 3 weeks.</v>
      </c>
    </row>
    <row r="59" spans="1:19">
      <c r="A59" s="44">
        <v>57</v>
      </c>
      <c r="B59" t="str">
        <f>'Raw DC1'!J59</f>
        <v>Sam</v>
      </c>
      <c r="C59" s="12" t="str">
        <f>'Raw DC1'!K59</f>
        <v>Cochrane</v>
      </c>
      <c r="D59" s="63">
        <f>SUMIF('Raw DC1'!AN59:EA59, $D$2)</f>
        <v>-12</v>
      </c>
      <c r="E59" s="63">
        <f>SUMIF('Raw DC1'!AN59:EA59, $E$2)</f>
        <v>-12</v>
      </c>
      <c r="F59" s="63">
        <f>SUMIF('Raw DC1'!AN59:EA59, $F$2)</f>
        <v>-4</v>
      </c>
      <c r="G59" s="63">
        <f>SUMIF('Raw DC1'!AN59:EA59, $G$2)</f>
        <v>-3</v>
      </c>
      <c r="H59" s="63">
        <f>SUMIF('Raw DC1'!AN59:EA59, $H$2)</f>
        <v>5</v>
      </c>
      <c r="I59" s="63">
        <f>SUMIF('Raw DC1'!AN59:EA59, $I$2)</f>
        <v>4</v>
      </c>
      <c r="J59" s="63">
        <f>SUMIF('Raw DC1'!AN59:EA59, $J$2)</f>
        <v>15</v>
      </c>
      <c r="K59" s="63">
        <f>SUMIF('Raw DC1'!AN59:EA59, $K$2)</f>
        <v>4</v>
      </c>
      <c r="M59" s="134">
        <f t="shared" si="45"/>
        <v>-31</v>
      </c>
      <c r="N59" s="144">
        <f t="shared" si="46"/>
        <v>28</v>
      </c>
      <c r="O59" s="145">
        <f t="shared" si="47"/>
        <v>59</v>
      </c>
      <c r="Q59" t="str">
        <f>'Raw DC1'!AI59</f>
        <v>NO</v>
      </c>
      <c r="S59" s="12" t="str">
        <f>'Raw DC1'!AH59</f>
        <v>Yes, partial tear on ACL and MCL</v>
      </c>
    </row>
    <row r="60" spans="1:19">
      <c r="A60" s="44">
        <v>58</v>
      </c>
      <c r="B60" t="str">
        <f>'Raw DC1'!J60</f>
        <v>Ben</v>
      </c>
      <c r="C60" s="12" t="str">
        <f>'Raw DC1'!K60</f>
        <v>Cooper</v>
      </c>
      <c r="D60" s="63">
        <f>SUMIF('Raw DC1'!AN60:EA60, $D$2)</f>
        <v>0</v>
      </c>
      <c r="E60" s="63">
        <f>SUMIF('Raw DC1'!AN60:EA60, $E$2)</f>
        <v>0</v>
      </c>
      <c r="F60" s="63">
        <f>SUMIF('Raw DC1'!AN60:EA60, $F$2)</f>
        <v>-2</v>
      </c>
      <c r="G60" s="63">
        <f>SUMIF('Raw DC1'!AN60:EA60, $G$2)</f>
        <v>-1</v>
      </c>
      <c r="H60" s="63">
        <f>SUMIF('Raw DC1'!AN60:EA60, $H$2)</f>
        <v>1</v>
      </c>
      <c r="I60" s="63">
        <f>SUMIF('Raw DC1'!AN60:EA60, $I$2)</f>
        <v>4</v>
      </c>
      <c r="J60" s="63">
        <f>SUMIF('Raw DC1'!AN60:EA60, $J$2)</f>
        <v>6</v>
      </c>
      <c r="K60" s="63">
        <f>SUMIF('Raw DC1'!AN60:EA60, $K$2)</f>
        <v>0</v>
      </c>
      <c r="M60" s="134">
        <f t="shared" si="45"/>
        <v>-3</v>
      </c>
      <c r="N60" s="144">
        <f t="shared" si="46"/>
        <v>11</v>
      </c>
      <c r="O60" s="145">
        <f t="shared" si="47"/>
        <v>14</v>
      </c>
      <c r="Q60" t="str">
        <f>'Raw DC1'!AI60</f>
        <v>NO</v>
      </c>
      <c r="S60" s="12" t="str">
        <f>'Raw DC1'!AH60</f>
        <v>No</v>
      </c>
    </row>
    <row r="61" spans="1:19">
      <c r="A61" s="44">
        <v>59</v>
      </c>
      <c r="B61" t="e">
        <f>'Raw DC1'!#REF!</f>
        <v>#REF!</v>
      </c>
      <c r="C61" s="12" t="e">
        <f>'Raw DC1'!#REF!</f>
        <v>#REF!</v>
      </c>
      <c r="D61" s="63">
        <f>SUMIF('Raw DC1'!AN61:EA61, $D$2)</f>
        <v>-8</v>
      </c>
      <c r="E61" s="63">
        <f>SUMIF('Raw DC1'!AN61:EA61, $E$2)</f>
        <v>-24</v>
      </c>
      <c r="F61" s="63">
        <f>SUMIF('Raw DC1'!AN61:EA61, $F$2)</f>
        <v>-16</v>
      </c>
      <c r="G61" s="63">
        <f>SUMIF('Raw DC1'!AN61:EA61, $G$2)</f>
        <v>-4</v>
      </c>
      <c r="H61" s="63">
        <f>SUMIF('Raw DC1'!AN61:EA61, $H$2)</f>
        <v>0</v>
      </c>
      <c r="I61" s="63">
        <f>SUMIF('Raw DC1'!AN61:EA61, $I$2)</f>
        <v>8</v>
      </c>
      <c r="J61" s="63">
        <f>SUMIF('Raw DC1'!AN61:EA61, $J$2)</f>
        <v>9</v>
      </c>
      <c r="K61" s="63">
        <f>SUMIF('Raw DC1'!AN61:EA61, $K$2)</f>
        <v>8</v>
      </c>
      <c r="M61" s="134">
        <f t="shared" si="45"/>
        <v>-52</v>
      </c>
      <c r="N61" s="144">
        <f t="shared" si="46"/>
        <v>25</v>
      </c>
      <c r="O61" s="145">
        <f t="shared" si="47"/>
        <v>77</v>
      </c>
      <c r="Q61" t="str">
        <f>'Raw DC1'!AI61</f>
        <v xml:space="preserve">YES NO CONTACT DRILLS HAVE BEEN COMPLETED </v>
      </c>
      <c r="S61" s="12" t="str">
        <f>'Raw DC1'!AH61</f>
        <v xml:space="preserve">Broken wrist - 8 weeks out </v>
      </c>
    </row>
    <row r="62" spans="1:19">
      <c r="A62" s="44">
        <v>60</v>
      </c>
      <c r="B62" t="str">
        <f>'Raw DC1'!J62</f>
        <v xml:space="preserve">Harry </v>
      </c>
      <c r="C62" s="12" t="str">
        <f>'Raw DC1'!K62</f>
        <v>Allen</v>
      </c>
      <c r="D62" s="63">
        <f>SUMIF('Raw DC1'!AN62:EA62, $D$2)</f>
        <v>-8</v>
      </c>
      <c r="E62" s="63">
        <f>SUMIF('Raw DC1'!AN62:EA62, $E$2)</f>
        <v>-6</v>
      </c>
      <c r="F62" s="63">
        <f>SUMIF('Raw DC1'!AN62:EA62, $F$2)</f>
        <v>-10</v>
      </c>
      <c r="G62" s="63">
        <f>SUMIF('Raw DC1'!AN62:EA62, $G$2)</f>
        <v>-3</v>
      </c>
      <c r="H62" s="63">
        <f>SUMIF('Raw DC1'!AN62:EA62, $H$2)</f>
        <v>1</v>
      </c>
      <c r="I62" s="63">
        <f>SUMIF('Raw DC1'!AN62:EA62, $I$2)</f>
        <v>6</v>
      </c>
      <c r="J62" s="63">
        <f>SUMIF('Raw DC1'!AN62:EA62, $J$2)</f>
        <v>21</v>
      </c>
      <c r="K62" s="63">
        <f>SUMIF('Raw DC1'!AN62:EA62, $K$2)</f>
        <v>8</v>
      </c>
      <c r="M62" s="134">
        <f t="shared" si="45"/>
        <v>-27</v>
      </c>
      <c r="N62" s="144">
        <f t="shared" si="46"/>
        <v>36</v>
      </c>
      <c r="O62" s="145">
        <f t="shared" si="47"/>
        <v>63</v>
      </c>
      <c r="Q62" t="str">
        <f>'Raw DC1'!AI62</f>
        <v xml:space="preserve">NO </v>
      </c>
      <c r="S62" s="12" t="str">
        <f>'Raw DC1'!AH62</f>
        <v>No</v>
      </c>
    </row>
    <row r="63" spans="1:19">
      <c r="A63" s="44">
        <v>61</v>
      </c>
      <c r="B63" t="str">
        <f>'Raw DC1'!J63</f>
        <v>James</v>
      </c>
      <c r="C63" s="12" t="str">
        <f>'Raw DC1'!K63</f>
        <v>Dickenson</v>
      </c>
      <c r="D63" s="63">
        <f>SUMIF('Raw DC1'!AN63:EA63, $D$2)</f>
        <v>0</v>
      </c>
      <c r="E63" s="63">
        <f>SUMIF('Raw DC1'!AN63:EA63, $E$2)</f>
        <v>0</v>
      </c>
      <c r="F63" s="63">
        <f>SUMIF('Raw DC1'!AN63:EA63, $F$2)</f>
        <v>-4</v>
      </c>
      <c r="G63" s="63">
        <f>SUMIF('Raw DC1'!AN63:EA63, $G$2)</f>
        <v>-1</v>
      </c>
      <c r="H63" s="63">
        <f>SUMIF('Raw DC1'!AN63:EA63, $H$2)</f>
        <v>2</v>
      </c>
      <c r="I63" s="63">
        <f>SUMIF('Raw DC1'!AN63:EA63, $I$2)</f>
        <v>6</v>
      </c>
      <c r="J63" s="63">
        <f>SUMIF('Raw DC1'!AN63:EA63, $J$2)</f>
        <v>3</v>
      </c>
      <c r="K63" s="63">
        <f>SUMIF('Raw DC1'!AN63:EA63, $K$2)</f>
        <v>4</v>
      </c>
      <c r="M63" s="134">
        <f t="shared" si="45"/>
        <v>-5</v>
      </c>
      <c r="N63" s="144">
        <f t="shared" si="46"/>
        <v>15</v>
      </c>
      <c r="O63" s="145">
        <f t="shared" si="47"/>
        <v>20</v>
      </c>
      <c r="Q63" t="str">
        <f>'Raw DC1'!AI63</f>
        <v>NO</v>
      </c>
      <c r="S63" s="12" t="s">
        <v>373</v>
      </c>
    </row>
    <row r="64" spans="1:19">
      <c r="A64" s="44">
        <v>62</v>
      </c>
      <c r="B64" t="str">
        <f>'Raw DC1'!J64</f>
        <v>Tinashe</v>
      </c>
      <c r="C64" s="12" t="str">
        <f>'Raw DC1'!K64</f>
        <v>Chiguvare</v>
      </c>
      <c r="D64" s="63">
        <f>SUMIF('Raw DC1'!AN64:EA64, $D$2)</f>
        <v>0</v>
      </c>
      <c r="E64" s="63">
        <f>SUMIF('Raw DC1'!AN64:EA64, $E$2)</f>
        <v>0</v>
      </c>
      <c r="F64" s="63">
        <f>SUMIF('Raw DC1'!AN64:EA64, $F$2)</f>
        <v>0</v>
      </c>
      <c r="G64" s="63">
        <f>SUMIF('Raw DC1'!AN64:EA64, $G$2)</f>
        <v>-3</v>
      </c>
      <c r="H64" s="63">
        <f>SUMIF('Raw DC1'!AN64:EA64, $H$2)</f>
        <v>0</v>
      </c>
      <c r="I64" s="63">
        <f>SUMIF('Raw DC1'!AN64:EA64, $I$2)</f>
        <v>2</v>
      </c>
      <c r="J64" s="63">
        <f>SUMIF('Raw DC1'!AN64:EA64, $J$2)</f>
        <v>9</v>
      </c>
      <c r="K64" s="63">
        <f>SUMIF('Raw DC1'!AN64:EA64, $K$2)</f>
        <v>0</v>
      </c>
      <c r="M64" s="134">
        <f t="shared" si="45"/>
        <v>-3</v>
      </c>
      <c r="N64" s="144">
        <f t="shared" si="46"/>
        <v>11</v>
      </c>
      <c r="O64" s="145">
        <f t="shared" si="47"/>
        <v>14</v>
      </c>
      <c r="Q64" t="str">
        <f>'Raw DC1'!AI64</f>
        <v>NO</v>
      </c>
      <c r="S64" s="12" t="s">
        <v>373</v>
      </c>
    </row>
    <row r="65" spans="1:19">
      <c r="A65" s="44">
        <v>63</v>
      </c>
      <c r="B65" t="str">
        <f>'Raw DC1'!J65</f>
        <v>clara</v>
      </c>
      <c r="C65" s="12" t="str">
        <f>'Raw DC1'!K65</f>
        <v>jones</v>
      </c>
      <c r="D65" s="63">
        <f>SUMIF('Raw DC1'!AN65:EA65, $D$2)</f>
        <v>0</v>
      </c>
      <c r="E65" s="63">
        <f>SUMIF('Raw DC1'!AN65:EA65, $E$2)</f>
        <v>-6</v>
      </c>
      <c r="F65" s="63">
        <f>SUMIF('Raw DC1'!AN65:EA65, $F$2)</f>
        <v>-2</v>
      </c>
      <c r="G65" s="63">
        <f>SUMIF('Raw DC1'!AN65:EA65, $G$2)</f>
        <v>0</v>
      </c>
      <c r="H65" s="63">
        <f>SUMIF('Raw DC1'!AN65:EA65, $H$2)</f>
        <v>3</v>
      </c>
      <c r="I65" s="63">
        <f>SUMIF('Raw DC1'!AN65:EA65, $I$2)</f>
        <v>6</v>
      </c>
      <c r="J65" s="63">
        <f>SUMIF('Raw DC1'!AN65:EA65, $J$2)</f>
        <v>3</v>
      </c>
      <c r="K65" s="63">
        <f>SUMIF('Raw DC1'!AN65:EA65, $K$2)</f>
        <v>20</v>
      </c>
      <c r="M65" s="134">
        <f t="shared" si="45"/>
        <v>-8</v>
      </c>
      <c r="N65" s="144">
        <f t="shared" si="46"/>
        <v>32</v>
      </c>
      <c r="O65" s="145">
        <f t="shared" si="47"/>
        <v>40</v>
      </c>
      <c r="Q65" t="str">
        <f>'Raw DC1'!AI65</f>
        <v>NO</v>
      </c>
      <c r="S65" s="12" t="s">
        <v>373</v>
      </c>
    </row>
    <row r="66" spans="1:19">
      <c r="A66" s="44">
        <v>64</v>
      </c>
      <c r="B66" t="str">
        <f>'Raw DC1'!J66</f>
        <v>Jennifer</v>
      </c>
      <c r="C66" s="12" t="str">
        <f>'Raw DC1'!K66</f>
        <v>Baker</v>
      </c>
      <c r="D66" s="63">
        <f>SUMIF('Raw DC1'!AN66:EA66, $D$2)</f>
        <v>0</v>
      </c>
      <c r="E66" s="63">
        <f>SUMIF('Raw DC1'!AN66:EA66, $E$2)</f>
        <v>-3</v>
      </c>
      <c r="F66" s="63">
        <f>SUMIF('Raw DC1'!AN66:EA66, $F$2)</f>
        <v>-4</v>
      </c>
      <c r="G66" s="63">
        <f>SUMIF('Raw DC1'!AN66:EA66, $G$2)</f>
        <v>0</v>
      </c>
      <c r="H66" s="63">
        <f>SUMIF('Raw DC1'!AN66:EA66, $H$2)</f>
        <v>1</v>
      </c>
      <c r="I66" s="63">
        <f>SUMIF('Raw DC1'!AN66:EA66, $I$2)</f>
        <v>2</v>
      </c>
      <c r="J66" s="63">
        <f>SUMIF('Raw DC1'!AN66:EA66, $J$2)</f>
        <v>3</v>
      </c>
      <c r="K66" s="63">
        <f>SUMIF('Raw DC1'!AN66:EA66, $K$2)</f>
        <v>4</v>
      </c>
      <c r="M66" s="134">
        <f t="shared" si="45"/>
        <v>-7</v>
      </c>
      <c r="N66" s="144">
        <f t="shared" si="46"/>
        <v>10</v>
      </c>
      <c r="O66" s="145">
        <f t="shared" si="47"/>
        <v>17</v>
      </c>
      <c r="Q66" t="str">
        <f>'Raw DC1'!AI66</f>
        <v>NO</v>
      </c>
      <c r="S66" s="12" t="str">
        <f>'Raw DC1'!AH66</f>
        <v>yes - overuse shoulder injury - four months off</v>
      </c>
    </row>
    <row r="67" spans="1:19">
      <c r="A67" s="44">
        <v>65</v>
      </c>
      <c r="B67" t="str">
        <f>'Raw DC1'!J67</f>
        <v>Millie</v>
      </c>
      <c r="C67" s="12" t="str">
        <f>'Raw DC1'!K67</f>
        <v>Anderson</v>
      </c>
      <c r="D67" s="63">
        <f>SUMIF('Raw DC1'!AN67:EA67, $D$2)</f>
        <v>0</v>
      </c>
      <c r="E67" s="63">
        <f>SUMIF('Raw DC1'!AN67:EA67, $E$2)</f>
        <v>-3</v>
      </c>
      <c r="F67" s="63">
        <f>SUMIF('Raw DC1'!AN67:EA67, $F$2)</f>
        <v>-6</v>
      </c>
      <c r="G67" s="63">
        <f>SUMIF('Raw DC1'!AN67:EA67, $G$2)</f>
        <v>-2</v>
      </c>
      <c r="H67" s="63">
        <f>SUMIF('Raw DC1'!AN67:EA67, $H$2)</f>
        <v>1</v>
      </c>
      <c r="I67" s="63">
        <f>SUMIF('Raw DC1'!AN67:EA67, $I$2)</f>
        <v>6</v>
      </c>
      <c r="J67" s="63">
        <f>SUMIF('Raw DC1'!AN67:EA67, $J$2)</f>
        <v>9</v>
      </c>
      <c r="K67" s="63">
        <f>SUMIF('Raw DC1'!AN67:EA67, $K$2)</f>
        <v>0</v>
      </c>
      <c r="M67" s="134">
        <f t="shared" si="45"/>
        <v>-11</v>
      </c>
      <c r="N67" s="144">
        <f t="shared" si="46"/>
        <v>16</v>
      </c>
      <c r="O67" s="145">
        <f t="shared" si="47"/>
        <v>27</v>
      </c>
      <c r="Q67" t="str">
        <f>'Raw DC1'!AI67</f>
        <v>NO</v>
      </c>
      <c r="S67" s="12" t="str">
        <f>'Raw DC1'!AH67</f>
        <v>No</v>
      </c>
    </row>
    <row r="68" spans="1:19">
      <c r="A68" s="44">
        <v>66</v>
      </c>
      <c r="B68" t="str">
        <f>'Raw DC1'!J68</f>
        <v>lucy</v>
      </c>
      <c r="C68" s="12" t="str">
        <f>'Raw DC1'!K68</f>
        <v>brewer</v>
      </c>
      <c r="D68" s="63">
        <f>SUMIF('Raw DC1'!AN68:EA68, $D$2)</f>
        <v>-4</v>
      </c>
      <c r="E68" s="63">
        <f>SUMIF('Raw DC1'!AN68:EA68, $E$2)</f>
        <v>-9</v>
      </c>
      <c r="F68" s="63">
        <f>SUMIF('Raw DC1'!AN68:EA68, $F$2)</f>
        <v>-6</v>
      </c>
      <c r="G68" s="63">
        <f>SUMIF('Raw DC1'!AN68:EA68, $G$2)</f>
        <v>0</v>
      </c>
      <c r="H68" s="63">
        <f>SUMIF('Raw DC1'!AN68:EA68, $H$2)</f>
        <v>0</v>
      </c>
      <c r="I68" s="63">
        <f>SUMIF('Raw DC1'!AN68:EA68, $I$2)</f>
        <v>6</v>
      </c>
      <c r="J68" s="63">
        <f>SUMIF('Raw DC1'!AN68:EA68, $J$2)</f>
        <v>3</v>
      </c>
      <c r="K68" s="63">
        <f>SUMIF('Raw DC1'!AN68:EA68, $K$2)</f>
        <v>8</v>
      </c>
      <c r="M68" s="134">
        <f t="shared" si="45"/>
        <v>-19</v>
      </c>
      <c r="N68" s="144">
        <f t="shared" si="46"/>
        <v>17</v>
      </c>
      <c r="O68" s="145">
        <f t="shared" si="47"/>
        <v>36</v>
      </c>
      <c r="Q68" t="str">
        <f>'Raw DC1'!AI68</f>
        <v>NO</v>
      </c>
      <c r="S68" s="12" t="str">
        <f>'Raw DC1'!AH68</f>
        <v xml:space="preserve">yes, broken wrist. wasnt able to train for around 3.5 months </v>
      </c>
    </row>
    <row r="69" spans="1:19">
      <c r="A69" s="44">
        <v>67</v>
      </c>
      <c r="B69" t="str">
        <f>'Raw DC1'!J69</f>
        <v>Millie</v>
      </c>
      <c r="C69" s="12" t="str">
        <f>'Raw DC1'!K69</f>
        <v>Blackmore</v>
      </c>
      <c r="D69" s="63">
        <f>SUMIF('Raw DC1'!AN69:EA69, $D$2)</f>
        <v>-4</v>
      </c>
      <c r="E69" s="63">
        <f>SUMIF('Raw DC1'!AN69:EA69, $E$2)</f>
        <v>-6</v>
      </c>
      <c r="F69" s="63">
        <f>SUMIF('Raw DC1'!AN69:EA69, $F$2)</f>
        <v>-22</v>
      </c>
      <c r="G69" s="63">
        <f>SUMIF('Raw DC1'!AN69:EA69, $G$2)</f>
        <v>-5</v>
      </c>
      <c r="H69" s="63">
        <f>SUMIF('Raw DC1'!AN69:EA69, $H$2)</f>
        <v>2</v>
      </c>
      <c r="I69" s="63">
        <f>SUMIF('Raw DC1'!AN69:EA69, $I$2)</f>
        <v>6</v>
      </c>
      <c r="J69" s="63">
        <f>SUMIF('Raw DC1'!AN69:EA69, $J$2)</f>
        <v>6</v>
      </c>
      <c r="K69" s="63">
        <f>SUMIF('Raw DC1'!AN69:EA69, $K$2)</f>
        <v>4</v>
      </c>
      <c r="M69" s="134">
        <f t="shared" si="45"/>
        <v>-37</v>
      </c>
      <c r="N69" s="144">
        <f t="shared" si="46"/>
        <v>18</v>
      </c>
      <c r="O69" s="145">
        <f t="shared" si="47"/>
        <v>55</v>
      </c>
      <c r="Q69" t="str">
        <f>'Raw DC1'!AI69</f>
        <v>NO</v>
      </c>
      <c r="S69" s="12" t="str">
        <f>'Raw DC1'!AH69</f>
        <v>No</v>
      </c>
    </row>
    <row r="70" spans="1:19">
      <c r="A70" s="44">
        <v>68</v>
      </c>
      <c r="B70" t="str">
        <f>'Raw DC1'!J70</f>
        <v>Conor Robert</v>
      </c>
      <c r="C70" s="12" t="str">
        <f>'Raw DC1'!K70</f>
        <v>Lees</v>
      </c>
      <c r="D70" s="63">
        <f>SUMIF('Raw DC1'!AN70:EA70, $D$2)</f>
        <v>-4</v>
      </c>
      <c r="E70" s="63">
        <f>SUMIF('Raw DC1'!AN70:EA70, $E$2)</f>
        <v>-6</v>
      </c>
      <c r="F70" s="63">
        <f>SUMIF('Raw DC1'!AN70:EA70, $F$2)</f>
        <v>-8</v>
      </c>
      <c r="G70" s="63">
        <f>SUMIF('Raw DC1'!AN70:EA70, $G$2)</f>
        <v>-7</v>
      </c>
      <c r="H70" s="63">
        <f>SUMIF('Raw DC1'!AN70:EA70, $H$2)</f>
        <v>5</v>
      </c>
      <c r="I70" s="63">
        <f>SUMIF('Raw DC1'!AN70:EA70, $I$2)</f>
        <v>8</v>
      </c>
      <c r="J70" s="63">
        <f>SUMIF('Raw DC1'!AN70:EA70, $J$2)</f>
        <v>24</v>
      </c>
      <c r="K70" s="63">
        <f>SUMIF('Raw DC1'!AN70:EA70, $K$2)</f>
        <v>8</v>
      </c>
      <c r="M70" s="134">
        <f t="shared" si="45"/>
        <v>-25</v>
      </c>
      <c r="N70" s="144">
        <f t="shared" si="46"/>
        <v>45</v>
      </c>
      <c r="O70" s="145">
        <f t="shared" si="47"/>
        <v>70</v>
      </c>
      <c r="Q70" t="str">
        <f>'Raw DC1'!AI70</f>
        <v>NO</v>
      </c>
      <c r="S70" s="12" t="s">
        <v>373</v>
      </c>
    </row>
    <row r="71" spans="1:19">
      <c r="A71" s="44">
        <v>69</v>
      </c>
      <c r="B71" t="str">
        <f>'Raw DC1'!J71</f>
        <v>Michal</v>
      </c>
      <c r="C71" s="12" t="str">
        <f>'Raw DC1'!K71</f>
        <v>Grabowiecki</v>
      </c>
      <c r="D71" s="63">
        <f>SUMIF('Raw DC1'!AN71:EA71, $D$2)</f>
        <v>0</v>
      </c>
      <c r="E71" s="63">
        <f>SUMIF('Raw DC1'!AN71:EA71, $E$2)</f>
        <v>-3</v>
      </c>
      <c r="F71" s="63">
        <f>SUMIF('Raw DC1'!AN71:EA71, $F$2)</f>
        <v>-10</v>
      </c>
      <c r="G71" s="63">
        <f>SUMIF('Raw DC1'!AN71:EA71, $G$2)</f>
        <v>-15</v>
      </c>
      <c r="H71" s="63">
        <f>SUMIF('Raw DC1'!AN71:EA71, $H$2)</f>
        <v>9</v>
      </c>
      <c r="I71" s="63">
        <f>SUMIF('Raw DC1'!AN71:EA71, $I$2)</f>
        <v>14</v>
      </c>
      <c r="J71" s="63">
        <f>SUMIF('Raw DC1'!AN71:EA71, $J$2)</f>
        <v>15</v>
      </c>
      <c r="K71" s="63">
        <f>SUMIF('Raw DC1'!AN71:EA71, $K$2)</f>
        <v>0</v>
      </c>
      <c r="M71" s="134">
        <f t="shared" si="45"/>
        <v>-28</v>
      </c>
      <c r="N71" s="144">
        <f t="shared" si="46"/>
        <v>38</v>
      </c>
      <c r="O71" s="145">
        <f t="shared" si="47"/>
        <v>66</v>
      </c>
      <c r="Q71" t="str">
        <f>'Raw DC1'!AI71</f>
        <v xml:space="preserve">I HAVE SOME SHINS PROBLEMS </v>
      </c>
      <c r="S71" s="12" t="s">
        <v>373</v>
      </c>
    </row>
    <row r="72" spans="1:19">
      <c r="A72" s="44">
        <v>70</v>
      </c>
      <c r="B72" t="str">
        <f>'Raw DC1'!J72</f>
        <v>Kyle</v>
      </c>
      <c r="C72" s="12" t="str">
        <f>'Raw DC1'!K72</f>
        <v>Gibbs-Hartley</v>
      </c>
      <c r="D72" s="63">
        <f>SUMIF('Raw DC1'!AN72:EA72, $D$2)</f>
        <v>0</v>
      </c>
      <c r="E72" s="63">
        <f>SUMIF('Raw DC1'!AN72:EA72, $E$2)</f>
        <v>-9</v>
      </c>
      <c r="F72" s="63">
        <f>SUMIF('Raw DC1'!AN72:EA72, $F$2)</f>
        <v>-2</v>
      </c>
      <c r="G72" s="63">
        <f>SUMIF('Raw DC1'!AN72:EA72, $G$2)</f>
        <v>-2</v>
      </c>
      <c r="H72" s="63">
        <f>SUMIF('Raw DC1'!AN72:EA72, $H$2)</f>
        <v>2</v>
      </c>
      <c r="I72" s="63">
        <f>SUMIF('Raw DC1'!AN72:EA72, $I$2)</f>
        <v>2</v>
      </c>
      <c r="J72" s="63">
        <f>SUMIF('Raw DC1'!AN72:EA72, $J$2)</f>
        <v>9</v>
      </c>
      <c r="K72" s="63">
        <f>SUMIF('Raw DC1'!AN72:EA72, $K$2)</f>
        <v>0</v>
      </c>
      <c r="M72" s="134">
        <f t="shared" si="45"/>
        <v>-13</v>
      </c>
      <c r="N72" s="144">
        <f t="shared" si="46"/>
        <v>13</v>
      </c>
      <c r="O72" s="145">
        <f t="shared" si="47"/>
        <v>26</v>
      </c>
      <c r="Q72" t="str">
        <f>'Raw DC1'!AI72</f>
        <v>YES - SHOULDER INJURY STOPS RUGBY TRAINING/PLAYING</v>
      </c>
      <c r="S72" s="12" t="str">
        <f>'Raw DC1'!AH72</f>
        <v>No</v>
      </c>
    </row>
    <row r="73" spans="1:19">
      <c r="A73" s="44">
        <v>71</v>
      </c>
      <c r="B73" t="str">
        <f>'Raw DC1'!J73</f>
        <v>Lewis</v>
      </c>
      <c r="C73" s="12" t="str">
        <f>'Raw DC1'!K73</f>
        <v>Plece</v>
      </c>
      <c r="D73" s="63">
        <f>SUMIF('Raw DC1'!AN73:EA73, $D$2)</f>
        <v>-8</v>
      </c>
      <c r="E73" s="63">
        <f>SUMIF('Raw DC1'!AN73:EA73, $E$2)</f>
        <v>-6</v>
      </c>
      <c r="F73" s="63">
        <f>SUMIF('Raw DC1'!AN73:EA73, $F$2)</f>
        <v>0</v>
      </c>
      <c r="G73" s="63">
        <f>SUMIF('Raw DC1'!AN73:EA73, $G$2)</f>
        <v>0</v>
      </c>
      <c r="H73" s="63">
        <f>SUMIF('Raw DC1'!AN73:EA73, $H$2)</f>
        <v>2</v>
      </c>
      <c r="I73" s="63">
        <f>SUMIF('Raw DC1'!AN73:EA73, $I$2)</f>
        <v>2</v>
      </c>
      <c r="J73" s="63">
        <f>SUMIF('Raw DC1'!AN73:EA73, $J$2)</f>
        <v>3</v>
      </c>
      <c r="K73" s="63">
        <f>SUMIF('Raw DC1'!AN73:EA73, $K$2)</f>
        <v>8</v>
      </c>
      <c r="M73" s="134">
        <f t="shared" si="45"/>
        <v>-14</v>
      </c>
      <c r="N73" s="144">
        <f t="shared" si="46"/>
        <v>15</v>
      </c>
      <c r="O73" s="145">
        <f t="shared" si="47"/>
        <v>29</v>
      </c>
      <c r="Q73" t="str">
        <f>'Raw DC1'!AI73</f>
        <v>NO</v>
      </c>
      <c r="S73" s="12" t="str">
        <f>'Raw DC1'!AH73</f>
        <v>surgery on left knee, 8 months ago only just returning now</v>
      </c>
    </row>
    <row r="74" spans="1:19">
      <c r="A74" s="44">
        <v>72</v>
      </c>
      <c r="B74" t="str">
        <f>'Raw DC1'!J74</f>
        <v>Jack</v>
      </c>
      <c r="C74" s="12" t="str">
        <f>'Raw DC1'!K74</f>
        <v>Rogers</v>
      </c>
      <c r="D74" s="63">
        <f>SUMIF('Raw DC1'!AN74:EA74, $D$2)</f>
        <v>0</v>
      </c>
      <c r="E74" s="63">
        <f>SUMIF('Raw DC1'!AN74:EA74, $E$2)</f>
        <v>-3</v>
      </c>
      <c r="F74" s="63">
        <f>SUMIF('Raw DC1'!AN74:EA74, $F$2)</f>
        <v>-4</v>
      </c>
      <c r="G74" s="63">
        <f>SUMIF('Raw DC1'!AN74:EA74, $G$2)</f>
        <v>-1</v>
      </c>
      <c r="H74" s="63">
        <f>SUMIF('Raw DC1'!AN74:EA74, $H$2)</f>
        <v>3</v>
      </c>
      <c r="I74" s="63">
        <f>SUMIF('Raw DC1'!AN74:EA74, $I$2)</f>
        <v>14</v>
      </c>
      <c r="J74" s="63">
        <f>SUMIF('Raw DC1'!AN74:EA74, $J$2)</f>
        <v>12</v>
      </c>
      <c r="K74" s="63">
        <f>SUMIF('Raw DC1'!AN74:EA74, $K$2)</f>
        <v>4</v>
      </c>
      <c r="M74" s="134">
        <f t="shared" si="45"/>
        <v>-8</v>
      </c>
      <c r="N74" s="144">
        <f t="shared" si="46"/>
        <v>33</v>
      </c>
      <c r="O74" s="145">
        <f t="shared" si="47"/>
        <v>41</v>
      </c>
      <c r="Q74" t="str">
        <f>'Raw DC1'!AI74</f>
        <v>NO</v>
      </c>
      <c r="S74" s="12" t="s">
        <v>373</v>
      </c>
    </row>
    <row r="75" spans="1:19">
      <c r="A75" s="44">
        <v>73</v>
      </c>
      <c r="B75" t="str">
        <f>'Raw DC1'!J75</f>
        <v>Ellis</v>
      </c>
      <c r="C75" s="12" t="str">
        <f>'Raw DC1'!K75</f>
        <v>Evans</v>
      </c>
      <c r="D75" s="63">
        <f>SUMIF('Raw DC1'!AN75:EA75, $D$2)</f>
        <v>0</v>
      </c>
      <c r="E75" s="63">
        <f>SUMIF('Raw DC1'!AN75:EA75, $E$2)</f>
        <v>-15</v>
      </c>
      <c r="F75" s="63">
        <f>SUMIF('Raw DC1'!AN75:EA75, $F$2)</f>
        <v>-10</v>
      </c>
      <c r="G75" s="63">
        <f>SUMIF('Raw DC1'!AN75:EA75, $G$2)</f>
        <v>-7</v>
      </c>
      <c r="H75" s="63">
        <f>SUMIF('Raw DC1'!AN75:EA75, $H$2)</f>
        <v>4</v>
      </c>
      <c r="I75" s="63">
        <f>SUMIF('Raw DC1'!AN75:EA75, $I$2)</f>
        <v>14</v>
      </c>
      <c r="J75" s="63">
        <f>SUMIF('Raw DC1'!AN75:EA75, $J$2)</f>
        <v>6</v>
      </c>
      <c r="K75" s="63">
        <f>SUMIF('Raw DC1'!AN75:EA75, $K$2)</f>
        <v>4</v>
      </c>
      <c r="M75" s="134">
        <f t="shared" si="45"/>
        <v>-32</v>
      </c>
      <c r="N75" s="144">
        <f t="shared" si="46"/>
        <v>28</v>
      </c>
      <c r="O75" s="145">
        <f t="shared" si="47"/>
        <v>60</v>
      </c>
      <c r="Q75" t="str">
        <f>'Raw DC1'!AI75</f>
        <v>NO</v>
      </c>
      <c r="S75" t="s">
        <v>373</v>
      </c>
    </row>
    <row r="76" spans="1:19">
      <c r="A76" s="44">
        <v>74</v>
      </c>
      <c r="B76" t="str">
        <f>'Raw DC1'!J76</f>
        <v>Matthew</v>
      </c>
      <c r="C76" s="12" t="str">
        <f>'Raw DC1'!K76</f>
        <v>Dight</v>
      </c>
      <c r="D76" s="63">
        <f>SUMIF('Raw DC1'!AN76:EA76, $D$2)</f>
        <v>-4</v>
      </c>
      <c r="E76" s="63">
        <f>SUMIF('Raw DC1'!AN76:EA76, $E$2)</f>
        <v>-3</v>
      </c>
      <c r="F76" s="63">
        <f>SUMIF('Raw DC1'!AN76:EA76, $F$2)</f>
        <v>-2</v>
      </c>
      <c r="G76" s="63">
        <f>SUMIF('Raw DC1'!AN76:EA76, $G$2)</f>
        <v>-3</v>
      </c>
      <c r="H76" s="63">
        <f>SUMIF('Raw DC1'!AN76:EA76, $H$2)</f>
        <v>1</v>
      </c>
      <c r="I76" s="63">
        <f>SUMIF('Raw DC1'!AN76:EA76, $I$2)</f>
        <v>6</v>
      </c>
      <c r="J76" s="63">
        <f>SUMIF('Raw DC1'!AN76:EA76, $J$2)</f>
        <v>3</v>
      </c>
      <c r="K76" s="63">
        <f>SUMIF('Raw DC1'!AN76:EA76, $K$2)</f>
        <v>0</v>
      </c>
      <c r="M76" s="134">
        <f t="shared" si="45"/>
        <v>-12</v>
      </c>
      <c r="N76" s="144">
        <f t="shared" si="46"/>
        <v>10</v>
      </c>
      <c r="O76" s="145">
        <f t="shared" si="47"/>
        <v>22</v>
      </c>
      <c r="Q76" t="str">
        <f>'Raw DC1'!AI76</f>
        <v>NO</v>
      </c>
      <c r="S76" s="12" t="str">
        <f>'Raw DC1'!AH76</f>
        <v>No</v>
      </c>
    </row>
    <row r="77" spans="1:19">
      <c r="A77" s="44">
        <v>75</v>
      </c>
      <c r="B77" t="str">
        <f>'Raw DC1'!J77</f>
        <v>Rob</v>
      </c>
      <c r="C77" s="12" t="str">
        <f>'Raw DC1'!K77</f>
        <v>Sanderson</v>
      </c>
      <c r="D77" s="63">
        <f>SUMIF('Raw DC1'!AN77:EA77, $D$2)</f>
        <v>-4</v>
      </c>
      <c r="E77" s="63">
        <f>SUMIF('Raw DC1'!AN77:EA77, $E$2)</f>
        <v>-3</v>
      </c>
      <c r="F77" s="63">
        <f>SUMIF('Raw DC1'!AN77:EA77, $F$2)</f>
        <v>-6</v>
      </c>
      <c r="G77" s="63">
        <f>SUMIF('Raw DC1'!AN77:EA77, $G$2)</f>
        <v>-4</v>
      </c>
      <c r="H77" s="63">
        <f>SUMIF('Raw DC1'!AN77:EA77, $H$2)</f>
        <v>2</v>
      </c>
      <c r="I77" s="63">
        <f>SUMIF('Raw DC1'!AN77:EA77, $I$2)</f>
        <v>8</v>
      </c>
      <c r="J77" s="63">
        <f>SUMIF('Raw DC1'!AN77:EA77, $J$2)</f>
        <v>6</v>
      </c>
      <c r="K77" s="63">
        <f>SUMIF('Raw DC1'!AN77:EA77, $K$2)</f>
        <v>12</v>
      </c>
      <c r="M77" s="134">
        <f t="shared" si="45"/>
        <v>-17</v>
      </c>
      <c r="N77" s="144">
        <f t="shared" si="46"/>
        <v>28</v>
      </c>
      <c r="O77" s="145">
        <f t="shared" si="47"/>
        <v>45</v>
      </c>
      <c r="Q77" t="str">
        <f>'Raw DC1'!AI77</f>
        <v>NO</v>
      </c>
      <c r="S77" s="12" t="str">
        <f>'Raw DC1'!AH77</f>
        <v>No</v>
      </c>
    </row>
    <row r="78" spans="1:19">
      <c r="A78" s="44">
        <v>76</v>
      </c>
      <c r="B78" t="e">
        <f>'Raw DC1'!#REF!</f>
        <v>#REF!</v>
      </c>
      <c r="C78" s="12" t="e">
        <f>'Raw DC1'!#REF!</f>
        <v>#REF!</v>
      </c>
      <c r="D78" s="63">
        <f>SUMIF('Raw DC1'!AN78:EA78, $D$2)</f>
        <v>-8</v>
      </c>
      <c r="E78" s="63">
        <f>SUMIF('Raw DC1'!AN78:EA78, $E$2)</f>
        <v>-12</v>
      </c>
      <c r="F78" s="63">
        <f>SUMIF('Raw DC1'!AN78:EA78, $F$2)</f>
        <v>-16</v>
      </c>
      <c r="G78" s="63">
        <f>SUMIF('Raw DC1'!AN78:EA78, $G$2)</f>
        <v>-5</v>
      </c>
      <c r="H78" s="63">
        <f>SUMIF('Raw DC1'!AN78:EA78, $H$2)</f>
        <v>5</v>
      </c>
      <c r="I78" s="63">
        <f>SUMIF('Raw DC1'!AN78:EA78, $I$2)</f>
        <v>10</v>
      </c>
      <c r="J78" s="63">
        <f>SUMIF('Raw DC1'!AN78:EA78, $J$2)</f>
        <v>12</v>
      </c>
      <c r="K78" s="63">
        <f>SUMIF('Raw DC1'!AN78:EA78, $K$2)</f>
        <v>4</v>
      </c>
      <c r="M78" s="134">
        <f t="shared" si="45"/>
        <v>-41</v>
      </c>
      <c r="N78" s="144">
        <f t="shared" si="46"/>
        <v>31</v>
      </c>
      <c r="O78" s="145">
        <f t="shared" si="47"/>
        <v>72</v>
      </c>
      <c r="Q78" t="str">
        <f>'Raw DC1'!AI78</f>
        <v>NO</v>
      </c>
      <c r="S78" s="12" t="str">
        <f>'Raw DC1'!AH78</f>
        <v>No</v>
      </c>
    </row>
    <row r="79" spans="1:19">
      <c r="A79" s="44">
        <v>77</v>
      </c>
      <c r="B79" t="str">
        <f>'Raw DC1'!J79</f>
        <v>Nathan</v>
      </c>
      <c r="C79" s="12" t="str">
        <f>'Raw DC1'!K79</f>
        <v>Hill</v>
      </c>
      <c r="D79" s="63">
        <f>SUMIF('Raw DC1'!AN79:EA79, $D$2)</f>
        <v>-12</v>
      </c>
      <c r="E79" s="63">
        <f>SUMIF('Raw DC1'!AN79:EA79, $E$2)</f>
        <v>-12</v>
      </c>
      <c r="F79" s="63">
        <f>SUMIF('Raw DC1'!AN79:EA79, $F$2)</f>
        <v>-2</v>
      </c>
      <c r="G79" s="63">
        <f>SUMIF('Raw DC1'!AN79:EA79, $G$2)</f>
        <v>-2</v>
      </c>
      <c r="H79" s="63">
        <f>SUMIF('Raw DC1'!AN79:EA79, $H$2)</f>
        <v>3</v>
      </c>
      <c r="I79" s="63">
        <f>SUMIF('Raw DC1'!AN79:EA79, $I$2)</f>
        <v>8</v>
      </c>
      <c r="J79" s="63">
        <f>SUMIF('Raw DC1'!AN79:EA79, $J$2)</f>
        <v>15</v>
      </c>
      <c r="K79" s="63">
        <f>SUMIF('Raw DC1'!AN79:EA79, $K$2)</f>
        <v>28</v>
      </c>
      <c r="M79" s="134">
        <f t="shared" si="45"/>
        <v>-28</v>
      </c>
      <c r="N79" s="144">
        <f t="shared" si="46"/>
        <v>54</v>
      </c>
      <c r="O79" s="145">
        <f t="shared" si="47"/>
        <v>82</v>
      </c>
      <c r="Q79" t="str">
        <f>'Raw DC1'!AI79</f>
        <v>NO</v>
      </c>
      <c r="S79" s="12" t="str">
        <f>'Raw DC1'!AH79</f>
        <v>No</v>
      </c>
    </row>
    <row r="80" spans="1:19">
      <c r="A80" s="44">
        <v>78</v>
      </c>
      <c r="B80" t="str">
        <f>'Raw DC1'!J80</f>
        <v>Aled</v>
      </c>
      <c r="C80" s="12" t="str">
        <f>'Raw DC1'!K80</f>
        <v>Hughes</v>
      </c>
      <c r="D80" s="63">
        <f>SUMIF('Raw DC1'!AN80:EA80, $D$2)</f>
        <v>0</v>
      </c>
      <c r="E80" s="63">
        <f>SUMIF('Raw DC1'!AN80:EA80, $E$2)</f>
        <v>0</v>
      </c>
      <c r="F80" s="63">
        <f>SUMIF('Raw DC1'!AN80:EA80, $F$2)</f>
        <v>-8</v>
      </c>
      <c r="G80" s="63">
        <f>SUMIF('Raw DC1'!AN80:EA80, $G$2)</f>
        <v>-4</v>
      </c>
      <c r="H80" s="63">
        <f>SUMIF('Raw DC1'!AN80:EA80, $H$2)</f>
        <v>6</v>
      </c>
      <c r="I80" s="63">
        <f>SUMIF('Raw DC1'!AN80:EA80, $I$2)</f>
        <v>16</v>
      </c>
      <c r="J80" s="63">
        <f>SUMIF('Raw DC1'!AN80:EA80, $J$2)</f>
        <v>6</v>
      </c>
      <c r="K80" s="63">
        <f>SUMIF('Raw DC1'!AN80:EA80, $K$2)</f>
        <v>8</v>
      </c>
      <c r="M80" s="134">
        <f t="shared" si="45"/>
        <v>-12</v>
      </c>
      <c r="N80" s="144">
        <f t="shared" si="46"/>
        <v>36</v>
      </c>
      <c r="O80" s="145">
        <f t="shared" si="47"/>
        <v>48</v>
      </c>
      <c r="Q80" t="str">
        <f>'Raw DC1'!AI80</f>
        <v>NO</v>
      </c>
      <c r="S80" s="12" t="s">
        <v>373</v>
      </c>
    </row>
    <row r="81" spans="1:19">
      <c r="A81" s="44">
        <v>79</v>
      </c>
      <c r="B81" t="str">
        <f>'Raw DC1'!J81</f>
        <v>Jack</v>
      </c>
      <c r="C81" s="12" t="str">
        <f>'Raw DC1'!K81</f>
        <v>Johansen</v>
      </c>
      <c r="D81" s="63">
        <f>SUMIF('Raw DC1'!AN81:EA81, $D$2)</f>
        <v>0</v>
      </c>
      <c r="E81" s="63">
        <f>SUMIF('Raw DC1'!AN81:EA81, $E$2)</f>
        <v>-3</v>
      </c>
      <c r="F81" s="63">
        <f>SUMIF('Raw DC1'!AN81:EA81, $F$2)</f>
        <v>-6</v>
      </c>
      <c r="G81" s="63">
        <f>SUMIF('Raw DC1'!AN81:EA81, $G$2)</f>
        <v>0</v>
      </c>
      <c r="H81" s="63">
        <f>SUMIF('Raw DC1'!AN81:EA81, $H$2)</f>
        <v>1</v>
      </c>
      <c r="I81" s="63">
        <f>SUMIF('Raw DC1'!AN81:EA81, $I$2)</f>
        <v>6</v>
      </c>
      <c r="J81" s="63">
        <f>SUMIF('Raw DC1'!AN81:EA81, $J$2)</f>
        <v>6</v>
      </c>
      <c r="K81" s="63">
        <f>SUMIF('Raw DC1'!AN81:EA81, $K$2)</f>
        <v>0</v>
      </c>
      <c r="M81" s="134">
        <f t="shared" si="45"/>
        <v>-9</v>
      </c>
      <c r="N81" s="144">
        <f t="shared" si="46"/>
        <v>13</v>
      </c>
      <c r="O81" s="145">
        <f t="shared" si="47"/>
        <v>22</v>
      </c>
      <c r="Q81" t="str">
        <f>'Raw DC1'!AI81</f>
        <v>NO</v>
      </c>
      <c r="S81" s="12" t="str">
        <f>'Raw DC1'!AH81</f>
        <v>No</v>
      </c>
    </row>
    <row r="82" spans="1:19">
      <c r="A82" s="44">
        <v>80</v>
      </c>
      <c r="B82" t="str">
        <f>'Raw DC1'!J82</f>
        <v>Emil</v>
      </c>
      <c r="C82" s="12" t="str">
        <f>'Raw DC1'!K82</f>
        <v>Moesle</v>
      </c>
      <c r="D82" s="118">
        <f>SUMIF('Raw DC1'!AP82:EC82, $D$2)</f>
        <v>-4</v>
      </c>
      <c r="E82" s="118">
        <f>SUMIF('Raw DC1'!AP82:EC82, $E$2)</f>
        <v>-6</v>
      </c>
      <c r="F82" s="118">
        <f>SUMIF('Raw DC1'!AP82:EC82, $F$2)</f>
        <v>-4</v>
      </c>
      <c r="G82" s="118">
        <f>SUMIF('Raw DC1'!AP82:EC82, $G$2)</f>
        <v>-6</v>
      </c>
      <c r="H82" s="118">
        <f>SUMIF('Raw DC1'!AP82:EC82, $H$2)</f>
        <v>8</v>
      </c>
      <c r="I82" s="118">
        <f>SUMIF('Raw DC1'!AP82:EC82, $I$2)</f>
        <v>10</v>
      </c>
      <c r="J82" s="118">
        <f>SUMIF('Raw DC1'!AP82:EC82, $J$2)</f>
        <v>12</v>
      </c>
      <c r="K82" s="118">
        <f>SUMIF('Raw DC1'!AP82:EC82, $K$2)</f>
        <v>8</v>
      </c>
      <c r="M82" s="134">
        <f t="shared" ref="M82" si="48">SUM(D82:G82)</f>
        <v>-20</v>
      </c>
      <c r="N82" s="144">
        <f t="shared" ref="N82" si="49">SUM(H82:K82)</f>
        <v>38</v>
      </c>
      <c r="O82" s="145">
        <f t="shared" ref="O82" si="50">(M82*-1)+N82</f>
        <v>58</v>
      </c>
      <c r="Q82" t="str">
        <f>'Raw DC1'!AI82</f>
        <v xml:space="preserve">NO </v>
      </c>
      <c r="S82" s="12" t="str">
        <f>'Raw DC1'!AH82</f>
        <v>yes, tendonitis reoccuring one week</v>
      </c>
    </row>
    <row r="83" spans="1:19">
      <c r="A83" s="44">
        <v>81</v>
      </c>
      <c r="B83" t="str">
        <f>'Raw DC1'!J83</f>
        <v>Justin</v>
      </c>
      <c r="C83" s="12" t="str">
        <f>'Raw DC1'!K83</f>
        <v>Tarrant</v>
      </c>
      <c r="D83" s="133">
        <f>SUMIF('Raw DC1'!AP83:EC83, $D$2)</f>
        <v>0</v>
      </c>
      <c r="E83" s="133">
        <f>SUMIF('Raw DC1'!AP83:EC83, $E$2)</f>
        <v>-6</v>
      </c>
      <c r="F83" s="133">
        <f>SUMIF('Raw DC1'!AP83:EC83, $F$2)</f>
        <v>-12</v>
      </c>
      <c r="G83" s="133">
        <f>SUMIF('Raw DC1'!AP83:EC83, $G$2)</f>
        <v>-6</v>
      </c>
      <c r="H83" s="133">
        <f>SUMIF('Raw DC1'!AP83:EC83, $H$2)</f>
        <v>9</v>
      </c>
      <c r="I83" s="133">
        <f>SUMIF('Raw DC1'!AP83:EC83, $I$2)</f>
        <v>16</v>
      </c>
      <c r="J83" s="133">
        <f>SUMIF('Raw DC1'!AP83:EC83, $J$2)</f>
        <v>6</v>
      </c>
      <c r="K83" s="133">
        <f>SUMIF('Raw DC1'!AP83:EC83, $K$2)</f>
        <v>4</v>
      </c>
      <c r="M83" s="134">
        <f t="shared" ref="M83:M88" si="51">SUM(D83:G83)</f>
        <v>-24</v>
      </c>
      <c r="N83" s="144">
        <f t="shared" ref="N83:N88" si="52">SUM(H83:K83)</f>
        <v>35</v>
      </c>
      <c r="O83" s="145">
        <f t="shared" ref="O83:O88" si="53">(M83*-1)+N83</f>
        <v>59</v>
      </c>
      <c r="Q83" t="str">
        <f>'Raw DC1'!AI83</f>
        <v>NO</v>
      </c>
      <c r="S83" s="12" t="s">
        <v>373</v>
      </c>
    </row>
    <row r="84" spans="1:19">
      <c r="A84" s="44">
        <v>82</v>
      </c>
      <c r="B84" t="str">
        <f>'Raw DC1'!J84</f>
        <v>Tom</v>
      </c>
      <c r="C84" s="12" t="str">
        <f>'Raw DC1'!K84</f>
        <v>Young</v>
      </c>
      <c r="D84" s="175">
        <f>SUMIF('Raw DC1'!AP84:EA84, $D$2)</f>
        <v>0</v>
      </c>
      <c r="E84" s="175">
        <f>SUMIF('Raw DC1'!AP84:EA84, $E$2)</f>
        <v>-6</v>
      </c>
      <c r="F84" s="175">
        <f>SUMIF('Raw DC1'!AP84:EA84, $F$2)</f>
        <v>-6</v>
      </c>
      <c r="G84" s="175">
        <f>SUMIF('Raw DC1'!AP84:EA84, $G$2)</f>
        <v>-2</v>
      </c>
      <c r="H84" s="175">
        <f>SUMIF('Raw DC1'!AP84:EA84, $H$2)</f>
        <v>1</v>
      </c>
      <c r="I84" s="175">
        <f>SUMIF('Raw DC1'!AP84:EA84, $I$2)</f>
        <v>14</v>
      </c>
      <c r="J84" s="175">
        <f>SUMIF('Raw DC1'!AP84:EA84, $J$2)</f>
        <v>6</v>
      </c>
      <c r="K84" s="175">
        <f>SUMIF('Raw DC1'!AP84:EA84, $K$2)</f>
        <v>0</v>
      </c>
      <c r="M84" s="134">
        <f t="shared" si="51"/>
        <v>-14</v>
      </c>
      <c r="N84" s="144">
        <f t="shared" si="52"/>
        <v>21</v>
      </c>
      <c r="O84" s="145">
        <f t="shared" si="53"/>
        <v>35</v>
      </c>
      <c r="Q84" t="str">
        <f>'Raw DC1'!AI84</f>
        <v>NO</v>
      </c>
      <c r="S84" s="12" t="str">
        <f>'Raw DC1'!AH84</f>
        <v>No</v>
      </c>
    </row>
    <row r="85" spans="1:19">
      <c r="A85" s="44">
        <v>83</v>
      </c>
      <c r="B85" t="str">
        <f>'Raw DC1'!J85</f>
        <v>Sam</v>
      </c>
      <c r="C85" s="12" t="str">
        <f>'Raw DC1'!K85</f>
        <v>Lloyd-Perks</v>
      </c>
      <c r="D85" s="175">
        <f>SUMIF('Raw DC1'!AP85:EA85, $D$2)</f>
        <v>-16</v>
      </c>
      <c r="E85" s="175">
        <f>SUMIF('Raw DC1'!AP85:EA85, $E$2)</f>
        <v>-18</v>
      </c>
      <c r="F85" s="175">
        <f>SUMIF('Raw DC1'!AP85:EA85, $F$2)</f>
        <v>-12</v>
      </c>
      <c r="G85" s="175">
        <f>SUMIF('Raw DC1'!AP85:EA85, $G$2)</f>
        <v>-6</v>
      </c>
      <c r="H85" s="175">
        <f>SUMIF('Raw DC1'!AP85:EA85, $H$2)</f>
        <v>4</v>
      </c>
      <c r="I85" s="175">
        <f>SUMIF('Raw DC1'!AP85:EA85, $I$2)</f>
        <v>6</v>
      </c>
      <c r="J85" s="175">
        <f>SUMIF('Raw DC1'!AP85:EA85, $J$2)</f>
        <v>9</v>
      </c>
      <c r="K85" s="175">
        <f>SUMIF('Raw DC1'!AP85:EA85, $K$2)</f>
        <v>12</v>
      </c>
      <c r="M85" s="134">
        <f t="shared" si="51"/>
        <v>-52</v>
      </c>
      <c r="N85" s="144">
        <f t="shared" si="52"/>
        <v>31</v>
      </c>
      <c r="O85" s="145">
        <f t="shared" si="53"/>
        <v>83</v>
      </c>
      <c r="Q85" t="str">
        <f>'Raw DC1'!AI85</f>
        <v>N/A</v>
      </c>
      <c r="S85" s="12" t="str">
        <f>'Raw DC1'!AH85</f>
        <v>No</v>
      </c>
    </row>
    <row r="86" spans="1:19">
      <c r="A86" s="44">
        <v>84</v>
      </c>
      <c r="B86" t="str">
        <f>'Raw DC1'!J86</f>
        <v xml:space="preserve">Daniel </v>
      </c>
      <c r="C86" s="12" t="str">
        <f>'Raw DC1'!K86</f>
        <v>Kennett</v>
      </c>
      <c r="D86" s="179">
        <f>SUMIF('Raw DC1'!AN86:EA86, $D$2)</f>
        <v>0</v>
      </c>
      <c r="E86" s="179">
        <f>SUMIF('Raw DC1'!AN86:EA86, $E$2)</f>
        <v>0</v>
      </c>
      <c r="F86" s="179">
        <f>SUMIF('Raw DC1'!AN86:EA86, $F$2)</f>
        <v>0</v>
      </c>
      <c r="G86" s="179">
        <f>SUMIF('Raw DC1'!AN86:EA86, $G$2)</f>
        <v>-2</v>
      </c>
      <c r="H86" s="179">
        <f>SUMIF('Raw DC1'!AN86:EA86, $H$2)</f>
        <v>5</v>
      </c>
      <c r="I86" s="179">
        <f>SUMIF('Raw DC1'!AN86:EA86, $I$2)</f>
        <v>14</v>
      </c>
      <c r="J86" s="179">
        <f>SUMIF('Raw DC1'!AN86:EA86, $J$2)</f>
        <v>6</v>
      </c>
      <c r="K86" s="179">
        <f>SUMIF('Raw DC1'!AN86:EA86, $K$2)</f>
        <v>0</v>
      </c>
      <c r="M86" s="134">
        <f t="shared" si="51"/>
        <v>-2</v>
      </c>
      <c r="N86" s="144">
        <f t="shared" si="52"/>
        <v>25</v>
      </c>
      <c r="O86" s="145">
        <f t="shared" si="53"/>
        <v>27</v>
      </c>
      <c r="Q86" t="str">
        <f>'Raw DC1'!AI86</f>
        <v>NO</v>
      </c>
      <c r="S86" s="12" t="s">
        <v>373</v>
      </c>
    </row>
    <row r="87" spans="1:19">
      <c r="A87" s="44">
        <v>85</v>
      </c>
      <c r="B87" t="str">
        <f>'Raw DC1'!J87</f>
        <v>Luke</v>
      </c>
      <c r="C87" s="12" t="str">
        <f>'Raw DC1'!K87</f>
        <v>Northmore</v>
      </c>
      <c r="D87" s="179">
        <f>SUMIF('Raw DC1'!AN87:EA87, $D$2)</f>
        <v>-4</v>
      </c>
      <c r="E87" s="179">
        <f>SUMIF('Raw DC1'!AN87:EA87, $E$2)</f>
        <v>-12</v>
      </c>
      <c r="F87" s="179">
        <f>SUMIF('Raw DC1'!AN87:EA87, $F$2)</f>
        <v>-10</v>
      </c>
      <c r="G87" s="179">
        <f>SUMIF('Raw DC1'!AN87:EA87, $G$2)</f>
        <v>-3</v>
      </c>
      <c r="H87" s="179">
        <f>SUMIF('Raw DC1'!AN87:EA87, $H$2)</f>
        <v>3</v>
      </c>
      <c r="I87" s="179">
        <f>SUMIF('Raw DC1'!AN87:EA87, $I$2)</f>
        <v>4</v>
      </c>
      <c r="J87" s="179">
        <f>SUMIF('Raw DC1'!AN87:EA87, $J$2)</f>
        <v>6</v>
      </c>
      <c r="K87" s="179">
        <f>SUMIF('Raw DC1'!AN87:EA87, $K$2)</f>
        <v>0</v>
      </c>
      <c r="M87" s="134">
        <f t="shared" si="51"/>
        <v>-29</v>
      </c>
      <c r="N87" s="144">
        <f t="shared" si="52"/>
        <v>13</v>
      </c>
      <c r="O87" s="145">
        <f t="shared" si="53"/>
        <v>42</v>
      </c>
      <c r="Q87" t="str">
        <f>'Raw DC1'!AI87</f>
        <v xml:space="preserve">NO </v>
      </c>
      <c r="S87" s="12" t="s">
        <v>373</v>
      </c>
    </row>
    <row r="88" spans="1:19">
      <c r="A88" s="44">
        <v>86</v>
      </c>
      <c r="B88" t="str">
        <f>'Raw DC1'!J88</f>
        <v>Mark</v>
      </c>
      <c r="C88" s="12" t="str">
        <f>'Raw DC1'!K88</f>
        <v>Desogus</v>
      </c>
      <c r="D88" s="179">
        <f>SUMIF('Raw DC1'!AP88:EC88, $D$2)</f>
        <v>0</v>
      </c>
      <c r="E88" s="179">
        <f>SUMIF('Raw DC1'!AP88:EC88, $E$2)</f>
        <v>0</v>
      </c>
      <c r="F88" s="179">
        <f>SUMIF('Raw DC1'!AP88:EC88, $F$2)</f>
        <v>-4</v>
      </c>
      <c r="G88" s="179">
        <f>SUMIF('Raw DC1'!AP88:EC88, $G$2)</f>
        <v>-2</v>
      </c>
      <c r="H88" s="179">
        <f>SUMIF('Raw DC1'!AP88:EC88, $H$2)</f>
        <v>4</v>
      </c>
      <c r="I88" s="179">
        <f>SUMIF('Raw DC1'!AP88:EC88, $I$2)</f>
        <v>6</v>
      </c>
      <c r="J88" s="179">
        <f>SUMIF('Raw DC1'!AP88:EC88, $J$2)</f>
        <v>6</v>
      </c>
      <c r="K88" s="179">
        <f>SUMIF('Raw DC1'!AP88:EC88, $K$2)</f>
        <v>4</v>
      </c>
      <c r="M88" s="134">
        <f t="shared" si="51"/>
        <v>-6</v>
      </c>
      <c r="N88" s="144">
        <f t="shared" si="52"/>
        <v>20</v>
      </c>
      <c r="O88" s="145">
        <f t="shared" si="53"/>
        <v>26</v>
      </c>
      <c r="Q88" t="str">
        <f>'Raw DC1'!AI88</f>
        <v>NO</v>
      </c>
      <c r="S88" s="12" t="str">
        <f>'Raw DC1'!AH88</f>
        <v>No</v>
      </c>
    </row>
    <row r="89" spans="1:19">
      <c r="A89" s="44">
        <v>87</v>
      </c>
      <c r="B89" t="str">
        <f>'Raw DC1'!J89</f>
        <v>Harrison</v>
      </c>
      <c r="C89" s="12" t="str">
        <f>'Raw DC1'!K89</f>
        <v>Dobbs</v>
      </c>
      <c r="D89" s="179">
        <f>SUMIF('Raw DC1'!AP89:EC89, $D$2)</f>
        <v>0</v>
      </c>
      <c r="E89" s="179">
        <f>SUMIF('Raw DC1'!AP89:EC89, $E$2)</f>
        <v>-6</v>
      </c>
      <c r="F89" s="179">
        <f>SUMIF('Raw DC1'!AP89:EC89, $F$2)</f>
        <v>-2</v>
      </c>
      <c r="G89" s="179">
        <f>SUMIF('Raw DC1'!AP89:EC89, $G$2)</f>
        <v>-3</v>
      </c>
      <c r="H89" s="179">
        <f>SUMIF('Raw DC1'!AP89:EC89, $H$2)</f>
        <v>1</v>
      </c>
      <c r="I89" s="179">
        <f>SUMIF('Raw DC1'!AP89:EC89, $I$2)</f>
        <v>6</v>
      </c>
      <c r="J89" s="179">
        <f>SUMIF('Raw DC1'!AP89:EC89, $J$2)</f>
        <v>18</v>
      </c>
      <c r="K89" s="179">
        <f>SUMIF('Raw DC1'!AP89:EC89, $K$2)</f>
        <v>20</v>
      </c>
      <c r="M89" s="134">
        <f t="shared" ref="M89:M95" si="54">SUM(D89:G89)</f>
        <v>-11</v>
      </c>
      <c r="N89" s="144">
        <f t="shared" ref="N89:N95" si="55">SUM(H89:K89)</f>
        <v>45</v>
      </c>
      <c r="O89" s="145">
        <f t="shared" ref="O89:O95" si="56">(M89*-1)+N89</f>
        <v>56</v>
      </c>
      <c r="Q89" t="str">
        <f>'Raw DC1'!AI89</f>
        <v>NO</v>
      </c>
      <c r="S89" s="12" t="s">
        <v>373</v>
      </c>
    </row>
    <row r="90" spans="1:19">
      <c r="A90" s="44">
        <v>88</v>
      </c>
      <c r="B90" t="str">
        <f>'Raw DC1'!J90</f>
        <v>Jack</v>
      </c>
      <c r="C90" s="12" t="str">
        <f>'Raw DC1'!K90</f>
        <v>Samuel</v>
      </c>
      <c r="D90" s="179">
        <f>SUMIF('Raw DC1'!AP90:EA90, $D$2)</f>
        <v>0</v>
      </c>
      <c r="E90" s="179">
        <f>SUMIF('Raw DC1'!AP90:EA90, $E$2)</f>
        <v>-6</v>
      </c>
      <c r="F90" s="179">
        <f>SUMIF('Raw DC1'!AP90:EA90, $F$2)</f>
        <v>-16</v>
      </c>
      <c r="G90" s="179">
        <f>SUMIF('Raw DC1'!AP90:EA90, $G$2)</f>
        <v>-8</v>
      </c>
      <c r="H90" s="179">
        <f>SUMIF('Raw DC1'!AP90:EA90, $H$2)</f>
        <v>5</v>
      </c>
      <c r="I90" s="179">
        <f>SUMIF('Raw DC1'!AP90:EA90, $I$2)</f>
        <v>14</v>
      </c>
      <c r="J90" s="179">
        <f>SUMIF('Raw DC1'!AP90:EA90, $J$2)</f>
        <v>15</v>
      </c>
      <c r="K90" s="179">
        <f>SUMIF('Raw DC1'!AP90:EA90, $K$2)</f>
        <v>0</v>
      </c>
      <c r="M90" s="134">
        <f t="shared" si="54"/>
        <v>-30</v>
      </c>
      <c r="N90" s="144">
        <f t="shared" si="55"/>
        <v>34</v>
      </c>
      <c r="O90" s="145">
        <f t="shared" si="56"/>
        <v>64</v>
      </c>
      <c r="Q90" t="str">
        <f>'Raw DC1'!AI90</f>
        <v xml:space="preserve">NO </v>
      </c>
      <c r="S90" s="12" t="s">
        <v>373</v>
      </c>
    </row>
    <row r="91" spans="1:19">
      <c r="A91" s="44">
        <v>89</v>
      </c>
      <c r="B91" t="str">
        <f>'Raw DC1'!J91</f>
        <v>corey</v>
      </c>
      <c r="C91" s="12" t="str">
        <f>'Raw DC1'!K91</f>
        <v>lewis</v>
      </c>
      <c r="D91" s="179">
        <f>SUMIF('Raw DC1'!AP91:EA91, $D$2)</f>
        <v>-24</v>
      </c>
      <c r="E91" s="179">
        <f>SUMIF('Raw DC1'!AP91:EA91, $E$2)</f>
        <v>-12</v>
      </c>
      <c r="F91" s="179">
        <f>SUMIF('Raw DC1'!AP91:EA91, $F$2)</f>
        <v>-22</v>
      </c>
      <c r="G91" s="179">
        <f>SUMIF('Raw DC1'!AP91:EA91, $G$2)</f>
        <v>-4</v>
      </c>
      <c r="H91" s="179">
        <f>SUMIF('Raw DC1'!AP91:EA91, $H$2)</f>
        <v>4</v>
      </c>
      <c r="I91" s="179">
        <f>SUMIF('Raw DC1'!AP91:EA91, $I$2)</f>
        <v>12</v>
      </c>
      <c r="J91" s="179">
        <f>SUMIF('Raw DC1'!AP91:EA91, $J$2)</f>
        <v>9</v>
      </c>
      <c r="K91" s="179">
        <f>SUMIF('Raw DC1'!AP91:EA91, $K$2)</f>
        <v>8</v>
      </c>
      <c r="M91" s="134">
        <f t="shared" si="54"/>
        <v>-62</v>
      </c>
      <c r="N91" s="144">
        <f t="shared" si="55"/>
        <v>33</v>
      </c>
      <c r="O91" s="145">
        <f t="shared" si="56"/>
        <v>95</v>
      </c>
      <c r="Q91" t="str">
        <f>'Raw DC1'!AI91</f>
        <v>NO</v>
      </c>
      <c r="S91" s="12" t="str">
        <f>'Raw DC1'!AH91</f>
        <v>No</v>
      </c>
    </row>
    <row r="92" spans="1:19">
      <c r="A92" s="44">
        <v>90</v>
      </c>
      <c r="B92" t="str">
        <f>'Raw DC1'!J92</f>
        <v>Tom</v>
      </c>
      <c r="C92" s="12" t="str">
        <f>'Raw DC1'!K92</f>
        <v>Honour</v>
      </c>
      <c r="D92" s="179">
        <f>SUMIF('Raw DC1'!AN92:EA92, $D$2)</f>
        <v>0</v>
      </c>
      <c r="E92" s="179">
        <f>SUMIF('Raw DC1'!AN92:EA92, $E$2)</f>
        <v>0</v>
      </c>
      <c r="F92" s="179">
        <f>SUMIF('Raw DC1'!AN92:EA92, $F$2)</f>
        <v>-4</v>
      </c>
      <c r="G92" s="179">
        <f>SUMIF('Raw DC1'!AN92:EA92, $G$2)</f>
        <v>-1</v>
      </c>
      <c r="H92" s="179">
        <f>SUMIF('Raw DC1'!AN92:EA92, $H$2)</f>
        <v>1</v>
      </c>
      <c r="I92" s="179">
        <f>SUMIF('Raw DC1'!AN92:EA92, $I$2)</f>
        <v>6</v>
      </c>
      <c r="J92" s="179">
        <f>SUMIF('Raw DC1'!AN92:EA92, $J$2)</f>
        <v>6</v>
      </c>
      <c r="K92" s="179">
        <f>SUMIF('Raw DC1'!AN92:EA92, $K$2)</f>
        <v>0</v>
      </c>
      <c r="M92" s="134">
        <f t="shared" si="54"/>
        <v>-5</v>
      </c>
      <c r="N92" s="144">
        <f t="shared" si="55"/>
        <v>13</v>
      </c>
      <c r="O92" s="145">
        <f t="shared" si="56"/>
        <v>18</v>
      </c>
      <c r="Q92" t="str">
        <f>'Raw DC1'!AI92</f>
        <v xml:space="preserve">NO </v>
      </c>
      <c r="S92" s="12" t="s">
        <v>373</v>
      </c>
    </row>
    <row r="93" spans="1:19">
      <c r="A93" s="44">
        <v>91</v>
      </c>
      <c r="B93" t="str">
        <f>'Raw DC1'!J93</f>
        <v xml:space="preserve">Alex </v>
      </c>
      <c r="C93" s="12" t="str">
        <f>'Raw DC1'!K93</f>
        <v>Dombrandt</v>
      </c>
      <c r="D93" s="179">
        <f>SUMIF('Raw DC1'!AN93:EA93, $D$2)</f>
        <v>0</v>
      </c>
      <c r="E93" s="179">
        <f>SUMIF('Raw DC1'!AN93:EA93, $E$2)</f>
        <v>-3</v>
      </c>
      <c r="F93" s="179">
        <f>SUMIF('Raw DC1'!AN93:EA93, $F$2)</f>
        <v>-2</v>
      </c>
      <c r="G93" s="179">
        <f>SUMIF('Raw DC1'!AN93:EA93, $G$2)</f>
        <v>-4</v>
      </c>
      <c r="H93" s="179">
        <f>SUMIF('Raw DC1'!AN93:EA93, $H$2)</f>
        <v>1</v>
      </c>
      <c r="I93" s="179">
        <f>SUMIF('Raw DC1'!AN93:EA93, $I$2)</f>
        <v>10</v>
      </c>
      <c r="J93" s="179">
        <f>SUMIF('Raw DC1'!AN93:EA93, $J$2)</f>
        <v>6</v>
      </c>
      <c r="K93" s="179">
        <f>SUMIF('Raw DC1'!AN93:EA93, $K$2)</f>
        <v>4</v>
      </c>
      <c r="M93" s="134">
        <f t="shared" si="54"/>
        <v>-9</v>
      </c>
      <c r="N93" s="144">
        <f t="shared" si="55"/>
        <v>21</v>
      </c>
      <c r="O93" s="145">
        <f t="shared" si="56"/>
        <v>30</v>
      </c>
      <c r="Q93" t="str">
        <f>'Raw DC1'!AI93</f>
        <v xml:space="preserve">NO </v>
      </c>
      <c r="S93" s="12" t="s">
        <v>373</v>
      </c>
    </row>
    <row r="94" spans="1:19">
      <c r="A94" s="44">
        <v>92</v>
      </c>
      <c r="B94" t="str">
        <f>'Raw DC1'!J94</f>
        <v>Euan</v>
      </c>
      <c r="C94" s="12" t="str">
        <f>'Raw DC1'!K94</f>
        <v>Fay</v>
      </c>
      <c r="D94" s="179">
        <f>SUMIF('Raw DC1'!AP94:EC94, $D$2)</f>
        <v>0</v>
      </c>
      <c r="E94" s="179">
        <f>SUMIF('Raw DC1'!AP94:EC94, $E$2)</f>
        <v>-3</v>
      </c>
      <c r="F94" s="179">
        <f>SUMIF('Raw DC1'!AP94:EC94, $F$2)</f>
        <v>-2</v>
      </c>
      <c r="G94" s="179">
        <f>SUMIF('Raw DC1'!AP94:EC94, $G$2)</f>
        <v>-1</v>
      </c>
      <c r="H94" s="179">
        <f>SUMIF('Raw DC1'!AP94:EC94, $H$2)</f>
        <v>7</v>
      </c>
      <c r="I94" s="179">
        <f>SUMIF('Raw DC1'!AP94:EC94, $I$2)</f>
        <v>10</v>
      </c>
      <c r="J94" s="179">
        <f>SUMIF('Raw DC1'!AP94:EC94, $J$2)</f>
        <v>3</v>
      </c>
      <c r="K94" s="179">
        <f>SUMIF('Raw DC1'!AP94:EC94, $K$2)</f>
        <v>0</v>
      </c>
      <c r="M94" s="134">
        <f t="shared" si="54"/>
        <v>-6</v>
      </c>
      <c r="N94" s="144">
        <f t="shared" si="55"/>
        <v>20</v>
      </c>
      <c r="O94" s="145">
        <f t="shared" si="56"/>
        <v>26</v>
      </c>
      <c r="Q94" t="str">
        <f>'Raw DC1'!AI94</f>
        <v>KNEE PAIN, NOT DIAGNOSED.</v>
      </c>
      <c r="S94" s="12" t="str">
        <f>'Raw DC1'!AH94</f>
        <v xml:space="preserve">yes, broken ankle, September 2016, out for around 5-6 months. </v>
      </c>
    </row>
    <row r="95" spans="1:19">
      <c r="A95" s="44">
        <v>93</v>
      </c>
      <c r="B95" t="str">
        <f>'Raw DC1'!J95</f>
        <v>Ewan</v>
      </c>
      <c r="C95" s="12" t="str">
        <f>'Raw DC1'!K95</f>
        <v>Watson</v>
      </c>
      <c r="D95" s="179">
        <f>SUMIF('Raw DC1'!AP95:EC95, $D$2)</f>
        <v>0</v>
      </c>
      <c r="E95" s="179">
        <f>SUMIF('Raw DC1'!AP95:EC95, $E$2)</f>
        <v>0</v>
      </c>
      <c r="F95" s="179">
        <f>SUMIF('Raw DC1'!AP95:EC95, $F$2)</f>
        <v>0</v>
      </c>
      <c r="G95" s="179">
        <f>SUMIF('Raw DC1'!AP95:EC95, $G$2)</f>
        <v>0</v>
      </c>
      <c r="H95" s="179">
        <f>SUMIF('Raw DC1'!AP95:EC95, $H$2)</f>
        <v>5</v>
      </c>
      <c r="I95" s="179">
        <f>SUMIF('Raw DC1'!AP95:EC95, $I$2)</f>
        <v>4</v>
      </c>
      <c r="J95" s="179">
        <f>SUMIF('Raw DC1'!AP95:EC95, $J$2)</f>
        <v>6</v>
      </c>
      <c r="K95" s="179">
        <f>SUMIF('Raw DC1'!AP95:EC95, $K$2)</f>
        <v>0</v>
      </c>
      <c r="M95" s="134">
        <f t="shared" si="54"/>
        <v>0</v>
      </c>
      <c r="N95" s="144">
        <f t="shared" si="55"/>
        <v>15</v>
      </c>
      <c r="O95" s="145">
        <f t="shared" si="56"/>
        <v>15</v>
      </c>
      <c r="Q95" t="str">
        <f>'Raw DC1'!AI95</f>
        <v>NO</v>
      </c>
      <c r="S95" s="12" t="s">
        <v>373</v>
      </c>
    </row>
    <row r="96" spans="1:19">
      <c r="A96" s="44">
        <v>94</v>
      </c>
      <c r="B96" t="str">
        <f>'Raw DC1'!J96</f>
        <v>Aled</v>
      </c>
      <c r="C96" s="12" t="str">
        <f>'Raw DC1'!K96</f>
        <v>Evans</v>
      </c>
      <c r="D96" s="179">
        <f>SUMIF('Raw DC1'!AP96:EC96, $D$2)</f>
        <v>0</v>
      </c>
      <c r="E96" s="179">
        <f>SUMIF('Raw DC1'!AP96:EC96, $E$2)</f>
        <v>-6</v>
      </c>
      <c r="F96" s="179">
        <f>SUMIF('Raw DC1'!AP96:EC96, $F$2)</f>
        <v>-2</v>
      </c>
      <c r="G96" s="179">
        <f>SUMIF('Raw DC1'!AP96:EC96, $G$2)</f>
        <v>-1</v>
      </c>
      <c r="H96" s="179">
        <f>SUMIF('Raw DC1'!AP96:EC96, $H$2)</f>
        <v>1</v>
      </c>
      <c r="I96" s="179">
        <f>SUMIF('Raw DC1'!AP96:EC96, $I$2)</f>
        <v>6</v>
      </c>
      <c r="J96" s="179">
        <f>SUMIF('Raw DC1'!AP96:EC96, $J$2)</f>
        <v>12</v>
      </c>
      <c r="K96" s="179">
        <f>SUMIF('Raw DC1'!AP96:EC96, $K$2)</f>
        <v>4</v>
      </c>
      <c r="M96" s="134">
        <f t="shared" ref="M96:M101" si="57">SUM(D96:G96)</f>
        <v>-9</v>
      </c>
      <c r="N96" s="144">
        <f t="shared" ref="N96:N101" si="58">SUM(H96:K96)</f>
        <v>23</v>
      </c>
      <c r="O96" s="145">
        <f t="shared" ref="O96:O101" si="59">(M96*-1)+N96</f>
        <v>32</v>
      </c>
      <c r="Q96" t="str">
        <f>'Raw DC1'!AI96</f>
        <v xml:space="preserve">NO </v>
      </c>
      <c r="S96" s="12" t="s">
        <v>373</v>
      </c>
    </row>
    <row r="97" spans="1:19">
      <c r="A97" s="44">
        <v>95</v>
      </c>
      <c r="B97" t="str">
        <f>'Raw DC1'!J97</f>
        <v>Jac</v>
      </c>
      <c r="C97" s="12" t="str">
        <f>'Raw DC1'!K97</f>
        <v>Arthur</v>
      </c>
      <c r="D97" s="179">
        <f>SUMIF('Raw DC1'!AP97:EA97, $D$2)</f>
        <v>0</v>
      </c>
      <c r="E97" s="179">
        <f>SUMIF('Raw DC1'!AP97:EA97, $E$2)</f>
        <v>-18</v>
      </c>
      <c r="F97" s="179">
        <f>SUMIF('Raw DC1'!AP97:EA97, $F$2)</f>
        <v>-14</v>
      </c>
      <c r="G97" s="179">
        <f>SUMIF('Raw DC1'!AP97:EA97, $G$2)</f>
        <v>-8</v>
      </c>
      <c r="H97" s="179">
        <f>SUMIF('Raw DC1'!AP97:EA97, $H$2)</f>
        <v>1</v>
      </c>
      <c r="I97" s="179">
        <f>SUMIF('Raw DC1'!AP97:EA97, $I$2)</f>
        <v>12</v>
      </c>
      <c r="J97" s="179">
        <f>SUMIF('Raw DC1'!AP97:EA97, $J$2)</f>
        <v>12</v>
      </c>
      <c r="K97" s="179">
        <f>SUMIF('Raw DC1'!AP97:EA97, $K$2)</f>
        <v>4</v>
      </c>
      <c r="M97" s="134">
        <f t="shared" si="57"/>
        <v>-40</v>
      </c>
      <c r="N97" s="144">
        <f t="shared" si="58"/>
        <v>29</v>
      </c>
      <c r="O97" s="145">
        <f t="shared" si="59"/>
        <v>69</v>
      </c>
      <c r="Q97" t="str">
        <f>'Raw DC1'!AI97</f>
        <v>NO</v>
      </c>
      <c r="S97" s="12" t="str">
        <f>'Raw DC1'!AH97</f>
        <v>Damaged AC joint</v>
      </c>
    </row>
    <row r="98" spans="1:19">
      <c r="A98" s="44">
        <v>96</v>
      </c>
      <c r="B98" t="str">
        <f>'Raw DC1'!J98</f>
        <v xml:space="preserve">Scott </v>
      </c>
      <c r="C98" s="12" t="str">
        <f>'Raw DC1'!K98</f>
        <v>Griffith</v>
      </c>
      <c r="D98" s="179">
        <f>SUMIF('Raw DC1'!AP98:EA98, $D$2)</f>
        <v>-8</v>
      </c>
      <c r="E98" s="179">
        <f>SUMIF('Raw DC1'!AP98:EA98, $E$2)</f>
        <v>-3</v>
      </c>
      <c r="F98" s="179">
        <f>SUMIF('Raw DC1'!AP98:EA98, $F$2)</f>
        <v>0</v>
      </c>
      <c r="G98" s="179">
        <f>SUMIF('Raw DC1'!AP98:EA98, $G$2)</f>
        <v>-5</v>
      </c>
      <c r="H98" s="179">
        <f>SUMIF('Raw DC1'!AP98:EA98, $H$2)</f>
        <v>2</v>
      </c>
      <c r="I98" s="179">
        <f>SUMIF('Raw DC1'!AP98:EA98, $I$2)</f>
        <v>6</v>
      </c>
      <c r="J98" s="179">
        <f>SUMIF('Raw DC1'!AP98:EA98, $J$2)</f>
        <v>6</v>
      </c>
      <c r="K98" s="179">
        <f>SUMIF('Raw DC1'!AP98:EA98, $K$2)</f>
        <v>4</v>
      </c>
      <c r="M98" s="134">
        <f t="shared" si="57"/>
        <v>-16</v>
      </c>
      <c r="N98" s="144">
        <f t="shared" si="58"/>
        <v>18</v>
      </c>
      <c r="O98" s="145">
        <f t="shared" si="59"/>
        <v>34</v>
      </c>
      <c r="Q98" t="str">
        <f>'Raw DC1'!AI98</f>
        <v>NO</v>
      </c>
      <c r="S98" s="12" t="s">
        <v>373</v>
      </c>
    </row>
    <row r="99" spans="1:19">
      <c r="A99" s="44">
        <v>97</v>
      </c>
      <c r="B99" t="str">
        <f>'Raw DC1'!J99</f>
        <v>Dawid</v>
      </c>
      <c r="C99" s="12" t="str">
        <f>'Raw DC1'!K99</f>
        <v>Rubasniak</v>
      </c>
      <c r="D99" s="179">
        <f>SUMIF('Raw DC1'!AN99:EA99, $D$2)</f>
        <v>-12</v>
      </c>
      <c r="E99" s="179">
        <f>SUMIF('Raw DC1'!AN99:EA99, $E$2)</f>
        <v>-6</v>
      </c>
      <c r="F99" s="179">
        <f>SUMIF('Raw DC1'!AN99:EA99, $F$2)</f>
        <v>-10</v>
      </c>
      <c r="G99" s="179">
        <f>SUMIF('Raw DC1'!AN99:EA99, $G$2)</f>
        <v>-15</v>
      </c>
      <c r="H99" s="179">
        <f>SUMIF('Raw DC1'!AN99:EA99, $H$2)</f>
        <v>11</v>
      </c>
      <c r="I99" s="179">
        <f>SUMIF('Raw DC1'!AN99:EA99, $I$2)</f>
        <v>8</v>
      </c>
      <c r="J99" s="179">
        <f>SUMIF('Raw DC1'!AN99:EA99, $J$2)</f>
        <v>3</v>
      </c>
      <c r="K99" s="179">
        <f>SUMIF('Raw DC1'!AN99:EA99, $K$2)</f>
        <v>0</v>
      </c>
      <c r="M99" s="134">
        <f t="shared" si="57"/>
        <v>-43</v>
      </c>
      <c r="N99" s="144">
        <f t="shared" si="58"/>
        <v>22</v>
      </c>
      <c r="O99" s="145">
        <f t="shared" si="59"/>
        <v>65</v>
      </c>
      <c r="Q99" t="str">
        <f>'Raw DC1'!AI99</f>
        <v>NO</v>
      </c>
      <c r="S99" s="12" t="str">
        <f>'Raw DC1'!AH99</f>
        <v>No</v>
      </c>
    </row>
    <row r="100" spans="1:19">
      <c r="A100" s="44">
        <v>98</v>
      </c>
      <c r="B100" t="str">
        <f>'Raw DC1'!J100</f>
        <v>Adam</v>
      </c>
      <c r="C100" s="12" t="str">
        <f>'Raw DC1'!K100</f>
        <v>Dove</v>
      </c>
      <c r="D100" s="179">
        <f>SUMIF('Raw DC1'!AN100:EA100, $D$2)</f>
        <v>0</v>
      </c>
      <c r="E100" s="179">
        <f>SUMIF('Raw DC1'!AN100:EA100, $E$2)</f>
        <v>-3</v>
      </c>
      <c r="F100" s="179">
        <f>SUMIF('Raw DC1'!AN100:EA100, $F$2)</f>
        <v>-2</v>
      </c>
      <c r="G100" s="179">
        <f>SUMIF('Raw DC1'!AN100:EA100, $G$2)</f>
        <v>-5</v>
      </c>
      <c r="H100" s="179">
        <f>SUMIF('Raw DC1'!AN100:EA100, $H$2)</f>
        <v>1</v>
      </c>
      <c r="I100" s="179">
        <f>SUMIF('Raw DC1'!AN100:EA100, $I$2)</f>
        <v>0</v>
      </c>
      <c r="J100" s="179">
        <f>SUMIF('Raw DC1'!AN100:EA100, $J$2)</f>
        <v>24</v>
      </c>
      <c r="K100" s="179">
        <f>SUMIF('Raw DC1'!AN100:EA100, $K$2)</f>
        <v>16</v>
      </c>
      <c r="M100" s="134">
        <f t="shared" si="57"/>
        <v>-10</v>
      </c>
      <c r="N100" s="144">
        <f t="shared" si="58"/>
        <v>41</v>
      </c>
      <c r="O100" s="145">
        <f t="shared" si="59"/>
        <v>51</v>
      </c>
      <c r="Q100" t="str">
        <f>'Raw DC1'!AI100</f>
        <v>NO</v>
      </c>
      <c r="S100" s="12" t="str">
        <f>'Raw DC1'!AH100</f>
        <v>No</v>
      </c>
    </row>
    <row r="101" spans="1:19">
      <c r="A101" s="44">
        <v>99</v>
      </c>
      <c r="B101" t="str">
        <f>'Raw DC1'!J101</f>
        <v>Aled</v>
      </c>
      <c r="C101" s="12" t="str">
        <f>'Raw DC1'!K101</f>
        <v>Ward</v>
      </c>
      <c r="D101" s="179">
        <f>SUMIF('Raw DC1'!AP101:EC101, $D$2)</f>
        <v>-4</v>
      </c>
      <c r="E101" s="179">
        <f>SUMIF('Raw DC1'!AP101:EC101, $E$2)</f>
        <v>-12</v>
      </c>
      <c r="F101" s="179">
        <f>SUMIF('Raw DC1'!AP101:EC101, $F$2)</f>
        <v>-12</v>
      </c>
      <c r="G101" s="179">
        <f>SUMIF('Raw DC1'!AP101:EC101, $G$2)</f>
        <v>-4</v>
      </c>
      <c r="H101" s="179">
        <f>SUMIF('Raw DC1'!AP101:EC101, $H$2)</f>
        <v>6</v>
      </c>
      <c r="I101" s="179">
        <f>SUMIF('Raw DC1'!AP101:EC101, $I$2)</f>
        <v>18</v>
      </c>
      <c r="J101" s="179">
        <f>SUMIF('Raw DC1'!AP101:EC101, $J$2)</f>
        <v>3</v>
      </c>
      <c r="K101" s="179">
        <f>SUMIF('Raw DC1'!AP101:EC101, $K$2)</f>
        <v>0</v>
      </c>
      <c r="M101" s="134">
        <f t="shared" si="57"/>
        <v>-32</v>
      </c>
      <c r="N101" s="144">
        <f t="shared" si="58"/>
        <v>27</v>
      </c>
      <c r="O101" s="145">
        <f t="shared" si="59"/>
        <v>59</v>
      </c>
      <c r="Q101" t="s">
        <v>373</v>
      </c>
      <c r="S101" s="12" t="s">
        <v>373</v>
      </c>
    </row>
    <row r="102" spans="1:19">
      <c r="A102" s="44">
        <v>100</v>
      </c>
      <c r="B102" t="str">
        <f>'Raw DC1'!J102</f>
        <v>Josh</v>
      </c>
      <c r="C102" s="12" t="str">
        <f>'Raw DC1'!K102</f>
        <v>Jones</v>
      </c>
      <c r="D102" s="182">
        <f>SUMIF('Raw DC1'!AP102:EA102, $D$2)</f>
        <v>0</v>
      </c>
      <c r="E102" s="182">
        <f>SUMIF('Raw DC1'!AP102:EA102, $E$2)</f>
        <v>0</v>
      </c>
      <c r="F102" s="182">
        <f>SUMIF('Raw DC1'!AP102:EA102, $F$2)</f>
        <v>-6</v>
      </c>
      <c r="G102" s="182">
        <f>SUMIF('Raw DC1'!AP102:EA102, $G$2)</f>
        <v>-5</v>
      </c>
      <c r="H102" s="182">
        <f>SUMIF('Raw DC1'!AP102:EA102, $H$2)</f>
        <v>4</v>
      </c>
      <c r="I102" s="182">
        <f>SUMIF('Raw DC1'!AP102:EA102, $I$2)</f>
        <v>2</v>
      </c>
      <c r="J102" s="182">
        <f>SUMIF('Raw DC1'!AP102:EA102, $J$2)</f>
        <v>3</v>
      </c>
      <c r="K102" s="182">
        <f>SUMIF('Raw DC1'!AP102:EA102, $K$2)</f>
        <v>4</v>
      </c>
      <c r="M102" s="134">
        <f t="shared" ref="M102:M111" si="60">SUM(D102:G102)</f>
        <v>-11</v>
      </c>
      <c r="N102" s="144">
        <f t="shared" ref="N102:N111" si="61">SUM(H102:K102)</f>
        <v>13</v>
      </c>
      <c r="O102" s="145">
        <f t="shared" ref="O102:O111" si="62">(M102*-1)+N102</f>
        <v>24</v>
      </c>
      <c r="Q102" t="s">
        <v>373</v>
      </c>
      <c r="S102" s="12" t="s">
        <v>203</v>
      </c>
    </row>
    <row r="103" spans="1:19">
      <c r="A103" s="44">
        <v>101</v>
      </c>
      <c r="B103" t="str">
        <f>'Raw DC1'!J103</f>
        <v>Ben</v>
      </c>
      <c r="C103" s="12" t="str">
        <f>'Raw DC1'!K103</f>
        <v>Holt</v>
      </c>
      <c r="D103" s="182">
        <f>SUMIF('Raw DC1'!AP103:EA103, $D$2)</f>
        <v>0</v>
      </c>
      <c r="E103" s="182">
        <f>SUMIF('Raw DC1'!AP103:EA103, $E$2)</f>
        <v>-3</v>
      </c>
      <c r="F103" s="182">
        <f>SUMIF('Raw DC1'!AP103:EA103, $F$2)</f>
        <v>-4</v>
      </c>
      <c r="G103" s="182">
        <f>SUMIF('Raw DC1'!AP103:EA103, $G$2)</f>
        <v>0</v>
      </c>
      <c r="H103" s="182">
        <f>SUMIF('Raw DC1'!AP103:EA103, $H$2)</f>
        <v>2</v>
      </c>
      <c r="I103" s="182">
        <f>SUMIF('Raw DC1'!AP103:EA103, $I$2)</f>
        <v>6</v>
      </c>
      <c r="J103" s="182">
        <f>SUMIF('Raw DC1'!AP103:EA103, $J$2)</f>
        <v>3</v>
      </c>
      <c r="K103" s="182">
        <f>SUMIF('Raw DC1'!AP103:EA103, $K$2)</f>
        <v>0</v>
      </c>
      <c r="M103" s="134">
        <f t="shared" si="60"/>
        <v>-7</v>
      </c>
      <c r="N103" s="144">
        <f t="shared" si="61"/>
        <v>11</v>
      </c>
      <c r="O103" s="145">
        <f t="shared" si="62"/>
        <v>18</v>
      </c>
      <c r="Q103" t="str">
        <f>'Raw DC1'!AI103</f>
        <v>YES LIGAMENT DAMAGE IN ANKLE</v>
      </c>
      <c r="S103" s="12" t="str">
        <f>'Raw DC1'!AH103</f>
        <v>No</v>
      </c>
    </row>
    <row r="104" spans="1:19">
      <c r="A104" s="44">
        <v>102</v>
      </c>
      <c r="B104" t="str">
        <f>'Raw DC1'!J104</f>
        <v>Harry</v>
      </c>
      <c r="C104" s="12" t="str">
        <f>'Raw DC1'!K104</f>
        <v>Delaney</v>
      </c>
      <c r="D104" s="182">
        <f>SUMIF('Raw DC1'!AN104:EA104, $D$2)</f>
        <v>0</v>
      </c>
      <c r="E104" s="182">
        <f>SUMIF('Raw DC1'!AN104:EA104, $E$2)</f>
        <v>-3</v>
      </c>
      <c r="F104" s="182">
        <f>SUMIF('Raw DC1'!AN104:EA104, $F$2)</f>
        <v>-2</v>
      </c>
      <c r="G104" s="182">
        <f>SUMIF('Raw DC1'!AN104:EA104, $G$2)</f>
        <v>-4</v>
      </c>
      <c r="H104" s="182">
        <f>SUMIF('Raw DC1'!AN104:EA104, $H$2)</f>
        <v>4</v>
      </c>
      <c r="I104" s="182">
        <f>SUMIF('Raw DC1'!AN104:EA104, $I$2)</f>
        <v>12</v>
      </c>
      <c r="J104" s="182">
        <f>SUMIF('Raw DC1'!AN104:EA104, $J$2)</f>
        <v>0</v>
      </c>
      <c r="K104" s="182">
        <f>SUMIF('Raw DC1'!AN104:EA104, $K$2)</f>
        <v>0</v>
      </c>
      <c r="M104" s="134">
        <f t="shared" si="60"/>
        <v>-9</v>
      </c>
      <c r="N104" s="144">
        <f t="shared" si="61"/>
        <v>16</v>
      </c>
      <c r="O104" s="145">
        <f t="shared" si="62"/>
        <v>25</v>
      </c>
      <c r="Q104" t="str">
        <f>'Raw DC1'!AI104</f>
        <v>YES, SLIGHT CONCUSSION, 6 DAYS</v>
      </c>
      <c r="S104" s="12" t="s">
        <v>373</v>
      </c>
    </row>
    <row r="105" spans="1:19">
      <c r="A105" s="44">
        <v>103</v>
      </c>
      <c r="B105" t="str">
        <f>'Raw DC1'!J105</f>
        <v xml:space="preserve">Matt </v>
      </c>
      <c r="C105" s="12" t="str">
        <f>'Raw DC1'!K105</f>
        <v xml:space="preserve">Marsh </v>
      </c>
      <c r="D105" s="182">
        <f>SUMIF('Raw DC1'!AN105:EA105, $D$2)</f>
        <v>-4</v>
      </c>
      <c r="E105" s="182">
        <f>SUMIF('Raw DC1'!AN105:EA105, $E$2)</f>
        <v>-6</v>
      </c>
      <c r="F105" s="182">
        <f>SUMIF('Raw DC1'!AN105:EA105, $F$2)</f>
        <v>-6</v>
      </c>
      <c r="G105" s="182">
        <f>SUMIF('Raw DC1'!AN105:EA105, $G$2)</f>
        <v>-3</v>
      </c>
      <c r="H105" s="182">
        <f>SUMIF('Raw DC1'!AN105:EA105, $H$2)</f>
        <v>9</v>
      </c>
      <c r="I105" s="182">
        <f>SUMIF('Raw DC1'!AN105:EA105, $I$2)</f>
        <v>10</v>
      </c>
      <c r="J105" s="182">
        <f>SUMIF('Raw DC1'!AN105:EA105, $J$2)</f>
        <v>9</v>
      </c>
      <c r="K105" s="182">
        <f>SUMIF('Raw DC1'!AN105:EA105, $K$2)</f>
        <v>0</v>
      </c>
      <c r="M105" s="134">
        <f t="shared" si="60"/>
        <v>-19</v>
      </c>
      <c r="N105" s="144">
        <f t="shared" si="61"/>
        <v>28</v>
      </c>
      <c r="O105" s="145">
        <f t="shared" si="62"/>
        <v>47</v>
      </c>
      <c r="Q105" t="str">
        <f>'Raw DC1'!AI105</f>
        <v>NO</v>
      </c>
      <c r="S105" s="12" t="str">
        <f>'Raw DC1'!AH105</f>
        <v xml:space="preserve">yes, labral tear to left shoulder was out for 6 weeks </v>
      </c>
    </row>
    <row r="106" spans="1:19">
      <c r="A106" s="44">
        <v>104</v>
      </c>
      <c r="B106" t="str">
        <f>'Raw DC1'!J106</f>
        <v>Thomas</v>
      </c>
      <c r="C106" s="12" t="str">
        <f>'Raw DC1'!K106</f>
        <v>Morgan</v>
      </c>
      <c r="D106" s="182">
        <f>SUMIF('Raw DC1'!AP106:EC106, $D$2)</f>
        <v>-12</v>
      </c>
      <c r="E106" s="182">
        <f>SUMIF('Raw DC1'!AP106:EC106, $E$2)</f>
        <v>-18</v>
      </c>
      <c r="F106" s="182">
        <f>SUMIF('Raw DC1'!AP106:EC106, $F$2)</f>
        <v>-12</v>
      </c>
      <c r="G106" s="182">
        <f>SUMIF('Raw DC1'!AP106:EC106, $G$2)</f>
        <v>-3</v>
      </c>
      <c r="H106" s="182">
        <f>SUMIF('Raw DC1'!AP106:EC106, $H$2)</f>
        <v>3</v>
      </c>
      <c r="I106" s="182">
        <f>SUMIF('Raw DC1'!AP106:EC106, $I$2)</f>
        <v>24</v>
      </c>
      <c r="J106" s="182">
        <f>SUMIF('Raw DC1'!AP106:EC106, $J$2)</f>
        <v>21</v>
      </c>
      <c r="K106" s="182">
        <f>SUMIF('Raw DC1'!AP106:EC106, $K$2)</f>
        <v>16</v>
      </c>
      <c r="M106" s="134">
        <f t="shared" si="60"/>
        <v>-45</v>
      </c>
      <c r="N106" s="144">
        <f t="shared" si="61"/>
        <v>64</v>
      </c>
      <c r="O106" s="145">
        <f t="shared" si="62"/>
        <v>109</v>
      </c>
      <c r="Q106" t="str">
        <f>'Raw DC1'!AI106</f>
        <v>NO</v>
      </c>
      <c r="S106" s="12" t="str">
        <f>'Raw DC1'!AH106</f>
        <v>Yes, torn MCL in the left knee</v>
      </c>
    </row>
    <row r="107" spans="1:19">
      <c r="A107" s="44">
        <v>105</v>
      </c>
      <c r="B107" t="str">
        <f>'Raw DC1'!J107</f>
        <v>Harry</v>
      </c>
      <c r="C107" s="12" t="str">
        <f>'Raw DC1'!K107</f>
        <v>Seward</v>
      </c>
      <c r="D107" s="182">
        <f>SUMIF('Raw DC1'!AP107:EA107, $D$2)</f>
        <v>0</v>
      </c>
      <c r="E107" s="182">
        <f>SUMIF('Raw DC1'!AP107:EA107, $E$2)</f>
        <v>-9</v>
      </c>
      <c r="F107" s="182">
        <f>SUMIF('Raw DC1'!AP107:EA107, $F$2)</f>
        <v>-6</v>
      </c>
      <c r="G107" s="182">
        <f>SUMIF('Raw DC1'!AP107:EA107, $G$2)</f>
        <v>0</v>
      </c>
      <c r="H107" s="182">
        <f>SUMIF('Raw DC1'!AP107:EA107, $H$2)</f>
        <v>2</v>
      </c>
      <c r="I107" s="182">
        <f>SUMIF('Raw DC1'!AP107:EA107, $I$2)</f>
        <v>2</v>
      </c>
      <c r="J107" s="182">
        <f>SUMIF('Raw DC1'!AP107:EA107, $J$2)</f>
        <v>6</v>
      </c>
      <c r="K107" s="182">
        <f>SUMIF('Raw DC1'!AP107:EA107, $K$2)</f>
        <v>0</v>
      </c>
      <c r="M107" s="134">
        <f t="shared" si="60"/>
        <v>-15</v>
      </c>
      <c r="N107" s="144">
        <f t="shared" si="61"/>
        <v>10</v>
      </c>
      <c r="O107" s="145">
        <f t="shared" si="62"/>
        <v>25</v>
      </c>
      <c r="Q107" t="s">
        <v>373</v>
      </c>
      <c r="S107" s="12" t="s">
        <v>373</v>
      </c>
    </row>
    <row r="108" spans="1:19">
      <c r="A108" s="44">
        <v>106</v>
      </c>
      <c r="B108" t="str">
        <f>'Raw DC1'!J108</f>
        <v>miles</v>
      </c>
      <c r="C108" s="12" t="str">
        <f>'Raw DC1'!K108</f>
        <v>moorhouse</v>
      </c>
      <c r="D108" s="182">
        <f>SUMIF('Raw DC1'!AP108:EA108, $D$2)</f>
        <v>0</v>
      </c>
      <c r="E108" s="182">
        <f>SUMIF('Raw DC1'!AP108:EA108, $E$2)</f>
        <v>0</v>
      </c>
      <c r="F108" s="182">
        <f>SUMIF('Raw DC1'!AP108:EA108, $F$2)</f>
        <v>-2</v>
      </c>
      <c r="G108" s="182">
        <f>SUMIF('Raw DC1'!AP108:EA108, $G$2)</f>
        <v>-3</v>
      </c>
      <c r="H108" s="182">
        <f>SUMIF('Raw DC1'!AP108:EA108, $H$2)</f>
        <v>2</v>
      </c>
      <c r="I108" s="182">
        <f>SUMIF('Raw DC1'!AP108:EA108, $I$2)</f>
        <v>10</v>
      </c>
      <c r="J108" s="182">
        <f>SUMIF('Raw DC1'!AP108:EA108, $J$2)</f>
        <v>6</v>
      </c>
      <c r="K108" s="182">
        <f>SUMIF('Raw DC1'!AP108:EA108, $K$2)</f>
        <v>0</v>
      </c>
      <c r="M108" s="134">
        <f t="shared" si="60"/>
        <v>-5</v>
      </c>
      <c r="N108" s="144">
        <f t="shared" si="61"/>
        <v>18</v>
      </c>
      <c r="O108" s="145">
        <f t="shared" si="62"/>
        <v>23</v>
      </c>
      <c r="Q108" t="str">
        <f>'Raw DC1'!AI108</f>
        <v>NO</v>
      </c>
      <c r="S108" s="12" t="str">
        <f>'Raw DC1'!AH108</f>
        <v>No</v>
      </c>
    </row>
    <row r="109" spans="1:19">
      <c r="A109" s="44">
        <v>107</v>
      </c>
      <c r="B109" t="str">
        <f>'Raw DC1'!J109</f>
        <v>Edoardo</v>
      </c>
      <c r="C109" s="12" t="str">
        <f>'Raw DC1'!K109</f>
        <v>Balocco</v>
      </c>
      <c r="D109" s="182">
        <f>SUMIF('Raw DC1'!AN109:EA109, $D$2)</f>
        <v>0</v>
      </c>
      <c r="E109" s="182">
        <f>SUMIF('Raw DC1'!AN109:EA109, $E$2)</f>
        <v>0</v>
      </c>
      <c r="F109" s="182">
        <f>SUMIF('Raw DC1'!AN109:EA109, $F$2)</f>
        <v>-4</v>
      </c>
      <c r="G109" s="182">
        <f>SUMIF('Raw DC1'!AN109:EA109, $G$2)</f>
        <v>-4</v>
      </c>
      <c r="H109" s="182">
        <f>SUMIF('Raw DC1'!AN109:EA109, $H$2)</f>
        <v>1</v>
      </c>
      <c r="I109" s="182">
        <f>SUMIF('Raw DC1'!AN109:EA109, $I$2)</f>
        <v>6</v>
      </c>
      <c r="J109" s="182">
        <f>SUMIF('Raw DC1'!AN109:EA109, $J$2)</f>
        <v>15</v>
      </c>
      <c r="K109" s="182">
        <f>SUMIF('Raw DC1'!AN109:EA109, $K$2)</f>
        <v>4</v>
      </c>
      <c r="M109" s="134">
        <f t="shared" si="60"/>
        <v>-8</v>
      </c>
      <c r="N109" s="144">
        <f t="shared" si="61"/>
        <v>26</v>
      </c>
      <c r="O109" s="145">
        <f t="shared" si="62"/>
        <v>34</v>
      </c>
      <c r="Q109" t="str">
        <f>'Raw DC1'!AI109</f>
        <v>NO</v>
      </c>
      <c r="S109" s="12" t="str">
        <f>'Raw DC1'!AH109</f>
        <v>No</v>
      </c>
    </row>
    <row r="110" spans="1:19">
      <c r="A110" s="44">
        <v>108</v>
      </c>
      <c r="B110" t="str">
        <f>'Raw DC1'!J110</f>
        <v>tom</v>
      </c>
      <c r="C110" s="12" t="str">
        <f>'Raw DC1'!K110</f>
        <v xml:space="preserve">benjamin </v>
      </c>
      <c r="D110" s="182">
        <f>SUMIF('Raw DC1'!AP110:EA110, $D$2)</f>
        <v>0</v>
      </c>
      <c r="E110" s="182">
        <f>SUMIF('Raw DC1'!AP110:EA110, $E$2)</f>
        <v>-3</v>
      </c>
      <c r="F110" s="182">
        <f>SUMIF('Raw DC1'!AP110:EA110, $F$2)</f>
        <v>-2</v>
      </c>
      <c r="G110" s="182">
        <f>SUMIF('Raw DC1'!AP110:EA110, $G$2)</f>
        <v>-3</v>
      </c>
      <c r="H110" s="182">
        <f>SUMIF('Raw DC1'!AP110:EA110, $H$2)</f>
        <v>1</v>
      </c>
      <c r="I110" s="182">
        <f>SUMIF('Raw DC1'!AP110:EA110, $I$2)</f>
        <v>10</v>
      </c>
      <c r="J110" s="182">
        <f>SUMIF('Raw DC1'!AP110:EA110, $J$2)</f>
        <v>15</v>
      </c>
      <c r="K110" s="182">
        <f>SUMIF('Raw DC1'!AP110:EA110, $K$2)</f>
        <v>0</v>
      </c>
      <c r="M110" s="134">
        <f t="shared" si="60"/>
        <v>-8</v>
      </c>
      <c r="N110" s="144">
        <f t="shared" si="61"/>
        <v>26</v>
      </c>
      <c r="O110" s="145">
        <f t="shared" si="62"/>
        <v>34</v>
      </c>
      <c r="Q110" t="str">
        <f>'Raw DC1'!AI110</f>
        <v xml:space="preserve">NO </v>
      </c>
      <c r="S110" s="12" t="str">
        <f>'Raw DC1'!AH110</f>
        <v>No</v>
      </c>
    </row>
    <row r="111" spans="1:19">
      <c r="A111" s="44">
        <v>109</v>
      </c>
      <c r="B111" t="str">
        <f>'Raw DC1'!J111</f>
        <v>Corey</v>
      </c>
      <c r="C111" s="12" t="str">
        <f>'Raw DC1'!K111</f>
        <v>Whane</v>
      </c>
      <c r="D111" s="182">
        <f>SUMIF('Raw DC1'!AP111:EA111, $D$2)</f>
        <v>-8</v>
      </c>
      <c r="E111" s="182">
        <f>SUMIF('Raw DC1'!AP111:EA111, $E$2)</f>
        <v>-9</v>
      </c>
      <c r="F111" s="182">
        <f>SUMIF('Raw DC1'!AP111:EA111, $F$2)</f>
        <v>-4</v>
      </c>
      <c r="G111" s="182">
        <f>SUMIF('Raw DC1'!AP111:EA111, $G$2)</f>
        <v>-2</v>
      </c>
      <c r="H111" s="182">
        <f>SUMIF('Raw DC1'!AP111:EA111, $H$2)</f>
        <v>4</v>
      </c>
      <c r="I111" s="182">
        <f>SUMIF('Raw DC1'!AP111:EA111, $I$2)</f>
        <v>4</v>
      </c>
      <c r="J111" s="182">
        <f>SUMIF('Raw DC1'!AP111:EA111, $J$2)</f>
        <v>15</v>
      </c>
      <c r="K111" s="182">
        <f>SUMIF('Raw DC1'!AP111:EA111, $K$2)</f>
        <v>4</v>
      </c>
      <c r="M111" s="134">
        <f t="shared" si="60"/>
        <v>-23</v>
      </c>
      <c r="N111" s="144">
        <f t="shared" si="61"/>
        <v>27</v>
      </c>
      <c r="O111" s="145">
        <f t="shared" si="62"/>
        <v>50</v>
      </c>
      <c r="Q111" t="str">
        <f>'Raw DC1'!AI111</f>
        <v xml:space="preserve">NO </v>
      </c>
      <c r="S111" s="12" t="str">
        <f>'Raw DC1'!AH111</f>
        <v>No</v>
      </c>
    </row>
    <row r="112" spans="1:19">
      <c r="A112" s="44">
        <v>110</v>
      </c>
      <c r="B112" t="str">
        <f>'Raw DC1'!J112</f>
        <v>Benjamin</v>
      </c>
      <c r="C112" s="12" t="str">
        <f>'Raw DC1'!K112</f>
        <v>Williams</v>
      </c>
      <c r="D112" s="189">
        <f>SUMIF('Raw DC1'!AP112:EA112, $D$2)</f>
        <v>0</v>
      </c>
      <c r="E112" s="189">
        <f>SUMIF('Raw DC1'!AP112:EA112, $E$2)</f>
        <v>-12</v>
      </c>
      <c r="F112" s="189">
        <f>SUMIF('Raw DC1'!AP112:EA112, $F$2)</f>
        <v>-16</v>
      </c>
      <c r="G112" s="189">
        <f>SUMIF('Raw DC1'!AP112:EA112, $G$2)</f>
        <v>-8</v>
      </c>
      <c r="H112" s="189">
        <f>SUMIF('Raw DC1'!AP112:EA112, $H$2)</f>
        <v>1</v>
      </c>
      <c r="I112" s="189">
        <f>SUMIF('Raw DC1'!AP112:EA112, $I$2)</f>
        <v>8</v>
      </c>
      <c r="J112" s="189">
        <f>SUMIF('Raw DC1'!AP112:EA112, $J$2)</f>
        <v>12</v>
      </c>
      <c r="K112" s="189">
        <f>SUMIF('Raw DC1'!AP112:EA112, $K$2)</f>
        <v>4</v>
      </c>
      <c r="M112" s="134">
        <f t="shared" ref="M112:M130" si="63">SUM(D112:G112)</f>
        <v>-36</v>
      </c>
      <c r="N112" s="144">
        <f t="shared" ref="N112:N130" si="64">SUM(H112:K112)</f>
        <v>25</v>
      </c>
      <c r="O112" s="145">
        <f t="shared" ref="O112:O130" si="65">(M112*-1)+N112</f>
        <v>61</v>
      </c>
      <c r="Q112" t="str">
        <f>'Raw DC1'!AI112</f>
        <v xml:space="preserve">NO </v>
      </c>
      <c r="S112" s="12" t="str">
        <f>'Raw DC1'!AH112</f>
        <v>No</v>
      </c>
    </row>
    <row r="113" spans="1:19">
      <c r="A113" s="44">
        <v>111</v>
      </c>
      <c r="B113" t="str">
        <f>'Raw DC1'!J113</f>
        <v>alex</v>
      </c>
      <c r="C113" s="12" t="str">
        <f>'Raw DC1'!K113</f>
        <v>dewhurst</v>
      </c>
      <c r="D113" s="189">
        <f>SUMIF('Raw DC1'!AN113:EA113, $D$2)</f>
        <v>0</v>
      </c>
      <c r="E113" s="189">
        <f>SUMIF('Raw DC1'!AN113:EA113, $E$2)</f>
        <v>0</v>
      </c>
      <c r="F113" s="189">
        <f>SUMIF('Raw DC1'!AN113:EA113, $F$2)</f>
        <v>0</v>
      </c>
      <c r="G113" s="189">
        <f>SUMIF('Raw DC1'!AN113:EA113, $G$2)</f>
        <v>0</v>
      </c>
      <c r="H113" s="189">
        <f>SUMIF('Raw DC1'!AN113:EA113, $H$2)</f>
        <v>1</v>
      </c>
      <c r="I113" s="189">
        <f>SUMIF('Raw DC1'!AN113:EA113, $I$2)</f>
        <v>4</v>
      </c>
      <c r="J113" s="189">
        <f>SUMIF('Raw DC1'!AN113:EA113, $J$2)</f>
        <v>27</v>
      </c>
      <c r="K113" s="189">
        <f>SUMIF('Raw DC1'!AN113:EA113, $K$2)</f>
        <v>112</v>
      </c>
      <c r="M113" s="134">
        <f t="shared" si="63"/>
        <v>0</v>
      </c>
      <c r="N113" s="144">
        <f t="shared" si="64"/>
        <v>144</v>
      </c>
      <c r="O113" s="145">
        <f t="shared" si="65"/>
        <v>144</v>
      </c>
      <c r="Q113" t="str">
        <f>'Raw DC1'!AI113</f>
        <v>NO</v>
      </c>
      <c r="S113" s="12" t="str">
        <f>'Raw DC1'!AH113</f>
        <v>RIGHT  quad strain</v>
      </c>
    </row>
    <row r="114" spans="1:19">
      <c r="A114" s="44">
        <v>112</v>
      </c>
      <c r="B114" t="str">
        <f>'Raw DC1'!J114</f>
        <v>Alex</v>
      </c>
      <c r="C114" s="12" t="str">
        <f>'Raw DC1'!K114</f>
        <v>Fenton</v>
      </c>
      <c r="D114" s="189">
        <f>SUMIF('Raw DC1'!AP114:EA114, $D$2)</f>
        <v>0</v>
      </c>
      <c r="E114" s="189">
        <f>SUMIF('Raw DC1'!AP114:EA114, $E$2)</f>
        <v>-45</v>
      </c>
      <c r="F114" s="189">
        <f>SUMIF('Raw DC1'!AP114:EA114, $F$2)</f>
        <v>-2</v>
      </c>
      <c r="G114" s="189">
        <f>SUMIF('Raw DC1'!AP114:EA114, $G$2)</f>
        <v>0</v>
      </c>
      <c r="H114" s="189">
        <f>SUMIF('Raw DC1'!AP114:EA114, $H$2)</f>
        <v>2</v>
      </c>
      <c r="I114" s="189">
        <f>SUMIF('Raw DC1'!AP114:EA114, $I$2)</f>
        <v>2</v>
      </c>
      <c r="J114" s="189">
        <f>SUMIF('Raw DC1'!AP114:EA114, $J$2)</f>
        <v>45</v>
      </c>
      <c r="K114" s="189">
        <f>SUMIF('Raw DC1'!AP114:EA114, $K$2)</f>
        <v>24</v>
      </c>
      <c r="M114" s="134">
        <f t="shared" si="63"/>
        <v>-47</v>
      </c>
      <c r="N114" s="144">
        <f t="shared" si="64"/>
        <v>73</v>
      </c>
      <c r="O114" s="145">
        <f t="shared" si="65"/>
        <v>120</v>
      </c>
      <c r="Q114" t="str">
        <f>'Raw DC1'!AI114</f>
        <v xml:space="preserve">NO </v>
      </c>
      <c r="S114" s="12" t="str">
        <f>'Raw DC1'!AH114</f>
        <v>left quad minor tear</v>
      </c>
    </row>
    <row r="115" spans="1:19">
      <c r="A115" s="44">
        <v>113</v>
      </c>
      <c r="B115" t="str">
        <f>'Raw DC1'!J115</f>
        <v>Rhys</v>
      </c>
      <c r="C115" s="12" t="str">
        <f>'Raw DC1'!K115</f>
        <v>Gealy</v>
      </c>
      <c r="D115" s="189">
        <f>SUMIF('Raw DC1'!AP115:EA115, $D$2)</f>
        <v>-16</v>
      </c>
      <c r="E115" s="189">
        <f>SUMIF('Raw DC1'!AP115:EA115, $E$2)</f>
        <v>-24</v>
      </c>
      <c r="F115" s="189">
        <f>SUMIF('Raw DC1'!AP115:EA115, $F$2)</f>
        <v>-16</v>
      </c>
      <c r="G115" s="189">
        <f>SUMIF('Raw DC1'!AP115:EA115, $G$2)</f>
        <v>-2</v>
      </c>
      <c r="H115" s="189">
        <f>SUMIF('Raw DC1'!AP115:EA115, $H$2)</f>
        <v>12</v>
      </c>
      <c r="I115" s="189">
        <f>SUMIF('Raw DC1'!AP115:EA115, $I$2)</f>
        <v>12</v>
      </c>
      <c r="J115" s="189">
        <f>SUMIF('Raw DC1'!AP115:EA115, $J$2)</f>
        <v>6</v>
      </c>
      <c r="K115" s="189">
        <f>SUMIF('Raw DC1'!AP115:EA115, $K$2)</f>
        <v>4</v>
      </c>
      <c r="M115" s="134">
        <f t="shared" si="63"/>
        <v>-58</v>
      </c>
      <c r="N115" s="144">
        <f t="shared" si="64"/>
        <v>34</v>
      </c>
      <c r="O115" s="145">
        <f t="shared" si="65"/>
        <v>92</v>
      </c>
      <c r="Q115" t="str">
        <f>'Raw DC1'!AI115</f>
        <v xml:space="preserve">STILL IN TRAINING BUT SUFFERING FROM LOWER ABDOMINAL STRAIN </v>
      </c>
      <c r="S115" s="12" t="str">
        <f>'Raw DC1'!AH115</f>
        <v xml:space="preserve">posterior ankle ligament , achilles tendonitis (Right foot) </v>
      </c>
    </row>
    <row r="116" spans="1:19">
      <c r="A116" s="44">
        <v>114</v>
      </c>
      <c r="B116" t="str">
        <f>'Raw DC1'!J116</f>
        <v>Jordan</v>
      </c>
      <c r="C116" s="12" t="str">
        <f>'Raw DC1'!K116</f>
        <v>Hogan</v>
      </c>
      <c r="D116" s="189">
        <f>SUMIF('Raw DC1'!AP116:EA116, $D$2)</f>
        <v>-4</v>
      </c>
      <c r="E116" s="189">
        <f>SUMIF('Raw DC1'!AP116:EA116, $E$2)</f>
        <v>-3</v>
      </c>
      <c r="F116" s="189">
        <f>SUMIF('Raw DC1'!AP116:EA116, $F$2)</f>
        <v>-10</v>
      </c>
      <c r="G116" s="189">
        <f>SUMIF('Raw DC1'!AP116:EA116, $G$2)</f>
        <v>-2</v>
      </c>
      <c r="H116" s="189">
        <f>SUMIF('Raw DC1'!AP116:EA116, $H$2)</f>
        <v>9</v>
      </c>
      <c r="I116" s="189">
        <f>SUMIF('Raw DC1'!AP116:EA116, $I$2)</f>
        <v>4</v>
      </c>
      <c r="J116" s="189">
        <f>SUMIF('Raw DC1'!AP116:EA116, $J$2)</f>
        <v>0</v>
      </c>
      <c r="K116" s="189">
        <f>SUMIF('Raw DC1'!AP116:EA116, $K$2)</f>
        <v>0</v>
      </c>
      <c r="M116" s="134">
        <f t="shared" si="63"/>
        <v>-19</v>
      </c>
      <c r="N116" s="144">
        <f t="shared" si="64"/>
        <v>13</v>
      </c>
      <c r="O116" s="145">
        <f t="shared" si="65"/>
        <v>32</v>
      </c>
      <c r="Q116" t="str">
        <f>'Raw DC1'!AI116</f>
        <v>YES, OUTER RIGHT HAMSTRING, JUST RETURNED TO FULL TRAINING TODAY</v>
      </c>
      <c r="S116" s="12" t="str">
        <f>'Raw DC1'!AH116</f>
        <v>yes, pulled outer right hamstring, 3 weeks until full return to activity</v>
      </c>
    </row>
    <row r="117" spans="1:19">
      <c r="A117" s="44">
        <v>115</v>
      </c>
      <c r="B117" t="str">
        <f>'Raw DC1'!J117</f>
        <v>Bradley</v>
      </c>
      <c r="C117" s="12" t="str">
        <f>'Raw DC1'!K117</f>
        <v>Woolridge</v>
      </c>
      <c r="D117" s="189">
        <f>SUMIF('Raw DC1'!AN117:EA117, $D$2)</f>
        <v>0</v>
      </c>
      <c r="E117" s="189">
        <f>SUMIF('Raw DC1'!AN117:EA117, $E$2)</f>
        <v>-3</v>
      </c>
      <c r="F117" s="189">
        <f>SUMIF('Raw DC1'!AN117:EA117, $F$2)</f>
        <v>-2</v>
      </c>
      <c r="G117" s="189">
        <f>SUMIF('Raw DC1'!AN117:EA117, $G$2)</f>
        <v>-2</v>
      </c>
      <c r="H117" s="189">
        <f>SUMIF('Raw DC1'!AN117:EA117, $H$2)</f>
        <v>1</v>
      </c>
      <c r="I117" s="189">
        <f>SUMIF('Raw DC1'!AN117:EA117, $I$2)</f>
        <v>18</v>
      </c>
      <c r="J117" s="189">
        <f>SUMIF('Raw DC1'!AN117:EA117, $J$2)</f>
        <v>3</v>
      </c>
      <c r="K117" s="189">
        <f>SUMIF('Raw DC1'!AN117:EA117, $K$2)</f>
        <v>8</v>
      </c>
      <c r="M117" s="134">
        <f t="shared" si="63"/>
        <v>-7</v>
      </c>
      <c r="N117" s="144">
        <f t="shared" si="64"/>
        <v>30</v>
      </c>
      <c r="O117" s="145">
        <f t="shared" si="65"/>
        <v>37</v>
      </c>
      <c r="Q117" t="str">
        <f>'Raw DC1'!AI117</f>
        <v>NO</v>
      </c>
      <c r="S117" s="12" t="str">
        <f>'Raw DC1'!AH117</f>
        <v>Yes, right shoulder injury. I was out of action for 4 weeks post the injury, which was a sub-dislocation.</v>
      </c>
    </row>
    <row r="118" spans="1:19">
      <c r="A118" s="44">
        <v>116</v>
      </c>
      <c r="B118" t="str">
        <f>'Raw DC1'!J118</f>
        <v>Avery</v>
      </c>
      <c r="C118" s="12" t="str">
        <f>'Raw DC1'!K118</f>
        <v>Oitomen</v>
      </c>
      <c r="D118" s="189">
        <f>SUMIF('Raw DC1'!AP118:EA118, $D$2)</f>
        <v>-4</v>
      </c>
      <c r="E118" s="189">
        <f>SUMIF('Raw DC1'!AP118:EA118, $E$2)</f>
        <v>-3</v>
      </c>
      <c r="F118" s="189">
        <f>SUMIF('Raw DC1'!AP118:EA118, $F$2)</f>
        <v>0</v>
      </c>
      <c r="G118" s="189">
        <f>SUMIF('Raw DC1'!AP118:EA118, $G$2)</f>
        <v>0</v>
      </c>
      <c r="H118" s="189">
        <f>SUMIF('Raw DC1'!AP118:EA118, $H$2)</f>
        <v>0</v>
      </c>
      <c r="I118" s="189">
        <f>SUMIF('Raw DC1'!AP118:EA118, $I$2)</f>
        <v>6</v>
      </c>
      <c r="J118" s="189">
        <f>SUMIF('Raw DC1'!AP118:EA118, $J$2)</f>
        <v>9</v>
      </c>
      <c r="K118" s="189">
        <f>SUMIF('Raw DC1'!AP118:EA118, $K$2)</f>
        <v>4</v>
      </c>
      <c r="M118" s="134">
        <f t="shared" si="63"/>
        <v>-7</v>
      </c>
      <c r="N118" s="144">
        <f t="shared" si="64"/>
        <v>19</v>
      </c>
      <c r="O118" s="145">
        <f t="shared" si="65"/>
        <v>26</v>
      </c>
      <c r="Q118" t="str">
        <f>'Raw DC1'!AI118</f>
        <v xml:space="preserve">RIGHT KNEE. TO BE DETERMINED </v>
      </c>
      <c r="S118" s="12" t="str">
        <f>'Raw DC1'!AH118</f>
        <v xml:space="preserve">Acl, Mcl, Meniscus right knee. 6 months </v>
      </c>
    </row>
    <row r="119" spans="1:19">
      <c r="A119" s="44">
        <v>117</v>
      </c>
      <c r="B119" t="str">
        <f>'Raw DC1'!J119</f>
        <v>Max</v>
      </c>
      <c r="C119" s="12" t="str">
        <f>'Raw DC1'!K119</f>
        <v>Llewellyn</v>
      </c>
      <c r="D119" s="189">
        <f>SUMIF('Raw DC1'!AP119:EA119, $D$2)</f>
        <v>0</v>
      </c>
      <c r="E119" s="189">
        <f>SUMIF('Raw DC1'!AP119:EA119, $E$2)</f>
        <v>0</v>
      </c>
      <c r="F119" s="189">
        <f>SUMIF('Raw DC1'!AP119:EA119, $F$2)</f>
        <v>-2</v>
      </c>
      <c r="G119" s="189">
        <f>SUMIF('Raw DC1'!AP119:EA119, $G$2)</f>
        <v>-4</v>
      </c>
      <c r="H119" s="189">
        <f>SUMIF('Raw DC1'!AP119:EA119, $H$2)</f>
        <v>1</v>
      </c>
      <c r="I119" s="189">
        <f>SUMIF('Raw DC1'!AP119:EA119, $I$2)</f>
        <v>6</v>
      </c>
      <c r="J119" s="189">
        <f>SUMIF('Raw DC1'!AP119:EA119, $J$2)</f>
        <v>0</v>
      </c>
      <c r="K119" s="189">
        <f>SUMIF('Raw DC1'!AP119:EA119, $K$2)</f>
        <v>8</v>
      </c>
      <c r="M119" s="134">
        <f t="shared" si="63"/>
        <v>-6</v>
      </c>
      <c r="N119" s="144">
        <f t="shared" si="64"/>
        <v>15</v>
      </c>
      <c r="O119" s="145">
        <f t="shared" si="65"/>
        <v>21</v>
      </c>
      <c r="Q119" t="str">
        <f>'Raw DC1'!AI119</f>
        <v>NO</v>
      </c>
      <c r="S119" s="12" t="str">
        <f>'Raw DC1'!AH119</f>
        <v>yes, broken finger out for 5 weeks</v>
      </c>
    </row>
    <row r="120" spans="1:19">
      <c r="A120" s="44">
        <v>118</v>
      </c>
      <c r="B120" t="str">
        <f>'Raw DC1'!J120</f>
        <v>Rhydian</v>
      </c>
      <c r="C120" s="12" t="str">
        <f>'Raw DC1'!K120</f>
        <v>Morgan</v>
      </c>
      <c r="D120" s="189">
        <f>SUMIF('Raw DC1'!AP120:EA120, $D$2)</f>
        <v>0</v>
      </c>
      <c r="E120" s="189">
        <f>SUMIF('Raw DC1'!AP120:EA120, $E$2)</f>
        <v>0</v>
      </c>
      <c r="F120" s="189">
        <f>SUMIF('Raw DC1'!AP120:EA120, $F$2)</f>
        <v>0</v>
      </c>
      <c r="G120" s="189">
        <f>SUMIF('Raw DC1'!AP120:EA120, $G$2)</f>
        <v>-2</v>
      </c>
      <c r="H120" s="189">
        <f>SUMIF('Raw DC1'!AP120:EA120, $H$2)</f>
        <v>2</v>
      </c>
      <c r="I120" s="189">
        <f>SUMIF('Raw DC1'!AP120:EA120, $I$2)</f>
        <v>6</v>
      </c>
      <c r="J120" s="189">
        <f>SUMIF('Raw DC1'!AP120:EA120, $J$2)</f>
        <v>9</v>
      </c>
      <c r="K120" s="189">
        <f>SUMIF('Raw DC1'!AP120:EA120, $K$2)</f>
        <v>0</v>
      </c>
      <c r="M120" s="134">
        <f t="shared" si="63"/>
        <v>-2</v>
      </c>
      <c r="N120" s="144">
        <f t="shared" si="64"/>
        <v>17</v>
      </c>
      <c r="O120" s="145">
        <f t="shared" si="65"/>
        <v>19</v>
      </c>
      <c r="Q120" t="str">
        <f>'Raw DC1'!AI120</f>
        <v>NO</v>
      </c>
      <c r="S120" s="12" t="str">
        <f>'Raw DC1'!AH120</f>
        <v>No</v>
      </c>
    </row>
    <row r="121" spans="1:19">
      <c r="A121" s="44">
        <v>119</v>
      </c>
      <c r="B121" t="str">
        <f>'Raw DC1'!J121</f>
        <v>Dan</v>
      </c>
      <c r="C121" s="12" t="str">
        <f>'Raw DC1'!K121</f>
        <v>Spencer</v>
      </c>
      <c r="D121" s="189">
        <f>SUMIF('Raw DC1'!AN121:EA121, $D$2)</f>
        <v>-12</v>
      </c>
      <c r="E121" s="189">
        <f>SUMIF('Raw DC1'!AN121:EA121, $E$2)</f>
        <v>-24</v>
      </c>
      <c r="F121" s="189">
        <f>SUMIF('Raw DC1'!AN121:EA121, $F$2)</f>
        <v>-16</v>
      </c>
      <c r="G121" s="189">
        <f>SUMIF('Raw DC1'!AN121:EA121, $G$2)</f>
        <v>-3</v>
      </c>
      <c r="H121" s="189">
        <f>SUMIF('Raw DC1'!AN121:EA121, $H$2)</f>
        <v>1</v>
      </c>
      <c r="I121" s="189">
        <f>SUMIF('Raw DC1'!AN121:EA121, $I$2)</f>
        <v>8</v>
      </c>
      <c r="J121" s="189">
        <f>SUMIF('Raw DC1'!AN121:EA121, $J$2)</f>
        <v>15</v>
      </c>
      <c r="K121" s="189">
        <f>SUMIF('Raw DC1'!AN121:EA121, $K$2)</f>
        <v>4</v>
      </c>
      <c r="M121" s="134">
        <f t="shared" si="63"/>
        <v>-55</v>
      </c>
      <c r="N121" s="144">
        <f t="shared" si="64"/>
        <v>28</v>
      </c>
      <c r="O121" s="145">
        <f t="shared" si="65"/>
        <v>83</v>
      </c>
      <c r="Q121" t="str">
        <f>'Raw DC1'!AI121</f>
        <v xml:space="preserve">YES, HOWEVER, NEARLY RETURNED TO FULL MATCH FITNESS. </v>
      </c>
      <c r="S121" s="12" t="str">
        <f>'Raw DC1'!AH121</f>
        <v>yes, left hamstring grade 2/3 tear, 2 months and then re-injured 3 times since, each time out for 2weeks - 1 month</v>
      </c>
    </row>
    <row r="122" spans="1:19">
      <c r="A122" s="44">
        <v>120</v>
      </c>
      <c r="B122" t="str">
        <f>'Raw DC1'!J122</f>
        <v>Harri</v>
      </c>
      <c r="C122" s="12" t="str">
        <f>'Raw DC1'!K122</f>
        <v>Lloyd</v>
      </c>
      <c r="D122" s="189">
        <f>SUMIF('Raw DC1'!AP122:EA122, $D$2)</f>
        <v>-8</v>
      </c>
      <c r="E122" s="189">
        <f>SUMIF('Raw DC1'!AP122:EA122, $E$2)</f>
        <v>-6</v>
      </c>
      <c r="F122" s="189">
        <f>SUMIF('Raw DC1'!AP122:EA122, $F$2)</f>
        <v>-2</v>
      </c>
      <c r="G122" s="189">
        <f>SUMIF('Raw DC1'!AP122:EA122, $G$2)</f>
        <v>-1</v>
      </c>
      <c r="H122" s="189">
        <f>SUMIF('Raw DC1'!AP122:EA122, $H$2)</f>
        <v>2</v>
      </c>
      <c r="I122" s="189">
        <f>SUMIF('Raw DC1'!AP122:EA122, $I$2)</f>
        <v>4</v>
      </c>
      <c r="J122" s="189">
        <f>SUMIF('Raw DC1'!AP122:EA122, $J$2)</f>
        <v>3</v>
      </c>
      <c r="K122" s="189">
        <f>SUMIF('Raw DC1'!AP122:EA122, $K$2)</f>
        <v>8</v>
      </c>
      <c r="M122" s="134">
        <f t="shared" si="63"/>
        <v>-17</v>
      </c>
      <c r="N122" s="144">
        <f t="shared" si="64"/>
        <v>17</v>
      </c>
      <c r="O122" s="145">
        <f t="shared" si="65"/>
        <v>34</v>
      </c>
      <c r="Q122" t="str">
        <f>'Raw DC1'!AI122</f>
        <v>NO</v>
      </c>
      <c r="S122" s="12" t="str">
        <f>'Raw DC1'!AH122</f>
        <v>No</v>
      </c>
    </row>
    <row r="123" spans="1:19">
      <c r="A123" s="44">
        <v>121</v>
      </c>
      <c r="B123" t="str">
        <f>'Raw DC1'!J123</f>
        <v>Aaron</v>
      </c>
      <c r="C123" s="12" t="str">
        <f>'Raw DC1'!K123</f>
        <v>James</v>
      </c>
      <c r="D123" s="189">
        <f>SUMIF('Raw DC1'!AP123:EA123, $D$2)</f>
        <v>0</v>
      </c>
      <c r="E123" s="189">
        <f>SUMIF('Raw DC1'!AP123:EA123, $E$2)</f>
        <v>-18</v>
      </c>
      <c r="F123" s="189">
        <f>SUMIF('Raw DC1'!AP123:EA123, $F$2)</f>
        <v>0</v>
      </c>
      <c r="G123" s="189">
        <f>SUMIF('Raw DC1'!AP123:EA123, $G$2)</f>
        <v>-4</v>
      </c>
      <c r="H123" s="189">
        <f>SUMIF('Raw DC1'!AP123:EA123, $H$2)</f>
        <v>1</v>
      </c>
      <c r="I123" s="189">
        <f>SUMIF('Raw DC1'!AP123:EA123, $I$2)</f>
        <v>6</v>
      </c>
      <c r="J123" s="189">
        <f>SUMIF('Raw DC1'!AP123:EA123, $J$2)</f>
        <v>3</v>
      </c>
      <c r="K123" s="189">
        <f>SUMIF('Raw DC1'!AP123:EA123, $K$2)</f>
        <v>0</v>
      </c>
      <c r="M123" s="134">
        <f t="shared" si="63"/>
        <v>-22</v>
      </c>
      <c r="N123" s="144">
        <f t="shared" si="64"/>
        <v>10</v>
      </c>
      <c r="O123" s="145">
        <f t="shared" si="65"/>
        <v>32</v>
      </c>
      <c r="Q123" t="str">
        <f>'Raw DC1'!AI123</f>
        <v xml:space="preserve">NO </v>
      </c>
      <c r="S123" s="12" t="str">
        <f>'Raw DC1'!AH123</f>
        <v xml:space="preserve">Left Knee, Inside meniscus tear. Out of training for 1 year then gradually started training again before i strained the meniscus again and put me out for another 6 months </v>
      </c>
    </row>
    <row r="124" spans="1:19">
      <c r="A124" s="44">
        <v>122</v>
      </c>
      <c r="B124" t="str">
        <f>'Raw DC1'!J124</f>
        <v>Daniel</v>
      </c>
      <c r="C124" s="12" t="str">
        <f>'Raw DC1'!K124</f>
        <v>Evans</v>
      </c>
      <c r="D124" s="189">
        <f>SUMIF('Raw DC1'!AP124:EA124, $D$2)</f>
        <v>0</v>
      </c>
      <c r="E124" s="189">
        <f>SUMIF('Raw DC1'!AP124:EA124, $E$2)</f>
        <v>0</v>
      </c>
      <c r="F124" s="189">
        <f>SUMIF('Raw DC1'!AP124:EA124, $F$2)</f>
        <v>-4</v>
      </c>
      <c r="G124" s="189">
        <f>SUMIF('Raw DC1'!AP124:EA124, $G$2)</f>
        <v>-4</v>
      </c>
      <c r="H124" s="189">
        <f>SUMIF('Raw DC1'!AP124:EA124, $H$2)</f>
        <v>3</v>
      </c>
      <c r="I124" s="189">
        <f>SUMIF('Raw DC1'!AP124:EA124, $I$2)</f>
        <v>10</v>
      </c>
      <c r="J124" s="189">
        <f>SUMIF('Raw DC1'!AP124:EA124, $J$2)</f>
        <v>21</v>
      </c>
      <c r="K124" s="189">
        <f>SUMIF('Raw DC1'!AP124:EA124, $K$2)</f>
        <v>0</v>
      </c>
      <c r="M124" s="134">
        <f t="shared" si="63"/>
        <v>-8</v>
      </c>
      <c r="N124" s="144">
        <f t="shared" si="64"/>
        <v>34</v>
      </c>
      <c r="O124" s="145">
        <f t="shared" si="65"/>
        <v>42</v>
      </c>
      <c r="Q124" t="str">
        <f>'Raw DC1'!AI124</f>
        <v xml:space="preserve">NO </v>
      </c>
      <c r="S124" s="12" t="str">
        <f>'Raw DC1'!AH124</f>
        <v xml:space="preserve">left shoulder/tricep, 2 weeks. Left Groin, 4 weeks. </v>
      </c>
    </row>
    <row r="125" spans="1:19">
      <c r="A125" s="44">
        <v>123</v>
      </c>
      <c r="B125" t="str">
        <f>'Raw DC1'!J125</f>
        <v>Dylan</v>
      </c>
      <c r="C125" s="12" t="str">
        <f>'Raw DC1'!K125</f>
        <v>Rees</v>
      </c>
      <c r="D125" s="189">
        <f>SUMIF('Raw DC1'!AN125:EA125, $D$2)</f>
        <v>0</v>
      </c>
      <c r="E125" s="189">
        <f>SUMIF('Raw DC1'!AN125:EA125, $E$2)</f>
        <v>-9</v>
      </c>
      <c r="F125" s="189">
        <f>SUMIF('Raw DC1'!AN125:EA125, $F$2)</f>
        <v>-2</v>
      </c>
      <c r="G125" s="189">
        <f>SUMIF('Raw DC1'!AN125:EA125, $G$2)</f>
        <v>-5</v>
      </c>
      <c r="H125" s="189">
        <f>SUMIF('Raw DC1'!AN125:EA125, $H$2)</f>
        <v>7</v>
      </c>
      <c r="I125" s="189">
        <f>SUMIF('Raw DC1'!AN125:EA125, $I$2)</f>
        <v>6</v>
      </c>
      <c r="J125" s="189">
        <f>SUMIF('Raw DC1'!AN125:EA125, $J$2)</f>
        <v>6</v>
      </c>
      <c r="K125" s="189">
        <f>SUMIF('Raw DC1'!AN125:EA125, $K$2)</f>
        <v>4</v>
      </c>
      <c r="M125" s="134">
        <f t="shared" si="63"/>
        <v>-16</v>
      </c>
      <c r="N125" s="144">
        <f t="shared" si="64"/>
        <v>23</v>
      </c>
      <c r="O125" s="145">
        <f t="shared" si="65"/>
        <v>39</v>
      </c>
      <c r="Q125" t="str">
        <f>'Raw DC1'!AI125</f>
        <v>NO</v>
      </c>
      <c r="S125" s="12" t="str">
        <f>'Raw DC1'!AH125</f>
        <v>No</v>
      </c>
    </row>
    <row r="126" spans="1:19">
      <c r="A126" s="44">
        <v>124</v>
      </c>
      <c r="B126" t="str">
        <f>'Raw DC1'!J126</f>
        <v>Will</v>
      </c>
      <c r="C126" s="12" t="str">
        <f>'Raw DC1'!K126</f>
        <v>Fuller</v>
      </c>
      <c r="D126" s="189">
        <f>SUMIF('Raw DC1'!AP126:EA126, $D$2)</f>
        <v>0</v>
      </c>
      <c r="E126" s="189">
        <f>SUMIF('Raw DC1'!AP126:EA126, $E$2)</f>
        <v>0</v>
      </c>
      <c r="F126" s="189">
        <f>SUMIF('Raw DC1'!AP126:EA126, $F$2)</f>
        <v>-6</v>
      </c>
      <c r="G126" s="189">
        <f>SUMIF('Raw DC1'!AP126:EA126, $G$2)</f>
        <v>-1</v>
      </c>
      <c r="H126" s="189">
        <f>SUMIF('Raw DC1'!AP126:EA126, $H$2)</f>
        <v>2</v>
      </c>
      <c r="I126" s="189">
        <f>SUMIF('Raw DC1'!AP126:EA126, $I$2)</f>
        <v>8</v>
      </c>
      <c r="J126" s="189">
        <f>SUMIF('Raw DC1'!AP126:EA126, $J$2)</f>
        <v>0</v>
      </c>
      <c r="K126" s="189">
        <f>SUMIF('Raw DC1'!AP126:EA126, $K$2)</f>
        <v>0</v>
      </c>
      <c r="M126" s="134">
        <f t="shared" si="63"/>
        <v>-7</v>
      </c>
      <c r="N126" s="144">
        <f t="shared" si="64"/>
        <v>10</v>
      </c>
      <c r="O126" s="145">
        <f t="shared" si="65"/>
        <v>17</v>
      </c>
      <c r="Q126" t="str">
        <f>'Raw DC1'!AI126</f>
        <v xml:space="preserve">NO </v>
      </c>
      <c r="S126" s="12" t="str">
        <f>'Raw DC1'!AH126</f>
        <v>No</v>
      </c>
    </row>
    <row r="127" spans="1:19">
      <c r="A127" s="44">
        <v>125</v>
      </c>
      <c r="B127" t="str">
        <f>'Raw DC1'!J127</f>
        <v>Joel</v>
      </c>
      <c r="C127" s="12" t="str">
        <f>'Raw DC1'!K127</f>
        <v>Edwards</v>
      </c>
      <c r="D127" s="189">
        <f>SUMIF('Raw DC1'!AP127:EA127, $D$2)</f>
        <v>-8</v>
      </c>
      <c r="E127" s="189">
        <f>SUMIF('Raw DC1'!AP127:EA127, $E$2)</f>
        <v>-21</v>
      </c>
      <c r="F127" s="189">
        <f>SUMIF('Raw DC1'!AP127:EA127, $F$2)</f>
        <v>-6</v>
      </c>
      <c r="G127" s="189">
        <f>SUMIF('Raw DC1'!AP127:EA127, $G$2)</f>
        <v>-13</v>
      </c>
      <c r="H127" s="189">
        <f>SUMIF('Raw DC1'!AP127:EA127, $H$2)</f>
        <v>11</v>
      </c>
      <c r="I127" s="189">
        <f>SUMIF('Raw DC1'!AP127:EA127, $I$2)</f>
        <v>6</v>
      </c>
      <c r="J127" s="189">
        <f>SUMIF('Raw DC1'!AP127:EA127, $J$2)</f>
        <v>12</v>
      </c>
      <c r="K127" s="189">
        <f>SUMIF('Raw DC1'!AP127:EA127, $K$2)</f>
        <v>4</v>
      </c>
      <c r="M127" s="134">
        <f t="shared" si="63"/>
        <v>-48</v>
      </c>
      <c r="N127" s="144">
        <f t="shared" si="64"/>
        <v>33</v>
      </c>
      <c r="O127" s="145">
        <f t="shared" si="65"/>
        <v>81</v>
      </c>
      <c r="Q127" t="str">
        <f>'Raw DC1'!AI127</f>
        <v>YES, LEFT HEEL, PLAYING ON WITH IT</v>
      </c>
      <c r="S127" s="12" t="str">
        <f>'Raw DC1'!AH127</f>
        <v>right knee, 2/3 weeks</v>
      </c>
    </row>
    <row r="128" spans="1:19">
      <c r="A128" s="44">
        <v>126</v>
      </c>
      <c r="B128" t="str">
        <f>'Raw DC1'!J128</f>
        <v>Ben</v>
      </c>
      <c r="C128" s="12" t="str">
        <f>'Raw DC1'!K128</f>
        <v>Bowler</v>
      </c>
      <c r="D128" s="189">
        <f>SUMIF('Raw DC1'!AP128:EA128, $D$2)</f>
        <v>-4</v>
      </c>
      <c r="E128" s="189">
        <f>SUMIF('Raw DC1'!AP128:EA128, $E$2)</f>
        <v>-15</v>
      </c>
      <c r="F128" s="189">
        <f>SUMIF('Raw DC1'!AP128:EA128, $F$2)</f>
        <v>-6</v>
      </c>
      <c r="G128" s="189">
        <f>SUMIF('Raw DC1'!AP128:EA128, $G$2)</f>
        <v>-5</v>
      </c>
      <c r="H128" s="189">
        <f>SUMIF('Raw DC1'!AP128:EA128, $H$2)</f>
        <v>1</v>
      </c>
      <c r="I128" s="189">
        <f>SUMIF('Raw DC1'!AP128:EA128, $I$2)</f>
        <v>6</v>
      </c>
      <c r="J128" s="189">
        <f>SUMIF('Raw DC1'!AP128:EA128, $J$2)</f>
        <v>21</v>
      </c>
      <c r="K128" s="189">
        <f>SUMIF('Raw DC1'!AP128:EA128, $K$2)</f>
        <v>0</v>
      </c>
      <c r="M128" s="134">
        <f t="shared" si="63"/>
        <v>-30</v>
      </c>
      <c r="N128" s="144">
        <f t="shared" si="64"/>
        <v>28</v>
      </c>
      <c r="O128" s="145">
        <f t="shared" si="65"/>
        <v>58</v>
      </c>
      <c r="Q128" t="s">
        <v>373</v>
      </c>
      <c r="S128" s="12" t="str">
        <f>'Raw DC1'!AH128</f>
        <v xml:space="preserve">yes, dead leg 4 weeks </v>
      </c>
    </row>
    <row r="129" spans="1:19">
      <c r="A129" s="44">
        <v>127</v>
      </c>
      <c r="B129" t="str">
        <f>'Raw DC1'!J129</f>
        <v>Chris</v>
      </c>
      <c r="C129" s="12" t="str">
        <f>'Raw DC1'!K129</f>
        <v>Baker</v>
      </c>
      <c r="D129" s="189">
        <f>SUMIF('Raw DC1'!AN129:EA129, $D$2)</f>
        <v>0</v>
      </c>
      <c r="E129" s="189">
        <f>SUMIF('Raw DC1'!AN129:EA129, $E$2)</f>
        <v>-6</v>
      </c>
      <c r="F129" s="189">
        <f>SUMIF('Raw DC1'!AN129:EA129, $F$2)</f>
        <v>-14</v>
      </c>
      <c r="G129" s="189">
        <f>SUMIF('Raw DC1'!AN129:EA129, $G$2)</f>
        <v>0</v>
      </c>
      <c r="H129" s="189">
        <f>SUMIF('Raw DC1'!AN129:EA129, $H$2)</f>
        <v>1</v>
      </c>
      <c r="I129" s="189">
        <f>SUMIF('Raw DC1'!AN129:EA129, $I$2)</f>
        <v>10</v>
      </c>
      <c r="J129" s="189">
        <f>SUMIF('Raw DC1'!AN129:EA129, $J$2)</f>
        <v>3</v>
      </c>
      <c r="K129" s="189">
        <f>SUMIF('Raw DC1'!AN129:EA129, $K$2)</f>
        <v>0</v>
      </c>
      <c r="M129" s="134">
        <f t="shared" si="63"/>
        <v>-20</v>
      </c>
      <c r="N129" s="144">
        <f t="shared" si="64"/>
        <v>14</v>
      </c>
      <c r="O129" s="145">
        <f t="shared" si="65"/>
        <v>34</v>
      </c>
      <c r="Q129" t="s">
        <v>373</v>
      </c>
      <c r="S129" s="12" t="str">
        <f>'Raw DC1'!AH129</f>
        <v>Yes-  tear to right calf muscle- 4 weeks</v>
      </c>
    </row>
    <row r="130" spans="1:19">
      <c r="A130" s="44">
        <v>128</v>
      </c>
      <c r="B130" t="str">
        <f>'Raw DC1'!J130</f>
        <v>Charlie</v>
      </c>
      <c r="C130" s="12" t="str">
        <f>'Raw DC1'!K130</f>
        <v>Corsby</v>
      </c>
      <c r="D130" s="189">
        <f>SUMIF('Raw DC1'!AP130:EA130, $D$2)</f>
        <v>0</v>
      </c>
      <c r="E130" s="189">
        <f>SUMIF('Raw DC1'!AP130:EA130, $E$2)</f>
        <v>0</v>
      </c>
      <c r="F130" s="189">
        <f>SUMIF('Raw DC1'!AP130:EA130, $F$2)</f>
        <v>0</v>
      </c>
      <c r="G130" s="189">
        <f>SUMIF('Raw DC1'!AP130:EA130, $G$2)</f>
        <v>-1</v>
      </c>
      <c r="H130" s="189">
        <f>SUMIF('Raw DC1'!AP130:EA130, $H$2)</f>
        <v>2</v>
      </c>
      <c r="I130" s="189">
        <f>SUMIF('Raw DC1'!AP130:EA130, $I$2)</f>
        <v>6</v>
      </c>
      <c r="J130" s="189">
        <f>SUMIF('Raw DC1'!AP130:EA130, $J$2)</f>
        <v>3</v>
      </c>
      <c r="K130" s="189">
        <f>SUMIF('Raw DC1'!AP130:EA130, $K$2)</f>
        <v>0</v>
      </c>
      <c r="M130" s="134">
        <f t="shared" si="63"/>
        <v>-1</v>
      </c>
      <c r="N130" s="144">
        <f t="shared" si="64"/>
        <v>11</v>
      </c>
      <c r="O130" s="145">
        <f t="shared" si="65"/>
        <v>12</v>
      </c>
      <c r="Q130" t="s">
        <v>373</v>
      </c>
      <c r="S130" s="12" t="str">
        <f>'Raw DC1'!AH130</f>
        <v>Patella tendinopathy, 6 weeks out</v>
      </c>
    </row>
    <row r="131" spans="1:19">
      <c r="A131" s="44">
        <v>129</v>
      </c>
      <c r="B131" t="str">
        <f>'Raw DC1'!J131</f>
        <v>Rhys</v>
      </c>
      <c r="C131" s="12" t="str">
        <f>'Raw DC1'!K131</f>
        <v>Thomas</v>
      </c>
      <c r="D131" s="189">
        <f>SUMIF('Raw DC1'!AP131:EA131, $D$2)</f>
        <v>0</v>
      </c>
      <c r="E131" s="189">
        <f>SUMIF('Raw DC1'!AP131:EA131, $E$2)</f>
        <v>0</v>
      </c>
      <c r="F131" s="189">
        <f>SUMIF('Raw DC1'!AP131:EA131, $F$2)</f>
        <v>0</v>
      </c>
      <c r="G131" s="189">
        <f>SUMIF('Raw DC1'!AP131:EA131, $G$2)</f>
        <v>0</v>
      </c>
      <c r="H131" s="189">
        <f>SUMIF('Raw DC1'!AP131:EA131, $H$2)</f>
        <v>0</v>
      </c>
      <c r="I131" s="189">
        <f>SUMIF('Raw DC1'!AP131:EA131, $I$2)</f>
        <v>4</v>
      </c>
      <c r="J131" s="189">
        <f>SUMIF('Raw DC1'!AP131:EA131, $J$2)</f>
        <v>9</v>
      </c>
      <c r="K131" s="189">
        <f>SUMIF('Raw DC1'!AP131:EA131, $K$2)</f>
        <v>0</v>
      </c>
      <c r="M131" s="134">
        <f t="shared" ref="M131:M140" si="66">SUM(D131:G131)</f>
        <v>0</v>
      </c>
      <c r="N131" s="144">
        <f t="shared" ref="N131:N140" si="67">SUM(H131:K131)</f>
        <v>13</v>
      </c>
      <c r="O131" s="145">
        <f t="shared" ref="O131:O140" si="68">(M131*-1)+N131</f>
        <v>13</v>
      </c>
      <c r="Q131" t="str">
        <f>'Raw DC1'!AI131</f>
        <v>NO</v>
      </c>
      <c r="S131" s="12" t="str">
        <f>'Raw DC1'!AH131</f>
        <v>yes hamstring right 3 weeks</v>
      </c>
    </row>
    <row r="132" spans="1:19">
      <c r="A132" s="44">
        <v>130</v>
      </c>
      <c r="B132" t="str">
        <f>'Raw DC1'!J132</f>
        <v>Will</v>
      </c>
      <c r="C132" s="12" t="str">
        <f>'Raw DC1'!K132</f>
        <v>Evans</v>
      </c>
      <c r="D132" s="189">
        <f>SUMIF('Raw DC1'!AN132:EA132, $D$2)</f>
        <v>0</v>
      </c>
      <c r="E132" s="189">
        <f>SUMIF('Raw DC1'!AN132:EA132, $E$2)</f>
        <v>0</v>
      </c>
      <c r="F132" s="189">
        <f>SUMIF('Raw DC1'!AN132:EA132, $F$2)</f>
        <v>0</v>
      </c>
      <c r="G132" s="189">
        <f>SUMIF('Raw DC1'!AN132:EA132, $G$2)</f>
        <v>0</v>
      </c>
      <c r="H132" s="189">
        <f>SUMIF('Raw DC1'!AN132:EA132, $H$2)</f>
        <v>3</v>
      </c>
      <c r="I132" s="189">
        <f>SUMIF('Raw DC1'!AN132:EA132, $I$2)</f>
        <v>2</v>
      </c>
      <c r="J132" s="189">
        <f>SUMIF('Raw DC1'!AN132:EA132, $J$2)</f>
        <v>3</v>
      </c>
      <c r="K132" s="189">
        <f>SUMIF('Raw DC1'!AN132:EA132, $K$2)</f>
        <v>0</v>
      </c>
      <c r="M132" s="134">
        <f t="shared" si="66"/>
        <v>0</v>
      </c>
      <c r="N132" s="144">
        <f t="shared" si="67"/>
        <v>8</v>
      </c>
      <c r="O132" s="145">
        <f t="shared" si="68"/>
        <v>8</v>
      </c>
      <c r="Q132" t="str">
        <f>'Raw DC1'!AI132</f>
        <v>NO</v>
      </c>
      <c r="S132" s="12" t="str">
        <f>'Raw DC1'!AH132</f>
        <v>Yes, left ankle, five weeks</v>
      </c>
    </row>
    <row r="133" spans="1:19">
      <c r="A133" s="44">
        <v>131</v>
      </c>
      <c r="B133" t="str">
        <f>'Raw DC1'!J133</f>
        <v>Harry</v>
      </c>
      <c r="C133" s="12" t="str">
        <f>'Raw DC1'!K133</f>
        <v>Owen</v>
      </c>
      <c r="D133" s="189">
        <f>SUMIF('Raw DC1'!AP133:EA133, $D$2)</f>
        <v>0</v>
      </c>
      <c r="E133" s="189">
        <f>SUMIF('Raw DC1'!AP133:EA133, $E$2)</f>
        <v>-27</v>
      </c>
      <c r="F133" s="189">
        <f>SUMIF('Raw DC1'!AP133:EA133, $F$2)</f>
        <v>-32</v>
      </c>
      <c r="G133" s="189">
        <f>SUMIF('Raw DC1'!AP133:EA133, $G$2)</f>
        <v>-15</v>
      </c>
      <c r="H133" s="189">
        <f>SUMIF('Raw DC1'!AP133:EA133, $H$2)</f>
        <v>6</v>
      </c>
      <c r="I133" s="189">
        <f>SUMIF('Raw DC1'!AP133:EA133, $I$2)</f>
        <v>8</v>
      </c>
      <c r="J133" s="189">
        <f>SUMIF('Raw DC1'!AP133:EA133, $J$2)</f>
        <v>6</v>
      </c>
      <c r="K133" s="189">
        <f>SUMIF('Raw DC1'!AP133:EA133, $K$2)</f>
        <v>4</v>
      </c>
      <c r="M133" s="134">
        <f t="shared" si="66"/>
        <v>-74</v>
      </c>
      <c r="N133" s="144">
        <f t="shared" si="67"/>
        <v>24</v>
      </c>
      <c r="O133" s="145">
        <f t="shared" si="68"/>
        <v>98</v>
      </c>
      <c r="Q133" t="str">
        <f>'Raw DC1'!AI133</f>
        <v>NO</v>
      </c>
      <c r="S133" s="12" t="str">
        <f>'Raw DC1'!AH133</f>
        <v>No</v>
      </c>
    </row>
    <row r="134" spans="1:19">
      <c r="A134" s="44">
        <v>132</v>
      </c>
      <c r="B134" t="str">
        <f>'Raw DC1'!J134</f>
        <v>Tim</v>
      </c>
      <c r="C134" s="12" t="str">
        <f>'Raw DC1'!K134</f>
        <v>Parker</v>
      </c>
      <c r="D134" s="189">
        <f>SUMIF('Raw DC1'!AP134:EA134, $D$2)</f>
        <v>0</v>
      </c>
      <c r="E134" s="189">
        <f>SUMIF('Raw DC1'!AP134:EA134, $E$2)</f>
        <v>0</v>
      </c>
      <c r="F134" s="189">
        <f>SUMIF('Raw DC1'!AP134:EA134, $F$2)</f>
        <v>-4</v>
      </c>
      <c r="G134" s="189">
        <f>SUMIF('Raw DC1'!AP134:EA134, $G$2)</f>
        <v>0</v>
      </c>
      <c r="H134" s="189">
        <f>SUMIF('Raw DC1'!AP134:EA134, $H$2)</f>
        <v>3</v>
      </c>
      <c r="I134" s="189">
        <f>SUMIF('Raw DC1'!AP134:EA134, $I$2)</f>
        <v>6</v>
      </c>
      <c r="J134" s="189">
        <f>SUMIF('Raw DC1'!AP134:EA134, $J$2)</f>
        <v>6</v>
      </c>
      <c r="K134" s="189">
        <f>SUMIF('Raw DC1'!AP134:EA134, $K$2)</f>
        <v>0</v>
      </c>
      <c r="M134" s="134">
        <f t="shared" si="66"/>
        <v>-4</v>
      </c>
      <c r="N134" s="144">
        <f t="shared" si="67"/>
        <v>15</v>
      </c>
      <c r="O134" s="145">
        <f t="shared" si="68"/>
        <v>19</v>
      </c>
      <c r="Q134" t="str">
        <f>'Raw DC1'!AI134</f>
        <v xml:space="preserve">NO </v>
      </c>
      <c r="S134" s="12" t="str">
        <f>'Raw DC1'!AH134</f>
        <v>Yes, Hamstring</v>
      </c>
    </row>
    <row r="135" spans="1:19">
      <c r="A135" s="44">
        <v>133</v>
      </c>
      <c r="B135" t="str">
        <f>'Raw DC1'!J135</f>
        <v>Eliot</v>
      </c>
      <c r="C135" s="12" t="str">
        <f>'Raw DC1'!K135</f>
        <v>Evans</v>
      </c>
      <c r="D135" s="189">
        <f>SUMIF('Raw DC1'!AP135:EA135, $D$2)</f>
        <v>0</v>
      </c>
      <c r="E135" s="189">
        <f>SUMIF('Raw DC1'!AP135:EA135, $E$2)</f>
        <v>-3</v>
      </c>
      <c r="F135" s="189">
        <f>SUMIF('Raw DC1'!AP135:EA135, $F$2)</f>
        <v>-6</v>
      </c>
      <c r="G135" s="189">
        <f>SUMIF('Raw DC1'!AP135:EA135, $G$2)</f>
        <v>-3</v>
      </c>
      <c r="H135" s="189">
        <f>SUMIF('Raw DC1'!AP135:EA135, $H$2)</f>
        <v>3</v>
      </c>
      <c r="I135" s="189">
        <f>SUMIF('Raw DC1'!AP135:EA135, $I$2)</f>
        <v>12</v>
      </c>
      <c r="J135" s="189">
        <f>SUMIF('Raw DC1'!AP135:EA135, $J$2)</f>
        <v>0</v>
      </c>
      <c r="K135" s="189">
        <f>SUMIF('Raw DC1'!AP135:EA135, $K$2)</f>
        <v>0</v>
      </c>
      <c r="M135" s="134">
        <f t="shared" si="66"/>
        <v>-12</v>
      </c>
      <c r="N135" s="144">
        <f t="shared" si="67"/>
        <v>15</v>
      </c>
      <c r="O135" s="145">
        <f t="shared" si="68"/>
        <v>27</v>
      </c>
      <c r="Q135" t="s">
        <v>373</v>
      </c>
      <c r="S135" s="12" t="str">
        <f>'Raw DC1'!AH135</f>
        <v>No</v>
      </c>
    </row>
    <row r="136" spans="1:19">
      <c r="A136" s="44">
        <v>134</v>
      </c>
      <c r="B136" t="str">
        <f>'Raw DC1'!J136</f>
        <v>Emlyn</v>
      </c>
      <c r="C136" s="12" t="str">
        <f>'Raw DC1'!K136</f>
        <v>Lewis</v>
      </c>
      <c r="D136" s="189">
        <f>SUMIF('Raw DC1'!AN136:EA136, $D$2)</f>
        <v>-4</v>
      </c>
      <c r="E136" s="189">
        <f>SUMIF('Raw DC1'!AN136:EA136, $E$2)</f>
        <v>-3</v>
      </c>
      <c r="F136" s="189">
        <f>SUMIF('Raw DC1'!AN136:EA136, $F$2)</f>
        <v>-2</v>
      </c>
      <c r="G136" s="189">
        <f>SUMIF('Raw DC1'!AN136:EA136, $G$2)</f>
        <v>-2</v>
      </c>
      <c r="H136" s="189">
        <f>SUMIF('Raw DC1'!AN136:EA136, $H$2)</f>
        <v>0</v>
      </c>
      <c r="I136" s="189">
        <f>SUMIF('Raw DC1'!AN136:EA136, $I$2)</f>
        <v>8</v>
      </c>
      <c r="J136" s="189">
        <f>SUMIF('Raw DC1'!AN136:EA136, $J$2)</f>
        <v>9</v>
      </c>
      <c r="K136" s="189">
        <f>SUMIF('Raw DC1'!AN136:EA136, $K$2)</f>
        <v>8</v>
      </c>
      <c r="M136" s="134">
        <f t="shared" si="66"/>
        <v>-11</v>
      </c>
      <c r="N136" s="144">
        <f t="shared" si="67"/>
        <v>25</v>
      </c>
      <c r="O136" s="145">
        <f t="shared" si="68"/>
        <v>36</v>
      </c>
      <c r="Q136" t="s">
        <v>373</v>
      </c>
      <c r="S136" s="12" t="str">
        <f>'Raw DC1'!AH136</f>
        <v>No</v>
      </c>
    </row>
    <row r="137" spans="1:19">
      <c r="A137" s="44">
        <v>135</v>
      </c>
      <c r="B137" t="str">
        <f>'Raw DC1'!J137</f>
        <v>Kyle</v>
      </c>
      <c r="C137" s="12" t="str">
        <f>'Raw DC1'!K137</f>
        <v>McCarthy</v>
      </c>
      <c r="D137" s="189">
        <f>SUMIF('Raw DC1'!AP137:EA137, $D$2)</f>
        <v>0</v>
      </c>
      <c r="E137" s="189">
        <f>SUMIF('Raw DC1'!AP137:EA137, $E$2)</f>
        <v>0</v>
      </c>
      <c r="F137" s="189">
        <f>SUMIF('Raw DC1'!AP137:EA137, $F$2)</f>
        <v>-6</v>
      </c>
      <c r="G137" s="189">
        <f>SUMIF('Raw DC1'!AP137:EA137, $G$2)</f>
        <v>-3</v>
      </c>
      <c r="H137" s="189">
        <f>SUMIF('Raw DC1'!AP137:EA137, $H$2)</f>
        <v>2</v>
      </c>
      <c r="I137" s="189">
        <f>SUMIF('Raw DC1'!AP137:EA137, $I$2)</f>
        <v>4</v>
      </c>
      <c r="J137" s="189">
        <f>SUMIF('Raw DC1'!AP137:EA137, $J$2)</f>
        <v>6</v>
      </c>
      <c r="K137" s="189">
        <f>SUMIF('Raw DC1'!AP137:EA137, $K$2)</f>
        <v>4</v>
      </c>
      <c r="M137" s="134">
        <f t="shared" si="66"/>
        <v>-9</v>
      </c>
      <c r="N137" s="144">
        <f t="shared" si="67"/>
        <v>16</v>
      </c>
      <c r="O137" s="145">
        <f t="shared" si="68"/>
        <v>25</v>
      </c>
      <c r="Q137" t="s">
        <v>373</v>
      </c>
      <c r="S137" s="12" t="str">
        <f>'Raw DC1'!AH137</f>
        <v xml:space="preserve">Punctured skin around achilles </v>
      </c>
    </row>
    <row r="138" spans="1:19">
      <c r="A138" s="44">
        <v>136</v>
      </c>
      <c r="B138" t="str">
        <f>'Raw DC1'!J138</f>
        <v>Josh</v>
      </c>
      <c r="C138" s="12" t="str">
        <f>'Raw DC1'!K138</f>
        <v>Barnett</v>
      </c>
      <c r="D138" s="189">
        <f>SUMIF('Raw DC1'!AP138:EA138, $D$2)</f>
        <v>-8</v>
      </c>
      <c r="E138" s="189">
        <f>SUMIF('Raw DC1'!AP138:EA138, $E$2)</f>
        <v>-24</v>
      </c>
      <c r="F138" s="189">
        <f>SUMIF('Raw DC1'!AP138:EA138, $F$2)</f>
        <v>-26</v>
      </c>
      <c r="G138" s="189">
        <f>SUMIF('Raw DC1'!AP138:EA138, $G$2)</f>
        <v>-4</v>
      </c>
      <c r="H138" s="189">
        <f>SUMIF('Raw DC1'!AP138:EA138, $H$2)</f>
        <v>5</v>
      </c>
      <c r="I138" s="189">
        <f>SUMIF('Raw DC1'!AP138:EA138, $I$2)</f>
        <v>6</v>
      </c>
      <c r="J138" s="189">
        <f>SUMIF('Raw DC1'!AP138:EA138, $J$2)</f>
        <v>9</v>
      </c>
      <c r="K138" s="189">
        <f>SUMIF('Raw DC1'!AP138:EA138, $K$2)</f>
        <v>12</v>
      </c>
      <c r="M138" s="134">
        <f t="shared" si="66"/>
        <v>-62</v>
      </c>
      <c r="N138" s="144">
        <f t="shared" si="67"/>
        <v>32</v>
      </c>
      <c r="O138" s="145">
        <f t="shared" si="68"/>
        <v>94</v>
      </c>
      <c r="Q138" t="str">
        <f>'Raw DC1'!AI138</f>
        <v>NO</v>
      </c>
      <c r="S138" s="12" t="str">
        <f>'Raw DC1'!AH138</f>
        <v>No</v>
      </c>
    </row>
    <row r="139" spans="1:19">
      <c r="A139" s="44">
        <v>137</v>
      </c>
      <c r="B139" t="str">
        <f>'Raw DC1'!J139</f>
        <v>Gwion</v>
      </c>
      <c r="C139" s="12" t="str">
        <f>'Raw DC1'!K139</f>
        <v>Howell</v>
      </c>
      <c r="D139" s="189">
        <f>SUMIF('Raw DC1'!AN139:EA139, $D$2)</f>
        <v>0</v>
      </c>
      <c r="E139" s="189">
        <f>SUMIF('Raw DC1'!AN139:EA139, $E$2)</f>
        <v>-9</v>
      </c>
      <c r="F139" s="189">
        <f>SUMIF('Raw DC1'!AN139:EA139, $F$2)</f>
        <v>-12</v>
      </c>
      <c r="G139" s="189">
        <f>SUMIF('Raw DC1'!AN139:EA139, $G$2)</f>
        <v>-8</v>
      </c>
      <c r="H139" s="189">
        <f>SUMIF('Raw DC1'!AN139:EA139, $H$2)</f>
        <v>2</v>
      </c>
      <c r="I139" s="189">
        <f>SUMIF('Raw DC1'!AN139:EA139, $I$2)</f>
        <v>6</v>
      </c>
      <c r="J139" s="189">
        <f>SUMIF('Raw DC1'!AN139:EA139, $J$2)</f>
        <v>6</v>
      </c>
      <c r="K139" s="189">
        <f>SUMIF('Raw DC1'!AN139:EA139, $K$2)</f>
        <v>0</v>
      </c>
      <c r="M139" s="134">
        <f t="shared" si="66"/>
        <v>-29</v>
      </c>
      <c r="N139" s="144">
        <f t="shared" si="67"/>
        <v>14</v>
      </c>
      <c r="O139" s="145">
        <f t="shared" si="68"/>
        <v>43</v>
      </c>
      <c r="Q139" t="str">
        <f>'Raw DC1'!AI139</f>
        <v>NO</v>
      </c>
      <c r="S139" s="12" t="str">
        <f>'Raw DC1'!AH139</f>
        <v>No</v>
      </c>
    </row>
    <row r="140" spans="1:19">
      <c r="A140" s="44">
        <v>138</v>
      </c>
      <c r="B140" t="str">
        <f>'Raw DC1'!J140</f>
        <v xml:space="preserve">Jordan </v>
      </c>
      <c r="C140" s="12" t="str">
        <f>'Raw DC1'!K140</f>
        <v>Lam</v>
      </c>
      <c r="D140" s="189">
        <f>SUMIF('Raw DC1'!AP140:EA140, $D$2)</f>
        <v>-4</v>
      </c>
      <c r="E140" s="189">
        <f>SUMIF('Raw DC1'!AP140:EA140, $E$2)</f>
        <v>-9</v>
      </c>
      <c r="F140" s="189">
        <f>SUMIF('Raw DC1'!AP140:EA140, $F$2)</f>
        <v>-10</v>
      </c>
      <c r="G140" s="189">
        <f>SUMIF('Raw DC1'!AP140:EA140, $G$2)</f>
        <v>-6</v>
      </c>
      <c r="H140" s="189">
        <f>SUMIF('Raw DC1'!AP140:EA140, $H$2)</f>
        <v>2</v>
      </c>
      <c r="I140" s="189">
        <f>SUMIF('Raw DC1'!AP140:EA140, $I$2)</f>
        <v>4</v>
      </c>
      <c r="J140" s="189">
        <f>SUMIF('Raw DC1'!AP140:EA140, $J$2)</f>
        <v>6</v>
      </c>
      <c r="K140" s="189">
        <f>SUMIF('Raw DC1'!AP140:EA140, $K$2)</f>
        <v>8</v>
      </c>
      <c r="M140" s="134">
        <f t="shared" si="66"/>
        <v>-29</v>
      </c>
      <c r="N140" s="144">
        <f t="shared" si="67"/>
        <v>20</v>
      </c>
      <c r="O140" s="145">
        <f t="shared" si="68"/>
        <v>49</v>
      </c>
      <c r="Q140" t="str">
        <f>'Raw DC1'!AI140</f>
        <v>NO</v>
      </c>
      <c r="S140" s="12" t="str">
        <f>'Raw DC1'!AH140</f>
        <v xml:space="preserve">Sprained right ankle. Out for 3 weeks starting early August.  </v>
      </c>
    </row>
    <row r="141" spans="1:19">
      <c r="A141" s="44">
        <v>139</v>
      </c>
      <c r="B141" t="str">
        <f>'Raw DC1'!J141</f>
        <v>Matt</v>
      </c>
      <c r="C141" s="12" t="str">
        <f>'Raw DC1'!K141</f>
        <v>Swindlehurst</v>
      </c>
      <c r="D141" s="202">
        <f>SUMIF('Raw DC1'!AP141:EA141, $D$2)</f>
        <v>0</v>
      </c>
      <c r="E141" s="202">
        <f>SUMIF('Raw DC1'!AP141:EA141, $E$2)</f>
        <v>0</v>
      </c>
      <c r="F141" s="202">
        <f>SUMIF('Raw DC1'!AP141:EA141, $F$2)</f>
        <v>0</v>
      </c>
      <c r="G141" s="202">
        <f>SUMIF('Raw DC1'!AP141:EA141, $G$2)</f>
        <v>0</v>
      </c>
      <c r="H141" s="202">
        <f>SUMIF('Raw DC1'!AP141:EA141, $H$2)</f>
        <v>3</v>
      </c>
      <c r="I141" s="202">
        <f>SUMIF('Raw DC1'!AP141:EA141, $I$2)</f>
        <v>6</v>
      </c>
      <c r="J141" s="202">
        <f>SUMIF('Raw DC1'!AP141:EA141, $J$2)</f>
        <v>3</v>
      </c>
      <c r="K141" s="202">
        <f>SUMIF('Raw DC1'!AP141:EA141, $K$2)</f>
        <v>4</v>
      </c>
      <c r="M141" s="134">
        <f t="shared" ref="M141:M159" si="69">SUM(D141:G141)</f>
        <v>0</v>
      </c>
      <c r="N141" s="144">
        <f t="shared" ref="N141:N159" si="70">SUM(H141:K141)</f>
        <v>16</v>
      </c>
      <c r="O141" s="145">
        <f t="shared" ref="O141:O159" si="71">(M141*-1)+N141</f>
        <v>16</v>
      </c>
      <c r="Q141" t="str">
        <f>'Raw DC1'!AI141</f>
        <v xml:space="preserve">NO </v>
      </c>
      <c r="S141" s="12" t="str">
        <f>'Raw DC1'!AH141</f>
        <v xml:space="preserve">Swollen Ankle </v>
      </c>
    </row>
    <row r="142" spans="1:19">
      <c r="A142" s="44">
        <v>140</v>
      </c>
      <c r="B142" t="str">
        <f>'Raw DC1'!J142</f>
        <v>Cerys</v>
      </c>
      <c r="C142" s="12" t="str">
        <f>'Raw DC1'!K142</f>
        <v>Bierton</v>
      </c>
      <c r="D142" s="202">
        <f>SUMIF('Raw DC1'!AP142:EA142, $D$2)</f>
        <v>0</v>
      </c>
      <c r="E142" s="202">
        <f>SUMIF('Raw DC1'!AP142:EA142, $E$2)</f>
        <v>-3</v>
      </c>
      <c r="F142" s="202">
        <f>SUMIF('Raw DC1'!AP142:EA142, $F$2)</f>
        <v>-2</v>
      </c>
      <c r="G142" s="202">
        <f>SUMIF('Raw DC1'!AP142:EA142, $G$2)</f>
        <v>-2</v>
      </c>
      <c r="H142" s="202">
        <f>SUMIF('Raw DC1'!AP142:EA142, $H$2)</f>
        <v>2</v>
      </c>
      <c r="I142" s="202">
        <f>SUMIF('Raw DC1'!AP142:EA142, $I$2)</f>
        <v>6</v>
      </c>
      <c r="J142" s="202">
        <f>SUMIF('Raw DC1'!AP142:EA142, $J$2)</f>
        <v>9</v>
      </c>
      <c r="K142" s="202">
        <f>SUMIF('Raw DC1'!AP142:EA142, $K$2)</f>
        <v>0</v>
      </c>
      <c r="M142" s="134">
        <f t="shared" si="69"/>
        <v>-7</v>
      </c>
      <c r="N142" s="144">
        <f t="shared" si="70"/>
        <v>17</v>
      </c>
      <c r="O142" s="145">
        <f t="shared" si="71"/>
        <v>24</v>
      </c>
      <c r="Q142" t="str">
        <f>'Raw DC1'!AI142</f>
        <v xml:space="preserve">NO </v>
      </c>
      <c r="S142" s="12" t="str">
        <f>'Raw DC1'!AH142</f>
        <v>No</v>
      </c>
    </row>
    <row r="143" spans="1:19">
      <c r="A143" s="44">
        <v>141</v>
      </c>
      <c r="B143" t="str">
        <f>'Raw DC1'!J143</f>
        <v>Jade</v>
      </c>
      <c r="C143" s="12" t="str">
        <f>'Raw DC1'!K143</f>
        <v>Bolderson</v>
      </c>
      <c r="D143" s="202">
        <f>SUMIF('Raw DC1'!AP143:EA143, $D$2)</f>
        <v>0</v>
      </c>
      <c r="E143" s="202">
        <f>SUMIF('Raw DC1'!AP143:EA143, $E$2)</f>
        <v>-3</v>
      </c>
      <c r="F143" s="202">
        <f>SUMIF('Raw DC1'!AP143:EA143, $F$2)</f>
        <v>0</v>
      </c>
      <c r="G143" s="202">
        <f>SUMIF('Raw DC1'!AP143:EA143, $G$2)</f>
        <v>0</v>
      </c>
      <c r="H143" s="202">
        <f>SUMIF('Raw DC1'!AP143:EA143, $H$2)</f>
        <v>0</v>
      </c>
      <c r="I143" s="202">
        <f>SUMIF('Raw DC1'!AP143:EA143, $I$2)</f>
        <v>2</v>
      </c>
      <c r="J143" s="202">
        <f>SUMIF('Raw DC1'!AP143:EA143, $J$2)</f>
        <v>9</v>
      </c>
      <c r="K143" s="202">
        <f>SUMIF('Raw DC1'!AP143:EA143, $K$2)</f>
        <v>4</v>
      </c>
      <c r="M143" s="134">
        <f t="shared" si="69"/>
        <v>-3</v>
      </c>
      <c r="N143" s="144">
        <f t="shared" si="70"/>
        <v>15</v>
      </c>
      <c r="O143" s="145">
        <f t="shared" si="71"/>
        <v>18</v>
      </c>
      <c r="Q143" t="s">
        <v>373</v>
      </c>
      <c r="S143" s="12" t="str">
        <f>'Raw DC1'!AH143</f>
        <v>No</v>
      </c>
    </row>
    <row r="144" spans="1:19">
      <c r="A144" s="44">
        <v>142</v>
      </c>
      <c r="B144" t="str">
        <f>'Raw DC1'!J144</f>
        <v>Amy</v>
      </c>
      <c r="C144" s="12" t="str">
        <f>'Raw DC1'!K144</f>
        <v>Preece</v>
      </c>
      <c r="D144" s="202">
        <f>SUMIF('Raw DC1'!AN144:EA144, $D$2)</f>
        <v>0</v>
      </c>
      <c r="E144" s="202">
        <f>SUMIF('Raw DC1'!AN144:EA144, $E$2)</f>
        <v>0</v>
      </c>
      <c r="F144" s="202">
        <f>SUMIF('Raw DC1'!AN144:EA144, $F$2)</f>
        <v>0</v>
      </c>
      <c r="G144" s="202">
        <f>SUMIF('Raw DC1'!AN144:EA144, $G$2)</f>
        <v>0</v>
      </c>
      <c r="H144" s="202">
        <f>SUMIF('Raw DC1'!AN144:EA144, $H$2)</f>
        <v>2</v>
      </c>
      <c r="I144" s="202">
        <f>SUMIF('Raw DC1'!AN144:EA144, $I$2)</f>
        <v>2</v>
      </c>
      <c r="J144" s="202">
        <f>SUMIF('Raw DC1'!AN144:EA144, $J$2)</f>
        <v>3</v>
      </c>
      <c r="K144" s="202">
        <f>SUMIF('Raw DC1'!AN144:EA144, $K$2)</f>
        <v>0</v>
      </c>
      <c r="M144" s="134">
        <f t="shared" si="69"/>
        <v>0</v>
      </c>
      <c r="N144" s="144">
        <f t="shared" si="70"/>
        <v>7</v>
      </c>
      <c r="O144" s="145">
        <f t="shared" si="71"/>
        <v>7</v>
      </c>
      <c r="Q144" t="s">
        <v>373</v>
      </c>
      <c r="S144" s="12" t="str">
        <f>'Raw DC1'!AH144</f>
        <v>No</v>
      </c>
    </row>
    <row r="145" spans="1:19">
      <c r="A145" s="44">
        <v>143</v>
      </c>
      <c r="B145" t="str">
        <f>'Raw DC1'!J145</f>
        <v xml:space="preserve">Bethan </v>
      </c>
      <c r="C145" s="12" t="str">
        <f>'Raw DC1'!K145</f>
        <v>Nesham</v>
      </c>
      <c r="D145" s="202">
        <f>SUMIF('Raw DC1'!AP145:EA145, $D$2)</f>
        <v>0</v>
      </c>
      <c r="E145" s="202">
        <f>SUMIF('Raw DC1'!AP145:EA145, $E$2)</f>
        <v>0</v>
      </c>
      <c r="F145" s="202">
        <f>SUMIF('Raw DC1'!AP145:EA145, $F$2)</f>
        <v>-4</v>
      </c>
      <c r="G145" s="202">
        <f>SUMIF('Raw DC1'!AP145:EA145, $G$2)</f>
        <v>-5</v>
      </c>
      <c r="H145" s="202">
        <f>SUMIF('Raw DC1'!AP145:EA145, $H$2)</f>
        <v>5</v>
      </c>
      <c r="I145" s="202">
        <f>SUMIF('Raw DC1'!AP145:EA145, $I$2)</f>
        <v>6</v>
      </c>
      <c r="J145" s="202">
        <f>SUMIF('Raw DC1'!AP145:EA145, $J$2)</f>
        <v>12</v>
      </c>
      <c r="K145" s="202">
        <f>SUMIF('Raw DC1'!AP145:EA145, $K$2)</f>
        <v>4</v>
      </c>
      <c r="M145" s="134">
        <f t="shared" si="69"/>
        <v>-9</v>
      </c>
      <c r="N145" s="144">
        <f t="shared" si="70"/>
        <v>27</v>
      </c>
      <c r="O145" s="145">
        <f t="shared" si="71"/>
        <v>36</v>
      </c>
      <c r="Q145" t="s">
        <v>373</v>
      </c>
      <c r="S145" s="12" t="str">
        <f>'Raw DC1'!AH145</f>
        <v>No</v>
      </c>
    </row>
    <row r="146" spans="1:19">
      <c r="A146" s="44">
        <v>144</v>
      </c>
      <c r="B146" t="str">
        <f>'Raw DC1'!J146</f>
        <v>Keira</v>
      </c>
      <c r="C146" s="12" t="str">
        <f>'Raw DC1'!K146</f>
        <v>Davies</v>
      </c>
      <c r="D146" s="202">
        <f>SUMIF('Raw DC1'!AP146:EA146, $D$2)</f>
        <v>-4</v>
      </c>
      <c r="E146" s="202">
        <f>SUMIF('Raw DC1'!AP146:EA146, $E$2)</f>
        <v>-9</v>
      </c>
      <c r="F146" s="202">
        <f>SUMIF('Raw DC1'!AP146:EA146, $F$2)</f>
        <v>-10</v>
      </c>
      <c r="G146" s="202">
        <f>SUMIF('Raw DC1'!AP146:EA146, $G$2)</f>
        <v>-3</v>
      </c>
      <c r="H146" s="202">
        <f>SUMIF('Raw DC1'!AP146:EA146, $H$2)</f>
        <v>4</v>
      </c>
      <c r="I146" s="202">
        <f>SUMIF('Raw DC1'!AP146:EA146, $I$2)</f>
        <v>2</v>
      </c>
      <c r="J146" s="202">
        <f>SUMIF('Raw DC1'!AP146:EA146, $J$2)</f>
        <v>3</v>
      </c>
      <c r="K146" s="202">
        <f>SUMIF('Raw DC1'!AP146:EA146, $K$2)</f>
        <v>8</v>
      </c>
      <c r="M146" s="134">
        <f t="shared" si="69"/>
        <v>-26</v>
      </c>
      <c r="N146" s="144">
        <f t="shared" si="70"/>
        <v>17</v>
      </c>
      <c r="O146" s="145">
        <f t="shared" si="71"/>
        <v>43</v>
      </c>
      <c r="Q146" t="str">
        <f>'Raw DC1'!AI146</f>
        <v>NO</v>
      </c>
      <c r="S146" s="12" t="str">
        <f>'Raw DC1'!AH146</f>
        <v>yes - dislocated elbow, 6 weeks before back training</v>
      </c>
    </row>
    <row r="147" spans="1:19">
      <c r="A147" s="44">
        <v>145</v>
      </c>
      <c r="B147" t="str">
        <f>'Raw DC1'!J147</f>
        <v>Emily</v>
      </c>
      <c r="C147" s="12" t="str">
        <f>'Raw DC1'!K147</f>
        <v>Read</v>
      </c>
      <c r="D147" s="202">
        <f>SUMIF('Raw DC1'!AN147:EA147, $D$2)</f>
        <v>-4</v>
      </c>
      <c r="E147" s="202">
        <f>SUMIF('Raw DC1'!AN147:EA147, $E$2)</f>
        <v>-6</v>
      </c>
      <c r="F147" s="202">
        <f>SUMIF('Raw DC1'!AN147:EA147, $F$2)</f>
        <v>-6</v>
      </c>
      <c r="G147" s="202">
        <f>SUMIF('Raw DC1'!AN147:EA147, $G$2)</f>
        <v>-4</v>
      </c>
      <c r="H147" s="202">
        <f>SUMIF('Raw DC1'!AN147:EA147, $H$2)</f>
        <v>2</v>
      </c>
      <c r="I147" s="202">
        <f>SUMIF('Raw DC1'!AN147:EA147, $I$2)</f>
        <v>6</v>
      </c>
      <c r="J147" s="202">
        <f>SUMIF('Raw DC1'!AN147:EA147, $J$2)</f>
        <v>12</v>
      </c>
      <c r="K147" s="202">
        <f>SUMIF('Raw DC1'!AN147:EA147, $K$2)</f>
        <v>0</v>
      </c>
      <c r="M147" s="134">
        <f t="shared" si="69"/>
        <v>-20</v>
      </c>
      <c r="N147" s="144">
        <f t="shared" si="70"/>
        <v>20</v>
      </c>
      <c r="O147" s="145">
        <f t="shared" si="71"/>
        <v>40</v>
      </c>
      <c r="Q147" t="str">
        <f>'Raw DC1'!AI147</f>
        <v>NO</v>
      </c>
      <c r="S147" s="12" t="str">
        <f>'Raw DC1'!AH147</f>
        <v>No</v>
      </c>
    </row>
    <row r="148" spans="1:19">
      <c r="A148" s="44">
        <v>146</v>
      </c>
      <c r="B148" t="str">
        <f>'Raw DC1'!J148</f>
        <v>Brittany</v>
      </c>
      <c r="C148" s="12" t="str">
        <f>'Raw DC1'!K148</f>
        <v>Johnson</v>
      </c>
      <c r="D148" s="202">
        <f>SUMIF('Raw DC1'!AP148:EA148, $D$2)</f>
        <v>0</v>
      </c>
      <c r="E148" s="202">
        <f>SUMIF('Raw DC1'!AP148:EA148, $E$2)</f>
        <v>0</v>
      </c>
      <c r="F148" s="202">
        <f>SUMIF('Raw DC1'!AP148:EA148, $F$2)</f>
        <v>0</v>
      </c>
      <c r="G148" s="202">
        <f>SUMIF('Raw DC1'!AP148:EA148, $G$2)</f>
        <v>-2</v>
      </c>
      <c r="H148" s="202">
        <f>SUMIF('Raw DC1'!AP148:EA148, $H$2)</f>
        <v>1</v>
      </c>
      <c r="I148" s="202">
        <f>SUMIF('Raw DC1'!AP148:EA148, $I$2)</f>
        <v>2</v>
      </c>
      <c r="J148" s="202">
        <f>SUMIF('Raw DC1'!AP148:EA148, $J$2)</f>
        <v>6</v>
      </c>
      <c r="K148" s="202">
        <f>SUMIF('Raw DC1'!AP148:EA148, $K$2)</f>
        <v>0</v>
      </c>
      <c r="M148" s="134">
        <f t="shared" si="69"/>
        <v>-2</v>
      </c>
      <c r="N148" s="144">
        <f t="shared" si="70"/>
        <v>9</v>
      </c>
      <c r="O148" s="145">
        <f t="shared" si="71"/>
        <v>11</v>
      </c>
      <c r="Q148" t="str">
        <f>'Raw DC1'!AI148</f>
        <v xml:space="preserve">YES, ANKLE, WEEKS </v>
      </c>
      <c r="S148" s="12" t="str">
        <f>'Raw DC1'!AH148</f>
        <v xml:space="preserve">yes, pulled ligaments in ankle </v>
      </c>
    </row>
    <row r="149" spans="1:19">
      <c r="A149" s="44">
        <v>147</v>
      </c>
      <c r="B149" t="str">
        <f>'Raw DC1'!J149</f>
        <v>Gwenan</v>
      </c>
      <c r="C149" s="12" t="str">
        <f>'Raw DC1'!K149</f>
        <v>Williams</v>
      </c>
      <c r="D149" s="202">
        <f>SUMIF('Raw DC1'!AP149:EA149, $D$2)</f>
        <v>0</v>
      </c>
      <c r="E149" s="202">
        <f>SUMIF('Raw DC1'!AP149:EA149, $E$2)</f>
        <v>-3</v>
      </c>
      <c r="F149" s="202">
        <f>SUMIF('Raw DC1'!AP149:EA149, $F$2)</f>
        <v>0</v>
      </c>
      <c r="G149" s="202">
        <f>SUMIF('Raw DC1'!AP149:EA149, $G$2)</f>
        <v>-4</v>
      </c>
      <c r="H149" s="202">
        <f>SUMIF('Raw DC1'!AP149:EA149, $H$2)</f>
        <v>2</v>
      </c>
      <c r="I149" s="202">
        <f>SUMIF('Raw DC1'!AP149:EA149, $I$2)</f>
        <v>8</v>
      </c>
      <c r="J149" s="202">
        <f>SUMIF('Raw DC1'!AP149:EA149, $J$2)</f>
        <v>9</v>
      </c>
      <c r="K149" s="202">
        <f>SUMIF('Raw DC1'!AP149:EA149, $K$2)</f>
        <v>12</v>
      </c>
      <c r="M149" s="134">
        <f t="shared" si="69"/>
        <v>-7</v>
      </c>
      <c r="N149" s="144">
        <f t="shared" si="70"/>
        <v>31</v>
      </c>
      <c r="O149" s="145">
        <f t="shared" si="71"/>
        <v>38</v>
      </c>
      <c r="Q149" t="str">
        <f>'Raw DC1'!AI149</f>
        <v>NO</v>
      </c>
      <c r="S149" s="12" t="str">
        <f>'Raw DC1'!AH149</f>
        <v>No</v>
      </c>
    </row>
    <row r="150" spans="1:19">
      <c r="A150" s="44">
        <v>148</v>
      </c>
      <c r="B150" t="str">
        <f>'Raw DC1'!J150</f>
        <v>Ella</v>
      </c>
      <c r="C150" s="12" t="str">
        <f>'Raw DC1'!K150</f>
        <v>hadfield</v>
      </c>
      <c r="D150" s="202">
        <f>SUMIF('Raw DC1'!AP150:EA150, $D$2)</f>
        <v>0</v>
      </c>
      <c r="E150" s="202">
        <f>SUMIF('Raw DC1'!AP150:EA150, $E$2)</f>
        <v>0</v>
      </c>
      <c r="F150" s="202">
        <f>SUMIF('Raw DC1'!AP150:EA150, $F$2)</f>
        <v>0</v>
      </c>
      <c r="G150" s="202">
        <f>SUMIF('Raw DC1'!AP150:EA150, $G$2)</f>
        <v>0</v>
      </c>
      <c r="H150" s="202">
        <f>SUMIF('Raw DC1'!AP150:EA150, $H$2)</f>
        <v>5</v>
      </c>
      <c r="I150" s="202">
        <f>SUMIF('Raw DC1'!AP150:EA150, $I$2)</f>
        <v>8</v>
      </c>
      <c r="J150" s="202">
        <f>SUMIF('Raw DC1'!AP150:EA150, $J$2)</f>
        <v>3</v>
      </c>
      <c r="K150" s="202">
        <f>SUMIF('Raw DC1'!AP150:EA150, $K$2)</f>
        <v>0</v>
      </c>
      <c r="M150" s="134">
        <f t="shared" si="69"/>
        <v>0</v>
      </c>
      <c r="N150" s="144">
        <f t="shared" si="70"/>
        <v>16</v>
      </c>
      <c r="O150" s="145">
        <f t="shared" si="71"/>
        <v>16</v>
      </c>
      <c r="Q150" t="str">
        <f>'Raw DC1'!AI150</f>
        <v xml:space="preserve">NO </v>
      </c>
      <c r="S150" s="12" t="str">
        <f>'Raw DC1'!AH150</f>
        <v>No</v>
      </c>
    </row>
    <row r="151" spans="1:19">
      <c r="A151" s="44">
        <v>149</v>
      </c>
      <c r="B151" t="str">
        <f>'Raw DC1'!J151</f>
        <v>Yasmin</v>
      </c>
      <c r="C151" s="12" t="str">
        <f>'Raw DC1'!K151</f>
        <v>Hodge-England</v>
      </c>
      <c r="D151" s="202">
        <f>SUMIF('Raw DC1'!AP151:EA151, $D$2)</f>
        <v>0</v>
      </c>
      <c r="E151" s="202">
        <f>SUMIF('Raw DC1'!AP151:EA151, $E$2)</f>
        <v>-3</v>
      </c>
      <c r="F151" s="202">
        <f>SUMIF('Raw DC1'!AP151:EA151, $F$2)</f>
        <v>0</v>
      </c>
      <c r="G151" s="202">
        <f>SUMIF('Raw DC1'!AP151:EA151, $G$2)</f>
        <v>-1</v>
      </c>
      <c r="H151" s="202">
        <f>SUMIF('Raw DC1'!AP151:EA151, $H$2)</f>
        <v>0</v>
      </c>
      <c r="I151" s="202">
        <f>SUMIF('Raw DC1'!AP151:EA151, $I$2)</f>
        <v>6</v>
      </c>
      <c r="J151" s="202">
        <f>SUMIF('Raw DC1'!AP151:EA151, $J$2)</f>
        <v>6</v>
      </c>
      <c r="K151" s="202">
        <f>SUMIF('Raw DC1'!AP151:EA151, $K$2)</f>
        <v>0</v>
      </c>
      <c r="M151" s="134">
        <f t="shared" si="69"/>
        <v>-4</v>
      </c>
      <c r="N151" s="144">
        <f t="shared" si="70"/>
        <v>12</v>
      </c>
      <c r="O151" s="145">
        <f t="shared" si="71"/>
        <v>16</v>
      </c>
      <c r="Q151" t="s">
        <v>373</v>
      </c>
      <c r="S151" s="12" t="str">
        <f>'Raw DC1'!AH151</f>
        <v>No</v>
      </c>
    </row>
    <row r="152" spans="1:19">
      <c r="A152" s="44">
        <v>150</v>
      </c>
      <c r="B152" t="str">
        <f>'Raw DC1'!J152</f>
        <v>Rhianydd</v>
      </c>
      <c r="C152" s="12" t="str">
        <f>'Raw DC1'!K152</f>
        <v>Reynolds</v>
      </c>
      <c r="D152" s="202">
        <f>SUMIF('Raw DC1'!AN152:EA152, $D$2)</f>
        <v>-4</v>
      </c>
      <c r="E152" s="202">
        <f>SUMIF('Raw DC1'!AN152:EA152, $E$2)</f>
        <v>0</v>
      </c>
      <c r="F152" s="202">
        <f>SUMIF('Raw DC1'!AN152:EA152, $F$2)</f>
        <v>-2</v>
      </c>
      <c r="G152" s="202">
        <f>SUMIF('Raw DC1'!AN152:EA152, $G$2)</f>
        <v>-7</v>
      </c>
      <c r="H152" s="202">
        <f>SUMIF('Raw DC1'!AN152:EA152, $H$2)</f>
        <v>1</v>
      </c>
      <c r="I152" s="202">
        <f>SUMIF('Raw DC1'!AN152:EA152, $I$2)</f>
        <v>0</v>
      </c>
      <c r="J152" s="202">
        <f>SUMIF('Raw DC1'!AN152:EA152, $J$2)</f>
        <v>9</v>
      </c>
      <c r="K152" s="202">
        <f>SUMIF('Raw DC1'!AN152:EA152, $K$2)</f>
        <v>0</v>
      </c>
      <c r="M152" s="134">
        <f t="shared" si="69"/>
        <v>-13</v>
      </c>
      <c r="N152" s="144">
        <f t="shared" si="70"/>
        <v>10</v>
      </c>
      <c r="O152" s="145">
        <f t="shared" si="71"/>
        <v>23</v>
      </c>
      <c r="Q152" t="s">
        <v>373</v>
      </c>
      <c r="S152" s="12" t="str">
        <f>'Raw DC1'!AH152</f>
        <v>Lower back, out for 3 weeks</v>
      </c>
    </row>
    <row r="153" spans="1:19">
      <c r="A153" s="44">
        <v>151</v>
      </c>
      <c r="B153" t="str">
        <f>'Raw DC1'!J153</f>
        <v>Melissa</v>
      </c>
      <c r="C153" s="12" t="str">
        <f>'Raw DC1'!K153</f>
        <v>Mundell</v>
      </c>
      <c r="D153" s="202">
        <f>SUMIF('Raw DC1'!AP153:EA153, $D$2)</f>
        <v>-8</v>
      </c>
      <c r="E153" s="202">
        <f>SUMIF('Raw DC1'!AP153:EA153, $E$2)</f>
        <v>-12</v>
      </c>
      <c r="F153" s="202">
        <f>SUMIF('Raw DC1'!AP153:EA153, $F$2)</f>
        <v>0</v>
      </c>
      <c r="G153" s="202">
        <f>SUMIF('Raw DC1'!AP153:EA153, $G$2)</f>
        <v>-6</v>
      </c>
      <c r="H153" s="202">
        <f>SUMIF('Raw DC1'!AP153:EA153, $H$2)</f>
        <v>2</v>
      </c>
      <c r="I153" s="202">
        <f>SUMIF('Raw DC1'!AP153:EA153, $I$2)</f>
        <v>8</v>
      </c>
      <c r="J153" s="202">
        <f>SUMIF('Raw DC1'!AP153:EA153, $J$2)</f>
        <v>3</v>
      </c>
      <c r="K153" s="202">
        <f>SUMIF('Raw DC1'!AP153:EA153, $K$2)</f>
        <v>4</v>
      </c>
      <c r="M153" s="134">
        <f t="shared" si="69"/>
        <v>-26</v>
      </c>
      <c r="N153" s="144">
        <f t="shared" si="70"/>
        <v>17</v>
      </c>
      <c r="O153" s="145">
        <f t="shared" si="71"/>
        <v>43</v>
      </c>
      <c r="Q153" t="s">
        <v>373</v>
      </c>
      <c r="S153" s="12" t="str">
        <f>'Raw DC1'!AH153</f>
        <v>No</v>
      </c>
    </row>
    <row r="154" spans="1:19">
      <c r="A154" s="44">
        <v>152</v>
      </c>
      <c r="B154" t="str">
        <f>'Raw DC1'!J154</f>
        <v>Chloe</v>
      </c>
      <c r="C154" s="12" t="str">
        <f>'Raw DC1'!K154</f>
        <v>James</v>
      </c>
      <c r="D154" s="202">
        <f>SUMIF('Raw DC1'!AP154:EA154, $D$2)</f>
        <v>0</v>
      </c>
      <c r="E154" s="202">
        <f>SUMIF('Raw DC1'!AP154:EA154, $E$2)</f>
        <v>-6</v>
      </c>
      <c r="F154" s="202">
        <f>SUMIF('Raw DC1'!AP154:EA154, $F$2)</f>
        <v>-10</v>
      </c>
      <c r="G154" s="202">
        <f>SUMIF('Raw DC1'!AP154:EA154, $G$2)</f>
        <v>-6</v>
      </c>
      <c r="H154" s="202">
        <f>SUMIF('Raw DC1'!AP154:EA154, $H$2)</f>
        <v>1</v>
      </c>
      <c r="I154" s="202">
        <f>SUMIF('Raw DC1'!AP154:EA154, $I$2)</f>
        <v>14</v>
      </c>
      <c r="J154" s="202">
        <f>SUMIF('Raw DC1'!AP154:EA154, $J$2)</f>
        <v>3</v>
      </c>
      <c r="K154" s="202">
        <f>SUMIF('Raw DC1'!AP154:EA154, $K$2)</f>
        <v>0</v>
      </c>
      <c r="M154" s="134">
        <f t="shared" si="69"/>
        <v>-22</v>
      </c>
      <c r="N154" s="144">
        <f t="shared" si="70"/>
        <v>18</v>
      </c>
      <c r="O154" s="145">
        <f t="shared" si="71"/>
        <v>40</v>
      </c>
      <c r="Q154" t="str">
        <f>'Raw DC1'!AI154</f>
        <v xml:space="preserve">NO </v>
      </c>
      <c r="S154" s="12" t="str">
        <f>'Raw DC1'!AH154</f>
        <v>No</v>
      </c>
    </row>
    <row r="155" spans="1:19">
      <c r="A155" s="44">
        <v>153</v>
      </c>
      <c r="B155" t="str">
        <f>'Raw DC1'!J155</f>
        <v>Kristie</v>
      </c>
      <c r="C155" s="12" t="str">
        <f>'Raw DC1'!K155</f>
        <v>Jones</v>
      </c>
      <c r="D155" s="202">
        <f>SUMIF('Raw DC1'!AN155:EA155, $D$2)</f>
        <v>0</v>
      </c>
      <c r="E155" s="202">
        <f>SUMIF('Raw DC1'!AN155:EA155, $E$2)</f>
        <v>0</v>
      </c>
      <c r="F155" s="202">
        <f>SUMIF('Raw DC1'!AN155:EA155, $F$2)</f>
        <v>0</v>
      </c>
      <c r="G155" s="202">
        <f>SUMIF('Raw DC1'!AN155:EA155, $G$2)</f>
        <v>0</v>
      </c>
      <c r="H155" s="202">
        <f>SUMIF('Raw DC1'!AN155:EA155, $H$2)</f>
        <v>3</v>
      </c>
      <c r="I155" s="202">
        <f>SUMIF('Raw DC1'!AN155:EA155, $I$2)</f>
        <v>6</v>
      </c>
      <c r="J155" s="202">
        <f>SUMIF('Raw DC1'!AN155:EA155, $J$2)</f>
        <v>0</v>
      </c>
      <c r="K155" s="202">
        <f>SUMIF('Raw DC1'!AN155:EA155, $K$2)</f>
        <v>0</v>
      </c>
      <c r="M155" s="134">
        <f t="shared" si="69"/>
        <v>0</v>
      </c>
      <c r="N155" s="144">
        <f t="shared" si="70"/>
        <v>9</v>
      </c>
      <c r="O155" s="145">
        <f t="shared" si="71"/>
        <v>9</v>
      </c>
      <c r="Q155" t="str">
        <f>'Raw DC1'!AI155</f>
        <v>RIGHT ANKLE- TORN LIGAMENTS</v>
      </c>
      <c r="S155" s="12" t="str">
        <f>'Raw DC1'!AH155</f>
        <v>ankle - torn ligament</v>
      </c>
    </row>
    <row r="156" spans="1:19">
      <c r="A156" s="44">
        <v>154</v>
      </c>
      <c r="B156" t="str">
        <f>'Raw DC1'!J156</f>
        <v>Laura</v>
      </c>
      <c r="C156" s="12" t="str">
        <f>'Raw DC1'!K156</f>
        <v>Thomas</v>
      </c>
      <c r="D156" s="202">
        <f>SUMIF('Raw DC1'!AP156:EA156, $D$2)</f>
        <v>0</v>
      </c>
      <c r="E156" s="202">
        <f>SUMIF('Raw DC1'!AP156:EA156, $E$2)</f>
        <v>0</v>
      </c>
      <c r="F156" s="202">
        <f>SUMIF('Raw DC1'!AP156:EA156, $F$2)</f>
        <v>0</v>
      </c>
      <c r="G156" s="202">
        <f>SUMIF('Raw DC1'!AP156:EA156, $G$2)</f>
        <v>0</v>
      </c>
      <c r="H156" s="202">
        <f>SUMIF('Raw DC1'!AP156:EA156, $H$2)</f>
        <v>2</v>
      </c>
      <c r="I156" s="202">
        <f>SUMIF('Raw DC1'!AP156:EA156, $I$2)</f>
        <v>4</v>
      </c>
      <c r="J156" s="202">
        <f>SUMIF('Raw DC1'!AP156:EA156, $J$2)</f>
        <v>3</v>
      </c>
      <c r="K156" s="202">
        <f>SUMIF('Raw DC1'!AP156:EA156, $K$2)</f>
        <v>0</v>
      </c>
      <c r="M156" s="134">
        <f t="shared" si="69"/>
        <v>0</v>
      </c>
      <c r="N156" s="144">
        <f t="shared" si="70"/>
        <v>9</v>
      </c>
      <c r="O156" s="145">
        <f t="shared" si="71"/>
        <v>9</v>
      </c>
      <c r="Q156" t="str">
        <f>'Raw DC1'!AI156</f>
        <v>NO</v>
      </c>
      <c r="S156" s="12" t="str">
        <f>'Raw DC1'!AH156</f>
        <v>Yes - tore my quad muscle 1 month ago just trained upper body for 3 weeks</v>
      </c>
    </row>
    <row r="157" spans="1:19">
      <c r="A157" s="44">
        <v>155</v>
      </c>
      <c r="B157" t="str">
        <f>'Raw DC1'!J157</f>
        <v>Bethan</v>
      </c>
      <c r="C157" s="12" t="str">
        <f>'Raw DC1'!K157</f>
        <v>Moore</v>
      </c>
      <c r="D157" s="202">
        <f>SUMIF('Raw DC1'!AP157:EA157, $D$2)</f>
        <v>-16</v>
      </c>
      <c r="E157" s="202">
        <f>SUMIF('Raw DC1'!AP157:EA157, $E$2)</f>
        <v>-12</v>
      </c>
      <c r="F157" s="202">
        <f>SUMIF('Raw DC1'!AP157:EA157, $F$2)</f>
        <v>-4</v>
      </c>
      <c r="G157" s="202">
        <f>SUMIF('Raw DC1'!AP157:EA157, $G$2)</f>
        <v>-1</v>
      </c>
      <c r="H157" s="202">
        <f>SUMIF('Raw DC1'!AP157:EA157, $H$2)</f>
        <v>2</v>
      </c>
      <c r="I157" s="202">
        <f>SUMIF('Raw DC1'!AP157:EA157, $I$2)</f>
        <v>4</v>
      </c>
      <c r="J157" s="202">
        <f>SUMIF('Raw DC1'!AP157:EA157, $J$2)</f>
        <v>9</v>
      </c>
      <c r="K157" s="202">
        <f>SUMIF('Raw DC1'!AP157:EA157, $K$2)</f>
        <v>16</v>
      </c>
      <c r="M157" s="134">
        <f t="shared" si="69"/>
        <v>-33</v>
      </c>
      <c r="N157" s="144">
        <f t="shared" si="70"/>
        <v>31</v>
      </c>
      <c r="O157" s="145">
        <f t="shared" si="71"/>
        <v>64</v>
      </c>
      <c r="Q157" t="str">
        <f>'Raw DC1'!AI157</f>
        <v>NO</v>
      </c>
      <c r="S157" s="12" t="str">
        <f>'Raw DC1'!AH157</f>
        <v>Yes. Shin Splints</v>
      </c>
    </row>
    <row r="158" spans="1:19">
      <c r="A158" s="44">
        <v>156</v>
      </c>
      <c r="B158" t="str">
        <f>'Raw DC1'!J158</f>
        <v>Rebekah</v>
      </c>
      <c r="C158" s="12" t="str">
        <f>'Raw DC1'!K158</f>
        <v>Smith</v>
      </c>
      <c r="D158" s="202">
        <f>SUMIF('Raw DC1'!AP158:EA158, $D$2)</f>
        <v>0</v>
      </c>
      <c r="E158" s="202">
        <f>SUMIF('Raw DC1'!AP158:EA158, $E$2)</f>
        <v>-6</v>
      </c>
      <c r="F158" s="202">
        <f>SUMIF('Raw DC1'!AP158:EA158, $F$2)</f>
        <v>-2</v>
      </c>
      <c r="G158" s="202">
        <f>SUMIF('Raw DC1'!AP158:EA158, $G$2)</f>
        <v>-8</v>
      </c>
      <c r="H158" s="202">
        <f>SUMIF('Raw DC1'!AP158:EA158, $H$2)</f>
        <v>1</v>
      </c>
      <c r="I158" s="202">
        <f>SUMIF('Raw DC1'!AP158:EA158, $I$2)</f>
        <v>6</v>
      </c>
      <c r="J158" s="202">
        <f>SUMIF('Raw DC1'!AP158:EA158, $J$2)</f>
        <v>6</v>
      </c>
      <c r="K158" s="202">
        <f>SUMIF('Raw DC1'!AP158:EA158, $K$2)</f>
        <v>0</v>
      </c>
      <c r="M158" s="134">
        <f t="shared" si="69"/>
        <v>-16</v>
      </c>
      <c r="N158" s="144">
        <f t="shared" si="70"/>
        <v>13</v>
      </c>
      <c r="O158" s="145">
        <f t="shared" si="71"/>
        <v>29</v>
      </c>
      <c r="Q158" t="str">
        <f>'Raw DC1'!AI158</f>
        <v>NO</v>
      </c>
      <c r="S158" s="12" t="str">
        <f>'Raw DC1'!AH158</f>
        <v>No</v>
      </c>
    </row>
    <row r="159" spans="1:19">
      <c r="A159" s="44">
        <v>157</v>
      </c>
      <c r="B159" t="str">
        <f>'Raw DC1'!J159</f>
        <v>Eleri</v>
      </c>
      <c r="C159" s="12" t="str">
        <f>'Raw DC1'!K159</f>
        <v>Richards</v>
      </c>
      <c r="D159" s="202">
        <f>SUMIF('Raw DC1'!AP159:EA159, $D$2)</f>
        <v>0</v>
      </c>
      <c r="E159" s="202">
        <f>SUMIF('Raw DC1'!AP159:EA159, $E$2)</f>
        <v>0</v>
      </c>
      <c r="F159" s="202">
        <f>SUMIF('Raw DC1'!AP159:EA159, $F$2)</f>
        <v>0</v>
      </c>
      <c r="G159" s="202">
        <f>SUMIF('Raw DC1'!AP159:EA159, $G$2)</f>
        <v>-4</v>
      </c>
      <c r="H159" s="202">
        <f>SUMIF('Raw DC1'!AP159:EA159, $H$2)</f>
        <v>5</v>
      </c>
      <c r="I159" s="202">
        <f>SUMIF('Raw DC1'!AP159:EA159, $I$2)</f>
        <v>6</v>
      </c>
      <c r="J159" s="202">
        <f>SUMIF('Raw DC1'!AP159:EA159, $J$2)</f>
        <v>3</v>
      </c>
      <c r="K159" s="202">
        <f>SUMIF('Raw DC1'!AP159:EA159, $K$2)</f>
        <v>0</v>
      </c>
      <c r="M159" s="134">
        <f t="shared" si="69"/>
        <v>-4</v>
      </c>
      <c r="N159" s="144">
        <f t="shared" si="70"/>
        <v>14</v>
      </c>
      <c r="O159" s="145">
        <f t="shared" si="71"/>
        <v>18</v>
      </c>
      <c r="Q159" t="s">
        <v>373</v>
      </c>
      <c r="S159" s="12" t="str">
        <f>'Raw DC1'!AH159</f>
        <v>No</v>
      </c>
    </row>
    <row r="160" spans="1:19">
      <c r="A160" s="44">
        <v>158</v>
      </c>
      <c r="B160" t="str">
        <f>'Raw DC1'!J160</f>
        <v>Emily</v>
      </c>
      <c r="C160" s="12" t="str">
        <f>'Raw DC1'!K160</f>
        <v>Edwards</v>
      </c>
      <c r="D160" s="202">
        <f>SUMIF('Raw DC1'!AP160:EA160, $D$2)</f>
        <v>-4</v>
      </c>
      <c r="E160" s="202">
        <f>SUMIF('Raw DC1'!AP160:EA160, $E$2)</f>
        <v>0</v>
      </c>
      <c r="F160" s="202">
        <f>SUMIF('Raw DC1'!AP160:EA160, $F$2)</f>
        <v>0</v>
      </c>
      <c r="G160" s="202">
        <f>SUMIF('Raw DC1'!AP160:EA160, $G$2)</f>
        <v>0</v>
      </c>
      <c r="H160" s="202">
        <f>SUMIF('Raw DC1'!AP160:EA160, $H$2)</f>
        <v>0</v>
      </c>
      <c r="I160" s="202">
        <f>SUMIF('Raw DC1'!AP160:EA160, $I$2)</f>
        <v>2</v>
      </c>
      <c r="J160" s="202">
        <f>SUMIF('Raw DC1'!AP160:EA160, $J$2)</f>
        <v>9</v>
      </c>
      <c r="K160" s="202">
        <f>SUMIF('Raw DC1'!AP160:EA160, $K$2)</f>
        <v>0</v>
      </c>
      <c r="M160" s="134">
        <f t="shared" ref="M160:M165" si="72">SUM(D160:G160)</f>
        <v>-4</v>
      </c>
      <c r="N160" s="144">
        <f t="shared" ref="N160:N165" si="73">SUM(H160:K160)</f>
        <v>11</v>
      </c>
      <c r="O160" s="145">
        <f t="shared" ref="O160:O165" si="74">(M160*-1)+N160</f>
        <v>15</v>
      </c>
      <c r="Q160" t="str">
        <f>'Raw DC1'!AI160</f>
        <v xml:space="preserve">NO </v>
      </c>
      <c r="S160" s="12" t="str">
        <f>'Raw DC1'!AH160</f>
        <v>No</v>
      </c>
    </row>
    <row r="161" spans="1:19">
      <c r="A161" s="44">
        <v>159</v>
      </c>
      <c r="B161" t="str">
        <f>'Raw DC1'!J161</f>
        <v>Adrian</v>
      </c>
      <c r="C161" s="12" t="str">
        <f>'Raw DC1'!K161</f>
        <v>Clive</v>
      </c>
      <c r="D161" s="202">
        <f>SUMIF('Raw DC1'!AP161:EA161, $D$2)</f>
        <v>0</v>
      </c>
      <c r="E161" s="202">
        <f>SUMIF('Raw DC1'!AP161:EA161, $E$2)</f>
        <v>0</v>
      </c>
      <c r="F161" s="202">
        <f>SUMIF('Raw DC1'!AP161:EA161, $F$2)</f>
        <v>0</v>
      </c>
      <c r="G161" s="202">
        <f>SUMIF('Raw DC1'!AP161:EA161, $G$2)</f>
        <v>-1</v>
      </c>
      <c r="H161" s="202">
        <f>SUMIF('Raw DC1'!AP161:EA161, $H$2)</f>
        <v>3</v>
      </c>
      <c r="I161" s="202">
        <f>SUMIF('Raw DC1'!AP161:EA161, $I$2)</f>
        <v>4</v>
      </c>
      <c r="J161" s="202">
        <f>SUMIF('Raw DC1'!AP161:EA161, $J$2)</f>
        <v>0</v>
      </c>
      <c r="K161" s="202">
        <f>SUMIF('Raw DC1'!AP161:EA161, $K$2)</f>
        <v>4</v>
      </c>
      <c r="M161" s="134">
        <f t="shared" si="72"/>
        <v>-1</v>
      </c>
      <c r="N161" s="144">
        <f t="shared" si="73"/>
        <v>11</v>
      </c>
      <c r="O161" s="145">
        <f t="shared" si="74"/>
        <v>12</v>
      </c>
      <c r="Q161" t="str">
        <f>'Raw DC1'!AI161</f>
        <v>NO</v>
      </c>
      <c r="S161" s="12" t="str">
        <f>'Raw DC1'!AH161</f>
        <v>No</v>
      </c>
    </row>
    <row r="162" spans="1:19">
      <c r="A162" s="44">
        <v>160</v>
      </c>
      <c r="B162" t="str">
        <f>'Raw DC1'!J162</f>
        <v>ben</v>
      </c>
      <c r="C162" s="12" t="str">
        <f>'Raw DC1'!K162</f>
        <v>harris</v>
      </c>
      <c r="D162" s="202">
        <f>SUMIF('Raw DC1'!AP162:EA162, $D$2)</f>
        <v>0</v>
      </c>
      <c r="E162" s="202">
        <f>SUMIF('Raw DC1'!AP162:EA162, $E$2)</f>
        <v>0</v>
      </c>
      <c r="F162" s="202">
        <f>SUMIF('Raw DC1'!AP162:EA162, $F$2)</f>
        <v>0</v>
      </c>
      <c r="G162" s="202">
        <f>SUMIF('Raw DC1'!AP162:EA162, $G$2)</f>
        <v>0</v>
      </c>
      <c r="H162" s="202">
        <f>SUMIF('Raw DC1'!AP162:EA162, $H$2)</f>
        <v>1</v>
      </c>
      <c r="I162" s="202">
        <f>SUMIF('Raw DC1'!AP162:EA162, $I$2)</f>
        <v>8</v>
      </c>
      <c r="J162" s="202">
        <f>SUMIF('Raw DC1'!AP162:EA162, $J$2)</f>
        <v>0</v>
      </c>
      <c r="K162" s="202">
        <f>SUMIF('Raw DC1'!AP162:EA162, $K$2)</f>
        <v>0</v>
      </c>
      <c r="M162" s="134">
        <f t="shared" si="72"/>
        <v>0</v>
      </c>
      <c r="N162" s="144">
        <f t="shared" si="73"/>
        <v>9</v>
      </c>
      <c r="O162" s="145">
        <f t="shared" si="74"/>
        <v>9</v>
      </c>
      <c r="Q162" t="str">
        <f>'Raw DC1'!AI162</f>
        <v>NO</v>
      </c>
      <c r="S162" s="12" t="str">
        <f>'Raw DC1'!AH162</f>
        <v>No</v>
      </c>
    </row>
    <row r="163" spans="1:19">
      <c r="A163" s="44">
        <v>161</v>
      </c>
      <c r="B163" t="str">
        <f>'Raw DC1'!J163</f>
        <v xml:space="preserve">Ojay </v>
      </c>
      <c r="C163" s="12" t="str">
        <f>'Raw DC1'!K163</f>
        <v>Akharume</v>
      </c>
      <c r="D163" s="202">
        <f>SUMIF('Raw DC1'!AP163:EA163, $D$2)</f>
        <v>0</v>
      </c>
      <c r="E163" s="202">
        <f>SUMIF('Raw DC1'!AP163:EA163, $E$2)</f>
        <v>-3</v>
      </c>
      <c r="F163" s="202">
        <f>SUMIF('Raw DC1'!AP163:EA163, $F$2)</f>
        <v>-16</v>
      </c>
      <c r="G163" s="202">
        <f>SUMIF('Raw DC1'!AP163:EA163, $G$2)</f>
        <v>-2</v>
      </c>
      <c r="H163" s="202">
        <f>SUMIF('Raw DC1'!AP163:EA163, $H$2)</f>
        <v>6</v>
      </c>
      <c r="I163" s="202">
        <f>SUMIF('Raw DC1'!AP163:EA163, $I$2)</f>
        <v>10</v>
      </c>
      <c r="J163" s="202">
        <f>SUMIF('Raw DC1'!AP163:EA163, $J$2)</f>
        <v>9</v>
      </c>
      <c r="K163" s="202">
        <f>SUMIF('Raw DC1'!AP163:EA163, $K$2)</f>
        <v>0</v>
      </c>
      <c r="M163" s="134">
        <f t="shared" si="72"/>
        <v>-21</v>
      </c>
      <c r="N163" s="144">
        <f t="shared" si="73"/>
        <v>25</v>
      </c>
      <c r="O163" s="145">
        <f t="shared" si="74"/>
        <v>46</v>
      </c>
      <c r="Q163" t="str">
        <f>'Raw DC1'!AI163</f>
        <v>NO</v>
      </c>
      <c r="S163" s="12" t="str">
        <f>'Raw DC1'!AH163</f>
        <v xml:space="preserve">I had a hamstring sprain </v>
      </c>
    </row>
    <row r="164" spans="1:19">
      <c r="A164" s="44">
        <v>162</v>
      </c>
      <c r="B164" t="str">
        <f>'Raw DC1'!J164</f>
        <v>Russell</v>
      </c>
      <c r="C164" s="12" t="str">
        <f>'Raw DC1'!K164</f>
        <v>Burford</v>
      </c>
      <c r="D164" s="202">
        <f>SUMIF('Raw DC1'!AP164:EA164, $D$2)</f>
        <v>0</v>
      </c>
      <c r="E164" s="202">
        <f>SUMIF('Raw DC1'!AP164:EA164, $E$2)</f>
        <v>0</v>
      </c>
      <c r="F164" s="202">
        <f>SUMIF('Raw DC1'!AP164:EA164, $F$2)</f>
        <v>0</v>
      </c>
      <c r="G164" s="202">
        <f>SUMIF('Raw DC1'!AP164:EA164, $G$2)</f>
        <v>0</v>
      </c>
      <c r="H164" s="202">
        <f>SUMIF('Raw DC1'!AP164:EA164, $H$2)</f>
        <v>0</v>
      </c>
      <c r="I164" s="202">
        <f>SUMIF('Raw DC1'!AP164:EA164, $I$2)</f>
        <v>4</v>
      </c>
      <c r="J164" s="202">
        <f>SUMIF('Raw DC1'!AP164:EA164, $J$2)</f>
        <v>6</v>
      </c>
      <c r="K164" s="202">
        <f>SUMIF('Raw DC1'!AP164:EA164, $K$2)</f>
        <v>0</v>
      </c>
      <c r="M164" s="134">
        <f t="shared" si="72"/>
        <v>0</v>
      </c>
      <c r="N164" s="144">
        <f t="shared" si="73"/>
        <v>10</v>
      </c>
      <c r="O164" s="145">
        <f t="shared" si="74"/>
        <v>10</v>
      </c>
      <c r="Q164" t="str">
        <f>'Raw DC1'!AI164</f>
        <v>SAME AS ABOVE</v>
      </c>
      <c r="S164" s="12" t="str">
        <f>'Raw DC1'!AH164</f>
        <v xml:space="preserve">Tear in my right knee cartilage </v>
      </c>
    </row>
    <row r="165" spans="1:19">
      <c r="A165" s="44">
        <v>163</v>
      </c>
      <c r="B165" t="str">
        <f>'Raw DC1'!J165</f>
        <v>Owen</v>
      </c>
      <c r="C165" s="12" t="str">
        <f>'Raw DC1'!K165</f>
        <v>Butcher</v>
      </c>
      <c r="D165" s="202">
        <f>SUMIF('Raw DC1'!AP165:EA165, $D$2)</f>
        <v>0</v>
      </c>
      <c r="E165" s="202">
        <f>SUMIF('Raw DC1'!AP165:EA165, $E$2)</f>
        <v>0</v>
      </c>
      <c r="F165" s="202">
        <f>SUMIF('Raw DC1'!AP165:EA165, $F$2)</f>
        <v>-4</v>
      </c>
      <c r="G165" s="202">
        <f>SUMIF('Raw DC1'!AP165:EA165, $G$2)</f>
        <v>0</v>
      </c>
      <c r="H165" s="202">
        <f>SUMIF('Raw DC1'!AP165:EA165, $H$2)</f>
        <v>2</v>
      </c>
      <c r="I165" s="202">
        <f>SUMIF('Raw DC1'!AP165:EA165, $I$2)</f>
        <v>2</v>
      </c>
      <c r="J165" s="202">
        <f>SUMIF('Raw DC1'!AP165:EA165, $J$2)</f>
        <v>9</v>
      </c>
      <c r="K165" s="202">
        <f>SUMIF('Raw DC1'!AP165:EA165, $K$2)</f>
        <v>0</v>
      </c>
      <c r="M165" s="134">
        <f t="shared" si="72"/>
        <v>-4</v>
      </c>
      <c r="N165" s="144">
        <f t="shared" si="73"/>
        <v>13</v>
      </c>
      <c r="O165" s="145">
        <f t="shared" si="74"/>
        <v>17</v>
      </c>
      <c r="Q165" t="s">
        <v>373</v>
      </c>
      <c r="S165" s="12" t="str">
        <f>'Raw DC1'!AH165</f>
        <v>Yes, sprained ankle and back injury</v>
      </c>
    </row>
    <row r="166" spans="1:19">
      <c r="A166" s="44">
        <v>164</v>
      </c>
      <c r="B166" t="str">
        <f>'Raw DC1'!J166</f>
        <v>Catherine</v>
      </c>
      <c r="C166" s="12" t="str">
        <f>'Raw DC1'!K166</f>
        <v>Hardy</v>
      </c>
      <c r="D166" s="202">
        <f>SUMIF('Raw DC1'!AP166:EA166, $D$2)</f>
        <v>-8</v>
      </c>
      <c r="E166" s="202">
        <f>SUMIF('Raw DC1'!AP166:EA166, $E$2)</f>
        <v>-15</v>
      </c>
      <c r="F166" s="202">
        <f>SUMIF('Raw DC1'!AP166:EA166, $F$2)</f>
        <v>-6</v>
      </c>
      <c r="G166" s="202">
        <f>SUMIF('Raw DC1'!AP166:EA166, $G$2)</f>
        <v>-9</v>
      </c>
      <c r="H166" s="202">
        <f>SUMIF('Raw DC1'!AP166:EA166, $H$2)</f>
        <v>3</v>
      </c>
      <c r="I166" s="202">
        <f>SUMIF('Raw DC1'!AP166:EA166, $I$2)</f>
        <v>6</v>
      </c>
      <c r="J166" s="202">
        <f>SUMIF('Raw DC1'!AP166:EA166, $J$2)</f>
        <v>12</v>
      </c>
      <c r="K166" s="202">
        <f>SUMIF('Raw DC1'!AP166:EA166, $K$2)</f>
        <v>8</v>
      </c>
      <c r="M166" s="134">
        <f t="shared" ref="M166:M210" si="75">SUM(D166:G166)</f>
        <v>-38</v>
      </c>
      <c r="N166" s="144">
        <f t="shared" ref="N166:N210" si="76">SUM(H166:K166)</f>
        <v>29</v>
      </c>
      <c r="O166" s="145">
        <f t="shared" ref="O166:O210" si="77">(M166*-1)+N166</f>
        <v>67</v>
      </c>
      <c r="Q166" t="str">
        <f>'Raw DC1'!AI166</f>
        <v>STILL INJURED NOW BUT NOT AS BAD. SEEN THE PHYSIO AND S&amp;C SPECIALISTS TO STRENGTHEN THE HAMSTRING AGAIN AND IMPROVE MY POSTURE (I HAVE A NATURALLY ARCHED BACK). TRAINING IS CAUTIOUS AND NOT READY TO RUN IN SPIKES YET. HOPING FOR IT TO BE BETTER WITHIN NEXT 6 WEEKS SO I CAN UP THE INTENSITY OF TRAINING.</v>
      </c>
      <c r="S166" s="12" t="str">
        <f>'Raw DC1'!AH166</f>
        <v>Yes- obtained neural issue on left hamstring (outside of hamstring on back) originating from upper back. Also found I have a small micro-tear in one of the discs in my lower back. Began December 2016- interfered with training throughout the year and caused a lot of stress. Was fine every few weeks but came along sometimes and it'd keep me out for a month or so. Ran 2 personal bests throughout the year but was still in pain when I trained.</v>
      </c>
    </row>
    <row r="167" spans="1:19">
      <c r="A167" s="44">
        <v>165</v>
      </c>
      <c r="B167" t="str">
        <f>'Raw DC1'!J167</f>
        <v>Nathan</v>
      </c>
      <c r="C167" s="12" t="str">
        <f>'Raw DC1'!K167</f>
        <v>Allsopp</v>
      </c>
      <c r="D167" s="202">
        <f>SUMIF('Raw DC1'!AP167:EA167, $D$2)</f>
        <v>0</v>
      </c>
      <c r="E167" s="202">
        <f>SUMIF('Raw DC1'!AP167:EA167, $E$2)</f>
        <v>0</v>
      </c>
      <c r="F167" s="202">
        <f>SUMIF('Raw DC1'!AP167:EA167, $F$2)</f>
        <v>0</v>
      </c>
      <c r="G167" s="202">
        <f>SUMIF('Raw DC1'!AP167:EA167, $G$2)</f>
        <v>0</v>
      </c>
      <c r="H167" s="202">
        <f>SUMIF('Raw DC1'!AP167:EA167, $H$2)</f>
        <v>1</v>
      </c>
      <c r="I167" s="202">
        <f>SUMIF('Raw DC1'!AP167:EA167, $I$2)</f>
        <v>6</v>
      </c>
      <c r="J167" s="202">
        <f>SUMIF('Raw DC1'!AP167:EA167, $J$2)</f>
        <v>0</v>
      </c>
      <c r="K167" s="202">
        <f>SUMIF('Raw DC1'!AP167:EA167, $K$2)</f>
        <v>0</v>
      </c>
      <c r="M167" s="134">
        <f t="shared" si="75"/>
        <v>0</v>
      </c>
      <c r="N167" s="144">
        <f t="shared" si="76"/>
        <v>7</v>
      </c>
      <c r="O167" s="145">
        <f t="shared" si="77"/>
        <v>7</v>
      </c>
      <c r="Q167" t="str">
        <f>'Raw DC1'!AI167</f>
        <v>NO</v>
      </c>
      <c r="S167" s="12" t="str">
        <f>'Raw DC1'!AH167</f>
        <v>No</v>
      </c>
    </row>
    <row r="168" spans="1:19">
      <c r="A168" s="44">
        <v>166</v>
      </c>
      <c r="B168" t="str">
        <f>'Raw DC1'!J168</f>
        <v>Matt</v>
      </c>
      <c r="C168" s="12" t="str">
        <f>'Raw DC1'!K168</f>
        <v>Chubb</v>
      </c>
      <c r="D168" s="202">
        <f>SUMIF('Raw DC1'!AP168:EA168, $D$2)</f>
        <v>0</v>
      </c>
      <c r="E168" s="202">
        <f>SUMIF('Raw DC1'!AP168:EA168, $E$2)</f>
        <v>-15</v>
      </c>
      <c r="F168" s="202">
        <f>SUMIF('Raw DC1'!AP168:EA168, $F$2)</f>
        <v>-12</v>
      </c>
      <c r="G168" s="202">
        <f>SUMIF('Raw DC1'!AP168:EA168, $G$2)</f>
        <v>-5</v>
      </c>
      <c r="H168" s="202">
        <f>SUMIF('Raw DC1'!AP168:EA168, $H$2)</f>
        <v>4</v>
      </c>
      <c r="I168" s="202">
        <f>SUMIF('Raw DC1'!AP168:EA168, $I$2)</f>
        <v>2</v>
      </c>
      <c r="J168" s="202">
        <f>SUMIF('Raw DC1'!AP168:EA168, $J$2)</f>
        <v>12</v>
      </c>
      <c r="K168" s="202">
        <f>SUMIF('Raw DC1'!AP168:EA168, $K$2)</f>
        <v>0</v>
      </c>
      <c r="M168" s="134">
        <f t="shared" si="75"/>
        <v>-32</v>
      </c>
      <c r="N168" s="144">
        <f t="shared" si="76"/>
        <v>18</v>
      </c>
      <c r="O168" s="145">
        <f t="shared" si="77"/>
        <v>50</v>
      </c>
      <c r="Q168" t="str">
        <f>'Raw DC1'!AI168</f>
        <v>NO</v>
      </c>
      <c r="S168" s="12" t="str">
        <f>'Raw DC1'!AH168</f>
        <v xml:space="preserve">left ankle </v>
      </c>
    </row>
    <row r="169" spans="1:19">
      <c r="A169" s="44">
        <v>167</v>
      </c>
      <c r="B169" t="str">
        <f>'Raw DC1'!J169</f>
        <v>Jazzelle</v>
      </c>
      <c r="C169" s="12" t="str">
        <f>'Raw DC1'!K169</f>
        <v>Frame</v>
      </c>
      <c r="D169" s="202">
        <f>SUMIF('Raw DC1'!AP169:EA169, $D$2)</f>
        <v>0</v>
      </c>
      <c r="E169" s="202">
        <f>SUMIF('Raw DC1'!AP169:EA169, $E$2)</f>
        <v>-6</v>
      </c>
      <c r="F169" s="202">
        <f>SUMIF('Raw DC1'!AP169:EA169, $F$2)</f>
        <v>-4</v>
      </c>
      <c r="G169" s="202">
        <f>SUMIF('Raw DC1'!AP169:EA169, $G$2)</f>
        <v>0</v>
      </c>
      <c r="H169" s="202">
        <f>SUMIF('Raw DC1'!AP169:EA169, $H$2)</f>
        <v>1</v>
      </c>
      <c r="I169" s="202">
        <f>SUMIF('Raw DC1'!AP169:EA169, $I$2)</f>
        <v>10</v>
      </c>
      <c r="J169" s="202">
        <f>SUMIF('Raw DC1'!AP169:EA169, $J$2)</f>
        <v>9</v>
      </c>
      <c r="K169" s="202">
        <f>SUMIF('Raw DC1'!AP169:EA169, $K$2)</f>
        <v>0</v>
      </c>
      <c r="M169" s="134">
        <f t="shared" si="75"/>
        <v>-10</v>
      </c>
      <c r="N169" s="144">
        <f t="shared" si="76"/>
        <v>20</v>
      </c>
      <c r="O169" s="145">
        <f t="shared" si="77"/>
        <v>30</v>
      </c>
      <c r="Q169" t="str">
        <f>'Raw DC1'!AI169</f>
        <v>NO</v>
      </c>
      <c r="S169" s="12" t="str">
        <f>'Raw DC1'!AH169</f>
        <v>No</v>
      </c>
    </row>
    <row r="170" spans="1:19">
      <c r="A170" s="44">
        <v>168</v>
      </c>
      <c r="B170" t="str">
        <f>'Raw DC1'!J170</f>
        <v>Grace</v>
      </c>
      <c r="C170" s="12" t="str">
        <f>'Raw DC1'!K170</f>
        <v>Gear</v>
      </c>
      <c r="D170" s="202">
        <f>SUMIF('Raw DC1'!AP170:EA170, $D$2)</f>
        <v>0</v>
      </c>
      <c r="E170" s="202">
        <f>SUMIF('Raw DC1'!AP170:EA170, $E$2)</f>
        <v>-3</v>
      </c>
      <c r="F170" s="202">
        <f>SUMIF('Raw DC1'!AP170:EA170, $F$2)</f>
        <v>-2</v>
      </c>
      <c r="G170" s="202">
        <f>SUMIF('Raw DC1'!AP170:EA170, $G$2)</f>
        <v>-2</v>
      </c>
      <c r="H170" s="202">
        <f>SUMIF('Raw DC1'!AP170:EA170, $H$2)</f>
        <v>0</v>
      </c>
      <c r="I170" s="202">
        <f>SUMIF('Raw DC1'!AP170:EA170, $I$2)</f>
        <v>6</v>
      </c>
      <c r="J170" s="202">
        <f>SUMIF('Raw DC1'!AP170:EA170, $J$2)</f>
        <v>3</v>
      </c>
      <c r="K170" s="202">
        <f>SUMIF('Raw DC1'!AP170:EA170, $K$2)</f>
        <v>8</v>
      </c>
      <c r="M170" s="134">
        <f t="shared" si="75"/>
        <v>-7</v>
      </c>
      <c r="N170" s="144">
        <f t="shared" si="76"/>
        <v>17</v>
      </c>
      <c r="O170" s="145">
        <f t="shared" si="77"/>
        <v>24</v>
      </c>
      <c r="Q170" t="str">
        <f>'Raw DC1'!AI170</f>
        <v>NO</v>
      </c>
      <c r="S170" s="12" t="str">
        <f>'Raw DC1'!AH170</f>
        <v>Tennis elbow (right arm), rolled ankle (right)</v>
      </c>
    </row>
    <row r="171" spans="1:19">
      <c r="A171" s="44">
        <v>169</v>
      </c>
      <c r="B171" t="str">
        <f>'Raw DC1'!J171</f>
        <v>Aiden</v>
      </c>
      <c r="C171" s="12" t="str">
        <f>'Raw DC1'!K171</f>
        <v>Cook</v>
      </c>
      <c r="D171" s="202">
        <f>SUMIF('Raw DC1'!AP171:EA171, $D$2)</f>
        <v>0</v>
      </c>
      <c r="E171" s="202">
        <f>SUMIF('Raw DC1'!AP171:EA171, $E$2)</f>
        <v>0</v>
      </c>
      <c r="F171" s="202">
        <f>SUMIF('Raw DC1'!AP171:EA171, $F$2)</f>
        <v>-2</v>
      </c>
      <c r="G171" s="202">
        <f>SUMIF('Raw DC1'!AP171:EA171, $G$2)</f>
        <v>-7</v>
      </c>
      <c r="H171" s="202">
        <f>SUMIF('Raw DC1'!AP171:EA171, $H$2)</f>
        <v>2</v>
      </c>
      <c r="I171" s="202">
        <f>SUMIF('Raw DC1'!AP171:EA171, $I$2)</f>
        <v>12</v>
      </c>
      <c r="J171" s="202">
        <f>SUMIF('Raw DC1'!AP171:EA171, $J$2)</f>
        <v>6</v>
      </c>
      <c r="K171" s="202">
        <f>SUMIF('Raw DC1'!AP171:EA171, $K$2)</f>
        <v>0</v>
      </c>
      <c r="M171" s="134">
        <f t="shared" si="75"/>
        <v>-9</v>
      </c>
      <c r="N171" s="144">
        <f t="shared" si="76"/>
        <v>20</v>
      </c>
      <c r="O171" s="145">
        <f t="shared" si="77"/>
        <v>29</v>
      </c>
      <c r="Q171" t="s">
        <v>373</v>
      </c>
      <c r="S171" s="12" t="str">
        <f>'Raw DC1'!AH171</f>
        <v>Right shoulder rotator cuff strain took 4 weeks to heal</v>
      </c>
    </row>
    <row r="172" spans="1:19">
      <c r="A172" s="44">
        <v>170</v>
      </c>
      <c r="B172" t="str">
        <f>'Raw DC1'!J172</f>
        <v>Megan Grace</v>
      </c>
      <c r="C172" s="12" t="str">
        <f>'Raw DC1'!K172</f>
        <v>Evans</v>
      </c>
      <c r="D172" s="202">
        <f>SUMIF('Raw DC1'!AP172:EA172, $D$2)</f>
        <v>0</v>
      </c>
      <c r="E172" s="202">
        <f>SUMIF('Raw DC1'!AP172:EA172, $E$2)</f>
        <v>0</v>
      </c>
      <c r="F172" s="202">
        <f>SUMIF('Raw DC1'!AP172:EA172, $F$2)</f>
        <v>-4</v>
      </c>
      <c r="G172" s="202">
        <f>SUMIF('Raw DC1'!AP172:EA172, $G$2)</f>
        <v>0</v>
      </c>
      <c r="H172" s="202">
        <f>SUMIF('Raw DC1'!AP172:EA172, $H$2)</f>
        <v>0</v>
      </c>
      <c r="I172" s="202">
        <f>SUMIF('Raw DC1'!AP172:EA172, $I$2)</f>
        <v>6</v>
      </c>
      <c r="J172" s="202">
        <f>SUMIF('Raw DC1'!AP172:EA172, $J$2)</f>
        <v>0</v>
      </c>
      <c r="K172" s="202">
        <f>SUMIF('Raw DC1'!AP172:EA172, $K$2)</f>
        <v>4</v>
      </c>
      <c r="M172" s="134">
        <f t="shared" si="75"/>
        <v>-4</v>
      </c>
      <c r="N172" s="144">
        <f t="shared" si="76"/>
        <v>10</v>
      </c>
      <c r="O172" s="145">
        <f t="shared" si="77"/>
        <v>14</v>
      </c>
      <c r="Q172" t="str">
        <f>'Raw DC1'!AI172</f>
        <v>NO</v>
      </c>
      <c r="S172" s="12" t="str">
        <f>'Raw DC1'!AH172</f>
        <v>No</v>
      </c>
    </row>
    <row r="173" spans="1:19">
      <c r="A173" s="44">
        <v>171</v>
      </c>
      <c r="B173" t="str">
        <f>'Raw DC1'!J173</f>
        <v>Ellie</v>
      </c>
      <c r="C173" s="12" t="str">
        <f>'Raw DC1'!K173</f>
        <v>Gardner</v>
      </c>
      <c r="D173" s="202">
        <f>SUMIF('Raw DC1'!AP173:EA173, $D$2)</f>
        <v>0</v>
      </c>
      <c r="E173" s="202">
        <f>SUMIF('Raw DC1'!AP173:EA173, $E$2)</f>
        <v>-6</v>
      </c>
      <c r="F173" s="202">
        <f>SUMIF('Raw DC1'!AP173:EA173, $F$2)</f>
        <v>-4</v>
      </c>
      <c r="G173" s="202">
        <f>SUMIF('Raw DC1'!AP173:EA173, $G$2)</f>
        <v>-4</v>
      </c>
      <c r="H173" s="202">
        <f>SUMIF('Raw DC1'!AP173:EA173, $H$2)</f>
        <v>2</v>
      </c>
      <c r="I173" s="202">
        <f>SUMIF('Raw DC1'!AP173:EA173, $I$2)</f>
        <v>4</v>
      </c>
      <c r="J173" s="202">
        <f>SUMIF('Raw DC1'!AP173:EA173, $J$2)</f>
        <v>3</v>
      </c>
      <c r="K173" s="202">
        <f>SUMIF('Raw DC1'!AP173:EA173, $K$2)</f>
        <v>4</v>
      </c>
      <c r="M173" s="134">
        <f t="shared" si="75"/>
        <v>-14</v>
      </c>
      <c r="N173" s="144">
        <f t="shared" si="76"/>
        <v>13</v>
      </c>
      <c r="O173" s="145">
        <f t="shared" si="77"/>
        <v>27</v>
      </c>
      <c r="Q173" t="str">
        <f>'Raw DC1'!AI173</f>
        <v>NO</v>
      </c>
      <c r="S173" s="12" t="str">
        <f>'Raw DC1'!AH173</f>
        <v>No</v>
      </c>
    </row>
    <row r="174" spans="1:19">
      <c r="A174" s="44">
        <v>172</v>
      </c>
      <c r="B174" t="str">
        <f>'Raw DC1'!J174</f>
        <v>Megan</v>
      </c>
      <c r="C174" s="12" t="str">
        <f>'Raw DC1'!K174</f>
        <v>Hawker</v>
      </c>
      <c r="D174" s="202">
        <f>SUMIF('Raw DC1'!AP174:EA174, $D$2)</f>
        <v>-44</v>
      </c>
      <c r="E174" s="202">
        <f>SUMIF('Raw DC1'!AP174:EA174, $E$2)</f>
        <v>-24</v>
      </c>
      <c r="F174" s="202">
        <f>SUMIF('Raw DC1'!AP174:EA174, $F$2)</f>
        <v>-22</v>
      </c>
      <c r="G174" s="202">
        <f>SUMIF('Raw DC1'!AP174:EA174, $G$2)</f>
        <v>-3</v>
      </c>
      <c r="H174" s="202">
        <f>SUMIF('Raw DC1'!AP174:EA174, $H$2)</f>
        <v>0</v>
      </c>
      <c r="I174" s="202">
        <f>SUMIF('Raw DC1'!AP174:EA174, $I$2)</f>
        <v>6</v>
      </c>
      <c r="J174" s="202">
        <f>SUMIF('Raw DC1'!AP174:EA174, $J$2)</f>
        <v>15</v>
      </c>
      <c r="K174" s="202">
        <f>SUMIF('Raw DC1'!AP174:EA174, $K$2)</f>
        <v>16</v>
      </c>
      <c r="M174" s="134">
        <f t="shared" si="75"/>
        <v>-93</v>
      </c>
      <c r="N174" s="144">
        <f t="shared" si="76"/>
        <v>37</v>
      </c>
      <c r="O174" s="145">
        <f t="shared" si="77"/>
        <v>130</v>
      </c>
      <c r="Q174" t="str">
        <f>'Raw DC1'!AI174</f>
        <v>MOSTLY RIGHT KNEE, SORTING OUT SHIN SPINTS BY CHRISTMAS</v>
      </c>
      <c r="S174" s="12" t="str">
        <f>'Raw DC1'!AH174</f>
        <v>Knee problems</v>
      </c>
    </row>
    <row r="175" spans="1:19">
      <c r="A175" s="44">
        <v>173</v>
      </c>
      <c r="B175" t="str">
        <f>'Raw DC1'!J175</f>
        <v>Rebecca</v>
      </c>
      <c r="C175" s="12" t="str">
        <f>'Raw DC1'!K175</f>
        <v>Donnelly-Gallagher</v>
      </c>
      <c r="D175" s="202">
        <f>SUMIF('Raw DC1'!AP175:EA175, $D$2)</f>
        <v>-20</v>
      </c>
      <c r="E175" s="202">
        <f>SUMIF('Raw DC1'!AP175:EA175, $E$2)</f>
        <v>-21</v>
      </c>
      <c r="F175" s="202">
        <f>SUMIF('Raw DC1'!AP175:EA175, $F$2)</f>
        <v>-10</v>
      </c>
      <c r="G175" s="202">
        <f>SUMIF('Raw DC1'!AP175:EA175, $G$2)</f>
        <v>-2</v>
      </c>
      <c r="H175" s="202">
        <f>SUMIF('Raw DC1'!AP175:EA175, $H$2)</f>
        <v>0</v>
      </c>
      <c r="I175" s="202">
        <f>SUMIF('Raw DC1'!AP175:EA175, $I$2)</f>
        <v>12</v>
      </c>
      <c r="J175" s="202">
        <f>SUMIF('Raw DC1'!AP175:EA175, $J$2)</f>
        <v>12</v>
      </c>
      <c r="K175" s="202">
        <f>SUMIF('Raw DC1'!AP175:EA175, $K$2)</f>
        <v>8</v>
      </c>
      <c r="M175" s="134">
        <f t="shared" si="75"/>
        <v>-53</v>
      </c>
      <c r="N175" s="144">
        <f t="shared" si="76"/>
        <v>32</v>
      </c>
      <c r="O175" s="145">
        <f t="shared" si="77"/>
        <v>85</v>
      </c>
      <c r="Q175" t="str">
        <f>'Raw DC1'!AI175</f>
        <v>NO</v>
      </c>
      <c r="S175" s="12" t="str">
        <f>'Raw DC1'!AH175</f>
        <v>No</v>
      </c>
    </row>
    <row r="176" spans="1:19">
      <c r="A176" s="44">
        <v>174</v>
      </c>
      <c r="B176" t="str">
        <f>'Raw DC1'!J176</f>
        <v>Emily</v>
      </c>
      <c r="C176" s="12" t="str">
        <f>'Raw DC1'!K176</f>
        <v>Chandler</v>
      </c>
      <c r="D176" s="202">
        <f>SUMIF('Raw DC1'!AP176:EA176, $D$2)</f>
        <v>-4</v>
      </c>
      <c r="E176" s="202">
        <f>SUMIF('Raw DC1'!AP176:EA176, $E$2)</f>
        <v>-9</v>
      </c>
      <c r="F176" s="202">
        <f>SUMIF('Raw DC1'!AP176:EA176, $F$2)</f>
        <v>-4</v>
      </c>
      <c r="G176" s="202">
        <f>SUMIF('Raw DC1'!AP176:EA176, $G$2)</f>
        <v>-2</v>
      </c>
      <c r="H176" s="202">
        <f>SUMIF('Raw DC1'!AP176:EA176, $H$2)</f>
        <v>1</v>
      </c>
      <c r="I176" s="202">
        <f>SUMIF('Raw DC1'!AP176:EA176, $I$2)</f>
        <v>4</v>
      </c>
      <c r="J176" s="202">
        <f>SUMIF('Raw DC1'!AP176:EA176, $J$2)</f>
        <v>18</v>
      </c>
      <c r="K176" s="202">
        <f>SUMIF('Raw DC1'!AP176:EA176, $K$2)</f>
        <v>16</v>
      </c>
      <c r="M176" s="134">
        <f t="shared" si="75"/>
        <v>-19</v>
      </c>
      <c r="N176" s="144">
        <f t="shared" si="76"/>
        <v>39</v>
      </c>
      <c r="O176" s="145">
        <f t="shared" si="77"/>
        <v>58</v>
      </c>
      <c r="Q176" t="str">
        <f>'Raw DC1'!AI176</f>
        <v>NO</v>
      </c>
      <c r="S176" s="12" t="str">
        <f>'Raw DC1'!AH176</f>
        <v>No</v>
      </c>
    </row>
    <row r="177" spans="1:19">
      <c r="A177" s="44">
        <v>175</v>
      </c>
      <c r="B177" t="str">
        <f>'Raw DC1'!J177</f>
        <v>aaron</v>
      </c>
      <c r="C177" s="12" t="str">
        <f>'Raw DC1'!K177</f>
        <v>duthie</v>
      </c>
      <c r="D177" s="202">
        <f>SUMIF('Raw DC1'!AP177:EA177, $D$2)</f>
        <v>0</v>
      </c>
      <c r="E177" s="202">
        <f>SUMIF('Raw DC1'!AP177:EA177, $E$2)</f>
        <v>0</v>
      </c>
      <c r="F177" s="202">
        <f>SUMIF('Raw DC1'!AP177:EA177, $F$2)</f>
        <v>-10</v>
      </c>
      <c r="G177" s="202">
        <f>SUMIF('Raw DC1'!AP177:EA177, $G$2)</f>
        <v>-1</v>
      </c>
      <c r="H177" s="202">
        <f>SUMIF('Raw DC1'!AP177:EA177, $H$2)</f>
        <v>0</v>
      </c>
      <c r="I177" s="202">
        <f>SUMIF('Raw DC1'!AP177:EA177, $I$2)</f>
        <v>6</v>
      </c>
      <c r="J177" s="202">
        <f>SUMIF('Raw DC1'!AP177:EA177, $J$2)</f>
        <v>3</v>
      </c>
      <c r="K177" s="202">
        <f>SUMIF('Raw DC1'!AP177:EA177, $K$2)</f>
        <v>0</v>
      </c>
      <c r="M177" s="134">
        <f t="shared" si="75"/>
        <v>-11</v>
      </c>
      <c r="N177" s="144">
        <f t="shared" si="76"/>
        <v>9</v>
      </c>
      <c r="O177" s="145">
        <f t="shared" si="77"/>
        <v>20</v>
      </c>
      <c r="Q177" t="s">
        <v>373</v>
      </c>
      <c r="S177" s="12" t="str">
        <f>'Raw DC1'!AH177</f>
        <v>yes - lower back injury</v>
      </c>
    </row>
    <row r="178" spans="1:19">
      <c r="A178" s="44">
        <v>176</v>
      </c>
      <c r="B178" t="str">
        <f>'Raw DC1'!J178</f>
        <v>Calwyn</v>
      </c>
      <c r="C178" s="12" t="str">
        <f>'Raw DC1'!K178</f>
        <v>Fry</v>
      </c>
      <c r="D178" s="202">
        <f>SUMIF('Raw DC1'!AP178:EA178, $D$2)</f>
        <v>0</v>
      </c>
      <c r="E178" s="202">
        <f>SUMIF('Raw DC1'!AP178:EA178, $E$2)</f>
        <v>0</v>
      </c>
      <c r="F178" s="202">
        <f>SUMIF('Raw DC1'!AP178:EA178, $F$2)</f>
        <v>-2</v>
      </c>
      <c r="G178" s="202">
        <f>SUMIF('Raw DC1'!AP178:EA178, $G$2)</f>
        <v>-1</v>
      </c>
      <c r="H178" s="202">
        <f>SUMIF('Raw DC1'!AP178:EA178, $H$2)</f>
        <v>2</v>
      </c>
      <c r="I178" s="202">
        <f>SUMIF('Raw DC1'!AP178:EA178, $I$2)</f>
        <v>10</v>
      </c>
      <c r="J178" s="202">
        <f>SUMIF('Raw DC1'!AP178:EA178, $J$2)</f>
        <v>0</v>
      </c>
      <c r="K178" s="202">
        <f>SUMIF('Raw DC1'!AP178:EA178, $K$2)</f>
        <v>0</v>
      </c>
      <c r="M178" s="134">
        <f t="shared" si="75"/>
        <v>-3</v>
      </c>
      <c r="N178" s="144">
        <f t="shared" si="76"/>
        <v>12</v>
      </c>
      <c r="O178" s="145">
        <f t="shared" si="77"/>
        <v>15</v>
      </c>
      <c r="Q178" t="str">
        <f>'Raw DC1'!AI178</f>
        <v>YES, RIGHT ANKLE, 2 WEEKS</v>
      </c>
      <c r="S178" s="12" t="str">
        <f>'Raw DC1'!AH178</f>
        <v>Yes, right ankle on multiple occasions, usually 2/3 weeks before returning to regular training</v>
      </c>
    </row>
    <row r="179" spans="1:19">
      <c r="A179" s="44">
        <v>177</v>
      </c>
      <c r="B179" t="str">
        <f>'Raw DC1'!J179</f>
        <v>Benjamin</v>
      </c>
      <c r="C179" s="12" t="str">
        <f>'Raw DC1'!K179</f>
        <v>Arnold</v>
      </c>
      <c r="D179" s="202">
        <f>SUMIF('Raw DC1'!AP179:EA179, $D$2)</f>
        <v>0</v>
      </c>
      <c r="E179" s="202">
        <f>SUMIF('Raw DC1'!AP179:EA179, $E$2)</f>
        <v>-6</v>
      </c>
      <c r="F179" s="202">
        <f>SUMIF('Raw DC1'!AP179:EA179, $F$2)</f>
        <v>-14</v>
      </c>
      <c r="G179" s="202">
        <f>SUMIF('Raw DC1'!AP179:EA179, $G$2)</f>
        <v>-5</v>
      </c>
      <c r="H179" s="202">
        <f>SUMIF('Raw DC1'!AP179:EA179, $H$2)</f>
        <v>4</v>
      </c>
      <c r="I179" s="202">
        <f>SUMIF('Raw DC1'!AP179:EA179, $I$2)</f>
        <v>2</v>
      </c>
      <c r="J179" s="202">
        <f>SUMIF('Raw DC1'!AP179:EA179, $J$2)</f>
        <v>9</v>
      </c>
      <c r="K179" s="202">
        <f>SUMIF('Raw DC1'!AP179:EA179, $K$2)</f>
        <v>0</v>
      </c>
      <c r="M179" s="134">
        <f t="shared" si="75"/>
        <v>-25</v>
      </c>
      <c r="N179" s="144">
        <f t="shared" si="76"/>
        <v>15</v>
      </c>
      <c r="O179" s="145">
        <f t="shared" si="77"/>
        <v>40</v>
      </c>
      <c r="Q179" t="str">
        <f>'Raw DC1'!AI179</f>
        <v>LEFT HAMSTRING LEVEL 2 TEAR</v>
      </c>
      <c r="S179" s="12" t="str">
        <f>'Raw DC1'!AH179</f>
        <v>Yes- 4 months</v>
      </c>
    </row>
    <row r="180" spans="1:19">
      <c r="A180" s="44">
        <v>178</v>
      </c>
      <c r="B180" t="str">
        <f>'Raw DC1'!J180</f>
        <v>Richard</v>
      </c>
      <c r="C180" s="12" t="str">
        <f>'Raw DC1'!K180</f>
        <v>Ashley-Smith</v>
      </c>
      <c r="D180" s="202">
        <f>SUMIF('Raw DC1'!AP180:EA180, $D$2)</f>
        <v>-4</v>
      </c>
      <c r="E180" s="202">
        <f>SUMIF('Raw DC1'!AP180:EA180, $E$2)</f>
        <v>-3</v>
      </c>
      <c r="F180" s="202">
        <f>SUMIF('Raw DC1'!AP180:EA180, $F$2)</f>
        <v>-4</v>
      </c>
      <c r="G180" s="202">
        <f>SUMIF('Raw DC1'!AP180:EA180, $G$2)</f>
        <v>-4</v>
      </c>
      <c r="H180" s="202">
        <f>SUMIF('Raw DC1'!AP180:EA180, $H$2)</f>
        <v>4</v>
      </c>
      <c r="I180" s="202">
        <f>SUMIF('Raw DC1'!AP180:EA180, $I$2)</f>
        <v>2</v>
      </c>
      <c r="J180" s="202">
        <f>SUMIF('Raw DC1'!AP180:EA180, $J$2)</f>
        <v>0</v>
      </c>
      <c r="K180" s="202">
        <f>SUMIF('Raw DC1'!AP180:EA180, $K$2)</f>
        <v>0</v>
      </c>
      <c r="M180" s="134">
        <f t="shared" si="75"/>
        <v>-15</v>
      </c>
      <c r="N180" s="144">
        <f t="shared" si="76"/>
        <v>6</v>
      </c>
      <c r="O180" s="145">
        <f t="shared" si="77"/>
        <v>21</v>
      </c>
      <c r="Q180" t="str">
        <f>'Raw DC1'!AI180</f>
        <v xml:space="preserve">INJURY AS MENTIONED ABOVE, CURRENTLY BEEN OUT OF ALL TENNIS FOR 14 DAYS, EXPECTING ANOTHER 7 DAYS BEFORE FULL LEVEL TRAINING. </v>
      </c>
      <c r="S180" s="12" t="str">
        <f>'Raw DC1'!AH180</f>
        <v>Yes lower left back. Very central, just off to the side of the spine. Physio seen, diagnosed as muscle spasm. This issue has been on and off for over 4 years. Injury severity can range, can stop me playing all together or it can be manageable and still play.</v>
      </c>
    </row>
    <row r="181" spans="1:19">
      <c r="A181" s="44">
        <v>179</v>
      </c>
      <c r="B181" t="str">
        <f>'Raw DC1'!J181</f>
        <v>Georgia</v>
      </c>
      <c r="C181" s="12" t="str">
        <f>'Raw DC1'!K181</f>
        <v>Higham</v>
      </c>
      <c r="D181" s="202">
        <f>SUMIF('Raw DC1'!AP181:EA181, $D$2)</f>
        <v>0</v>
      </c>
      <c r="E181" s="202">
        <f>SUMIF('Raw DC1'!AP181:EA181, $E$2)</f>
        <v>0</v>
      </c>
      <c r="F181" s="202">
        <f>SUMIF('Raw DC1'!AP181:EA181, $F$2)</f>
        <v>0</v>
      </c>
      <c r="G181" s="202">
        <f>SUMIF('Raw DC1'!AP181:EA181, $G$2)</f>
        <v>-7</v>
      </c>
      <c r="H181" s="202">
        <f>SUMIF('Raw DC1'!AP181:EA181, $H$2)</f>
        <v>6</v>
      </c>
      <c r="I181" s="202">
        <f>SUMIF('Raw DC1'!AP181:EA181, $I$2)</f>
        <v>8</v>
      </c>
      <c r="J181" s="202">
        <f>SUMIF('Raw DC1'!AP181:EA181, $J$2)</f>
        <v>3</v>
      </c>
      <c r="K181" s="202">
        <f>SUMIF('Raw DC1'!AP181:EA181, $K$2)</f>
        <v>0</v>
      </c>
      <c r="M181" s="134">
        <f t="shared" si="75"/>
        <v>-7</v>
      </c>
      <c r="N181" s="144">
        <f t="shared" si="76"/>
        <v>17</v>
      </c>
      <c r="O181" s="145">
        <f t="shared" si="77"/>
        <v>24</v>
      </c>
      <c r="Q181" t="str">
        <f>'Raw DC1'!AI181</f>
        <v>NO</v>
      </c>
      <c r="S181" s="12" t="str">
        <f>'Raw DC1'!AH181</f>
        <v xml:space="preserve">Shin Splints- both legs </v>
      </c>
    </row>
    <row r="182" spans="1:19">
      <c r="A182" s="44">
        <v>180</v>
      </c>
      <c r="B182" t="str">
        <f>'Raw DC1'!J182</f>
        <v>Alex</v>
      </c>
      <c r="C182" s="12" t="str">
        <f>'Raw DC1'!K182</f>
        <v>Gapper</v>
      </c>
      <c r="D182" s="202">
        <f>SUMIF('Raw DC1'!AP182:EA182, $D$2)</f>
        <v>0</v>
      </c>
      <c r="E182" s="202">
        <f>SUMIF('Raw DC1'!AP182:EA182, $E$2)</f>
        <v>0</v>
      </c>
      <c r="F182" s="202">
        <f>SUMIF('Raw DC1'!AP182:EA182, $F$2)</f>
        <v>0</v>
      </c>
      <c r="G182" s="202">
        <f>SUMIF('Raw DC1'!AP182:EA182, $G$2)</f>
        <v>0</v>
      </c>
      <c r="H182" s="202">
        <f>SUMIF('Raw DC1'!AP182:EA182, $H$2)</f>
        <v>1</v>
      </c>
      <c r="I182" s="202">
        <f>SUMIF('Raw DC1'!AP182:EA182, $I$2)</f>
        <v>0</v>
      </c>
      <c r="J182" s="202">
        <f>SUMIF('Raw DC1'!AP182:EA182, $J$2)</f>
        <v>9</v>
      </c>
      <c r="K182" s="202">
        <f>SUMIF('Raw DC1'!AP182:EA182, $K$2)</f>
        <v>4</v>
      </c>
      <c r="M182" s="134">
        <f t="shared" si="75"/>
        <v>0</v>
      </c>
      <c r="N182" s="144">
        <f t="shared" si="76"/>
        <v>14</v>
      </c>
      <c r="O182" s="145">
        <f t="shared" si="77"/>
        <v>14</v>
      </c>
      <c r="Q182" t="str">
        <f>'Raw DC1'!AI182</f>
        <v>NO</v>
      </c>
      <c r="S182" s="12" t="str">
        <f>'Raw DC1'!AH182</f>
        <v>No</v>
      </c>
    </row>
    <row r="183" spans="1:19">
      <c r="A183" s="44">
        <v>181</v>
      </c>
      <c r="B183" t="str">
        <f>'Raw DC1'!J183</f>
        <v>Sean</v>
      </c>
      <c r="C183" s="12" t="str">
        <f>'Raw DC1'!K183</f>
        <v>Fahy</v>
      </c>
      <c r="D183" s="202">
        <f>SUMIF('Raw DC1'!AP183:EA183, $D$2)</f>
        <v>0</v>
      </c>
      <c r="E183" s="202">
        <f>SUMIF('Raw DC1'!AP183:EA183, $E$2)</f>
        <v>-3</v>
      </c>
      <c r="F183" s="202">
        <f>SUMIF('Raw DC1'!AP183:EA183, $F$2)</f>
        <v>0</v>
      </c>
      <c r="G183" s="202">
        <f>SUMIF('Raw DC1'!AP183:EA183, $G$2)</f>
        <v>0</v>
      </c>
      <c r="H183" s="202">
        <f>SUMIF('Raw DC1'!AP183:EA183, $H$2)</f>
        <v>2</v>
      </c>
      <c r="I183" s="202">
        <f>SUMIF('Raw DC1'!AP183:EA183, $I$2)</f>
        <v>4</v>
      </c>
      <c r="J183" s="202">
        <f>SUMIF('Raw DC1'!AP183:EA183, $J$2)</f>
        <v>3</v>
      </c>
      <c r="K183" s="202">
        <f>SUMIF('Raw DC1'!AP183:EA183, $K$2)</f>
        <v>0</v>
      </c>
      <c r="M183" s="134">
        <f t="shared" si="75"/>
        <v>-3</v>
      </c>
      <c r="N183" s="144">
        <f t="shared" si="76"/>
        <v>9</v>
      </c>
      <c r="O183" s="145">
        <f t="shared" si="77"/>
        <v>12</v>
      </c>
      <c r="Q183" t="s">
        <v>373</v>
      </c>
      <c r="S183" s="12" t="str">
        <f>'Raw DC1'!AH183</f>
        <v>Ruptured ACL</v>
      </c>
    </row>
    <row r="184" spans="1:19">
      <c r="A184" s="44">
        <v>182</v>
      </c>
      <c r="B184" t="str">
        <f>'Raw DC1'!J184</f>
        <v>Jack</v>
      </c>
      <c r="C184" s="12" t="str">
        <f>'Raw DC1'!K184</f>
        <v>Greenwell</v>
      </c>
      <c r="D184" s="202">
        <f>SUMIF('Raw DC1'!AP184:EA184, $D$2)</f>
        <v>0</v>
      </c>
      <c r="E184" s="202">
        <f>SUMIF('Raw DC1'!AP184:EA184, $E$2)</f>
        <v>0</v>
      </c>
      <c r="F184" s="202">
        <f>SUMIF('Raw DC1'!AP184:EA184, $F$2)</f>
        <v>0</v>
      </c>
      <c r="G184" s="202">
        <f>SUMIF('Raw DC1'!AP184:EA184, $G$2)</f>
        <v>0</v>
      </c>
      <c r="H184" s="202">
        <f>SUMIF('Raw DC1'!AP184:EA184, $H$2)</f>
        <v>1</v>
      </c>
      <c r="I184" s="202">
        <f>SUMIF('Raw DC1'!AP184:EA184, $I$2)</f>
        <v>4</v>
      </c>
      <c r="J184" s="202">
        <f>SUMIF('Raw DC1'!AP184:EA184, $J$2)</f>
        <v>24</v>
      </c>
      <c r="K184" s="202">
        <f>SUMIF('Raw DC1'!AP184:EA184, $K$2)</f>
        <v>20</v>
      </c>
      <c r="M184" s="134">
        <f t="shared" si="75"/>
        <v>0</v>
      </c>
      <c r="N184" s="144">
        <f t="shared" si="76"/>
        <v>49</v>
      </c>
      <c r="O184" s="145">
        <f t="shared" si="77"/>
        <v>49</v>
      </c>
      <c r="Q184" t="str">
        <f>'Raw DC1'!AI184</f>
        <v>NO</v>
      </c>
      <c r="S184" s="12" t="str">
        <f>'Raw DC1'!AH184</f>
        <v>No</v>
      </c>
    </row>
    <row r="185" spans="1:19">
      <c r="A185" s="44">
        <v>183</v>
      </c>
      <c r="B185" t="str">
        <f>'Raw DC1'!J185</f>
        <v>Matt</v>
      </c>
      <c r="C185" s="12" t="str">
        <f>'Raw DC1'!K185</f>
        <v>Draper</v>
      </c>
      <c r="D185" s="202">
        <f>SUMIF('Raw DC1'!AP185:EA185, $D$2)</f>
        <v>0</v>
      </c>
      <c r="E185" s="202">
        <f>SUMIF('Raw DC1'!AP185:EA185, $E$2)</f>
        <v>-12</v>
      </c>
      <c r="F185" s="202">
        <f>SUMIF('Raw DC1'!AP185:EA185, $F$2)</f>
        <v>-12</v>
      </c>
      <c r="G185" s="202">
        <f>SUMIF('Raw DC1'!AP185:EA185, $G$2)</f>
        <v>-4</v>
      </c>
      <c r="H185" s="202">
        <f>SUMIF('Raw DC1'!AP185:EA185, $H$2)</f>
        <v>1</v>
      </c>
      <c r="I185" s="202">
        <f>SUMIF('Raw DC1'!AP185:EA185, $I$2)</f>
        <v>8</v>
      </c>
      <c r="J185" s="202">
        <f>SUMIF('Raw DC1'!AP185:EA185, $J$2)</f>
        <v>21</v>
      </c>
      <c r="K185" s="202">
        <f>SUMIF('Raw DC1'!AP185:EA185, $K$2)</f>
        <v>20</v>
      </c>
      <c r="M185" s="134">
        <f t="shared" si="75"/>
        <v>-28</v>
      </c>
      <c r="N185" s="144">
        <f t="shared" si="76"/>
        <v>50</v>
      </c>
      <c r="O185" s="145">
        <f t="shared" si="77"/>
        <v>78</v>
      </c>
      <c r="Q185" t="str">
        <f>'Raw DC1'!AI185</f>
        <v>NO</v>
      </c>
      <c r="S185" s="12" t="str">
        <f>'Raw DC1'!AH185</f>
        <v xml:space="preserve">Yes, Torn PTFl and ATFL as well as torn MCL grade 1 </v>
      </c>
    </row>
    <row r="186" spans="1:19">
      <c r="A186" s="44">
        <v>184</v>
      </c>
      <c r="B186" t="str">
        <f>'Raw DC1'!J186</f>
        <v>Zach</v>
      </c>
      <c r="C186" s="12" t="str">
        <f>'Raw DC1'!K186</f>
        <v>Harrop</v>
      </c>
      <c r="D186" s="202">
        <f>SUMIF('Raw DC1'!AP186:EA186, $D$2)</f>
        <v>0</v>
      </c>
      <c r="E186" s="202">
        <f>SUMIF('Raw DC1'!AP186:EA186, $E$2)</f>
        <v>-3</v>
      </c>
      <c r="F186" s="202">
        <f>SUMIF('Raw DC1'!AP186:EA186, $F$2)</f>
        <v>-6</v>
      </c>
      <c r="G186" s="202">
        <f>SUMIF('Raw DC1'!AP186:EA186, $G$2)</f>
        <v>-1</v>
      </c>
      <c r="H186" s="202">
        <f>SUMIF('Raw DC1'!AP186:EA186, $H$2)</f>
        <v>4</v>
      </c>
      <c r="I186" s="202">
        <f>SUMIF('Raw DC1'!AP186:EA186, $I$2)</f>
        <v>6</v>
      </c>
      <c r="J186" s="202">
        <f>SUMIF('Raw DC1'!AP186:EA186, $J$2)</f>
        <v>3</v>
      </c>
      <c r="K186" s="202">
        <f>SUMIF('Raw DC1'!AP186:EA186, $K$2)</f>
        <v>0</v>
      </c>
      <c r="M186" s="134">
        <f t="shared" si="75"/>
        <v>-10</v>
      </c>
      <c r="N186" s="144">
        <f t="shared" si="76"/>
        <v>13</v>
      </c>
      <c r="O186" s="145">
        <f t="shared" si="77"/>
        <v>23</v>
      </c>
      <c r="Q186" t="str">
        <f>'Raw DC1'!AI186</f>
        <v>NO</v>
      </c>
      <c r="S186" s="12" t="str">
        <f>'Raw DC1'!AH186</f>
        <v>No</v>
      </c>
    </row>
    <row r="187" spans="1:19">
      <c r="A187" s="44">
        <v>185</v>
      </c>
      <c r="B187" t="str">
        <f>'Raw DC1'!J187</f>
        <v>Sam</v>
      </c>
      <c r="C187" s="12" t="str">
        <f>'Raw DC1'!K187</f>
        <v>Bond</v>
      </c>
      <c r="D187" s="202">
        <f>SUMIF('Raw DC1'!AP187:EA187, $D$2)</f>
        <v>0</v>
      </c>
      <c r="E187" s="202">
        <f>SUMIF('Raw DC1'!AP187:EA187, $E$2)</f>
        <v>-3</v>
      </c>
      <c r="F187" s="202">
        <f>SUMIF('Raw DC1'!AP187:EA187, $F$2)</f>
        <v>-6</v>
      </c>
      <c r="G187" s="202">
        <f>SUMIF('Raw DC1'!AP187:EA187, $G$2)</f>
        <v>-6</v>
      </c>
      <c r="H187" s="202">
        <f>SUMIF('Raw DC1'!AP187:EA187, $H$2)</f>
        <v>6</v>
      </c>
      <c r="I187" s="202">
        <f>SUMIF('Raw DC1'!AP187:EA187, $I$2)</f>
        <v>8</v>
      </c>
      <c r="J187" s="202">
        <f>SUMIF('Raw DC1'!AP187:EA187, $J$2)</f>
        <v>3</v>
      </c>
      <c r="K187" s="202">
        <f>SUMIF('Raw DC1'!AP187:EA187, $K$2)</f>
        <v>0</v>
      </c>
      <c r="M187" s="134">
        <f t="shared" si="75"/>
        <v>-15</v>
      </c>
      <c r="N187" s="144">
        <f t="shared" si="76"/>
        <v>17</v>
      </c>
      <c r="O187" s="145">
        <f t="shared" si="77"/>
        <v>32</v>
      </c>
      <c r="Q187" t="str">
        <f>'Raw DC1'!AI187</f>
        <v>NO</v>
      </c>
      <c r="S187" s="12" t="str">
        <f>'Raw DC1'!AH187</f>
        <v>No</v>
      </c>
    </row>
    <row r="188" spans="1:19">
      <c r="A188" s="44">
        <v>186</v>
      </c>
      <c r="B188" t="str">
        <f>'Raw DC1'!J188</f>
        <v>Ronan</v>
      </c>
      <c r="C188" s="12" t="str">
        <f>'Raw DC1'!K188</f>
        <v>Boyle</v>
      </c>
      <c r="D188" s="202">
        <f>SUMIF('Raw DC1'!AP188:EA188, $D$2)</f>
        <v>0</v>
      </c>
      <c r="E188" s="202">
        <f>SUMIF('Raw DC1'!AP188:EA188, $E$2)</f>
        <v>0</v>
      </c>
      <c r="F188" s="202">
        <f>SUMIF('Raw DC1'!AP188:EA188, $F$2)</f>
        <v>-2</v>
      </c>
      <c r="G188" s="202">
        <f>SUMIF('Raw DC1'!AP188:EA188, $G$2)</f>
        <v>-3</v>
      </c>
      <c r="H188" s="202">
        <f>SUMIF('Raw DC1'!AP188:EA188, $H$2)</f>
        <v>0</v>
      </c>
      <c r="I188" s="202">
        <f>SUMIF('Raw DC1'!AP188:EA188, $I$2)</f>
        <v>8</v>
      </c>
      <c r="J188" s="202">
        <f>SUMIF('Raw DC1'!AP188:EA188, $J$2)</f>
        <v>0</v>
      </c>
      <c r="K188" s="202">
        <f>SUMIF('Raw DC1'!AP188:EA188, $K$2)</f>
        <v>0</v>
      </c>
      <c r="M188" s="134">
        <f t="shared" si="75"/>
        <v>-5</v>
      </c>
      <c r="N188" s="144">
        <f t="shared" si="76"/>
        <v>8</v>
      </c>
      <c r="O188" s="145">
        <f t="shared" si="77"/>
        <v>13</v>
      </c>
      <c r="Q188" t="str">
        <f>'Raw DC1'!AI188</f>
        <v>NO</v>
      </c>
      <c r="S188" s="12" t="str">
        <f>'Raw DC1'!AH188</f>
        <v>No</v>
      </c>
    </row>
    <row r="189" spans="1:19">
      <c r="A189" s="44">
        <v>187</v>
      </c>
      <c r="B189" t="str">
        <f>'Raw DC1'!J189</f>
        <v>Jack</v>
      </c>
      <c r="C189" s="12" t="str">
        <f>'Raw DC1'!K189</f>
        <v>Brazier</v>
      </c>
      <c r="D189" s="202">
        <f>SUMIF('Raw DC1'!AP189:EA189, $D$2)</f>
        <v>-8</v>
      </c>
      <c r="E189" s="202">
        <f>SUMIF('Raw DC1'!AP189:EA189, $E$2)</f>
        <v>-15</v>
      </c>
      <c r="F189" s="202">
        <f>SUMIF('Raw DC1'!AP189:EA189, $F$2)</f>
        <v>-4</v>
      </c>
      <c r="G189" s="202">
        <f>SUMIF('Raw DC1'!AP189:EA189, $G$2)</f>
        <v>-2</v>
      </c>
      <c r="H189" s="202">
        <f>SUMIF('Raw DC1'!AP189:EA189, $H$2)</f>
        <v>0</v>
      </c>
      <c r="I189" s="202">
        <f>SUMIF('Raw DC1'!AP189:EA189, $I$2)</f>
        <v>6</v>
      </c>
      <c r="J189" s="202">
        <f>SUMIF('Raw DC1'!AP189:EA189, $J$2)</f>
        <v>9</v>
      </c>
      <c r="K189" s="202">
        <f>SUMIF('Raw DC1'!AP189:EA189, $K$2)</f>
        <v>4</v>
      </c>
      <c r="M189" s="134">
        <f t="shared" si="75"/>
        <v>-29</v>
      </c>
      <c r="N189" s="144">
        <f t="shared" si="76"/>
        <v>19</v>
      </c>
      <c r="O189" s="145">
        <f t="shared" si="77"/>
        <v>48</v>
      </c>
      <c r="Q189" t="s">
        <v>373</v>
      </c>
      <c r="S189" s="12" t="str">
        <f>'Raw DC1'!AH189</f>
        <v>Ankle Surgery to repair tendon issues</v>
      </c>
    </row>
    <row r="190" spans="1:19">
      <c r="A190" s="44">
        <v>188</v>
      </c>
      <c r="B190" t="str">
        <f>'Raw DC1'!J190</f>
        <v>Yvan</v>
      </c>
      <c r="C190" s="12" t="str">
        <f>'Raw DC1'!K190</f>
        <v>Grant</v>
      </c>
      <c r="D190" s="202">
        <f>SUMIF('Raw DC1'!AP190:EA190, $D$2)</f>
        <v>-12</v>
      </c>
      <c r="E190" s="202">
        <f>SUMIF('Raw DC1'!AP190:EA190, $E$2)</f>
        <v>-15</v>
      </c>
      <c r="F190" s="202">
        <f>SUMIF('Raw DC1'!AP190:EA190, $F$2)</f>
        <v>-6</v>
      </c>
      <c r="G190" s="202">
        <f>SUMIF('Raw DC1'!AP190:EA190, $G$2)</f>
        <v>0</v>
      </c>
      <c r="H190" s="202">
        <f>SUMIF('Raw DC1'!AP190:EA190, $H$2)</f>
        <v>3</v>
      </c>
      <c r="I190" s="202">
        <f>SUMIF('Raw DC1'!AP190:EA190, $I$2)</f>
        <v>4</v>
      </c>
      <c r="J190" s="202">
        <f>SUMIF('Raw DC1'!AP190:EA190, $J$2)</f>
        <v>6</v>
      </c>
      <c r="K190" s="202">
        <f>SUMIF('Raw DC1'!AP190:EA190, $K$2)</f>
        <v>4</v>
      </c>
      <c r="M190" s="134">
        <f t="shared" si="75"/>
        <v>-33</v>
      </c>
      <c r="N190" s="144">
        <f t="shared" si="76"/>
        <v>17</v>
      </c>
      <c r="O190" s="145">
        <f t="shared" si="77"/>
        <v>50</v>
      </c>
      <c r="Q190" t="str">
        <f>'Raw DC1'!AI190</f>
        <v>GROIN STRAIN</v>
      </c>
      <c r="S190" s="12" t="str">
        <f>'Raw DC1'!AH190</f>
        <v>groin strain,  pinched shoulder nerve</v>
      </c>
    </row>
    <row r="191" spans="1:19">
      <c r="A191" s="44">
        <v>189</v>
      </c>
      <c r="B191" t="str">
        <f>'Raw DC1'!J191</f>
        <v>Wesley</v>
      </c>
      <c r="C191" s="12" t="str">
        <f>'Raw DC1'!K191</f>
        <v>Hayes</v>
      </c>
      <c r="D191" s="202">
        <f>SUMIF('Raw DC1'!AP191:EA191, $D$2)</f>
        <v>0</v>
      </c>
      <c r="E191" s="202">
        <f>SUMIF('Raw DC1'!AP191:EA191, $E$2)</f>
        <v>-3</v>
      </c>
      <c r="F191" s="202">
        <f>SUMIF('Raw DC1'!AP191:EA191, $F$2)</f>
        <v>-4</v>
      </c>
      <c r="G191" s="202">
        <f>SUMIF('Raw DC1'!AP191:EA191, $G$2)</f>
        <v>-6</v>
      </c>
      <c r="H191" s="202">
        <f>SUMIF('Raw DC1'!AP191:EA191, $H$2)</f>
        <v>1</v>
      </c>
      <c r="I191" s="202">
        <f>SUMIF('Raw DC1'!AP191:EA191, $I$2)</f>
        <v>0</v>
      </c>
      <c r="J191" s="202">
        <f>SUMIF('Raw DC1'!AP191:EA191, $J$2)</f>
        <v>6</v>
      </c>
      <c r="K191" s="202">
        <f>SUMIF('Raw DC1'!AP191:EA191, $K$2)</f>
        <v>8</v>
      </c>
      <c r="M191" s="134">
        <f t="shared" si="75"/>
        <v>-13</v>
      </c>
      <c r="N191" s="144">
        <f t="shared" si="76"/>
        <v>15</v>
      </c>
      <c r="O191" s="145">
        <f t="shared" si="77"/>
        <v>28</v>
      </c>
      <c r="Q191" t="str">
        <f>'Raw DC1'!AI191</f>
        <v>NO</v>
      </c>
      <c r="S191" s="12" t="str">
        <f>'Raw DC1'!AH191</f>
        <v>Shin splints in both legs.</v>
      </c>
    </row>
    <row r="192" spans="1:19">
      <c r="A192" s="44">
        <v>190</v>
      </c>
      <c r="B192" t="str">
        <f>'Raw DC1'!J192</f>
        <v>Emily</v>
      </c>
      <c r="C192" s="12" t="str">
        <f>'Raw DC1'!K192</f>
        <v>Hunt</v>
      </c>
      <c r="D192" s="202">
        <f>SUMIF('Raw DC1'!AP192:EA192, $D$2)</f>
        <v>0</v>
      </c>
      <c r="E192" s="202">
        <f>SUMIF('Raw DC1'!AP192:EA192, $E$2)</f>
        <v>-3</v>
      </c>
      <c r="F192" s="202">
        <f>SUMIF('Raw DC1'!AP192:EA192, $F$2)</f>
        <v>0</v>
      </c>
      <c r="G192" s="202">
        <f>SUMIF('Raw DC1'!AP192:EA192, $G$2)</f>
        <v>0</v>
      </c>
      <c r="H192" s="202">
        <f>SUMIF('Raw DC1'!AP192:EA192, $H$2)</f>
        <v>0</v>
      </c>
      <c r="I192" s="202">
        <f>SUMIF('Raw DC1'!AP192:EA192, $I$2)</f>
        <v>6</v>
      </c>
      <c r="J192" s="202">
        <f>SUMIF('Raw DC1'!AP192:EA192, $J$2)</f>
        <v>3</v>
      </c>
      <c r="K192" s="202">
        <f>SUMIF('Raw DC1'!AP192:EA192, $K$2)</f>
        <v>0</v>
      </c>
      <c r="M192" s="134">
        <f t="shared" si="75"/>
        <v>-3</v>
      </c>
      <c r="N192" s="144">
        <f t="shared" si="76"/>
        <v>9</v>
      </c>
      <c r="O192" s="145">
        <f t="shared" si="77"/>
        <v>12</v>
      </c>
      <c r="Q192" t="str">
        <f>'Raw DC1'!AI192</f>
        <v>NO</v>
      </c>
      <c r="S192" s="12" t="str">
        <f>'Raw DC1'!AH192</f>
        <v>No</v>
      </c>
    </row>
    <row r="193" spans="1:19">
      <c r="A193" s="44">
        <v>191</v>
      </c>
      <c r="B193" t="str">
        <f>'Raw DC1'!J193</f>
        <v>Connor</v>
      </c>
      <c r="C193" s="12" t="str">
        <f>'Raw DC1'!K193</f>
        <v>Macdonald</v>
      </c>
      <c r="D193" s="202">
        <f>SUMIF('Raw DC1'!AP193:EA193, $D$2)</f>
        <v>0</v>
      </c>
      <c r="E193" s="202">
        <f>SUMIF('Raw DC1'!AP193:EA193, $E$2)</f>
        <v>0</v>
      </c>
      <c r="F193" s="202">
        <f>SUMIF('Raw DC1'!AP193:EA193, $F$2)</f>
        <v>0</v>
      </c>
      <c r="G193" s="202">
        <f>SUMIF('Raw DC1'!AP193:EA193, $G$2)</f>
        <v>0</v>
      </c>
      <c r="H193" s="202">
        <f>SUMIF('Raw DC1'!AP193:EA193, $H$2)</f>
        <v>1</v>
      </c>
      <c r="I193" s="202">
        <f>SUMIF('Raw DC1'!AP193:EA193, $I$2)</f>
        <v>4</v>
      </c>
      <c r="J193" s="202">
        <f>SUMIF('Raw DC1'!AP193:EA193, $J$2)</f>
        <v>6</v>
      </c>
      <c r="K193" s="202">
        <f>SUMIF('Raw DC1'!AP193:EA193, $K$2)</f>
        <v>0</v>
      </c>
      <c r="M193" s="134">
        <f t="shared" si="75"/>
        <v>0</v>
      </c>
      <c r="N193" s="144">
        <f t="shared" si="76"/>
        <v>11</v>
      </c>
      <c r="O193" s="145">
        <f t="shared" si="77"/>
        <v>11</v>
      </c>
      <c r="Q193" t="str">
        <f>'Raw DC1'!AI193</f>
        <v>NO</v>
      </c>
      <c r="S193" s="12" t="str">
        <f>'Raw DC1'!AH193</f>
        <v>No</v>
      </c>
    </row>
    <row r="194" spans="1:19">
      <c r="A194" s="44">
        <v>192</v>
      </c>
      <c r="B194" t="str">
        <f>'Raw DC1'!J194</f>
        <v>Jake</v>
      </c>
      <c r="C194" s="12" t="str">
        <f>'Raw DC1'!K194</f>
        <v>McCloskey</v>
      </c>
      <c r="D194" s="202">
        <f>SUMIF('Raw DC1'!AP194:EA194, $D$2)</f>
        <v>0</v>
      </c>
      <c r="E194" s="202">
        <f>SUMIF('Raw DC1'!AP194:EA194, $E$2)</f>
        <v>0</v>
      </c>
      <c r="F194" s="202">
        <f>SUMIF('Raw DC1'!AP194:EA194, $F$2)</f>
        <v>0</v>
      </c>
      <c r="G194" s="202">
        <f>SUMIF('Raw DC1'!AP194:EA194, $G$2)</f>
        <v>0</v>
      </c>
      <c r="H194" s="202">
        <f>SUMIF('Raw DC1'!AP194:EA194, $H$2)</f>
        <v>3</v>
      </c>
      <c r="I194" s="202">
        <f>SUMIF('Raw DC1'!AP194:EA194, $I$2)</f>
        <v>2</v>
      </c>
      <c r="J194" s="202">
        <f>SUMIF('Raw DC1'!AP194:EA194, $J$2)</f>
        <v>3</v>
      </c>
      <c r="K194" s="202">
        <f>SUMIF('Raw DC1'!AP194:EA194, $K$2)</f>
        <v>0</v>
      </c>
      <c r="M194" s="134">
        <f t="shared" si="75"/>
        <v>0</v>
      </c>
      <c r="N194" s="144">
        <f t="shared" si="76"/>
        <v>8</v>
      </c>
      <c r="O194" s="145">
        <f t="shared" si="77"/>
        <v>8</v>
      </c>
      <c r="Q194" t="str">
        <f>'Raw DC1'!AI194</f>
        <v>NO</v>
      </c>
      <c r="S194" s="12" t="str">
        <f>'Raw DC1'!AH194</f>
        <v>No</v>
      </c>
    </row>
    <row r="195" spans="1:19">
      <c r="A195" s="44">
        <v>193</v>
      </c>
      <c r="B195" t="str">
        <f>'Raw DC1'!J195</f>
        <v>James</v>
      </c>
      <c r="C195" s="12" t="str">
        <f>'Raw DC1'!K195</f>
        <v>Jones</v>
      </c>
      <c r="D195" s="202">
        <f>SUMIF('Raw DC1'!AP195:EA195, $D$2)</f>
        <v>0</v>
      </c>
      <c r="E195" s="202">
        <f>SUMIF('Raw DC1'!AP195:EA195, $E$2)</f>
        <v>0</v>
      </c>
      <c r="F195" s="202">
        <f>SUMIF('Raw DC1'!AP195:EA195, $F$2)</f>
        <v>0</v>
      </c>
      <c r="G195" s="202">
        <f>SUMIF('Raw DC1'!AP195:EA195, $G$2)</f>
        <v>-3</v>
      </c>
      <c r="H195" s="202">
        <f>SUMIF('Raw DC1'!AP195:EA195, $H$2)</f>
        <v>1</v>
      </c>
      <c r="I195" s="202">
        <f>SUMIF('Raw DC1'!AP195:EA195, $I$2)</f>
        <v>2</v>
      </c>
      <c r="J195" s="202">
        <f>SUMIF('Raw DC1'!AP195:EA195, $J$2)</f>
        <v>6</v>
      </c>
      <c r="K195" s="202">
        <f>SUMIF('Raw DC1'!AP195:EA195, $K$2)</f>
        <v>0</v>
      </c>
      <c r="M195" s="134">
        <f t="shared" si="75"/>
        <v>-3</v>
      </c>
      <c r="N195" s="144">
        <f t="shared" si="76"/>
        <v>9</v>
      </c>
      <c r="O195" s="145">
        <f t="shared" si="77"/>
        <v>12</v>
      </c>
      <c r="Q195" t="s">
        <v>373</v>
      </c>
      <c r="S195" s="12" t="str">
        <f>'Raw DC1'!AH195</f>
        <v>No</v>
      </c>
    </row>
    <row r="196" spans="1:19">
      <c r="A196" s="44">
        <v>194</v>
      </c>
      <c r="B196" t="str">
        <f>'Raw DC1'!J196</f>
        <v>Ryan</v>
      </c>
      <c r="C196" s="12" t="str">
        <f>'Raw DC1'!K196</f>
        <v>Maynard</v>
      </c>
      <c r="D196" s="202">
        <f>SUMIF('Raw DC1'!AP196:EA196, $D$2)</f>
        <v>-20</v>
      </c>
      <c r="E196" s="202">
        <f>SUMIF('Raw DC1'!AP196:EA196, $E$2)</f>
        <v>-9</v>
      </c>
      <c r="F196" s="202">
        <f>SUMIF('Raw DC1'!AP196:EA196, $F$2)</f>
        <v>-16</v>
      </c>
      <c r="G196" s="202">
        <f>SUMIF('Raw DC1'!AP196:EA196, $G$2)</f>
        <v>-5</v>
      </c>
      <c r="H196" s="202">
        <f>SUMIF('Raw DC1'!AP196:EA196, $H$2)</f>
        <v>5</v>
      </c>
      <c r="I196" s="202">
        <f>SUMIF('Raw DC1'!AP196:EA196, $I$2)</f>
        <v>20</v>
      </c>
      <c r="J196" s="202">
        <f>SUMIF('Raw DC1'!AP196:EA196, $J$2)</f>
        <v>15</v>
      </c>
      <c r="K196" s="202">
        <f>SUMIF('Raw DC1'!AP196:EA196, $K$2)</f>
        <v>0</v>
      </c>
      <c r="M196" s="134">
        <f t="shared" si="75"/>
        <v>-50</v>
      </c>
      <c r="N196" s="144">
        <f t="shared" si="76"/>
        <v>40</v>
      </c>
      <c r="O196" s="145">
        <f t="shared" si="77"/>
        <v>90</v>
      </c>
      <c r="Q196" t="str">
        <f>'Raw DC1'!AI196</f>
        <v xml:space="preserve">REPEAT SHOULDER DISLOACTION OF THE RIGHT SHOULDER </v>
      </c>
      <c r="S196" s="12" t="str">
        <f>'Raw DC1'!AH196</f>
        <v xml:space="preserve">Yes Shouolder disloation </v>
      </c>
    </row>
    <row r="197" spans="1:19">
      <c r="A197" s="44">
        <v>195</v>
      </c>
      <c r="B197" t="str">
        <f>'Raw DC1'!J197</f>
        <v>Thomas</v>
      </c>
      <c r="C197" s="12" t="str">
        <f>'Raw DC1'!K197</f>
        <v>Hill</v>
      </c>
      <c r="D197" s="202">
        <f>SUMIF('Raw DC1'!AP197:EA197, $D$2)</f>
        <v>0</v>
      </c>
      <c r="E197" s="202">
        <f>SUMIF('Raw DC1'!AP197:EA197, $E$2)</f>
        <v>0</v>
      </c>
      <c r="F197" s="202">
        <f>SUMIF('Raw DC1'!AP197:EA197, $F$2)</f>
        <v>-4</v>
      </c>
      <c r="G197" s="202">
        <f>SUMIF('Raw DC1'!AP197:EA197, $G$2)</f>
        <v>-1</v>
      </c>
      <c r="H197" s="202">
        <f>SUMIF('Raw DC1'!AP197:EA197, $H$2)</f>
        <v>2</v>
      </c>
      <c r="I197" s="202">
        <f>SUMIF('Raw DC1'!AP197:EA197, $I$2)</f>
        <v>4</v>
      </c>
      <c r="J197" s="202">
        <f>SUMIF('Raw DC1'!AP197:EA197, $J$2)</f>
        <v>3</v>
      </c>
      <c r="K197" s="202">
        <f>SUMIF('Raw DC1'!AP197:EA197, $K$2)</f>
        <v>0</v>
      </c>
      <c r="M197" s="134">
        <f t="shared" si="75"/>
        <v>-5</v>
      </c>
      <c r="N197" s="144">
        <f t="shared" si="76"/>
        <v>9</v>
      </c>
      <c r="O197" s="145">
        <f t="shared" si="77"/>
        <v>14</v>
      </c>
      <c r="Q197" t="str">
        <f>'Raw DC1'!AI197</f>
        <v>NO</v>
      </c>
      <c r="S197" s="12" t="str">
        <f>'Raw DC1'!AH197</f>
        <v>No</v>
      </c>
    </row>
    <row r="198" spans="1:19">
      <c r="A198" s="44">
        <v>196</v>
      </c>
      <c r="B198" t="str">
        <f>'Raw DC1'!J198</f>
        <v>Thomas</v>
      </c>
      <c r="C198" s="12" t="str">
        <f>'Raw DC1'!K198</f>
        <v>Phillips</v>
      </c>
      <c r="D198" s="202">
        <f>SUMIF('Raw DC1'!AP198:EA198, $D$2)</f>
        <v>0</v>
      </c>
      <c r="E198" s="202">
        <f>SUMIF('Raw DC1'!AP198:EA198, $E$2)</f>
        <v>0</v>
      </c>
      <c r="F198" s="202">
        <f>SUMIF('Raw DC1'!AP198:EA198, $F$2)</f>
        <v>-8</v>
      </c>
      <c r="G198" s="202">
        <f>SUMIF('Raw DC1'!AP198:EA198, $G$2)</f>
        <v>-1</v>
      </c>
      <c r="H198" s="202">
        <f>SUMIF('Raw DC1'!AP198:EA198, $H$2)</f>
        <v>2</v>
      </c>
      <c r="I198" s="202">
        <f>SUMIF('Raw DC1'!AP198:EA198, $I$2)</f>
        <v>4</v>
      </c>
      <c r="J198" s="202">
        <f>SUMIF('Raw DC1'!AP198:EA198, $J$2)</f>
        <v>9</v>
      </c>
      <c r="K198" s="202">
        <f>SUMIF('Raw DC1'!AP198:EA198, $K$2)</f>
        <v>4</v>
      </c>
      <c r="M198" s="134">
        <f t="shared" si="75"/>
        <v>-9</v>
      </c>
      <c r="N198" s="144">
        <f t="shared" si="76"/>
        <v>19</v>
      </c>
      <c r="O198" s="145">
        <f t="shared" si="77"/>
        <v>28</v>
      </c>
      <c r="Q198" t="str">
        <f>'Raw DC1'!AI198</f>
        <v>NO</v>
      </c>
      <c r="S198" s="12" t="str">
        <f>'Raw DC1'!AH198</f>
        <v>No</v>
      </c>
    </row>
    <row r="199" spans="1:19">
      <c r="A199" s="44">
        <v>197</v>
      </c>
      <c r="B199" t="str">
        <f>'Raw DC1'!J199</f>
        <v>Matthew</v>
      </c>
      <c r="C199" s="12" t="str">
        <f>'Raw DC1'!K199</f>
        <v>Pemberton</v>
      </c>
      <c r="D199" s="202">
        <f>SUMIF('Raw DC1'!AP199:EA199, $D$2)</f>
        <v>0</v>
      </c>
      <c r="E199" s="202">
        <f>SUMIF('Raw DC1'!AP199:EA199, $E$2)</f>
        <v>-9</v>
      </c>
      <c r="F199" s="202">
        <f>SUMIF('Raw DC1'!AP199:EA199, $F$2)</f>
        <v>-6</v>
      </c>
      <c r="G199" s="202">
        <f>SUMIF('Raw DC1'!AP199:EA199, $G$2)</f>
        <v>-2</v>
      </c>
      <c r="H199" s="202">
        <f>SUMIF('Raw DC1'!AP199:EA199, $H$2)</f>
        <v>0</v>
      </c>
      <c r="I199" s="202">
        <f>SUMIF('Raw DC1'!AP199:EA199, $I$2)</f>
        <v>14</v>
      </c>
      <c r="J199" s="202">
        <f>SUMIF('Raw DC1'!AP199:EA199, $J$2)</f>
        <v>6</v>
      </c>
      <c r="K199" s="202">
        <f>SUMIF('Raw DC1'!AP199:EA199, $K$2)</f>
        <v>36</v>
      </c>
      <c r="M199" s="134">
        <f t="shared" si="75"/>
        <v>-17</v>
      </c>
      <c r="N199" s="144">
        <f t="shared" si="76"/>
        <v>56</v>
      </c>
      <c r="O199" s="145">
        <f t="shared" si="77"/>
        <v>73</v>
      </c>
      <c r="Q199" t="str">
        <f>'Raw DC1'!AI199</f>
        <v>NO</v>
      </c>
      <c r="S199" s="12" t="str">
        <f>'Raw DC1'!AH199</f>
        <v>No</v>
      </c>
    </row>
    <row r="200" spans="1:19">
      <c r="A200" s="44">
        <v>198</v>
      </c>
      <c r="B200" t="str">
        <f>'Raw DC1'!J200</f>
        <v xml:space="preserve">Dominic </v>
      </c>
      <c r="C200" s="12" t="str">
        <f>'Raw DC1'!K200</f>
        <v>King</v>
      </c>
      <c r="D200" s="202">
        <f>SUMIF('Raw DC1'!AP200:EA200, $D$2)</f>
        <v>0</v>
      </c>
      <c r="E200" s="202">
        <f>SUMIF('Raw DC1'!AP200:EA200, $E$2)</f>
        <v>-21</v>
      </c>
      <c r="F200" s="202">
        <f>SUMIF('Raw DC1'!AP200:EA200, $F$2)</f>
        <v>-6</v>
      </c>
      <c r="G200" s="202">
        <f>SUMIF('Raw DC1'!AP200:EA200, $G$2)</f>
        <v>-6</v>
      </c>
      <c r="H200" s="202">
        <f>SUMIF('Raw DC1'!AP200:EA200, $H$2)</f>
        <v>2</v>
      </c>
      <c r="I200" s="202">
        <f>SUMIF('Raw DC1'!AP200:EA200, $I$2)</f>
        <v>8</v>
      </c>
      <c r="J200" s="202">
        <f>SUMIF('Raw DC1'!AP200:EA200, $J$2)</f>
        <v>3</v>
      </c>
      <c r="K200" s="202">
        <f>SUMIF('Raw DC1'!AP200:EA200, $K$2)</f>
        <v>0</v>
      </c>
      <c r="M200" s="134">
        <f t="shared" si="75"/>
        <v>-33</v>
      </c>
      <c r="N200" s="144">
        <f t="shared" si="76"/>
        <v>13</v>
      </c>
      <c r="O200" s="145">
        <f t="shared" si="77"/>
        <v>46</v>
      </c>
      <c r="Q200" t="str">
        <f>'Raw DC1'!AI200</f>
        <v>NO</v>
      </c>
      <c r="S200" s="12" t="str">
        <f>'Raw DC1'!AH200</f>
        <v>Glandular Fever 8 weeks off training</v>
      </c>
    </row>
    <row r="201" spans="1:19">
      <c r="A201" s="44">
        <v>199</v>
      </c>
      <c r="B201" t="str">
        <f>'Raw DC1'!J201</f>
        <v>Alex</v>
      </c>
      <c r="C201" s="12" t="str">
        <f>'Raw DC1'!K201</f>
        <v>March</v>
      </c>
      <c r="D201" s="202">
        <f>SUMIF('Raw DC1'!AP201:EA201, $D$2)</f>
        <v>0</v>
      </c>
      <c r="E201" s="202">
        <f>SUMIF('Raw DC1'!AP201:EA201, $E$2)</f>
        <v>0</v>
      </c>
      <c r="F201" s="202">
        <f>SUMIF('Raw DC1'!AP201:EA201, $F$2)</f>
        <v>-4</v>
      </c>
      <c r="G201" s="202">
        <f>SUMIF('Raw DC1'!AP201:EA201, $G$2)</f>
        <v>-6</v>
      </c>
      <c r="H201" s="202">
        <f>SUMIF('Raw DC1'!AP201:EA201, $H$2)</f>
        <v>13</v>
      </c>
      <c r="I201" s="202">
        <f>SUMIF('Raw DC1'!AP201:EA201, $I$2)</f>
        <v>16</v>
      </c>
      <c r="J201" s="202">
        <f>SUMIF('Raw DC1'!AP201:EA201, $J$2)</f>
        <v>0</v>
      </c>
      <c r="K201" s="202">
        <f>SUMIF('Raw DC1'!AP201:EA201, $K$2)</f>
        <v>0</v>
      </c>
      <c r="M201" s="134">
        <f t="shared" si="75"/>
        <v>-10</v>
      </c>
      <c r="N201" s="144">
        <f t="shared" si="76"/>
        <v>29</v>
      </c>
      <c r="O201" s="145">
        <f t="shared" si="77"/>
        <v>39</v>
      </c>
      <c r="Q201" t="s">
        <v>373</v>
      </c>
      <c r="S201" s="12" t="str">
        <f>'Raw DC1'!AH201</f>
        <v>Medium inflammation Patellar Tendonitis for last two years</v>
      </c>
    </row>
    <row r="202" spans="1:19">
      <c r="A202" s="44">
        <v>200</v>
      </c>
      <c r="B202" t="str">
        <f>'Raw DC1'!J202</f>
        <v>Finley</v>
      </c>
      <c r="C202" s="12" t="str">
        <f>'Raw DC1'!K202</f>
        <v>Hook</v>
      </c>
      <c r="D202" s="202">
        <f>SUMIF('Raw DC1'!AP202:EA202, $D$2)</f>
        <v>0</v>
      </c>
      <c r="E202" s="202">
        <f>SUMIF('Raw DC1'!AP202:EA202, $E$2)</f>
        <v>0</v>
      </c>
      <c r="F202" s="202">
        <f>SUMIF('Raw DC1'!AP202:EA202, $F$2)</f>
        <v>0</v>
      </c>
      <c r="G202" s="202">
        <f>SUMIF('Raw DC1'!AP202:EA202, $G$2)</f>
        <v>0</v>
      </c>
      <c r="H202" s="202">
        <f>SUMIF('Raw DC1'!AP202:EA202, $H$2)</f>
        <v>4</v>
      </c>
      <c r="I202" s="202">
        <f>SUMIF('Raw DC1'!AP202:EA202, $I$2)</f>
        <v>0</v>
      </c>
      <c r="J202" s="202">
        <f>SUMIF('Raw DC1'!AP202:EA202, $J$2)</f>
        <v>3</v>
      </c>
      <c r="K202" s="202">
        <f>SUMIF('Raw DC1'!AP202:EA202, $K$2)</f>
        <v>0</v>
      </c>
      <c r="M202" s="134">
        <f t="shared" si="75"/>
        <v>0</v>
      </c>
      <c r="N202" s="144">
        <f t="shared" si="76"/>
        <v>7</v>
      </c>
      <c r="O202" s="145">
        <f t="shared" si="77"/>
        <v>7</v>
      </c>
      <c r="Q202" t="str">
        <f>'Raw DC1'!AI202</f>
        <v>NO</v>
      </c>
      <c r="S202" s="12" t="str">
        <f>'Raw DC1'!AH202</f>
        <v>No</v>
      </c>
    </row>
    <row r="203" spans="1:19">
      <c r="A203" s="44">
        <v>201</v>
      </c>
      <c r="B203" t="str">
        <f>'Raw DC1'!J203</f>
        <v>daniel</v>
      </c>
      <c r="C203" s="12" t="str">
        <f>'Raw DC1'!K203</f>
        <v>mather</v>
      </c>
      <c r="D203" s="202">
        <f>SUMIF('Raw DC1'!AP203:EA203, $D$2)</f>
        <v>0</v>
      </c>
      <c r="E203" s="202">
        <f>SUMIF('Raw DC1'!AP203:EA203, $E$2)</f>
        <v>0</v>
      </c>
      <c r="F203" s="202">
        <f>SUMIF('Raw DC1'!AP203:EA203, $F$2)</f>
        <v>0</v>
      </c>
      <c r="G203" s="202">
        <f>SUMIF('Raw DC1'!AP203:EA203, $G$2)</f>
        <v>-2</v>
      </c>
      <c r="H203" s="202">
        <f>SUMIF('Raw DC1'!AP203:EA203, $H$2)</f>
        <v>2</v>
      </c>
      <c r="I203" s="202">
        <f>SUMIF('Raw DC1'!AP203:EA203, $I$2)</f>
        <v>6</v>
      </c>
      <c r="J203" s="202">
        <f>SUMIF('Raw DC1'!AP203:EA203, $J$2)</f>
        <v>15</v>
      </c>
      <c r="K203" s="202">
        <f>SUMIF('Raw DC1'!AP203:EA203, $K$2)</f>
        <v>4</v>
      </c>
      <c r="M203" s="134">
        <f t="shared" si="75"/>
        <v>-2</v>
      </c>
      <c r="N203" s="144">
        <f t="shared" si="76"/>
        <v>27</v>
      </c>
      <c r="O203" s="145">
        <f t="shared" si="77"/>
        <v>29</v>
      </c>
      <c r="Q203" t="str">
        <f>'Raw DC1'!AI203</f>
        <v>NO</v>
      </c>
      <c r="S203" s="12" t="str">
        <f>'Raw DC1'!AH203</f>
        <v>No</v>
      </c>
    </row>
    <row r="204" spans="1:19">
      <c r="A204" s="44">
        <v>202</v>
      </c>
      <c r="B204" t="str">
        <f>'Raw DC1'!J204</f>
        <v>Kate</v>
      </c>
      <c r="C204" s="12" t="str">
        <f>'Raw DC1'!K204</f>
        <v>Lutchmaya</v>
      </c>
      <c r="D204" s="202">
        <f>SUMIF('Raw DC1'!AP204:EA204, $D$2)</f>
        <v>-8</v>
      </c>
      <c r="E204" s="202">
        <f>SUMIF('Raw DC1'!AP204:EA204, $E$2)</f>
        <v>-12</v>
      </c>
      <c r="F204" s="202">
        <f>SUMIF('Raw DC1'!AP204:EA204, $F$2)</f>
        <v>-14</v>
      </c>
      <c r="G204" s="202">
        <f>SUMIF('Raw DC1'!AP204:EA204, $G$2)</f>
        <v>0</v>
      </c>
      <c r="H204" s="202">
        <f>SUMIF('Raw DC1'!AP204:EA204, $H$2)</f>
        <v>1</v>
      </c>
      <c r="I204" s="202">
        <f>SUMIF('Raw DC1'!AP204:EA204, $I$2)</f>
        <v>6</v>
      </c>
      <c r="J204" s="202">
        <f>SUMIF('Raw DC1'!AP204:EA204, $J$2)</f>
        <v>9</v>
      </c>
      <c r="K204" s="202">
        <f>SUMIF('Raw DC1'!AP204:EA204, $K$2)</f>
        <v>12</v>
      </c>
      <c r="M204" s="134">
        <f t="shared" si="75"/>
        <v>-34</v>
      </c>
      <c r="N204" s="144">
        <f t="shared" si="76"/>
        <v>28</v>
      </c>
      <c r="O204" s="145">
        <f t="shared" si="77"/>
        <v>62</v>
      </c>
      <c r="Q204" t="str">
        <f>'Raw DC1'!AI204</f>
        <v>NO</v>
      </c>
      <c r="S204" s="12" t="str">
        <f>'Raw DC1'!AH204</f>
        <v>Right index finger, dislocated/broken</v>
      </c>
    </row>
    <row r="205" spans="1:19">
      <c r="A205" s="44">
        <v>203</v>
      </c>
      <c r="B205" t="str">
        <f>'Raw DC1'!J205</f>
        <v>Ellie</v>
      </c>
      <c r="C205" s="12" t="str">
        <f>'Raw DC1'!K205</f>
        <v>Leech</v>
      </c>
      <c r="D205" s="202">
        <f>SUMIF('Raw DC1'!AP205:EA205, $D$2)</f>
        <v>-4</v>
      </c>
      <c r="E205" s="202">
        <f>SUMIF('Raw DC1'!AP205:EA205, $E$2)</f>
        <v>-9</v>
      </c>
      <c r="F205" s="202">
        <f>SUMIF('Raw DC1'!AP205:EA205, $F$2)</f>
        <v>-2</v>
      </c>
      <c r="G205" s="202">
        <f>SUMIF('Raw DC1'!AP205:EA205, $G$2)</f>
        <v>0</v>
      </c>
      <c r="H205" s="202">
        <f>SUMIF('Raw DC1'!AP205:EA205, $H$2)</f>
        <v>2</v>
      </c>
      <c r="I205" s="202">
        <f>SUMIF('Raw DC1'!AP205:EA205, $I$2)</f>
        <v>2</v>
      </c>
      <c r="J205" s="202">
        <f>SUMIF('Raw DC1'!AP205:EA205, $J$2)</f>
        <v>6</v>
      </c>
      <c r="K205" s="202">
        <f>SUMIF('Raw DC1'!AP205:EA205, $K$2)</f>
        <v>4</v>
      </c>
      <c r="M205" s="134">
        <f t="shared" si="75"/>
        <v>-15</v>
      </c>
      <c r="N205" s="144">
        <f t="shared" si="76"/>
        <v>14</v>
      </c>
      <c r="O205" s="145">
        <f t="shared" si="77"/>
        <v>29</v>
      </c>
      <c r="Q205" t="str">
        <f>'Raw DC1'!AI205</f>
        <v>NO</v>
      </c>
      <c r="S205" s="12" t="str">
        <f>'Raw DC1'!AH205</f>
        <v>No</v>
      </c>
    </row>
    <row r="206" spans="1:19">
      <c r="A206" s="44">
        <v>204</v>
      </c>
      <c r="B206" t="str">
        <f>'Raw DC1'!J206</f>
        <v>Rachel</v>
      </c>
      <c r="C206" s="12" t="str">
        <f>'Raw DC1'!K206</f>
        <v>Jones</v>
      </c>
      <c r="D206" s="202">
        <f>SUMIF('Raw DC1'!AP206:EA206, $D$2)</f>
        <v>-4</v>
      </c>
      <c r="E206" s="202">
        <f>SUMIF('Raw DC1'!AP206:EA206, $E$2)</f>
        <v>-3</v>
      </c>
      <c r="F206" s="202">
        <f>SUMIF('Raw DC1'!AP206:EA206, $F$2)</f>
        <v>-2</v>
      </c>
      <c r="G206" s="202">
        <f>SUMIF('Raw DC1'!AP206:EA206, $G$2)</f>
        <v>0</v>
      </c>
      <c r="H206" s="202">
        <f>SUMIF('Raw DC1'!AP206:EA206, $H$2)</f>
        <v>2</v>
      </c>
      <c r="I206" s="202">
        <f>SUMIF('Raw DC1'!AP206:EA206, $I$2)</f>
        <v>6</v>
      </c>
      <c r="J206" s="202">
        <f>SUMIF('Raw DC1'!AP206:EA206, $J$2)</f>
        <v>3</v>
      </c>
      <c r="K206" s="202">
        <f>SUMIF('Raw DC1'!AP206:EA206, $K$2)</f>
        <v>0</v>
      </c>
      <c r="M206" s="134">
        <f t="shared" si="75"/>
        <v>-9</v>
      </c>
      <c r="N206" s="144">
        <f t="shared" si="76"/>
        <v>11</v>
      </c>
      <c r="O206" s="145">
        <f t="shared" si="77"/>
        <v>20</v>
      </c>
      <c r="Q206" t="str">
        <f>'Raw DC1'!AI206</f>
        <v>NO</v>
      </c>
      <c r="S206" s="12" t="str">
        <f>'Raw DC1'!AH206</f>
        <v>Yes - tear in right LCL - stopped exercise for two months</v>
      </c>
    </row>
    <row r="207" spans="1:19">
      <c r="A207" s="44">
        <v>205</v>
      </c>
      <c r="B207" t="str">
        <f>'Raw DC1'!J207</f>
        <v>Jessica</v>
      </c>
      <c r="C207" s="12" t="str">
        <f>'Raw DC1'!K207</f>
        <v>Jaques</v>
      </c>
      <c r="D207" s="202">
        <f>SUMIF('Raw DC1'!AP207:EA207, $D$2)</f>
        <v>-16</v>
      </c>
      <c r="E207" s="202">
        <f>SUMIF('Raw DC1'!AP207:EA207, $E$2)</f>
        <v>-6</v>
      </c>
      <c r="F207" s="202">
        <f>SUMIF('Raw DC1'!AP207:EA207, $F$2)</f>
        <v>-4</v>
      </c>
      <c r="G207" s="202">
        <f>SUMIF('Raw DC1'!AP207:EA207, $G$2)</f>
        <v>-4</v>
      </c>
      <c r="H207" s="202">
        <f>SUMIF('Raw DC1'!AP207:EA207, $H$2)</f>
        <v>1</v>
      </c>
      <c r="I207" s="202">
        <f>SUMIF('Raw DC1'!AP207:EA207, $I$2)</f>
        <v>4</v>
      </c>
      <c r="J207" s="202">
        <f>SUMIF('Raw DC1'!AP207:EA207, $J$2)</f>
        <v>9</v>
      </c>
      <c r="K207" s="202">
        <f>SUMIF('Raw DC1'!AP207:EA207, $K$2)</f>
        <v>8</v>
      </c>
      <c r="M207" s="134">
        <f t="shared" si="75"/>
        <v>-30</v>
      </c>
      <c r="N207" s="144">
        <f t="shared" si="76"/>
        <v>22</v>
      </c>
      <c r="O207" s="145">
        <f t="shared" si="77"/>
        <v>52</v>
      </c>
      <c r="Q207" t="s">
        <v>373</v>
      </c>
      <c r="S207" s="12" t="str">
        <f>'Raw DC1'!AH207</f>
        <v xml:space="preserve">Yes, Torn tendon in right hip, 2 months </v>
      </c>
    </row>
    <row r="208" spans="1:19">
      <c r="A208" s="44">
        <v>206</v>
      </c>
      <c r="B208" t="str">
        <f>'Raw DC1'!J208</f>
        <v>Louis</v>
      </c>
      <c r="C208" s="12" t="str">
        <f>'Raw DC1'!K208</f>
        <v>Molloy</v>
      </c>
      <c r="D208" s="202">
        <f>SUMIF('Raw DC1'!AP208:EA208, $D$2)</f>
        <v>0</v>
      </c>
      <c r="E208" s="202">
        <f>SUMIF('Raw DC1'!AP208:EA208, $E$2)</f>
        <v>0</v>
      </c>
      <c r="F208" s="202">
        <f>SUMIF('Raw DC1'!AP208:EA208, $F$2)</f>
        <v>-4</v>
      </c>
      <c r="G208" s="202">
        <f>SUMIF('Raw DC1'!AP208:EA208, $G$2)</f>
        <v>-5</v>
      </c>
      <c r="H208" s="202">
        <f>SUMIF('Raw DC1'!AP208:EA208, $H$2)</f>
        <v>3</v>
      </c>
      <c r="I208" s="202">
        <f>SUMIF('Raw DC1'!AP208:EA208, $I$2)</f>
        <v>2</v>
      </c>
      <c r="J208" s="202">
        <f>SUMIF('Raw DC1'!AP208:EA208, $J$2)</f>
        <v>6</v>
      </c>
      <c r="K208" s="202">
        <f>SUMIF('Raw DC1'!AP208:EA208, $K$2)</f>
        <v>4</v>
      </c>
      <c r="M208" s="134">
        <f t="shared" si="75"/>
        <v>-9</v>
      </c>
      <c r="N208" s="144">
        <f t="shared" si="76"/>
        <v>15</v>
      </c>
      <c r="O208" s="145">
        <f t="shared" si="77"/>
        <v>24</v>
      </c>
      <c r="Q208" t="str">
        <f>'Raw DC1'!AI208</f>
        <v>N/A</v>
      </c>
      <c r="S208" s="12" t="str">
        <f>'Raw DC1'!AH208</f>
        <v>Yes - broken finger, required surgery and metal screw inserted to hold bone together.</v>
      </c>
    </row>
    <row r="209" spans="1:19">
      <c r="A209" s="44">
        <v>207</v>
      </c>
      <c r="B209" t="str">
        <f>'Raw DC1'!J209</f>
        <v xml:space="preserve">Cristy </v>
      </c>
      <c r="C209" s="12" t="str">
        <f>'Raw DC1'!K209</f>
        <v>Nash</v>
      </c>
      <c r="D209" s="202">
        <f>SUMIF('Raw DC1'!AP209:EA209, $D$2)</f>
        <v>0</v>
      </c>
      <c r="E209" s="202">
        <f>SUMIF('Raw DC1'!AP209:EA209, $E$2)</f>
        <v>-3</v>
      </c>
      <c r="F209" s="202">
        <f>SUMIF('Raw DC1'!AP209:EA209, $F$2)</f>
        <v>0</v>
      </c>
      <c r="G209" s="202">
        <f>SUMIF('Raw DC1'!AP209:EA209, $G$2)</f>
        <v>-1</v>
      </c>
      <c r="H209" s="202">
        <f>SUMIF('Raw DC1'!AP209:EA209, $H$2)</f>
        <v>2</v>
      </c>
      <c r="I209" s="202">
        <f>SUMIF('Raw DC1'!AP209:EA209, $I$2)</f>
        <v>4</v>
      </c>
      <c r="J209" s="202">
        <f>SUMIF('Raw DC1'!AP209:EA209, $J$2)</f>
        <v>12</v>
      </c>
      <c r="K209" s="202">
        <f>SUMIF('Raw DC1'!AP209:EA209, $K$2)</f>
        <v>0</v>
      </c>
      <c r="M209" s="134">
        <f t="shared" si="75"/>
        <v>-4</v>
      </c>
      <c r="N209" s="144">
        <f t="shared" si="76"/>
        <v>18</v>
      </c>
      <c r="O209" s="145">
        <f t="shared" si="77"/>
        <v>22</v>
      </c>
      <c r="Q209" t="str">
        <f>'Raw DC1'!AI209</f>
        <v>NO</v>
      </c>
      <c r="S209" s="12" t="str">
        <f>'Raw DC1'!AH209</f>
        <v>Yes, pulled inner thigh muscle of left leg. About a week off training</v>
      </c>
    </row>
    <row r="210" spans="1:19">
      <c r="A210" s="44">
        <v>208</v>
      </c>
      <c r="B210" t="str">
        <f>'Raw DC1'!J210</f>
        <v>Kylie</v>
      </c>
      <c r="C210" s="12" t="str">
        <f>'Raw DC1'!K210</f>
        <v>Nolan</v>
      </c>
      <c r="D210" s="202">
        <f>SUMIF('Raw DC1'!AP210:EA210, $D$2)</f>
        <v>0</v>
      </c>
      <c r="E210" s="202">
        <f>SUMIF('Raw DC1'!AP210:EA210, $E$2)</f>
        <v>-3</v>
      </c>
      <c r="F210" s="202">
        <f>SUMIF('Raw DC1'!AP210:EA210, $F$2)</f>
        <v>-12</v>
      </c>
      <c r="G210" s="202">
        <f>SUMIF('Raw DC1'!AP210:EA210, $G$2)</f>
        <v>-6</v>
      </c>
      <c r="H210" s="202">
        <f>SUMIF('Raw DC1'!AP210:EA210, $H$2)</f>
        <v>6</v>
      </c>
      <c r="I210" s="202">
        <f>SUMIF('Raw DC1'!AP210:EA210, $I$2)</f>
        <v>10</v>
      </c>
      <c r="J210" s="202">
        <f>SUMIF('Raw DC1'!AP210:EA210, $J$2)</f>
        <v>3</v>
      </c>
      <c r="K210" s="202">
        <f>SUMIF('Raw DC1'!AP210:EA210, $K$2)</f>
        <v>0</v>
      </c>
      <c r="M210" s="134">
        <f t="shared" si="75"/>
        <v>-21</v>
      </c>
      <c r="N210" s="144">
        <f t="shared" si="76"/>
        <v>19</v>
      </c>
      <c r="O210" s="145">
        <f t="shared" si="77"/>
        <v>40</v>
      </c>
      <c r="Q210" t="str">
        <f>'Raw DC1'!AI210</f>
        <v>NO</v>
      </c>
      <c r="S210" s="12" t="str">
        <f>'Raw DC1'!AH210</f>
        <v>Yes, ACL injury</v>
      </c>
    </row>
    <row r="211" spans="1:19">
      <c r="A211" s="44">
        <v>209</v>
      </c>
      <c r="B211" t="str">
        <f>'Raw DC1'!J211</f>
        <v>james</v>
      </c>
      <c r="C211" s="12" t="str">
        <f>'Raw DC1'!K211</f>
        <v>meaker</v>
      </c>
      <c r="D211" s="202">
        <f>SUMIF('Raw DC1'!AP211:EA211, $D$2)</f>
        <v>-4</v>
      </c>
      <c r="E211" s="202">
        <f>SUMIF('Raw DC1'!AP211:EA211, $E$2)</f>
        <v>-18</v>
      </c>
      <c r="F211" s="202">
        <f>SUMIF('Raw DC1'!AP211:EA211, $F$2)</f>
        <v>-6</v>
      </c>
      <c r="G211" s="202">
        <f>SUMIF('Raw DC1'!AP211:EA211, $G$2)</f>
        <v>-1</v>
      </c>
      <c r="H211" s="202">
        <f>SUMIF('Raw DC1'!AP211:EA211, $H$2)</f>
        <v>1</v>
      </c>
      <c r="I211" s="202">
        <f>SUMIF('Raw DC1'!AP211:EA211, $I$2)</f>
        <v>4</v>
      </c>
      <c r="J211" s="202">
        <f>SUMIF('Raw DC1'!AP211:EA211, $J$2)</f>
        <v>6</v>
      </c>
      <c r="K211" s="202">
        <f>SUMIF('Raw DC1'!AP211:EA211, $K$2)</f>
        <v>12</v>
      </c>
      <c r="M211" s="134">
        <f t="shared" ref="M211:M237" si="78">SUM(D211:G211)</f>
        <v>-29</v>
      </c>
      <c r="N211" s="144">
        <f t="shared" ref="N211:N237" si="79">SUM(H211:K211)</f>
        <v>23</v>
      </c>
      <c r="O211" s="145">
        <f t="shared" ref="O211:O237" si="80">(M211*-1)+N211</f>
        <v>52</v>
      </c>
      <c r="Q211" t="s">
        <v>373</v>
      </c>
      <c r="S211" s="12" t="str">
        <f>'Raw DC1'!AH211</f>
        <v>Broken big toe (left) no real change. pulled / strained MCL (right) 1 month</v>
      </c>
    </row>
    <row r="212" spans="1:19">
      <c r="A212" s="44">
        <v>210</v>
      </c>
      <c r="B212" t="str">
        <f>'Raw DC1'!J212</f>
        <v>Yuvraj</v>
      </c>
      <c r="C212" s="12" t="str">
        <f>'Raw DC1'!K212</f>
        <v>Odedra</v>
      </c>
      <c r="D212" s="202">
        <f>SUMIF('Raw DC1'!AP212:EA212, $D$2)</f>
        <v>0</v>
      </c>
      <c r="E212" s="202">
        <f>SUMIF('Raw DC1'!AP212:EA212, $E$2)</f>
        <v>-3</v>
      </c>
      <c r="F212" s="202">
        <f>SUMIF('Raw DC1'!AP212:EA212, $F$2)</f>
        <v>-24</v>
      </c>
      <c r="G212" s="202">
        <f>SUMIF('Raw DC1'!AP212:EA212, $G$2)</f>
        <v>-5</v>
      </c>
      <c r="H212" s="202">
        <f>SUMIF('Raw DC1'!AP212:EA212, $H$2)</f>
        <v>4</v>
      </c>
      <c r="I212" s="202">
        <f>SUMIF('Raw DC1'!AP212:EA212, $I$2)</f>
        <v>6</v>
      </c>
      <c r="J212" s="202">
        <f>SUMIF('Raw DC1'!AP212:EA212, $J$2)</f>
        <v>9</v>
      </c>
      <c r="K212" s="202">
        <f>SUMIF('Raw DC1'!AP212:EA212, $K$2)</f>
        <v>0</v>
      </c>
      <c r="M212" s="134">
        <f t="shared" si="78"/>
        <v>-32</v>
      </c>
      <c r="N212" s="144">
        <f t="shared" si="79"/>
        <v>19</v>
      </c>
      <c r="O212" s="145">
        <f t="shared" si="80"/>
        <v>51</v>
      </c>
      <c r="Q212" t="str">
        <f>'Raw DC1'!AI212</f>
        <v>NO</v>
      </c>
      <c r="S212" s="12" t="str">
        <f>'Raw DC1'!AH212</f>
        <v>torn oblique, cracked rib-6 week recovery</v>
      </c>
    </row>
    <row r="213" spans="1:19">
      <c r="A213" s="44">
        <v>211</v>
      </c>
      <c r="B213" t="str">
        <f>'Raw DC1'!J213</f>
        <v>Rayan</v>
      </c>
      <c r="C213" s="12" t="str">
        <f>'Raw DC1'!K213</f>
        <v>Osman</v>
      </c>
      <c r="D213" s="202">
        <f>SUMIF('Raw DC1'!AP213:EA213, $D$2)</f>
        <v>0</v>
      </c>
      <c r="E213" s="202">
        <f>SUMIF('Raw DC1'!AP213:EA213, $E$2)</f>
        <v>-12</v>
      </c>
      <c r="F213" s="202">
        <f>SUMIF('Raw DC1'!AP213:EA213, $F$2)</f>
        <v>-2</v>
      </c>
      <c r="G213" s="202">
        <f>SUMIF('Raw DC1'!AP213:EA213, $G$2)</f>
        <v>-1</v>
      </c>
      <c r="H213" s="202">
        <f>SUMIF('Raw DC1'!AP213:EA213, $H$2)</f>
        <v>2</v>
      </c>
      <c r="I213" s="202">
        <f>SUMIF('Raw DC1'!AP213:EA213, $I$2)</f>
        <v>0</v>
      </c>
      <c r="J213" s="202">
        <f>SUMIF('Raw DC1'!AP213:EA213, $J$2)</f>
        <v>6</v>
      </c>
      <c r="K213" s="202">
        <f>SUMIF('Raw DC1'!AP213:EA213, $K$2)</f>
        <v>0</v>
      </c>
      <c r="M213" s="134">
        <f t="shared" si="78"/>
        <v>-15</v>
      </c>
      <c r="N213" s="144">
        <f t="shared" si="79"/>
        <v>8</v>
      </c>
      <c r="O213" s="145">
        <f t="shared" si="80"/>
        <v>23</v>
      </c>
      <c r="Q213" t="str">
        <f>'Raw DC1'!AI213</f>
        <v xml:space="preserve">LEFT, 4 MONTHS </v>
      </c>
      <c r="S213" s="12" t="str">
        <f>'Raw DC1'!AH213</f>
        <v>Shoulder, Yes</v>
      </c>
    </row>
    <row r="214" spans="1:19">
      <c r="A214" s="44">
        <v>212</v>
      </c>
      <c r="B214" t="str">
        <f>'Raw DC1'!J214</f>
        <v>Karlo</v>
      </c>
      <c r="C214" s="12" t="str">
        <f>'Raw DC1'!K214</f>
        <v>oro</v>
      </c>
      <c r="D214" s="202">
        <f>SUMIF('Raw DC1'!AP214:EA214, $D$2)</f>
        <v>0</v>
      </c>
      <c r="E214" s="202">
        <f>SUMIF('Raw DC1'!AP214:EA214, $E$2)</f>
        <v>-3</v>
      </c>
      <c r="F214" s="202">
        <f>SUMIF('Raw DC1'!AP214:EA214, $F$2)</f>
        <v>-6</v>
      </c>
      <c r="G214" s="202">
        <f>SUMIF('Raw DC1'!AP214:EA214, $G$2)</f>
        <v>-3</v>
      </c>
      <c r="H214" s="202">
        <f>SUMIF('Raw DC1'!AP214:EA214, $H$2)</f>
        <v>0</v>
      </c>
      <c r="I214" s="202">
        <f>SUMIF('Raw DC1'!AP214:EA214, $I$2)</f>
        <v>8</v>
      </c>
      <c r="J214" s="202">
        <f>SUMIF('Raw DC1'!AP214:EA214, $J$2)</f>
        <v>9</v>
      </c>
      <c r="K214" s="202">
        <f>SUMIF('Raw DC1'!AP214:EA214, $K$2)</f>
        <v>0</v>
      </c>
      <c r="M214" s="134">
        <f t="shared" si="78"/>
        <v>-12</v>
      </c>
      <c r="N214" s="144">
        <f t="shared" si="79"/>
        <v>17</v>
      </c>
      <c r="O214" s="145">
        <f t="shared" si="80"/>
        <v>29</v>
      </c>
      <c r="Q214" t="str">
        <f>'Raw DC1'!AI214</f>
        <v>NO</v>
      </c>
      <c r="S214" s="12" t="str">
        <f>'Raw DC1'!AH214</f>
        <v>No</v>
      </c>
    </row>
    <row r="215" spans="1:19">
      <c r="A215" s="44">
        <v>213</v>
      </c>
      <c r="B215" t="str">
        <f>'Raw DC1'!J215</f>
        <v>Luke</v>
      </c>
      <c r="C215" s="12" t="str">
        <f>'Raw DC1'!K215</f>
        <v>Pritchard</v>
      </c>
      <c r="D215" s="202">
        <f>SUMIF('Raw DC1'!AP215:EA215, $D$2)</f>
        <v>0</v>
      </c>
      <c r="E215" s="202">
        <f>SUMIF('Raw DC1'!AP215:EA215, $E$2)</f>
        <v>0</v>
      </c>
      <c r="F215" s="202">
        <f>SUMIF('Raw DC1'!AP215:EA215, $F$2)</f>
        <v>-4</v>
      </c>
      <c r="G215" s="202">
        <f>SUMIF('Raw DC1'!AP215:EA215, $G$2)</f>
        <v>0</v>
      </c>
      <c r="H215" s="202">
        <f>SUMIF('Raw DC1'!AP215:EA215, $H$2)</f>
        <v>1</v>
      </c>
      <c r="I215" s="202">
        <f>SUMIF('Raw DC1'!AP215:EA215, $I$2)</f>
        <v>4</v>
      </c>
      <c r="J215" s="202">
        <f>SUMIF('Raw DC1'!AP215:EA215, $J$2)</f>
        <v>3</v>
      </c>
      <c r="K215" s="202">
        <f>SUMIF('Raw DC1'!AP215:EA215, $K$2)</f>
        <v>0</v>
      </c>
      <c r="M215" s="134">
        <f t="shared" si="78"/>
        <v>-4</v>
      </c>
      <c r="N215" s="144">
        <f t="shared" si="79"/>
        <v>8</v>
      </c>
      <c r="O215" s="145">
        <f t="shared" si="80"/>
        <v>12</v>
      </c>
      <c r="Q215" t="s">
        <v>373</v>
      </c>
      <c r="S215" s="12" t="str">
        <f>'Raw DC1'!AH215</f>
        <v>No</v>
      </c>
    </row>
    <row r="216" spans="1:19">
      <c r="A216" s="44">
        <v>214</v>
      </c>
      <c r="B216" t="str">
        <f>'Raw DC1'!J216</f>
        <v>David</v>
      </c>
      <c r="C216" s="12" t="str">
        <f>'Raw DC1'!K216</f>
        <v>O'Sullivan</v>
      </c>
      <c r="D216" s="202">
        <f>SUMIF('Raw DC1'!AP216:EA216, $D$2)</f>
        <v>-12</v>
      </c>
      <c r="E216" s="202">
        <f>SUMIF('Raw DC1'!AP216:EA216, $E$2)</f>
        <v>-21</v>
      </c>
      <c r="F216" s="202">
        <f>SUMIF('Raw DC1'!AP216:EA216, $F$2)</f>
        <v>-28</v>
      </c>
      <c r="G216" s="202">
        <f>SUMIF('Raw DC1'!AP216:EA216, $G$2)</f>
        <v>-6</v>
      </c>
      <c r="H216" s="202">
        <f>SUMIF('Raw DC1'!AP216:EA216, $H$2)</f>
        <v>4</v>
      </c>
      <c r="I216" s="202">
        <f>SUMIF('Raw DC1'!AP216:EA216, $I$2)</f>
        <v>8</v>
      </c>
      <c r="J216" s="202">
        <f>SUMIF('Raw DC1'!AP216:EA216, $J$2)</f>
        <v>6</v>
      </c>
      <c r="K216" s="202">
        <f>SUMIF('Raw DC1'!AP216:EA216, $K$2)</f>
        <v>4</v>
      </c>
      <c r="M216" s="134">
        <f t="shared" si="78"/>
        <v>-67</v>
      </c>
      <c r="N216" s="144">
        <f t="shared" si="79"/>
        <v>22</v>
      </c>
      <c r="O216" s="145">
        <f t="shared" si="80"/>
        <v>89</v>
      </c>
      <c r="Q216" t="str">
        <f>'Raw DC1'!AI216</f>
        <v>NO</v>
      </c>
      <c r="S216" s="12" t="str">
        <f>'Raw DC1'!AH216</f>
        <v>No</v>
      </c>
    </row>
    <row r="217" spans="1:19">
      <c r="A217" s="44">
        <v>215</v>
      </c>
      <c r="B217" t="str">
        <f>'Raw DC1'!J217</f>
        <v>Keetan</v>
      </c>
      <c r="C217" s="12" t="str">
        <f>'Raw DC1'!K217</f>
        <v>Patel</v>
      </c>
      <c r="D217" s="202">
        <f>SUMIF('Raw DC1'!AP217:EA217, $D$2)</f>
        <v>0</v>
      </c>
      <c r="E217" s="202">
        <f>SUMIF('Raw DC1'!AP217:EA217, $E$2)</f>
        <v>0</v>
      </c>
      <c r="F217" s="202">
        <f>SUMIF('Raw DC1'!AP217:EA217, $F$2)</f>
        <v>0</v>
      </c>
      <c r="G217" s="202">
        <f>SUMIF('Raw DC1'!AP217:EA217, $G$2)</f>
        <v>0</v>
      </c>
      <c r="H217" s="202">
        <f>SUMIF('Raw DC1'!AP217:EA217, $H$2)</f>
        <v>1</v>
      </c>
      <c r="I217" s="202">
        <f>SUMIF('Raw DC1'!AP217:EA217, $I$2)</f>
        <v>2</v>
      </c>
      <c r="J217" s="202">
        <f>SUMIF('Raw DC1'!AP217:EA217, $J$2)</f>
        <v>3</v>
      </c>
      <c r="K217" s="202">
        <f>SUMIF('Raw DC1'!AP217:EA217, $K$2)</f>
        <v>4</v>
      </c>
      <c r="M217" s="134">
        <f t="shared" si="78"/>
        <v>0</v>
      </c>
      <c r="N217" s="144">
        <f t="shared" si="79"/>
        <v>10</v>
      </c>
      <c r="O217" s="145">
        <f t="shared" si="80"/>
        <v>10</v>
      </c>
      <c r="Q217" t="str">
        <f>'Raw DC1'!AI217</f>
        <v>NO</v>
      </c>
      <c r="S217" s="12" t="str">
        <f>'Raw DC1'!AH217</f>
        <v>No</v>
      </c>
    </row>
    <row r="218" spans="1:19">
      <c r="A218" s="44">
        <v>216</v>
      </c>
      <c r="B218" t="str">
        <f>'Raw DC1'!J218</f>
        <v>Callum</v>
      </c>
      <c r="C218" s="12" t="str">
        <f>'Raw DC1'!K218</f>
        <v>O'Neill</v>
      </c>
      <c r="D218" s="202">
        <f>SUMIF('Raw DC1'!AP218:EA218, $D$2)</f>
        <v>0</v>
      </c>
      <c r="E218" s="202">
        <f>SUMIF('Raw DC1'!AP218:EA218, $E$2)</f>
        <v>0</v>
      </c>
      <c r="F218" s="202">
        <f>SUMIF('Raw DC1'!AP218:EA218, $F$2)</f>
        <v>-2</v>
      </c>
      <c r="G218" s="202">
        <f>SUMIF('Raw DC1'!AP218:EA218, $G$2)</f>
        <v>-1</v>
      </c>
      <c r="H218" s="202">
        <f>SUMIF('Raw DC1'!AP218:EA218, $H$2)</f>
        <v>3</v>
      </c>
      <c r="I218" s="202">
        <f>SUMIF('Raw DC1'!AP218:EA218, $I$2)</f>
        <v>2</v>
      </c>
      <c r="J218" s="202">
        <f>SUMIF('Raw DC1'!AP218:EA218, $J$2)</f>
        <v>0</v>
      </c>
      <c r="K218" s="202">
        <f>SUMIF('Raw DC1'!AP218:EA218, $K$2)</f>
        <v>0</v>
      </c>
      <c r="M218" s="134">
        <f t="shared" si="78"/>
        <v>-3</v>
      </c>
      <c r="N218" s="144">
        <f t="shared" si="79"/>
        <v>5</v>
      </c>
      <c r="O218" s="145">
        <f t="shared" si="80"/>
        <v>8</v>
      </c>
      <c r="Q218" t="str">
        <f>'Raw DC1'!AI218</f>
        <v>NO</v>
      </c>
      <c r="S218" s="12" t="str">
        <f>'Raw DC1'!AH218</f>
        <v>No</v>
      </c>
    </row>
    <row r="219" spans="1:19">
      <c r="A219" s="44">
        <v>217</v>
      </c>
      <c r="B219" t="str">
        <f>'Raw DC1'!J219</f>
        <v xml:space="preserve">Daniel </v>
      </c>
      <c r="C219" s="12" t="str">
        <f>'Raw DC1'!K219</f>
        <v>Rees</v>
      </c>
      <c r="D219" s="202">
        <f>SUMIF('Raw DC1'!AP219:EA219, $D$2)</f>
        <v>-4</v>
      </c>
      <c r="E219" s="202">
        <f>SUMIF('Raw DC1'!AP219:EA219, $E$2)</f>
        <v>-3</v>
      </c>
      <c r="F219" s="202">
        <f>SUMIF('Raw DC1'!AP219:EA219, $F$2)</f>
        <v>-10</v>
      </c>
      <c r="G219" s="202">
        <f>SUMIF('Raw DC1'!AP219:EA219, $G$2)</f>
        <v>-4</v>
      </c>
      <c r="H219" s="202">
        <f>SUMIF('Raw DC1'!AP219:EA219, $H$2)</f>
        <v>3</v>
      </c>
      <c r="I219" s="202">
        <f>SUMIF('Raw DC1'!AP219:EA219, $I$2)</f>
        <v>4</v>
      </c>
      <c r="J219" s="202">
        <f>SUMIF('Raw DC1'!AP219:EA219, $J$2)</f>
        <v>6</v>
      </c>
      <c r="K219" s="202">
        <f>SUMIF('Raw DC1'!AP219:EA219, $K$2)</f>
        <v>4</v>
      </c>
      <c r="M219" s="134">
        <f t="shared" si="78"/>
        <v>-21</v>
      </c>
      <c r="N219" s="144">
        <f t="shared" si="79"/>
        <v>17</v>
      </c>
      <c r="O219" s="145">
        <f t="shared" si="80"/>
        <v>38</v>
      </c>
      <c r="Q219" t="s">
        <v>373</v>
      </c>
      <c r="S219" s="12" t="str">
        <f>'Raw DC1'!AH219</f>
        <v>No</v>
      </c>
    </row>
    <row r="220" spans="1:19">
      <c r="A220" s="44">
        <v>218</v>
      </c>
      <c r="B220" t="str">
        <f>'Raw DC1'!J220</f>
        <v>Brogan</v>
      </c>
      <c r="C220" s="12" t="str">
        <f>'Raw DC1'!K220</f>
        <v>Owen</v>
      </c>
      <c r="D220" s="202">
        <f>SUMIF('Raw DC1'!AP220:EA220, $D$2)</f>
        <v>0</v>
      </c>
      <c r="E220" s="202">
        <f>SUMIF('Raw DC1'!AP220:EA220, $E$2)</f>
        <v>-24</v>
      </c>
      <c r="F220" s="202">
        <f>SUMIF('Raw DC1'!AP220:EA220, $F$2)</f>
        <v>-6</v>
      </c>
      <c r="G220" s="202">
        <f>SUMIF('Raw DC1'!AP220:EA220, $G$2)</f>
        <v>-3</v>
      </c>
      <c r="H220" s="202">
        <f>SUMIF('Raw DC1'!AP220:EA220, $H$2)</f>
        <v>2</v>
      </c>
      <c r="I220" s="202">
        <f>SUMIF('Raw DC1'!AP220:EA220, $I$2)</f>
        <v>8</v>
      </c>
      <c r="J220" s="202">
        <f>SUMIF('Raw DC1'!AP220:EA220, $J$2)</f>
        <v>24</v>
      </c>
      <c r="K220" s="202">
        <f>SUMIF('Raw DC1'!AP220:EA220, $K$2)</f>
        <v>4</v>
      </c>
      <c r="M220" s="134">
        <f t="shared" si="78"/>
        <v>-33</v>
      </c>
      <c r="N220" s="144">
        <f t="shared" si="79"/>
        <v>38</v>
      </c>
      <c r="O220" s="145">
        <f t="shared" si="80"/>
        <v>71</v>
      </c>
      <c r="Q220" t="str">
        <f>'Raw DC1'!AI220</f>
        <v>NO</v>
      </c>
      <c r="S220" s="12" t="str">
        <f>'Raw DC1'!AH220</f>
        <v>No</v>
      </c>
    </row>
    <row r="221" spans="1:19">
      <c r="A221" s="44">
        <v>219</v>
      </c>
      <c r="B221" t="str">
        <f>'Raw DC1'!J221</f>
        <v>Chloe</v>
      </c>
      <c r="C221" s="12" t="str">
        <f>'Raw DC1'!K221</f>
        <v>Richards</v>
      </c>
      <c r="D221" s="202">
        <f>SUMIF('Raw DC1'!AP221:EA221, $D$2)</f>
        <v>0</v>
      </c>
      <c r="E221" s="202">
        <f>SUMIF('Raw DC1'!AP221:EA221, $E$2)</f>
        <v>-18</v>
      </c>
      <c r="F221" s="202">
        <f>SUMIF('Raw DC1'!AP221:EA221, $F$2)</f>
        <v>-4</v>
      </c>
      <c r="G221" s="202">
        <f>SUMIF('Raw DC1'!AP221:EA221, $G$2)</f>
        <v>-3</v>
      </c>
      <c r="H221" s="202">
        <f>SUMIF('Raw DC1'!AP221:EA221, $H$2)</f>
        <v>2</v>
      </c>
      <c r="I221" s="202">
        <f>SUMIF('Raw DC1'!AP221:EA221, $I$2)</f>
        <v>2</v>
      </c>
      <c r="J221" s="202">
        <f>SUMIF('Raw DC1'!AP221:EA221, $J$2)</f>
        <v>9</v>
      </c>
      <c r="K221" s="202">
        <f>SUMIF('Raw DC1'!AP221:EA221, $K$2)</f>
        <v>4</v>
      </c>
      <c r="M221" s="134">
        <f t="shared" si="78"/>
        <v>-25</v>
      </c>
      <c r="N221" s="144">
        <f t="shared" si="79"/>
        <v>17</v>
      </c>
      <c r="O221" s="145">
        <f t="shared" si="80"/>
        <v>42</v>
      </c>
      <c r="Q221" t="str">
        <f>'Raw DC1'!AI221</f>
        <v>NO</v>
      </c>
      <c r="S221" s="12" t="str">
        <f>'Raw DC1'!AH221</f>
        <v xml:space="preserve">Yes - ankle sprain - 2/3 weeks </v>
      </c>
    </row>
    <row r="222" spans="1:19">
      <c r="A222" s="44">
        <v>220</v>
      </c>
      <c r="B222" t="str">
        <f>'Raw DC1'!J222</f>
        <v>james</v>
      </c>
      <c r="C222" s="12" t="str">
        <f>'Raw DC1'!K222</f>
        <v>roohi</v>
      </c>
      <c r="D222" s="202">
        <f>SUMIF('Raw DC1'!AP222:EA222, $D$2)</f>
        <v>0</v>
      </c>
      <c r="E222" s="202">
        <f>SUMIF('Raw DC1'!AP222:EA222, $E$2)</f>
        <v>-9</v>
      </c>
      <c r="F222" s="202">
        <f>SUMIF('Raw DC1'!AP222:EA222, $F$2)</f>
        <v>-6</v>
      </c>
      <c r="G222" s="202">
        <f>SUMIF('Raw DC1'!AP222:EA222, $G$2)</f>
        <v>-9</v>
      </c>
      <c r="H222" s="202">
        <f>SUMIF('Raw DC1'!AP222:EA222, $H$2)</f>
        <v>4</v>
      </c>
      <c r="I222" s="202">
        <f>SUMIF('Raw DC1'!AP222:EA222, $I$2)</f>
        <v>4</v>
      </c>
      <c r="J222" s="202">
        <f>SUMIF('Raw DC1'!AP222:EA222, $J$2)</f>
        <v>9</v>
      </c>
      <c r="K222" s="202">
        <f>SUMIF('Raw DC1'!AP222:EA222, $K$2)</f>
        <v>0</v>
      </c>
      <c r="M222" s="134">
        <f t="shared" si="78"/>
        <v>-24</v>
      </c>
      <c r="N222" s="144">
        <f t="shared" si="79"/>
        <v>17</v>
      </c>
      <c r="O222" s="145">
        <f t="shared" si="80"/>
        <v>41</v>
      </c>
      <c r="Q222" t="str">
        <f>'Raw DC1'!AI222</f>
        <v>NO</v>
      </c>
      <c r="S222" s="12" t="str">
        <f>'Raw DC1'!AH222</f>
        <v>No</v>
      </c>
    </row>
    <row r="223" spans="1:19">
      <c r="A223" s="44">
        <v>221</v>
      </c>
      <c r="B223" t="str">
        <f>'Raw DC1'!J223</f>
        <v>Tomos</v>
      </c>
      <c r="C223" s="12" t="str">
        <f>'Raw DC1'!K223</f>
        <v>Rogers</v>
      </c>
      <c r="D223" s="202">
        <f>SUMIF('Raw DC1'!AP223:EA223, $D$2)</f>
        <v>-8</v>
      </c>
      <c r="E223" s="202">
        <f>SUMIF('Raw DC1'!AP223:EA223, $E$2)</f>
        <v>-6</v>
      </c>
      <c r="F223" s="202">
        <f>SUMIF('Raw DC1'!AP223:EA223, $F$2)</f>
        <v>-6</v>
      </c>
      <c r="G223" s="202">
        <f>SUMIF('Raw DC1'!AP223:EA223, $G$2)</f>
        <v>-4</v>
      </c>
      <c r="H223" s="202">
        <f>SUMIF('Raw DC1'!AP223:EA223, $H$2)</f>
        <v>0</v>
      </c>
      <c r="I223" s="202">
        <f>SUMIF('Raw DC1'!AP223:EA223, $I$2)</f>
        <v>8</v>
      </c>
      <c r="J223" s="202">
        <f>SUMIF('Raw DC1'!AP223:EA223, $J$2)</f>
        <v>24</v>
      </c>
      <c r="K223" s="202">
        <f>SUMIF('Raw DC1'!AP223:EA223, $K$2)</f>
        <v>24</v>
      </c>
      <c r="M223" s="134">
        <f t="shared" si="78"/>
        <v>-24</v>
      </c>
      <c r="N223" s="144">
        <f t="shared" si="79"/>
        <v>56</v>
      </c>
      <c r="O223" s="145">
        <f t="shared" si="80"/>
        <v>80</v>
      </c>
      <c r="Q223" t="s">
        <v>373</v>
      </c>
      <c r="S223" s="12" t="str">
        <f>'Raw DC1'!AH223</f>
        <v>left, Knee ligament pull, 1-3 months</v>
      </c>
    </row>
    <row r="224" spans="1:19">
      <c r="A224" s="44">
        <v>222</v>
      </c>
      <c r="B224" t="str">
        <f>'Raw DC1'!J224</f>
        <v>Jack</v>
      </c>
      <c r="C224" s="12" t="str">
        <f>'Raw DC1'!K224</f>
        <v>Rhys-Brown</v>
      </c>
      <c r="D224" s="202">
        <f>SUMIF('Raw DC1'!AP224:EA224, $D$2)</f>
        <v>-4</v>
      </c>
      <c r="E224" s="202">
        <f>SUMIF('Raw DC1'!AP224:EA224, $E$2)</f>
        <v>-6</v>
      </c>
      <c r="F224" s="202">
        <f>SUMIF('Raw DC1'!AP224:EA224, $F$2)</f>
        <v>-6</v>
      </c>
      <c r="G224" s="202">
        <f>SUMIF('Raw DC1'!AP224:EA224, $G$2)</f>
        <v>-8</v>
      </c>
      <c r="H224" s="202">
        <f>SUMIF('Raw DC1'!AP224:EA224, $H$2)</f>
        <v>3</v>
      </c>
      <c r="I224" s="202">
        <f>SUMIF('Raw DC1'!AP224:EA224, $I$2)</f>
        <v>6</v>
      </c>
      <c r="J224" s="202">
        <f>SUMIF('Raw DC1'!AP224:EA224, $J$2)</f>
        <v>24</v>
      </c>
      <c r="K224" s="202">
        <f>SUMIF('Raw DC1'!AP224:EA224, $K$2)</f>
        <v>8</v>
      </c>
      <c r="M224" s="134">
        <f t="shared" si="78"/>
        <v>-24</v>
      </c>
      <c r="N224" s="144">
        <f t="shared" si="79"/>
        <v>41</v>
      </c>
      <c r="O224" s="145">
        <f t="shared" si="80"/>
        <v>65</v>
      </c>
      <c r="Q224" t="str">
        <f>'Raw DC1'!AI224</f>
        <v>NO</v>
      </c>
      <c r="S224" s="12" t="str">
        <f>'Raw DC1'!AH224</f>
        <v>No</v>
      </c>
    </row>
    <row r="225" spans="1:19">
      <c r="A225" s="44">
        <v>223</v>
      </c>
      <c r="B225" t="str">
        <f>'Raw DC1'!J225</f>
        <v>Adam</v>
      </c>
      <c r="C225" s="12" t="str">
        <f>'Raw DC1'!K225</f>
        <v>Pullen</v>
      </c>
      <c r="D225" s="202">
        <f>SUMIF('Raw DC1'!AP225:EA225, $D$2)</f>
        <v>0</v>
      </c>
      <c r="E225" s="202">
        <f>SUMIF('Raw DC1'!AP225:EA225, $E$2)</f>
        <v>-12</v>
      </c>
      <c r="F225" s="202">
        <f>SUMIF('Raw DC1'!AP225:EA225, $F$2)</f>
        <v>0</v>
      </c>
      <c r="G225" s="202">
        <f>SUMIF('Raw DC1'!AP225:EA225, $G$2)</f>
        <v>-5</v>
      </c>
      <c r="H225" s="202">
        <f>SUMIF('Raw DC1'!AP225:EA225, $H$2)</f>
        <v>8</v>
      </c>
      <c r="I225" s="202">
        <f>SUMIF('Raw DC1'!AP225:EA225, $I$2)</f>
        <v>8</v>
      </c>
      <c r="J225" s="202">
        <f>SUMIF('Raw DC1'!AP225:EA225, $J$2)</f>
        <v>6</v>
      </c>
      <c r="K225" s="202">
        <f>SUMIF('Raw DC1'!AP225:EA225, $K$2)</f>
        <v>0</v>
      </c>
      <c r="M225" s="134">
        <f t="shared" si="78"/>
        <v>-17</v>
      </c>
      <c r="N225" s="144">
        <f t="shared" si="79"/>
        <v>22</v>
      </c>
      <c r="O225" s="145">
        <f t="shared" si="80"/>
        <v>39</v>
      </c>
      <c r="Q225" t="str">
        <f>'Raw DC1'!AI225</f>
        <v>NO</v>
      </c>
      <c r="S225" s="12" t="str">
        <f>'Raw DC1'!AH225</f>
        <v>No</v>
      </c>
    </row>
    <row r="226" spans="1:19">
      <c r="A226" s="44">
        <v>224</v>
      </c>
      <c r="B226" t="str">
        <f>'Raw DC1'!J226</f>
        <v>Joel</v>
      </c>
      <c r="C226" s="12" t="str">
        <f>'Raw DC1'!K226</f>
        <v>Redman</v>
      </c>
      <c r="D226" s="202">
        <f>SUMIF('Raw DC1'!AP226:EA226, $D$2)</f>
        <v>0</v>
      </c>
      <c r="E226" s="202">
        <f>SUMIF('Raw DC1'!AP226:EA226, $E$2)</f>
        <v>0</v>
      </c>
      <c r="F226" s="202">
        <f>SUMIF('Raw DC1'!AP226:EA226, $F$2)</f>
        <v>0</v>
      </c>
      <c r="G226" s="202">
        <f>SUMIF('Raw DC1'!AP226:EA226, $G$2)</f>
        <v>-1</v>
      </c>
      <c r="H226" s="202">
        <f>SUMIF('Raw DC1'!AP226:EA226, $H$2)</f>
        <v>1</v>
      </c>
      <c r="I226" s="202">
        <f>SUMIF('Raw DC1'!AP226:EA226, $I$2)</f>
        <v>6</v>
      </c>
      <c r="J226" s="202">
        <f>SUMIF('Raw DC1'!AP226:EA226, $J$2)</f>
        <v>0</v>
      </c>
      <c r="K226" s="202">
        <f>SUMIF('Raw DC1'!AP226:EA226, $K$2)</f>
        <v>4</v>
      </c>
      <c r="M226" s="134">
        <f t="shared" si="78"/>
        <v>-1</v>
      </c>
      <c r="N226" s="144">
        <f t="shared" si="79"/>
        <v>11</v>
      </c>
      <c r="O226" s="145">
        <f t="shared" si="80"/>
        <v>12</v>
      </c>
      <c r="Q226" t="str">
        <f>'Raw DC1'!AI226</f>
        <v>4TH METATARSAL, 3RD METARSAL RIGHT FOOT</v>
      </c>
      <c r="S226" s="12" t="str">
        <f>'Raw DC1'!AH226</f>
        <v>1 current metatarsal stress fracture, stress fracture again in june</v>
      </c>
    </row>
    <row r="227" spans="1:19">
      <c r="A227" s="44">
        <v>225</v>
      </c>
      <c r="B227" t="str">
        <f>'Raw DC1'!J227</f>
        <v>Jack</v>
      </c>
      <c r="C227" s="12" t="str">
        <f>'Raw DC1'!K227</f>
        <v>Rae</v>
      </c>
      <c r="D227" s="202">
        <f>SUMIF('Raw DC1'!AP227:EA227, $D$2)</f>
        <v>0</v>
      </c>
      <c r="E227" s="202">
        <f>SUMIF('Raw DC1'!AP227:EA227, $E$2)</f>
        <v>-3</v>
      </c>
      <c r="F227" s="202">
        <f>SUMIF('Raw DC1'!AP227:EA227, $F$2)</f>
        <v>-4</v>
      </c>
      <c r="G227" s="202">
        <f>SUMIF('Raw DC1'!AP227:EA227, $G$2)</f>
        <v>-2</v>
      </c>
      <c r="H227" s="202">
        <f>SUMIF('Raw DC1'!AP227:EA227, $H$2)</f>
        <v>2</v>
      </c>
      <c r="I227" s="202">
        <f>SUMIF('Raw DC1'!AP227:EA227, $I$2)</f>
        <v>4</v>
      </c>
      <c r="J227" s="202">
        <f>SUMIF('Raw DC1'!AP227:EA227, $J$2)</f>
        <v>0</v>
      </c>
      <c r="K227" s="202">
        <f>SUMIF('Raw DC1'!AP227:EA227, $K$2)</f>
        <v>0</v>
      </c>
      <c r="M227" s="134">
        <f t="shared" si="78"/>
        <v>-9</v>
      </c>
      <c r="N227" s="144">
        <f t="shared" si="79"/>
        <v>6</v>
      </c>
      <c r="O227" s="145">
        <f t="shared" si="80"/>
        <v>15</v>
      </c>
      <c r="Q227" t="s">
        <v>373</v>
      </c>
      <c r="S227" s="12" t="str">
        <f>'Raw DC1'!AH227</f>
        <v>No</v>
      </c>
    </row>
    <row r="228" spans="1:19">
      <c r="A228" s="44">
        <v>226</v>
      </c>
      <c r="B228" t="str">
        <f>'Raw DC1'!J228</f>
        <v>Sian</v>
      </c>
      <c r="C228" s="12" t="str">
        <f>'Raw DC1'!K228</f>
        <v>Rosewarne</v>
      </c>
      <c r="D228" s="202">
        <f>SUMIF('Raw DC1'!AP228:EA228, $D$2)</f>
        <v>0</v>
      </c>
      <c r="E228" s="202">
        <f>SUMIF('Raw DC1'!AP228:EA228, $E$2)</f>
        <v>-3</v>
      </c>
      <c r="F228" s="202">
        <f>SUMIF('Raw DC1'!AP228:EA228, $F$2)</f>
        <v>-2</v>
      </c>
      <c r="G228" s="202">
        <f>SUMIF('Raw DC1'!AP228:EA228, $G$2)</f>
        <v>0</v>
      </c>
      <c r="H228" s="202">
        <f>SUMIF('Raw DC1'!AP228:EA228, $H$2)</f>
        <v>1</v>
      </c>
      <c r="I228" s="202">
        <f>SUMIF('Raw DC1'!AP228:EA228, $I$2)</f>
        <v>6</v>
      </c>
      <c r="J228" s="202">
        <f>SUMIF('Raw DC1'!AP228:EA228, $J$2)</f>
        <v>6</v>
      </c>
      <c r="K228" s="202">
        <f>SUMIF('Raw DC1'!AP228:EA228, $K$2)</f>
        <v>0</v>
      </c>
      <c r="M228" s="134">
        <f t="shared" si="78"/>
        <v>-5</v>
      </c>
      <c r="N228" s="144">
        <f t="shared" si="79"/>
        <v>13</v>
      </c>
      <c r="O228" s="145">
        <f t="shared" si="80"/>
        <v>18</v>
      </c>
      <c r="Q228" t="str">
        <f>'Raw DC1'!AI228</f>
        <v>NO</v>
      </c>
      <c r="S228" s="12" t="str">
        <f>'Raw DC1'!AH228</f>
        <v>No</v>
      </c>
    </row>
    <row r="229" spans="1:19">
      <c r="A229" s="44">
        <v>227</v>
      </c>
      <c r="B229" t="str">
        <f>'Raw DC1'!J229</f>
        <v xml:space="preserve">Jonathan </v>
      </c>
      <c r="C229" s="12" t="str">
        <f>'Raw DC1'!K229</f>
        <v>Royall</v>
      </c>
      <c r="D229" s="202">
        <f>SUMIF('Raw DC1'!AP229:EA229, $D$2)</f>
        <v>0</v>
      </c>
      <c r="E229" s="202">
        <f>SUMIF('Raw DC1'!AP229:EA229, $E$2)</f>
        <v>0</v>
      </c>
      <c r="F229" s="202">
        <f>SUMIF('Raw DC1'!AP229:EA229, $F$2)</f>
        <v>0</v>
      </c>
      <c r="G229" s="202">
        <f>SUMIF('Raw DC1'!AP229:EA229, $G$2)</f>
        <v>-2</v>
      </c>
      <c r="H229" s="202">
        <f>SUMIF('Raw DC1'!AP229:EA229, $H$2)</f>
        <v>5</v>
      </c>
      <c r="I229" s="202">
        <f>SUMIF('Raw DC1'!AP229:EA229, $I$2)</f>
        <v>0</v>
      </c>
      <c r="J229" s="202">
        <f>SUMIF('Raw DC1'!AP229:EA229, $J$2)</f>
        <v>3</v>
      </c>
      <c r="K229" s="202">
        <f>SUMIF('Raw DC1'!AP229:EA229, $K$2)</f>
        <v>0</v>
      </c>
      <c r="M229" s="134">
        <f t="shared" si="78"/>
        <v>-2</v>
      </c>
      <c r="N229" s="144">
        <f t="shared" si="79"/>
        <v>8</v>
      </c>
      <c r="O229" s="145">
        <f t="shared" si="80"/>
        <v>10</v>
      </c>
      <c r="Q229" t="str">
        <f>'Raw DC1'!AI229</f>
        <v>NO</v>
      </c>
      <c r="S229" s="12" t="str">
        <f>'Raw DC1'!AH229</f>
        <v xml:space="preserve">Proximal Hamstring Tendonopathy </v>
      </c>
    </row>
    <row r="230" spans="1:19">
      <c r="A230" s="44">
        <v>228</v>
      </c>
      <c r="B230" t="str">
        <f>'Raw DC1'!J230</f>
        <v>Matthew</v>
      </c>
      <c r="C230" s="12" t="str">
        <f>'Raw DC1'!K230</f>
        <v>Tobin</v>
      </c>
      <c r="D230" s="202">
        <f>SUMIF('Raw DC1'!AP230:EA230, $D$2)</f>
        <v>0</v>
      </c>
      <c r="E230" s="202">
        <f>SUMIF('Raw DC1'!AP230:EA230, $E$2)</f>
        <v>0</v>
      </c>
      <c r="F230" s="202">
        <f>SUMIF('Raw DC1'!AP230:EA230, $F$2)</f>
        <v>-4</v>
      </c>
      <c r="G230" s="202">
        <f>SUMIF('Raw DC1'!AP230:EA230, $G$2)</f>
        <v>-3</v>
      </c>
      <c r="H230" s="202">
        <f>SUMIF('Raw DC1'!AP230:EA230, $H$2)</f>
        <v>8</v>
      </c>
      <c r="I230" s="202">
        <f>SUMIF('Raw DC1'!AP230:EA230, $I$2)</f>
        <v>12</v>
      </c>
      <c r="J230" s="202">
        <f>SUMIF('Raw DC1'!AP230:EA230, $J$2)</f>
        <v>9</v>
      </c>
      <c r="K230" s="202">
        <f>SUMIF('Raw DC1'!AP230:EA230, $K$2)</f>
        <v>0</v>
      </c>
      <c r="M230" s="134">
        <f t="shared" si="78"/>
        <v>-7</v>
      </c>
      <c r="N230" s="144">
        <f t="shared" si="79"/>
        <v>29</v>
      </c>
      <c r="O230" s="145">
        <f t="shared" si="80"/>
        <v>36</v>
      </c>
      <c r="Q230" t="str">
        <f>'Raw DC1'!AI230</f>
        <v>NO</v>
      </c>
      <c r="S230" s="12" t="str">
        <f>'Raw DC1'!AH230</f>
        <v>No</v>
      </c>
    </row>
    <row r="231" spans="1:19">
      <c r="A231" s="44">
        <v>229</v>
      </c>
      <c r="B231" t="str">
        <f>'Raw DC1'!J231</f>
        <v>Alasdair</v>
      </c>
      <c r="C231" s="12" t="str">
        <f>'Raw DC1'!K231</f>
        <v>Walters</v>
      </c>
      <c r="D231" s="202">
        <f>SUMIF('Raw DC1'!AP231:EA231, $D$2)</f>
        <v>-4</v>
      </c>
      <c r="E231" s="202">
        <f>SUMIF('Raw DC1'!AP231:EA231, $E$2)</f>
        <v>-12</v>
      </c>
      <c r="F231" s="202">
        <f>SUMIF('Raw DC1'!AP231:EA231, $F$2)</f>
        <v>-12</v>
      </c>
      <c r="G231" s="202">
        <f>SUMIF('Raw DC1'!AP231:EA231, $G$2)</f>
        <v>-5</v>
      </c>
      <c r="H231" s="202">
        <f>SUMIF('Raw DC1'!AP231:EA231, $H$2)</f>
        <v>2</v>
      </c>
      <c r="I231" s="202">
        <f>SUMIF('Raw DC1'!AP231:EA231, $I$2)</f>
        <v>10</v>
      </c>
      <c r="J231" s="202">
        <f>SUMIF('Raw DC1'!AP231:EA231, $J$2)</f>
        <v>6</v>
      </c>
      <c r="K231" s="202">
        <f>SUMIF('Raw DC1'!AP231:EA231, $K$2)</f>
        <v>0</v>
      </c>
      <c r="M231" s="134">
        <f t="shared" si="78"/>
        <v>-33</v>
      </c>
      <c r="N231" s="144">
        <f t="shared" si="79"/>
        <v>18</v>
      </c>
      <c r="O231" s="145">
        <f t="shared" si="80"/>
        <v>51</v>
      </c>
      <c r="Q231" t="s">
        <v>373</v>
      </c>
      <c r="S231" s="12" t="str">
        <f>'Raw DC1'!AH231</f>
        <v>Yes, Lower back muscular injury. Central. Stopped me from bowling all season.</v>
      </c>
    </row>
    <row r="232" spans="1:19">
      <c r="A232" s="44">
        <v>230</v>
      </c>
      <c r="B232" t="str">
        <f>'Raw DC1'!J232</f>
        <v>Yahya</v>
      </c>
      <c r="C232" s="12" t="str">
        <f>'Raw DC1'!K232</f>
        <v>Touray</v>
      </c>
      <c r="D232" s="202">
        <f>SUMIF('Raw DC1'!AP232:EA232, $D$2)</f>
        <v>0</v>
      </c>
      <c r="E232" s="202">
        <f>SUMIF('Raw DC1'!AP232:EA232, $E$2)</f>
        <v>-6</v>
      </c>
      <c r="F232" s="202">
        <f>SUMIF('Raw DC1'!AP232:EA232, $F$2)</f>
        <v>-10</v>
      </c>
      <c r="G232" s="202">
        <f>SUMIF('Raw DC1'!AP232:EA232, $G$2)</f>
        <v>-7</v>
      </c>
      <c r="H232" s="202">
        <f>SUMIF('Raw DC1'!AP232:EA232, $H$2)</f>
        <v>1</v>
      </c>
      <c r="I232" s="202">
        <f>SUMIF('Raw DC1'!AP232:EA232, $I$2)</f>
        <v>6</v>
      </c>
      <c r="J232" s="202">
        <f>SUMIF('Raw DC1'!AP232:EA232, $J$2)</f>
        <v>3</v>
      </c>
      <c r="K232" s="202">
        <f>SUMIF('Raw DC1'!AP232:EA232, $K$2)</f>
        <v>4</v>
      </c>
      <c r="M232" s="134">
        <f t="shared" si="78"/>
        <v>-23</v>
      </c>
      <c r="N232" s="144">
        <f t="shared" si="79"/>
        <v>14</v>
      </c>
      <c r="O232" s="145">
        <f t="shared" si="80"/>
        <v>37</v>
      </c>
      <c r="Q232" t="str">
        <f>'Raw DC1'!AI232</f>
        <v>NO</v>
      </c>
      <c r="S232" s="12" t="str">
        <f>'Raw DC1'!AH232</f>
        <v>No</v>
      </c>
    </row>
    <row r="233" spans="1:19">
      <c r="A233" s="44">
        <v>231</v>
      </c>
      <c r="B233" t="str">
        <f>'Raw DC1'!J233</f>
        <v>Victoria</v>
      </c>
      <c r="C233" s="12" t="str">
        <f>'Raw DC1'!K233</f>
        <v>Tainty</v>
      </c>
      <c r="D233" s="202">
        <f>SUMIF('Raw DC1'!AP233:EA233, $D$2)</f>
        <v>0</v>
      </c>
      <c r="E233" s="202">
        <f>SUMIF('Raw DC1'!AP233:EA233, $E$2)</f>
        <v>0</v>
      </c>
      <c r="F233" s="202">
        <f>SUMIF('Raw DC1'!AP233:EA233, $F$2)</f>
        <v>0</v>
      </c>
      <c r="G233" s="202">
        <f>SUMIF('Raw DC1'!AP233:EA233, $G$2)</f>
        <v>0</v>
      </c>
      <c r="H233" s="202">
        <f>SUMIF('Raw DC1'!AP233:EA233, $H$2)</f>
        <v>1</v>
      </c>
      <c r="I233" s="202">
        <f>SUMIF('Raw DC1'!AP233:EA233, $I$2)</f>
        <v>6</v>
      </c>
      <c r="J233" s="202">
        <f>SUMIF('Raw DC1'!AP233:EA233, $J$2)</f>
        <v>3</v>
      </c>
      <c r="K233" s="202">
        <f>SUMIF('Raw DC1'!AP233:EA233, $K$2)</f>
        <v>0</v>
      </c>
      <c r="M233" s="134">
        <f t="shared" si="78"/>
        <v>0</v>
      </c>
      <c r="N233" s="144">
        <f t="shared" si="79"/>
        <v>10</v>
      </c>
      <c r="O233" s="145">
        <f t="shared" si="80"/>
        <v>10</v>
      </c>
      <c r="Q233" t="str">
        <f>'Raw DC1'!AI233</f>
        <v>NO</v>
      </c>
      <c r="S233" s="12" t="str">
        <f>'Raw DC1'!AH233</f>
        <v>No</v>
      </c>
    </row>
    <row r="234" spans="1:19">
      <c r="A234" s="44">
        <v>232</v>
      </c>
      <c r="B234" t="str">
        <f>'Raw DC1'!J234</f>
        <v>Lily</v>
      </c>
      <c r="C234" s="12" t="str">
        <f>'Raw DC1'!K234</f>
        <v>Weaver</v>
      </c>
      <c r="D234" s="202">
        <f>SUMIF('Raw DC1'!AP234:EA234, $D$2)</f>
        <v>0</v>
      </c>
      <c r="E234" s="202">
        <f>SUMIF('Raw DC1'!AP234:EA234, $E$2)</f>
        <v>0</v>
      </c>
      <c r="F234" s="202">
        <f>SUMIF('Raw DC1'!AP234:EA234, $F$2)</f>
        <v>0</v>
      </c>
      <c r="G234" s="202">
        <f>SUMIF('Raw DC1'!AP234:EA234, $G$2)</f>
        <v>-2</v>
      </c>
      <c r="H234" s="202">
        <f>SUMIF('Raw DC1'!AP234:EA234, $H$2)</f>
        <v>3</v>
      </c>
      <c r="I234" s="202">
        <f>SUMIF('Raw DC1'!AP234:EA234, $I$2)</f>
        <v>6</v>
      </c>
      <c r="J234" s="202">
        <f>SUMIF('Raw DC1'!AP234:EA234, $J$2)</f>
        <v>9</v>
      </c>
      <c r="K234" s="202">
        <f>SUMIF('Raw DC1'!AP234:EA234, $K$2)</f>
        <v>4</v>
      </c>
      <c r="M234" s="134">
        <f t="shared" si="78"/>
        <v>-2</v>
      </c>
      <c r="N234" s="144">
        <f t="shared" si="79"/>
        <v>22</v>
      </c>
      <c r="O234" s="145">
        <f t="shared" si="80"/>
        <v>24</v>
      </c>
      <c r="Q234" t="str">
        <f>'Raw DC1'!AI234</f>
        <v>NO</v>
      </c>
      <c r="S234" s="12" t="str">
        <f>'Raw DC1'!AH234</f>
        <v>No</v>
      </c>
    </row>
    <row r="235" spans="1:19">
      <c r="A235" s="44">
        <v>233</v>
      </c>
      <c r="B235" t="str">
        <f>'Raw DC1'!J235</f>
        <v>Luke</v>
      </c>
      <c r="C235" s="12" t="str">
        <f>'Raw DC1'!K235</f>
        <v>Watson</v>
      </c>
      <c r="D235" s="202">
        <f>SUMIF('Raw DC1'!AP235:EA235, $D$2)</f>
        <v>-4</v>
      </c>
      <c r="E235" s="202">
        <f>SUMIF('Raw DC1'!AP235:EA235, $E$2)</f>
        <v>-3</v>
      </c>
      <c r="F235" s="202">
        <f>SUMIF('Raw DC1'!AP235:EA235, $F$2)</f>
        <v>0</v>
      </c>
      <c r="G235" s="202">
        <f>SUMIF('Raw DC1'!AP235:EA235, $G$2)</f>
        <v>0</v>
      </c>
      <c r="H235" s="202">
        <f>SUMIF('Raw DC1'!AP235:EA235, $H$2)</f>
        <v>0</v>
      </c>
      <c r="I235" s="202">
        <f>SUMIF('Raw DC1'!AP235:EA235, $I$2)</f>
        <v>6</v>
      </c>
      <c r="J235" s="202">
        <f>SUMIF('Raw DC1'!AP235:EA235, $J$2)</f>
        <v>15</v>
      </c>
      <c r="K235" s="202">
        <f>SUMIF('Raw DC1'!AP235:EA235, $K$2)</f>
        <v>0</v>
      </c>
      <c r="M235" s="134">
        <f t="shared" si="78"/>
        <v>-7</v>
      </c>
      <c r="N235" s="144">
        <f t="shared" si="79"/>
        <v>21</v>
      </c>
      <c r="O235" s="145">
        <f t="shared" si="80"/>
        <v>28</v>
      </c>
      <c r="Q235" t="s">
        <v>373</v>
      </c>
      <c r="S235" s="12" t="str">
        <f>'Raw DC1'!AH235</f>
        <v>No</v>
      </c>
    </row>
    <row r="236" spans="1:19">
      <c r="A236" s="44">
        <v>234</v>
      </c>
      <c r="B236" t="str">
        <f>'Raw DC1'!J236</f>
        <v>Jessica</v>
      </c>
      <c r="C236" s="12" t="str">
        <f>'Raw DC1'!K236</f>
        <v>Weaver</v>
      </c>
      <c r="D236" s="202">
        <f>SUMIF('Raw DC1'!AP236:EA236, $D$2)</f>
        <v>0</v>
      </c>
      <c r="E236" s="202">
        <f>SUMIF('Raw DC1'!AP236:EA236, $E$2)</f>
        <v>0</v>
      </c>
      <c r="F236" s="202">
        <f>SUMIF('Raw DC1'!AP236:EA236, $F$2)</f>
        <v>0</v>
      </c>
      <c r="G236" s="202">
        <f>SUMIF('Raw DC1'!AP236:EA236, $G$2)</f>
        <v>-7</v>
      </c>
      <c r="H236" s="202">
        <f>SUMIF('Raw DC1'!AP236:EA236, $H$2)</f>
        <v>0</v>
      </c>
      <c r="I236" s="202">
        <f>SUMIF('Raw DC1'!AP236:EA236, $I$2)</f>
        <v>8</v>
      </c>
      <c r="J236" s="202">
        <f>SUMIF('Raw DC1'!AP236:EA236, $J$2)</f>
        <v>0</v>
      </c>
      <c r="K236" s="202">
        <f>SUMIF('Raw DC1'!AP236:EA236, $K$2)</f>
        <v>0</v>
      </c>
      <c r="M236" s="134">
        <f t="shared" si="78"/>
        <v>-7</v>
      </c>
      <c r="N236" s="144">
        <f t="shared" si="79"/>
        <v>8</v>
      </c>
      <c r="O236" s="145">
        <f t="shared" si="80"/>
        <v>15</v>
      </c>
      <c r="Q236" t="str">
        <f>'Raw DC1'!AI236</f>
        <v>NO</v>
      </c>
      <c r="S236" s="12" t="str">
        <f>'Raw DC1'!AH236</f>
        <v>No</v>
      </c>
    </row>
    <row r="237" spans="1:19">
      <c r="A237" s="44">
        <v>235</v>
      </c>
      <c r="B237" t="str">
        <f>'Raw DC1'!J237</f>
        <v>darius</v>
      </c>
      <c r="C237" s="12" t="str">
        <f>'Raw DC1'!K237</f>
        <v>vahdati</v>
      </c>
      <c r="D237" s="202">
        <f>SUMIF('Raw DC1'!AP237:EA237, $D$2)</f>
        <v>-4</v>
      </c>
      <c r="E237" s="202">
        <f>SUMIF('Raw DC1'!AP237:EA237, $E$2)</f>
        <v>-9</v>
      </c>
      <c r="F237" s="202">
        <f>SUMIF('Raw DC1'!AP237:EA237, $F$2)</f>
        <v>-2</v>
      </c>
      <c r="G237" s="202">
        <f>SUMIF('Raw DC1'!AP237:EA237, $G$2)</f>
        <v>-1</v>
      </c>
      <c r="H237" s="202">
        <f>SUMIF('Raw DC1'!AP237:EA237, $H$2)</f>
        <v>7</v>
      </c>
      <c r="I237" s="202">
        <f>SUMIF('Raw DC1'!AP237:EA237, $I$2)</f>
        <v>18</v>
      </c>
      <c r="J237" s="202">
        <f>SUMIF('Raw DC1'!AP237:EA237, $J$2)</f>
        <v>6</v>
      </c>
      <c r="K237" s="202">
        <f>SUMIF('Raw DC1'!AP237:EA237, $K$2)</f>
        <v>4</v>
      </c>
      <c r="M237" s="134">
        <f t="shared" si="78"/>
        <v>-16</v>
      </c>
      <c r="N237" s="144">
        <f t="shared" si="79"/>
        <v>35</v>
      </c>
      <c r="O237" s="145">
        <f t="shared" si="80"/>
        <v>51</v>
      </c>
      <c r="Q237" t="str">
        <f>'Raw DC1'!AI237</f>
        <v>NO</v>
      </c>
      <c r="S237" s="12" t="str">
        <f>'Raw DC1'!AH237</f>
        <v xml:space="preserve">left leg light patella tendonitis, am training normally does not affect my swimming, am training normally with a rehab programme, </v>
      </c>
    </row>
    <row r="238" spans="1:19">
      <c r="A238" s="44">
        <v>236</v>
      </c>
      <c r="B238" t="str">
        <f>'Raw DC1'!J238</f>
        <v>Alexandra</v>
      </c>
      <c r="C238" s="12" t="str">
        <f>'Raw DC1'!K238</f>
        <v>Hull</v>
      </c>
      <c r="D238" s="204">
        <f>SUMIF('Raw DC1'!AP238:EA238, $D$2)</f>
        <v>0</v>
      </c>
      <c r="E238" s="204">
        <f>SUMIF('Raw DC1'!AP238:EA238, $E$2)</f>
        <v>0</v>
      </c>
      <c r="F238" s="204">
        <f>SUMIF('Raw DC1'!AP238:EA238, $F$2)</f>
        <v>0</v>
      </c>
      <c r="G238" s="204">
        <f>SUMIF('Raw DC1'!AP238:EA238, $G$2)</f>
        <v>0</v>
      </c>
      <c r="H238" s="204">
        <f>SUMIF('Raw DC1'!AP238:EA238, $H$2)</f>
        <v>2</v>
      </c>
      <c r="I238" s="204">
        <f>SUMIF('Raw DC1'!AP238:EA238, $I$2)</f>
        <v>4</v>
      </c>
      <c r="J238" s="204">
        <f>SUMIF('Raw DC1'!AP238:EA238, $J$2)</f>
        <v>6</v>
      </c>
      <c r="K238" s="204">
        <f>SUMIF('Raw DC1'!AP238:EA238, $K$2)</f>
        <v>0</v>
      </c>
      <c r="M238" s="134">
        <f t="shared" ref="M238:M242" si="81">SUM(D238:G238)</f>
        <v>0</v>
      </c>
      <c r="N238" s="144">
        <f t="shared" ref="N238:N242" si="82">SUM(H238:K238)</f>
        <v>12</v>
      </c>
      <c r="O238" s="145">
        <f t="shared" ref="O238:O242" si="83">(M238*-1)+N238</f>
        <v>12</v>
      </c>
      <c r="Q238" t="str">
        <f>'Raw DC1'!AI238</f>
        <v xml:space="preserve">NO </v>
      </c>
      <c r="S238" s="12" t="str">
        <f>'Raw DC1'!AH238</f>
        <v>No</v>
      </c>
    </row>
    <row r="239" spans="1:19">
      <c r="A239" s="44">
        <v>237</v>
      </c>
      <c r="B239" t="str">
        <f>'Raw DC1'!J239</f>
        <v>Amy</v>
      </c>
      <c r="C239" s="12" t="str">
        <f>'Raw DC1'!K239</f>
        <v>Wright</v>
      </c>
      <c r="D239" s="204">
        <f>SUMIF('Raw DC1'!AP239:EA239, $D$2)</f>
        <v>-4</v>
      </c>
      <c r="E239" s="204">
        <f>SUMIF('Raw DC1'!AP239:EA239, $E$2)</f>
        <v>-3</v>
      </c>
      <c r="F239" s="204">
        <f>SUMIF('Raw DC1'!AP239:EA239, $F$2)</f>
        <v>-12</v>
      </c>
      <c r="G239" s="204">
        <f>SUMIF('Raw DC1'!AP239:EA239, $G$2)</f>
        <v>-4</v>
      </c>
      <c r="H239" s="204">
        <f>SUMIF('Raw DC1'!AP239:EA239, $H$2)</f>
        <v>9</v>
      </c>
      <c r="I239" s="204">
        <f>SUMIF('Raw DC1'!AP239:EA239, $I$2)</f>
        <v>10</v>
      </c>
      <c r="J239" s="204">
        <f>SUMIF('Raw DC1'!AP239:EA239, $J$2)</f>
        <v>9</v>
      </c>
      <c r="K239" s="204">
        <f>SUMIF('Raw DC1'!AP239:EA239, $K$2)</f>
        <v>8</v>
      </c>
      <c r="M239" s="134">
        <f t="shared" si="81"/>
        <v>-23</v>
      </c>
      <c r="N239" s="144">
        <f t="shared" si="82"/>
        <v>36</v>
      </c>
      <c r="O239" s="145">
        <f t="shared" si="83"/>
        <v>59</v>
      </c>
      <c r="Q239" t="str">
        <f>'Raw DC1'!AI239</f>
        <v>NO</v>
      </c>
      <c r="S239" s="12" t="str">
        <f>'Raw DC1'!AH239</f>
        <v>No</v>
      </c>
    </row>
    <row r="240" spans="1:19">
      <c r="A240" s="44">
        <v>238</v>
      </c>
      <c r="B240" t="str">
        <f>'Raw DC1'!J240</f>
        <v xml:space="preserve">Hannah </v>
      </c>
      <c r="C240" s="12" t="str">
        <f>'Raw DC1'!K240</f>
        <v xml:space="preserve">Russell </v>
      </c>
      <c r="D240" s="204">
        <f>SUMIF('Raw DC1'!AP240:EA240, $D$2)</f>
        <v>0</v>
      </c>
      <c r="E240" s="204">
        <f>SUMIF('Raw DC1'!AP240:EA240, $E$2)</f>
        <v>0</v>
      </c>
      <c r="F240" s="204">
        <f>SUMIF('Raw DC1'!AP240:EA240, $F$2)</f>
        <v>0</v>
      </c>
      <c r="G240" s="204">
        <f>SUMIF('Raw DC1'!AP240:EA240, $G$2)</f>
        <v>0</v>
      </c>
      <c r="H240" s="204">
        <f>SUMIF('Raw DC1'!AP240:EA240, $H$2)</f>
        <v>0</v>
      </c>
      <c r="I240" s="204">
        <f>SUMIF('Raw DC1'!AP240:EA240, $I$2)</f>
        <v>6</v>
      </c>
      <c r="J240" s="204">
        <f>SUMIF('Raw DC1'!AP240:EA240, $J$2)</f>
        <v>6</v>
      </c>
      <c r="K240" s="204">
        <f>SUMIF('Raw DC1'!AP240:EA240, $K$2)</f>
        <v>12</v>
      </c>
      <c r="M240" s="134">
        <f t="shared" si="81"/>
        <v>0</v>
      </c>
      <c r="N240" s="144">
        <f t="shared" si="82"/>
        <v>24</v>
      </c>
      <c r="O240" s="145">
        <f t="shared" si="83"/>
        <v>24</v>
      </c>
      <c r="Q240" t="s">
        <v>373</v>
      </c>
      <c r="S240" s="12" t="str">
        <f>'Raw DC1'!AH240</f>
        <v>right knee - hoffa fat pad impingement</v>
      </c>
    </row>
    <row r="241" spans="1:19">
      <c r="A241" s="44">
        <v>239</v>
      </c>
      <c r="B241" t="str">
        <f>'Raw DC1'!J241</f>
        <v>lee</v>
      </c>
      <c r="C241" s="12" t="str">
        <f>'Raw DC1'!K241</f>
        <v>tribe</v>
      </c>
      <c r="D241" s="204">
        <f>SUMIF('Raw DC1'!AP241:EA241, $D$2)</f>
        <v>-12</v>
      </c>
      <c r="E241" s="204">
        <f>SUMIF('Raw DC1'!AP241:EA241, $E$2)</f>
        <v>-15</v>
      </c>
      <c r="F241" s="204">
        <f>SUMIF('Raw DC1'!AP241:EA241, $F$2)</f>
        <v>-6</v>
      </c>
      <c r="G241" s="204">
        <f>SUMIF('Raw DC1'!AP241:EA241, $G$2)</f>
        <v>-6</v>
      </c>
      <c r="H241" s="204">
        <f>SUMIF('Raw DC1'!AP241:EA241, $H$2)</f>
        <v>2</v>
      </c>
      <c r="I241" s="204">
        <f>SUMIF('Raw DC1'!AP241:EA241, $I$2)</f>
        <v>8</v>
      </c>
      <c r="J241" s="204">
        <f>SUMIF('Raw DC1'!AP241:EA241, $J$2)</f>
        <v>18</v>
      </c>
      <c r="K241" s="204">
        <f>SUMIF('Raw DC1'!AP241:EA241, $K$2)</f>
        <v>0</v>
      </c>
      <c r="M241" s="134">
        <f t="shared" si="81"/>
        <v>-39</v>
      </c>
      <c r="N241" s="144">
        <f t="shared" si="82"/>
        <v>28</v>
      </c>
      <c r="O241" s="145">
        <f t="shared" si="83"/>
        <v>67</v>
      </c>
      <c r="Q241" t="str">
        <f>'Raw DC1'!AI241</f>
        <v xml:space="preserve">NO </v>
      </c>
      <c r="S241" s="12" t="str">
        <f>'Raw DC1'!AH241</f>
        <v>broken scafoid</v>
      </c>
    </row>
    <row r="242" spans="1:19">
      <c r="A242" s="44">
        <v>240</v>
      </c>
      <c r="B242" t="str">
        <f>'Raw DC1'!J242</f>
        <v>Rafael</v>
      </c>
      <c r="C242" s="12" t="str">
        <f>'Raw DC1'!K242</f>
        <v>Avraamides</v>
      </c>
      <c r="D242" s="204">
        <f>SUMIF('Raw DC1'!AP242:EA242, $D$2)</f>
        <v>0</v>
      </c>
      <c r="E242" s="204">
        <f>SUMIF('Raw DC1'!AP242:EA242, $E$2)</f>
        <v>0</v>
      </c>
      <c r="F242" s="204">
        <f>SUMIF('Raw DC1'!AP242:EA242, $F$2)</f>
        <v>-2</v>
      </c>
      <c r="G242" s="204">
        <f>SUMIF('Raw DC1'!AP242:EA242, $G$2)</f>
        <v>-3</v>
      </c>
      <c r="H242" s="204">
        <f>SUMIF('Raw DC1'!AP242:EA242, $H$2)</f>
        <v>4</v>
      </c>
      <c r="I242" s="204">
        <f>SUMIF('Raw DC1'!AP242:EA242, $I$2)</f>
        <v>4</v>
      </c>
      <c r="J242" s="204">
        <f>SUMIF('Raw DC1'!AP242:EA242, $J$2)</f>
        <v>9</v>
      </c>
      <c r="K242" s="204">
        <f>SUMIF('Raw DC1'!AP242:EA242, $K$2)</f>
        <v>4</v>
      </c>
      <c r="M242" s="134">
        <f t="shared" si="81"/>
        <v>-5</v>
      </c>
      <c r="N242" s="144">
        <f t="shared" si="82"/>
        <v>21</v>
      </c>
      <c r="O242" s="145">
        <f t="shared" si="83"/>
        <v>26</v>
      </c>
      <c r="Q242" t="str">
        <f>'Raw DC1'!AI242</f>
        <v xml:space="preserve">NO </v>
      </c>
      <c r="S242" s="12" t="str">
        <f>'Raw DC1'!AH242</f>
        <v>No</v>
      </c>
    </row>
    <row r="243" spans="1:19">
      <c r="A243" s="44">
        <v>241</v>
      </c>
      <c r="B243" t="str">
        <f>'Raw DC1'!J243</f>
        <v>Harry</v>
      </c>
      <c r="C243" s="12" t="str">
        <f>'Raw DC1'!K243</f>
        <v>Beazer</v>
      </c>
      <c r="D243" s="204">
        <f>SUMIF('Raw DC1'!AP243:EA243, $D$2)</f>
        <v>-12</v>
      </c>
      <c r="E243" s="204">
        <f>SUMIF('Raw DC1'!AP243:EA243, $E$2)</f>
        <v>-36</v>
      </c>
      <c r="F243" s="204">
        <f>SUMIF('Raw DC1'!AP243:EA243, $F$2)</f>
        <v>-18</v>
      </c>
      <c r="G243" s="204">
        <f>SUMIF('Raw DC1'!AP243:EA243, $G$2)</f>
        <v>-3</v>
      </c>
      <c r="H243" s="204">
        <f>SUMIF('Raw DC1'!AP243:EA243, $H$2)</f>
        <v>9</v>
      </c>
      <c r="I243" s="204">
        <f>SUMIF('Raw DC1'!AP243:EA243, $I$2)</f>
        <v>10</v>
      </c>
      <c r="J243" s="204">
        <f>SUMIF('Raw DC1'!AP243:EA243, $J$2)</f>
        <v>12</v>
      </c>
      <c r="K243" s="204">
        <f>SUMIF('Raw DC1'!AP243:EA243, $K$2)</f>
        <v>4</v>
      </c>
      <c r="M243" s="134">
        <f t="shared" ref="M243:M256" si="84">SUM(D243:G243)</f>
        <v>-69</v>
      </c>
      <c r="N243" s="144">
        <f t="shared" ref="N243:N256" si="85">SUM(H243:K243)</f>
        <v>35</v>
      </c>
      <c r="O243" s="145">
        <f t="shared" ref="O243:O256" si="86">(M243*-1)+N243</f>
        <v>104</v>
      </c>
      <c r="Q243" t="str">
        <f>'Raw DC1'!AI243</f>
        <v>NO</v>
      </c>
      <c r="S243" s="12" t="str">
        <f>'Raw DC1'!AH243</f>
        <v>Right shoulder and Right ankle</v>
      </c>
    </row>
    <row r="244" spans="1:19">
      <c r="A244" s="44">
        <v>242</v>
      </c>
      <c r="B244" t="str">
        <f>'Raw DC1'!J244</f>
        <v>Hannah</v>
      </c>
      <c r="C244" s="12" t="str">
        <f>'Raw DC1'!K244</f>
        <v>Cooper</v>
      </c>
      <c r="D244" s="204">
        <f>SUMIF('Raw DC1'!AP244:EA244, $D$2)</f>
        <v>0</v>
      </c>
      <c r="E244" s="204">
        <f>SUMIF('Raw DC1'!AP244:EA244, $E$2)</f>
        <v>-15</v>
      </c>
      <c r="F244" s="204">
        <f>SUMIF('Raw DC1'!AP244:EA244, $F$2)</f>
        <v>-10</v>
      </c>
      <c r="G244" s="204">
        <f>SUMIF('Raw DC1'!AP244:EA244, $G$2)</f>
        <v>-5</v>
      </c>
      <c r="H244" s="204">
        <f>SUMIF('Raw DC1'!AP244:EA244, $H$2)</f>
        <v>2</v>
      </c>
      <c r="I244" s="204">
        <f>SUMIF('Raw DC1'!AP244:EA244, $I$2)</f>
        <v>6</v>
      </c>
      <c r="J244" s="204">
        <f>SUMIF('Raw DC1'!AP244:EA244, $J$2)</f>
        <v>6</v>
      </c>
      <c r="K244" s="204">
        <f>SUMIF('Raw DC1'!AP244:EA244, $K$2)</f>
        <v>0</v>
      </c>
      <c r="M244" s="134">
        <f t="shared" si="84"/>
        <v>-30</v>
      </c>
      <c r="N244" s="144">
        <f t="shared" si="85"/>
        <v>14</v>
      </c>
      <c r="O244" s="145">
        <f t="shared" si="86"/>
        <v>44</v>
      </c>
      <c r="Q244" t="str">
        <f>'Raw DC1'!AI244</f>
        <v xml:space="preserve">NO </v>
      </c>
      <c r="S244" s="12" t="str">
        <f>'Raw DC1'!AH244</f>
        <v>No</v>
      </c>
    </row>
    <row r="245" spans="1:19">
      <c r="A245" s="44">
        <v>243</v>
      </c>
      <c r="B245" t="str">
        <f>'Raw DC1'!J245</f>
        <v>charlotte</v>
      </c>
      <c r="C245" s="12" t="str">
        <f>'Raw DC1'!K245</f>
        <v>cross</v>
      </c>
      <c r="D245" s="204">
        <f>SUMIF('Raw DC1'!AP245:EA245, $D$2)</f>
        <v>0</v>
      </c>
      <c r="E245" s="204">
        <f>SUMIF('Raw DC1'!AP245:EA245, $E$2)</f>
        <v>0</v>
      </c>
      <c r="F245" s="204">
        <f>SUMIF('Raw DC1'!AP245:EA245, $F$2)</f>
        <v>-2</v>
      </c>
      <c r="G245" s="204">
        <f>SUMIF('Raw DC1'!AP245:EA245, $G$2)</f>
        <v>-1</v>
      </c>
      <c r="H245" s="204">
        <f>SUMIF('Raw DC1'!AP245:EA245, $H$2)</f>
        <v>3</v>
      </c>
      <c r="I245" s="204">
        <f>SUMIF('Raw DC1'!AP245:EA245, $I$2)</f>
        <v>4</v>
      </c>
      <c r="J245" s="204">
        <f>SUMIF('Raw DC1'!AP245:EA245, $J$2)</f>
        <v>0</v>
      </c>
      <c r="K245" s="204">
        <f>SUMIF('Raw DC1'!AP245:EA245, $K$2)</f>
        <v>0</v>
      </c>
      <c r="M245" s="134">
        <f t="shared" si="84"/>
        <v>-3</v>
      </c>
      <c r="N245" s="144">
        <f t="shared" si="85"/>
        <v>7</v>
      </c>
      <c r="O245" s="145">
        <f t="shared" si="86"/>
        <v>10</v>
      </c>
      <c r="Q245" t="s">
        <v>373</v>
      </c>
      <c r="S245" s="12" t="str">
        <f>'Raw DC1'!AH245</f>
        <v>No</v>
      </c>
    </row>
    <row r="246" spans="1:19">
      <c r="A246" s="44">
        <v>244</v>
      </c>
      <c r="B246" t="str">
        <f>'Raw DC1'!J246</f>
        <v>Stephanie</v>
      </c>
      <c r="C246" s="12" t="str">
        <f>'Raw DC1'!K246</f>
        <v>Beardsmore</v>
      </c>
      <c r="D246" s="204">
        <f>SUMIF('Raw DC1'!AP246:EA246, $D$2)</f>
        <v>-4</v>
      </c>
      <c r="E246" s="204">
        <f>SUMIF('Raw DC1'!AP246:EA246, $E$2)</f>
        <v>0</v>
      </c>
      <c r="F246" s="204">
        <f>SUMIF('Raw DC1'!AP246:EA246, $F$2)</f>
        <v>-10</v>
      </c>
      <c r="G246" s="204">
        <f>SUMIF('Raw DC1'!AP246:EA246, $G$2)</f>
        <v>-3</v>
      </c>
      <c r="H246" s="204">
        <f>SUMIF('Raw DC1'!AP246:EA246, $H$2)</f>
        <v>0</v>
      </c>
      <c r="I246" s="204">
        <f>SUMIF('Raw DC1'!AP246:EA246, $I$2)</f>
        <v>4</v>
      </c>
      <c r="J246" s="204">
        <f>SUMIF('Raw DC1'!AP246:EA246, $J$2)</f>
        <v>6</v>
      </c>
      <c r="K246" s="204">
        <f>SUMIF('Raw DC1'!AP246:EA246, $K$2)</f>
        <v>0</v>
      </c>
      <c r="M246" s="134">
        <f t="shared" si="84"/>
        <v>-17</v>
      </c>
      <c r="N246" s="144">
        <f t="shared" si="85"/>
        <v>10</v>
      </c>
      <c r="O246" s="145">
        <f t="shared" si="86"/>
        <v>27</v>
      </c>
      <c r="Q246" t="str">
        <f>'Raw DC1'!AI246</f>
        <v>YES , BOTH SIDES, SACROILIAC JOINT, 7 MONTH</v>
      </c>
      <c r="S246" s="12" t="str">
        <f>'Raw DC1'!AH246</f>
        <v xml:space="preserve">Yes , both sides, sacroiliac joint, 7 months </v>
      </c>
    </row>
    <row r="247" spans="1:19">
      <c r="A247" s="44">
        <v>245</v>
      </c>
      <c r="B247" t="str">
        <f>'Raw DC1'!J247</f>
        <v>Dan</v>
      </c>
      <c r="C247" s="12" t="str">
        <f>'Raw DC1'!K247</f>
        <v>Batty</v>
      </c>
      <c r="D247" s="204">
        <f>SUMIF('Raw DC1'!AP247:EA247, $D$2)</f>
        <v>-8</v>
      </c>
      <c r="E247" s="204">
        <f>SUMIF('Raw DC1'!AP247:EA247, $E$2)</f>
        <v>-9</v>
      </c>
      <c r="F247" s="204">
        <f>SUMIF('Raw DC1'!AP247:EA247, $F$2)</f>
        <v>-4</v>
      </c>
      <c r="G247" s="204">
        <f>SUMIF('Raw DC1'!AP247:EA247, $G$2)</f>
        <v>-2</v>
      </c>
      <c r="H247" s="204">
        <f>SUMIF('Raw DC1'!AP247:EA247, $H$2)</f>
        <v>2</v>
      </c>
      <c r="I247" s="204">
        <f>SUMIF('Raw DC1'!AP247:EA247, $I$2)</f>
        <v>4</v>
      </c>
      <c r="J247" s="204">
        <f>SUMIF('Raw DC1'!AP247:EA247, $J$2)</f>
        <v>9</v>
      </c>
      <c r="K247" s="204">
        <f>SUMIF('Raw DC1'!AP247:EA247, $K$2)</f>
        <v>4</v>
      </c>
      <c r="M247" s="134">
        <f t="shared" si="84"/>
        <v>-23</v>
      </c>
      <c r="N247" s="144">
        <f t="shared" si="85"/>
        <v>19</v>
      </c>
      <c r="O247" s="145">
        <f t="shared" si="86"/>
        <v>42</v>
      </c>
      <c r="Q247" t="str">
        <f>'Raw DC1'!AI247</f>
        <v>NO</v>
      </c>
      <c r="S247" s="12" t="str">
        <f>'Raw DC1'!AH247</f>
        <v>right shoulder / sprained ac joint (5 weeks)</v>
      </c>
    </row>
    <row r="248" spans="1:19">
      <c r="A248" s="44">
        <v>246</v>
      </c>
      <c r="B248" t="str">
        <f>'Raw DC1'!J248</f>
        <v>Charlotte</v>
      </c>
      <c r="C248" s="12" t="str">
        <f>'Raw DC1'!K248</f>
        <v>Budenis</v>
      </c>
      <c r="D248" s="204">
        <f>SUMIF('Raw DC1'!AP248:EA248, $D$2)</f>
        <v>0</v>
      </c>
      <c r="E248" s="204">
        <f>SUMIF('Raw DC1'!AP248:EA248, $E$2)</f>
        <v>0</v>
      </c>
      <c r="F248" s="204">
        <f>SUMIF('Raw DC1'!AP248:EA248, $F$2)</f>
        <v>0</v>
      </c>
      <c r="G248" s="204">
        <f>SUMIF('Raw DC1'!AP248:EA248, $G$2)</f>
        <v>0</v>
      </c>
      <c r="H248" s="204">
        <f>SUMIF('Raw DC1'!AP248:EA248, $H$2)</f>
        <v>2</v>
      </c>
      <c r="I248" s="204">
        <f>SUMIF('Raw DC1'!AP248:EA248, $I$2)</f>
        <v>2</v>
      </c>
      <c r="J248" s="204">
        <f>SUMIF('Raw DC1'!AP248:EA248, $J$2)</f>
        <v>0</v>
      </c>
      <c r="K248" s="204">
        <f>SUMIF('Raw DC1'!AP248:EA248, $K$2)</f>
        <v>4</v>
      </c>
      <c r="M248" s="134">
        <f t="shared" si="84"/>
        <v>0</v>
      </c>
      <c r="N248" s="144">
        <f t="shared" si="85"/>
        <v>8</v>
      </c>
      <c r="O248" s="145">
        <f t="shared" si="86"/>
        <v>8</v>
      </c>
      <c r="Q248" t="str">
        <f>'Raw DC1'!AI248</f>
        <v xml:space="preserve">NO </v>
      </c>
      <c r="S248" s="12" t="str">
        <f>'Raw DC1'!AH248</f>
        <v>No</v>
      </c>
    </row>
    <row r="249" spans="1:19">
      <c r="A249" s="44">
        <v>247</v>
      </c>
      <c r="B249" t="str">
        <f>'Raw DC1'!J249</f>
        <v>Megan</v>
      </c>
      <c r="C249" s="12" t="str">
        <f>'Raw DC1'!K249</f>
        <v>Clifff</v>
      </c>
      <c r="D249" s="204">
        <f>SUMIF('Raw DC1'!AP249:EA249, $D$2)</f>
        <v>-20</v>
      </c>
      <c r="E249" s="204">
        <f>SUMIF('Raw DC1'!AP249:EA249, $E$2)</f>
        <v>-39</v>
      </c>
      <c r="F249" s="204">
        <f>SUMIF('Raw DC1'!AP249:EA249, $F$2)</f>
        <v>-14</v>
      </c>
      <c r="G249" s="204">
        <f>SUMIF('Raw DC1'!AP249:EA249, $G$2)</f>
        <v>-1</v>
      </c>
      <c r="H249" s="204">
        <f>SUMIF('Raw DC1'!AP249:EA249, $H$2)</f>
        <v>2</v>
      </c>
      <c r="I249" s="204">
        <f>SUMIF('Raw DC1'!AP249:EA249, $I$2)</f>
        <v>12</v>
      </c>
      <c r="J249" s="204">
        <f>SUMIF('Raw DC1'!AP249:EA249, $J$2)</f>
        <v>9</v>
      </c>
      <c r="K249" s="204">
        <f>SUMIF('Raw DC1'!AP249:EA249, $K$2)</f>
        <v>4</v>
      </c>
      <c r="M249" s="134">
        <f t="shared" si="84"/>
        <v>-74</v>
      </c>
      <c r="N249" s="144">
        <f t="shared" si="85"/>
        <v>27</v>
      </c>
      <c r="O249" s="145">
        <f t="shared" si="86"/>
        <v>101</v>
      </c>
      <c r="Q249" t="str">
        <f>'Raw DC1'!AI249</f>
        <v>YES, ACL REHABILITATION</v>
      </c>
      <c r="S249" s="12" t="str">
        <f>'Raw DC1'!AH249</f>
        <v>Yes, ACL rupture</v>
      </c>
    </row>
    <row r="250" spans="1:19">
      <c r="A250" s="44">
        <v>248</v>
      </c>
      <c r="B250" t="str">
        <f>'Raw DC1'!J250</f>
        <v>Michael</v>
      </c>
      <c r="C250" s="12" t="str">
        <f>'Raw DC1'!K250</f>
        <v>Davies</v>
      </c>
      <c r="D250" s="204">
        <f>SUMIF('Raw DC1'!AP250:EA250, $D$2)</f>
        <v>-4</v>
      </c>
      <c r="E250" s="204">
        <f>SUMIF('Raw DC1'!AP250:EA250, $E$2)</f>
        <v>-12</v>
      </c>
      <c r="F250" s="204">
        <f>SUMIF('Raw DC1'!AP250:EA250, $F$2)</f>
        <v>-10</v>
      </c>
      <c r="G250" s="204">
        <f>SUMIF('Raw DC1'!AP250:EA250, $G$2)</f>
        <v>-6</v>
      </c>
      <c r="H250" s="204">
        <f>SUMIF('Raw DC1'!AP250:EA250, $H$2)</f>
        <v>6</v>
      </c>
      <c r="I250" s="204">
        <f>SUMIF('Raw DC1'!AP250:EA250, $I$2)</f>
        <v>16</v>
      </c>
      <c r="J250" s="204">
        <f>SUMIF('Raw DC1'!AP250:EA250, $J$2)</f>
        <v>0</v>
      </c>
      <c r="K250" s="204">
        <f>SUMIF('Raw DC1'!AP250:EA250, $K$2)</f>
        <v>0</v>
      </c>
      <c r="M250" s="134">
        <f t="shared" si="84"/>
        <v>-32</v>
      </c>
      <c r="N250" s="144">
        <f t="shared" si="85"/>
        <v>22</v>
      </c>
      <c r="O250" s="145">
        <f t="shared" si="86"/>
        <v>54</v>
      </c>
      <c r="Q250" t="str">
        <f>'Raw DC1'!AI250</f>
        <v>NO</v>
      </c>
      <c r="S250" s="12" t="str">
        <f>'Raw DC1'!AH250</f>
        <v>No</v>
      </c>
    </row>
    <row r="251" spans="1:19">
      <c r="A251" s="44">
        <v>249</v>
      </c>
      <c r="B251" t="str">
        <f>'Raw DC1'!J251</f>
        <v>Tyler</v>
      </c>
      <c r="C251" s="12" t="str">
        <f>'Raw DC1'!K251</f>
        <v>Churchill</v>
      </c>
      <c r="D251" s="204">
        <f>SUMIF('Raw DC1'!AP251:EA251, $D$2)</f>
        <v>0</v>
      </c>
      <c r="E251" s="204">
        <f>SUMIF('Raw DC1'!AP251:EA251, $E$2)</f>
        <v>0</v>
      </c>
      <c r="F251" s="204">
        <f>SUMIF('Raw DC1'!AP251:EA251, $F$2)</f>
        <v>0</v>
      </c>
      <c r="G251" s="204">
        <f>SUMIF('Raw DC1'!AP251:EA251, $G$2)</f>
        <v>0</v>
      </c>
      <c r="H251" s="204">
        <f>SUMIF('Raw DC1'!AP251:EA251, $H$2)</f>
        <v>6</v>
      </c>
      <c r="I251" s="204">
        <f>SUMIF('Raw DC1'!AP251:EA251, $I$2)</f>
        <v>6</v>
      </c>
      <c r="J251" s="204">
        <f>SUMIF('Raw DC1'!AP251:EA251, $J$2)</f>
        <v>9</v>
      </c>
      <c r="K251" s="204">
        <f>SUMIF('Raw DC1'!AP251:EA251, $K$2)</f>
        <v>4</v>
      </c>
      <c r="M251" s="134">
        <f t="shared" si="84"/>
        <v>0</v>
      </c>
      <c r="N251" s="144">
        <f t="shared" si="85"/>
        <v>25</v>
      </c>
      <c r="O251" s="145">
        <f t="shared" si="86"/>
        <v>25</v>
      </c>
      <c r="Q251" t="str">
        <f>'Raw DC1'!AI251</f>
        <v xml:space="preserve">NO </v>
      </c>
      <c r="S251" s="12" t="str">
        <f>'Raw DC1'!AH251</f>
        <v>No</v>
      </c>
    </row>
    <row r="252" spans="1:19">
      <c r="A252" s="44">
        <v>250</v>
      </c>
      <c r="B252" t="str">
        <f>'Raw DC1'!J252</f>
        <v>Martha</v>
      </c>
      <c r="C252" s="12" t="str">
        <f>'Raw DC1'!K252</f>
        <v>Carlisle</v>
      </c>
      <c r="D252" s="204">
        <f>SUMIF('Raw DC1'!AP252:EA252, $D$2)</f>
        <v>0</v>
      </c>
      <c r="E252" s="204">
        <f>SUMIF('Raw DC1'!AP252:EA252, $E$2)</f>
        <v>-3</v>
      </c>
      <c r="F252" s="204">
        <f>SUMIF('Raw DC1'!AP252:EA252, $F$2)</f>
        <v>-2</v>
      </c>
      <c r="G252" s="204">
        <f>SUMIF('Raw DC1'!AP252:EA252, $G$2)</f>
        <v>-3</v>
      </c>
      <c r="H252" s="204">
        <f>SUMIF('Raw DC1'!AP252:EA252, $H$2)</f>
        <v>2</v>
      </c>
      <c r="I252" s="204">
        <f>SUMIF('Raw DC1'!AP252:EA252, $I$2)</f>
        <v>6</v>
      </c>
      <c r="J252" s="204">
        <f>SUMIF('Raw DC1'!AP252:EA252, $J$2)</f>
        <v>0</v>
      </c>
      <c r="K252" s="204">
        <f>SUMIF('Raw DC1'!AP252:EA252, $K$2)</f>
        <v>0</v>
      </c>
      <c r="M252" s="134">
        <f t="shared" si="84"/>
        <v>-8</v>
      </c>
      <c r="N252" s="144">
        <f t="shared" si="85"/>
        <v>8</v>
      </c>
      <c r="O252" s="145">
        <f t="shared" si="86"/>
        <v>16</v>
      </c>
      <c r="Q252" t="str">
        <f>'Raw DC1'!AI252</f>
        <v xml:space="preserve">NO </v>
      </c>
      <c r="S252" s="12" t="str">
        <f>'Raw DC1'!AH252</f>
        <v>Stress fracture left foot, 6 months. Burcytys left foot, 7 weeks.</v>
      </c>
    </row>
    <row r="253" spans="1:19">
      <c r="A253" s="44">
        <v>251</v>
      </c>
      <c r="B253" t="str">
        <f>'Raw DC1'!J253</f>
        <v>Sara</v>
      </c>
      <c r="C253" s="12" t="str">
        <f>'Raw DC1'!K253</f>
        <v>Davies</v>
      </c>
      <c r="D253" s="204">
        <f>SUMIF('Raw DC1'!AP253:EA253, $D$2)</f>
        <v>-8</v>
      </c>
      <c r="E253" s="204">
        <f>SUMIF('Raw DC1'!AP253:EA253, $E$2)</f>
        <v>-9</v>
      </c>
      <c r="F253" s="204">
        <f>SUMIF('Raw DC1'!AP253:EA253, $F$2)</f>
        <v>-4</v>
      </c>
      <c r="G253" s="204">
        <f>SUMIF('Raw DC1'!AP253:EA253, $G$2)</f>
        <v>-1</v>
      </c>
      <c r="H253" s="204">
        <f>SUMIF('Raw DC1'!AP253:EA253, $H$2)</f>
        <v>1</v>
      </c>
      <c r="I253" s="204">
        <f>SUMIF('Raw DC1'!AP253:EA253, $I$2)</f>
        <v>4</v>
      </c>
      <c r="J253" s="204">
        <f>SUMIF('Raw DC1'!AP253:EA253, $J$2)</f>
        <v>3</v>
      </c>
      <c r="K253" s="204">
        <f>SUMIF('Raw DC1'!AP253:EA253, $K$2)</f>
        <v>0</v>
      </c>
      <c r="M253" s="134">
        <f t="shared" si="84"/>
        <v>-22</v>
      </c>
      <c r="N253" s="144">
        <f t="shared" si="85"/>
        <v>8</v>
      </c>
      <c r="O253" s="145">
        <f t="shared" si="86"/>
        <v>30</v>
      </c>
      <c r="Q253" t="str">
        <f>'Raw DC1'!AI253</f>
        <v xml:space="preserve">GETTING TO THE END OF RECOVERY, STARTING TO GET BACK INTO TRAINING ROUTINE WITH NETBALL AND STRENGTHENING </v>
      </c>
      <c r="S253" s="12" t="str">
        <f>'Raw DC1'!AH253</f>
        <v>Yes - ACL Reconstruction left knee</v>
      </c>
    </row>
    <row r="254" spans="1:19">
      <c r="A254" s="44">
        <v>252</v>
      </c>
      <c r="B254" t="str">
        <f>'Raw DC1'!J254</f>
        <v>michael</v>
      </c>
      <c r="C254" s="12" t="str">
        <f>'Raw DC1'!K254</f>
        <v>green</v>
      </c>
      <c r="D254" s="204">
        <f>SUMIF('Raw DC1'!AP254:EA254, $D$2)</f>
        <v>0</v>
      </c>
      <c r="E254" s="204">
        <f>SUMIF('Raw DC1'!AP254:EA254, $E$2)</f>
        <v>-6</v>
      </c>
      <c r="F254" s="204">
        <f>SUMIF('Raw DC1'!AP254:EA254, $F$2)</f>
        <v>-2</v>
      </c>
      <c r="G254" s="204">
        <f>SUMIF('Raw DC1'!AP254:EA254, $G$2)</f>
        <v>-5</v>
      </c>
      <c r="H254" s="204">
        <f>SUMIF('Raw DC1'!AP254:EA254, $H$2)</f>
        <v>1</v>
      </c>
      <c r="I254" s="204">
        <f>SUMIF('Raw DC1'!AP254:EA254, $I$2)</f>
        <v>8</v>
      </c>
      <c r="J254" s="204">
        <f>SUMIF('Raw DC1'!AP254:EA254, $J$2)</f>
        <v>6</v>
      </c>
      <c r="K254" s="204">
        <f>SUMIF('Raw DC1'!AP254:EA254, $K$2)</f>
        <v>0</v>
      </c>
      <c r="M254" s="134">
        <f t="shared" si="84"/>
        <v>-13</v>
      </c>
      <c r="N254" s="144">
        <f t="shared" si="85"/>
        <v>15</v>
      </c>
      <c r="O254" s="145">
        <f t="shared" si="86"/>
        <v>28</v>
      </c>
      <c r="Q254" t="str">
        <f>'Raw DC1'!AI254</f>
        <v>RIGBY LEG ABD KNEE, UNABLE TO RUN OR COMPETE IN RUGBY TRAINING, 5 WEEKS</v>
      </c>
      <c r="S254" s="12" t="str">
        <f>'Raw DC1'!AH254</f>
        <v>right leg and knee, meniscus tear, 5 weeks out of training</v>
      </c>
    </row>
    <row r="255" spans="1:19">
      <c r="A255" s="44">
        <v>253</v>
      </c>
      <c r="B255" t="str">
        <f>'Raw DC1'!J255</f>
        <v>Daniel</v>
      </c>
      <c r="C255" s="12" t="str">
        <f>'Raw DC1'!K255</f>
        <v>Esson</v>
      </c>
      <c r="D255" s="204">
        <f>SUMIF('Raw DC1'!AP255:EA255, $D$2)</f>
        <v>-12</v>
      </c>
      <c r="E255" s="204">
        <f>SUMIF('Raw DC1'!AP255:EA255, $E$2)</f>
        <v>-9</v>
      </c>
      <c r="F255" s="204">
        <f>SUMIF('Raw DC1'!AP255:EA255, $F$2)</f>
        <v>-4</v>
      </c>
      <c r="G255" s="204">
        <f>SUMIF('Raw DC1'!AP255:EA255, $G$2)</f>
        <v>0</v>
      </c>
      <c r="H255" s="204">
        <f>SUMIF('Raw DC1'!AP255:EA255, $H$2)</f>
        <v>1</v>
      </c>
      <c r="I255" s="204">
        <f>SUMIF('Raw DC1'!AP255:EA255, $I$2)</f>
        <v>4</v>
      </c>
      <c r="J255" s="204">
        <f>SUMIF('Raw DC1'!AP255:EA255, $J$2)</f>
        <v>24</v>
      </c>
      <c r="K255" s="204">
        <f>SUMIF('Raw DC1'!AP255:EA255, $K$2)</f>
        <v>0</v>
      </c>
      <c r="M255" s="134">
        <f t="shared" si="84"/>
        <v>-25</v>
      </c>
      <c r="N255" s="144">
        <f t="shared" si="85"/>
        <v>29</v>
      </c>
      <c r="O255" s="145">
        <f t="shared" si="86"/>
        <v>54</v>
      </c>
      <c r="Q255" t="s">
        <v>373</v>
      </c>
      <c r="S255" s="12" t="str">
        <f>'Raw DC1'!AH255</f>
        <v>Yes, Torn ACL on right leg</v>
      </c>
    </row>
    <row r="256" spans="1:19">
      <c r="A256" s="44">
        <v>254</v>
      </c>
      <c r="B256" t="str">
        <f>'Raw DC1'!J256</f>
        <v>Christian</v>
      </c>
      <c r="C256" s="12" t="str">
        <f>'Raw DC1'!K256</f>
        <v>Easson</v>
      </c>
      <c r="D256" s="204">
        <f>SUMIF('Raw DC1'!AP256:EA256, $D$2)</f>
        <v>-32</v>
      </c>
      <c r="E256" s="204">
        <f>SUMIF('Raw DC1'!AP256:EA256, $E$2)</f>
        <v>-30</v>
      </c>
      <c r="F256" s="204">
        <f>SUMIF('Raw DC1'!AP256:EA256, $F$2)</f>
        <v>-18</v>
      </c>
      <c r="G256" s="204">
        <f>SUMIF('Raw DC1'!AP256:EA256, $G$2)</f>
        <v>-3</v>
      </c>
      <c r="H256" s="204">
        <f>SUMIF('Raw DC1'!AP256:EA256, $H$2)</f>
        <v>4</v>
      </c>
      <c r="I256" s="204">
        <f>SUMIF('Raw DC1'!AP256:EA256, $I$2)</f>
        <v>16</v>
      </c>
      <c r="J256" s="204">
        <f>SUMIF('Raw DC1'!AP256:EA256, $J$2)</f>
        <v>21</v>
      </c>
      <c r="K256" s="204">
        <f>SUMIF('Raw DC1'!AP256:EA256, $K$2)</f>
        <v>8</v>
      </c>
      <c r="M256" s="134">
        <f t="shared" si="84"/>
        <v>-83</v>
      </c>
      <c r="N256" s="144">
        <f t="shared" si="85"/>
        <v>49</v>
      </c>
      <c r="O256" s="145">
        <f t="shared" si="86"/>
        <v>132</v>
      </c>
      <c r="Q256" t="str">
        <f>'Raw DC1'!AI256</f>
        <v xml:space="preserve">NO </v>
      </c>
      <c r="S256" s="12" t="str">
        <f>'Raw DC1'!AH256</f>
        <v>No</v>
      </c>
    </row>
    <row r="257" spans="1:19">
      <c r="A257" s="44">
        <v>255</v>
      </c>
      <c r="B257" t="str">
        <f>'Raw DC1'!J257</f>
        <v>Ross</v>
      </c>
      <c r="C257" s="12" t="str">
        <f>'Raw DC1'!K257</f>
        <v>McMillan</v>
      </c>
      <c r="D257" s="204">
        <f>SUMIF('Raw DC1'!AP257:EA257, $D$2)</f>
        <v>0</v>
      </c>
      <c r="E257" s="204">
        <f>SUMIF('Raw DC1'!AP257:EA257, $E$2)</f>
        <v>-6</v>
      </c>
      <c r="F257" s="204">
        <f>SUMIF('Raw DC1'!AP257:EA257, $F$2)</f>
        <v>0</v>
      </c>
      <c r="G257" s="204">
        <f>SUMIF('Raw DC1'!AP257:EA257, $G$2)</f>
        <v>-1</v>
      </c>
      <c r="H257" s="204">
        <f>SUMIF('Raw DC1'!AP257:EA257, $H$2)</f>
        <v>2</v>
      </c>
      <c r="I257" s="204">
        <f>SUMIF('Raw DC1'!AP257:EA257, $I$2)</f>
        <v>10</v>
      </c>
      <c r="J257" s="204">
        <f>SUMIF('Raw DC1'!AP257:EA257, $J$2)</f>
        <v>3</v>
      </c>
      <c r="K257" s="204">
        <f>SUMIF('Raw DC1'!AP257:EA257, $K$2)</f>
        <v>0</v>
      </c>
      <c r="M257" s="134">
        <f t="shared" ref="M257:M268" si="87">SUM(D257:G257)</f>
        <v>-7</v>
      </c>
      <c r="N257" s="144">
        <f t="shared" ref="N257:N268" si="88">SUM(H257:K257)</f>
        <v>15</v>
      </c>
      <c r="O257" s="145">
        <f t="shared" ref="O257:O268" si="89">(M257*-1)+N257</f>
        <v>22</v>
      </c>
      <c r="Q257" t="str">
        <f>'Raw DC1'!AI257</f>
        <v>NO</v>
      </c>
      <c r="S257" s="12" t="str">
        <f>'Raw DC1'!AH257</f>
        <v>Yes hamstring followed by ankle out for a month, began training 2 weeks ago</v>
      </c>
    </row>
    <row r="258" spans="1:19">
      <c r="A258" s="44">
        <v>256</v>
      </c>
      <c r="B258" t="str">
        <f>'Raw DC1'!J258</f>
        <v>Marta</v>
      </c>
      <c r="C258" s="12" t="str">
        <f>'Raw DC1'!K258</f>
        <v>Henares</v>
      </c>
      <c r="D258" s="204">
        <f>SUMIF('Raw DC1'!AP258:EA258, $D$2)</f>
        <v>0</v>
      </c>
      <c r="E258" s="204">
        <f>SUMIF('Raw DC1'!AP258:EA258, $E$2)</f>
        <v>0</v>
      </c>
      <c r="F258" s="204">
        <f>SUMIF('Raw DC1'!AP258:EA258, $F$2)</f>
        <v>-4</v>
      </c>
      <c r="G258" s="204">
        <f>SUMIF('Raw DC1'!AP258:EA258, $G$2)</f>
        <v>-2</v>
      </c>
      <c r="H258" s="204">
        <f>SUMIF('Raw DC1'!AP258:EA258, $H$2)</f>
        <v>1</v>
      </c>
      <c r="I258" s="204">
        <f>SUMIF('Raw DC1'!AP258:EA258, $I$2)</f>
        <v>4</v>
      </c>
      <c r="J258" s="204">
        <f>SUMIF('Raw DC1'!AP258:EA258, $J$2)</f>
        <v>18</v>
      </c>
      <c r="K258" s="204">
        <f>SUMIF('Raw DC1'!AP258:EA258, $K$2)</f>
        <v>4</v>
      </c>
      <c r="M258" s="134">
        <f t="shared" si="87"/>
        <v>-6</v>
      </c>
      <c r="N258" s="144">
        <f t="shared" si="88"/>
        <v>27</v>
      </c>
      <c r="O258" s="145">
        <f t="shared" si="89"/>
        <v>33</v>
      </c>
      <c r="Q258" t="str">
        <f>'Raw DC1'!AI258</f>
        <v xml:space="preserve">NO </v>
      </c>
      <c r="S258" s="12" t="str">
        <f>'Raw DC1'!AH258</f>
        <v>No</v>
      </c>
    </row>
    <row r="259" spans="1:19">
      <c r="A259" s="44">
        <v>257</v>
      </c>
      <c r="B259" t="str">
        <f>'Raw DC1'!J259</f>
        <v>Lewis</v>
      </c>
      <c r="C259" s="12" t="str">
        <f>'Raw DC1'!K259</f>
        <v>Parry</v>
      </c>
      <c r="D259" s="204">
        <f>SUMIF('Raw DC1'!AP259:EA259, $D$2)</f>
        <v>0</v>
      </c>
      <c r="E259" s="204">
        <f>SUMIF('Raw DC1'!AP259:EA259, $E$2)</f>
        <v>0</v>
      </c>
      <c r="F259" s="204">
        <f>SUMIF('Raw DC1'!AP259:EA259, $F$2)</f>
        <v>-6</v>
      </c>
      <c r="G259" s="204">
        <f>SUMIF('Raw DC1'!AP259:EA259, $G$2)</f>
        <v>-2</v>
      </c>
      <c r="H259" s="204">
        <f>SUMIF('Raw DC1'!AP259:EA259, $H$2)</f>
        <v>2</v>
      </c>
      <c r="I259" s="204">
        <f>SUMIF('Raw DC1'!AP259:EA259, $I$2)</f>
        <v>0</v>
      </c>
      <c r="J259" s="204">
        <f>SUMIF('Raw DC1'!AP259:EA259, $J$2)</f>
        <v>9</v>
      </c>
      <c r="K259" s="204">
        <f>SUMIF('Raw DC1'!AP259:EA259, $K$2)</f>
        <v>4</v>
      </c>
      <c r="M259" s="134">
        <f t="shared" si="87"/>
        <v>-8</v>
      </c>
      <c r="N259" s="144">
        <f t="shared" si="88"/>
        <v>15</v>
      </c>
      <c r="O259" s="145">
        <f t="shared" si="89"/>
        <v>23</v>
      </c>
      <c r="Q259" t="str">
        <f>'Raw DC1'!AI259</f>
        <v>CURRENTLY IN REHABILITATION FOLLOWING TORN MENISCUS.</v>
      </c>
      <c r="S259" s="12" t="str">
        <f>'Raw DC1'!AH259</f>
        <v>Torn Meniscus, Right Knee, Month and 2 weeks away from regular training</v>
      </c>
    </row>
    <row r="260" spans="1:19">
      <c r="A260" s="44">
        <v>258</v>
      </c>
      <c r="B260" t="str">
        <f>'Raw DC1'!J260</f>
        <v>Sian</v>
      </c>
      <c r="C260" s="12" t="str">
        <f>'Raw DC1'!K260</f>
        <v>Price</v>
      </c>
      <c r="D260" s="204">
        <f>SUMIF('Raw DC1'!AP260:EA260, $D$2)</f>
        <v>0</v>
      </c>
      <c r="E260" s="204">
        <f>SUMIF('Raw DC1'!AP260:EA260, $E$2)</f>
        <v>-3</v>
      </c>
      <c r="F260" s="204">
        <f>SUMIF('Raw DC1'!AP260:EA260, $F$2)</f>
        <v>-2</v>
      </c>
      <c r="G260" s="204">
        <f>SUMIF('Raw DC1'!AP260:EA260, $G$2)</f>
        <v>-4</v>
      </c>
      <c r="H260" s="204">
        <f>SUMIF('Raw DC1'!AP260:EA260, $H$2)</f>
        <v>3</v>
      </c>
      <c r="I260" s="204">
        <f>SUMIF('Raw DC1'!AP260:EA260, $I$2)</f>
        <v>2</v>
      </c>
      <c r="J260" s="204">
        <f>SUMIF('Raw DC1'!AP260:EA260, $J$2)</f>
        <v>0</v>
      </c>
      <c r="K260" s="204">
        <f>SUMIF('Raw DC1'!AP260:EA260, $K$2)</f>
        <v>4</v>
      </c>
      <c r="M260" s="134">
        <f t="shared" si="87"/>
        <v>-9</v>
      </c>
      <c r="N260" s="144">
        <f t="shared" si="88"/>
        <v>9</v>
      </c>
      <c r="O260" s="145">
        <f t="shared" si="89"/>
        <v>18</v>
      </c>
      <c r="Q260" t="s">
        <v>373</v>
      </c>
      <c r="S260" s="12" t="str">
        <f>'Raw DC1'!AH260</f>
        <v>No</v>
      </c>
    </row>
    <row r="261" spans="1:19">
      <c r="A261" s="44">
        <v>259</v>
      </c>
      <c r="B261" t="str">
        <f>'Raw DC1'!J261</f>
        <v>Matt</v>
      </c>
      <c r="C261" s="12" t="str">
        <f>'Raw DC1'!K261</f>
        <v>Perrodou</v>
      </c>
      <c r="D261" s="204">
        <f>SUMIF('Raw DC1'!AP261:EA261, $D$2)</f>
        <v>0</v>
      </c>
      <c r="E261" s="204">
        <f>SUMIF('Raw DC1'!AP261:EA261, $E$2)</f>
        <v>-6</v>
      </c>
      <c r="F261" s="204">
        <f>SUMIF('Raw DC1'!AP261:EA261, $F$2)</f>
        <v>0</v>
      </c>
      <c r="G261" s="204">
        <f>SUMIF('Raw DC1'!AP261:EA261, $G$2)</f>
        <v>-4</v>
      </c>
      <c r="H261" s="204">
        <f>SUMIF('Raw DC1'!AP261:EA261, $H$2)</f>
        <v>8</v>
      </c>
      <c r="I261" s="204">
        <f>SUMIF('Raw DC1'!AP261:EA261, $I$2)</f>
        <v>8</v>
      </c>
      <c r="J261" s="204">
        <f>SUMIF('Raw DC1'!AP261:EA261, $J$2)</f>
        <v>18</v>
      </c>
      <c r="K261" s="204">
        <f>SUMIF('Raw DC1'!AP261:EA261, $K$2)</f>
        <v>4</v>
      </c>
      <c r="M261" s="134">
        <f t="shared" si="87"/>
        <v>-10</v>
      </c>
      <c r="N261" s="144">
        <f t="shared" si="88"/>
        <v>38</v>
      </c>
      <c r="O261" s="145">
        <f t="shared" si="89"/>
        <v>48</v>
      </c>
      <c r="Q261" t="str">
        <f>'Raw DC1'!AI261</f>
        <v>NO</v>
      </c>
      <c r="S261" s="12" t="str">
        <f>'Raw DC1'!AH261</f>
        <v>No</v>
      </c>
    </row>
    <row r="262" spans="1:19">
      <c r="A262" s="44">
        <v>260</v>
      </c>
      <c r="B262" t="str">
        <f>'Raw DC1'!J262</f>
        <v>Benjamin</v>
      </c>
      <c r="C262" s="12" t="str">
        <f>'Raw DC1'!K262</f>
        <v>Perrett</v>
      </c>
      <c r="D262" s="204">
        <f>SUMIF('Raw DC1'!AP262:EA262, $D$2)</f>
        <v>-4</v>
      </c>
      <c r="E262" s="204">
        <f>SUMIF('Raw DC1'!AP262:EA262, $E$2)</f>
        <v>-18</v>
      </c>
      <c r="F262" s="204">
        <f>SUMIF('Raw DC1'!AP262:EA262, $F$2)</f>
        <v>-6</v>
      </c>
      <c r="G262" s="204">
        <f>SUMIF('Raw DC1'!AP262:EA262, $G$2)</f>
        <v>-1</v>
      </c>
      <c r="H262" s="204">
        <f>SUMIF('Raw DC1'!AP262:EA262, $H$2)</f>
        <v>0</v>
      </c>
      <c r="I262" s="204">
        <f>SUMIF('Raw DC1'!AP262:EA262, $I$2)</f>
        <v>10</v>
      </c>
      <c r="J262" s="204">
        <f>SUMIF('Raw DC1'!AP262:EA262, $J$2)</f>
        <v>3</v>
      </c>
      <c r="K262" s="204">
        <f>SUMIF('Raw DC1'!AP262:EA262, $K$2)</f>
        <v>0</v>
      </c>
      <c r="M262" s="134">
        <f t="shared" si="87"/>
        <v>-29</v>
      </c>
      <c r="N262" s="144">
        <f t="shared" si="88"/>
        <v>13</v>
      </c>
      <c r="O262" s="145">
        <f t="shared" si="89"/>
        <v>42</v>
      </c>
      <c r="Q262" t="str">
        <f>'Raw DC1'!AI262</f>
        <v xml:space="preserve">NO </v>
      </c>
      <c r="S262" s="12" t="str">
        <f>'Raw DC1'!AH262</f>
        <v>No</v>
      </c>
    </row>
    <row r="263" spans="1:19">
      <c r="A263" s="44">
        <v>261</v>
      </c>
      <c r="B263" t="str">
        <f>'Raw DC1'!J263</f>
        <v>John</v>
      </c>
      <c r="C263" s="12" t="str">
        <f>'Raw DC1'!K263</f>
        <v>Parker</v>
      </c>
      <c r="D263" s="204">
        <f>SUMIF('Raw DC1'!AP263:EA263, $D$2)</f>
        <v>-4</v>
      </c>
      <c r="E263" s="204">
        <f>SUMIF('Raw DC1'!AP263:EA263, $E$2)</f>
        <v>-15</v>
      </c>
      <c r="F263" s="204">
        <f>SUMIF('Raw DC1'!AP263:EA263, $F$2)</f>
        <v>-18</v>
      </c>
      <c r="G263" s="204">
        <f>SUMIF('Raw DC1'!AP263:EA263, $G$2)</f>
        <v>-7</v>
      </c>
      <c r="H263" s="204">
        <f>SUMIF('Raw DC1'!AP263:EA263, $H$2)</f>
        <v>5</v>
      </c>
      <c r="I263" s="204">
        <f>SUMIF('Raw DC1'!AP263:EA263, $I$2)</f>
        <v>10</v>
      </c>
      <c r="J263" s="204">
        <f>SUMIF('Raw DC1'!AP263:EA263, $J$2)</f>
        <v>6</v>
      </c>
      <c r="K263" s="204">
        <f>SUMIF('Raw DC1'!AP263:EA263, $K$2)</f>
        <v>4</v>
      </c>
      <c r="M263" s="134">
        <f t="shared" si="87"/>
        <v>-44</v>
      </c>
      <c r="N263" s="144">
        <f t="shared" si="88"/>
        <v>25</v>
      </c>
      <c r="O263" s="145">
        <f t="shared" si="89"/>
        <v>69</v>
      </c>
      <c r="Q263" t="str">
        <f>'Raw DC1'!AI263</f>
        <v xml:space="preserve">NO </v>
      </c>
      <c r="S263" s="12" t="str">
        <f>'Raw DC1'!AH263</f>
        <v>Yes, Left ankle ligament damage , Right ankle inversion sprain</v>
      </c>
    </row>
    <row r="264" spans="1:19">
      <c r="A264" s="44">
        <v>262</v>
      </c>
      <c r="B264" t="str">
        <f>'Raw DC1'!J264</f>
        <v>Craig</v>
      </c>
      <c r="C264" s="12" t="str">
        <f>'Raw DC1'!K264</f>
        <v>Tedridge</v>
      </c>
      <c r="D264" s="204">
        <f>SUMIF('Raw DC1'!AP264:EA264, $D$2)</f>
        <v>-16</v>
      </c>
      <c r="E264" s="204">
        <f>SUMIF('Raw DC1'!AP264:EA264, $E$2)</f>
        <v>-9</v>
      </c>
      <c r="F264" s="204">
        <f>SUMIF('Raw DC1'!AP264:EA264, $F$2)</f>
        <v>-6</v>
      </c>
      <c r="G264" s="204">
        <f>SUMIF('Raw DC1'!AP264:EA264, $G$2)</f>
        <v>-10</v>
      </c>
      <c r="H264" s="204">
        <f>SUMIF('Raw DC1'!AP264:EA264, $H$2)</f>
        <v>1</v>
      </c>
      <c r="I264" s="204">
        <f>SUMIF('Raw DC1'!AP264:EA264, $I$2)</f>
        <v>2</v>
      </c>
      <c r="J264" s="204">
        <f>SUMIF('Raw DC1'!AP264:EA264, $J$2)</f>
        <v>12</v>
      </c>
      <c r="K264" s="204">
        <f>SUMIF('Raw DC1'!AP264:EA264, $K$2)</f>
        <v>12</v>
      </c>
      <c r="M264" s="134">
        <f t="shared" si="87"/>
        <v>-41</v>
      </c>
      <c r="N264" s="144">
        <f t="shared" si="88"/>
        <v>27</v>
      </c>
      <c r="O264" s="145">
        <f t="shared" si="89"/>
        <v>68</v>
      </c>
      <c r="Q264" t="str">
        <f>'Raw DC1'!AI264</f>
        <v>NO</v>
      </c>
      <c r="S264" s="12" t="str">
        <f>'Raw DC1'!AH264</f>
        <v>Groin Strain</v>
      </c>
    </row>
    <row r="265" spans="1:19">
      <c r="A265" s="44">
        <v>263</v>
      </c>
      <c r="B265" t="str">
        <f>'Raw DC1'!J265</f>
        <v>Shaunna</v>
      </c>
      <c r="C265" s="12" t="str">
        <f>'Raw DC1'!K265</f>
        <v>Ryan</v>
      </c>
      <c r="D265" s="204">
        <f>SUMIF('Raw DC1'!AP265:EA265, $D$2)</f>
        <v>0</v>
      </c>
      <c r="E265" s="204">
        <f>SUMIF('Raw DC1'!AP265:EA265, $E$2)</f>
        <v>-3</v>
      </c>
      <c r="F265" s="204">
        <f>SUMIF('Raw DC1'!AP265:EA265, $F$2)</f>
        <v>-6</v>
      </c>
      <c r="G265" s="204">
        <f>SUMIF('Raw DC1'!AP265:EA265, $G$2)</f>
        <v>-3</v>
      </c>
      <c r="H265" s="204">
        <f>SUMIF('Raw DC1'!AP265:EA265, $H$2)</f>
        <v>1</v>
      </c>
      <c r="I265" s="204">
        <f>SUMIF('Raw DC1'!AP265:EA265, $I$2)</f>
        <v>0</v>
      </c>
      <c r="J265" s="204">
        <f>SUMIF('Raw DC1'!AP265:EA265, $J$2)</f>
        <v>6</v>
      </c>
      <c r="K265" s="204">
        <f>SUMIF('Raw DC1'!AP265:EA265, $K$2)</f>
        <v>8</v>
      </c>
      <c r="M265" s="134">
        <f t="shared" si="87"/>
        <v>-12</v>
      </c>
      <c r="N265" s="144">
        <f t="shared" si="88"/>
        <v>15</v>
      </c>
      <c r="O265" s="145">
        <f t="shared" si="89"/>
        <v>27</v>
      </c>
      <c r="Q265" t="s">
        <v>373</v>
      </c>
      <c r="S265" s="12" t="str">
        <f>'Raw DC1'!AH265</f>
        <v>No</v>
      </c>
    </row>
    <row r="266" spans="1:19">
      <c r="A266" s="44">
        <v>264</v>
      </c>
      <c r="B266" t="str">
        <f>'Raw DC1'!J266</f>
        <v>Ellie</v>
      </c>
      <c r="C266" s="12" t="str">
        <f>'Raw DC1'!K266</f>
        <v>Plumley</v>
      </c>
      <c r="D266" s="204">
        <f>SUMIF('Raw DC1'!AP266:EA266, $D$2)</f>
        <v>0</v>
      </c>
      <c r="E266" s="204">
        <f>SUMIF('Raw DC1'!AP266:EA266, $E$2)</f>
        <v>-3</v>
      </c>
      <c r="F266" s="204">
        <f>SUMIF('Raw DC1'!AP266:EA266, $F$2)</f>
        <v>0</v>
      </c>
      <c r="G266" s="204">
        <f>SUMIF('Raw DC1'!AP266:EA266, $G$2)</f>
        <v>-3</v>
      </c>
      <c r="H266" s="204">
        <f>SUMIF('Raw DC1'!AP266:EA266, $H$2)</f>
        <v>1</v>
      </c>
      <c r="I266" s="204">
        <f>SUMIF('Raw DC1'!AP266:EA266, $I$2)</f>
        <v>6</v>
      </c>
      <c r="J266" s="204">
        <f>SUMIF('Raw DC1'!AP266:EA266, $J$2)</f>
        <v>0</v>
      </c>
      <c r="K266" s="204">
        <f>SUMIF('Raw DC1'!AP266:EA266, $K$2)</f>
        <v>0</v>
      </c>
      <c r="M266" s="134">
        <f t="shared" si="87"/>
        <v>-6</v>
      </c>
      <c r="N266" s="144">
        <f t="shared" si="88"/>
        <v>7</v>
      </c>
      <c r="O266" s="145">
        <f t="shared" si="89"/>
        <v>13</v>
      </c>
      <c r="Q266" t="str">
        <f>'Raw DC1'!AI266</f>
        <v>NO</v>
      </c>
      <c r="S266" s="12" t="str">
        <f>'Raw DC1'!AH266</f>
        <v>No</v>
      </c>
    </row>
    <row r="267" spans="1:19">
      <c r="A267" s="44">
        <v>265</v>
      </c>
      <c r="B267" t="str">
        <f>'Raw DC1'!J267</f>
        <v>Jamie</v>
      </c>
      <c r="C267" s="12" t="str">
        <f>'Raw DC1'!K267</f>
        <v>Rutland-Lawes</v>
      </c>
      <c r="D267" s="204">
        <f>SUMIF('Raw DC1'!AP267:EA267, $D$2)</f>
        <v>0</v>
      </c>
      <c r="E267" s="204">
        <f>SUMIF('Raw DC1'!AP267:EA267, $E$2)</f>
        <v>0</v>
      </c>
      <c r="F267" s="204">
        <f>SUMIF('Raw DC1'!AP267:EA267, $F$2)</f>
        <v>0</v>
      </c>
      <c r="G267" s="204">
        <f>SUMIF('Raw DC1'!AP267:EA267, $G$2)</f>
        <v>-1</v>
      </c>
      <c r="H267" s="204">
        <f>SUMIF('Raw DC1'!AP267:EA267, $H$2)</f>
        <v>4</v>
      </c>
      <c r="I267" s="204">
        <f>SUMIF('Raw DC1'!AP267:EA267, $I$2)</f>
        <v>4</v>
      </c>
      <c r="J267" s="204">
        <f>SUMIF('Raw DC1'!AP267:EA267, $J$2)</f>
        <v>6</v>
      </c>
      <c r="K267" s="204">
        <f>SUMIF('Raw DC1'!AP267:EA267, $K$2)</f>
        <v>0</v>
      </c>
      <c r="M267" s="134">
        <f t="shared" si="87"/>
        <v>-1</v>
      </c>
      <c r="N267" s="144">
        <f t="shared" si="88"/>
        <v>14</v>
      </c>
      <c r="O267" s="145">
        <f t="shared" si="89"/>
        <v>15</v>
      </c>
      <c r="Q267" t="str">
        <f>'Raw DC1'!AI267</f>
        <v>NO</v>
      </c>
      <c r="S267" s="12" t="str">
        <f>'Raw DC1'!AH267</f>
        <v>No</v>
      </c>
    </row>
    <row r="268" spans="1:19">
      <c r="A268" s="44">
        <v>266</v>
      </c>
      <c r="B268" t="str">
        <f>'Raw DC1'!J268</f>
        <v>Michael</v>
      </c>
      <c r="C268" s="12" t="str">
        <f>'Raw DC1'!K268</f>
        <v>Rusling</v>
      </c>
      <c r="D268" s="204">
        <f>SUMIF('Raw DC1'!AP268:EA268, $D$2)</f>
        <v>0</v>
      </c>
      <c r="E268" s="204">
        <f>SUMIF('Raw DC1'!AP268:EA268, $E$2)</f>
        <v>-3</v>
      </c>
      <c r="F268" s="204">
        <f>SUMIF('Raw DC1'!AP268:EA268, $F$2)</f>
        <v>-4</v>
      </c>
      <c r="G268" s="204">
        <f>SUMIF('Raw DC1'!AP268:EA268, $G$2)</f>
        <v>-1</v>
      </c>
      <c r="H268" s="204">
        <f>SUMIF('Raw DC1'!AP268:EA268, $H$2)</f>
        <v>0</v>
      </c>
      <c r="I268" s="204">
        <f>SUMIF('Raw DC1'!AP268:EA268, $I$2)</f>
        <v>4</v>
      </c>
      <c r="J268" s="204">
        <f>SUMIF('Raw DC1'!AP268:EA268, $J$2)</f>
        <v>3</v>
      </c>
      <c r="K268" s="204">
        <f>SUMIF('Raw DC1'!AP268:EA268, $K$2)</f>
        <v>8</v>
      </c>
      <c r="M268" s="134">
        <f t="shared" si="87"/>
        <v>-8</v>
      </c>
      <c r="N268" s="144">
        <f t="shared" si="88"/>
        <v>15</v>
      </c>
      <c r="O268" s="145">
        <f t="shared" si="89"/>
        <v>23</v>
      </c>
      <c r="Q268" t="str">
        <f>'Raw DC1'!AI268</f>
        <v>NO</v>
      </c>
      <c r="S268" s="12" t="str">
        <f>'Raw DC1'!AH268</f>
        <v>No</v>
      </c>
    </row>
    <row r="269" spans="1:19">
      <c r="A269" s="44">
        <v>267</v>
      </c>
      <c r="B269" t="str">
        <f>'Raw DC1'!J269</f>
        <v>Miguel</v>
      </c>
      <c r="C269" s="12" t="str">
        <f>'Raw DC1'!K269</f>
        <v>Silva</v>
      </c>
      <c r="D269" s="204">
        <f>SUMIF('Raw DC1'!AP269:EA269, $D$2)</f>
        <v>0</v>
      </c>
      <c r="E269" s="204">
        <f>SUMIF('Raw DC1'!AP269:EA269, $E$2)</f>
        <v>0</v>
      </c>
      <c r="F269" s="204">
        <f>SUMIF('Raw DC1'!AP269:EA269, $F$2)</f>
        <v>0</v>
      </c>
      <c r="G269" s="204">
        <f>SUMIF('Raw DC1'!AP269:EA269, $G$2)</f>
        <v>-3</v>
      </c>
      <c r="H269" s="204">
        <f>SUMIF('Raw DC1'!AP269:EA269, $H$2)</f>
        <v>2</v>
      </c>
      <c r="I269" s="204">
        <f>SUMIF('Raw DC1'!AP269:EA269, $I$2)</f>
        <v>4</v>
      </c>
      <c r="J269" s="204">
        <f>SUMIF('Raw DC1'!AP269:EA269, $J$2)</f>
        <v>0</v>
      </c>
      <c r="K269" s="204">
        <f>SUMIF('Raw DC1'!AP269:EA269, $K$2)</f>
        <v>0</v>
      </c>
      <c r="M269" s="134">
        <f t="shared" ref="M269:M282" si="90">SUM(D269:G269)</f>
        <v>-3</v>
      </c>
      <c r="N269" s="144">
        <f t="shared" ref="N269:N282" si="91">SUM(H269:K269)</f>
        <v>6</v>
      </c>
      <c r="O269" s="145">
        <f t="shared" ref="O269:O282" si="92">(M269*-1)+N269</f>
        <v>9</v>
      </c>
      <c r="Q269" t="str">
        <f>'Raw DC1'!AI269</f>
        <v>NO</v>
      </c>
      <c r="S269" s="12" t="str">
        <f>'Raw DC1'!AH269</f>
        <v>No</v>
      </c>
    </row>
    <row r="270" spans="1:19">
      <c r="A270" s="44">
        <v>268</v>
      </c>
      <c r="B270" t="str">
        <f>'Raw DC1'!J270</f>
        <v>Callan</v>
      </c>
      <c r="C270" s="12" t="str">
        <f>'Raw DC1'!K270</f>
        <v>Stone</v>
      </c>
      <c r="D270" s="204">
        <f>SUMIF('Raw DC1'!AP270:EA270, $D$2)</f>
        <v>0</v>
      </c>
      <c r="E270" s="204">
        <f>SUMIF('Raw DC1'!AP270:EA270, $E$2)</f>
        <v>0</v>
      </c>
      <c r="F270" s="204">
        <f>SUMIF('Raw DC1'!AP270:EA270, $F$2)</f>
        <v>-6</v>
      </c>
      <c r="G270" s="204">
        <f>SUMIF('Raw DC1'!AP270:EA270, $G$2)</f>
        <v>0</v>
      </c>
      <c r="H270" s="204">
        <f>SUMIF('Raw DC1'!AP270:EA270, $H$2)</f>
        <v>3</v>
      </c>
      <c r="I270" s="204">
        <f>SUMIF('Raw DC1'!AP270:EA270, $I$2)</f>
        <v>4</v>
      </c>
      <c r="J270" s="204">
        <f>SUMIF('Raw DC1'!AP270:EA270, $J$2)</f>
        <v>3</v>
      </c>
      <c r="K270" s="204">
        <f>SUMIF('Raw DC1'!AP270:EA270, $K$2)</f>
        <v>4</v>
      </c>
      <c r="M270" s="134">
        <f t="shared" si="90"/>
        <v>-6</v>
      </c>
      <c r="N270" s="144">
        <f t="shared" si="91"/>
        <v>14</v>
      </c>
      <c r="O270" s="145">
        <f t="shared" si="92"/>
        <v>20</v>
      </c>
      <c r="Q270" t="s">
        <v>373</v>
      </c>
      <c r="S270" s="12" t="str">
        <f>'Raw DC1'!AH270</f>
        <v>Yes</v>
      </c>
    </row>
    <row r="271" spans="1:19">
      <c r="A271" s="44">
        <v>269</v>
      </c>
      <c r="B271" t="str">
        <f>'Raw DC1'!J271</f>
        <v>molly</v>
      </c>
      <c r="C271" s="12" t="str">
        <f>'Raw DC1'!K271</f>
        <v>smith</v>
      </c>
      <c r="D271" s="204">
        <f>SUMIF('Raw DC1'!AP271:EA271, $D$2)</f>
        <v>0</v>
      </c>
      <c r="E271" s="204">
        <f>SUMIF('Raw DC1'!AP271:EA271, $E$2)</f>
        <v>-3</v>
      </c>
      <c r="F271" s="204">
        <f>SUMIF('Raw DC1'!AP271:EA271, $F$2)</f>
        <v>-4</v>
      </c>
      <c r="G271" s="204">
        <f>SUMIF('Raw DC1'!AP271:EA271, $G$2)</f>
        <v>-1</v>
      </c>
      <c r="H271" s="204">
        <f>SUMIF('Raw DC1'!AP271:EA271, $H$2)</f>
        <v>2</v>
      </c>
      <c r="I271" s="204">
        <f>SUMIF('Raw DC1'!AP271:EA271, $I$2)</f>
        <v>2</v>
      </c>
      <c r="J271" s="204">
        <f>SUMIF('Raw DC1'!AP271:EA271, $J$2)</f>
        <v>3</v>
      </c>
      <c r="K271" s="204">
        <f>SUMIF('Raw DC1'!AP271:EA271, $K$2)</f>
        <v>0</v>
      </c>
      <c r="M271" s="134">
        <f t="shared" si="90"/>
        <v>-8</v>
      </c>
      <c r="N271" s="144">
        <f t="shared" si="91"/>
        <v>7</v>
      </c>
      <c r="O271" s="145">
        <f t="shared" si="92"/>
        <v>15</v>
      </c>
      <c r="Q271" t="str">
        <f>'Raw DC1'!AI271</f>
        <v xml:space="preserve">NO </v>
      </c>
      <c r="S271" s="12" t="str">
        <f>'Raw DC1'!AH271</f>
        <v>No</v>
      </c>
    </row>
    <row r="272" spans="1:19">
      <c r="A272" s="44">
        <v>270</v>
      </c>
      <c r="B272" t="str">
        <f>'Raw DC1'!J272</f>
        <v>Hope</v>
      </c>
      <c r="C272" s="12" t="str">
        <f>'Raw DC1'!K272</f>
        <v>Stanger</v>
      </c>
      <c r="D272" s="204">
        <f>SUMIF('Raw DC1'!AP272:EA272, $D$2)</f>
        <v>0</v>
      </c>
      <c r="E272" s="204">
        <f>SUMIF('Raw DC1'!AP272:EA272, $E$2)</f>
        <v>-6</v>
      </c>
      <c r="F272" s="204">
        <f>SUMIF('Raw DC1'!AP272:EA272, $F$2)</f>
        <v>-8</v>
      </c>
      <c r="G272" s="204">
        <f>SUMIF('Raw DC1'!AP272:EA272, $G$2)</f>
        <v>-2</v>
      </c>
      <c r="H272" s="204">
        <f>SUMIF('Raw DC1'!AP272:EA272, $H$2)</f>
        <v>2</v>
      </c>
      <c r="I272" s="204">
        <f>SUMIF('Raw DC1'!AP272:EA272, $I$2)</f>
        <v>6</v>
      </c>
      <c r="J272" s="204">
        <f>SUMIF('Raw DC1'!AP272:EA272, $J$2)</f>
        <v>6</v>
      </c>
      <c r="K272" s="204">
        <f>SUMIF('Raw DC1'!AP272:EA272, $K$2)</f>
        <v>8</v>
      </c>
      <c r="M272" s="134">
        <f t="shared" si="90"/>
        <v>-16</v>
      </c>
      <c r="N272" s="144">
        <f t="shared" si="91"/>
        <v>22</v>
      </c>
      <c r="O272" s="145">
        <f t="shared" si="92"/>
        <v>38</v>
      </c>
      <c r="Q272" t="str">
        <f>'Raw DC1'!AI272</f>
        <v xml:space="preserve">NO </v>
      </c>
      <c r="S272" s="12" t="str">
        <f>'Raw DC1'!AH272</f>
        <v>No</v>
      </c>
    </row>
    <row r="273" spans="1:19">
      <c r="A273" s="44">
        <v>271</v>
      </c>
      <c r="B273" t="str">
        <f>'Raw DC1'!J273</f>
        <v>jack</v>
      </c>
      <c r="C273" s="12" t="str">
        <f>'Raw DC1'!K273</f>
        <v>stokes</v>
      </c>
      <c r="D273" s="204">
        <f>SUMIF('Raw DC1'!AP273:EA273, $D$2)</f>
        <v>-4</v>
      </c>
      <c r="E273" s="204">
        <f>SUMIF('Raw DC1'!AP273:EA273, $E$2)</f>
        <v>-21</v>
      </c>
      <c r="F273" s="204">
        <f>SUMIF('Raw DC1'!AP273:EA273, $F$2)</f>
        <v>-6</v>
      </c>
      <c r="G273" s="204">
        <f>SUMIF('Raw DC1'!AP273:EA273, $G$2)</f>
        <v>0</v>
      </c>
      <c r="H273" s="204">
        <f>SUMIF('Raw DC1'!AP273:EA273, $H$2)</f>
        <v>1</v>
      </c>
      <c r="I273" s="204">
        <f>SUMIF('Raw DC1'!AP273:EA273, $I$2)</f>
        <v>16</v>
      </c>
      <c r="J273" s="204">
        <f>SUMIF('Raw DC1'!AP273:EA273, $J$2)</f>
        <v>15</v>
      </c>
      <c r="K273" s="204">
        <f>SUMIF('Raw DC1'!AP273:EA273, $K$2)</f>
        <v>12</v>
      </c>
      <c r="M273" s="134">
        <f t="shared" si="90"/>
        <v>-31</v>
      </c>
      <c r="N273" s="144">
        <f t="shared" si="91"/>
        <v>44</v>
      </c>
      <c r="O273" s="145">
        <f t="shared" si="92"/>
        <v>75</v>
      </c>
      <c r="Q273" t="str">
        <f>'Raw DC1'!AI273</f>
        <v>NO</v>
      </c>
      <c r="S273" s="12" t="str">
        <f>'Raw DC1'!AH273</f>
        <v>No</v>
      </c>
    </row>
    <row r="274" spans="1:19">
      <c r="A274" s="44">
        <v>272</v>
      </c>
      <c r="B274" t="str">
        <f>'Raw DC1'!J274</f>
        <v>Austin</v>
      </c>
      <c r="C274" s="12" t="str">
        <f>'Raw DC1'!K274</f>
        <v>Scott</v>
      </c>
      <c r="D274" s="204">
        <f>SUMIF('Raw DC1'!AP274:EA274, $D$2)</f>
        <v>-12</v>
      </c>
      <c r="E274" s="204">
        <f>SUMIF('Raw DC1'!AP274:EA274, $E$2)</f>
        <v>-15</v>
      </c>
      <c r="F274" s="204">
        <f>SUMIF('Raw DC1'!AP274:EA274, $F$2)</f>
        <v>-8</v>
      </c>
      <c r="G274" s="204">
        <f>SUMIF('Raw DC1'!AP274:EA274, $G$2)</f>
        <v>0</v>
      </c>
      <c r="H274" s="204">
        <f>SUMIF('Raw DC1'!AP274:EA274, $H$2)</f>
        <v>2</v>
      </c>
      <c r="I274" s="204">
        <f>SUMIF('Raw DC1'!AP274:EA274, $I$2)</f>
        <v>4</v>
      </c>
      <c r="J274" s="204">
        <f>SUMIF('Raw DC1'!AP274:EA274, $J$2)</f>
        <v>15</v>
      </c>
      <c r="K274" s="204">
        <f>SUMIF('Raw DC1'!AP274:EA274, $K$2)</f>
        <v>12</v>
      </c>
      <c r="M274" s="134">
        <f t="shared" si="90"/>
        <v>-35</v>
      </c>
      <c r="N274" s="144">
        <f t="shared" si="91"/>
        <v>33</v>
      </c>
      <c r="O274" s="145">
        <f t="shared" si="92"/>
        <v>68</v>
      </c>
      <c r="Q274" t="str">
        <f>'Raw DC1'!AI274</f>
        <v xml:space="preserve">NO </v>
      </c>
      <c r="S274" s="12" t="str">
        <f>'Raw DC1'!AH274</f>
        <v>left hamstring pull, 6 weeks out</v>
      </c>
    </row>
    <row r="275" spans="1:19">
      <c r="A275" s="44">
        <v>273</v>
      </c>
      <c r="B275" t="str">
        <f>'Raw DC1'!J275</f>
        <v>Connor</v>
      </c>
      <c r="C275" s="12" t="str">
        <f>'Raw DC1'!K275</f>
        <v>Robbins</v>
      </c>
      <c r="D275" s="204">
        <f>SUMIF('Raw DC1'!AP275:EA275, $D$2)</f>
        <v>-8</v>
      </c>
      <c r="E275" s="204">
        <f>SUMIF('Raw DC1'!AP275:EA275, $E$2)</f>
        <v>-9</v>
      </c>
      <c r="F275" s="204">
        <f>SUMIF('Raw DC1'!AP275:EA275, $F$2)</f>
        <v>-22</v>
      </c>
      <c r="G275" s="204">
        <f>SUMIF('Raw DC1'!AP275:EA275, $G$2)</f>
        <v>-5</v>
      </c>
      <c r="H275" s="204">
        <f>SUMIF('Raw DC1'!AP275:EA275, $H$2)</f>
        <v>1</v>
      </c>
      <c r="I275" s="204">
        <f>SUMIF('Raw DC1'!AP275:EA275, $I$2)</f>
        <v>18</v>
      </c>
      <c r="J275" s="204">
        <f>SUMIF('Raw DC1'!AP275:EA275, $J$2)</f>
        <v>3</v>
      </c>
      <c r="K275" s="204">
        <f>SUMIF('Raw DC1'!AP275:EA275, $K$2)</f>
        <v>4</v>
      </c>
      <c r="M275" s="134">
        <f t="shared" si="90"/>
        <v>-44</v>
      </c>
      <c r="N275" s="144">
        <f t="shared" si="91"/>
        <v>26</v>
      </c>
      <c r="O275" s="145">
        <f t="shared" si="92"/>
        <v>70</v>
      </c>
      <c r="Q275" t="s">
        <v>373</v>
      </c>
      <c r="S275" s="12" t="str">
        <f>'Raw DC1'!AH275</f>
        <v>ACL Tear - right knee - 6 weeks</v>
      </c>
    </row>
    <row r="276" spans="1:19">
      <c r="A276" s="44">
        <v>274</v>
      </c>
      <c r="B276" t="str">
        <f>'Raw DC1'!J276</f>
        <v>Jacob</v>
      </c>
      <c r="C276" s="12" t="str">
        <f>'Raw DC1'!K276</f>
        <v>Whitaker</v>
      </c>
      <c r="D276" s="204">
        <f>SUMIF('Raw DC1'!AP276:EA276, $D$2)</f>
        <v>-4</v>
      </c>
      <c r="E276" s="204">
        <f>SUMIF('Raw DC1'!AP276:EA276, $E$2)</f>
        <v>-6</v>
      </c>
      <c r="F276" s="204">
        <f>SUMIF('Raw DC1'!AP276:EA276, $F$2)</f>
        <v>-8</v>
      </c>
      <c r="G276" s="204">
        <f>SUMIF('Raw DC1'!AP276:EA276, $G$2)</f>
        <v>-7</v>
      </c>
      <c r="H276" s="204">
        <f>SUMIF('Raw DC1'!AP276:EA276, $H$2)</f>
        <v>1</v>
      </c>
      <c r="I276" s="204">
        <f>SUMIF('Raw DC1'!AP276:EA276, $I$2)</f>
        <v>12</v>
      </c>
      <c r="J276" s="204">
        <f>SUMIF('Raw DC1'!AP276:EA276, $J$2)</f>
        <v>3</v>
      </c>
      <c r="K276" s="204">
        <f>SUMIF('Raw DC1'!AP276:EA276, $K$2)</f>
        <v>0</v>
      </c>
      <c r="M276" s="134">
        <f t="shared" si="90"/>
        <v>-25</v>
      </c>
      <c r="N276" s="144">
        <f t="shared" si="91"/>
        <v>16</v>
      </c>
      <c r="O276" s="145">
        <f t="shared" si="92"/>
        <v>41</v>
      </c>
      <c r="Q276" t="str">
        <f>'Raw DC1'!AI276</f>
        <v xml:space="preserve">NO </v>
      </c>
      <c r="S276" s="12" t="str">
        <f>'Raw DC1'!AH276</f>
        <v>No</v>
      </c>
    </row>
    <row r="277" spans="1:19">
      <c r="A277" s="44">
        <v>275</v>
      </c>
      <c r="B277" t="str">
        <f>'Raw DC1'!J277</f>
        <v>Alex</v>
      </c>
      <c r="C277" s="12" t="str">
        <f>'Raw DC1'!K277</f>
        <v>Webb</v>
      </c>
      <c r="D277" s="204">
        <f>SUMIF('Raw DC1'!AP277:EA277, $D$2)</f>
        <v>0</v>
      </c>
      <c r="E277" s="204">
        <f>SUMIF('Raw DC1'!AP277:EA277, $E$2)</f>
        <v>-6</v>
      </c>
      <c r="F277" s="204">
        <f>SUMIF('Raw DC1'!AP277:EA277, $F$2)</f>
        <v>-6</v>
      </c>
      <c r="G277" s="204">
        <f>SUMIF('Raw DC1'!AP277:EA277, $G$2)</f>
        <v>-1</v>
      </c>
      <c r="H277" s="204">
        <f>SUMIF('Raw DC1'!AP277:EA277, $H$2)</f>
        <v>4</v>
      </c>
      <c r="I277" s="204">
        <f>SUMIF('Raw DC1'!AP277:EA277, $I$2)</f>
        <v>4</v>
      </c>
      <c r="J277" s="204">
        <f>SUMIF('Raw DC1'!AP277:EA277, $J$2)</f>
        <v>0</v>
      </c>
      <c r="K277" s="204">
        <f>SUMIF('Raw DC1'!AP277:EA277, $K$2)</f>
        <v>4</v>
      </c>
      <c r="M277" s="134">
        <f t="shared" si="90"/>
        <v>-13</v>
      </c>
      <c r="N277" s="144">
        <f t="shared" si="91"/>
        <v>12</v>
      </c>
      <c r="O277" s="145">
        <f t="shared" si="92"/>
        <v>25</v>
      </c>
      <c r="Q277" t="str">
        <f>'Raw DC1'!AI277</f>
        <v>NO</v>
      </c>
      <c r="S277" s="12" t="str">
        <f>'Raw DC1'!AH277</f>
        <v>No</v>
      </c>
    </row>
    <row r="278" spans="1:19">
      <c r="A278" s="44">
        <v>276</v>
      </c>
      <c r="B278" t="str">
        <f>'Raw DC1'!J278</f>
        <v>Jamie</v>
      </c>
      <c r="C278" s="12" t="str">
        <f>'Raw DC1'!K278</f>
        <v xml:space="preserve">Symonds </v>
      </c>
      <c r="D278" s="204">
        <f>SUMIF('Raw DC1'!AP278:EA278, $D$2)</f>
        <v>0</v>
      </c>
      <c r="E278" s="204">
        <f>SUMIF('Raw DC1'!AP278:EA278, $E$2)</f>
        <v>0</v>
      </c>
      <c r="F278" s="204">
        <f>SUMIF('Raw DC1'!AP278:EA278, $F$2)</f>
        <v>0</v>
      </c>
      <c r="G278" s="204">
        <f>SUMIF('Raw DC1'!AP278:EA278, $G$2)</f>
        <v>-2</v>
      </c>
      <c r="H278" s="204">
        <f>SUMIF('Raw DC1'!AP278:EA278, $H$2)</f>
        <v>3</v>
      </c>
      <c r="I278" s="204">
        <f>SUMIF('Raw DC1'!AP278:EA278, $I$2)</f>
        <v>4</v>
      </c>
      <c r="J278" s="204">
        <f>SUMIF('Raw DC1'!AP278:EA278, $J$2)</f>
        <v>3</v>
      </c>
      <c r="K278" s="204">
        <f>SUMIF('Raw DC1'!AP278:EA278, $K$2)</f>
        <v>0</v>
      </c>
      <c r="M278" s="134">
        <f t="shared" si="90"/>
        <v>-2</v>
      </c>
      <c r="N278" s="144">
        <f t="shared" si="91"/>
        <v>10</v>
      </c>
      <c r="O278" s="145">
        <f t="shared" si="92"/>
        <v>12</v>
      </c>
      <c r="Q278" t="str">
        <f>'Raw DC1'!AI278</f>
        <v xml:space="preserve">NO </v>
      </c>
      <c r="S278" s="12" t="str">
        <f>'Raw DC1'!AH278</f>
        <v>No</v>
      </c>
    </row>
    <row r="279" spans="1:19">
      <c r="A279" s="44">
        <v>277</v>
      </c>
      <c r="B279" t="str">
        <f>'Raw DC1'!J279</f>
        <v>Joe</v>
      </c>
      <c r="C279" s="12" t="str">
        <f>'Raw DC1'!K279</f>
        <v>Wood</v>
      </c>
      <c r="D279" s="204">
        <f>SUMIF('Raw DC1'!AP279:EA279, $D$2)</f>
        <v>0</v>
      </c>
      <c r="E279" s="204">
        <f>SUMIF('Raw DC1'!AP279:EA279, $E$2)</f>
        <v>0</v>
      </c>
      <c r="F279" s="204">
        <f>SUMIF('Raw DC1'!AP279:EA279, $F$2)</f>
        <v>-2</v>
      </c>
      <c r="G279" s="204">
        <f>SUMIF('Raw DC1'!AP279:EA279, $G$2)</f>
        <v>-2</v>
      </c>
      <c r="H279" s="204">
        <f>SUMIF('Raw DC1'!AP279:EA279, $H$2)</f>
        <v>6</v>
      </c>
      <c r="I279" s="204">
        <f>SUMIF('Raw DC1'!AP279:EA279, $I$2)</f>
        <v>2</v>
      </c>
      <c r="J279" s="204">
        <f>SUMIF('Raw DC1'!AP279:EA279, $J$2)</f>
        <v>0</v>
      </c>
      <c r="K279" s="204">
        <f>SUMIF('Raw DC1'!AP279:EA279, $K$2)</f>
        <v>0</v>
      </c>
      <c r="M279" s="134">
        <f t="shared" si="90"/>
        <v>-4</v>
      </c>
      <c r="N279" s="144">
        <f t="shared" si="91"/>
        <v>8</v>
      </c>
      <c r="O279" s="145">
        <f t="shared" si="92"/>
        <v>12</v>
      </c>
      <c r="Q279" t="str">
        <f>'Raw DC1'!AI279</f>
        <v xml:space="preserve">NO </v>
      </c>
      <c r="S279" s="12" t="str">
        <f>'Raw DC1'!AH279</f>
        <v>No</v>
      </c>
    </row>
    <row r="280" spans="1:19">
      <c r="A280" s="44">
        <v>278</v>
      </c>
      <c r="B280" t="str">
        <f>'Raw DC1'!J280</f>
        <v>Benjamin</v>
      </c>
      <c r="C280" s="12" t="str">
        <f>'Raw DC1'!K280</f>
        <v>Wong</v>
      </c>
      <c r="D280" s="204">
        <f>SUMIF('Raw DC1'!AP280:EA280, $D$2)</f>
        <v>0</v>
      </c>
      <c r="E280" s="204">
        <f>SUMIF('Raw DC1'!AP280:EA280, $E$2)</f>
        <v>-12</v>
      </c>
      <c r="F280" s="204">
        <f>SUMIF('Raw DC1'!AP280:EA280, $F$2)</f>
        <v>0</v>
      </c>
      <c r="G280" s="204">
        <f>SUMIF('Raw DC1'!AP280:EA280, $G$2)</f>
        <v>-4</v>
      </c>
      <c r="H280" s="204">
        <f>SUMIF('Raw DC1'!AP280:EA280, $H$2)</f>
        <v>1</v>
      </c>
      <c r="I280" s="204">
        <f>SUMIF('Raw DC1'!AP280:EA280, $I$2)</f>
        <v>2</v>
      </c>
      <c r="J280" s="204">
        <f>SUMIF('Raw DC1'!AP280:EA280, $J$2)</f>
        <v>9</v>
      </c>
      <c r="K280" s="204">
        <f>SUMIF('Raw DC1'!AP280:EA280, $K$2)</f>
        <v>12</v>
      </c>
      <c r="M280" s="134">
        <f t="shared" si="90"/>
        <v>-16</v>
      </c>
      <c r="N280" s="144">
        <f t="shared" si="91"/>
        <v>24</v>
      </c>
      <c r="O280" s="145">
        <f t="shared" si="92"/>
        <v>40</v>
      </c>
      <c r="Q280" t="s">
        <v>373</v>
      </c>
      <c r="S280" s="12" t="str">
        <f>'Raw DC1'!AH280</f>
        <v>Yes, sprains on both ankles, 1 week</v>
      </c>
    </row>
    <row r="281" spans="1:19">
      <c r="A281" s="44">
        <v>279</v>
      </c>
      <c r="B281" t="str">
        <f>'Raw DC1'!J281</f>
        <v>chloe</v>
      </c>
      <c r="C281" s="12" t="str">
        <f>'Raw DC1'!K281</f>
        <v>williams</v>
      </c>
      <c r="D281" s="204">
        <f>SUMIF('Raw DC1'!AP281:EA281, $D$2)</f>
        <v>0</v>
      </c>
      <c r="E281" s="204">
        <f>SUMIF('Raw DC1'!AP281:EA281, $E$2)</f>
        <v>-3</v>
      </c>
      <c r="F281" s="204">
        <f>SUMIF('Raw DC1'!AP281:EA281, $F$2)</f>
        <v>0</v>
      </c>
      <c r="G281" s="204">
        <f>SUMIF('Raw DC1'!AP281:EA281, $G$2)</f>
        <v>-2</v>
      </c>
      <c r="H281" s="204">
        <f>SUMIF('Raw DC1'!AP281:EA281, $H$2)</f>
        <v>2</v>
      </c>
      <c r="I281" s="204">
        <f>SUMIF('Raw DC1'!AP281:EA281, $I$2)</f>
        <v>6</v>
      </c>
      <c r="J281" s="204">
        <f>SUMIF('Raw DC1'!AP281:EA281, $J$2)</f>
        <v>9</v>
      </c>
      <c r="K281" s="204">
        <f>SUMIF('Raw DC1'!AP281:EA281, $K$2)</f>
        <v>0</v>
      </c>
      <c r="M281" s="134">
        <f t="shared" si="90"/>
        <v>-5</v>
      </c>
      <c r="N281" s="144">
        <f t="shared" si="91"/>
        <v>17</v>
      </c>
      <c r="O281" s="145">
        <f t="shared" si="92"/>
        <v>22</v>
      </c>
      <c r="Q281" t="str">
        <f>'Raw DC1'!AI281</f>
        <v>NO</v>
      </c>
      <c r="S281" s="12" t="str">
        <f>'Raw DC1'!AH281</f>
        <v>No</v>
      </c>
    </row>
    <row r="282" spans="1:19">
      <c r="A282" s="44">
        <v>280</v>
      </c>
      <c r="B282" t="str">
        <f>'Raw DC1'!J282</f>
        <v>Jenna</v>
      </c>
      <c r="C282" s="12" t="str">
        <f>'Raw DC1'!K282</f>
        <v>Wood</v>
      </c>
      <c r="D282" s="204">
        <f>SUMIF('Raw DC1'!AP282:EA282, $D$2)</f>
        <v>0</v>
      </c>
      <c r="E282" s="204">
        <f>SUMIF('Raw DC1'!AP282:EA282, $E$2)</f>
        <v>-6</v>
      </c>
      <c r="F282" s="204">
        <f>SUMIF('Raw DC1'!AP282:EA282, $F$2)</f>
        <v>-2</v>
      </c>
      <c r="G282" s="204">
        <f>SUMIF('Raw DC1'!AP282:EA282, $G$2)</f>
        <v>-1</v>
      </c>
      <c r="H282" s="204">
        <f>SUMIF('Raw DC1'!AP282:EA282, $H$2)</f>
        <v>0</v>
      </c>
      <c r="I282" s="204">
        <f>SUMIF('Raw DC1'!AP282:EA282, $I$2)</f>
        <v>2</v>
      </c>
      <c r="J282" s="204">
        <f>SUMIF('Raw DC1'!AP282:EA282, $J$2)</f>
        <v>6</v>
      </c>
      <c r="K282" s="204">
        <f>SUMIF('Raw DC1'!AP282:EA282, $K$2)</f>
        <v>8</v>
      </c>
      <c r="M282" s="134">
        <f t="shared" si="90"/>
        <v>-9</v>
      </c>
      <c r="N282" s="144">
        <f t="shared" si="91"/>
        <v>16</v>
      </c>
      <c r="O282" s="145">
        <f t="shared" si="92"/>
        <v>25</v>
      </c>
      <c r="Q282" t="str">
        <f>'Raw DC1'!AI282</f>
        <v>NO</v>
      </c>
      <c r="S282" s="12" t="str">
        <f>'Raw DC1'!AH282</f>
        <v>No</v>
      </c>
    </row>
    <row r="283" spans="1:19">
      <c r="A283" s="44">
        <v>281</v>
      </c>
      <c r="B283" t="str">
        <f>'Raw DC1'!J283</f>
        <v>Lennie</v>
      </c>
      <c r="C283" s="12" t="str">
        <f>'Raw DC1'!K283</f>
        <v>Norris</v>
      </c>
      <c r="D283" s="210">
        <f>SUMIF('Raw DC1'!AP283:EA283, $D$2)</f>
        <v>0</v>
      </c>
      <c r="E283" s="210">
        <f>SUMIF('Raw DC1'!AP283:EA283, $E$2)</f>
        <v>-6</v>
      </c>
      <c r="F283" s="210">
        <f>SUMIF('Raw DC1'!AP283:EA283, $F$2)</f>
        <v>0</v>
      </c>
      <c r="G283" s="210">
        <f>SUMIF('Raw DC1'!AP283:EA283, $G$2)</f>
        <v>0</v>
      </c>
      <c r="H283" s="210">
        <f>SUMIF('Raw DC1'!AP283:EA283, $H$2)</f>
        <v>5</v>
      </c>
      <c r="I283" s="210">
        <f>SUMIF('Raw DC1'!AP283:EA283, $I$2)</f>
        <v>10</v>
      </c>
      <c r="J283" s="210">
        <f>SUMIF('Raw DC1'!AP283:EA283, $J$2)</f>
        <v>3</v>
      </c>
      <c r="K283" s="210">
        <f>SUMIF('Raw DC1'!AP283:EA283, $K$2)</f>
        <v>16</v>
      </c>
      <c r="M283" s="134">
        <f t="shared" ref="M283:M294" si="93">SUM(D283:G283)</f>
        <v>-6</v>
      </c>
      <c r="N283" s="144">
        <f t="shared" ref="N283:N294" si="94">SUM(H283:K283)</f>
        <v>34</v>
      </c>
      <c r="O283" s="145">
        <f t="shared" ref="O283:O294" si="95">(M283*-1)+N283</f>
        <v>40</v>
      </c>
      <c r="Q283" t="str">
        <f>'Raw DC1'!AI283</f>
        <v>NO</v>
      </c>
      <c r="S283" s="12" t="str">
        <f>'Raw DC1'!AH283</f>
        <v>No</v>
      </c>
    </row>
    <row r="284" spans="1:19">
      <c r="A284" s="44">
        <v>282</v>
      </c>
      <c r="B284" t="str">
        <f>'Raw DC1'!J284</f>
        <v>bradley</v>
      </c>
      <c r="C284" s="12" t="str">
        <f>'Raw DC1'!K284</f>
        <v>abrahams</v>
      </c>
      <c r="D284" s="210">
        <f>SUMIF('Raw DC1'!AP284:EA284, $D$2)</f>
        <v>-196</v>
      </c>
      <c r="E284" s="210">
        <f>SUMIF('Raw DC1'!AP284:EA284, $E$2)</f>
        <v>0</v>
      </c>
      <c r="F284" s="210">
        <f>SUMIF('Raw DC1'!AP284:EA284, $F$2)</f>
        <v>0</v>
      </c>
      <c r="G284" s="210">
        <f>SUMIF('Raw DC1'!AP284:EA284, $G$2)</f>
        <v>0</v>
      </c>
      <c r="H284" s="210">
        <f>SUMIF('Raw DC1'!AP284:EA284, $H$2)</f>
        <v>4</v>
      </c>
      <c r="I284" s="210">
        <f>SUMIF('Raw DC1'!AP284:EA284, $I$2)</f>
        <v>6</v>
      </c>
      <c r="J284" s="210">
        <f>SUMIF('Raw DC1'!AP284:EA284, $J$2)</f>
        <v>9</v>
      </c>
      <c r="K284" s="210">
        <f>SUMIF('Raw DC1'!AP284:EA284, $K$2)</f>
        <v>28</v>
      </c>
      <c r="M284" s="134">
        <f t="shared" si="93"/>
        <v>-196</v>
      </c>
      <c r="N284" s="144">
        <f t="shared" si="94"/>
        <v>47</v>
      </c>
      <c r="O284" s="145">
        <f t="shared" si="95"/>
        <v>243</v>
      </c>
      <c r="Q284" t="str">
        <f>'Raw DC1'!AI284</f>
        <v xml:space="preserve">NO </v>
      </c>
      <c r="S284" s="12" t="str">
        <f>'Raw DC1'!AH284</f>
        <v>(no slide, months [2]) and broken elbow</v>
      </c>
    </row>
    <row r="285" spans="1:19">
      <c r="A285" s="44">
        <v>283</v>
      </c>
      <c r="B285" t="str">
        <f>'Raw DC1'!J285</f>
        <v>Ian</v>
      </c>
      <c r="C285" s="12" t="str">
        <f>'Raw DC1'!K285</f>
        <v>Dobbs</v>
      </c>
      <c r="D285" s="210">
        <f>SUMIF('Raw DC1'!AP285:EA285, $D$2)</f>
        <v>0</v>
      </c>
      <c r="E285" s="210">
        <f>SUMIF('Raw DC1'!AP285:EA285, $E$2)</f>
        <v>-3</v>
      </c>
      <c r="F285" s="210">
        <f>SUMIF('Raw DC1'!AP285:EA285, $F$2)</f>
        <v>-2</v>
      </c>
      <c r="G285" s="210">
        <f>SUMIF('Raw DC1'!AP285:EA285, $G$2)</f>
        <v>0</v>
      </c>
      <c r="H285" s="210">
        <f>SUMIF('Raw DC1'!AP285:EA285, $H$2)</f>
        <v>6</v>
      </c>
      <c r="I285" s="210">
        <f>SUMIF('Raw DC1'!AP285:EA285, $I$2)</f>
        <v>10</v>
      </c>
      <c r="J285" s="210">
        <f>SUMIF('Raw DC1'!AP285:EA285, $J$2)</f>
        <v>3</v>
      </c>
      <c r="K285" s="210">
        <f>SUMIF('Raw DC1'!AP285:EA285, $K$2)</f>
        <v>4</v>
      </c>
      <c r="M285" s="134">
        <f t="shared" si="93"/>
        <v>-5</v>
      </c>
      <c r="N285" s="144">
        <f t="shared" si="94"/>
        <v>23</v>
      </c>
      <c r="O285" s="145">
        <f t="shared" si="95"/>
        <v>28</v>
      </c>
      <c r="Q285" t="s">
        <v>373</v>
      </c>
      <c r="S285" s="12" t="str">
        <f>'Raw DC1'!AH285</f>
        <v>No</v>
      </c>
    </row>
    <row r="286" spans="1:19">
      <c r="A286" s="44">
        <v>284</v>
      </c>
      <c r="B286" t="str">
        <f>'Raw DC1'!J286</f>
        <v>Nikos</v>
      </c>
      <c r="C286" s="12" t="str">
        <f>'Raw DC1'!K286</f>
        <v>Apostolakos</v>
      </c>
      <c r="D286" s="210">
        <f>SUMIF('Raw DC1'!AP286:EA286, $D$2)</f>
        <v>-4</v>
      </c>
      <c r="E286" s="210">
        <f>SUMIF('Raw DC1'!AP286:EA286, $E$2)</f>
        <v>-9</v>
      </c>
      <c r="F286" s="210">
        <f>SUMIF('Raw DC1'!AP286:EA286, $F$2)</f>
        <v>-2</v>
      </c>
      <c r="G286" s="210">
        <f>SUMIF('Raw DC1'!AP286:EA286, $G$2)</f>
        <v>-5</v>
      </c>
      <c r="H286" s="210">
        <f>SUMIF('Raw DC1'!AP286:EA286, $H$2)</f>
        <v>0</v>
      </c>
      <c r="I286" s="210">
        <f>SUMIF('Raw DC1'!AP286:EA286, $I$2)</f>
        <v>2</v>
      </c>
      <c r="J286" s="210">
        <f>SUMIF('Raw DC1'!AP286:EA286, $J$2)</f>
        <v>9</v>
      </c>
      <c r="K286" s="210">
        <f>SUMIF('Raw DC1'!AP286:EA286, $K$2)</f>
        <v>4</v>
      </c>
      <c r="M286" s="134">
        <f t="shared" si="93"/>
        <v>-20</v>
      </c>
      <c r="N286" s="144">
        <f t="shared" si="94"/>
        <v>15</v>
      </c>
      <c r="O286" s="145">
        <f t="shared" si="95"/>
        <v>35</v>
      </c>
      <c r="Q286" t="str">
        <f>'Raw DC1'!AI286</f>
        <v>NO</v>
      </c>
      <c r="S286" s="12" t="str">
        <f>'Raw DC1'!AH286</f>
        <v>No</v>
      </c>
    </row>
    <row r="287" spans="1:19">
      <c r="A287" s="44">
        <v>285</v>
      </c>
      <c r="B287" t="str">
        <f>'Raw DC1'!J287</f>
        <v>Jake</v>
      </c>
      <c r="C287" s="12" t="str">
        <f>'Raw DC1'!K287</f>
        <v>Kinder</v>
      </c>
      <c r="D287" s="210">
        <f>SUMIF('Raw DC1'!AP287:EA287, $D$2)</f>
        <v>0</v>
      </c>
      <c r="E287" s="210">
        <f>SUMIF('Raw DC1'!AP287:EA287, $E$2)</f>
        <v>-6</v>
      </c>
      <c r="F287" s="210">
        <f>SUMIF('Raw DC1'!AP287:EA287, $F$2)</f>
        <v>-10</v>
      </c>
      <c r="G287" s="210">
        <f>SUMIF('Raw DC1'!AP287:EA287, $G$2)</f>
        <v>-2</v>
      </c>
      <c r="H287" s="210">
        <f>SUMIF('Raw DC1'!AP287:EA287, $H$2)</f>
        <v>5</v>
      </c>
      <c r="I287" s="210">
        <f>SUMIF('Raw DC1'!AP287:EA287, $I$2)</f>
        <v>6</v>
      </c>
      <c r="J287" s="210">
        <f>SUMIF('Raw DC1'!AP287:EA287, $J$2)</f>
        <v>3</v>
      </c>
      <c r="K287" s="210">
        <f>SUMIF('Raw DC1'!AP287:EA287, $K$2)</f>
        <v>0</v>
      </c>
      <c r="M287" s="134">
        <f t="shared" si="93"/>
        <v>-18</v>
      </c>
      <c r="N287" s="144">
        <f t="shared" si="94"/>
        <v>14</v>
      </c>
      <c r="O287" s="145">
        <f t="shared" si="95"/>
        <v>32</v>
      </c>
      <c r="Q287" t="str">
        <f>'Raw DC1'!AI287</f>
        <v>3 WEEKS ANKLE, 1 YEAR KNEE BUT SOMETIMES FLARES UP AGAIN</v>
      </c>
      <c r="S287" s="12" t="str">
        <f>'Raw DC1'!AH287</f>
        <v>Yes, sprained right ankle, patella tendonitis left knee</v>
      </c>
    </row>
    <row r="288" spans="1:19">
      <c r="A288" s="44">
        <v>286</v>
      </c>
      <c r="B288" t="str">
        <f>'Raw DC1'!J288</f>
        <v xml:space="preserve">Kieran </v>
      </c>
      <c r="C288" s="12" t="str">
        <f>'Raw DC1'!K288</f>
        <v>Horrigan</v>
      </c>
      <c r="D288" s="210">
        <f>SUMIF('Raw DC1'!AP288:EA288, $D$2)</f>
        <v>-4</v>
      </c>
      <c r="E288" s="210">
        <f>SUMIF('Raw DC1'!AP288:EA288, $E$2)</f>
        <v>0</v>
      </c>
      <c r="F288" s="210">
        <f>SUMIF('Raw DC1'!AP288:EA288, $F$2)</f>
        <v>-10</v>
      </c>
      <c r="G288" s="210">
        <f>SUMIF('Raw DC1'!AP288:EA288, $G$2)</f>
        <v>-4</v>
      </c>
      <c r="H288" s="210">
        <f>SUMIF('Raw DC1'!AP288:EA288, $H$2)</f>
        <v>7</v>
      </c>
      <c r="I288" s="210">
        <f>SUMIF('Raw DC1'!AP288:EA288, $I$2)</f>
        <v>4</v>
      </c>
      <c r="J288" s="210">
        <f>SUMIF('Raw DC1'!AP288:EA288, $J$2)</f>
        <v>18</v>
      </c>
      <c r="K288" s="210">
        <f>SUMIF('Raw DC1'!AP288:EA288, $K$2)</f>
        <v>12</v>
      </c>
      <c r="M288" s="134">
        <f t="shared" si="93"/>
        <v>-18</v>
      </c>
      <c r="N288" s="144">
        <f t="shared" si="94"/>
        <v>41</v>
      </c>
      <c r="O288" s="145">
        <f t="shared" si="95"/>
        <v>59</v>
      </c>
      <c r="Q288" t="str">
        <f>'Raw DC1'!AI288</f>
        <v>YES, CENTRAL LOWER BACK</v>
      </c>
      <c r="S288" s="12" t="str">
        <f>'Raw DC1'!AH288</f>
        <v xml:space="preserve">Yes, Back injury, out for a month but still have problems on and off </v>
      </c>
    </row>
    <row r="289" spans="1:19">
      <c r="A289" s="44">
        <v>287</v>
      </c>
      <c r="B289" t="str">
        <f>'Raw DC1'!J289</f>
        <v>Jared</v>
      </c>
      <c r="C289" s="12" t="str">
        <f>'Raw DC1'!K289</f>
        <v>Garcia</v>
      </c>
      <c r="D289" s="210">
        <f>SUMIF('Raw DC1'!AP289:EA289, $D$2)</f>
        <v>0</v>
      </c>
      <c r="E289" s="210">
        <f>SUMIF('Raw DC1'!AP289:EA289, $E$2)</f>
        <v>-15</v>
      </c>
      <c r="F289" s="210">
        <f>SUMIF('Raw DC1'!AP289:EA289, $F$2)</f>
        <v>-16</v>
      </c>
      <c r="G289" s="210">
        <f>SUMIF('Raw DC1'!AP289:EA289, $G$2)</f>
        <v>-10</v>
      </c>
      <c r="H289" s="210">
        <f>SUMIF('Raw DC1'!AP289:EA289, $H$2)</f>
        <v>1</v>
      </c>
      <c r="I289" s="210">
        <f>SUMIF('Raw DC1'!AP289:EA289, $I$2)</f>
        <v>6</v>
      </c>
      <c r="J289" s="210">
        <f>SUMIF('Raw DC1'!AP289:EA289, $J$2)</f>
        <v>6</v>
      </c>
      <c r="K289" s="210">
        <f>SUMIF('Raw DC1'!AP289:EA289, $K$2)</f>
        <v>0</v>
      </c>
      <c r="M289" s="134">
        <f t="shared" si="93"/>
        <v>-41</v>
      </c>
      <c r="N289" s="144">
        <f t="shared" si="94"/>
        <v>13</v>
      </c>
      <c r="O289" s="145">
        <f t="shared" si="95"/>
        <v>54</v>
      </c>
      <c r="Q289" t="str">
        <f>'Raw DC1'!AI289</f>
        <v>LEFT PATELLAR TENDONITIS</v>
      </c>
      <c r="S289" s="12" t="str">
        <f>'Raw DC1'!AH289</f>
        <v>Left patellar tendonitis, ankle sprain left ankle</v>
      </c>
    </row>
    <row r="290" spans="1:19">
      <c r="A290" s="44">
        <v>288</v>
      </c>
      <c r="B290" t="str">
        <f>'Raw DC1'!J290</f>
        <v>Jamal</v>
      </c>
      <c r="C290" s="12" t="str">
        <f>'Raw DC1'!K290</f>
        <v>Brownbill</v>
      </c>
      <c r="D290" s="210">
        <f>SUMIF('Raw DC1'!AP290:EA290, $D$2)</f>
        <v>-8</v>
      </c>
      <c r="E290" s="210">
        <f>SUMIF('Raw DC1'!AP290:EA290, $E$2)</f>
        <v>-21</v>
      </c>
      <c r="F290" s="210">
        <f>SUMIF('Raw DC1'!AP290:EA290, $F$2)</f>
        <v>-8</v>
      </c>
      <c r="G290" s="210">
        <f>SUMIF('Raw DC1'!AP290:EA290, $G$2)</f>
        <v>-5</v>
      </c>
      <c r="H290" s="210">
        <f>SUMIF('Raw DC1'!AP290:EA290, $H$2)</f>
        <v>0</v>
      </c>
      <c r="I290" s="210">
        <f>SUMIF('Raw DC1'!AP290:EA290, $I$2)</f>
        <v>12</v>
      </c>
      <c r="J290" s="210">
        <f>SUMIF('Raw DC1'!AP290:EA290, $J$2)</f>
        <v>12</v>
      </c>
      <c r="K290" s="210">
        <f>SUMIF('Raw DC1'!AP290:EA290, $K$2)</f>
        <v>44</v>
      </c>
      <c r="M290" s="134">
        <f t="shared" si="93"/>
        <v>-42</v>
      </c>
      <c r="N290" s="144">
        <f t="shared" si="94"/>
        <v>68</v>
      </c>
      <c r="O290" s="145">
        <f t="shared" si="95"/>
        <v>110</v>
      </c>
      <c r="Q290" t="s">
        <v>373</v>
      </c>
      <c r="S290" s="12" t="str">
        <f>'Raw DC1'!AH290</f>
        <v>Yes / left / Achilles / 2 weeks</v>
      </c>
    </row>
    <row r="291" spans="1:19">
      <c r="A291" s="44">
        <v>289</v>
      </c>
      <c r="B291" t="str">
        <f>'Raw DC1'!J291</f>
        <v xml:space="preserve">kurt </v>
      </c>
      <c r="C291" s="12" t="str">
        <f>'Raw DC1'!K291</f>
        <v>phillips</v>
      </c>
      <c r="D291" s="210">
        <f>SUMIF('Raw DC1'!AP291:EA291, $D$2)</f>
        <v>-32</v>
      </c>
      <c r="E291" s="210">
        <f>SUMIF('Raw DC1'!AP291:EA291, $E$2)</f>
        <v>-6</v>
      </c>
      <c r="F291" s="210">
        <f>SUMIF('Raw DC1'!AP291:EA291, $F$2)</f>
        <v>-10</v>
      </c>
      <c r="G291" s="210">
        <f>SUMIF('Raw DC1'!AP291:EA291, $G$2)</f>
        <v>-2</v>
      </c>
      <c r="H291" s="210">
        <f>SUMIF('Raw DC1'!AP291:EA291, $H$2)</f>
        <v>1</v>
      </c>
      <c r="I291" s="210">
        <f>SUMIF('Raw DC1'!AP291:EA291, $I$2)</f>
        <v>0</v>
      </c>
      <c r="J291" s="210">
        <f>SUMIF('Raw DC1'!AP291:EA291, $J$2)</f>
        <v>6</v>
      </c>
      <c r="K291" s="210">
        <f>SUMIF('Raw DC1'!AP291:EA291, $K$2)</f>
        <v>24</v>
      </c>
      <c r="M291" s="134">
        <f t="shared" si="93"/>
        <v>-50</v>
      </c>
      <c r="N291" s="144">
        <f t="shared" si="94"/>
        <v>31</v>
      </c>
      <c r="O291" s="145">
        <f t="shared" si="95"/>
        <v>81</v>
      </c>
      <c r="Q291" t="str">
        <f>'Raw DC1'!AI291</f>
        <v>No</v>
      </c>
      <c r="S291" s="12" t="str">
        <f>'Raw DC1'!AH291</f>
        <v xml:space="preserve">pulled groin, chondromalacia patella. 2 weeks, on and off monitoring </v>
      </c>
    </row>
    <row r="292" spans="1:19">
      <c r="A292" s="44">
        <v>290</v>
      </c>
      <c r="B292" t="str">
        <f>'Raw DC1'!J292</f>
        <v>charlie</v>
      </c>
      <c r="C292" s="12" t="str">
        <f>'Raw DC1'!K292</f>
        <v>jones</v>
      </c>
      <c r="D292" s="210">
        <f>SUMIF('Raw DC1'!AP292:EA292, $D$2)</f>
        <v>-68</v>
      </c>
      <c r="E292" s="210">
        <f>SUMIF('Raw DC1'!AP292:EA292, $E$2)</f>
        <v>-15</v>
      </c>
      <c r="F292" s="210">
        <f>SUMIF('Raw DC1'!AP292:EA292, $F$2)</f>
        <v>-2</v>
      </c>
      <c r="G292" s="210">
        <f>SUMIF('Raw DC1'!AP292:EA292, $G$2)</f>
        <v>-2</v>
      </c>
      <c r="H292" s="210">
        <f>SUMIF('Raw DC1'!AP292:EA292, $H$2)</f>
        <v>1</v>
      </c>
      <c r="I292" s="210">
        <f>SUMIF('Raw DC1'!AP292:EA292, $I$2)</f>
        <v>6</v>
      </c>
      <c r="J292" s="210">
        <f>SUMIF('Raw DC1'!AP292:EA292, $J$2)</f>
        <v>6</v>
      </c>
      <c r="K292" s="210">
        <f>SUMIF('Raw DC1'!AP292:EA292, $K$2)</f>
        <v>24</v>
      </c>
      <c r="M292" s="134">
        <f t="shared" si="93"/>
        <v>-87</v>
      </c>
      <c r="N292" s="144">
        <f t="shared" si="94"/>
        <v>37</v>
      </c>
      <c r="O292" s="145">
        <f t="shared" si="95"/>
        <v>124</v>
      </c>
      <c r="Q292" t="str">
        <f>'Raw DC1'!AI292</f>
        <v>TODAY</v>
      </c>
      <c r="S292" s="12" t="str">
        <f>'Raw DC1'!AH292</f>
        <v>ankle sprain</v>
      </c>
    </row>
    <row r="293" spans="1:19">
      <c r="A293" s="44">
        <v>291</v>
      </c>
      <c r="B293" t="str">
        <f>'Raw DC1'!J293</f>
        <v>Luke</v>
      </c>
      <c r="C293" s="12" t="str">
        <f>'Raw DC1'!K293</f>
        <v>Strong</v>
      </c>
      <c r="D293" s="210">
        <f>SUMIF('Raw DC1'!AP293:EA293, $D$2)</f>
        <v>0</v>
      </c>
      <c r="E293" s="210">
        <f>SUMIF('Raw DC1'!AP293:EA293, $E$2)</f>
        <v>0</v>
      </c>
      <c r="F293" s="210">
        <f>SUMIF('Raw DC1'!AP293:EA293, $F$2)</f>
        <v>-14</v>
      </c>
      <c r="G293" s="210">
        <f>SUMIF('Raw DC1'!AP293:EA293, $G$2)</f>
        <v>-6</v>
      </c>
      <c r="H293" s="210">
        <f>SUMIF('Raw DC1'!AP293:EA293, $H$2)</f>
        <v>7</v>
      </c>
      <c r="I293" s="210">
        <f>SUMIF('Raw DC1'!AP293:EA293, $I$2)</f>
        <v>14</v>
      </c>
      <c r="J293" s="210">
        <f>SUMIF('Raw DC1'!AP293:EA293, $J$2)</f>
        <v>9</v>
      </c>
      <c r="K293" s="210">
        <f>SUMIF('Raw DC1'!AP293:EA293, $K$2)</f>
        <v>0</v>
      </c>
      <c r="M293" s="134">
        <f t="shared" si="93"/>
        <v>-20</v>
      </c>
      <c r="N293" s="144">
        <f t="shared" si="94"/>
        <v>30</v>
      </c>
      <c r="O293" s="145">
        <f t="shared" si="95"/>
        <v>50</v>
      </c>
      <c r="Q293" t="str">
        <f>'Raw DC1'!AI293</f>
        <v xml:space="preserve">NO </v>
      </c>
      <c r="S293" s="12" t="str">
        <f>'Raw DC1'!AH293</f>
        <v>Yes, Fractured Scaphoid. Stopped training for 6 weeks.</v>
      </c>
    </row>
    <row r="294" spans="1:19">
      <c r="A294" s="44">
        <v>292</v>
      </c>
      <c r="B294" t="str">
        <f>'Raw DC1'!J294</f>
        <v>William</v>
      </c>
      <c r="C294" s="12" t="str">
        <f>'Raw DC1'!K294</f>
        <v>East</v>
      </c>
      <c r="D294" s="210">
        <f>SUMIF('Raw DC1'!AP294:EA294, $D$2)</f>
        <v>-8</v>
      </c>
      <c r="E294" s="210">
        <f>SUMIF('Raw DC1'!AP294:EA294, $E$2)</f>
        <v>-6</v>
      </c>
      <c r="F294" s="210">
        <f>SUMIF('Raw DC1'!AP294:EA294, $F$2)</f>
        <v>-6</v>
      </c>
      <c r="G294" s="210">
        <f>SUMIF('Raw DC1'!AP294:EA294, $G$2)</f>
        <v>-5</v>
      </c>
      <c r="H294" s="210">
        <f>SUMIF('Raw DC1'!AP294:EA294, $H$2)</f>
        <v>3</v>
      </c>
      <c r="I294" s="210">
        <f>SUMIF('Raw DC1'!AP294:EA294, $I$2)</f>
        <v>2</v>
      </c>
      <c r="J294" s="210">
        <f>SUMIF('Raw DC1'!AP294:EA294, $J$2)</f>
        <v>9</v>
      </c>
      <c r="K294" s="210">
        <f>SUMIF('Raw DC1'!AP294:EA294, $K$2)</f>
        <v>8</v>
      </c>
      <c r="M294" s="134">
        <f t="shared" si="93"/>
        <v>-25</v>
      </c>
      <c r="N294" s="144">
        <f t="shared" si="94"/>
        <v>22</v>
      </c>
      <c r="O294" s="145">
        <f t="shared" si="95"/>
        <v>47</v>
      </c>
      <c r="Q294" t="str">
        <f>'Raw DC1'!AI294</f>
        <v xml:space="preserve">RIGHT ANKLE INJURY </v>
      </c>
      <c r="S294" s="12" t="str">
        <f>'Raw DC1'!AH294</f>
        <v>yes</v>
      </c>
    </row>
    <row r="295" spans="1:19">
      <c r="A295" s="44">
        <v>293</v>
      </c>
      <c r="B295" t="str">
        <f>'Raw DC1'!J295</f>
        <v>Maree</v>
      </c>
      <c r="C295" s="12" t="str">
        <f>'Raw DC1'!K295</f>
        <v>Thomas</v>
      </c>
      <c r="D295" s="210">
        <f>SUMIF('Raw DC1'!AP295:EA295, $D$2)</f>
        <v>0</v>
      </c>
      <c r="E295" s="210">
        <f>SUMIF('Raw DC1'!AP295:EA295, $E$2)</f>
        <v>0</v>
      </c>
      <c r="F295" s="210">
        <f>SUMIF('Raw DC1'!AP295:EA295, $F$2)</f>
        <v>0</v>
      </c>
      <c r="G295" s="210">
        <f>SUMIF('Raw DC1'!AP295:EA295, $G$2)</f>
        <v>-5</v>
      </c>
      <c r="H295" s="210">
        <f>SUMIF('Raw DC1'!AP295:EA295, $H$2)</f>
        <v>1</v>
      </c>
      <c r="I295" s="210">
        <f>SUMIF('Raw DC1'!AP295:EA295, $I$2)</f>
        <v>4</v>
      </c>
      <c r="J295" s="210">
        <f>SUMIF('Raw DC1'!AP295:EA295, $J$2)</f>
        <v>3</v>
      </c>
      <c r="K295" s="210">
        <f>SUMIF('Raw DC1'!AP295:EA295, $K$2)</f>
        <v>8</v>
      </c>
      <c r="M295" s="134">
        <f t="shared" ref="M295:M331" si="96">SUM(D295:G295)</f>
        <v>-5</v>
      </c>
      <c r="N295" s="144">
        <f t="shared" ref="N295:N331" si="97">SUM(H295:K295)</f>
        <v>16</v>
      </c>
      <c r="O295" s="145">
        <f t="shared" ref="O295:O331" si="98">(M295*-1)+N295</f>
        <v>21</v>
      </c>
      <c r="Q295" t="s">
        <v>373</v>
      </c>
      <c r="S295" s="12" t="str">
        <f>'Raw DC1'!AH295</f>
        <v>Pull hamstring Left leg 3 weeks</v>
      </c>
    </row>
    <row r="296" spans="1:19">
      <c r="A296" s="44">
        <v>294</v>
      </c>
      <c r="B296" t="str">
        <f>'Raw DC1'!J296</f>
        <v>Katie</v>
      </c>
      <c r="C296" s="12" t="str">
        <f>'Raw DC1'!K296</f>
        <v>Butler</v>
      </c>
      <c r="D296" s="210">
        <f>SUMIF('Raw DC1'!AP296:EA296, $D$2)</f>
        <v>0</v>
      </c>
      <c r="E296" s="210">
        <f>SUMIF('Raw DC1'!AP296:EA296, $E$2)</f>
        <v>0</v>
      </c>
      <c r="F296" s="210">
        <f>SUMIF('Raw DC1'!AP296:EA296, $F$2)</f>
        <v>-2</v>
      </c>
      <c r="G296" s="210">
        <f>SUMIF('Raw DC1'!AP296:EA296, $G$2)</f>
        <v>-3</v>
      </c>
      <c r="H296" s="210">
        <f>SUMIF('Raw DC1'!AP296:EA296, $H$2)</f>
        <v>3</v>
      </c>
      <c r="I296" s="210">
        <f>SUMIF('Raw DC1'!AP296:EA296, $I$2)</f>
        <v>0</v>
      </c>
      <c r="J296" s="210">
        <f>SUMIF('Raw DC1'!AP296:EA296, $J$2)</f>
        <v>3</v>
      </c>
      <c r="K296" s="210">
        <f>SUMIF('Raw DC1'!AP296:EA296, $K$2)</f>
        <v>4</v>
      </c>
      <c r="M296" s="134">
        <f t="shared" si="96"/>
        <v>-5</v>
      </c>
      <c r="N296" s="144">
        <f t="shared" si="97"/>
        <v>10</v>
      </c>
      <c r="O296" s="145">
        <f t="shared" si="98"/>
        <v>15</v>
      </c>
      <c r="Q296" t="str">
        <f>'Raw DC1'!AI296</f>
        <v>NO</v>
      </c>
      <c r="S296" s="12" t="str">
        <f>'Raw DC1'!AH296</f>
        <v>yes - achillies tendonopathy 1 month</v>
      </c>
    </row>
    <row r="297" spans="1:19">
      <c r="A297" s="44">
        <v>295</v>
      </c>
      <c r="B297" t="str">
        <f>'Raw DC1'!J297</f>
        <v>Leigh</v>
      </c>
      <c r="C297" s="12" t="str">
        <f>'Raw DC1'!K297</f>
        <v>Francis</v>
      </c>
      <c r="D297" s="210">
        <f>SUMIF('Raw DC1'!AP297:EA297, $D$2)</f>
        <v>-4</v>
      </c>
      <c r="E297" s="210">
        <f>SUMIF('Raw DC1'!AP297:EA297, $E$2)</f>
        <v>-9</v>
      </c>
      <c r="F297" s="210">
        <f>SUMIF('Raw DC1'!AP297:EA297, $F$2)</f>
        <v>-10</v>
      </c>
      <c r="G297" s="210">
        <f>SUMIF('Raw DC1'!AP297:EA297, $G$2)</f>
        <v>-1</v>
      </c>
      <c r="H297" s="210">
        <f>SUMIF('Raw DC1'!AP297:EA297, $H$2)</f>
        <v>1</v>
      </c>
      <c r="I297" s="210">
        <f>SUMIF('Raw DC1'!AP297:EA297, $I$2)</f>
        <v>4</v>
      </c>
      <c r="J297" s="210">
        <f>SUMIF('Raw DC1'!AP297:EA297, $J$2)</f>
        <v>3</v>
      </c>
      <c r="K297" s="210">
        <f>SUMIF('Raw DC1'!AP297:EA297, $K$2)</f>
        <v>4</v>
      </c>
      <c r="M297" s="134">
        <f t="shared" si="96"/>
        <v>-24</v>
      </c>
      <c r="N297" s="144">
        <f t="shared" si="97"/>
        <v>12</v>
      </c>
      <c r="O297" s="145">
        <f t="shared" si="98"/>
        <v>36</v>
      </c>
      <c r="Q297" t="str">
        <f>'Raw DC1'!AI297</f>
        <v>NO</v>
      </c>
      <c r="S297" s="12" t="str">
        <f>'Raw DC1'!AH297</f>
        <v>No</v>
      </c>
    </row>
    <row r="298" spans="1:19">
      <c r="A298" s="44">
        <v>296</v>
      </c>
      <c r="B298" t="str">
        <f>'Raw DC1'!J298</f>
        <v>Tracy</v>
      </c>
      <c r="C298" s="12" t="str">
        <f>'Raw DC1'!K298</f>
        <v>Bow</v>
      </c>
      <c r="D298" s="210">
        <f>SUMIF('Raw DC1'!AP298:EA298, $D$2)</f>
        <v>-20</v>
      </c>
      <c r="E298" s="210">
        <f>SUMIF('Raw DC1'!AP298:EA298, $E$2)</f>
        <v>-3</v>
      </c>
      <c r="F298" s="210">
        <f>SUMIF('Raw DC1'!AP298:EA298, $F$2)</f>
        <v>-8</v>
      </c>
      <c r="G298" s="210">
        <f>SUMIF('Raw DC1'!AP298:EA298, $G$2)</f>
        <v>-3</v>
      </c>
      <c r="H298" s="210">
        <f>SUMIF('Raw DC1'!AP298:EA298, $H$2)</f>
        <v>0</v>
      </c>
      <c r="I298" s="210">
        <f>SUMIF('Raw DC1'!AP298:EA298, $I$2)</f>
        <v>2</v>
      </c>
      <c r="J298" s="210">
        <f>SUMIF('Raw DC1'!AP298:EA298, $J$2)</f>
        <v>6</v>
      </c>
      <c r="K298" s="210">
        <f>SUMIF('Raw DC1'!AP298:EA298, $K$2)</f>
        <v>4</v>
      </c>
      <c r="M298" s="134">
        <f t="shared" si="96"/>
        <v>-34</v>
      </c>
      <c r="N298" s="144">
        <f t="shared" si="97"/>
        <v>12</v>
      </c>
      <c r="O298" s="145">
        <f t="shared" si="98"/>
        <v>46</v>
      </c>
      <c r="Q298" t="str">
        <f>'Raw DC1'!AI298</f>
        <v>TORN CALF - CURRENTLY 2 WEEKS</v>
      </c>
      <c r="S298" s="12" t="str">
        <f>'Raw DC1'!AH298</f>
        <v xml:space="preserve">Torn quad 3 weeks </v>
      </c>
    </row>
    <row r="299" spans="1:19">
      <c r="A299" s="44">
        <v>297</v>
      </c>
      <c r="B299" t="str">
        <f>'Raw DC1'!J299</f>
        <v>Heather</v>
      </c>
      <c r="C299" s="12" t="str">
        <f>'Raw DC1'!K299</f>
        <v>Wale</v>
      </c>
      <c r="D299" s="210">
        <f>SUMIF('Raw DC1'!AP299:EA299, $D$2)</f>
        <v>0</v>
      </c>
      <c r="E299" s="210">
        <f>SUMIF('Raw DC1'!AP299:EA299, $E$2)</f>
        <v>0</v>
      </c>
      <c r="F299" s="210">
        <f>SUMIF('Raw DC1'!AP299:EA299, $F$2)</f>
        <v>-6</v>
      </c>
      <c r="G299" s="210">
        <f>SUMIF('Raw DC1'!AP299:EA299, $G$2)</f>
        <v>-6</v>
      </c>
      <c r="H299" s="210">
        <f>SUMIF('Raw DC1'!AP299:EA299, $H$2)</f>
        <v>0</v>
      </c>
      <c r="I299" s="210">
        <f>SUMIF('Raw DC1'!AP299:EA299, $I$2)</f>
        <v>8</v>
      </c>
      <c r="J299" s="210">
        <f>SUMIF('Raw DC1'!AP299:EA299, $J$2)</f>
        <v>3</v>
      </c>
      <c r="K299" s="210">
        <f>SUMIF('Raw DC1'!AP299:EA299, $K$2)</f>
        <v>0</v>
      </c>
      <c r="M299" s="134">
        <f t="shared" si="96"/>
        <v>-12</v>
      </c>
      <c r="N299" s="144">
        <f t="shared" si="97"/>
        <v>11</v>
      </c>
      <c r="O299" s="145">
        <f t="shared" si="98"/>
        <v>23</v>
      </c>
      <c r="Q299" t="str">
        <f>'Raw DC1'!AI299</f>
        <v>YES - AS ABOVE ONGOING</v>
      </c>
      <c r="S299" s="12" t="str">
        <f>'Raw DC1'!AH299</f>
        <v>yes - repetitive knee injuries and blisters</v>
      </c>
    </row>
    <row r="300" spans="1:19">
      <c r="A300" s="44">
        <v>298</v>
      </c>
      <c r="B300" t="str">
        <f>'Raw DC1'!J300</f>
        <v>Sarah</v>
      </c>
      <c r="C300" s="12" t="str">
        <f>'Raw DC1'!K300</f>
        <v>Boyd</v>
      </c>
      <c r="D300" s="210">
        <f>SUMIF('Raw DC1'!AP300:EA300, $D$2)</f>
        <v>0</v>
      </c>
      <c r="E300" s="210">
        <f>SUMIF('Raw DC1'!AP300:EA300, $E$2)</f>
        <v>0</v>
      </c>
      <c r="F300" s="210">
        <f>SUMIF('Raw DC1'!AP300:EA300, $F$2)</f>
        <v>0</v>
      </c>
      <c r="G300" s="210">
        <f>SUMIF('Raw DC1'!AP300:EA300, $G$2)</f>
        <v>-1</v>
      </c>
      <c r="H300" s="210">
        <f>SUMIF('Raw DC1'!AP300:EA300, $H$2)</f>
        <v>1</v>
      </c>
      <c r="I300" s="210">
        <f>SUMIF('Raw DC1'!AP300:EA300, $I$2)</f>
        <v>6</v>
      </c>
      <c r="J300" s="210">
        <f>SUMIF('Raw DC1'!AP300:EA300, $J$2)</f>
        <v>12</v>
      </c>
      <c r="K300" s="210">
        <f>SUMIF('Raw DC1'!AP300:EA300, $K$2)</f>
        <v>0</v>
      </c>
      <c r="M300" s="134">
        <f t="shared" si="96"/>
        <v>-1</v>
      </c>
      <c r="N300" s="144">
        <f t="shared" si="97"/>
        <v>19</v>
      </c>
      <c r="O300" s="145">
        <f t="shared" si="98"/>
        <v>20</v>
      </c>
      <c r="Q300" t="s">
        <v>373</v>
      </c>
      <c r="S300" s="12" t="str">
        <f>'Raw DC1'!AH300</f>
        <v>No</v>
      </c>
    </row>
    <row r="301" spans="1:19">
      <c r="A301" s="44">
        <v>299</v>
      </c>
      <c r="B301" t="str">
        <f>'Raw DC1'!J301</f>
        <v>Joy</v>
      </c>
      <c r="C301" s="12" t="str">
        <f>'Raw DC1'!K301</f>
        <v>Howels</v>
      </c>
      <c r="D301" s="210">
        <f>SUMIF('Raw DC1'!AP301:EA301, $D$2)</f>
        <v>0</v>
      </c>
      <c r="E301" s="210">
        <f>SUMIF('Raw DC1'!AP301:EA301, $E$2)</f>
        <v>0</v>
      </c>
      <c r="F301" s="210">
        <f>SUMIF('Raw DC1'!AP301:EA301, $F$2)</f>
        <v>0</v>
      </c>
      <c r="G301" s="210">
        <f>SUMIF('Raw DC1'!AP301:EA301, $G$2)</f>
        <v>0</v>
      </c>
      <c r="H301" s="210">
        <f>SUMIF('Raw DC1'!AP301:EA301, $H$2)</f>
        <v>0</v>
      </c>
      <c r="I301" s="210">
        <f>SUMIF('Raw DC1'!AP301:EA301, $I$2)</f>
        <v>4</v>
      </c>
      <c r="J301" s="210">
        <f>SUMIF('Raw DC1'!AP301:EA301, $J$2)</f>
        <v>6</v>
      </c>
      <c r="K301" s="210">
        <f>SUMIF('Raw DC1'!AP301:EA301, $K$2)</f>
        <v>0</v>
      </c>
      <c r="M301" s="134">
        <f t="shared" si="96"/>
        <v>0</v>
      </c>
      <c r="N301" s="144">
        <f t="shared" si="97"/>
        <v>10</v>
      </c>
      <c r="O301" s="145">
        <f t="shared" si="98"/>
        <v>10</v>
      </c>
      <c r="Q301" t="str">
        <f>'Raw DC1'!AI301</f>
        <v>NO</v>
      </c>
      <c r="S301" s="12" t="str">
        <f>'Raw DC1'!AH301</f>
        <v>Calf</v>
      </c>
    </row>
    <row r="302" spans="1:19">
      <c r="A302" s="44">
        <v>300</v>
      </c>
      <c r="B302" t="e">
        <f>'Raw DC1'!#REF!</f>
        <v>#REF!</v>
      </c>
      <c r="C302" s="12" t="e">
        <f>'Raw DC1'!#REF!</f>
        <v>#REF!</v>
      </c>
      <c r="D302" s="210">
        <f>SUMIF('Raw DC1'!AP302:EA302, $D$2)</f>
        <v>-4</v>
      </c>
      <c r="E302" s="210">
        <f>SUMIF('Raw DC1'!AP302:EA302, $E$2)</f>
        <v>-6</v>
      </c>
      <c r="F302" s="210">
        <f>SUMIF('Raw DC1'!AP302:EA302, $F$2)</f>
        <v>-6</v>
      </c>
      <c r="G302" s="210">
        <f>SUMIF('Raw DC1'!AP302:EA302, $G$2)</f>
        <v>-5</v>
      </c>
      <c r="H302" s="210">
        <f>SUMIF('Raw DC1'!AP302:EA302, $H$2)</f>
        <v>2</v>
      </c>
      <c r="I302" s="210">
        <f>SUMIF('Raw DC1'!AP302:EA302, $I$2)</f>
        <v>12</v>
      </c>
      <c r="J302" s="210">
        <f>SUMIF('Raw DC1'!AP302:EA302, $J$2)</f>
        <v>12</v>
      </c>
      <c r="K302" s="210">
        <f>SUMIF('Raw DC1'!AP302:EA302, $K$2)</f>
        <v>4</v>
      </c>
      <c r="M302" s="134">
        <f t="shared" si="96"/>
        <v>-21</v>
      </c>
      <c r="N302" s="144">
        <f t="shared" si="97"/>
        <v>30</v>
      </c>
      <c r="O302" s="145">
        <f t="shared" si="98"/>
        <v>51</v>
      </c>
      <c r="Q302" t="str">
        <f>'Raw DC1'!AI302</f>
        <v>NO</v>
      </c>
      <c r="S302" s="12" t="str">
        <f>'Raw DC1'!AH302</f>
        <v>No</v>
      </c>
    </row>
    <row r="303" spans="1:19">
      <c r="A303" s="44">
        <v>301</v>
      </c>
      <c r="B303" t="str">
        <f>'Raw DC1'!J303</f>
        <v>Nicola</v>
      </c>
      <c r="C303" s="12" t="str">
        <f>'Raw DC1'!K303</f>
        <v>Robinson</v>
      </c>
      <c r="D303" s="210">
        <f>SUMIF('Raw DC1'!AP303:EA303, $D$2)</f>
        <v>0</v>
      </c>
      <c r="E303" s="210">
        <f>SUMIF('Raw DC1'!AP303:EA303, $E$2)</f>
        <v>-3</v>
      </c>
      <c r="F303" s="210">
        <f>SUMIF('Raw DC1'!AP303:EA303, $F$2)</f>
        <v>-4</v>
      </c>
      <c r="G303" s="210">
        <f>SUMIF('Raw DC1'!AP303:EA303, $G$2)</f>
        <v>-5</v>
      </c>
      <c r="H303" s="210">
        <f>SUMIF('Raw DC1'!AP303:EA303, $H$2)</f>
        <v>1</v>
      </c>
      <c r="I303" s="210">
        <f>SUMIF('Raw DC1'!AP303:EA303, $I$2)</f>
        <v>2</v>
      </c>
      <c r="J303" s="210">
        <f>SUMIF('Raw DC1'!AP303:EA303, $J$2)</f>
        <v>6</v>
      </c>
      <c r="K303" s="210">
        <f>SUMIF('Raw DC1'!AP303:EA303, $K$2)</f>
        <v>4</v>
      </c>
      <c r="M303" s="134">
        <f t="shared" si="96"/>
        <v>-12</v>
      </c>
      <c r="N303" s="144">
        <f t="shared" si="97"/>
        <v>13</v>
      </c>
      <c r="O303" s="145">
        <f t="shared" si="98"/>
        <v>25</v>
      </c>
      <c r="Q303" t="str">
        <f>'Raw DC1'!AI303</f>
        <v>NO</v>
      </c>
      <c r="S303" s="12" t="str">
        <f>'Raw DC1'!AH303</f>
        <v>Fractured Left shoulder 3 months</v>
      </c>
    </row>
    <row r="304" spans="1:19">
      <c r="A304" s="44">
        <v>302</v>
      </c>
      <c r="B304" t="str">
        <f>'Raw DC1'!J304</f>
        <v>Eluned</v>
      </c>
      <c r="C304" s="12" t="str">
        <f>'Raw DC1'!K304</f>
        <v>Smith</v>
      </c>
      <c r="D304" s="210">
        <f>SUMIF('Raw DC1'!AP304:EA304, $D$2)</f>
        <v>-12</v>
      </c>
      <c r="E304" s="210">
        <f>SUMIF('Raw DC1'!AP304:EA304, $E$2)</f>
        <v>-12</v>
      </c>
      <c r="F304" s="210">
        <f>SUMIF('Raw DC1'!AP304:EA304, $F$2)</f>
        <v>-2</v>
      </c>
      <c r="G304" s="210">
        <f>SUMIF('Raw DC1'!AP304:EA304, $G$2)</f>
        <v>-1</v>
      </c>
      <c r="H304" s="210">
        <f>SUMIF('Raw DC1'!AP304:EA304, $H$2)</f>
        <v>0</v>
      </c>
      <c r="I304" s="210">
        <f>SUMIF('Raw DC1'!AP304:EA304, $I$2)</f>
        <v>4</v>
      </c>
      <c r="J304" s="210">
        <f>SUMIF('Raw DC1'!AP304:EA304, $J$2)</f>
        <v>9</v>
      </c>
      <c r="K304" s="210">
        <f>SUMIF('Raw DC1'!AP304:EA304, $K$2)</f>
        <v>12</v>
      </c>
      <c r="M304" s="134">
        <f t="shared" si="96"/>
        <v>-27</v>
      </c>
      <c r="N304" s="144">
        <f t="shared" si="97"/>
        <v>25</v>
      </c>
      <c r="O304" s="145">
        <f t="shared" si="98"/>
        <v>52</v>
      </c>
      <c r="Q304" t="str">
        <f>'Raw DC1'!AI304</f>
        <v>BRUISE ON LEFT HEEL</v>
      </c>
      <c r="S304" s="12" t="str">
        <f>'Raw DC1'!AH304</f>
        <v>No</v>
      </c>
    </row>
    <row r="305" spans="1:19">
      <c r="A305" s="44">
        <v>303</v>
      </c>
      <c r="B305" t="str">
        <f>'Raw DC1'!J305</f>
        <v>Mari</v>
      </c>
      <c r="C305" s="12" t="str">
        <f>'Raw DC1'!K305</f>
        <v>Williams</v>
      </c>
      <c r="D305" s="210">
        <f>SUMIF('Raw DC1'!AP305:EA305, $D$2)</f>
        <v>0</v>
      </c>
      <c r="E305" s="210">
        <f>SUMIF('Raw DC1'!AP305:EA305, $E$2)</f>
        <v>0</v>
      </c>
      <c r="F305" s="210">
        <f>SUMIF('Raw DC1'!AP305:EA305, $F$2)</f>
        <v>0</v>
      </c>
      <c r="G305" s="210">
        <f>SUMIF('Raw DC1'!AP305:EA305, $G$2)</f>
        <v>-1</v>
      </c>
      <c r="H305" s="210">
        <f>SUMIF('Raw DC1'!AP305:EA305, $H$2)</f>
        <v>1</v>
      </c>
      <c r="I305" s="210">
        <f>SUMIF('Raw DC1'!AP305:EA305, $I$2)</f>
        <v>6</v>
      </c>
      <c r="J305" s="210">
        <f>SUMIF('Raw DC1'!AP305:EA305, $J$2)</f>
        <v>3</v>
      </c>
      <c r="K305" s="210">
        <f>SUMIF('Raw DC1'!AP305:EA305, $K$2)</f>
        <v>8</v>
      </c>
      <c r="M305" s="134">
        <f t="shared" si="96"/>
        <v>-1</v>
      </c>
      <c r="N305" s="144">
        <f t="shared" si="97"/>
        <v>18</v>
      </c>
      <c r="O305" s="145">
        <f t="shared" si="98"/>
        <v>19</v>
      </c>
      <c r="Q305" t="s">
        <v>373</v>
      </c>
      <c r="S305" s="12" t="str">
        <f>'Raw DC1'!AH305</f>
        <v>No</v>
      </c>
    </row>
    <row r="306" spans="1:19">
      <c r="A306" s="44">
        <v>304</v>
      </c>
      <c r="B306" t="str">
        <f>'Raw DC1'!J306</f>
        <v>Carolyn</v>
      </c>
      <c r="C306" s="12" t="str">
        <f>'Raw DC1'!K306</f>
        <v>Allen</v>
      </c>
      <c r="D306" s="210">
        <f>SUMIF('Raw DC1'!AP306:EA306, $D$2)</f>
        <v>0</v>
      </c>
      <c r="E306" s="210">
        <f>SUMIF('Raw DC1'!AP306:EA306, $E$2)</f>
        <v>0</v>
      </c>
      <c r="F306" s="210">
        <f>SUMIF('Raw DC1'!AP306:EA306, $F$2)</f>
        <v>0</v>
      </c>
      <c r="G306" s="210">
        <f>SUMIF('Raw DC1'!AP306:EA306, $G$2)</f>
        <v>-1</v>
      </c>
      <c r="H306" s="210">
        <f>SUMIF('Raw DC1'!AP306:EA306, $H$2)</f>
        <v>1</v>
      </c>
      <c r="I306" s="210">
        <f>SUMIF('Raw DC1'!AP306:EA306, $I$2)</f>
        <v>4</v>
      </c>
      <c r="J306" s="210">
        <f>SUMIF('Raw DC1'!AP306:EA306, $J$2)</f>
        <v>3</v>
      </c>
      <c r="K306" s="210">
        <f>SUMIF('Raw DC1'!AP306:EA306, $K$2)</f>
        <v>0</v>
      </c>
      <c r="M306" s="134">
        <f t="shared" si="96"/>
        <v>-1</v>
      </c>
      <c r="N306" s="144">
        <f t="shared" si="97"/>
        <v>8</v>
      </c>
      <c r="O306" s="145">
        <f t="shared" si="98"/>
        <v>9</v>
      </c>
      <c r="Q306" t="str">
        <f>'Raw DC1'!AI306</f>
        <v>NO</v>
      </c>
      <c r="S306" s="12" t="str">
        <f>'Raw DC1'!AH306</f>
        <v>No</v>
      </c>
    </row>
    <row r="307" spans="1:19">
      <c r="A307" s="44">
        <v>305</v>
      </c>
      <c r="B307" t="str">
        <f>'Raw DC1'!J307</f>
        <v>Deb</v>
      </c>
      <c r="C307" s="12" t="str">
        <f>'Raw DC1'!K307</f>
        <v>Painter</v>
      </c>
      <c r="D307" s="210">
        <f>SUMIF('Raw DC1'!AP307:EA307, $D$2)</f>
        <v>-4</v>
      </c>
      <c r="E307" s="210">
        <f>SUMIF('Raw DC1'!AP307:EA307, $E$2)</f>
        <v>-6</v>
      </c>
      <c r="F307" s="210">
        <f>SUMIF('Raw DC1'!AP307:EA307, $F$2)</f>
        <v>-2</v>
      </c>
      <c r="G307" s="210">
        <f>SUMIF('Raw DC1'!AP307:EA307, $G$2)</f>
        <v>-5</v>
      </c>
      <c r="H307" s="210">
        <f>SUMIF('Raw DC1'!AP307:EA307, $H$2)</f>
        <v>3</v>
      </c>
      <c r="I307" s="210">
        <f>SUMIF('Raw DC1'!AP307:EA307, $I$2)</f>
        <v>2</v>
      </c>
      <c r="J307" s="210">
        <f>SUMIF('Raw DC1'!AP307:EA307, $J$2)</f>
        <v>3</v>
      </c>
      <c r="K307" s="210">
        <f>SUMIF('Raw DC1'!AP307:EA307, $K$2)</f>
        <v>0</v>
      </c>
      <c r="M307" s="134">
        <f t="shared" si="96"/>
        <v>-17</v>
      </c>
      <c r="N307" s="144">
        <f t="shared" si="97"/>
        <v>8</v>
      </c>
      <c r="O307" s="145">
        <f t="shared" si="98"/>
        <v>25</v>
      </c>
      <c r="Q307" t="str">
        <f>'Raw DC1'!AI307</f>
        <v>NO</v>
      </c>
      <c r="S307" s="12" t="str">
        <f>'Raw DC1'!AH307</f>
        <v>ankle sprain 10 days</v>
      </c>
    </row>
    <row r="308" spans="1:19">
      <c r="A308" s="44">
        <v>306</v>
      </c>
      <c r="B308" t="str">
        <f>'Raw DC1'!J308</f>
        <v>Kirsten</v>
      </c>
      <c r="C308" s="12" t="str">
        <f>'Raw DC1'!K308</f>
        <v>Tedder</v>
      </c>
      <c r="D308" s="210">
        <f>SUMIF('Raw DC1'!AP308:EA308, $D$2)</f>
        <v>0</v>
      </c>
      <c r="E308" s="210">
        <f>SUMIF('Raw DC1'!AP308:EA308, $E$2)</f>
        <v>-3</v>
      </c>
      <c r="F308" s="210">
        <f>SUMIF('Raw DC1'!AP308:EA308, $F$2)</f>
        <v>-2</v>
      </c>
      <c r="G308" s="210">
        <f>SUMIF('Raw DC1'!AP308:EA308, $G$2)</f>
        <v>0</v>
      </c>
      <c r="H308" s="210">
        <f>SUMIF('Raw DC1'!AP308:EA308, $H$2)</f>
        <v>2</v>
      </c>
      <c r="I308" s="210">
        <f>SUMIF('Raw DC1'!AP308:EA308, $I$2)</f>
        <v>2</v>
      </c>
      <c r="J308" s="210">
        <f>SUMIF('Raw DC1'!AP308:EA308, $J$2)</f>
        <v>3</v>
      </c>
      <c r="K308" s="210">
        <f>SUMIF('Raw DC1'!AP308:EA308, $K$2)</f>
        <v>4</v>
      </c>
      <c r="M308" s="134">
        <f t="shared" si="96"/>
        <v>-5</v>
      </c>
      <c r="N308" s="144">
        <f t="shared" si="97"/>
        <v>11</v>
      </c>
      <c r="O308" s="145">
        <f t="shared" si="98"/>
        <v>16</v>
      </c>
      <c r="Q308" t="str">
        <f>'Raw DC1'!AI308</f>
        <v>NO</v>
      </c>
      <c r="S308" s="12" t="str">
        <f>'Raw DC1'!AH308</f>
        <v xml:space="preserve">Hamstring pull x 2 8 weeks and 2 weeks </v>
      </c>
    </row>
    <row r="309" spans="1:19">
      <c r="A309" s="44">
        <v>307</v>
      </c>
      <c r="B309" t="str">
        <f>'Raw DC1'!J309</f>
        <v>Julie-Ann</v>
      </c>
      <c r="C309" s="12" t="str">
        <f>'Raw DC1'!K309</f>
        <v>Redfern</v>
      </c>
      <c r="D309" s="210">
        <f>SUMIF('Raw DC1'!AP309:EA309, $D$2)</f>
        <v>-16</v>
      </c>
      <c r="E309" s="210">
        <f>SUMIF('Raw DC1'!AP309:EA309, $E$2)</f>
        <v>-18</v>
      </c>
      <c r="F309" s="210">
        <f>SUMIF('Raw DC1'!AP309:EA309, $F$2)</f>
        <v>-22</v>
      </c>
      <c r="G309" s="210">
        <f>SUMIF('Raw DC1'!AP309:EA309, $G$2)</f>
        <v>-6</v>
      </c>
      <c r="H309" s="210">
        <f>SUMIF('Raw DC1'!AP309:EA309, $H$2)</f>
        <v>5</v>
      </c>
      <c r="I309" s="210">
        <f>SUMIF('Raw DC1'!AP309:EA309, $I$2)</f>
        <v>6</v>
      </c>
      <c r="J309" s="210">
        <f>SUMIF('Raw DC1'!AP309:EA309, $J$2)</f>
        <v>0</v>
      </c>
      <c r="K309" s="210">
        <f>SUMIF('Raw DC1'!AP309:EA309, $K$2)</f>
        <v>4</v>
      </c>
      <c r="M309" s="134">
        <f t="shared" si="96"/>
        <v>-62</v>
      </c>
      <c r="N309" s="144">
        <f t="shared" si="97"/>
        <v>15</v>
      </c>
      <c r="O309" s="145">
        <f t="shared" si="98"/>
        <v>77</v>
      </c>
      <c r="Q309" t="str">
        <f>'Raw DC1'!AI309</f>
        <v xml:space="preserve">HIP AWAITING PHYSIO REFERRAL </v>
      </c>
      <c r="S309" s="12" t="str">
        <f>'Raw DC1'!AH309</f>
        <v>Achilles, hip joint right side, neck/disc issue - ongoing 5 months</v>
      </c>
    </row>
    <row r="310" spans="1:19">
      <c r="A310" s="44">
        <v>308</v>
      </c>
      <c r="B310" t="str">
        <f>'Raw DC1'!J310</f>
        <v>Lesley</v>
      </c>
      <c r="C310" s="12" t="str">
        <f>'Raw DC1'!K310</f>
        <v>Phillps</v>
      </c>
      <c r="D310" s="210">
        <f>SUMIF('Raw DC1'!AP310:EA310, $D$2)</f>
        <v>0</v>
      </c>
      <c r="E310" s="210">
        <f>SUMIF('Raw DC1'!AP310:EA310, $E$2)</f>
        <v>0</v>
      </c>
      <c r="F310" s="210">
        <f>SUMIF('Raw DC1'!AP310:EA310, $F$2)</f>
        <v>-4</v>
      </c>
      <c r="G310" s="210">
        <f>SUMIF('Raw DC1'!AP310:EA310, $G$2)</f>
        <v>-5</v>
      </c>
      <c r="H310" s="210">
        <f>SUMIF('Raw DC1'!AP310:EA310, $H$2)</f>
        <v>1</v>
      </c>
      <c r="I310" s="210">
        <f>SUMIF('Raw DC1'!AP310:EA310, $I$2)</f>
        <v>8</v>
      </c>
      <c r="J310" s="210">
        <f>SUMIF('Raw DC1'!AP310:EA310, $J$2)</f>
        <v>3</v>
      </c>
      <c r="K310" s="210">
        <f>SUMIF('Raw DC1'!AP310:EA310, $K$2)</f>
        <v>4</v>
      </c>
      <c r="M310" s="134">
        <f t="shared" si="96"/>
        <v>-9</v>
      </c>
      <c r="N310" s="144">
        <f t="shared" si="97"/>
        <v>16</v>
      </c>
      <c r="O310" s="145">
        <f t="shared" si="98"/>
        <v>25</v>
      </c>
      <c r="Q310" t="s">
        <v>373</v>
      </c>
      <c r="S310" s="12" t="str">
        <f>'Raw DC1'!AH310</f>
        <v>Pulled ligament in left knee 3 weeks</v>
      </c>
    </row>
    <row r="311" spans="1:19">
      <c r="A311" s="44">
        <v>309</v>
      </c>
      <c r="B311" t="str">
        <f>'Raw DC1'!J311</f>
        <v>Gaynor</v>
      </c>
      <c r="C311" s="12" t="str">
        <f>'Raw DC1'!K311</f>
        <v>Jackson</v>
      </c>
      <c r="D311" s="210">
        <f>SUMIF('Raw DC1'!AP311:EA311, $D$2)</f>
        <v>0</v>
      </c>
      <c r="E311" s="210">
        <f>SUMIF('Raw DC1'!AP311:EA311, $E$2)</f>
        <v>0</v>
      </c>
      <c r="F311" s="210">
        <f>SUMIF('Raw DC1'!AP311:EA311, $F$2)</f>
        <v>-2</v>
      </c>
      <c r="G311" s="210">
        <f>SUMIF('Raw DC1'!AP311:EA311, $G$2)</f>
        <v>0</v>
      </c>
      <c r="H311" s="210">
        <f>SUMIF('Raw DC1'!AP311:EA311, $H$2)</f>
        <v>1</v>
      </c>
      <c r="I311" s="210">
        <f>SUMIF('Raw DC1'!AP311:EA311, $I$2)</f>
        <v>16</v>
      </c>
      <c r="J311" s="210">
        <f>SUMIF('Raw DC1'!AP311:EA311, $J$2)</f>
        <v>18</v>
      </c>
      <c r="K311" s="210">
        <f>SUMIF('Raw DC1'!AP311:EA311, $K$2)</f>
        <v>12</v>
      </c>
      <c r="M311" s="134">
        <f t="shared" si="96"/>
        <v>-2</v>
      </c>
      <c r="N311" s="144">
        <f t="shared" si="97"/>
        <v>47</v>
      </c>
      <c r="O311" s="145">
        <f t="shared" si="98"/>
        <v>49</v>
      </c>
      <c r="Q311" t="str">
        <f>'Raw DC1'!AI311</f>
        <v>LEFT HIP / KNEE GETTING ON WITH IT</v>
      </c>
      <c r="S311" s="12" t="str">
        <f>'Raw DC1'!AH311</f>
        <v>Lower back pain 8 weeks</v>
      </c>
    </row>
    <row r="312" spans="1:19">
      <c r="A312" s="44">
        <v>310</v>
      </c>
      <c r="B312" t="str">
        <f>'Raw DC1'!J312</f>
        <v>Andrew</v>
      </c>
      <c r="C312" s="12" t="str">
        <f>'Raw DC1'!K312</f>
        <v>Leonard</v>
      </c>
      <c r="D312" s="210">
        <f>SUMIF('Raw DC1'!AP312:EA312, $D$2)</f>
        <v>0</v>
      </c>
      <c r="E312" s="210">
        <f>SUMIF('Raw DC1'!AP312:EA312, $E$2)</f>
        <v>0</v>
      </c>
      <c r="F312" s="210">
        <f>SUMIF('Raw DC1'!AP312:EA312, $F$2)</f>
        <v>0</v>
      </c>
      <c r="G312" s="210">
        <f>SUMIF('Raw DC1'!AP312:EA312, $G$2)</f>
        <v>0</v>
      </c>
      <c r="H312" s="210">
        <f>SUMIF('Raw DC1'!AP312:EA312, $H$2)</f>
        <v>1</v>
      </c>
      <c r="I312" s="210">
        <f>SUMIF('Raw DC1'!AP312:EA312, $I$2)</f>
        <v>2</v>
      </c>
      <c r="J312" s="210">
        <f>SUMIF('Raw DC1'!AP312:EA312, $J$2)</f>
        <v>9</v>
      </c>
      <c r="K312" s="210">
        <f>SUMIF('Raw DC1'!AP312:EA312, $K$2)</f>
        <v>4</v>
      </c>
      <c r="M312" s="134">
        <f t="shared" si="96"/>
        <v>0</v>
      </c>
      <c r="N312" s="144">
        <f t="shared" si="97"/>
        <v>16</v>
      </c>
      <c r="O312" s="145">
        <f t="shared" si="98"/>
        <v>16</v>
      </c>
      <c r="Q312" t="str">
        <f>'Raw DC1'!AI312</f>
        <v>NO</v>
      </c>
      <c r="S312" s="12" t="str">
        <f>'Raw DC1'!AH312</f>
        <v>No</v>
      </c>
    </row>
    <row r="313" spans="1:19">
      <c r="A313" s="44">
        <v>311</v>
      </c>
      <c r="B313" t="str">
        <f>'Raw DC1'!J313</f>
        <v xml:space="preserve">Alexander </v>
      </c>
      <c r="C313" s="12" t="str">
        <f>'Raw DC1'!K313</f>
        <v>Martin</v>
      </c>
      <c r="D313" s="210">
        <f>SUMIF('Raw DC1'!AP313:EA313, $D$2)</f>
        <v>-8</v>
      </c>
      <c r="E313" s="210">
        <f>SUMIF('Raw DC1'!AP313:EA313, $E$2)</f>
        <v>0</v>
      </c>
      <c r="F313" s="210">
        <f>SUMIF('Raw DC1'!AP313:EA313, $F$2)</f>
        <v>-4</v>
      </c>
      <c r="G313" s="210">
        <f>SUMIF('Raw DC1'!AP313:EA313, $G$2)</f>
        <v>-2</v>
      </c>
      <c r="H313" s="210">
        <f>SUMIF('Raw DC1'!AP313:EA313, $H$2)</f>
        <v>1</v>
      </c>
      <c r="I313" s="210">
        <f>SUMIF('Raw DC1'!AP313:EA313, $I$2)</f>
        <v>6</v>
      </c>
      <c r="J313" s="210">
        <f>SUMIF('Raw DC1'!AP313:EA313, $J$2)</f>
        <v>0</v>
      </c>
      <c r="K313" s="210">
        <f>SUMIF('Raw DC1'!AP313:EA313, $K$2)</f>
        <v>0</v>
      </c>
      <c r="M313" s="134">
        <f t="shared" si="96"/>
        <v>-14</v>
      </c>
      <c r="N313" s="144">
        <f t="shared" si="97"/>
        <v>7</v>
      </c>
      <c r="O313" s="145">
        <f t="shared" si="98"/>
        <v>21</v>
      </c>
      <c r="Q313" t="str">
        <f>'Raw DC1'!AI313</f>
        <v>NO</v>
      </c>
      <c r="S313" s="12" t="str">
        <f>'Raw DC1'!AH313</f>
        <v>yes, right elbow, left leg ankle</v>
      </c>
    </row>
    <row r="314" spans="1:19">
      <c r="A314" s="44">
        <v>312</v>
      </c>
      <c r="B314" t="str">
        <f>'Raw DC1'!J314</f>
        <v>Tom</v>
      </c>
      <c r="C314" s="12" t="str">
        <f>'Raw DC1'!K314</f>
        <v>Cullen</v>
      </c>
      <c r="D314" s="210">
        <f>SUMIF('Raw DC1'!AP314:EA314, $D$2)</f>
        <v>0</v>
      </c>
      <c r="E314" s="210">
        <f>SUMIF('Raw DC1'!AP314:EA314, $E$2)</f>
        <v>-12</v>
      </c>
      <c r="F314" s="210">
        <f>SUMIF('Raw DC1'!AP314:EA314, $F$2)</f>
        <v>0</v>
      </c>
      <c r="G314" s="210">
        <f>SUMIF('Raw DC1'!AP314:EA314, $G$2)</f>
        <v>-5</v>
      </c>
      <c r="H314" s="210">
        <f>SUMIF('Raw DC1'!AP314:EA314, $H$2)</f>
        <v>11</v>
      </c>
      <c r="I314" s="210">
        <f>SUMIF('Raw DC1'!AP314:EA314, $I$2)</f>
        <v>4</v>
      </c>
      <c r="J314" s="210">
        <f>SUMIF('Raw DC1'!AP314:EA314, $J$2)</f>
        <v>15</v>
      </c>
      <c r="K314" s="210">
        <f>SUMIF('Raw DC1'!AP314:EA314, $K$2)</f>
        <v>0</v>
      </c>
      <c r="M314" s="134">
        <f t="shared" si="96"/>
        <v>-17</v>
      </c>
      <c r="N314" s="144">
        <f t="shared" si="97"/>
        <v>30</v>
      </c>
      <c r="O314" s="145">
        <f t="shared" si="98"/>
        <v>47</v>
      </c>
      <c r="Q314" t="str">
        <f>'Raw DC1'!AI314</f>
        <v>LEFT LOWER BACK</v>
      </c>
      <c r="S314" s="12" t="str">
        <f>'Raw DC1'!AH314</f>
        <v>Pulled Quadricep, Inflamed back muscle.</v>
      </c>
    </row>
    <row r="315" spans="1:19">
      <c r="A315" s="44">
        <v>313</v>
      </c>
      <c r="B315" t="str">
        <f>'Raw DC1'!J315</f>
        <v>Georgia</v>
      </c>
      <c r="C315" s="12" t="str">
        <f>'Raw DC1'!K315</f>
        <v>Edmundson</v>
      </c>
      <c r="D315" s="210">
        <f>SUMIF('Raw DC1'!AP315:EA315, $D$2)</f>
        <v>0</v>
      </c>
      <c r="E315" s="210">
        <f>SUMIF('Raw DC1'!AP315:EA315, $E$2)</f>
        <v>-12</v>
      </c>
      <c r="F315" s="210">
        <f>SUMIF('Raw DC1'!AP315:EA315, $F$2)</f>
        <v>-6</v>
      </c>
      <c r="G315" s="210">
        <f>SUMIF('Raw DC1'!AP315:EA315, $G$2)</f>
        <v>-1</v>
      </c>
      <c r="H315" s="210">
        <f>SUMIF('Raw DC1'!AP315:EA315, $H$2)</f>
        <v>3</v>
      </c>
      <c r="I315" s="210">
        <f>SUMIF('Raw DC1'!AP315:EA315, $I$2)</f>
        <v>12</v>
      </c>
      <c r="J315" s="210">
        <f>SUMIF('Raw DC1'!AP315:EA315, $J$2)</f>
        <v>6</v>
      </c>
      <c r="K315" s="210">
        <f>SUMIF('Raw DC1'!AP315:EA315, $K$2)</f>
        <v>0</v>
      </c>
      <c r="M315" s="134">
        <f t="shared" si="96"/>
        <v>-19</v>
      </c>
      <c r="N315" s="144">
        <f t="shared" si="97"/>
        <v>21</v>
      </c>
      <c r="O315" s="145">
        <f t="shared" si="98"/>
        <v>40</v>
      </c>
      <c r="Q315" t="s">
        <v>373</v>
      </c>
      <c r="S315" s="12" t="str">
        <f>'Raw DC1'!AH315</f>
        <v>No</v>
      </c>
    </row>
    <row r="316" spans="1:19">
      <c r="A316" s="44">
        <v>314</v>
      </c>
      <c r="B316" t="str">
        <f>'Raw DC1'!J316</f>
        <v>Daniel</v>
      </c>
      <c r="C316" s="12" t="str">
        <f>'Raw DC1'!K316</f>
        <v>Newman</v>
      </c>
      <c r="D316" s="210">
        <f>SUMIF('Raw DC1'!AP316:EA316, $D$2)</f>
        <v>0</v>
      </c>
      <c r="E316" s="210">
        <f>SUMIF('Raw DC1'!AP316:EA316, $E$2)</f>
        <v>-3</v>
      </c>
      <c r="F316" s="210">
        <f>SUMIF('Raw DC1'!AP316:EA316, $F$2)</f>
        <v>0</v>
      </c>
      <c r="G316" s="210">
        <f>SUMIF('Raw DC1'!AP316:EA316, $G$2)</f>
        <v>-11</v>
      </c>
      <c r="H316" s="210">
        <f>SUMIF('Raw DC1'!AP316:EA316, $H$2)</f>
        <v>7</v>
      </c>
      <c r="I316" s="210">
        <f>SUMIF('Raw DC1'!AP316:EA316, $I$2)</f>
        <v>8</v>
      </c>
      <c r="J316" s="210">
        <f>SUMIF('Raw DC1'!AP316:EA316, $J$2)</f>
        <v>0</v>
      </c>
      <c r="K316" s="210">
        <f>SUMIF('Raw DC1'!AP316:EA316, $K$2)</f>
        <v>0</v>
      </c>
      <c r="M316" s="134">
        <f t="shared" si="96"/>
        <v>-14</v>
      </c>
      <c r="N316" s="144">
        <f t="shared" si="97"/>
        <v>15</v>
      </c>
      <c r="O316" s="145">
        <f t="shared" si="98"/>
        <v>29</v>
      </c>
      <c r="Q316" t="str">
        <f>'Raw DC1'!AI316</f>
        <v xml:space="preserve">NO </v>
      </c>
      <c r="S316" s="12" t="str">
        <f>'Raw DC1'!AH316</f>
        <v>No</v>
      </c>
    </row>
    <row r="317" spans="1:19">
      <c r="A317" s="44">
        <v>315</v>
      </c>
      <c r="B317" t="str">
        <f>'Raw DC1'!J317</f>
        <v>Emily</v>
      </c>
      <c r="C317" s="12" t="str">
        <f>'Raw DC1'!K317</f>
        <v>Edgcombe</v>
      </c>
      <c r="D317" s="210">
        <f>SUMIF('Raw DC1'!AP317:EA317, $D$2)</f>
        <v>0</v>
      </c>
      <c r="E317" s="210">
        <f>SUMIF('Raw DC1'!AP317:EA317, $E$2)</f>
        <v>-3</v>
      </c>
      <c r="F317" s="210">
        <f>SUMIF('Raw DC1'!AP317:EA317, $F$2)</f>
        <v>0</v>
      </c>
      <c r="G317" s="210">
        <f>SUMIF('Raw DC1'!AP317:EA317, $G$2)</f>
        <v>-2</v>
      </c>
      <c r="H317" s="210">
        <f>SUMIF('Raw DC1'!AP317:EA317, $H$2)</f>
        <v>1</v>
      </c>
      <c r="I317" s="210">
        <f>SUMIF('Raw DC1'!AP317:EA317, $I$2)</f>
        <v>8</v>
      </c>
      <c r="J317" s="210">
        <f>SUMIF('Raw DC1'!AP317:EA317, $J$2)</f>
        <v>12</v>
      </c>
      <c r="K317" s="210">
        <f>SUMIF('Raw DC1'!AP317:EA317, $K$2)</f>
        <v>0</v>
      </c>
      <c r="M317" s="134">
        <f t="shared" si="96"/>
        <v>-5</v>
      </c>
      <c r="N317" s="144">
        <f t="shared" si="97"/>
        <v>21</v>
      </c>
      <c r="O317" s="145">
        <f t="shared" si="98"/>
        <v>26</v>
      </c>
      <c r="Q317" t="str">
        <f>'Raw DC1'!AI317</f>
        <v xml:space="preserve">NO </v>
      </c>
      <c r="S317" s="12" t="str">
        <f>'Raw DC1'!AH317</f>
        <v>No</v>
      </c>
    </row>
    <row r="318" spans="1:19">
      <c r="A318" s="44">
        <v>316</v>
      </c>
      <c r="B318" t="str">
        <f>'Raw DC1'!J318</f>
        <v>Caitlin</v>
      </c>
      <c r="C318" s="12" t="str">
        <f>'Raw DC1'!K318</f>
        <v>Burnett</v>
      </c>
      <c r="D318" s="210">
        <f>SUMIF('Raw DC1'!AP318:EA318, $D$2)</f>
        <v>0</v>
      </c>
      <c r="E318" s="210">
        <f>SUMIF('Raw DC1'!AP318:EA318, $E$2)</f>
        <v>0</v>
      </c>
      <c r="F318" s="210">
        <f>SUMIF('Raw DC1'!AP318:EA318, $F$2)</f>
        <v>0</v>
      </c>
      <c r="G318" s="210">
        <f>SUMIF('Raw DC1'!AP318:EA318, $G$2)</f>
        <v>-3</v>
      </c>
      <c r="H318" s="210">
        <f>SUMIF('Raw DC1'!AP318:EA318, $H$2)</f>
        <v>3</v>
      </c>
      <c r="I318" s="210">
        <f>SUMIF('Raw DC1'!AP318:EA318, $I$2)</f>
        <v>4</v>
      </c>
      <c r="J318" s="210">
        <f>SUMIF('Raw DC1'!AP318:EA318, $J$2)</f>
        <v>3</v>
      </c>
      <c r="K318" s="210">
        <f>SUMIF('Raw DC1'!AP318:EA318, $K$2)</f>
        <v>4</v>
      </c>
      <c r="M318" s="134">
        <f t="shared" si="96"/>
        <v>-3</v>
      </c>
      <c r="N318" s="144">
        <f t="shared" si="97"/>
        <v>14</v>
      </c>
      <c r="O318" s="145">
        <f t="shared" si="98"/>
        <v>17</v>
      </c>
      <c r="Q318" t="str">
        <f>'Raw DC1'!AI318</f>
        <v xml:space="preserve">NO </v>
      </c>
      <c r="S318" s="12" t="str">
        <f>'Raw DC1'!AH318</f>
        <v>No</v>
      </c>
    </row>
    <row r="319" spans="1:19">
      <c r="A319" s="44">
        <v>317</v>
      </c>
      <c r="B319" t="str">
        <f>'Raw DC1'!J319</f>
        <v>Laura</v>
      </c>
      <c r="C319" s="12" t="str">
        <f>'Raw DC1'!K319</f>
        <v>Gibson</v>
      </c>
      <c r="D319" s="210">
        <f>SUMIF('Raw DC1'!AP319:EA319, $D$2)</f>
        <v>0</v>
      </c>
      <c r="E319" s="210">
        <f>SUMIF('Raw DC1'!AP319:EA319, $E$2)</f>
        <v>0</v>
      </c>
      <c r="F319" s="210">
        <f>SUMIF('Raw DC1'!AP319:EA319, $F$2)</f>
        <v>-2</v>
      </c>
      <c r="G319" s="210">
        <f>SUMIF('Raw DC1'!AP319:EA319, $G$2)</f>
        <v>-5</v>
      </c>
      <c r="H319" s="210">
        <f>SUMIF('Raw DC1'!AP319:EA319, $H$2)</f>
        <v>3</v>
      </c>
      <c r="I319" s="210">
        <f>SUMIF('Raw DC1'!AP319:EA319, $I$2)</f>
        <v>8</v>
      </c>
      <c r="J319" s="210">
        <f>SUMIF('Raw DC1'!AP319:EA319, $J$2)</f>
        <v>12</v>
      </c>
      <c r="K319" s="210">
        <f>SUMIF('Raw DC1'!AP319:EA319, $K$2)</f>
        <v>0</v>
      </c>
      <c r="M319" s="134">
        <f t="shared" si="96"/>
        <v>-7</v>
      </c>
      <c r="N319" s="144">
        <f t="shared" si="97"/>
        <v>23</v>
      </c>
      <c r="O319" s="145">
        <f t="shared" si="98"/>
        <v>30</v>
      </c>
      <c r="Q319" t="str">
        <f>'Raw DC1'!AI319</f>
        <v>NO</v>
      </c>
      <c r="S319" s="12" t="str">
        <f>'Raw DC1'!AH319</f>
        <v>No</v>
      </c>
    </row>
    <row r="320" spans="1:19">
      <c r="A320" s="44">
        <v>318</v>
      </c>
      <c r="B320" t="str">
        <f>'Raw DC1'!J320</f>
        <v>Dai</v>
      </c>
      <c r="C320" s="12" t="str">
        <f>'Raw DC1'!K320</f>
        <v>Morgan</v>
      </c>
      <c r="D320" s="210">
        <f>SUMIF('Raw DC1'!AP320:EA320, $D$2)</f>
        <v>0</v>
      </c>
      <c r="E320" s="210">
        <f>SUMIF('Raw DC1'!AP320:EA320, $E$2)</f>
        <v>-6</v>
      </c>
      <c r="F320" s="210">
        <f>SUMIF('Raw DC1'!AP320:EA320, $F$2)</f>
        <v>-8</v>
      </c>
      <c r="G320" s="210">
        <f>SUMIF('Raw DC1'!AP320:EA320, $G$2)</f>
        <v>-2</v>
      </c>
      <c r="H320" s="210">
        <f>SUMIF('Raw DC1'!AP320:EA320, $H$2)</f>
        <v>2</v>
      </c>
      <c r="I320" s="210">
        <f>SUMIF('Raw DC1'!AP320:EA320, $I$2)</f>
        <v>2</v>
      </c>
      <c r="J320" s="210">
        <f>SUMIF('Raw DC1'!AP320:EA320, $J$2)</f>
        <v>6</v>
      </c>
      <c r="K320" s="210">
        <f>SUMIF('Raw DC1'!AP320:EA320, $K$2)</f>
        <v>0</v>
      </c>
      <c r="M320" s="134">
        <f t="shared" si="96"/>
        <v>-16</v>
      </c>
      <c r="N320" s="144">
        <f t="shared" si="97"/>
        <v>10</v>
      </c>
      <c r="O320" s="145">
        <f t="shared" si="98"/>
        <v>26</v>
      </c>
      <c r="Q320" t="s">
        <v>373</v>
      </c>
      <c r="S320" s="12" t="str">
        <f>'Raw DC1'!AH320</f>
        <v>yes, lower back, multiple side strains, 8 months</v>
      </c>
    </row>
    <row r="321" spans="1:19">
      <c r="A321" s="44">
        <v>319</v>
      </c>
      <c r="B321" t="str">
        <f>'Raw DC1'!J321</f>
        <v>Craig</v>
      </c>
      <c r="C321" s="12" t="str">
        <f>'Raw DC1'!K321</f>
        <v>Ferns</v>
      </c>
      <c r="D321" s="210">
        <f>SUMIF('Raw DC1'!AP321:EA321, $D$2)</f>
        <v>-4</v>
      </c>
      <c r="E321" s="210">
        <f>SUMIF('Raw DC1'!AP321:EA321, $E$2)</f>
        <v>-15</v>
      </c>
      <c r="F321" s="210">
        <f>SUMIF('Raw DC1'!AP321:EA321, $F$2)</f>
        <v>-8</v>
      </c>
      <c r="G321" s="210">
        <f>SUMIF('Raw DC1'!AP321:EA321, $G$2)</f>
        <v>-10</v>
      </c>
      <c r="H321" s="210">
        <f>SUMIF('Raw DC1'!AP321:EA321, $H$2)</f>
        <v>5</v>
      </c>
      <c r="I321" s="210">
        <f>SUMIF('Raw DC1'!AP321:EA321, $I$2)</f>
        <v>8</v>
      </c>
      <c r="J321" s="210">
        <f>SUMIF('Raw DC1'!AP321:EA321, $J$2)</f>
        <v>18</v>
      </c>
      <c r="K321" s="210">
        <f>SUMIF('Raw DC1'!AP321:EA321, $K$2)</f>
        <v>8</v>
      </c>
      <c r="M321" s="134">
        <f t="shared" si="96"/>
        <v>-37</v>
      </c>
      <c r="N321" s="144">
        <f t="shared" si="97"/>
        <v>39</v>
      </c>
      <c r="O321" s="145">
        <f t="shared" si="98"/>
        <v>76</v>
      </c>
      <c r="Q321" t="str">
        <f>'Raw DC1'!AI321</f>
        <v>NO, BUT STILL BUILDING UP SLOWLY POST STRESS FRACTURE</v>
      </c>
      <c r="S321" s="12" t="str">
        <f>'Raw DC1'!AH321</f>
        <v>yes, left side of lower back stress fracture, out of anything for 6 months</v>
      </c>
    </row>
    <row r="322" spans="1:19">
      <c r="A322" s="44">
        <v>320</v>
      </c>
      <c r="B322" t="str">
        <f>'Raw DC1'!J322</f>
        <v>Ben</v>
      </c>
      <c r="C322" s="12" t="str">
        <f>'Raw DC1'!K322</f>
        <v>Wolsey-Heard</v>
      </c>
      <c r="D322" s="210">
        <f>SUMIF('Raw DC1'!AP322:EA322, $D$2)</f>
        <v>0</v>
      </c>
      <c r="E322" s="210">
        <f>SUMIF('Raw DC1'!AP322:EA322, $E$2)</f>
        <v>-3</v>
      </c>
      <c r="F322" s="210">
        <f>SUMIF('Raw DC1'!AP322:EA322, $F$2)</f>
        <v>-4</v>
      </c>
      <c r="G322" s="210">
        <f>SUMIF('Raw DC1'!AP322:EA322, $G$2)</f>
        <v>-1</v>
      </c>
      <c r="H322" s="210">
        <f>SUMIF('Raw DC1'!AP322:EA322, $H$2)</f>
        <v>6</v>
      </c>
      <c r="I322" s="210">
        <f>SUMIF('Raw DC1'!AP322:EA322, $I$2)</f>
        <v>2</v>
      </c>
      <c r="J322" s="210">
        <f>SUMIF('Raw DC1'!AP322:EA322, $J$2)</f>
        <v>0</v>
      </c>
      <c r="K322" s="210">
        <f>SUMIF('Raw DC1'!AP322:EA322, $K$2)</f>
        <v>0</v>
      </c>
      <c r="M322" s="134">
        <f t="shared" si="96"/>
        <v>-8</v>
      </c>
      <c r="N322" s="144">
        <f t="shared" si="97"/>
        <v>8</v>
      </c>
      <c r="O322" s="145">
        <f t="shared" si="98"/>
        <v>16</v>
      </c>
      <c r="Q322" t="str">
        <f>'Raw DC1'!AI322</f>
        <v>NO</v>
      </c>
      <c r="S322" s="12" t="str">
        <f>'Raw DC1'!AH322</f>
        <v>No</v>
      </c>
    </row>
    <row r="323" spans="1:19">
      <c r="A323" s="44">
        <v>321</v>
      </c>
      <c r="B323" t="str">
        <f>'Raw DC1'!J323</f>
        <v xml:space="preserve">Jake </v>
      </c>
      <c r="C323" s="12" t="str">
        <f>'Raw DC1'!K323</f>
        <v>Smart</v>
      </c>
      <c r="D323" s="210">
        <f>SUMIF('Raw DC1'!AP323:EA323, $D$2)</f>
        <v>0</v>
      </c>
      <c r="E323" s="210">
        <f>SUMIF('Raw DC1'!AP323:EA323, $E$2)</f>
        <v>-9</v>
      </c>
      <c r="F323" s="210">
        <f>SUMIF('Raw DC1'!AP323:EA323, $F$2)</f>
        <v>-4</v>
      </c>
      <c r="G323" s="210">
        <f>SUMIF('Raw DC1'!AP323:EA323, $G$2)</f>
        <v>0</v>
      </c>
      <c r="H323" s="210">
        <f>SUMIF('Raw DC1'!AP323:EA323, $H$2)</f>
        <v>1</v>
      </c>
      <c r="I323" s="210">
        <f>SUMIF('Raw DC1'!AP323:EA323, $I$2)</f>
        <v>6</v>
      </c>
      <c r="J323" s="210">
        <f>SUMIF('Raw DC1'!AP323:EA323, $J$2)</f>
        <v>15</v>
      </c>
      <c r="K323" s="210">
        <f>SUMIF('Raw DC1'!AP323:EA323, $K$2)</f>
        <v>16</v>
      </c>
      <c r="M323" s="134">
        <f t="shared" si="96"/>
        <v>-13</v>
      </c>
      <c r="N323" s="144">
        <f t="shared" si="97"/>
        <v>38</v>
      </c>
      <c r="O323" s="145">
        <f t="shared" si="98"/>
        <v>51</v>
      </c>
      <c r="Q323" t="str">
        <f>'Raw DC1'!AI323</f>
        <v xml:space="preserve">NO </v>
      </c>
      <c r="S323" s="12" t="str">
        <f>'Raw DC1'!AH323</f>
        <v>Bicep Tendonitis - inflamation (start of 2017 season)</v>
      </c>
    </row>
    <row r="324" spans="1:19">
      <c r="A324" s="44">
        <v>322</v>
      </c>
      <c r="B324" t="str">
        <f>'Raw DC1'!J324</f>
        <v>Ben</v>
      </c>
      <c r="C324" s="12" t="str">
        <f>'Raw DC1'!K324</f>
        <v>Jones</v>
      </c>
      <c r="D324" s="210">
        <f>SUMIF('Raw DC1'!AP324:EA324, $D$2)</f>
        <v>-12</v>
      </c>
      <c r="E324" s="210">
        <f>SUMIF('Raw DC1'!AP324:EA324, $E$2)</f>
        <v>-12</v>
      </c>
      <c r="F324" s="210">
        <f>SUMIF('Raw DC1'!AP324:EA324, $F$2)</f>
        <v>-8</v>
      </c>
      <c r="G324" s="210">
        <f>SUMIF('Raw DC1'!AP324:EA324, $G$2)</f>
        <v>-5</v>
      </c>
      <c r="H324" s="210">
        <f>SUMIF('Raw DC1'!AP324:EA324, $H$2)</f>
        <v>2</v>
      </c>
      <c r="I324" s="210">
        <f>SUMIF('Raw DC1'!AP324:EA324, $I$2)</f>
        <v>14</v>
      </c>
      <c r="J324" s="210">
        <f>SUMIF('Raw DC1'!AP324:EA324, $J$2)</f>
        <v>9</v>
      </c>
      <c r="K324" s="210">
        <f>SUMIF('Raw DC1'!AP324:EA324, $K$2)</f>
        <v>4</v>
      </c>
      <c r="M324" s="134">
        <f t="shared" si="96"/>
        <v>-37</v>
      </c>
      <c r="N324" s="144">
        <f t="shared" si="97"/>
        <v>29</v>
      </c>
      <c r="O324" s="145">
        <f t="shared" si="98"/>
        <v>66</v>
      </c>
      <c r="Q324" t="str">
        <f>'Raw DC1'!AI324</f>
        <v>NO</v>
      </c>
      <c r="S324" s="12" t="str">
        <f>'Raw DC1'!AH324</f>
        <v>Left knee, quad tear, bone bruise and slight MCL tear-4 months</v>
      </c>
    </row>
    <row r="325" spans="1:19">
      <c r="A325" s="44">
        <v>323</v>
      </c>
      <c r="B325" t="str">
        <f>'Raw DC1'!J325</f>
        <v>Oliver</v>
      </c>
      <c r="C325" s="12" t="str">
        <f>'Raw DC1'!K325</f>
        <v>Brown</v>
      </c>
      <c r="D325" s="210">
        <f>SUMIF('Raw DC1'!AP325:EA325, $D$2)</f>
        <v>-4</v>
      </c>
      <c r="E325" s="210">
        <f>SUMIF('Raw DC1'!AP325:EA325, $E$2)</f>
        <v>0</v>
      </c>
      <c r="F325" s="210">
        <f>SUMIF('Raw DC1'!AP325:EA325, $F$2)</f>
        <v>-8</v>
      </c>
      <c r="G325" s="210">
        <f>SUMIF('Raw DC1'!AP325:EA325, $G$2)</f>
        <v>-5</v>
      </c>
      <c r="H325" s="210">
        <f>SUMIF('Raw DC1'!AP325:EA325, $H$2)</f>
        <v>4</v>
      </c>
      <c r="I325" s="210">
        <f>SUMIF('Raw DC1'!AP325:EA325, $I$2)</f>
        <v>12</v>
      </c>
      <c r="J325" s="210">
        <f>SUMIF('Raw DC1'!AP325:EA325, $J$2)</f>
        <v>3</v>
      </c>
      <c r="K325" s="210">
        <f>SUMIF('Raw DC1'!AP325:EA325, $K$2)</f>
        <v>0</v>
      </c>
      <c r="M325" s="134">
        <f t="shared" si="96"/>
        <v>-17</v>
      </c>
      <c r="N325" s="144">
        <f t="shared" si="97"/>
        <v>19</v>
      </c>
      <c r="O325" s="145">
        <f t="shared" si="98"/>
        <v>36</v>
      </c>
      <c r="Q325" t="s">
        <v>373</v>
      </c>
      <c r="S325" s="12" t="str">
        <f>'Raw DC1'!AH325</f>
        <v>Yes, left, lower back 7/10 pain during activity,</v>
      </c>
    </row>
    <row r="326" spans="1:19">
      <c r="A326" s="44">
        <v>324</v>
      </c>
      <c r="B326" t="str">
        <f>'Raw DC1'!J326</f>
        <v>Josh</v>
      </c>
      <c r="C326" s="12" t="str">
        <f>'Raw DC1'!K326</f>
        <v>Wardle</v>
      </c>
      <c r="D326" s="210">
        <f>SUMIF('Raw DC1'!AP326:EA326, $D$2)</f>
        <v>0</v>
      </c>
      <c r="E326" s="210">
        <f>SUMIF('Raw DC1'!AP326:EA326, $E$2)</f>
        <v>-3</v>
      </c>
      <c r="F326" s="210">
        <f>SUMIF('Raw DC1'!AP326:EA326, $F$2)</f>
        <v>-4</v>
      </c>
      <c r="G326" s="210">
        <f>SUMIF('Raw DC1'!AP326:EA326, $G$2)</f>
        <v>-2</v>
      </c>
      <c r="H326" s="210">
        <f>SUMIF('Raw DC1'!AP326:EA326, $H$2)</f>
        <v>2</v>
      </c>
      <c r="I326" s="210">
        <f>SUMIF('Raw DC1'!AP326:EA326, $I$2)</f>
        <v>8</v>
      </c>
      <c r="J326" s="210">
        <f>SUMIF('Raw DC1'!AP326:EA326, $J$2)</f>
        <v>9</v>
      </c>
      <c r="K326" s="210">
        <f>SUMIF('Raw DC1'!AP326:EA326, $K$2)</f>
        <v>8</v>
      </c>
      <c r="M326" s="134">
        <f t="shared" si="96"/>
        <v>-9</v>
      </c>
      <c r="N326" s="144">
        <f t="shared" si="97"/>
        <v>27</v>
      </c>
      <c r="O326" s="145">
        <f t="shared" si="98"/>
        <v>36</v>
      </c>
      <c r="Q326" t="str">
        <f>'Raw DC1'!AI326</f>
        <v xml:space="preserve">NO </v>
      </c>
      <c r="S326" s="12" t="str">
        <f>'Raw DC1'!AH326</f>
        <v>No</v>
      </c>
    </row>
    <row r="327" spans="1:19">
      <c r="A327" s="44">
        <v>325</v>
      </c>
      <c r="B327" t="str">
        <f>'Raw DC1'!J327</f>
        <v>oliver</v>
      </c>
      <c r="C327" s="12" t="str">
        <f>'Raw DC1'!K327</f>
        <v>paull</v>
      </c>
      <c r="D327" s="210">
        <f>SUMIF('Raw DC1'!AP327:EA327, $D$2)</f>
        <v>0</v>
      </c>
      <c r="E327" s="210">
        <f>SUMIF('Raw DC1'!AP327:EA327, $E$2)</f>
        <v>0</v>
      </c>
      <c r="F327" s="210">
        <f>SUMIF('Raw DC1'!AP327:EA327, $F$2)</f>
        <v>0</v>
      </c>
      <c r="G327" s="210">
        <f>SUMIF('Raw DC1'!AP327:EA327, $G$2)</f>
        <v>-1</v>
      </c>
      <c r="H327" s="210">
        <f>SUMIF('Raw DC1'!AP327:EA327, $H$2)</f>
        <v>1</v>
      </c>
      <c r="I327" s="210">
        <f>SUMIF('Raw DC1'!AP327:EA327, $I$2)</f>
        <v>6</v>
      </c>
      <c r="J327" s="210">
        <f>SUMIF('Raw DC1'!AP327:EA327, $J$2)</f>
        <v>0</v>
      </c>
      <c r="K327" s="210">
        <f>SUMIF('Raw DC1'!AP327:EA327, $K$2)</f>
        <v>0</v>
      </c>
      <c r="M327" s="134">
        <f t="shared" si="96"/>
        <v>-1</v>
      </c>
      <c r="N327" s="144">
        <f t="shared" si="97"/>
        <v>7</v>
      </c>
      <c r="O327" s="145">
        <f t="shared" si="98"/>
        <v>8</v>
      </c>
      <c r="Q327" t="str">
        <f>'Raw DC1'!AI327</f>
        <v xml:space="preserve">NO </v>
      </c>
      <c r="S327" s="12" t="str">
        <f>'Raw DC1'!AH327</f>
        <v>yes - left side lower back - 4 weeks - still mild pain</v>
      </c>
    </row>
    <row r="328" spans="1:19">
      <c r="A328" s="44">
        <v>326</v>
      </c>
      <c r="B328" t="str">
        <f>'Raw DC1'!J328</f>
        <v>matthew</v>
      </c>
      <c r="C328" s="12" t="str">
        <f>'Raw DC1'!K328</f>
        <v>skewes</v>
      </c>
      <c r="D328" s="210">
        <f>SUMIF('Raw DC1'!AP328:EA328, $D$2)</f>
        <v>0</v>
      </c>
      <c r="E328" s="210">
        <f>SUMIF('Raw DC1'!AP328:EA328, $E$2)</f>
        <v>0</v>
      </c>
      <c r="F328" s="210">
        <f>SUMIF('Raw DC1'!AP328:EA328, $F$2)</f>
        <v>0</v>
      </c>
      <c r="G328" s="210">
        <f>SUMIF('Raw DC1'!AP328:EA328, $G$2)</f>
        <v>0</v>
      </c>
      <c r="H328" s="210">
        <f>SUMIF('Raw DC1'!AP328:EA328, $H$2)</f>
        <v>0</v>
      </c>
      <c r="I328" s="210">
        <f>SUMIF('Raw DC1'!AP328:EA328, $I$2)</f>
        <v>4</v>
      </c>
      <c r="J328" s="210">
        <f>SUMIF('Raw DC1'!AP328:EA328, $J$2)</f>
        <v>6</v>
      </c>
      <c r="K328" s="210">
        <f>SUMIF('Raw DC1'!AP328:EA328, $K$2)</f>
        <v>0</v>
      </c>
      <c r="M328" s="134">
        <f t="shared" si="96"/>
        <v>0</v>
      </c>
      <c r="N328" s="144">
        <f t="shared" si="97"/>
        <v>10</v>
      </c>
      <c r="O328" s="145">
        <f t="shared" si="98"/>
        <v>10</v>
      </c>
      <c r="Q328" t="str">
        <f>'Raw DC1'!AI328</f>
        <v>NO</v>
      </c>
      <c r="S328" s="12" t="str">
        <f>'Raw DC1'!AH328</f>
        <v>No</v>
      </c>
    </row>
    <row r="329" spans="1:19">
      <c r="A329" s="44">
        <v>327</v>
      </c>
      <c r="B329" t="str">
        <f>'Raw DC1'!J329</f>
        <v>Daanish</v>
      </c>
      <c r="C329" s="12" t="str">
        <f>'Raw DC1'!K329</f>
        <v>Hashmi</v>
      </c>
      <c r="D329" s="210">
        <f>SUMIF('Raw DC1'!AP329:EA329, $D$2)</f>
        <v>0</v>
      </c>
      <c r="E329" s="210">
        <f>SUMIF('Raw DC1'!AP329:EA329, $E$2)</f>
        <v>0</v>
      </c>
      <c r="F329" s="210">
        <f>SUMIF('Raw DC1'!AP329:EA329, $F$2)</f>
        <v>0</v>
      </c>
      <c r="G329" s="210">
        <f>SUMIF('Raw DC1'!AP329:EA329, $G$2)</f>
        <v>0</v>
      </c>
      <c r="H329" s="210">
        <f>SUMIF('Raw DC1'!AP329:EA329, $H$2)</f>
        <v>4</v>
      </c>
      <c r="I329" s="210">
        <f>SUMIF('Raw DC1'!AP329:EA329, $I$2)</f>
        <v>6</v>
      </c>
      <c r="J329" s="210">
        <f>SUMIF('Raw DC1'!AP329:EA329, $J$2)</f>
        <v>9</v>
      </c>
      <c r="K329" s="210">
        <f>SUMIF('Raw DC1'!AP329:EA329, $K$2)</f>
        <v>0</v>
      </c>
      <c r="M329" s="134">
        <f t="shared" si="96"/>
        <v>0</v>
      </c>
      <c r="N329" s="144">
        <f t="shared" si="97"/>
        <v>19</v>
      </c>
      <c r="O329" s="145">
        <f t="shared" si="98"/>
        <v>19</v>
      </c>
      <c r="Q329" t="str">
        <f>'Raw DC1'!AI329</f>
        <v xml:space="preserve">NO </v>
      </c>
      <c r="S329" s="12" t="str">
        <f>'Raw DC1'!AH329</f>
        <v>No</v>
      </c>
    </row>
    <row r="330" spans="1:19">
      <c r="A330" s="44">
        <v>328</v>
      </c>
      <c r="B330" t="str">
        <f>'Raw DC1'!J330</f>
        <v xml:space="preserve">Christian </v>
      </c>
      <c r="C330" s="12" t="str">
        <f>'Raw DC1'!K330</f>
        <v>Robinson</v>
      </c>
      <c r="D330" s="210">
        <f>SUMIF('Raw DC1'!AP330:EA330, $D$2)</f>
        <v>0</v>
      </c>
      <c r="E330" s="210">
        <f>SUMIF('Raw DC1'!AP330:EA330, $E$2)</f>
        <v>0</v>
      </c>
      <c r="F330" s="210">
        <f>SUMIF('Raw DC1'!AP330:EA330, $F$2)</f>
        <v>0</v>
      </c>
      <c r="G330" s="210">
        <f>SUMIF('Raw DC1'!AP330:EA330, $G$2)</f>
        <v>0</v>
      </c>
      <c r="H330" s="210">
        <f>SUMIF('Raw DC1'!AP330:EA330, $H$2)</f>
        <v>0</v>
      </c>
      <c r="I330" s="210">
        <f>SUMIF('Raw DC1'!AP330:EA330, $I$2)</f>
        <v>8</v>
      </c>
      <c r="J330" s="210">
        <f>SUMIF('Raw DC1'!AP330:EA330, $J$2)</f>
        <v>6</v>
      </c>
      <c r="K330" s="210">
        <f>SUMIF('Raw DC1'!AP330:EA330, $K$2)</f>
        <v>0</v>
      </c>
      <c r="M330" s="134">
        <f t="shared" si="96"/>
        <v>0</v>
      </c>
      <c r="N330" s="144">
        <f t="shared" si="97"/>
        <v>14</v>
      </c>
      <c r="O330" s="145">
        <f t="shared" si="98"/>
        <v>14</v>
      </c>
      <c r="Q330" t="s">
        <v>373</v>
      </c>
      <c r="S330" s="12" t="str">
        <f>'Raw DC1'!AH330</f>
        <v>Yes- nerve problem in upper back</v>
      </c>
    </row>
    <row r="331" spans="1:19">
      <c r="A331" s="44">
        <v>329</v>
      </c>
      <c r="B331" t="str">
        <f>'Raw DC1'!J331</f>
        <v>David</v>
      </c>
      <c r="C331" s="12" t="str">
        <f>'Raw DC1'!K331</f>
        <v>Janes</v>
      </c>
      <c r="D331" s="210">
        <f>SUMIF('Raw DC1'!AP331:EA331, $D$2)</f>
        <v>-12</v>
      </c>
      <c r="E331" s="210">
        <f>SUMIF('Raw DC1'!AP331:EA331, $E$2)</f>
        <v>-18</v>
      </c>
      <c r="F331" s="210">
        <f>SUMIF('Raw DC1'!AP331:EA331, $F$2)</f>
        <v>0</v>
      </c>
      <c r="G331" s="210">
        <f>SUMIF('Raw DC1'!AP331:EA331, $G$2)</f>
        <v>-2</v>
      </c>
      <c r="H331" s="210">
        <f>SUMIF('Raw DC1'!AP331:EA331, $H$2)</f>
        <v>0</v>
      </c>
      <c r="I331" s="210">
        <f>SUMIF('Raw DC1'!AP331:EA331, $I$2)</f>
        <v>4</v>
      </c>
      <c r="J331" s="210">
        <f>SUMIF('Raw DC1'!AP331:EA331, $J$2)</f>
        <v>0</v>
      </c>
      <c r="K331" s="210">
        <f>SUMIF('Raw DC1'!AP331:EA331, $K$2)</f>
        <v>8</v>
      </c>
      <c r="M331" s="134">
        <f t="shared" si="96"/>
        <v>-32</v>
      </c>
      <c r="N331" s="144">
        <f t="shared" si="97"/>
        <v>12</v>
      </c>
      <c r="O331" s="145">
        <f t="shared" si="98"/>
        <v>44</v>
      </c>
      <c r="Q331" t="str">
        <f>'Raw DC1'!AI331</f>
        <v>YES, MISSING CERTAIN PARTS OF STRENGTH AND CONDITIONING TRAINING DUE TO INJURED KNEE</v>
      </c>
      <c r="S331" s="12" t="str">
        <f>'Raw DC1'!AH331</f>
        <v>Yes- Knee (1 Month) Back- (3 weeks)</v>
      </c>
    </row>
    <row r="332" spans="1:19">
      <c r="A332" s="44">
        <v>330</v>
      </c>
      <c r="B332" t="str">
        <f>'Raw DC1'!J332</f>
        <v>Toby</v>
      </c>
      <c r="C332" s="12" t="str">
        <f>'Raw DC1'!K332</f>
        <v>Brook</v>
      </c>
      <c r="D332" s="216">
        <f>SUMIF('Raw DC1'!AP332:EA332, $D$2)</f>
        <v>0</v>
      </c>
      <c r="E332" s="216">
        <f>SUMIF('Raw DC1'!AP332:EA332, $E$2)</f>
        <v>-12</v>
      </c>
      <c r="F332" s="216">
        <f>SUMIF('Raw DC1'!AP332:EA332, $F$2)</f>
        <v>-4</v>
      </c>
      <c r="G332" s="216">
        <f>SUMIF('Raw DC1'!AP332:EA332, $G$2)</f>
        <v>-2</v>
      </c>
      <c r="H332" s="216">
        <f>SUMIF('Raw DC1'!AP332:EA332, $H$2)</f>
        <v>3</v>
      </c>
      <c r="I332" s="216">
        <f>SUMIF('Raw DC1'!AP332:EA332, $I$2)</f>
        <v>12</v>
      </c>
      <c r="J332" s="216">
        <f>SUMIF('Raw DC1'!AP332:EA332, $J$2)</f>
        <v>6</v>
      </c>
      <c r="K332" s="216">
        <f>SUMIF('Raw DC1'!AP332:EA332, $K$2)</f>
        <v>0</v>
      </c>
      <c r="M332" s="134">
        <f t="shared" ref="M332:M336" si="99">SUM(D332:G332)</f>
        <v>-18</v>
      </c>
      <c r="N332" s="144">
        <f t="shared" ref="N332:N336" si="100">SUM(H332:K332)</f>
        <v>21</v>
      </c>
      <c r="O332" s="145">
        <f t="shared" ref="O332:O336" si="101">(M332*-1)+N332</f>
        <v>39</v>
      </c>
      <c r="Q332" t="str">
        <f>'Raw DC1'!AI332</f>
        <v>YES, LEFT KNEE AND 1 MORE WEEK UNTIL REGULAR TRAINING</v>
      </c>
      <c r="S332" s="12" t="str">
        <f>'Raw DC1'!AH332</f>
        <v>Yes, right knee and 6 weeks</v>
      </c>
    </row>
    <row r="333" spans="1:19">
      <c r="A333" s="44">
        <v>331</v>
      </c>
      <c r="B333" t="str">
        <f>'Raw DC1'!J333</f>
        <v>Kayleigh</v>
      </c>
      <c r="C333" s="12" t="str">
        <f>'Raw DC1'!K333</f>
        <v>Phillips</v>
      </c>
      <c r="D333" s="216">
        <f>SUMIF('Raw DC1'!AP333:EA333, $D$2)</f>
        <v>-12</v>
      </c>
      <c r="E333" s="216">
        <f>SUMIF('Raw DC1'!AP333:EA333, $E$2)</f>
        <v>-18</v>
      </c>
      <c r="F333" s="216">
        <f>SUMIF('Raw DC1'!AP333:EA333, $F$2)</f>
        <v>-4</v>
      </c>
      <c r="G333" s="216">
        <f>SUMIF('Raw DC1'!AP333:EA333, $G$2)</f>
        <v>-5</v>
      </c>
      <c r="H333" s="216">
        <f>SUMIF('Raw DC1'!AP333:EA333, $H$2)</f>
        <v>0</v>
      </c>
      <c r="I333" s="216">
        <f>SUMIF('Raw DC1'!AP333:EA333, $I$2)</f>
        <v>4</v>
      </c>
      <c r="J333" s="216">
        <f>SUMIF('Raw DC1'!AP333:EA333, $J$2)</f>
        <v>18</v>
      </c>
      <c r="K333" s="216">
        <f>SUMIF('Raw DC1'!AP333:EA333, $K$2)</f>
        <v>8</v>
      </c>
      <c r="M333" s="134">
        <f t="shared" si="99"/>
        <v>-39</v>
      </c>
      <c r="N333" s="144">
        <f t="shared" si="100"/>
        <v>30</v>
      </c>
      <c r="O333" s="145">
        <f t="shared" si="101"/>
        <v>69</v>
      </c>
      <c r="Q333" t="str">
        <f>'Raw DC1'!AI333</f>
        <v>NO</v>
      </c>
      <c r="S333" s="12" t="str">
        <f>'Raw DC1'!AH333</f>
        <v>No</v>
      </c>
    </row>
    <row r="334" spans="1:19">
      <c r="A334" s="44">
        <v>332</v>
      </c>
      <c r="B334" t="str">
        <f>'Raw DC1'!J334</f>
        <v>Natalka</v>
      </c>
      <c r="C334" s="12" t="str">
        <f>'Raw DC1'!K334</f>
        <v>Leszniwskyj</v>
      </c>
      <c r="D334" s="216">
        <f>SUMIF('Raw DC1'!AP334:EA334, $D$2)</f>
        <v>0</v>
      </c>
      <c r="E334" s="216">
        <f>SUMIF('Raw DC1'!AP334:EA334, $E$2)</f>
        <v>-6</v>
      </c>
      <c r="F334" s="216">
        <f>SUMIF('Raw DC1'!AP334:EA334, $F$2)</f>
        <v>-4</v>
      </c>
      <c r="G334" s="216">
        <f>SUMIF('Raw DC1'!AP334:EA334, $G$2)</f>
        <v>-7</v>
      </c>
      <c r="H334" s="216">
        <f>SUMIF('Raw DC1'!AP334:EA334, $H$2)</f>
        <v>0</v>
      </c>
      <c r="I334" s="216">
        <f>SUMIF('Raw DC1'!AP334:EA334, $I$2)</f>
        <v>6</v>
      </c>
      <c r="J334" s="216">
        <f>SUMIF('Raw DC1'!AP334:EA334, $J$2)</f>
        <v>6</v>
      </c>
      <c r="K334" s="216">
        <f>SUMIF('Raw DC1'!AP334:EA334, $K$2)</f>
        <v>0</v>
      </c>
      <c r="M334" s="134">
        <f t="shared" si="99"/>
        <v>-17</v>
      </c>
      <c r="N334" s="144">
        <f t="shared" si="100"/>
        <v>12</v>
      </c>
      <c r="O334" s="145">
        <f t="shared" si="101"/>
        <v>29</v>
      </c>
      <c r="Q334" t="s">
        <v>373</v>
      </c>
      <c r="S334" s="12" t="str">
        <f>'Raw DC1'!AH334</f>
        <v>No</v>
      </c>
    </row>
    <row r="335" spans="1:19">
      <c r="A335" s="44">
        <v>333</v>
      </c>
      <c r="B335" t="str">
        <f>'Raw DC1'!J335</f>
        <v xml:space="preserve">Ffion </v>
      </c>
      <c r="C335" s="12" t="str">
        <f>'Raw DC1'!K335</f>
        <v>Targett</v>
      </c>
      <c r="D335" s="216">
        <f>SUMIF('Raw DC1'!AP335:EA335, $D$2)</f>
        <v>0</v>
      </c>
      <c r="E335" s="216">
        <f>SUMIF('Raw DC1'!AP335:EA335, $E$2)</f>
        <v>0</v>
      </c>
      <c r="F335" s="216">
        <f>SUMIF('Raw DC1'!AP335:EA335, $F$2)</f>
        <v>-6</v>
      </c>
      <c r="G335" s="216">
        <f>SUMIF('Raw DC1'!AP335:EA335, $G$2)</f>
        <v>-7</v>
      </c>
      <c r="H335" s="216">
        <f>SUMIF('Raw DC1'!AP335:EA335, $H$2)</f>
        <v>2</v>
      </c>
      <c r="I335" s="216">
        <f>SUMIF('Raw DC1'!AP335:EA335, $I$2)</f>
        <v>12</v>
      </c>
      <c r="J335" s="216">
        <f>SUMIF('Raw DC1'!AP335:EA335, $J$2)</f>
        <v>0</v>
      </c>
      <c r="K335" s="216">
        <f>SUMIF('Raw DC1'!AP335:EA335, $K$2)</f>
        <v>0</v>
      </c>
      <c r="M335" s="134">
        <f t="shared" si="99"/>
        <v>-13</v>
      </c>
      <c r="N335" s="144">
        <f t="shared" si="100"/>
        <v>14</v>
      </c>
      <c r="O335" s="145">
        <f t="shared" si="101"/>
        <v>27</v>
      </c>
      <c r="Q335" t="s">
        <v>373</v>
      </c>
      <c r="S335" s="12" t="str">
        <f>'Raw DC1'!AH335</f>
        <v>No</v>
      </c>
    </row>
    <row r="336" spans="1:19">
      <c r="A336" s="44">
        <v>334</v>
      </c>
      <c r="B336" t="str">
        <f>'Raw DC1'!J336</f>
        <v>Christopher</v>
      </c>
      <c r="C336" s="12" t="str">
        <f>'Raw DC1'!K336</f>
        <v>Helou Decos</v>
      </c>
      <c r="D336" s="216">
        <f>SUMIF('Raw DC1'!AP336:EA336, $D$2)</f>
        <v>-20</v>
      </c>
      <c r="E336" s="216">
        <f>SUMIF('Raw DC1'!AP336:EA336, $E$2)</f>
        <v>-6</v>
      </c>
      <c r="F336" s="216">
        <f>SUMIF('Raw DC1'!AP336:EA336, $F$2)</f>
        <v>-10</v>
      </c>
      <c r="G336" s="216">
        <f>SUMIF('Raw DC1'!AP336:EA336, $G$2)</f>
        <v>-5</v>
      </c>
      <c r="H336" s="216">
        <f>SUMIF('Raw DC1'!AP336:EA336, $H$2)</f>
        <v>4</v>
      </c>
      <c r="I336" s="216">
        <f>SUMIF('Raw DC1'!AP336:EA336, $I$2)</f>
        <v>14</v>
      </c>
      <c r="J336" s="216">
        <f>SUMIF('Raw DC1'!AP336:EA336, $J$2)</f>
        <v>6</v>
      </c>
      <c r="K336" s="216">
        <f>SUMIF('Raw DC1'!AP336:EA336, $K$2)</f>
        <v>8</v>
      </c>
      <c r="M336" s="134">
        <f t="shared" si="99"/>
        <v>-41</v>
      </c>
      <c r="N336" s="144">
        <f t="shared" si="100"/>
        <v>32</v>
      </c>
      <c r="O336" s="145">
        <f t="shared" si="101"/>
        <v>73</v>
      </c>
      <c r="Q336" t="str">
        <f>'Raw DC1'!AI336</f>
        <v>RIGHT NOW I FEEL PAIN ON THE LATERAL SIDE OF MY LEFT KNEE; THE PAIN IS AGGRAVATED WHEN I FLEX THE KNEE AND INTERNALLY ROTATE MY FEMUR - THIS STARTED LAST WEEK (5-12-2017) AND HAS NOT BEEN GETTING BETTER. AMOUT OF TIME EXPECTED BEFORE RETURNING TO NORMAL TRAINING IS CURRENTLY UNKNOWN</v>
      </c>
      <c r="S336" s="12" t="str">
        <f>'Raw DC1'!AH336</f>
        <v>pain on the lateral side of my left knee; the pain is aggravated when i flex the knee and internally rotate my femur - this started last week and has not been getting better. In training for my sport (gymnastics), it only hurts when i do forwards tumbling; backwards tumbling feels normal and no modifications needed</v>
      </c>
    </row>
    <row r="337" spans="1:19">
      <c r="A337" s="44">
        <v>335</v>
      </c>
      <c r="B337" t="str">
        <f>'Raw DC1'!J337</f>
        <v>Emma</v>
      </c>
      <c r="C337" s="12" t="str">
        <f>'Raw DC1'!K337</f>
        <v>Williams</v>
      </c>
      <c r="D337" s="216">
        <f>SUMIF('Raw DC1'!AP337:EA337, $D$2)</f>
        <v>0</v>
      </c>
      <c r="E337" s="216">
        <f>SUMIF('Raw DC1'!AP337:EA337, $E$2)</f>
        <v>0</v>
      </c>
      <c r="F337" s="216">
        <f>SUMIF('Raw DC1'!AP337:EA337, $F$2)</f>
        <v>0</v>
      </c>
      <c r="G337" s="216">
        <f>SUMIF('Raw DC1'!AP337:EA337, $G$2)</f>
        <v>-4</v>
      </c>
      <c r="H337" s="216">
        <f>SUMIF('Raw DC1'!AP337:EA337, $H$2)</f>
        <v>1</v>
      </c>
      <c r="I337" s="216">
        <f>SUMIF('Raw DC1'!AP337:EA337, $I$2)</f>
        <v>4</v>
      </c>
      <c r="J337" s="216">
        <f>SUMIF('Raw DC1'!AP337:EA337, $J$2)</f>
        <v>0</v>
      </c>
      <c r="K337" s="216">
        <f>SUMIF('Raw DC1'!AP337:EA337, $K$2)</f>
        <v>4</v>
      </c>
      <c r="M337" s="134">
        <f t="shared" ref="M337:M341" si="102">SUM(D337:G337)</f>
        <v>-4</v>
      </c>
      <c r="N337" s="144">
        <f t="shared" ref="N337:N341" si="103">SUM(H337:K337)</f>
        <v>9</v>
      </c>
      <c r="O337" s="145">
        <f t="shared" ref="O337:O341" si="104">(M337*-1)+N337</f>
        <v>13</v>
      </c>
      <c r="Q337" t="str">
        <f>'Raw DC1'!AI337</f>
        <v>NO</v>
      </c>
      <c r="S337" s="12" t="str">
        <f>'Raw DC1'!AH337</f>
        <v>No</v>
      </c>
    </row>
    <row r="338" spans="1:19">
      <c r="A338" s="44">
        <v>336</v>
      </c>
      <c r="B338" t="str">
        <f>'Raw DC1'!J338</f>
        <v>Lucy</v>
      </c>
      <c r="C338" s="12" t="str">
        <f>'Raw DC1'!K338</f>
        <v>Williams</v>
      </c>
      <c r="D338" s="216">
        <f>SUMIF('Raw DC1'!AP338:EA338, $D$2)</f>
        <v>-4</v>
      </c>
      <c r="E338" s="216">
        <f>SUMIF('Raw DC1'!AP338:EA338, $E$2)</f>
        <v>-6</v>
      </c>
      <c r="F338" s="216">
        <f>SUMIF('Raw DC1'!AP338:EA338, $F$2)</f>
        <v>-2</v>
      </c>
      <c r="G338" s="216">
        <f>SUMIF('Raw DC1'!AP338:EA338, $G$2)</f>
        <v>-3</v>
      </c>
      <c r="H338" s="216">
        <f>SUMIF('Raw DC1'!AP338:EA338, $H$2)</f>
        <v>1</v>
      </c>
      <c r="I338" s="216">
        <f>SUMIF('Raw DC1'!AP338:EA338, $I$2)</f>
        <v>6</v>
      </c>
      <c r="J338" s="216">
        <f>SUMIF('Raw DC1'!AP338:EA338, $J$2)</f>
        <v>0</v>
      </c>
      <c r="K338" s="216">
        <f>SUMIF('Raw DC1'!AP338:EA338, $K$2)</f>
        <v>0</v>
      </c>
      <c r="M338" s="134">
        <f t="shared" si="102"/>
        <v>-15</v>
      </c>
      <c r="N338" s="144">
        <f t="shared" si="103"/>
        <v>7</v>
      </c>
      <c r="O338" s="145">
        <f t="shared" si="104"/>
        <v>22</v>
      </c>
      <c r="Q338" t="str">
        <f>'Raw DC1'!AI338</f>
        <v>NO</v>
      </c>
      <c r="S338" s="12" t="str">
        <f>'Raw DC1'!AH338</f>
        <v>No</v>
      </c>
    </row>
    <row r="339" spans="1:19">
      <c r="A339" s="44">
        <v>337</v>
      </c>
      <c r="B339" t="str">
        <f>'Raw DC1'!J339</f>
        <v xml:space="preserve">Eloise </v>
      </c>
      <c r="C339" s="12" t="str">
        <f>'Raw DC1'!K339</f>
        <v>Smith</v>
      </c>
      <c r="D339" s="216">
        <f>SUMIF('Raw DC1'!AP339:EA339, $D$2)</f>
        <v>0</v>
      </c>
      <c r="E339" s="216">
        <f>SUMIF('Raw DC1'!AP339:EA339, $E$2)</f>
        <v>-3</v>
      </c>
      <c r="F339" s="216">
        <f>SUMIF('Raw DC1'!AP339:EA339, $F$2)</f>
        <v>-4</v>
      </c>
      <c r="G339" s="216">
        <f>SUMIF('Raw DC1'!AP339:EA339, $G$2)</f>
        <v>-3</v>
      </c>
      <c r="H339" s="216">
        <f>SUMIF('Raw DC1'!AP339:EA339, $H$2)</f>
        <v>4</v>
      </c>
      <c r="I339" s="216">
        <f>SUMIF('Raw DC1'!AP339:EA339, $I$2)</f>
        <v>10</v>
      </c>
      <c r="J339" s="216">
        <f>SUMIF('Raw DC1'!AP339:EA339, $J$2)</f>
        <v>3</v>
      </c>
      <c r="K339" s="216">
        <f>SUMIF('Raw DC1'!AP339:EA339, $K$2)</f>
        <v>0</v>
      </c>
      <c r="M339" s="134">
        <f t="shared" si="102"/>
        <v>-10</v>
      </c>
      <c r="N339" s="144">
        <f t="shared" si="103"/>
        <v>17</v>
      </c>
      <c r="O339" s="145">
        <f t="shared" si="104"/>
        <v>27</v>
      </c>
      <c r="Q339" t="s">
        <v>373</v>
      </c>
      <c r="S339" s="12" t="str">
        <f>'Raw DC1'!AH339</f>
        <v>No</v>
      </c>
    </row>
    <row r="340" spans="1:19">
      <c r="A340" s="44">
        <v>338</v>
      </c>
      <c r="B340" t="str">
        <f>'Raw DC1'!J340</f>
        <v>Benjamin</v>
      </c>
      <c r="C340" s="12" t="str">
        <f>'Raw DC1'!K340</f>
        <v>Williams</v>
      </c>
      <c r="D340" s="216">
        <f>SUMIF('Raw DC1'!AP340:EA340, $D$2)</f>
        <v>-8</v>
      </c>
      <c r="E340" s="216">
        <f>SUMIF('Raw DC1'!AP340:EA340, $E$2)</f>
        <v>-12</v>
      </c>
      <c r="F340" s="216">
        <f>SUMIF('Raw DC1'!AP340:EA340, $F$2)</f>
        <v>-10</v>
      </c>
      <c r="G340" s="216">
        <f>SUMIF('Raw DC1'!AP340:EA340, $G$2)</f>
        <v>-4</v>
      </c>
      <c r="H340" s="216">
        <f>SUMIF('Raw DC1'!AP340:EA340, $H$2)</f>
        <v>6</v>
      </c>
      <c r="I340" s="216">
        <f>SUMIF('Raw DC1'!AP340:EA340, $I$2)</f>
        <v>14</v>
      </c>
      <c r="J340" s="216">
        <f>SUMIF('Raw DC1'!AP340:EA340, $J$2)</f>
        <v>15</v>
      </c>
      <c r="K340" s="216">
        <f>SUMIF('Raw DC1'!AP340:EA340, $K$2)</f>
        <v>0</v>
      </c>
      <c r="M340" s="134">
        <f t="shared" si="102"/>
        <v>-34</v>
      </c>
      <c r="N340" s="144">
        <f t="shared" si="103"/>
        <v>35</v>
      </c>
      <c r="O340" s="145">
        <f t="shared" si="104"/>
        <v>69</v>
      </c>
      <c r="Q340" t="s">
        <v>373</v>
      </c>
      <c r="S340" s="12" t="str">
        <f>'Raw DC1'!AH340</f>
        <v>Concussion (6 weeks no training)</v>
      </c>
    </row>
    <row r="341" spans="1:19">
      <c r="A341" s="44">
        <v>339</v>
      </c>
      <c r="B341" t="str">
        <f>'Raw DC1'!J341</f>
        <v>Jack</v>
      </c>
      <c r="C341" s="12" t="str">
        <f>'Raw DC1'!K341</f>
        <v>Phillips</v>
      </c>
      <c r="D341" s="216">
        <f>SUMIF('Raw DC1'!AP341:EA341, $D$2)</f>
        <v>0</v>
      </c>
      <c r="E341" s="216">
        <f>SUMIF('Raw DC1'!AP341:EA341, $E$2)</f>
        <v>0</v>
      </c>
      <c r="F341" s="216">
        <f>SUMIF('Raw DC1'!AP341:EA341, $F$2)</f>
        <v>-2</v>
      </c>
      <c r="G341" s="216">
        <f>SUMIF('Raw DC1'!AP341:EA341, $G$2)</f>
        <v>-4</v>
      </c>
      <c r="H341" s="216">
        <f>SUMIF('Raw DC1'!AP341:EA341, $H$2)</f>
        <v>2</v>
      </c>
      <c r="I341" s="216">
        <f>SUMIF('Raw DC1'!AP341:EA341, $I$2)</f>
        <v>16</v>
      </c>
      <c r="J341" s="216">
        <f>SUMIF('Raw DC1'!AP341:EA341, $J$2)</f>
        <v>6</v>
      </c>
      <c r="K341" s="216">
        <f>SUMIF('Raw DC1'!AP341:EA341, $K$2)</f>
        <v>4</v>
      </c>
      <c r="M341" s="134">
        <f t="shared" si="102"/>
        <v>-6</v>
      </c>
      <c r="N341" s="144">
        <f t="shared" si="103"/>
        <v>28</v>
      </c>
      <c r="O341" s="145">
        <f t="shared" si="104"/>
        <v>34</v>
      </c>
      <c r="Q341" t="str">
        <f>'Raw DC1'!AI341</f>
        <v>NO</v>
      </c>
      <c r="S341" s="12" t="str">
        <f>'Raw DC1'!AH341</f>
        <v>No</v>
      </c>
    </row>
    <row r="342" spans="1:19">
      <c r="A342" s="44">
        <v>340</v>
      </c>
      <c r="B342" t="str">
        <f>'Raw DC1'!J342</f>
        <v>Sian</v>
      </c>
      <c r="C342" s="12" t="str">
        <f>'Raw DC1'!K342</f>
        <v>Phillips</v>
      </c>
      <c r="D342" s="216">
        <f>SUMIF('Raw DC1'!AP342:EA342, $D$2)</f>
        <v>0</v>
      </c>
      <c r="E342" s="216">
        <f>SUMIF('Raw DC1'!AP342:EA342, $E$2)</f>
        <v>0</v>
      </c>
      <c r="F342" s="216">
        <f>SUMIF('Raw DC1'!AP342:EA342, $F$2)</f>
        <v>-6</v>
      </c>
      <c r="G342" s="216">
        <f>SUMIF('Raw DC1'!AP342:EA342, $G$2)</f>
        <v>-2</v>
      </c>
      <c r="H342" s="216">
        <f>SUMIF('Raw DC1'!AP342:EA342, $H$2)</f>
        <v>1</v>
      </c>
      <c r="I342" s="216">
        <f>SUMIF('Raw DC1'!AP342:EA342, $I$2)</f>
        <v>0</v>
      </c>
      <c r="J342" s="216">
        <f>SUMIF('Raw DC1'!AP342:EA342, $J$2)</f>
        <v>9</v>
      </c>
      <c r="K342" s="216">
        <f>SUMIF('Raw DC1'!AP342:EA342, $K$2)</f>
        <v>0</v>
      </c>
      <c r="M342" s="134">
        <f t="shared" ref="M342:M348" si="105">SUM(D342:G342)</f>
        <v>-8</v>
      </c>
      <c r="N342" s="144">
        <f t="shared" ref="N342:N348" si="106">SUM(H342:K342)</f>
        <v>10</v>
      </c>
      <c r="O342" s="145">
        <f t="shared" ref="O342:O348" si="107">(M342*-1)+N342</f>
        <v>18</v>
      </c>
      <c r="Q342" t="str">
        <f>'Raw DC1'!AI342</f>
        <v xml:space="preserve">NO </v>
      </c>
      <c r="S342" s="12" t="str">
        <f>'Raw DC1'!AH342</f>
        <v>No</v>
      </c>
    </row>
    <row r="343" spans="1:19">
      <c r="A343" s="44">
        <v>341</v>
      </c>
      <c r="B343" t="str">
        <f>'Raw DC1'!J343</f>
        <v>Brian</v>
      </c>
      <c r="C343" s="12" t="str">
        <f>'Raw DC1'!K343</f>
        <v>Hughes</v>
      </c>
      <c r="D343" s="216">
        <f>SUMIF('Raw DC1'!AP343:EA343, $D$2)</f>
        <v>0</v>
      </c>
      <c r="E343" s="216">
        <f>SUMIF('Raw DC1'!AP343:EA343, $E$2)</f>
        <v>-6</v>
      </c>
      <c r="F343" s="216">
        <f>SUMIF('Raw DC1'!AP343:EA343, $F$2)</f>
        <v>0</v>
      </c>
      <c r="G343" s="216">
        <f>SUMIF('Raw DC1'!AP343:EA343, $G$2)</f>
        <v>-1</v>
      </c>
      <c r="H343" s="216">
        <f>SUMIF('Raw DC1'!AP343:EA343, $H$2)</f>
        <v>3</v>
      </c>
      <c r="I343" s="216">
        <f>SUMIF('Raw DC1'!AP343:EA343, $I$2)</f>
        <v>4</v>
      </c>
      <c r="J343" s="216">
        <f>SUMIF('Raw DC1'!AP343:EA343, $J$2)</f>
        <v>6</v>
      </c>
      <c r="K343" s="216">
        <f>SUMIF('Raw DC1'!AP343:EA343, $K$2)</f>
        <v>4</v>
      </c>
      <c r="M343" s="134">
        <f t="shared" si="105"/>
        <v>-7</v>
      </c>
      <c r="N343" s="144">
        <f t="shared" si="106"/>
        <v>17</v>
      </c>
      <c r="O343" s="145">
        <f t="shared" si="107"/>
        <v>24</v>
      </c>
      <c r="Q343" t="str">
        <f>'Raw DC1'!AI343</f>
        <v>NO</v>
      </c>
      <c r="S343" s="12" t="str">
        <f>'Raw DC1'!AH343</f>
        <v>Tight IT band</v>
      </c>
    </row>
    <row r="344" spans="1:19">
      <c r="A344" s="44">
        <v>342</v>
      </c>
      <c r="B344" t="str">
        <f>'Raw DC1'!J344</f>
        <v>Oliver</v>
      </c>
      <c r="C344" s="12" t="str">
        <f>'Raw DC1'!K344</f>
        <v>Gibbons</v>
      </c>
      <c r="D344" s="216">
        <f>SUMIF('Raw DC1'!AP344:EA344, $D$2)</f>
        <v>0</v>
      </c>
      <c r="E344" s="216">
        <f>SUMIF('Raw DC1'!AP344:EA344, $E$2)</f>
        <v>-12</v>
      </c>
      <c r="F344" s="216">
        <f>SUMIF('Raw DC1'!AP344:EA344, $F$2)</f>
        <v>-8</v>
      </c>
      <c r="G344" s="216">
        <f>SUMIF('Raw DC1'!AP344:EA344, $G$2)</f>
        <v>-7</v>
      </c>
      <c r="H344" s="216">
        <f>SUMIF('Raw DC1'!AP344:EA344, $H$2)</f>
        <v>3</v>
      </c>
      <c r="I344" s="216">
        <f>SUMIF('Raw DC1'!AP344:EA344, $I$2)</f>
        <v>6</v>
      </c>
      <c r="J344" s="216">
        <f>SUMIF('Raw DC1'!AP344:EA344, $J$2)</f>
        <v>0</v>
      </c>
      <c r="K344" s="216">
        <f>SUMIF('Raw DC1'!AP344:EA344, $K$2)</f>
        <v>8</v>
      </c>
      <c r="M344" s="134">
        <f t="shared" si="105"/>
        <v>-27</v>
      </c>
      <c r="N344" s="144">
        <f t="shared" si="106"/>
        <v>17</v>
      </c>
      <c r="O344" s="145">
        <f t="shared" si="107"/>
        <v>44</v>
      </c>
      <c r="Q344" t="s">
        <v>373</v>
      </c>
      <c r="S344" s="12" t="str">
        <f>'Raw DC1'!AH344</f>
        <v>yes, right arm, snapped ulna nerve syndrome</v>
      </c>
    </row>
    <row r="345" spans="1:19">
      <c r="A345" s="44">
        <v>343</v>
      </c>
      <c r="B345" t="str">
        <f>'Raw DC1'!J345</f>
        <v>Bethan</v>
      </c>
      <c r="C345" s="12" t="str">
        <f>'Raw DC1'!K345</f>
        <v>Moore</v>
      </c>
      <c r="D345" s="216">
        <f>SUMIF('Raw DC1'!AP345:EA345, $D$2)</f>
        <v>-44</v>
      </c>
      <c r="E345" s="216">
        <f>SUMIF('Raw DC1'!AP345:EA345, $E$2)</f>
        <v>-27</v>
      </c>
      <c r="F345" s="216">
        <f>SUMIF('Raw DC1'!AP345:EA345, $F$2)</f>
        <v>-8</v>
      </c>
      <c r="G345" s="216">
        <f>SUMIF('Raw DC1'!AP345:EA345, $G$2)</f>
        <v>-7</v>
      </c>
      <c r="H345" s="216">
        <f>SUMIF('Raw DC1'!AP345:EA345, $H$2)</f>
        <v>3</v>
      </c>
      <c r="I345" s="216">
        <f>SUMIF('Raw DC1'!AP345:EA345, $I$2)</f>
        <v>0</v>
      </c>
      <c r="J345" s="216">
        <f>SUMIF('Raw DC1'!AP345:EA345, $J$2)</f>
        <v>12</v>
      </c>
      <c r="K345" s="216">
        <f>SUMIF('Raw DC1'!AP345:EA345, $K$2)</f>
        <v>28</v>
      </c>
      <c r="M345" s="134">
        <f t="shared" si="105"/>
        <v>-86</v>
      </c>
      <c r="N345" s="144">
        <f t="shared" si="106"/>
        <v>43</v>
      </c>
      <c r="O345" s="145">
        <f t="shared" si="107"/>
        <v>129</v>
      </c>
      <c r="Q345" t="s">
        <v>373</v>
      </c>
      <c r="S345" s="12" t="str">
        <f>'Raw DC1'!AH345</f>
        <v>yes, concusion and weaknes in glutues mediius on the right causing pain i front of hip</v>
      </c>
    </row>
    <row r="346" spans="1:19">
      <c r="A346" s="44">
        <v>344</v>
      </c>
      <c r="B346" t="str">
        <f>'Raw DC1'!J346</f>
        <v xml:space="preserve">Aimee </v>
      </c>
      <c r="C346" s="12" t="str">
        <f>'Raw DC1'!K346</f>
        <v>Lenihan</v>
      </c>
      <c r="D346" s="267">
        <f>SUMIF('Raw DC1'!AP346:EA346, $D$2)</f>
        <v>0</v>
      </c>
      <c r="E346" s="267">
        <f>SUMIF('Raw DC1'!AP346:EA346, $E$2)</f>
        <v>-36</v>
      </c>
      <c r="F346" s="267">
        <f>SUMIF('Raw DC1'!AP346:EA346, $F$2)</f>
        <v>0</v>
      </c>
      <c r="G346" s="267">
        <f>SUMIF('Raw DC1'!AP346:EA346, $G$2)</f>
        <v>0</v>
      </c>
      <c r="H346" s="267">
        <f>SUMIF('Raw DC1'!AP346:EA346, $H$2)</f>
        <v>0</v>
      </c>
      <c r="I346" s="267">
        <f>SUMIF('Raw DC1'!AP346:EA346, $I$2)</f>
        <v>6</v>
      </c>
      <c r="J346" s="267">
        <f>SUMIF('Raw DC1'!AP346:EA346, $J$2)</f>
        <v>6</v>
      </c>
      <c r="K346" s="267">
        <f>SUMIF('Raw DC1'!AP346:EA346, $K$2)</f>
        <v>4</v>
      </c>
      <c r="M346" s="134">
        <f t="shared" si="105"/>
        <v>-36</v>
      </c>
      <c r="N346" s="144">
        <f t="shared" si="106"/>
        <v>16</v>
      </c>
      <c r="O346" s="145">
        <f t="shared" si="107"/>
        <v>52</v>
      </c>
      <c r="Q346" t="s">
        <v>373</v>
      </c>
      <c r="S346" s="12" t="str">
        <f>'Raw DC1'!AH346</f>
        <v xml:space="preserve">left knee, patellafemoral pain </v>
      </c>
    </row>
    <row r="347" spans="1:19">
      <c r="A347" s="44">
        <v>345</v>
      </c>
      <c r="B347" t="str">
        <f>'Raw DC1'!J347</f>
        <v>Daniel</v>
      </c>
      <c r="C347" s="12" t="str">
        <f>'Raw DC1'!K347</f>
        <v>Barber</v>
      </c>
      <c r="D347" s="267">
        <f>SUMIF('Raw DC1'!AP347:EA347, $D$2)</f>
        <v>0</v>
      </c>
      <c r="E347" s="267">
        <f>SUMIF('Raw DC1'!AP347:EA347, $E$2)</f>
        <v>-3</v>
      </c>
      <c r="F347" s="267">
        <f>SUMIF('Raw DC1'!AP347:EA347, $F$2)</f>
        <v>-2</v>
      </c>
      <c r="G347" s="267">
        <f>SUMIF('Raw DC1'!AP347:EA347, $G$2)</f>
        <v>-1</v>
      </c>
      <c r="H347" s="267">
        <f>SUMIF('Raw DC1'!AP347:EA347, $H$2)</f>
        <v>5</v>
      </c>
      <c r="I347" s="267">
        <f>SUMIF('Raw DC1'!AP347:EA347, $I$2)</f>
        <v>2</v>
      </c>
      <c r="J347" s="267">
        <f>SUMIF('Raw DC1'!AP347:EA347, $J$2)</f>
        <v>0</v>
      </c>
      <c r="K347" s="267">
        <f>SUMIF('Raw DC1'!AP347:EA347, $K$2)</f>
        <v>0</v>
      </c>
      <c r="M347" s="134">
        <f t="shared" si="105"/>
        <v>-6</v>
      </c>
      <c r="N347" s="144">
        <f t="shared" si="106"/>
        <v>7</v>
      </c>
      <c r="O347" s="145">
        <f t="shared" si="107"/>
        <v>13</v>
      </c>
      <c r="Q347" t="s">
        <v>373</v>
      </c>
      <c r="S347" s="12" t="str">
        <f>'Raw DC1'!AH347</f>
        <v xml:space="preserve">Ac Joint pull, Ankle </v>
      </c>
    </row>
    <row r="348" spans="1:19">
      <c r="A348" s="44">
        <v>346</v>
      </c>
      <c r="B348" t="str">
        <f>'Raw DC1'!J348</f>
        <v xml:space="preserve">Jordan </v>
      </c>
      <c r="C348" s="12" t="str">
        <f>'Raw DC1'!K348</f>
        <v>Bond</v>
      </c>
      <c r="D348" s="267">
        <f>SUMIF('Raw DC1'!AP348:EA348, $D$2)</f>
        <v>0</v>
      </c>
      <c r="E348" s="267">
        <f>SUMIF('Raw DC1'!AP348:EA348, $E$2)</f>
        <v>-6</v>
      </c>
      <c r="F348" s="267">
        <f>SUMIF('Raw DC1'!AP348:EA348, $F$2)</f>
        <v>-2</v>
      </c>
      <c r="G348" s="267">
        <f>SUMIF('Raw DC1'!AP348:EA348, $G$2)</f>
        <v>-2</v>
      </c>
      <c r="H348" s="267">
        <f>SUMIF('Raw DC1'!AP348:EA348, $H$2)</f>
        <v>5</v>
      </c>
      <c r="I348" s="267">
        <f>SUMIF('Raw DC1'!AP348:EA348, $I$2)</f>
        <v>8</v>
      </c>
      <c r="J348" s="267">
        <f>SUMIF('Raw DC1'!AP348:EA348, $J$2)</f>
        <v>3</v>
      </c>
      <c r="K348" s="267">
        <f>SUMIF('Raw DC1'!AP348:EA348, $K$2)</f>
        <v>0</v>
      </c>
      <c r="M348" s="134">
        <f t="shared" si="105"/>
        <v>-10</v>
      </c>
      <c r="N348" s="144">
        <f t="shared" si="106"/>
        <v>16</v>
      </c>
      <c r="O348" s="145">
        <f t="shared" si="107"/>
        <v>26</v>
      </c>
      <c r="Q348">
        <f>'Raw DC1'!AI348</f>
        <v>0</v>
      </c>
      <c r="S348" s="12">
        <f>'Raw DC1'!AH348</f>
        <v>0</v>
      </c>
    </row>
    <row r="349" spans="1:19">
      <c r="A349" s="44">
        <v>347</v>
      </c>
      <c r="B349" t="str">
        <f>'Raw DC1'!J349</f>
        <v xml:space="preserve">Antony </v>
      </c>
      <c r="C349" s="12" t="str">
        <f>'Raw DC1'!K349</f>
        <v>Thomas</v>
      </c>
      <c r="D349" s="267">
        <f>SUMIF('Raw DC1'!AP349:EA349, $D$2)</f>
        <v>-4</v>
      </c>
      <c r="E349" s="267">
        <f>SUMIF('Raw DC1'!AP349:EA349, $E$2)</f>
        <v>-6</v>
      </c>
      <c r="F349" s="267">
        <f>SUMIF('Raw DC1'!AP349:EA349, $F$2)</f>
        <v>-4</v>
      </c>
      <c r="G349" s="267">
        <f>SUMIF('Raw DC1'!AP349:EA349, $G$2)</f>
        <v>-1</v>
      </c>
      <c r="H349" s="267">
        <f>SUMIF('Raw DC1'!AP349:EA349, $H$2)</f>
        <v>0</v>
      </c>
      <c r="I349" s="267">
        <f>SUMIF('Raw DC1'!AP349:EA349, $I$2)</f>
        <v>6</v>
      </c>
      <c r="J349" s="267">
        <f>SUMIF('Raw DC1'!AP349:EA349, $J$2)</f>
        <v>12</v>
      </c>
      <c r="K349" s="267">
        <f>SUMIF('Raw DC1'!AP349:EA349, $K$2)</f>
        <v>12</v>
      </c>
      <c r="M349" s="134">
        <f t="shared" ref="M349:M353" si="108">SUM(D349:G349)</f>
        <v>-15</v>
      </c>
      <c r="N349" s="144">
        <f t="shared" ref="N349:N353" si="109">SUM(H349:K349)</f>
        <v>30</v>
      </c>
      <c r="O349" s="145">
        <f t="shared" ref="O349:O353" si="110">(M349*-1)+N349</f>
        <v>45</v>
      </c>
      <c r="Q349" t="str">
        <f>'Raw DC1'!AI349</f>
        <v>no</v>
      </c>
      <c r="S349" s="12" t="str">
        <f>'Raw DC1'!AH349</f>
        <v>no</v>
      </c>
    </row>
    <row r="350" spans="1:19">
      <c r="A350" s="44">
        <v>348</v>
      </c>
      <c r="B350" t="str">
        <f>'Raw DC1'!J350</f>
        <v>Ollie</v>
      </c>
      <c r="C350" s="12" t="str">
        <f>'Raw DC1'!K350</f>
        <v>Robson</v>
      </c>
      <c r="D350" s="267">
        <f>SUMIF('Raw DC1'!AP350:EA350, $D$2)</f>
        <v>0</v>
      </c>
      <c r="E350" s="267">
        <f>SUMIF('Raw DC1'!AP350:EA350, $E$2)</f>
        <v>-3</v>
      </c>
      <c r="F350" s="267">
        <f>SUMIF('Raw DC1'!AP350:EA350, $F$2)</f>
        <v>-6</v>
      </c>
      <c r="G350" s="267">
        <f>SUMIF('Raw DC1'!AP350:EA350, $G$2)</f>
        <v>-2</v>
      </c>
      <c r="H350" s="267">
        <f>SUMIF('Raw DC1'!AP350:EA350, $H$2)</f>
        <v>2</v>
      </c>
      <c r="I350" s="267">
        <f>SUMIF('Raw DC1'!AP350:EA350, $I$2)</f>
        <v>12</v>
      </c>
      <c r="J350" s="267">
        <f>SUMIF('Raw DC1'!AP350:EA350, $J$2)</f>
        <v>3</v>
      </c>
      <c r="K350" s="267">
        <f>SUMIF('Raw DC1'!AP350:EA350, $K$2)</f>
        <v>4</v>
      </c>
      <c r="M350" s="134">
        <f t="shared" si="108"/>
        <v>-11</v>
      </c>
      <c r="N350" s="144">
        <f t="shared" si="109"/>
        <v>21</v>
      </c>
      <c r="O350" s="145">
        <f t="shared" si="110"/>
        <v>32</v>
      </c>
      <c r="Q350" t="str">
        <f>'Raw DC1'!AI350</f>
        <v xml:space="preserve">No </v>
      </c>
      <c r="S350" s="12" t="str">
        <f>'Raw DC1'!AH350</f>
        <v>No</v>
      </c>
    </row>
    <row r="351" spans="1:19">
      <c r="A351" s="44">
        <v>349</v>
      </c>
      <c r="B351" t="str">
        <f>'Raw DC1'!J351</f>
        <v>Lisa</v>
      </c>
      <c r="C351" s="12" t="str">
        <f>'Raw DC1'!K351</f>
        <v>Ride</v>
      </c>
      <c r="D351" s="267">
        <f>SUMIF('Raw DC1'!AP351:EA351, $D$2)</f>
        <v>-4</v>
      </c>
      <c r="E351" s="267">
        <f>SUMIF('Raw DC1'!AP351:EA351, $E$2)</f>
        <v>0</v>
      </c>
      <c r="F351" s="267">
        <f>SUMIF('Raw DC1'!AP351:EA351, $F$2)</f>
        <v>-4</v>
      </c>
      <c r="G351" s="267">
        <f>SUMIF('Raw DC1'!AP351:EA351, $G$2)</f>
        <v>-2</v>
      </c>
      <c r="H351" s="267">
        <f>SUMIF('Raw DC1'!AP351:EA351, $H$2)</f>
        <v>5</v>
      </c>
      <c r="I351" s="267">
        <f>SUMIF('Raw DC1'!AP351:EA351, $I$2)</f>
        <v>2</v>
      </c>
      <c r="J351" s="267">
        <f>SUMIF('Raw DC1'!AP351:EA351, $J$2)</f>
        <v>6</v>
      </c>
      <c r="K351" s="267">
        <f>SUMIF('Raw DC1'!AP351:EA351, $K$2)</f>
        <v>4</v>
      </c>
      <c r="M351" s="134">
        <f t="shared" si="108"/>
        <v>-10</v>
      </c>
      <c r="N351" s="144">
        <f t="shared" si="109"/>
        <v>17</v>
      </c>
      <c r="O351" s="145">
        <f t="shared" si="110"/>
        <v>27</v>
      </c>
      <c r="Q351" t="s">
        <v>373</v>
      </c>
      <c r="S351" s="12" t="str">
        <f>'Raw DC1'!AH351</f>
        <v>Yes - torn hamstring tendon</v>
      </c>
    </row>
    <row r="352" spans="1:19">
      <c r="A352" s="44">
        <v>350</v>
      </c>
      <c r="B352" t="str">
        <f>'Raw DC1'!J352</f>
        <v>Hannah</v>
      </c>
      <c r="C352" s="12" t="str">
        <f>'Raw DC1'!K352</f>
        <v>Williams</v>
      </c>
      <c r="D352" s="267">
        <f>SUMIF('Raw DC1'!AP352:EA352, $D$2)</f>
        <v>0</v>
      </c>
      <c r="E352" s="267">
        <f>SUMIF('Raw DC1'!AP352:EA352, $E$2)</f>
        <v>-6</v>
      </c>
      <c r="F352" s="267">
        <f>SUMIF('Raw DC1'!AP352:EA352, $F$2)</f>
        <v>-16</v>
      </c>
      <c r="G352" s="267">
        <f>SUMIF('Raw DC1'!AP352:EA352, $G$2)</f>
        <v>-4</v>
      </c>
      <c r="H352" s="267">
        <f>SUMIF('Raw DC1'!AP352:EA352, $H$2)</f>
        <v>2</v>
      </c>
      <c r="I352" s="267">
        <f>SUMIF('Raw DC1'!AP352:EA352, $I$2)</f>
        <v>2</v>
      </c>
      <c r="J352" s="267">
        <f>SUMIF('Raw DC1'!AP352:EA352, $J$2)</f>
        <v>3</v>
      </c>
      <c r="K352" s="267">
        <f>SUMIF('Raw DC1'!AP352:EA352, $K$2)</f>
        <v>0</v>
      </c>
      <c r="M352" s="134">
        <f t="shared" si="108"/>
        <v>-26</v>
      </c>
      <c r="N352" s="144">
        <f t="shared" si="109"/>
        <v>7</v>
      </c>
      <c r="O352" s="145">
        <f t="shared" si="110"/>
        <v>33</v>
      </c>
      <c r="Q352" t="s">
        <v>373</v>
      </c>
      <c r="S352" s="12" t="str">
        <f>'Raw DC1'!AH352</f>
        <v>Yes broken toe</v>
      </c>
    </row>
    <row r="353" spans="1:19">
      <c r="A353" s="44">
        <v>351</v>
      </c>
      <c r="B353" t="str">
        <f>'Raw DC1'!J353</f>
        <v>Shannon</v>
      </c>
      <c r="C353" s="12" t="str">
        <f>'Raw DC1'!K353</f>
        <v>Prosser</v>
      </c>
      <c r="D353" s="267">
        <f>SUMIF('Raw DC1'!AP353:EA353, $D$2)</f>
        <v>0</v>
      </c>
      <c r="E353" s="267">
        <f>SUMIF('Raw DC1'!AP353:EA353, $E$2)</f>
        <v>0</v>
      </c>
      <c r="F353" s="267">
        <f>SUMIF('Raw DC1'!AP353:EA353, $F$2)</f>
        <v>0</v>
      </c>
      <c r="G353" s="267">
        <f>SUMIF('Raw DC1'!AP353:EA353, $G$2)</f>
        <v>-1</v>
      </c>
      <c r="H353" s="267">
        <f>SUMIF('Raw DC1'!AP353:EA353, $H$2)</f>
        <v>0</v>
      </c>
      <c r="I353" s="267">
        <f>SUMIF('Raw DC1'!AP353:EA353, $I$2)</f>
        <v>6</v>
      </c>
      <c r="J353" s="267">
        <f>SUMIF('Raw DC1'!AP353:EA353, $J$2)</f>
        <v>3</v>
      </c>
      <c r="K353" s="267">
        <f>SUMIF('Raw DC1'!AP353:EA353, $K$2)</f>
        <v>0</v>
      </c>
      <c r="M353" s="134">
        <f t="shared" si="108"/>
        <v>-1</v>
      </c>
      <c r="N353" s="144">
        <f t="shared" si="109"/>
        <v>9</v>
      </c>
      <c r="O353" s="145">
        <f t="shared" si="110"/>
        <v>10</v>
      </c>
      <c r="Q353" t="s">
        <v>373</v>
      </c>
      <c r="S353" s="12" t="str">
        <f>'Raw DC1'!AH353</f>
        <v>Yes achilles + right leg pulled hamstring</v>
      </c>
    </row>
  </sheetData>
  <mergeCells count="1">
    <mergeCell ref="M1:O1"/>
  </mergeCells>
  <pageMargins left="0.7" right="0.7" top="0.75" bottom="0.75" header="0.3" footer="0.3"/>
  <pageSetup paperSize="9" orientation="portrait"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tabColor rgb="FF00B050"/>
  </sheetPr>
  <dimension ref="A1:L83"/>
  <sheetViews>
    <sheetView workbookViewId="0">
      <selection activeCell="P33" sqref="P33"/>
    </sheetView>
  </sheetViews>
  <sheetFormatPr baseColWidth="10" defaultRowHeight="16"/>
  <cols>
    <col min="5" max="5" width="15.796875" customWidth="1"/>
    <col min="6" max="6" width="12.59765625" customWidth="1"/>
    <col min="7" max="8" width="9.59765625" customWidth="1"/>
  </cols>
  <sheetData>
    <row r="1" spans="1:12">
      <c r="E1" s="301" t="s">
        <v>402</v>
      </c>
      <c r="F1" s="301"/>
      <c r="G1" s="301"/>
      <c r="H1" s="2"/>
      <c r="I1" s="301" t="s">
        <v>403</v>
      </c>
      <c r="J1" s="301"/>
      <c r="K1" s="301"/>
    </row>
    <row r="2" spans="1:12">
      <c r="B2" t="s">
        <v>6</v>
      </c>
      <c r="C2" t="s">
        <v>7</v>
      </c>
      <c r="D2" t="s">
        <v>267</v>
      </c>
      <c r="E2" t="s">
        <v>268</v>
      </c>
      <c r="F2" t="s">
        <v>269</v>
      </c>
      <c r="G2" t="s">
        <v>270</v>
      </c>
      <c r="H2" t="s">
        <v>404</v>
      </c>
      <c r="I2" t="s">
        <v>268</v>
      </c>
      <c r="J2" t="s">
        <v>269</v>
      </c>
      <c r="K2" t="s">
        <v>270</v>
      </c>
      <c r="L2" t="s">
        <v>404</v>
      </c>
    </row>
    <row r="3" spans="1:12">
      <c r="B3" t="s">
        <v>17</v>
      </c>
      <c r="C3" t="s">
        <v>17</v>
      </c>
      <c r="D3" t="s">
        <v>17</v>
      </c>
      <c r="E3" t="s">
        <v>271</v>
      </c>
      <c r="F3" t="s">
        <v>271</v>
      </c>
      <c r="G3" t="s">
        <v>271</v>
      </c>
      <c r="I3" t="s">
        <v>271</v>
      </c>
      <c r="J3" t="s">
        <v>271</v>
      </c>
      <c r="K3" t="s">
        <v>271</v>
      </c>
    </row>
    <row r="4" spans="1:12">
      <c r="A4" s="44">
        <v>1</v>
      </c>
      <c r="B4" t="s">
        <v>272</v>
      </c>
      <c r="C4" t="s">
        <v>273</v>
      </c>
      <c r="E4">
        <v>2</v>
      </c>
      <c r="F4">
        <v>2</v>
      </c>
      <c r="G4">
        <v>2</v>
      </c>
      <c r="I4">
        <v>2</v>
      </c>
      <c r="J4">
        <v>2</v>
      </c>
      <c r="K4">
        <v>2</v>
      </c>
    </row>
    <row r="5" spans="1:12">
      <c r="A5" s="44">
        <v>2</v>
      </c>
      <c r="B5" t="s">
        <v>274</v>
      </c>
      <c r="C5" t="s">
        <v>275</v>
      </c>
      <c r="E5">
        <v>1</v>
      </c>
      <c r="F5">
        <v>1</v>
      </c>
      <c r="G5">
        <v>1</v>
      </c>
      <c r="I5">
        <v>2</v>
      </c>
      <c r="J5">
        <v>2</v>
      </c>
      <c r="K5">
        <v>2</v>
      </c>
    </row>
    <row r="6" spans="1:12">
      <c r="A6" s="44">
        <v>3</v>
      </c>
      <c r="B6" t="s">
        <v>276</v>
      </c>
      <c r="C6" t="s">
        <v>277</v>
      </c>
      <c r="E6">
        <v>2</v>
      </c>
      <c r="F6">
        <v>2</v>
      </c>
      <c r="G6">
        <v>2</v>
      </c>
      <c r="I6">
        <v>1</v>
      </c>
      <c r="J6">
        <v>1</v>
      </c>
      <c r="K6">
        <v>1</v>
      </c>
    </row>
    <row r="7" spans="1:12">
      <c r="A7" s="44">
        <v>4</v>
      </c>
      <c r="B7" t="s">
        <v>278</v>
      </c>
      <c r="C7" t="s">
        <v>279</v>
      </c>
      <c r="E7">
        <v>2</v>
      </c>
      <c r="F7">
        <v>2</v>
      </c>
      <c r="G7">
        <v>2</v>
      </c>
      <c r="I7">
        <v>2</v>
      </c>
      <c r="J7">
        <v>2</v>
      </c>
      <c r="K7">
        <v>2</v>
      </c>
    </row>
    <row r="8" spans="1:12">
      <c r="A8" s="44">
        <v>5</v>
      </c>
      <c r="B8" t="s">
        <v>280</v>
      </c>
      <c r="C8" t="s">
        <v>281</v>
      </c>
      <c r="E8">
        <v>1</v>
      </c>
      <c r="F8">
        <v>1</v>
      </c>
      <c r="G8">
        <v>1</v>
      </c>
      <c r="I8">
        <v>2</v>
      </c>
      <c r="J8">
        <v>2</v>
      </c>
      <c r="K8">
        <v>2</v>
      </c>
    </row>
    <row r="9" spans="1:12">
      <c r="A9" s="44">
        <v>6</v>
      </c>
      <c r="B9" t="s">
        <v>282</v>
      </c>
      <c r="C9" t="s">
        <v>283</v>
      </c>
      <c r="E9">
        <v>2</v>
      </c>
      <c r="F9">
        <v>2</v>
      </c>
      <c r="G9">
        <v>2</v>
      </c>
      <c r="I9">
        <v>2</v>
      </c>
      <c r="J9">
        <v>2</v>
      </c>
      <c r="K9">
        <v>2</v>
      </c>
    </row>
    <row r="10" spans="1:12">
      <c r="A10" s="44">
        <v>7</v>
      </c>
      <c r="B10" t="s">
        <v>284</v>
      </c>
      <c r="C10" t="s">
        <v>285</v>
      </c>
      <c r="E10">
        <v>1</v>
      </c>
      <c r="F10">
        <v>1</v>
      </c>
      <c r="G10">
        <v>1</v>
      </c>
      <c r="I10">
        <v>2</v>
      </c>
      <c r="J10">
        <v>2</v>
      </c>
      <c r="K10">
        <v>2</v>
      </c>
    </row>
    <row r="11" spans="1:12">
      <c r="A11" s="44">
        <v>8</v>
      </c>
      <c r="B11" t="s">
        <v>292</v>
      </c>
      <c r="C11" t="s">
        <v>293</v>
      </c>
      <c r="E11">
        <v>2</v>
      </c>
      <c r="F11">
        <v>2</v>
      </c>
      <c r="G11">
        <v>2</v>
      </c>
      <c r="I11">
        <v>2</v>
      </c>
      <c r="J11">
        <v>2</v>
      </c>
      <c r="K11">
        <v>2</v>
      </c>
    </row>
    <row r="12" spans="1:12">
      <c r="A12" s="44">
        <v>9</v>
      </c>
      <c r="B12" t="s">
        <v>286</v>
      </c>
      <c r="C12" t="s">
        <v>287</v>
      </c>
      <c r="E12">
        <v>2</v>
      </c>
      <c r="F12">
        <v>2</v>
      </c>
      <c r="G12">
        <v>2</v>
      </c>
      <c r="I12">
        <v>2</v>
      </c>
      <c r="J12">
        <v>2</v>
      </c>
      <c r="K12">
        <v>2</v>
      </c>
    </row>
    <row r="13" spans="1:12">
      <c r="A13" s="44">
        <v>10</v>
      </c>
      <c r="B13" t="s">
        <v>288</v>
      </c>
      <c r="C13" t="s">
        <v>289</v>
      </c>
      <c r="E13">
        <v>2</v>
      </c>
      <c r="F13">
        <v>2</v>
      </c>
      <c r="G13">
        <v>2</v>
      </c>
      <c r="I13">
        <v>2</v>
      </c>
      <c r="J13">
        <v>2</v>
      </c>
      <c r="K13">
        <v>2</v>
      </c>
    </row>
    <row r="14" spans="1:12">
      <c r="A14" s="44">
        <v>11</v>
      </c>
      <c r="B14" t="s">
        <v>290</v>
      </c>
      <c r="C14" t="s">
        <v>291</v>
      </c>
      <c r="E14">
        <v>2</v>
      </c>
      <c r="F14">
        <v>2</v>
      </c>
      <c r="G14">
        <v>2</v>
      </c>
      <c r="I14">
        <v>2</v>
      </c>
      <c r="J14">
        <v>2</v>
      </c>
      <c r="K14">
        <v>2</v>
      </c>
    </row>
    <row r="15" spans="1:12">
      <c r="A15" s="44">
        <v>12</v>
      </c>
      <c r="B15" t="str">
        <f>LESCA!B14</f>
        <v>Morgan</v>
      </c>
      <c r="C15" t="str">
        <f>LESCA!C14</f>
        <v>Jones</v>
      </c>
      <c r="E15">
        <v>1</v>
      </c>
      <c r="F15">
        <v>2</v>
      </c>
      <c r="G15">
        <v>1</v>
      </c>
      <c r="I15">
        <v>2</v>
      </c>
      <c r="J15">
        <v>2</v>
      </c>
    </row>
    <row r="16" spans="1:12">
      <c r="A16" s="44">
        <v>13</v>
      </c>
      <c r="B16" t="str">
        <f>LESCA!B15</f>
        <v>Victoria</v>
      </c>
      <c r="C16" t="str">
        <f>LESCA!C15</f>
        <v>Meah</v>
      </c>
      <c r="E16">
        <v>2</v>
      </c>
      <c r="F16">
        <v>2</v>
      </c>
      <c r="G16">
        <v>2</v>
      </c>
      <c r="I16">
        <v>2</v>
      </c>
      <c r="J16">
        <v>2</v>
      </c>
      <c r="K16">
        <v>2</v>
      </c>
    </row>
    <row r="17" spans="1:12">
      <c r="A17" s="44">
        <v>14</v>
      </c>
      <c r="B17" t="str">
        <f>LESCA!B16</f>
        <v>Olivia</v>
      </c>
      <c r="C17" t="str">
        <f>LESCA!C16</f>
        <v>Walker</v>
      </c>
      <c r="E17">
        <v>2</v>
      </c>
      <c r="F17">
        <v>2</v>
      </c>
      <c r="G17">
        <v>2</v>
      </c>
      <c r="I17">
        <v>2</v>
      </c>
      <c r="J17">
        <v>2</v>
      </c>
      <c r="K17">
        <v>2</v>
      </c>
    </row>
    <row r="18" spans="1:12">
      <c r="A18" s="44">
        <v>15</v>
      </c>
      <c r="B18" t="str">
        <f>LESCA!B17</f>
        <v>Georgina</v>
      </c>
      <c r="C18" t="str">
        <f>LESCA!C17</f>
        <v>Sunderland</v>
      </c>
      <c r="E18">
        <v>2</v>
      </c>
      <c r="F18">
        <v>2</v>
      </c>
      <c r="G18">
        <v>2</v>
      </c>
    </row>
    <row r="19" spans="1:12">
      <c r="A19" s="44">
        <v>16</v>
      </c>
      <c r="B19" t="str">
        <f>LESCA!B18</f>
        <v>Rhodri</v>
      </c>
      <c r="C19" t="str">
        <f>LESCA!C18</f>
        <v>Williams</v>
      </c>
      <c r="E19">
        <v>1</v>
      </c>
      <c r="F19">
        <v>1</v>
      </c>
      <c r="G19">
        <v>1</v>
      </c>
      <c r="I19">
        <v>1</v>
      </c>
      <c r="J19">
        <v>1</v>
      </c>
      <c r="K19">
        <v>1</v>
      </c>
    </row>
    <row r="20" spans="1:12">
      <c r="A20" s="44">
        <v>17</v>
      </c>
      <c r="B20" t="str">
        <f>LESCA!B19</f>
        <v>Michael</v>
      </c>
      <c r="C20" t="str">
        <f>LESCA!C19</f>
        <v>Wilson</v>
      </c>
      <c r="E20">
        <v>2</v>
      </c>
      <c r="F20">
        <v>2</v>
      </c>
      <c r="G20">
        <v>2</v>
      </c>
    </row>
    <row r="21" spans="1:12">
      <c r="A21" s="44">
        <v>18</v>
      </c>
      <c r="B21" t="str">
        <f>LESCA!B20</f>
        <v xml:space="preserve">Sophie </v>
      </c>
      <c r="C21" t="str">
        <f>LESCA!C20</f>
        <v>Hay</v>
      </c>
      <c r="E21">
        <v>1</v>
      </c>
      <c r="F21">
        <v>2</v>
      </c>
      <c r="G21">
        <v>1</v>
      </c>
      <c r="I21">
        <v>2</v>
      </c>
      <c r="J21">
        <v>2</v>
      </c>
      <c r="K21">
        <v>2</v>
      </c>
    </row>
    <row r="22" spans="1:12">
      <c r="A22" s="44">
        <v>19</v>
      </c>
      <c r="B22" t="str">
        <f>LESCA!B21</f>
        <v>Tony</v>
      </c>
      <c r="C22" t="str">
        <f>LESCA!C21</f>
        <v>Dawkins</v>
      </c>
      <c r="E22">
        <v>2</v>
      </c>
      <c r="F22">
        <v>2</v>
      </c>
      <c r="G22">
        <v>2</v>
      </c>
      <c r="I22">
        <v>2</v>
      </c>
      <c r="J22">
        <v>2</v>
      </c>
      <c r="K22">
        <v>2</v>
      </c>
    </row>
    <row r="23" spans="1:12">
      <c r="A23" s="44">
        <v>20</v>
      </c>
      <c r="B23" t="str">
        <f>LESCA!B22</f>
        <v>Georgia</v>
      </c>
      <c r="C23" t="str">
        <f>LESCA!C22</f>
        <v>Pickles</v>
      </c>
      <c r="E23">
        <v>2</v>
      </c>
      <c r="F23">
        <v>2</v>
      </c>
      <c r="G23">
        <v>2</v>
      </c>
      <c r="I23">
        <v>2</v>
      </c>
      <c r="J23">
        <v>1</v>
      </c>
      <c r="K23">
        <v>2</v>
      </c>
    </row>
    <row r="24" spans="1:12">
      <c r="A24" s="44">
        <v>21</v>
      </c>
      <c r="B24" t="str">
        <f>LESCA!B23</f>
        <v>Sarah</v>
      </c>
      <c r="C24" t="str">
        <f>LESCA!C23</f>
        <v>Mckeever`</v>
      </c>
      <c r="E24">
        <v>1</v>
      </c>
      <c r="F24">
        <v>1</v>
      </c>
      <c r="G24">
        <v>1</v>
      </c>
    </row>
    <row r="25" spans="1:12">
      <c r="A25" s="44">
        <v>22</v>
      </c>
      <c r="B25" t="str">
        <f>LESCA!B24</f>
        <v>Lauren</v>
      </c>
      <c r="C25" t="str">
        <f>LESCA!C24</f>
        <v>O'Reilly</v>
      </c>
      <c r="E25">
        <v>2</v>
      </c>
      <c r="F25">
        <v>2</v>
      </c>
      <c r="G25">
        <v>2</v>
      </c>
      <c r="I25">
        <v>1</v>
      </c>
      <c r="J25">
        <v>1</v>
      </c>
      <c r="K25">
        <v>2</v>
      </c>
    </row>
    <row r="26" spans="1:12">
      <c r="A26" s="44">
        <v>23</v>
      </c>
      <c r="B26" t="str">
        <f>LESCA!B25</f>
        <v>David</v>
      </c>
      <c r="C26" t="str">
        <f>LESCA!C25</f>
        <v>Campbell</v>
      </c>
      <c r="I26">
        <v>2</v>
      </c>
      <c r="J26">
        <v>2</v>
      </c>
      <c r="K26">
        <v>2</v>
      </c>
    </row>
    <row r="27" spans="1:12">
      <c r="A27" s="44">
        <v>24</v>
      </c>
      <c r="B27" t="str">
        <f>LESCA!B26</f>
        <v>Harry</v>
      </c>
      <c r="C27" t="str">
        <f>LESCA!C26</f>
        <v>Hillman</v>
      </c>
      <c r="E27">
        <v>1</v>
      </c>
      <c r="F27">
        <v>1</v>
      </c>
      <c r="G27">
        <v>2</v>
      </c>
      <c r="I27">
        <v>2</v>
      </c>
      <c r="J27">
        <v>2</v>
      </c>
      <c r="K27">
        <v>2</v>
      </c>
    </row>
    <row r="28" spans="1:12">
      <c r="A28" s="44">
        <v>25</v>
      </c>
      <c r="B28" t="str">
        <f>LESCA!B27</f>
        <v>Lily</v>
      </c>
      <c r="C28" t="str">
        <f>LESCA!C27</f>
        <v>Edmonds</v>
      </c>
      <c r="E28">
        <v>1</v>
      </c>
      <c r="F28">
        <v>1</v>
      </c>
      <c r="G28">
        <v>1</v>
      </c>
    </row>
    <row r="29" spans="1:12">
      <c r="A29" s="44">
        <v>26</v>
      </c>
      <c r="B29" t="str">
        <f>LESCA!B28</f>
        <v>Shawn</v>
      </c>
      <c r="C29" t="str">
        <f>LESCA!C28</f>
        <v>Howard</v>
      </c>
      <c r="E29">
        <v>2</v>
      </c>
      <c r="F29">
        <v>2</v>
      </c>
      <c r="G29">
        <v>2</v>
      </c>
      <c r="I29" s="147"/>
      <c r="J29" s="147"/>
      <c r="K29" s="147"/>
      <c r="L29" s="147"/>
    </row>
    <row r="30" spans="1:12">
      <c r="A30" s="44">
        <v>27</v>
      </c>
      <c r="B30" t="str">
        <f>LESCA!B29</f>
        <v>Charlotte</v>
      </c>
      <c r="C30" t="str">
        <f>LESCA!C29</f>
        <v>Cooper</v>
      </c>
      <c r="E30">
        <v>1</v>
      </c>
      <c r="F30">
        <v>1</v>
      </c>
      <c r="G30">
        <v>1</v>
      </c>
      <c r="I30" s="147"/>
      <c r="J30" s="147"/>
      <c r="K30" s="147"/>
      <c r="L30" s="147"/>
    </row>
    <row r="31" spans="1:12">
      <c r="A31" s="44">
        <v>28</v>
      </c>
      <c r="B31" t="str">
        <f>LESCA!B30</f>
        <v>Joseph</v>
      </c>
      <c r="C31" t="str">
        <f>LESCA!C30</f>
        <v>Craggs</v>
      </c>
      <c r="I31" s="147"/>
      <c r="J31" s="147"/>
      <c r="K31" s="147"/>
      <c r="L31" s="147"/>
    </row>
    <row r="32" spans="1:12">
      <c r="A32" s="44">
        <v>29</v>
      </c>
      <c r="B32" t="str">
        <f>LESCA!B31</f>
        <v>Freya</v>
      </c>
      <c r="C32" t="str">
        <f>LESCA!C31</f>
        <v>Abbott</v>
      </c>
      <c r="E32">
        <v>2</v>
      </c>
      <c r="F32">
        <v>2</v>
      </c>
      <c r="G32">
        <v>2</v>
      </c>
      <c r="I32" s="147"/>
      <c r="J32" s="147"/>
      <c r="K32" s="147"/>
      <c r="L32" s="147"/>
    </row>
    <row r="33" spans="1:12">
      <c r="A33" s="44">
        <v>30</v>
      </c>
      <c r="B33" t="str">
        <f>LESCA!B32</f>
        <v>Roseann</v>
      </c>
      <c r="C33" t="str">
        <f>LESCA!C32</f>
        <v>Charles</v>
      </c>
      <c r="E33">
        <v>1</v>
      </c>
      <c r="F33">
        <v>1</v>
      </c>
      <c r="G33">
        <v>1</v>
      </c>
      <c r="I33" s="147"/>
      <c r="J33" s="147"/>
      <c r="K33" s="147"/>
      <c r="L33" s="147"/>
    </row>
    <row r="34" spans="1:12">
      <c r="A34" s="44">
        <v>31</v>
      </c>
      <c r="B34" t="str">
        <f>LESCA!B33</f>
        <v>Cassidie</v>
      </c>
      <c r="C34" t="str">
        <f>LESCA!C33</f>
        <v>Mills</v>
      </c>
      <c r="E34">
        <v>2</v>
      </c>
      <c r="F34">
        <v>2</v>
      </c>
      <c r="G34">
        <v>2</v>
      </c>
      <c r="I34" s="147"/>
      <c r="J34" s="147"/>
      <c r="K34" s="147"/>
      <c r="L34" s="147"/>
    </row>
    <row r="35" spans="1:12">
      <c r="A35" s="44">
        <v>32</v>
      </c>
      <c r="B35" t="e">
        <f>LESCA!B34</f>
        <v>#REF!</v>
      </c>
      <c r="C35" t="e">
        <f>LESCA!C34</f>
        <v>#REF!</v>
      </c>
      <c r="I35" s="147"/>
      <c r="J35" s="147"/>
      <c r="K35" s="147"/>
      <c r="L35" s="147"/>
    </row>
    <row r="36" spans="1:12">
      <c r="A36" s="44">
        <v>33</v>
      </c>
      <c r="B36" t="e">
        <f>LESCA!B35</f>
        <v>#REF!</v>
      </c>
      <c r="C36" t="e">
        <f>LESCA!C35</f>
        <v>#REF!</v>
      </c>
      <c r="E36">
        <v>1</v>
      </c>
      <c r="F36">
        <v>2</v>
      </c>
      <c r="G36">
        <v>1</v>
      </c>
      <c r="I36" s="147"/>
      <c r="J36" s="147"/>
      <c r="K36" s="147"/>
      <c r="L36" s="147"/>
    </row>
    <row r="37" spans="1:12">
      <c r="A37" s="44">
        <v>34</v>
      </c>
      <c r="B37" t="str">
        <f>LESCA!B36</f>
        <v>Cerys</v>
      </c>
      <c r="C37" t="str">
        <f>LESCA!C36</f>
        <v>Bierton</v>
      </c>
      <c r="E37">
        <v>1</v>
      </c>
      <c r="F37">
        <v>1</v>
      </c>
      <c r="G37">
        <v>1</v>
      </c>
      <c r="I37" s="147"/>
      <c r="J37" s="147"/>
      <c r="K37" s="147"/>
      <c r="L37" s="147"/>
    </row>
    <row r="38" spans="1:12">
      <c r="A38" s="44">
        <v>35</v>
      </c>
      <c r="B38" t="str">
        <f>LESCA!B37</f>
        <v>Charlotte</v>
      </c>
      <c r="C38" t="str">
        <f>LESCA!C37</f>
        <v>Dolan</v>
      </c>
      <c r="E38">
        <v>1</v>
      </c>
      <c r="F38">
        <v>2</v>
      </c>
      <c r="G38">
        <v>1</v>
      </c>
      <c r="I38" s="147"/>
      <c r="J38" s="147"/>
      <c r="K38" s="147"/>
      <c r="L38" s="147"/>
    </row>
    <row r="39" spans="1:12">
      <c r="A39" s="44">
        <v>36</v>
      </c>
      <c r="B39" t="str">
        <f>LESCA!B38</f>
        <v>Anna</v>
      </c>
      <c r="C39" t="str">
        <f>LESCA!C38</f>
        <v>Goggin</v>
      </c>
      <c r="I39" s="147"/>
      <c r="J39" s="147"/>
      <c r="K39" s="147"/>
      <c r="L39" s="147"/>
    </row>
    <row r="40" spans="1:12">
      <c r="A40" s="44">
        <v>37</v>
      </c>
      <c r="B40" t="str">
        <f>LESCA!B39</f>
        <v>Megan</v>
      </c>
      <c r="C40" t="str">
        <f>LESCA!C39</f>
        <v>Felton</v>
      </c>
      <c r="E40">
        <v>2</v>
      </c>
      <c r="F40">
        <v>2</v>
      </c>
      <c r="G40">
        <v>2</v>
      </c>
      <c r="I40" s="147"/>
      <c r="J40" s="147"/>
      <c r="K40" s="147"/>
      <c r="L40" s="147"/>
    </row>
    <row r="41" spans="1:12">
      <c r="A41" s="44">
        <v>38</v>
      </c>
      <c r="B41" t="str">
        <f>LESCA!B40</f>
        <v xml:space="preserve">Emma </v>
      </c>
      <c r="C41" t="str">
        <f>LESCA!C40</f>
        <v>Godman</v>
      </c>
      <c r="I41" s="147"/>
      <c r="J41" s="147"/>
      <c r="K41" s="147"/>
      <c r="L41" s="147"/>
    </row>
    <row r="42" spans="1:12">
      <c r="A42" s="44">
        <v>39</v>
      </c>
      <c r="B42" t="e">
        <f>LESCA!B41</f>
        <v>#REF!</v>
      </c>
      <c r="C42" t="e">
        <f>LESCA!C41</f>
        <v>#REF!</v>
      </c>
      <c r="E42">
        <v>2</v>
      </c>
      <c r="F42">
        <v>2</v>
      </c>
      <c r="G42">
        <v>2</v>
      </c>
      <c r="I42" s="147"/>
      <c r="J42" s="147"/>
      <c r="K42" s="147"/>
      <c r="L42" s="147"/>
    </row>
    <row r="43" spans="1:12">
      <c r="A43" s="44">
        <v>40</v>
      </c>
      <c r="B43" t="str">
        <f>LESCA!B42</f>
        <v>Gareth</v>
      </c>
      <c r="C43" t="str">
        <f>LESCA!C42</f>
        <v>Griffiths</v>
      </c>
      <c r="E43">
        <v>2</v>
      </c>
      <c r="F43">
        <v>2</v>
      </c>
      <c r="G43">
        <v>2</v>
      </c>
      <c r="I43" s="147"/>
      <c r="J43" s="147"/>
      <c r="K43" s="147"/>
      <c r="L43" s="147"/>
    </row>
    <row r="44" spans="1:12">
      <c r="A44" s="44">
        <v>41</v>
      </c>
      <c r="B44" t="str">
        <f>LESCA!B43</f>
        <v>Tom</v>
      </c>
      <c r="C44" t="str">
        <f>LESCA!C43</f>
        <v>Edwards</v>
      </c>
      <c r="I44" s="147"/>
      <c r="J44" s="147"/>
      <c r="K44" s="147"/>
      <c r="L44" s="147"/>
    </row>
    <row r="45" spans="1:12">
      <c r="A45" s="44">
        <v>42</v>
      </c>
      <c r="B45" t="str">
        <f>LESCA!B44</f>
        <v>Jamie</v>
      </c>
      <c r="C45" t="str">
        <f>LESCA!C44</f>
        <v>Howells</v>
      </c>
      <c r="E45">
        <v>2</v>
      </c>
      <c r="F45">
        <v>2</v>
      </c>
      <c r="G45">
        <v>2</v>
      </c>
      <c r="I45" s="147"/>
      <c r="J45" s="147"/>
      <c r="K45" s="147"/>
      <c r="L45" s="147"/>
    </row>
    <row r="46" spans="1:12">
      <c r="A46" s="44">
        <v>43</v>
      </c>
      <c r="B46" t="str">
        <f>LESCA!B45</f>
        <v>holly</v>
      </c>
      <c r="C46" t="str">
        <f>LESCA!C45</f>
        <v>jones</v>
      </c>
      <c r="E46">
        <v>2</v>
      </c>
      <c r="F46">
        <v>2</v>
      </c>
      <c r="G46">
        <v>2</v>
      </c>
      <c r="I46" s="147"/>
      <c r="J46" s="147"/>
      <c r="K46" s="147"/>
      <c r="L46" s="147"/>
    </row>
    <row r="47" spans="1:12">
      <c r="A47" s="44">
        <v>44</v>
      </c>
      <c r="B47" t="str">
        <f>LESCA!B46</f>
        <v xml:space="preserve">Natalie </v>
      </c>
      <c r="C47" t="str">
        <f>LESCA!C46</f>
        <v xml:space="preserve">Heal </v>
      </c>
      <c r="E47">
        <v>2</v>
      </c>
      <c r="F47">
        <v>2</v>
      </c>
      <c r="G47">
        <v>2</v>
      </c>
      <c r="I47" s="147"/>
      <c r="J47" s="147"/>
      <c r="K47" s="147"/>
      <c r="L47" s="147"/>
    </row>
    <row r="48" spans="1:12">
      <c r="A48" s="44">
        <v>45</v>
      </c>
      <c r="B48" t="str">
        <f>LESCA!B47</f>
        <v>Alex</v>
      </c>
      <c r="C48" t="str">
        <f>LESCA!C47</f>
        <v>Montgomery</v>
      </c>
      <c r="I48" s="147"/>
      <c r="J48" s="147"/>
      <c r="K48" s="147"/>
      <c r="L48" s="147"/>
    </row>
    <row r="49" spans="1:12">
      <c r="A49" s="44">
        <v>46</v>
      </c>
      <c r="B49" t="str">
        <f>LESCA!B48</f>
        <v>Zachariah</v>
      </c>
      <c r="C49" t="str">
        <f>LESCA!C48</f>
        <v>Perrin</v>
      </c>
      <c r="E49">
        <v>2</v>
      </c>
      <c r="F49">
        <v>2</v>
      </c>
      <c r="G49">
        <v>2</v>
      </c>
      <c r="I49" s="147"/>
      <c r="J49" s="147"/>
      <c r="K49" s="147"/>
      <c r="L49" s="147"/>
    </row>
    <row r="50" spans="1:12">
      <c r="A50" s="44">
        <v>47</v>
      </c>
      <c r="B50" t="str">
        <f>LESCA!B49</f>
        <v>Ryan</v>
      </c>
      <c r="C50" t="str">
        <f>LESCA!C49</f>
        <v>Passmore</v>
      </c>
      <c r="E50">
        <v>1</v>
      </c>
      <c r="F50">
        <v>2</v>
      </c>
      <c r="G50">
        <v>1</v>
      </c>
      <c r="I50" s="147"/>
      <c r="J50" s="147"/>
      <c r="K50" s="147"/>
      <c r="L50" s="147"/>
    </row>
    <row r="51" spans="1:12">
      <c r="A51" s="44">
        <v>48</v>
      </c>
      <c r="B51" t="str">
        <f>LESCA!B50</f>
        <v>Tom</v>
      </c>
      <c r="C51" t="str">
        <f>LESCA!C50</f>
        <v>Morfey</v>
      </c>
      <c r="E51">
        <v>2</v>
      </c>
      <c r="F51">
        <v>2</v>
      </c>
      <c r="G51">
        <v>2</v>
      </c>
      <c r="I51" s="147"/>
      <c r="J51" s="147"/>
      <c r="K51" s="147"/>
      <c r="L51" s="147"/>
    </row>
    <row r="52" spans="1:12">
      <c r="A52" s="44">
        <v>49</v>
      </c>
      <c r="B52" t="str">
        <f>LESCA!B51</f>
        <v>harvey</v>
      </c>
      <c r="C52" t="str">
        <f>LESCA!C51</f>
        <v>Scott</v>
      </c>
      <c r="E52">
        <v>2</v>
      </c>
      <c r="F52">
        <v>2</v>
      </c>
      <c r="G52">
        <v>2</v>
      </c>
      <c r="I52" s="147"/>
      <c r="J52" s="147"/>
      <c r="K52" s="147"/>
      <c r="L52" s="147"/>
    </row>
    <row r="53" spans="1:12">
      <c r="A53" s="44">
        <v>50</v>
      </c>
      <c r="B53" t="str">
        <f>LESCA!B52</f>
        <v>George</v>
      </c>
      <c r="C53" t="str">
        <f>LESCA!C52</f>
        <v>Simpson</v>
      </c>
      <c r="E53">
        <v>2</v>
      </c>
      <c r="F53">
        <v>2</v>
      </c>
      <c r="G53">
        <v>2</v>
      </c>
      <c r="I53" s="147"/>
      <c r="J53" s="147"/>
      <c r="K53" s="147"/>
      <c r="L53" s="147"/>
    </row>
    <row r="54" spans="1:12">
      <c r="A54" s="44">
        <v>51</v>
      </c>
      <c r="B54" t="str">
        <f>LESCA!B53</f>
        <v>Harry</v>
      </c>
      <c r="C54" t="str">
        <f>LESCA!C53</f>
        <v>Philpot</v>
      </c>
      <c r="E54">
        <v>2</v>
      </c>
      <c r="F54">
        <v>2</v>
      </c>
      <c r="G54">
        <v>2</v>
      </c>
      <c r="I54" s="147"/>
      <c r="J54" s="147"/>
      <c r="K54" s="147"/>
      <c r="L54" s="147"/>
    </row>
    <row r="55" spans="1:12">
      <c r="A55" s="44">
        <v>52</v>
      </c>
      <c r="B55" t="str">
        <f>LESCA!B54</f>
        <v>Daniel</v>
      </c>
      <c r="C55" t="str">
        <f>LESCA!C54</f>
        <v>Walker</v>
      </c>
      <c r="E55">
        <v>2</v>
      </c>
      <c r="F55">
        <v>2</v>
      </c>
      <c r="G55">
        <v>2</v>
      </c>
      <c r="I55" s="147"/>
      <c r="J55" s="147"/>
      <c r="K55" s="147"/>
      <c r="L55" s="147"/>
    </row>
    <row r="56" spans="1:12">
      <c r="A56" s="44">
        <v>53</v>
      </c>
      <c r="B56" t="str">
        <f>LESCA!B55</f>
        <v>Alexander</v>
      </c>
      <c r="C56" t="str">
        <f>LESCA!C55</f>
        <v>Taylor</v>
      </c>
      <c r="I56" s="147"/>
      <c r="J56" s="147"/>
      <c r="K56" s="147"/>
      <c r="L56" s="147"/>
    </row>
    <row r="57" spans="1:12">
      <c r="A57" s="44">
        <v>54</v>
      </c>
      <c r="B57" t="str">
        <f>LESCA!B56</f>
        <v>Kieran</v>
      </c>
      <c r="C57" t="str">
        <f>LESCA!C56</f>
        <v>Latchford</v>
      </c>
      <c r="E57">
        <v>2</v>
      </c>
      <c r="F57">
        <v>2</v>
      </c>
      <c r="G57">
        <v>2</v>
      </c>
      <c r="I57" s="147"/>
      <c r="J57" s="147"/>
      <c r="K57" s="147"/>
      <c r="L57" s="147"/>
    </row>
    <row r="58" spans="1:12">
      <c r="A58" s="44">
        <v>55</v>
      </c>
      <c r="B58" t="str">
        <f>LESCA!B57</f>
        <v>Rebecca</v>
      </c>
      <c r="C58" t="str">
        <f>LESCA!C57</f>
        <v>Williams</v>
      </c>
      <c r="E58">
        <v>2</v>
      </c>
      <c r="F58">
        <v>2</v>
      </c>
      <c r="G58">
        <v>2</v>
      </c>
      <c r="I58" s="147"/>
      <c r="J58" s="147"/>
      <c r="K58" s="147"/>
      <c r="L58" s="147"/>
    </row>
    <row r="59" spans="1:12">
      <c r="A59" s="44">
        <v>56</v>
      </c>
      <c r="B59" t="str">
        <f>LESCA!B58</f>
        <v>Ollie</v>
      </c>
      <c r="C59" t="str">
        <f>LESCA!C58</f>
        <v>Critchley</v>
      </c>
      <c r="E59">
        <v>1</v>
      </c>
      <c r="F59">
        <v>2</v>
      </c>
      <c r="G59">
        <v>2</v>
      </c>
      <c r="I59" s="147"/>
      <c r="J59" s="147"/>
      <c r="K59" s="147"/>
      <c r="L59" s="147"/>
    </row>
    <row r="60" spans="1:12">
      <c r="A60" s="44">
        <v>57</v>
      </c>
      <c r="B60" t="str">
        <f>LESCA!B59</f>
        <v>Sam</v>
      </c>
      <c r="C60" t="str">
        <f>LESCA!C59</f>
        <v>Cochrane</v>
      </c>
      <c r="I60" s="147"/>
      <c r="J60" s="147"/>
      <c r="K60" s="147"/>
      <c r="L60" s="147"/>
    </row>
    <row r="61" spans="1:12">
      <c r="A61" s="44">
        <v>58</v>
      </c>
      <c r="B61" t="str">
        <f>LESCA!B60</f>
        <v>Ben</v>
      </c>
      <c r="C61" t="str">
        <f>LESCA!C60</f>
        <v>Cooper</v>
      </c>
      <c r="I61" s="147"/>
      <c r="J61" s="147"/>
      <c r="K61" s="147"/>
      <c r="L61" s="147"/>
    </row>
    <row r="62" spans="1:12">
      <c r="A62" s="44">
        <v>59</v>
      </c>
      <c r="B62" t="e">
        <f>LESCA!B61</f>
        <v>#REF!</v>
      </c>
      <c r="C62" t="e">
        <f>LESCA!C61</f>
        <v>#REF!</v>
      </c>
      <c r="I62" s="147"/>
      <c r="J62" s="147"/>
      <c r="K62" s="147"/>
      <c r="L62" s="147"/>
    </row>
    <row r="63" spans="1:12">
      <c r="A63" s="44">
        <v>60</v>
      </c>
      <c r="B63" t="str">
        <f>LESCA!B62</f>
        <v xml:space="preserve">Harry </v>
      </c>
      <c r="C63" t="str">
        <f>LESCA!C62</f>
        <v>Allen</v>
      </c>
      <c r="E63">
        <v>2</v>
      </c>
      <c r="F63">
        <v>2</v>
      </c>
      <c r="G63">
        <v>2</v>
      </c>
      <c r="I63" s="147"/>
      <c r="J63" s="147"/>
      <c r="K63" s="147"/>
      <c r="L63" s="147"/>
    </row>
    <row r="64" spans="1:12">
      <c r="A64" s="44">
        <v>61</v>
      </c>
      <c r="B64" t="str">
        <f>LESCA!B63</f>
        <v>James</v>
      </c>
      <c r="C64" t="str">
        <f>LESCA!C63</f>
        <v>Dickenson</v>
      </c>
      <c r="E64">
        <v>2</v>
      </c>
      <c r="F64">
        <v>2</v>
      </c>
      <c r="G64">
        <v>2</v>
      </c>
      <c r="I64" s="147"/>
      <c r="J64" s="147"/>
      <c r="K64" s="147"/>
      <c r="L64" s="147"/>
    </row>
    <row r="65" spans="1:12">
      <c r="A65" s="44">
        <v>62</v>
      </c>
      <c r="B65" t="str">
        <f>LESCA!B64</f>
        <v>Tinashe</v>
      </c>
      <c r="C65" t="str">
        <f>LESCA!C64</f>
        <v>Chiguvare</v>
      </c>
      <c r="I65" s="147"/>
      <c r="J65" s="147"/>
      <c r="K65" s="147"/>
      <c r="L65" s="147"/>
    </row>
    <row r="66" spans="1:12">
      <c r="A66" s="44">
        <v>63</v>
      </c>
      <c r="B66" t="str">
        <f>LESCA!B65</f>
        <v>clara</v>
      </c>
      <c r="C66" t="str">
        <f>LESCA!C65</f>
        <v>jones</v>
      </c>
      <c r="E66">
        <v>2</v>
      </c>
      <c r="F66">
        <v>2</v>
      </c>
      <c r="G66">
        <v>2</v>
      </c>
      <c r="I66" s="147"/>
      <c r="J66" s="147"/>
      <c r="K66" s="147"/>
      <c r="L66" s="147"/>
    </row>
    <row r="67" spans="1:12">
      <c r="A67" s="44">
        <v>64</v>
      </c>
      <c r="B67" t="str">
        <f>LESCA!B66</f>
        <v>Jennifer</v>
      </c>
      <c r="C67" t="str">
        <f>LESCA!C66</f>
        <v>Baker</v>
      </c>
      <c r="E67">
        <v>2</v>
      </c>
      <c r="F67">
        <v>2</v>
      </c>
      <c r="G67">
        <v>2</v>
      </c>
      <c r="I67" s="147"/>
      <c r="J67" s="147"/>
      <c r="K67" s="147"/>
      <c r="L67" s="147"/>
    </row>
    <row r="68" spans="1:12">
      <c r="A68" s="44">
        <v>65</v>
      </c>
      <c r="B68" t="str">
        <f>LESCA!B67</f>
        <v>Millie</v>
      </c>
      <c r="C68" t="str">
        <f>LESCA!C67</f>
        <v>Anderson</v>
      </c>
      <c r="E68">
        <v>2</v>
      </c>
      <c r="F68">
        <v>2</v>
      </c>
      <c r="G68">
        <v>2</v>
      </c>
      <c r="I68" s="147"/>
      <c r="J68" s="147"/>
      <c r="K68" s="147"/>
      <c r="L68" s="147"/>
    </row>
    <row r="69" spans="1:12">
      <c r="A69" s="44">
        <v>66</v>
      </c>
      <c r="B69" t="str">
        <f>LESCA!B68</f>
        <v>lucy</v>
      </c>
      <c r="C69" t="str">
        <f>LESCA!C68</f>
        <v>brewer</v>
      </c>
      <c r="I69" s="147"/>
      <c r="J69" s="147"/>
      <c r="K69" s="147"/>
      <c r="L69" s="147"/>
    </row>
    <row r="70" spans="1:12">
      <c r="A70" s="44">
        <v>67</v>
      </c>
      <c r="B70" t="str">
        <f>LESCA!B69</f>
        <v>Millie</v>
      </c>
      <c r="C70" t="str">
        <f>LESCA!C69</f>
        <v>Blackmore</v>
      </c>
      <c r="I70" s="147"/>
      <c r="J70" s="147"/>
      <c r="K70" s="147"/>
      <c r="L70" s="147"/>
    </row>
    <row r="71" spans="1:12">
      <c r="A71" s="44">
        <v>68</v>
      </c>
      <c r="B71" t="str">
        <f>LESCA!B70</f>
        <v>Conor Robert</v>
      </c>
      <c r="C71" t="str">
        <f>LESCA!C70</f>
        <v>Lees</v>
      </c>
      <c r="E71">
        <v>2</v>
      </c>
      <c r="F71">
        <v>2</v>
      </c>
      <c r="G71">
        <v>2</v>
      </c>
      <c r="I71" s="147"/>
      <c r="J71" s="147"/>
      <c r="K71" s="147"/>
      <c r="L71" s="147"/>
    </row>
    <row r="72" spans="1:12">
      <c r="A72" s="44">
        <v>69</v>
      </c>
      <c r="B72" t="str">
        <f>LESCA!B71</f>
        <v>Michal</v>
      </c>
      <c r="C72" t="str">
        <f>LESCA!C71</f>
        <v>Grabowiecki</v>
      </c>
      <c r="E72">
        <v>2</v>
      </c>
      <c r="F72">
        <v>2</v>
      </c>
      <c r="G72">
        <v>2</v>
      </c>
      <c r="I72" s="147"/>
      <c r="J72" s="147"/>
      <c r="K72" s="147"/>
      <c r="L72" s="147"/>
    </row>
    <row r="73" spans="1:12">
      <c r="A73" s="44">
        <v>70</v>
      </c>
      <c r="B73" t="str">
        <f>LESCA!B72</f>
        <v>Kyle</v>
      </c>
      <c r="C73" t="str">
        <f>LESCA!C72</f>
        <v>Gibbs-Hartley</v>
      </c>
      <c r="E73">
        <v>2</v>
      </c>
      <c r="F73">
        <v>2</v>
      </c>
      <c r="G73">
        <v>2</v>
      </c>
      <c r="I73" s="147"/>
      <c r="J73" s="147"/>
      <c r="K73" s="147"/>
      <c r="L73" s="147"/>
    </row>
    <row r="74" spans="1:12">
      <c r="A74" s="44">
        <v>71</v>
      </c>
      <c r="B74" t="str">
        <f>LESCA!B73</f>
        <v>Lewis</v>
      </c>
      <c r="C74" t="str">
        <f>LESCA!C73</f>
        <v>Plece</v>
      </c>
      <c r="E74">
        <v>1</v>
      </c>
      <c r="F74">
        <v>1</v>
      </c>
      <c r="G74">
        <v>1</v>
      </c>
      <c r="I74" s="147"/>
      <c r="J74" s="147"/>
      <c r="K74" s="147"/>
      <c r="L74" s="147"/>
    </row>
    <row r="75" spans="1:12">
      <c r="A75" s="44">
        <v>72</v>
      </c>
      <c r="B75" t="str">
        <f>LESCA!B74</f>
        <v>Jack</v>
      </c>
      <c r="C75" t="str">
        <f>LESCA!C74</f>
        <v>Rogers</v>
      </c>
      <c r="I75" s="147"/>
      <c r="J75" s="147"/>
      <c r="K75" s="147"/>
      <c r="L75" s="147"/>
    </row>
    <row r="76" spans="1:12">
      <c r="A76" s="44">
        <v>73</v>
      </c>
      <c r="B76" t="str">
        <f>LESCA!B75</f>
        <v>Ellis</v>
      </c>
      <c r="C76" t="str">
        <f>LESCA!C75</f>
        <v>Evans</v>
      </c>
      <c r="I76" s="147"/>
      <c r="J76" s="147"/>
      <c r="K76" s="147"/>
      <c r="L76" s="147"/>
    </row>
    <row r="77" spans="1:12">
      <c r="A77" s="44">
        <v>74</v>
      </c>
      <c r="B77" t="str">
        <f>LESCA!B76</f>
        <v>Matthew</v>
      </c>
      <c r="C77" t="str">
        <f>LESCA!C76</f>
        <v>Dight</v>
      </c>
      <c r="E77">
        <v>1</v>
      </c>
      <c r="F77">
        <v>2</v>
      </c>
      <c r="G77">
        <v>1</v>
      </c>
      <c r="I77" s="147"/>
      <c r="J77" s="147"/>
      <c r="K77" s="147"/>
      <c r="L77" s="147"/>
    </row>
    <row r="78" spans="1:12">
      <c r="A78" s="44">
        <v>75</v>
      </c>
      <c r="B78" t="str">
        <f>LESCA!B77</f>
        <v>Rob</v>
      </c>
      <c r="C78" t="str">
        <f>LESCA!C77</f>
        <v>Sanderson</v>
      </c>
      <c r="E78">
        <v>2</v>
      </c>
      <c r="F78">
        <v>2</v>
      </c>
      <c r="G78">
        <v>2</v>
      </c>
      <c r="I78" s="147"/>
      <c r="J78" s="147"/>
      <c r="K78" s="147"/>
      <c r="L78" s="147"/>
    </row>
    <row r="79" spans="1:12">
      <c r="A79" s="44">
        <v>76</v>
      </c>
      <c r="B79" t="e">
        <f>LESCA!B78</f>
        <v>#REF!</v>
      </c>
      <c r="C79" t="e">
        <f>LESCA!C78</f>
        <v>#REF!</v>
      </c>
      <c r="I79" s="147"/>
      <c r="J79" s="147"/>
      <c r="K79" s="147"/>
      <c r="L79" s="147"/>
    </row>
    <row r="80" spans="1:12">
      <c r="A80" s="44">
        <v>77</v>
      </c>
      <c r="B80" t="str">
        <f>LESCA!B79</f>
        <v>Nathan</v>
      </c>
      <c r="C80" t="str">
        <f>LESCA!C79</f>
        <v>Hill</v>
      </c>
      <c r="E80">
        <v>2</v>
      </c>
      <c r="F80">
        <v>2</v>
      </c>
      <c r="G80">
        <v>2</v>
      </c>
      <c r="I80" s="147"/>
      <c r="J80" s="147"/>
      <c r="K80" s="147"/>
      <c r="L80" s="147"/>
    </row>
    <row r="81" spans="1:12">
      <c r="A81" s="44">
        <v>78</v>
      </c>
      <c r="B81" t="str">
        <f>LESCA!B80</f>
        <v>Aled</v>
      </c>
      <c r="C81" t="str">
        <f>LESCA!C80</f>
        <v>Hughes</v>
      </c>
      <c r="I81" s="147"/>
      <c r="J81" s="147"/>
      <c r="K81" s="147"/>
      <c r="L81" s="147"/>
    </row>
    <row r="82" spans="1:12">
      <c r="A82" s="44">
        <v>79</v>
      </c>
      <c r="B82" t="str">
        <f>LESCA!B81</f>
        <v>Jack</v>
      </c>
      <c r="C82" t="str">
        <f>LESCA!C81</f>
        <v>Johansen</v>
      </c>
      <c r="E82">
        <v>2</v>
      </c>
      <c r="F82">
        <v>2</v>
      </c>
      <c r="G82">
        <v>2</v>
      </c>
    </row>
    <row r="83" spans="1:12">
      <c r="A83" s="44">
        <v>80</v>
      </c>
      <c r="B83" t="str">
        <f>LESCA!B82</f>
        <v>Emil</v>
      </c>
      <c r="C83" t="str">
        <f>LESCA!C82</f>
        <v>Moesle</v>
      </c>
    </row>
  </sheetData>
  <mergeCells count="2">
    <mergeCell ref="E1:G1"/>
    <mergeCell ref="I1:K1"/>
  </mergeCells>
  <conditionalFormatting sqref="E4:K14 E15:G25 E27:G29 I15:J17 K16:K17 I25:K27 I19:K23">
    <cfRule type="colorScale" priority="2">
      <colorScale>
        <cfvo type="num" val="1"/>
        <cfvo type="num" val="2"/>
        <color rgb="FFFF0000"/>
        <color rgb="FF00B050"/>
      </colorScale>
    </cfRule>
  </conditionalFormatting>
  <conditionalFormatting sqref="E30:G82">
    <cfRule type="colorScale" priority="1">
      <colorScale>
        <cfvo type="min"/>
        <cfvo type="max"/>
        <color rgb="FFFF0000"/>
        <color rgb="FF00B050"/>
      </colorScale>
    </cfRule>
  </conditionalFormatting>
  <pageMargins left="0.7" right="0.7" top="0.75" bottom="0.75" header="0.3" footer="0.3"/>
  <pageSetup paperSize="9"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rgb="FF00B0F0"/>
  </sheetPr>
  <dimension ref="A1:KJ353"/>
  <sheetViews>
    <sheetView topLeftCell="A302" zoomScale="90" zoomScaleNormal="90" workbookViewId="0">
      <selection activeCell="O329" sqref="O329"/>
    </sheetView>
  </sheetViews>
  <sheetFormatPr baseColWidth="10" defaultRowHeight="16"/>
  <cols>
    <col min="1" max="1" width="5.3984375" customWidth="1"/>
    <col min="2" max="2" width="12.19921875" style="118" customWidth="1"/>
    <col min="3" max="3" width="4.796875" customWidth="1"/>
    <col min="4" max="4" width="24.796875" style="48" customWidth="1"/>
    <col min="5" max="5" width="25.19921875" customWidth="1"/>
    <col min="6" max="6" width="4.19921875" customWidth="1"/>
    <col min="7" max="7" width="5.19921875" customWidth="1"/>
    <col min="8" max="8" width="2.3984375" customWidth="1"/>
    <col min="9" max="9" width="2.59765625" customWidth="1"/>
    <col min="10" max="10" width="1" customWidth="1"/>
    <col min="12" max="12" width="10.19921875" customWidth="1"/>
    <col min="13" max="13" width="1.3984375" customWidth="1"/>
    <col min="14" max="14" width="19" style="11" customWidth="1"/>
    <col min="15" max="15" width="14.3984375" customWidth="1"/>
    <col min="16" max="16" width="5.796875" customWidth="1"/>
    <col min="17" max="17" width="6.59765625" customWidth="1"/>
    <col min="20" max="20" width="15.796875" customWidth="1"/>
    <col min="24" max="24" width="27.796875" customWidth="1"/>
    <col min="28" max="28" width="12.19921875" style="260" customWidth="1"/>
    <col min="29" max="29" width="11.796875" style="260" customWidth="1"/>
    <col min="30" max="30" width="8.59765625" customWidth="1"/>
    <col min="31" max="31" width="15.59765625" customWidth="1"/>
    <col min="33" max="33" width="19.59765625" customWidth="1"/>
    <col min="34" max="34" width="14.3984375" style="288" customWidth="1"/>
    <col min="35" max="35" width="9.3984375" style="243" customWidth="1"/>
    <col min="36" max="36" width="15" customWidth="1"/>
    <col min="37" max="37" width="18.3984375" customWidth="1"/>
    <col min="39" max="39" width="9.19921875" customWidth="1"/>
    <col min="43" max="43" width="16.796875" style="48" customWidth="1"/>
    <col min="63" max="63" width="25.59765625" customWidth="1"/>
    <col min="83" max="83" width="15.3984375" customWidth="1"/>
    <col min="93" max="93" width="17.59765625" customWidth="1"/>
    <col min="113" max="113" width="19.3984375" customWidth="1"/>
    <col min="141" max="141" width="15.3984375" customWidth="1"/>
    <col min="149" max="149" width="17.796875" customWidth="1"/>
    <col min="159" max="159" width="17.19921875" customWidth="1"/>
    <col min="165" max="165" width="19.59765625" customWidth="1"/>
    <col min="197" max="197" width="16.3984375" customWidth="1"/>
    <col min="203" max="203" width="22.3984375" customWidth="1"/>
    <col min="205" max="205" width="15" customWidth="1"/>
  </cols>
  <sheetData>
    <row r="1" spans="1:296">
      <c r="B1" t="s">
        <v>0</v>
      </c>
      <c r="C1" t="s">
        <v>1</v>
      </c>
      <c r="D1" s="48" t="s">
        <v>2</v>
      </c>
      <c r="E1" t="s">
        <v>3</v>
      </c>
      <c r="F1" t="s">
        <v>4</v>
      </c>
      <c r="G1" t="s">
        <v>5</v>
      </c>
      <c r="H1" t="s">
        <v>6</v>
      </c>
      <c r="I1" t="s">
        <v>7</v>
      </c>
      <c r="J1" t="s">
        <v>8</v>
      </c>
      <c r="K1" t="s">
        <v>833</v>
      </c>
      <c r="AE1" t="s">
        <v>832</v>
      </c>
      <c r="AN1" t="s">
        <v>831</v>
      </c>
      <c r="AW1" t="s">
        <v>830</v>
      </c>
      <c r="BF1" t="s">
        <v>10</v>
      </c>
      <c r="CJ1" t="s">
        <v>11</v>
      </c>
      <c r="DN1" t="s">
        <v>12</v>
      </c>
      <c r="ER1" t="s">
        <v>13</v>
      </c>
      <c r="FV1" t="s">
        <v>14</v>
      </c>
      <c r="GZ1" t="s">
        <v>15</v>
      </c>
      <c r="HN1" t="s">
        <v>16</v>
      </c>
      <c r="HX1" t="s">
        <v>10</v>
      </c>
      <c r="IR1" t="s">
        <v>11</v>
      </c>
    </row>
    <row r="2" spans="1:296">
      <c r="B2" t="s">
        <v>17</v>
      </c>
      <c r="C2" t="s">
        <v>17</v>
      </c>
      <c r="D2" s="48" t="s">
        <v>17</v>
      </c>
      <c r="E2" t="s">
        <v>17</v>
      </c>
      <c r="F2" t="s">
        <v>17</v>
      </c>
      <c r="G2" t="s">
        <v>17</v>
      </c>
      <c r="H2" t="s">
        <v>17</v>
      </c>
      <c r="I2" t="s">
        <v>17</v>
      </c>
      <c r="J2" t="s">
        <v>17</v>
      </c>
      <c r="K2" t="s">
        <v>829</v>
      </c>
      <c r="L2" t="s">
        <v>828</v>
      </c>
      <c r="M2" t="s">
        <v>19</v>
      </c>
      <c r="N2" s="11" t="s">
        <v>20</v>
      </c>
      <c r="O2" t="s">
        <v>22</v>
      </c>
      <c r="P2" t="s">
        <v>827</v>
      </c>
      <c r="Q2" t="s">
        <v>826</v>
      </c>
      <c r="R2" t="s">
        <v>825</v>
      </c>
      <c r="S2" t="s">
        <v>824</v>
      </c>
      <c r="T2" t="s">
        <v>823</v>
      </c>
      <c r="U2" t="s">
        <v>822</v>
      </c>
      <c r="V2" t="s">
        <v>526</v>
      </c>
      <c r="W2" t="s">
        <v>821</v>
      </c>
      <c r="X2" t="s">
        <v>820</v>
      </c>
      <c r="Y2" t="s">
        <v>819</v>
      </c>
      <c r="Z2" t="s">
        <v>35</v>
      </c>
      <c r="AA2" t="s">
        <v>527</v>
      </c>
      <c r="AB2" s="256" t="s">
        <v>3088</v>
      </c>
      <c r="AC2" s="256" t="s">
        <v>3089</v>
      </c>
      <c r="AD2" s="199" t="s">
        <v>1417</v>
      </c>
      <c r="AE2" t="s">
        <v>3552</v>
      </c>
      <c r="AF2" t="s">
        <v>865</v>
      </c>
      <c r="AG2" t="s">
        <v>3551</v>
      </c>
      <c r="AH2" s="288" t="s">
        <v>3550</v>
      </c>
      <c r="AI2" s="243" t="s">
        <v>3549</v>
      </c>
      <c r="AJ2" t="s">
        <v>815</v>
      </c>
      <c r="AK2" t="s">
        <v>814</v>
      </c>
      <c r="AL2" t="s">
        <v>813</v>
      </c>
      <c r="AM2" t="s">
        <v>812</v>
      </c>
      <c r="AN2" t="s">
        <v>883</v>
      </c>
      <c r="AO2" t="s">
        <v>884</v>
      </c>
      <c r="AP2" t="s">
        <v>818</v>
      </c>
      <c r="AQ2" s="48" t="s">
        <v>817</v>
      </c>
      <c r="AR2" t="s">
        <v>816</v>
      </c>
      <c r="AS2" t="s">
        <v>815</v>
      </c>
      <c r="AT2" t="s">
        <v>814</v>
      </c>
      <c r="AU2" t="s">
        <v>813</v>
      </c>
      <c r="AV2" t="s">
        <v>812</v>
      </c>
      <c r="AW2" t="s">
        <v>883</v>
      </c>
      <c r="AX2" t="s">
        <v>884</v>
      </c>
      <c r="AY2" t="s">
        <v>818</v>
      </c>
      <c r="AZ2" t="s">
        <v>817</v>
      </c>
      <c r="BA2" t="s">
        <v>816</v>
      </c>
      <c r="BB2" t="s">
        <v>815</v>
      </c>
      <c r="BC2" t="s">
        <v>814</v>
      </c>
      <c r="BD2" t="s">
        <v>813</v>
      </c>
      <c r="BE2" t="s">
        <v>812</v>
      </c>
      <c r="BF2" t="s">
        <v>885</v>
      </c>
      <c r="BG2" t="s">
        <v>886</v>
      </c>
      <c r="BH2" t="s">
        <v>887</v>
      </c>
      <c r="BI2" t="s">
        <v>886</v>
      </c>
      <c r="BJ2" t="s">
        <v>888</v>
      </c>
      <c r="BK2" t="s">
        <v>886</v>
      </c>
      <c r="BL2" t="s">
        <v>39</v>
      </c>
      <c r="BM2" t="s">
        <v>886</v>
      </c>
      <c r="BN2" t="s">
        <v>889</v>
      </c>
      <c r="BO2" t="s">
        <v>886</v>
      </c>
      <c r="BP2" t="s">
        <v>890</v>
      </c>
      <c r="BQ2" t="s">
        <v>886</v>
      </c>
      <c r="BR2" t="s">
        <v>891</v>
      </c>
      <c r="BS2" t="s">
        <v>886</v>
      </c>
      <c r="BT2" t="s">
        <v>892</v>
      </c>
      <c r="BU2" t="s">
        <v>886</v>
      </c>
      <c r="BV2" t="s">
        <v>893</v>
      </c>
      <c r="BW2" t="s">
        <v>886</v>
      </c>
      <c r="BX2" t="s">
        <v>894</v>
      </c>
      <c r="BY2" t="s">
        <v>886</v>
      </c>
      <c r="BZ2" t="s">
        <v>895</v>
      </c>
      <c r="CA2" t="s">
        <v>886</v>
      </c>
      <c r="CB2" t="s">
        <v>896</v>
      </c>
      <c r="CC2" t="s">
        <v>886</v>
      </c>
      <c r="CD2" t="s">
        <v>897</v>
      </c>
      <c r="CE2" t="s">
        <v>886</v>
      </c>
      <c r="CF2" t="s">
        <v>898</v>
      </c>
      <c r="CG2" t="s">
        <v>886</v>
      </c>
      <c r="CH2" t="s">
        <v>899</v>
      </c>
      <c r="CI2" t="s">
        <v>886</v>
      </c>
      <c r="CJ2" t="s">
        <v>900</v>
      </c>
      <c r="CK2" t="s">
        <v>886</v>
      </c>
      <c r="CL2" t="s">
        <v>901</v>
      </c>
      <c r="CM2" t="s">
        <v>886</v>
      </c>
      <c r="CN2" t="s">
        <v>902</v>
      </c>
      <c r="CO2" t="s">
        <v>886</v>
      </c>
      <c r="CP2" t="s">
        <v>54</v>
      </c>
      <c r="CQ2" t="s">
        <v>886</v>
      </c>
      <c r="CR2" t="s">
        <v>903</v>
      </c>
      <c r="CS2" t="s">
        <v>886</v>
      </c>
      <c r="CT2" t="s">
        <v>904</v>
      </c>
      <c r="CU2" t="s">
        <v>886</v>
      </c>
      <c r="CV2" t="s">
        <v>905</v>
      </c>
      <c r="CW2" t="s">
        <v>886</v>
      </c>
      <c r="CX2" t="s">
        <v>906</v>
      </c>
      <c r="CY2" t="s">
        <v>886</v>
      </c>
      <c r="CZ2" t="s">
        <v>907</v>
      </c>
      <c r="DA2" t="s">
        <v>886</v>
      </c>
      <c r="DB2" t="s">
        <v>908</v>
      </c>
      <c r="DC2" t="s">
        <v>886</v>
      </c>
      <c r="DD2" t="s">
        <v>909</v>
      </c>
      <c r="DE2" t="s">
        <v>886</v>
      </c>
      <c r="DF2" t="s">
        <v>910</v>
      </c>
      <c r="DG2" t="s">
        <v>886</v>
      </c>
      <c r="DH2" t="s">
        <v>911</v>
      </c>
      <c r="DI2" t="s">
        <v>886</v>
      </c>
      <c r="DJ2" t="s">
        <v>912</v>
      </c>
      <c r="DK2" t="s">
        <v>886</v>
      </c>
      <c r="DL2" t="s">
        <v>913</v>
      </c>
      <c r="DM2" t="s">
        <v>886</v>
      </c>
      <c r="DN2" t="s">
        <v>914</v>
      </c>
      <c r="DO2" t="s">
        <v>886</v>
      </c>
      <c r="DP2" t="s">
        <v>915</v>
      </c>
      <c r="DQ2" t="s">
        <v>886</v>
      </c>
      <c r="DR2" t="s">
        <v>916</v>
      </c>
      <c r="DS2" t="s">
        <v>886</v>
      </c>
      <c r="DT2" t="s">
        <v>917</v>
      </c>
      <c r="DU2" t="s">
        <v>886</v>
      </c>
      <c r="DV2" t="s">
        <v>918</v>
      </c>
      <c r="DW2" t="s">
        <v>886</v>
      </c>
      <c r="DX2" t="s">
        <v>919</v>
      </c>
      <c r="DY2" t="s">
        <v>886</v>
      </c>
      <c r="DZ2" t="s">
        <v>920</v>
      </c>
      <c r="EA2" t="s">
        <v>886</v>
      </c>
      <c r="EB2" t="s">
        <v>921</v>
      </c>
      <c r="EC2" t="s">
        <v>886</v>
      </c>
      <c r="ED2" t="s">
        <v>922</v>
      </c>
      <c r="EE2" t="s">
        <v>886</v>
      </c>
      <c r="EF2" t="s">
        <v>923</v>
      </c>
      <c r="EG2" t="s">
        <v>886</v>
      </c>
      <c r="EH2" t="s">
        <v>924</v>
      </c>
      <c r="EI2" t="s">
        <v>886</v>
      </c>
      <c r="EJ2" t="s">
        <v>925</v>
      </c>
      <c r="EK2" t="s">
        <v>886</v>
      </c>
      <c r="EL2" t="s">
        <v>926</v>
      </c>
      <c r="EM2" t="s">
        <v>886</v>
      </c>
      <c r="EN2" t="s">
        <v>927</v>
      </c>
      <c r="EO2" t="s">
        <v>886</v>
      </c>
      <c r="EP2" t="s">
        <v>928</v>
      </c>
      <c r="EQ2" t="s">
        <v>886</v>
      </c>
      <c r="ER2" t="s">
        <v>929</v>
      </c>
      <c r="ES2" t="s">
        <v>886</v>
      </c>
      <c r="ET2" t="s">
        <v>930</v>
      </c>
      <c r="EU2" t="s">
        <v>886</v>
      </c>
      <c r="EV2" t="s">
        <v>931</v>
      </c>
      <c r="EW2" t="s">
        <v>886</v>
      </c>
      <c r="EX2" t="s">
        <v>932</v>
      </c>
      <c r="EY2" t="s">
        <v>886</v>
      </c>
      <c r="EZ2" t="s">
        <v>933</v>
      </c>
      <c r="FA2" t="s">
        <v>886</v>
      </c>
      <c r="FB2" t="s">
        <v>934</v>
      </c>
      <c r="FC2" t="s">
        <v>886</v>
      </c>
      <c r="FD2" t="s">
        <v>935</v>
      </c>
      <c r="FE2" t="s">
        <v>886</v>
      </c>
      <c r="FF2" t="s">
        <v>936</v>
      </c>
      <c r="FG2" t="s">
        <v>886</v>
      </c>
      <c r="FH2" t="s">
        <v>937</v>
      </c>
      <c r="FI2" t="s">
        <v>886</v>
      </c>
      <c r="FJ2" t="s">
        <v>938</v>
      </c>
      <c r="FK2" t="s">
        <v>886</v>
      </c>
      <c r="FL2" t="s">
        <v>939</v>
      </c>
      <c r="FM2" t="s">
        <v>886</v>
      </c>
      <c r="FN2" t="s">
        <v>940</v>
      </c>
      <c r="FO2" t="s">
        <v>886</v>
      </c>
      <c r="FP2" t="s">
        <v>941</v>
      </c>
      <c r="FQ2" t="s">
        <v>886</v>
      </c>
      <c r="FR2" t="s">
        <v>942</v>
      </c>
      <c r="FS2" t="s">
        <v>886</v>
      </c>
      <c r="FT2" t="s">
        <v>943</v>
      </c>
      <c r="FU2" t="s">
        <v>886</v>
      </c>
      <c r="FV2" t="s">
        <v>944</v>
      </c>
      <c r="FW2" t="s">
        <v>886</v>
      </c>
      <c r="FX2" t="s">
        <v>945</v>
      </c>
      <c r="FY2" t="s">
        <v>886</v>
      </c>
      <c r="FZ2" t="s">
        <v>946</v>
      </c>
      <c r="GA2" t="s">
        <v>886</v>
      </c>
      <c r="GB2" t="s">
        <v>947</v>
      </c>
      <c r="GC2" t="s">
        <v>886</v>
      </c>
      <c r="GD2" t="s">
        <v>948</v>
      </c>
      <c r="GE2" t="s">
        <v>886</v>
      </c>
      <c r="GF2" t="s">
        <v>949</v>
      </c>
      <c r="GG2" t="s">
        <v>886</v>
      </c>
      <c r="GH2" t="s">
        <v>950</v>
      </c>
      <c r="GI2" t="s">
        <v>886</v>
      </c>
      <c r="GJ2" t="s">
        <v>951</v>
      </c>
      <c r="GK2" t="s">
        <v>886</v>
      </c>
      <c r="GL2" t="s">
        <v>952</v>
      </c>
      <c r="GM2" t="s">
        <v>886</v>
      </c>
      <c r="GN2" t="s">
        <v>953</v>
      </c>
      <c r="GO2" t="s">
        <v>886</v>
      </c>
      <c r="GP2" t="s">
        <v>954</v>
      </c>
      <c r="GQ2" t="s">
        <v>886</v>
      </c>
      <c r="GR2" t="s">
        <v>955</v>
      </c>
      <c r="GS2" t="s">
        <v>886</v>
      </c>
      <c r="GT2" t="s">
        <v>956</v>
      </c>
      <c r="GU2" t="s">
        <v>886</v>
      </c>
      <c r="GV2" t="s">
        <v>957</v>
      </c>
      <c r="GW2" t="s">
        <v>886</v>
      </c>
      <c r="GX2" t="s">
        <v>958</v>
      </c>
      <c r="GY2" t="s">
        <v>886</v>
      </c>
      <c r="GZ2" t="s">
        <v>959</v>
      </c>
      <c r="HA2" t="s">
        <v>960</v>
      </c>
      <c r="HB2" t="s">
        <v>961</v>
      </c>
      <c r="HC2" t="s">
        <v>960</v>
      </c>
      <c r="HD2" t="s">
        <v>962</v>
      </c>
      <c r="HE2" t="s">
        <v>960</v>
      </c>
      <c r="HF2" t="s">
        <v>963</v>
      </c>
      <c r="HG2" t="s">
        <v>960</v>
      </c>
      <c r="HH2" t="s">
        <v>964</v>
      </c>
      <c r="HI2" t="s">
        <v>960</v>
      </c>
      <c r="HJ2" t="s">
        <v>965</v>
      </c>
      <c r="HK2" t="s">
        <v>960</v>
      </c>
      <c r="HL2" t="s">
        <v>966</v>
      </c>
      <c r="HM2" t="s">
        <v>960</v>
      </c>
      <c r="HN2" t="s">
        <v>967</v>
      </c>
      <c r="HO2" t="s">
        <v>968</v>
      </c>
      <c r="HP2" t="s">
        <v>969</v>
      </c>
      <c r="HQ2" t="s">
        <v>968</v>
      </c>
      <c r="HR2" t="s">
        <v>970</v>
      </c>
      <c r="HS2" t="s">
        <v>968</v>
      </c>
      <c r="HT2" t="s">
        <v>971</v>
      </c>
      <c r="HU2" t="s">
        <v>968</v>
      </c>
      <c r="HV2" t="s">
        <v>972</v>
      </c>
      <c r="HW2" t="s">
        <v>968</v>
      </c>
      <c r="HX2" t="s">
        <v>124</v>
      </c>
      <c r="HY2" t="s">
        <v>125</v>
      </c>
      <c r="HZ2" t="s">
        <v>126</v>
      </c>
      <c r="IA2" t="s">
        <v>127</v>
      </c>
      <c r="IB2" t="s">
        <v>128</v>
      </c>
      <c r="IC2" t="s">
        <v>129</v>
      </c>
      <c r="ID2" t="s">
        <v>130</v>
      </c>
      <c r="IE2" t="s">
        <v>131</v>
      </c>
      <c r="IF2" t="s">
        <v>132</v>
      </c>
      <c r="IG2" t="s">
        <v>133</v>
      </c>
      <c r="IH2" t="s">
        <v>134</v>
      </c>
      <c r="II2" t="s">
        <v>135</v>
      </c>
      <c r="IJ2" t="s">
        <v>136</v>
      </c>
      <c r="IK2" t="s">
        <v>137</v>
      </c>
      <c r="IL2" t="s">
        <v>138</v>
      </c>
      <c r="IM2" t="s">
        <v>139</v>
      </c>
      <c r="IN2" t="s">
        <v>140</v>
      </c>
      <c r="IO2" t="s">
        <v>141</v>
      </c>
      <c r="IP2" t="s">
        <v>142</v>
      </c>
      <c r="IQ2" t="s">
        <v>143</v>
      </c>
      <c r="IR2" t="s">
        <v>144</v>
      </c>
      <c r="IS2" t="s">
        <v>145</v>
      </c>
      <c r="IT2" t="s">
        <v>146</v>
      </c>
      <c r="IU2" t="s">
        <v>147</v>
      </c>
      <c r="IV2" t="s">
        <v>148</v>
      </c>
      <c r="IW2" t="s">
        <v>149</v>
      </c>
      <c r="IX2" t="s">
        <v>150</v>
      </c>
      <c r="IY2" t="s">
        <v>151</v>
      </c>
      <c r="IZ2" t="s">
        <v>152</v>
      </c>
      <c r="JA2" t="s">
        <v>153</v>
      </c>
      <c r="JB2" t="s">
        <v>154</v>
      </c>
      <c r="JC2" t="s">
        <v>155</v>
      </c>
      <c r="JD2" t="s">
        <v>156</v>
      </c>
      <c r="JE2" t="s">
        <v>157</v>
      </c>
      <c r="JF2" t="s">
        <v>158</v>
      </c>
      <c r="JG2" t="s">
        <v>159</v>
      </c>
      <c r="JH2" t="s">
        <v>160</v>
      </c>
      <c r="JI2" t="s">
        <v>161</v>
      </c>
      <c r="JJ2" t="s">
        <v>162</v>
      </c>
      <c r="JK2" t="s">
        <v>163</v>
      </c>
      <c r="JL2" t="s">
        <v>164</v>
      </c>
      <c r="JM2" t="s">
        <v>165</v>
      </c>
      <c r="JN2" t="s">
        <v>166</v>
      </c>
      <c r="JO2" t="s">
        <v>167</v>
      </c>
      <c r="JP2" t="s">
        <v>168</v>
      </c>
      <c r="JQ2" t="s">
        <v>169</v>
      </c>
      <c r="JR2" t="s">
        <v>170</v>
      </c>
      <c r="JS2" t="s">
        <v>171</v>
      </c>
      <c r="JT2" t="s">
        <v>172</v>
      </c>
      <c r="JU2" t="s">
        <v>173</v>
      </c>
      <c r="JV2" t="s">
        <v>174</v>
      </c>
      <c r="JW2" t="s">
        <v>175</v>
      </c>
      <c r="JX2" t="s">
        <v>176</v>
      </c>
      <c r="JY2" t="s">
        <v>177</v>
      </c>
      <c r="JZ2" t="s">
        <v>178</v>
      </c>
      <c r="KA2" t="s">
        <v>179</v>
      </c>
      <c r="KB2" t="s">
        <v>180</v>
      </c>
      <c r="KC2" t="s">
        <v>181</v>
      </c>
      <c r="KD2" t="s">
        <v>182</v>
      </c>
      <c r="KE2" t="s">
        <v>183</v>
      </c>
      <c r="KF2" t="s">
        <v>184</v>
      </c>
      <c r="KG2" t="s">
        <v>185</v>
      </c>
      <c r="KH2" t="s">
        <v>186</v>
      </c>
      <c r="KI2" t="s">
        <v>187</v>
      </c>
      <c r="KJ2" t="s">
        <v>188</v>
      </c>
    </row>
    <row r="3" spans="1:296">
      <c r="A3">
        <v>1</v>
      </c>
      <c r="B3">
        <v>5307806106</v>
      </c>
      <c r="C3">
        <v>96888361</v>
      </c>
      <c r="D3" s="48">
        <v>42823.523344907408</v>
      </c>
      <c r="E3" s="180">
        <v>42823.533437500002</v>
      </c>
      <c r="F3" t="s">
        <v>189</v>
      </c>
      <c r="K3" t="s">
        <v>272</v>
      </c>
      <c r="L3" t="s">
        <v>273</v>
      </c>
      <c r="M3" t="s">
        <v>246</v>
      </c>
      <c r="N3" s="11">
        <v>42823</v>
      </c>
      <c r="O3" t="s">
        <v>247</v>
      </c>
      <c r="P3" t="s">
        <v>203</v>
      </c>
      <c r="Q3" t="s">
        <v>203</v>
      </c>
      <c r="R3" t="s">
        <v>780</v>
      </c>
      <c r="S3" t="s">
        <v>781</v>
      </c>
      <c r="T3" t="s">
        <v>780</v>
      </c>
      <c r="U3" t="s">
        <v>203</v>
      </c>
      <c r="V3" t="s">
        <v>203</v>
      </c>
      <c r="W3" t="s">
        <v>203</v>
      </c>
      <c r="X3" t="s">
        <v>203</v>
      </c>
      <c r="Y3" t="s">
        <v>203</v>
      </c>
      <c r="Z3" t="s">
        <v>203</v>
      </c>
      <c r="AA3" t="s">
        <v>203</v>
      </c>
      <c r="AE3" t="s">
        <v>1523</v>
      </c>
      <c r="AF3" t="s">
        <v>1523</v>
      </c>
      <c r="AG3" t="s">
        <v>1523</v>
      </c>
      <c r="AH3" s="288" t="s">
        <v>1523</v>
      </c>
      <c r="AI3" t="s">
        <v>1523</v>
      </c>
      <c r="AJ3" t="s">
        <v>1523</v>
      </c>
      <c r="AK3" t="s">
        <v>1523</v>
      </c>
      <c r="AL3" t="s">
        <v>1523</v>
      </c>
      <c r="AM3" t="s">
        <v>1523</v>
      </c>
      <c r="AN3" t="s">
        <v>1523</v>
      </c>
      <c r="AO3" t="s">
        <v>1523</v>
      </c>
      <c r="AP3" t="s">
        <v>1523</v>
      </c>
      <c r="AQ3" s="48" t="s">
        <v>1523</v>
      </c>
      <c r="AR3" t="s">
        <v>1523</v>
      </c>
      <c r="AS3" t="s">
        <v>1523</v>
      </c>
      <c r="AT3" t="s">
        <v>1523</v>
      </c>
      <c r="AU3" t="s">
        <v>1523</v>
      </c>
      <c r="AV3" t="s">
        <v>1523</v>
      </c>
      <c r="DD3">
        <v>-2</v>
      </c>
      <c r="GX3">
        <v>3</v>
      </c>
      <c r="HN3">
        <v>-3</v>
      </c>
      <c r="HO3" t="s">
        <v>3087</v>
      </c>
      <c r="HX3">
        <v>3</v>
      </c>
      <c r="HY3">
        <v>1</v>
      </c>
      <c r="HZ3">
        <v>2</v>
      </c>
      <c r="IA3">
        <v>1</v>
      </c>
      <c r="IB3">
        <v>3</v>
      </c>
      <c r="IC3">
        <v>1</v>
      </c>
      <c r="ID3">
        <v>1</v>
      </c>
      <c r="IE3">
        <v>1</v>
      </c>
      <c r="IF3">
        <v>2</v>
      </c>
      <c r="IG3">
        <v>1</v>
      </c>
      <c r="IH3">
        <v>4</v>
      </c>
      <c r="II3">
        <v>4</v>
      </c>
      <c r="IJ3">
        <v>2</v>
      </c>
      <c r="IK3">
        <v>1</v>
      </c>
      <c r="IL3">
        <v>3</v>
      </c>
      <c r="IM3">
        <v>2</v>
      </c>
      <c r="IN3">
        <v>3</v>
      </c>
      <c r="IO3">
        <v>2</v>
      </c>
      <c r="IP3">
        <v>1</v>
      </c>
      <c r="IQ3">
        <v>2</v>
      </c>
      <c r="IR3">
        <v>1</v>
      </c>
      <c r="IS3">
        <v>1</v>
      </c>
      <c r="IT3">
        <v>2</v>
      </c>
      <c r="IU3">
        <v>4</v>
      </c>
      <c r="IV3">
        <v>3</v>
      </c>
      <c r="IW3">
        <v>2</v>
      </c>
      <c r="IX3">
        <v>1</v>
      </c>
      <c r="IY3">
        <v>2</v>
      </c>
      <c r="IZ3">
        <v>3</v>
      </c>
      <c r="JA3">
        <v>3</v>
      </c>
      <c r="JB3">
        <v>4</v>
      </c>
      <c r="JC3">
        <v>2</v>
      </c>
      <c r="JD3">
        <v>1</v>
      </c>
      <c r="JE3">
        <v>1</v>
      </c>
      <c r="JF3">
        <v>3</v>
      </c>
      <c r="JG3">
        <v>2</v>
      </c>
      <c r="JH3">
        <v>3</v>
      </c>
      <c r="JI3">
        <v>2</v>
      </c>
      <c r="JJ3">
        <v>2</v>
      </c>
      <c r="JK3">
        <v>4</v>
      </c>
      <c r="JL3">
        <v>2</v>
      </c>
      <c r="JM3">
        <v>1</v>
      </c>
      <c r="JN3">
        <v>3</v>
      </c>
      <c r="JO3">
        <v>4</v>
      </c>
      <c r="JP3">
        <v>3</v>
      </c>
      <c r="JQ3">
        <v>1</v>
      </c>
      <c r="JR3">
        <v>2</v>
      </c>
      <c r="JS3">
        <v>1</v>
      </c>
      <c r="JT3">
        <v>2</v>
      </c>
      <c r="JU3">
        <v>3</v>
      </c>
      <c r="JV3">
        <v>2</v>
      </c>
      <c r="JW3">
        <v>2</v>
      </c>
      <c r="JX3">
        <v>3</v>
      </c>
      <c r="JY3">
        <v>4</v>
      </c>
      <c r="JZ3">
        <v>3</v>
      </c>
      <c r="KA3">
        <v>2</v>
      </c>
      <c r="KB3">
        <v>1</v>
      </c>
      <c r="KC3">
        <v>2</v>
      </c>
      <c r="KD3">
        <v>3</v>
      </c>
      <c r="KE3">
        <v>2</v>
      </c>
      <c r="KF3">
        <v>2</v>
      </c>
      <c r="KG3">
        <v>2</v>
      </c>
      <c r="KH3">
        <v>3</v>
      </c>
      <c r="KI3">
        <v>1</v>
      </c>
      <c r="KJ3">
        <v>2</v>
      </c>
    </row>
    <row r="4" spans="1:296">
      <c r="A4">
        <v>2</v>
      </c>
      <c r="B4">
        <v>5312470910</v>
      </c>
      <c r="C4">
        <v>96888361</v>
      </c>
      <c r="D4" s="48">
        <v>42826.329930555563</v>
      </c>
      <c r="E4" s="180">
        <v>42826.365254629629</v>
      </c>
      <c r="F4" t="s">
        <v>364</v>
      </c>
      <c r="K4" t="s">
        <v>274</v>
      </c>
      <c r="L4" t="s">
        <v>275</v>
      </c>
      <c r="M4">
        <v>20026186</v>
      </c>
      <c r="N4" s="11">
        <v>42826</v>
      </c>
      <c r="O4" t="s">
        <v>239</v>
      </c>
      <c r="P4" t="s">
        <v>203</v>
      </c>
      <c r="Q4" t="s">
        <v>203</v>
      </c>
      <c r="R4" t="s">
        <v>781</v>
      </c>
      <c r="S4" t="s">
        <v>781</v>
      </c>
      <c r="T4" t="s">
        <v>781</v>
      </c>
      <c r="U4" t="s">
        <v>834</v>
      </c>
      <c r="V4" t="s">
        <v>203</v>
      </c>
      <c r="W4" t="s">
        <v>215</v>
      </c>
      <c r="X4" t="s">
        <v>203</v>
      </c>
      <c r="Y4" t="s">
        <v>835</v>
      </c>
      <c r="Z4" t="s">
        <v>203</v>
      </c>
      <c r="AA4" t="s">
        <v>203</v>
      </c>
      <c r="AE4" t="s">
        <v>836</v>
      </c>
      <c r="AF4" t="s">
        <v>866</v>
      </c>
      <c r="AG4" t="s">
        <v>837</v>
      </c>
      <c r="AH4" s="288">
        <v>42809</v>
      </c>
      <c r="AI4" s="243">
        <v>10</v>
      </c>
      <c r="AJ4" t="s">
        <v>838</v>
      </c>
      <c r="AK4" t="s">
        <v>783</v>
      </c>
      <c r="AL4" t="s">
        <v>801</v>
      </c>
      <c r="AM4" t="s">
        <v>215</v>
      </c>
      <c r="AN4" t="s">
        <v>1523</v>
      </c>
      <c r="AO4" t="s">
        <v>1523</v>
      </c>
      <c r="AP4" t="s">
        <v>1523</v>
      </c>
      <c r="AQ4" s="48" t="s">
        <v>1523</v>
      </c>
      <c r="AR4" t="s">
        <v>1523</v>
      </c>
      <c r="AS4" t="s">
        <v>1523</v>
      </c>
      <c r="AT4" t="s">
        <v>1523</v>
      </c>
      <c r="AU4" t="s">
        <v>1523</v>
      </c>
      <c r="AV4" t="s">
        <v>1523</v>
      </c>
      <c r="ER4">
        <v>1</v>
      </c>
      <c r="HX4">
        <v>2</v>
      </c>
      <c r="HY4">
        <v>2</v>
      </c>
      <c r="HZ4">
        <v>4</v>
      </c>
      <c r="IA4">
        <v>3</v>
      </c>
      <c r="IB4">
        <v>3</v>
      </c>
      <c r="IC4">
        <v>2</v>
      </c>
      <c r="ID4">
        <v>2</v>
      </c>
      <c r="IE4">
        <v>2</v>
      </c>
      <c r="IF4">
        <v>1</v>
      </c>
      <c r="IG4">
        <v>2</v>
      </c>
      <c r="IH4">
        <v>3</v>
      </c>
      <c r="II4">
        <v>4</v>
      </c>
      <c r="IJ4">
        <v>1</v>
      </c>
      <c r="IK4">
        <v>2</v>
      </c>
      <c r="IL4">
        <v>3</v>
      </c>
      <c r="IM4">
        <v>3</v>
      </c>
      <c r="IN4">
        <v>1</v>
      </c>
      <c r="IO4">
        <v>2</v>
      </c>
      <c r="IP4">
        <v>1</v>
      </c>
      <c r="IQ4">
        <v>3</v>
      </c>
      <c r="IR4">
        <v>2</v>
      </c>
      <c r="IS4">
        <v>2</v>
      </c>
      <c r="IT4">
        <v>3</v>
      </c>
      <c r="IU4">
        <v>4</v>
      </c>
      <c r="IV4">
        <v>4</v>
      </c>
      <c r="IW4">
        <v>4</v>
      </c>
      <c r="IX4">
        <v>3</v>
      </c>
      <c r="IY4">
        <v>2</v>
      </c>
      <c r="IZ4">
        <v>2</v>
      </c>
      <c r="JA4">
        <v>4</v>
      </c>
      <c r="JB4">
        <v>4</v>
      </c>
      <c r="JC4">
        <v>2</v>
      </c>
      <c r="JD4">
        <v>2</v>
      </c>
      <c r="JE4">
        <v>1</v>
      </c>
      <c r="JF4">
        <v>2</v>
      </c>
      <c r="JG4">
        <v>3</v>
      </c>
      <c r="JH4">
        <v>3</v>
      </c>
      <c r="JI4">
        <v>3</v>
      </c>
      <c r="JJ4">
        <v>2</v>
      </c>
      <c r="JK4">
        <v>2</v>
      </c>
      <c r="JL4">
        <v>3</v>
      </c>
      <c r="JM4">
        <v>2</v>
      </c>
      <c r="JN4">
        <v>2</v>
      </c>
      <c r="JO4">
        <v>4</v>
      </c>
      <c r="JP4">
        <v>2</v>
      </c>
      <c r="JQ4">
        <v>2</v>
      </c>
      <c r="JR4">
        <v>2</v>
      </c>
      <c r="JS4">
        <v>1</v>
      </c>
      <c r="JT4">
        <v>4</v>
      </c>
      <c r="JU4">
        <v>3</v>
      </c>
      <c r="JV4">
        <v>3</v>
      </c>
      <c r="JW4">
        <v>3</v>
      </c>
      <c r="JX4">
        <v>3</v>
      </c>
      <c r="JY4">
        <v>2</v>
      </c>
      <c r="JZ4">
        <v>2</v>
      </c>
      <c r="KA4">
        <v>4</v>
      </c>
      <c r="KB4">
        <v>3</v>
      </c>
      <c r="KC4">
        <v>1</v>
      </c>
      <c r="KD4">
        <v>1</v>
      </c>
      <c r="KE4">
        <v>2</v>
      </c>
      <c r="KF4">
        <v>2</v>
      </c>
      <c r="KG4">
        <v>1</v>
      </c>
      <c r="KH4">
        <v>3</v>
      </c>
      <c r="KI4">
        <v>2</v>
      </c>
      <c r="KJ4">
        <v>3</v>
      </c>
    </row>
    <row r="5" spans="1:296">
      <c r="A5">
        <v>3</v>
      </c>
      <c r="B5">
        <v>5307862118</v>
      </c>
      <c r="C5">
        <v>96888361</v>
      </c>
      <c r="D5" s="48">
        <v>42823.546469907407</v>
      </c>
      <c r="E5" s="180">
        <v>42823.558055555557</v>
      </c>
      <c r="F5" t="s">
        <v>364</v>
      </c>
      <c r="K5" t="s">
        <v>276</v>
      </c>
      <c r="L5" t="s">
        <v>277</v>
      </c>
      <c r="M5" t="s">
        <v>234</v>
      </c>
      <c r="N5" s="11">
        <v>42823</v>
      </c>
      <c r="O5" t="s">
        <v>235</v>
      </c>
      <c r="P5" t="s">
        <v>209</v>
      </c>
      <c r="Q5" t="s">
        <v>381</v>
      </c>
      <c r="R5" t="s">
        <v>788</v>
      </c>
      <c r="S5" t="s">
        <v>788</v>
      </c>
      <c r="T5" t="s">
        <v>788</v>
      </c>
      <c r="U5" t="s">
        <v>787</v>
      </c>
      <c r="V5" t="s">
        <v>203</v>
      </c>
      <c r="W5" t="s">
        <v>786</v>
      </c>
      <c r="X5" t="s">
        <v>203</v>
      </c>
      <c r="Y5" t="s">
        <v>203</v>
      </c>
      <c r="Z5" t="s">
        <v>203</v>
      </c>
      <c r="AA5" t="s">
        <v>203</v>
      </c>
      <c r="AE5" t="s">
        <v>994</v>
      </c>
      <c r="AF5" t="s">
        <v>867</v>
      </c>
      <c r="AG5" t="s">
        <v>785</v>
      </c>
      <c r="AH5" s="288">
        <v>42752</v>
      </c>
      <c r="AI5" s="243">
        <v>63</v>
      </c>
      <c r="AJ5" t="s">
        <v>784</v>
      </c>
      <c r="AK5" t="s">
        <v>783</v>
      </c>
      <c r="AL5" t="s">
        <v>782</v>
      </c>
      <c r="AM5" t="s">
        <v>215</v>
      </c>
      <c r="AN5" t="s">
        <v>1523</v>
      </c>
      <c r="AO5" t="s">
        <v>1523</v>
      </c>
      <c r="AP5" t="s">
        <v>1523</v>
      </c>
      <c r="AQ5" s="48" t="s">
        <v>1523</v>
      </c>
      <c r="AR5" t="s">
        <v>1523</v>
      </c>
      <c r="AS5" t="s">
        <v>1523</v>
      </c>
      <c r="AT5" t="s">
        <v>1523</v>
      </c>
      <c r="AU5" t="s">
        <v>1523</v>
      </c>
      <c r="AV5" t="s">
        <v>1523</v>
      </c>
      <c r="DH5">
        <v>-3</v>
      </c>
      <c r="EP5">
        <v>-2</v>
      </c>
      <c r="FH5">
        <v>2</v>
      </c>
      <c r="FP5">
        <v>3</v>
      </c>
      <c r="GD5">
        <v>-3</v>
      </c>
      <c r="GN5">
        <v>-3</v>
      </c>
      <c r="HX5">
        <v>2</v>
      </c>
      <c r="HY5">
        <v>1</v>
      </c>
      <c r="HZ5">
        <v>3</v>
      </c>
      <c r="IA5">
        <v>2</v>
      </c>
      <c r="IB5">
        <v>3</v>
      </c>
      <c r="IC5">
        <v>3</v>
      </c>
      <c r="ID5">
        <v>2</v>
      </c>
      <c r="IE5">
        <v>1</v>
      </c>
      <c r="IF5">
        <v>1</v>
      </c>
      <c r="IG5">
        <v>1</v>
      </c>
      <c r="IH5">
        <v>3</v>
      </c>
      <c r="II5">
        <v>3</v>
      </c>
      <c r="IJ5">
        <v>2</v>
      </c>
      <c r="IK5">
        <v>2</v>
      </c>
      <c r="IL5">
        <v>1</v>
      </c>
      <c r="IM5">
        <v>2</v>
      </c>
      <c r="IN5">
        <v>1</v>
      </c>
      <c r="IO5">
        <v>3</v>
      </c>
      <c r="IP5">
        <v>2</v>
      </c>
      <c r="IQ5">
        <v>4</v>
      </c>
      <c r="IR5">
        <v>2</v>
      </c>
      <c r="IS5">
        <v>1</v>
      </c>
      <c r="IT5">
        <v>1</v>
      </c>
      <c r="IU5">
        <v>4</v>
      </c>
      <c r="IV5">
        <v>2</v>
      </c>
      <c r="IW5">
        <v>1</v>
      </c>
      <c r="IX5">
        <v>1</v>
      </c>
      <c r="IY5">
        <v>1</v>
      </c>
      <c r="IZ5">
        <v>1</v>
      </c>
      <c r="JA5">
        <v>2</v>
      </c>
      <c r="JB5">
        <v>3</v>
      </c>
      <c r="JC5">
        <v>1</v>
      </c>
      <c r="JD5">
        <v>1</v>
      </c>
      <c r="JE5">
        <v>1</v>
      </c>
      <c r="JF5">
        <v>1</v>
      </c>
      <c r="JG5">
        <v>1</v>
      </c>
      <c r="JH5">
        <v>1</v>
      </c>
      <c r="JI5">
        <v>1</v>
      </c>
      <c r="JJ5">
        <v>1</v>
      </c>
      <c r="JK5">
        <v>2</v>
      </c>
      <c r="JL5">
        <v>3</v>
      </c>
      <c r="JM5">
        <v>2</v>
      </c>
      <c r="JN5">
        <v>1</v>
      </c>
      <c r="JO5">
        <v>1</v>
      </c>
      <c r="JP5">
        <v>2</v>
      </c>
      <c r="JQ5">
        <v>2</v>
      </c>
      <c r="JR5">
        <v>1</v>
      </c>
      <c r="JS5">
        <v>1</v>
      </c>
      <c r="JT5">
        <v>2</v>
      </c>
      <c r="JU5">
        <v>2</v>
      </c>
      <c r="JV5">
        <v>4</v>
      </c>
      <c r="JW5">
        <v>2</v>
      </c>
      <c r="JX5">
        <v>2</v>
      </c>
      <c r="JY5">
        <v>1</v>
      </c>
      <c r="JZ5">
        <v>2</v>
      </c>
      <c r="KA5">
        <v>2</v>
      </c>
      <c r="KB5">
        <v>1</v>
      </c>
      <c r="KC5">
        <v>4</v>
      </c>
      <c r="KD5">
        <v>1</v>
      </c>
      <c r="KE5">
        <v>3</v>
      </c>
      <c r="KF5">
        <v>1</v>
      </c>
      <c r="KG5">
        <v>3</v>
      </c>
      <c r="KH5">
        <v>2</v>
      </c>
      <c r="KI5">
        <v>3</v>
      </c>
      <c r="KJ5">
        <v>2</v>
      </c>
    </row>
    <row r="6" spans="1:296">
      <c r="A6">
        <v>4</v>
      </c>
      <c r="B6">
        <v>5308118524</v>
      </c>
      <c r="C6">
        <v>96888361</v>
      </c>
      <c r="D6" s="48">
        <v>42823.636620370373</v>
      </c>
      <c r="E6" s="180">
        <v>42823.650034722217</v>
      </c>
      <c r="F6" t="s">
        <v>189</v>
      </c>
      <c r="K6" t="s">
        <v>278</v>
      </c>
      <c r="L6" t="s">
        <v>279</v>
      </c>
      <c r="M6" t="s">
        <v>231</v>
      </c>
      <c r="N6" s="11">
        <v>42823</v>
      </c>
      <c r="O6" t="s">
        <v>232</v>
      </c>
      <c r="P6" t="s">
        <v>209</v>
      </c>
      <c r="Q6" t="s">
        <v>800</v>
      </c>
      <c r="R6" t="s">
        <v>781</v>
      </c>
      <c r="S6" t="s">
        <v>799</v>
      </c>
      <c r="T6" t="s">
        <v>798</v>
      </c>
      <c r="U6" t="s">
        <v>797</v>
      </c>
      <c r="V6" t="s">
        <v>209</v>
      </c>
      <c r="W6" t="s">
        <v>215</v>
      </c>
      <c r="X6" t="s">
        <v>203</v>
      </c>
      <c r="Y6" t="s">
        <v>203</v>
      </c>
      <c r="Z6" t="s">
        <v>203</v>
      </c>
      <c r="AA6" t="s">
        <v>203</v>
      </c>
      <c r="AE6" t="s">
        <v>1523</v>
      </c>
      <c r="AF6" t="s">
        <v>1523</v>
      </c>
      <c r="AG6" t="s">
        <v>1523</v>
      </c>
      <c r="AH6" s="288" t="s">
        <v>1523</v>
      </c>
      <c r="AI6" t="s">
        <v>1523</v>
      </c>
      <c r="AJ6" t="s">
        <v>1523</v>
      </c>
      <c r="AK6" t="s">
        <v>1523</v>
      </c>
      <c r="AL6" t="s">
        <v>1523</v>
      </c>
      <c r="AM6" t="s">
        <v>1523</v>
      </c>
      <c r="AN6" t="s">
        <v>1523</v>
      </c>
      <c r="AO6" t="s">
        <v>1523</v>
      </c>
      <c r="AP6" t="s">
        <v>1523</v>
      </c>
      <c r="AQ6" s="48" t="s">
        <v>1523</v>
      </c>
      <c r="AR6" t="s">
        <v>1523</v>
      </c>
      <c r="AS6" t="s">
        <v>1523</v>
      </c>
      <c r="AT6" t="s">
        <v>1523</v>
      </c>
      <c r="AU6" t="s">
        <v>1523</v>
      </c>
      <c r="AV6" t="s">
        <v>1523</v>
      </c>
      <c r="FX6">
        <v>-1</v>
      </c>
      <c r="HX6">
        <v>2</v>
      </c>
      <c r="HY6">
        <v>1</v>
      </c>
      <c r="HZ6">
        <v>2</v>
      </c>
      <c r="IA6">
        <v>2</v>
      </c>
      <c r="IB6">
        <v>4</v>
      </c>
      <c r="IC6">
        <v>2</v>
      </c>
      <c r="ID6">
        <v>3</v>
      </c>
      <c r="IE6">
        <v>2</v>
      </c>
      <c r="IF6">
        <v>1</v>
      </c>
      <c r="IG6">
        <v>2</v>
      </c>
      <c r="IH6">
        <v>4</v>
      </c>
      <c r="II6">
        <v>4</v>
      </c>
      <c r="IJ6">
        <v>3</v>
      </c>
      <c r="IK6">
        <v>2</v>
      </c>
      <c r="IL6">
        <v>3</v>
      </c>
      <c r="IM6">
        <v>2</v>
      </c>
      <c r="IN6">
        <v>2</v>
      </c>
      <c r="IO6">
        <v>2</v>
      </c>
      <c r="IP6">
        <v>2</v>
      </c>
      <c r="IQ6">
        <v>3</v>
      </c>
      <c r="IR6">
        <v>1</v>
      </c>
      <c r="IS6">
        <v>2</v>
      </c>
      <c r="IT6">
        <v>1</v>
      </c>
      <c r="IU6">
        <v>4</v>
      </c>
      <c r="IV6">
        <v>4</v>
      </c>
      <c r="IW6">
        <v>4</v>
      </c>
      <c r="IX6">
        <v>3</v>
      </c>
      <c r="IY6">
        <v>3</v>
      </c>
      <c r="IZ6">
        <v>2</v>
      </c>
      <c r="JA6">
        <v>3</v>
      </c>
      <c r="JB6">
        <v>3</v>
      </c>
      <c r="JC6">
        <v>1</v>
      </c>
      <c r="JD6">
        <v>1</v>
      </c>
      <c r="JE6">
        <v>1</v>
      </c>
      <c r="JF6">
        <v>2</v>
      </c>
      <c r="JG6">
        <v>1</v>
      </c>
      <c r="JH6">
        <v>2</v>
      </c>
      <c r="JI6">
        <v>2</v>
      </c>
      <c r="JJ6">
        <v>3</v>
      </c>
      <c r="JK6">
        <v>1</v>
      </c>
      <c r="JL6">
        <v>2</v>
      </c>
      <c r="JM6">
        <v>2</v>
      </c>
      <c r="JN6">
        <v>3</v>
      </c>
      <c r="JO6">
        <v>1</v>
      </c>
      <c r="JP6">
        <v>2</v>
      </c>
      <c r="JQ6">
        <v>2</v>
      </c>
      <c r="JR6">
        <v>2</v>
      </c>
      <c r="JS6">
        <v>1</v>
      </c>
      <c r="JT6">
        <v>3</v>
      </c>
      <c r="JU6">
        <v>2</v>
      </c>
      <c r="JV6">
        <v>3</v>
      </c>
      <c r="JW6">
        <v>2</v>
      </c>
      <c r="JX6">
        <v>2</v>
      </c>
      <c r="JY6">
        <v>4</v>
      </c>
      <c r="JZ6">
        <v>3</v>
      </c>
      <c r="KA6">
        <v>1</v>
      </c>
      <c r="KB6">
        <v>2</v>
      </c>
      <c r="KC6">
        <v>2</v>
      </c>
      <c r="KD6">
        <v>2</v>
      </c>
      <c r="KE6">
        <v>2</v>
      </c>
      <c r="KF6">
        <v>1</v>
      </c>
      <c r="KG6">
        <v>1</v>
      </c>
      <c r="KH6">
        <v>2</v>
      </c>
      <c r="KI6">
        <v>1</v>
      </c>
      <c r="KJ6">
        <v>3</v>
      </c>
    </row>
    <row r="7" spans="1:296">
      <c r="A7">
        <v>5</v>
      </c>
      <c r="B7">
        <v>5339833427</v>
      </c>
      <c r="C7">
        <v>96888361</v>
      </c>
      <c r="D7" s="48">
        <v>42851.562604166669</v>
      </c>
      <c r="E7" s="180">
        <v>42851.589456018519</v>
      </c>
      <c r="F7" t="s">
        <v>364</v>
      </c>
      <c r="K7" t="s">
        <v>280</v>
      </c>
      <c r="L7" t="s">
        <v>281</v>
      </c>
      <c r="M7" t="s">
        <v>973</v>
      </c>
      <c r="N7" s="11">
        <v>42851</v>
      </c>
      <c r="O7" t="s">
        <v>226</v>
      </c>
      <c r="P7" t="s">
        <v>209</v>
      </c>
      <c r="Q7" t="s">
        <v>381</v>
      </c>
      <c r="R7" t="s">
        <v>974</v>
      </c>
      <c r="S7" t="s">
        <v>975</v>
      </c>
      <c r="T7" t="s">
        <v>798</v>
      </c>
      <c r="U7" t="s">
        <v>976</v>
      </c>
      <c r="V7" t="s">
        <v>209</v>
      </c>
      <c r="W7" t="s">
        <v>209</v>
      </c>
      <c r="X7" t="s">
        <v>209</v>
      </c>
      <c r="Y7" t="s">
        <v>209</v>
      </c>
      <c r="Z7" t="s">
        <v>209</v>
      </c>
      <c r="AA7" t="s">
        <v>209</v>
      </c>
      <c r="AE7" t="s">
        <v>977</v>
      </c>
      <c r="AF7" t="s">
        <v>604</v>
      </c>
      <c r="AG7" t="s">
        <v>4718</v>
      </c>
      <c r="AH7" s="288">
        <v>42708</v>
      </c>
      <c r="AI7" s="243">
        <v>36</v>
      </c>
      <c r="AJ7" t="s">
        <v>979</v>
      </c>
      <c r="AK7" t="s">
        <v>980</v>
      </c>
      <c r="AL7" t="s">
        <v>981</v>
      </c>
      <c r="AM7" t="s">
        <v>209</v>
      </c>
      <c r="AN7" t="s">
        <v>982</v>
      </c>
      <c r="AO7" t="s">
        <v>603</v>
      </c>
      <c r="AP7" t="s">
        <v>983</v>
      </c>
      <c r="AQ7" s="48">
        <v>42813</v>
      </c>
      <c r="AR7">
        <v>14</v>
      </c>
      <c r="AS7" t="s">
        <v>984</v>
      </c>
      <c r="AT7" t="s">
        <v>980</v>
      </c>
      <c r="AU7" t="s">
        <v>981</v>
      </c>
      <c r="AV7" t="s">
        <v>209</v>
      </c>
      <c r="DJ7">
        <v>2</v>
      </c>
      <c r="ED7">
        <v>-2</v>
      </c>
      <c r="FF7">
        <v>1</v>
      </c>
      <c r="GN7">
        <v>-2</v>
      </c>
      <c r="HN7">
        <v>-2</v>
      </c>
      <c r="HO7" t="s">
        <v>3105</v>
      </c>
      <c r="HX7">
        <v>2</v>
      </c>
      <c r="HY7">
        <v>2</v>
      </c>
      <c r="HZ7">
        <v>4</v>
      </c>
      <c r="IA7">
        <v>3</v>
      </c>
      <c r="IB7">
        <v>4</v>
      </c>
      <c r="IC7">
        <v>2</v>
      </c>
      <c r="ID7">
        <v>3</v>
      </c>
      <c r="IE7">
        <v>1</v>
      </c>
      <c r="IF7">
        <v>3</v>
      </c>
      <c r="IG7">
        <v>3</v>
      </c>
      <c r="IH7">
        <v>4</v>
      </c>
      <c r="II7">
        <v>3</v>
      </c>
      <c r="IJ7">
        <v>4</v>
      </c>
      <c r="IK7">
        <v>3</v>
      </c>
      <c r="IL7">
        <v>4</v>
      </c>
      <c r="IM7">
        <v>4</v>
      </c>
      <c r="IN7">
        <v>3</v>
      </c>
      <c r="IO7">
        <v>3</v>
      </c>
      <c r="IP7">
        <v>2</v>
      </c>
      <c r="IQ7">
        <v>3</v>
      </c>
      <c r="IR7">
        <v>2</v>
      </c>
      <c r="IS7">
        <v>2</v>
      </c>
      <c r="IT7">
        <v>2</v>
      </c>
      <c r="IU7">
        <v>4</v>
      </c>
      <c r="IV7">
        <v>4</v>
      </c>
      <c r="IW7">
        <v>4</v>
      </c>
      <c r="IX7">
        <v>2</v>
      </c>
      <c r="IY7">
        <v>2</v>
      </c>
      <c r="IZ7">
        <v>2</v>
      </c>
      <c r="JA7">
        <v>3</v>
      </c>
      <c r="JB7">
        <v>3</v>
      </c>
      <c r="JC7">
        <v>3</v>
      </c>
      <c r="JD7">
        <v>2</v>
      </c>
      <c r="JE7">
        <v>2</v>
      </c>
      <c r="JF7">
        <v>2</v>
      </c>
      <c r="JG7">
        <v>4</v>
      </c>
      <c r="JH7">
        <v>4</v>
      </c>
      <c r="JI7">
        <v>2</v>
      </c>
      <c r="JJ7">
        <v>4</v>
      </c>
      <c r="JK7">
        <v>2</v>
      </c>
      <c r="JL7">
        <v>4</v>
      </c>
      <c r="JM7">
        <v>3</v>
      </c>
      <c r="JN7">
        <v>4</v>
      </c>
      <c r="JO7">
        <v>2</v>
      </c>
      <c r="JP7">
        <v>4</v>
      </c>
      <c r="JQ7">
        <v>4</v>
      </c>
      <c r="JR7">
        <v>3</v>
      </c>
      <c r="JS7">
        <v>2</v>
      </c>
      <c r="JT7">
        <v>2</v>
      </c>
      <c r="JU7">
        <v>4</v>
      </c>
      <c r="JV7">
        <v>2</v>
      </c>
      <c r="JW7">
        <v>2</v>
      </c>
      <c r="JX7">
        <v>2</v>
      </c>
      <c r="JY7">
        <v>4</v>
      </c>
      <c r="JZ7">
        <v>3</v>
      </c>
      <c r="KA7">
        <v>3</v>
      </c>
      <c r="KB7">
        <v>3</v>
      </c>
      <c r="KC7">
        <v>3</v>
      </c>
      <c r="KD7">
        <v>2</v>
      </c>
      <c r="KE7">
        <v>3</v>
      </c>
      <c r="KF7">
        <v>3</v>
      </c>
      <c r="KG7">
        <v>2</v>
      </c>
      <c r="KH7">
        <v>3</v>
      </c>
      <c r="KI7">
        <v>2</v>
      </c>
      <c r="KJ7">
        <v>3</v>
      </c>
    </row>
    <row r="8" spans="1:296">
      <c r="A8">
        <v>6</v>
      </c>
      <c r="B8">
        <v>5308113853</v>
      </c>
      <c r="C8">
        <v>96888361</v>
      </c>
      <c r="D8" s="48">
        <v>42823.634930555563</v>
      </c>
      <c r="E8" s="180">
        <v>42823.651932870373</v>
      </c>
      <c r="F8" t="s">
        <v>364</v>
      </c>
      <c r="K8" t="s">
        <v>282</v>
      </c>
      <c r="L8" t="s">
        <v>283</v>
      </c>
      <c r="M8" t="s">
        <v>222</v>
      </c>
      <c r="N8" s="11">
        <v>42823</v>
      </c>
      <c r="O8" t="s">
        <v>223</v>
      </c>
      <c r="P8" t="s">
        <v>203</v>
      </c>
      <c r="Q8" t="s">
        <v>203</v>
      </c>
      <c r="R8" t="s">
        <v>796</v>
      </c>
      <c r="S8" t="s">
        <v>796</v>
      </c>
      <c r="T8" t="s">
        <v>780</v>
      </c>
      <c r="U8" t="s">
        <v>795</v>
      </c>
      <c r="V8" t="s">
        <v>203</v>
      </c>
      <c r="W8" t="s">
        <v>794</v>
      </c>
      <c r="X8" t="s">
        <v>215</v>
      </c>
      <c r="Y8" t="s">
        <v>203</v>
      </c>
      <c r="Z8" t="s">
        <v>203</v>
      </c>
      <c r="AA8" t="s">
        <v>203</v>
      </c>
      <c r="AE8" t="s">
        <v>1523</v>
      </c>
      <c r="AF8" t="s">
        <v>1523</v>
      </c>
      <c r="AG8" t="s">
        <v>1523</v>
      </c>
      <c r="AH8" s="288" t="s">
        <v>1523</v>
      </c>
      <c r="AI8" t="s">
        <v>1523</v>
      </c>
      <c r="AJ8" t="s">
        <v>1523</v>
      </c>
      <c r="AK8" t="s">
        <v>1523</v>
      </c>
      <c r="AL8" t="s">
        <v>1523</v>
      </c>
      <c r="AM8" t="s">
        <v>1523</v>
      </c>
      <c r="AN8" t="s">
        <v>1523</v>
      </c>
      <c r="AO8" t="s">
        <v>1523</v>
      </c>
      <c r="AP8" t="s">
        <v>1523</v>
      </c>
      <c r="AQ8" s="48" t="s">
        <v>1523</v>
      </c>
      <c r="AR8" t="s">
        <v>1523</v>
      </c>
      <c r="AS8" t="s">
        <v>1523</v>
      </c>
      <c r="AT8" t="s">
        <v>1523</v>
      </c>
      <c r="AU8" t="s">
        <v>1523</v>
      </c>
      <c r="AV8" t="s">
        <v>1523</v>
      </c>
      <c r="CN8">
        <v>-2</v>
      </c>
      <c r="DX8">
        <v>-2</v>
      </c>
      <c r="ER8">
        <v>2</v>
      </c>
      <c r="FJ8">
        <v>3</v>
      </c>
      <c r="GF8">
        <v>-2</v>
      </c>
      <c r="GV8">
        <v>-2</v>
      </c>
      <c r="HX8">
        <v>3</v>
      </c>
      <c r="HY8">
        <v>1</v>
      </c>
      <c r="HZ8">
        <v>3</v>
      </c>
      <c r="IA8">
        <v>2</v>
      </c>
      <c r="IB8">
        <v>3</v>
      </c>
      <c r="IC8">
        <v>2</v>
      </c>
      <c r="ID8">
        <v>3</v>
      </c>
      <c r="IE8">
        <v>1</v>
      </c>
      <c r="IF8">
        <v>1</v>
      </c>
      <c r="IG8">
        <v>3</v>
      </c>
      <c r="IH8">
        <v>3</v>
      </c>
      <c r="II8">
        <v>4</v>
      </c>
      <c r="IJ8">
        <v>4</v>
      </c>
      <c r="IK8">
        <v>3</v>
      </c>
      <c r="IL8">
        <v>2</v>
      </c>
      <c r="IM8">
        <v>3</v>
      </c>
      <c r="IN8">
        <v>3</v>
      </c>
      <c r="IO8">
        <v>2</v>
      </c>
      <c r="IP8">
        <v>2</v>
      </c>
      <c r="IQ8">
        <v>3</v>
      </c>
      <c r="IR8">
        <v>2</v>
      </c>
      <c r="IS8">
        <v>3</v>
      </c>
      <c r="IT8">
        <v>3</v>
      </c>
      <c r="IU8">
        <v>3</v>
      </c>
      <c r="IV8">
        <v>3</v>
      </c>
      <c r="IW8">
        <v>3</v>
      </c>
      <c r="IX8">
        <v>1</v>
      </c>
      <c r="IY8">
        <v>2</v>
      </c>
      <c r="IZ8">
        <v>2</v>
      </c>
      <c r="JA8">
        <v>3</v>
      </c>
      <c r="JB8">
        <v>4</v>
      </c>
      <c r="JC8">
        <v>3</v>
      </c>
      <c r="JD8">
        <v>1</v>
      </c>
      <c r="JE8">
        <v>2</v>
      </c>
      <c r="JF8">
        <v>3</v>
      </c>
      <c r="JG8">
        <v>3</v>
      </c>
      <c r="JH8">
        <v>2</v>
      </c>
      <c r="JI8">
        <v>2</v>
      </c>
      <c r="JJ8">
        <v>2</v>
      </c>
      <c r="JK8">
        <v>1</v>
      </c>
      <c r="JL8">
        <v>3</v>
      </c>
      <c r="JM8">
        <v>4</v>
      </c>
      <c r="JN8">
        <v>3</v>
      </c>
      <c r="JO8">
        <v>3</v>
      </c>
      <c r="JP8">
        <v>3</v>
      </c>
      <c r="JQ8">
        <v>1</v>
      </c>
      <c r="JR8">
        <v>2</v>
      </c>
      <c r="JS8">
        <v>1</v>
      </c>
      <c r="JT8">
        <v>2</v>
      </c>
      <c r="JU8">
        <v>3</v>
      </c>
      <c r="JV8">
        <v>3</v>
      </c>
      <c r="JW8">
        <v>3</v>
      </c>
      <c r="JX8">
        <v>3</v>
      </c>
      <c r="JY8">
        <v>4</v>
      </c>
      <c r="JZ8">
        <v>2</v>
      </c>
      <c r="KA8">
        <v>2</v>
      </c>
      <c r="KB8">
        <v>2</v>
      </c>
      <c r="KC8">
        <v>1</v>
      </c>
      <c r="KD8">
        <v>1</v>
      </c>
      <c r="KE8">
        <v>1</v>
      </c>
      <c r="KF8">
        <v>2</v>
      </c>
      <c r="KG8">
        <v>1</v>
      </c>
      <c r="KH8">
        <v>4</v>
      </c>
      <c r="KI8">
        <v>2</v>
      </c>
      <c r="KJ8">
        <v>4</v>
      </c>
    </row>
    <row r="9" spans="1:296">
      <c r="A9">
        <v>7</v>
      </c>
      <c r="B9">
        <v>5308205158</v>
      </c>
      <c r="C9">
        <v>96888361</v>
      </c>
      <c r="D9" s="48">
        <v>42823.667569444442</v>
      </c>
      <c r="E9" s="180">
        <v>42823.681712962964</v>
      </c>
      <c r="F9" t="s">
        <v>189</v>
      </c>
      <c r="K9" t="s">
        <v>284</v>
      </c>
      <c r="L9" t="s">
        <v>285</v>
      </c>
      <c r="M9" t="s">
        <v>218</v>
      </c>
      <c r="N9" s="11">
        <v>42823</v>
      </c>
      <c r="O9" t="s">
        <v>807</v>
      </c>
      <c r="P9" t="s">
        <v>203</v>
      </c>
      <c r="Q9" t="s">
        <v>215</v>
      </c>
      <c r="R9" t="s">
        <v>781</v>
      </c>
      <c r="S9" t="s">
        <v>780</v>
      </c>
      <c r="T9" t="s">
        <v>788</v>
      </c>
      <c r="U9" t="s">
        <v>215</v>
      </c>
      <c r="V9" t="s">
        <v>203</v>
      </c>
      <c r="W9" t="s">
        <v>806</v>
      </c>
      <c r="X9" t="s">
        <v>203</v>
      </c>
      <c r="Y9" t="s">
        <v>203</v>
      </c>
      <c r="Z9" t="s">
        <v>805</v>
      </c>
      <c r="AA9" t="s">
        <v>203</v>
      </c>
      <c r="AE9" t="s">
        <v>804</v>
      </c>
      <c r="AF9" t="s">
        <v>603</v>
      </c>
      <c r="AG9" t="s">
        <v>803</v>
      </c>
      <c r="AH9" s="288">
        <v>42738</v>
      </c>
      <c r="AI9" s="243">
        <v>49</v>
      </c>
      <c r="AJ9" t="s">
        <v>802</v>
      </c>
      <c r="AK9" t="s">
        <v>783</v>
      </c>
      <c r="AL9" t="s">
        <v>801</v>
      </c>
      <c r="AM9" t="s">
        <v>215</v>
      </c>
      <c r="AN9" t="s">
        <v>1523</v>
      </c>
      <c r="AO9" t="s">
        <v>1523</v>
      </c>
      <c r="AP9" t="s">
        <v>1523</v>
      </c>
      <c r="AQ9" s="48" t="s">
        <v>1523</v>
      </c>
      <c r="AR9" t="s">
        <v>1523</v>
      </c>
      <c r="AS9" t="s">
        <v>1523</v>
      </c>
      <c r="AT9" t="s">
        <v>1523</v>
      </c>
      <c r="AU9" t="s">
        <v>1523</v>
      </c>
      <c r="AV9" t="s">
        <v>1523</v>
      </c>
      <c r="BJ9">
        <v>-2</v>
      </c>
      <c r="CN9">
        <v>-1</v>
      </c>
      <c r="DH9">
        <v>-2</v>
      </c>
      <c r="FV9">
        <v>-1</v>
      </c>
      <c r="GB9">
        <v>-2</v>
      </c>
      <c r="GD9">
        <v>-2</v>
      </c>
      <c r="GN9">
        <v>-2</v>
      </c>
      <c r="HX9">
        <v>1</v>
      </c>
      <c r="HY9">
        <v>1</v>
      </c>
      <c r="HZ9">
        <v>3</v>
      </c>
      <c r="IA9">
        <v>2</v>
      </c>
      <c r="IB9">
        <v>3</v>
      </c>
      <c r="IC9">
        <v>3</v>
      </c>
      <c r="ID9">
        <v>4</v>
      </c>
      <c r="IE9">
        <v>2</v>
      </c>
      <c r="IF9">
        <v>1</v>
      </c>
      <c r="IG9">
        <v>3</v>
      </c>
      <c r="IH9">
        <v>4</v>
      </c>
      <c r="II9">
        <v>4</v>
      </c>
      <c r="IJ9">
        <v>3</v>
      </c>
      <c r="IK9">
        <v>2</v>
      </c>
      <c r="IL9">
        <v>2</v>
      </c>
      <c r="IM9">
        <v>2</v>
      </c>
      <c r="IN9">
        <v>2</v>
      </c>
      <c r="IO9">
        <v>2</v>
      </c>
      <c r="IP9">
        <v>1</v>
      </c>
      <c r="IQ9">
        <v>2</v>
      </c>
      <c r="IR9">
        <v>1</v>
      </c>
      <c r="IS9">
        <v>4</v>
      </c>
      <c r="IT9">
        <v>1</v>
      </c>
      <c r="IU9">
        <v>4</v>
      </c>
      <c r="IV9">
        <v>3</v>
      </c>
      <c r="IW9">
        <v>3</v>
      </c>
      <c r="IX9">
        <v>3</v>
      </c>
      <c r="IY9">
        <v>2</v>
      </c>
      <c r="IZ9">
        <v>3</v>
      </c>
      <c r="JA9">
        <v>3</v>
      </c>
      <c r="JB9">
        <v>3</v>
      </c>
      <c r="JC9">
        <v>3</v>
      </c>
      <c r="JD9">
        <v>1</v>
      </c>
      <c r="JE9">
        <v>2</v>
      </c>
      <c r="JF9">
        <v>3</v>
      </c>
      <c r="JG9">
        <v>2</v>
      </c>
      <c r="JH9">
        <v>2</v>
      </c>
      <c r="JI9">
        <v>2</v>
      </c>
      <c r="JJ9">
        <v>2</v>
      </c>
      <c r="JK9">
        <v>1</v>
      </c>
      <c r="JL9">
        <v>3</v>
      </c>
      <c r="JM9">
        <v>1</v>
      </c>
      <c r="JN9">
        <v>3</v>
      </c>
      <c r="JO9">
        <v>1</v>
      </c>
      <c r="JP9">
        <v>4</v>
      </c>
      <c r="JQ9">
        <v>4</v>
      </c>
      <c r="JR9">
        <v>3</v>
      </c>
      <c r="JS9">
        <v>1</v>
      </c>
      <c r="JT9">
        <v>1</v>
      </c>
      <c r="JU9">
        <v>2</v>
      </c>
      <c r="JV9">
        <v>3</v>
      </c>
      <c r="JW9">
        <v>1</v>
      </c>
      <c r="JX9">
        <v>3</v>
      </c>
      <c r="JY9">
        <v>4</v>
      </c>
      <c r="JZ9">
        <v>3</v>
      </c>
      <c r="KA9">
        <v>4</v>
      </c>
      <c r="KB9">
        <v>2</v>
      </c>
      <c r="KC9">
        <v>1</v>
      </c>
      <c r="KD9">
        <v>3</v>
      </c>
      <c r="KE9">
        <v>2</v>
      </c>
      <c r="KF9">
        <v>3</v>
      </c>
      <c r="KG9">
        <v>1</v>
      </c>
      <c r="KH9">
        <v>2</v>
      </c>
      <c r="KI9">
        <v>2</v>
      </c>
      <c r="KJ9">
        <v>2</v>
      </c>
    </row>
    <row r="10" spans="1:296">
      <c r="A10">
        <v>8</v>
      </c>
      <c r="B10">
        <v>5314234866</v>
      </c>
      <c r="C10">
        <v>96888361</v>
      </c>
      <c r="D10" s="48">
        <v>42828.510057870371</v>
      </c>
      <c r="E10" s="180">
        <v>42828.515636574077</v>
      </c>
      <c r="F10" t="s">
        <v>364</v>
      </c>
      <c r="K10" t="s">
        <v>288</v>
      </c>
      <c r="L10" t="s">
        <v>289</v>
      </c>
      <c r="M10" t="s">
        <v>196</v>
      </c>
      <c r="N10" s="11">
        <v>42828</v>
      </c>
      <c r="O10" t="s">
        <v>197</v>
      </c>
      <c r="P10" t="s">
        <v>203</v>
      </c>
      <c r="Q10" t="s">
        <v>203</v>
      </c>
      <c r="R10" t="s">
        <v>847</v>
      </c>
      <c r="S10" t="s">
        <v>781</v>
      </c>
      <c r="T10" t="s">
        <v>781</v>
      </c>
      <c r="U10" t="s">
        <v>781</v>
      </c>
      <c r="V10" t="s">
        <v>215</v>
      </c>
      <c r="W10" t="s">
        <v>848</v>
      </c>
      <c r="X10" t="s">
        <v>849</v>
      </c>
      <c r="Y10" t="s">
        <v>203</v>
      </c>
      <c r="Z10" t="s">
        <v>203</v>
      </c>
      <c r="AA10" t="s">
        <v>203</v>
      </c>
      <c r="AE10" t="s">
        <v>1523</v>
      </c>
      <c r="AF10" t="s">
        <v>1523</v>
      </c>
      <c r="AG10" t="s">
        <v>1523</v>
      </c>
      <c r="AH10" s="288" t="s">
        <v>1523</v>
      </c>
      <c r="AI10" t="s">
        <v>1523</v>
      </c>
      <c r="AJ10" t="s">
        <v>1523</v>
      </c>
      <c r="AK10" t="s">
        <v>1523</v>
      </c>
      <c r="AL10" t="s">
        <v>1523</v>
      </c>
      <c r="AM10" t="s">
        <v>1523</v>
      </c>
      <c r="AN10" t="s">
        <v>1523</v>
      </c>
      <c r="AO10" t="s">
        <v>1523</v>
      </c>
      <c r="AP10" t="s">
        <v>1523</v>
      </c>
      <c r="AQ10" s="48" t="s">
        <v>1523</v>
      </c>
      <c r="AR10" t="s">
        <v>1523</v>
      </c>
      <c r="AS10" t="s">
        <v>1523</v>
      </c>
      <c r="AT10" t="s">
        <v>1523</v>
      </c>
      <c r="AU10" t="s">
        <v>1523</v>
      </c>
      <c r="AV10" t="s">
        <v>1523</v>
      </c>
      <c r="HX10">
        <v>2</v>
      </c>
      <c r="HY10">
        <v>1</v>
      </c>
      <c r="HZ10">
        <v>4</v>
      </c>
      <c r="IA10">
        <v>2</v>
      </c>
      <c r="IB10">
        <v>4</v>
      </c>
      <c r="IC10">
        <v>3</v>
      </c>
      <c r="ID10">
        <v>3</v>
      </c>
      <c r="IE10">
        <v>3</v>
      </c>
      <c r="IF10">
        <v>4</v>
      </c>
      <c r="IG10">
        <v>3</v>
      </c>
      <c r="IH10">
        <v>4</v>
      </c>
      <c r="II10">
        <v>4</v>
      </c>
      <c r="IJ10">
        <v>4</v>
      </c>
      <c r="IK10">
        <v>4</v>
      </c>
      <c r="IL10">
        <v>3</v>
      </c>
      <c r="IM10">
        <v>3</v>
      </c>
      <c r="IN10">
        <v>2</v>
      </c>
      <c r="IO10">
        <v>2</v>
      </c>
      <c r="IP10">
        <v>2</v>
      </c>
      <c r="IQ10">
        <v>3</v>
      </c>
      <c r="IR10">
        <v>2</v>
      </c>
      <c r="IS10">
        <v>3</v>
      </c>
      <c r="IT10">
        <v>3</v>
      </c>
      <c r="IU10">
        <v>4</v>
      </c>
      <c r="IV10">
        <v>3</v>
      </c>
      <c r="IW10">
        <v>3</v>
      </c>
      <c r="IX10">
        <v>2</v>
      </c>
      <c r="IY10">
        <v>3</v>
      </c>
      <c r="IZ10">
        <v>3</v>
      </c>
      <c r="JA10">
        <v>3</v>
      </c>
      <c r="JB10">
        <v>4</v>
      </c>
      <c r="JC10">
        <v>4</v>
      </c>
      <c r="JD10">
        <v>2</v>
      </c>
      <c r="JE10">
        <v>2</v>
      </c>
      <c r="JF10">
        <v>4</v>
      </c>
      <c r="JG10">
        <v>3</v>
      </c>
      <c r="JH10">
        <v>2</v>
      </c>
      <c r="JI10">
        <v>3</v>
      </c>
      <c r="JJ10">
        <v>2</v>
      </c>
      <c r="JK10">
        <v>2</v>
      </c>
      <c r="JL10">
        <v>4</v>
      </c>
      <c r="JM10">
        <v>3</v>
      </c>
      <c r="JN10">
        <v>3</v>
      </c>
      <c r="JO10">
        <v>4</v>
      </c>
      <c r="JP10">
        <v>4</v>
      </c>
      <c r="JQ10">
        <v>4</v>
      </c>
      <c r="JR10">
        <v>3</v>
      </c>
      <c r="JS10">
        <v>2</v>
      </c>
      <c r="JT10">
        <v>2</v>
      </c>
      <c r="JU10">
        <v>3</v>
      </c>
      <c r="JV10">
        <v>3</v>
      </c>
      <c r="JW10">
        <v>3</v>
      </c>
      <c r="JX10">
        <v>2</v>
      </c>
      <c r="JY10">
        <v>3</v>
      </c>
      <c r="JZ10">
        <v>2</v>
      </c>
      <c r="KA10">
        <v>3</v>
      </c>
      <c r="KB10">
        <v>3</v>
      </c>
      <c r="KC10">
        <v>2</v>
      </c>
      <c r="KD10">
        <v>2</v>
      </c>
      <c r="KE10">
        <v>3</v>
      </c>
      <c r="KF10">
        <v>3</v>
      </c>
      <c r="KG10">
        <v>2</v>
      </c>
      <c r="KH10">
        <v>3</v>
      </c>
      <c r="KI10">
        <v>3</v>
      </c>
      <c r="KJ10">
        <v>4</v>
      </c>
    </row>
    <row r="11" spans="1:296">
      <c r="A11">
        <v>9</v>
      </c>
      <c r="B11">
        <v>5309747133</v>
      </c>
      <c r="C11">
        <v>96888361</v>
      </c>
      <c r="D11" s="48">
        <v>42824.59270833333</v>
      </c>
      <c r="E11" s="180">
        <v>42824.613391203697</v>
      </c>
      <c r="F11" t="s">
        <v>364</v>
      </c>
      <c r="K11" t="s">
        <v>286</v>
      </c>
      <c r="L11" t="s">
        <v>287</v>
      </c>
      <c r="N11" s="11" t="s">
        <v>985</v>
      </c>
      <c r="O11" t="s">
        <v>211</v>
      </c>
      <c r="P11" t="s">
        <v>203</v>
      </c>
      <c r="Q11" t="s">
        <v>215</v>
      </c>
      <c r="R11" t="s">
        <v>781</v>
      </c>
      <c r="S11" t="s">
        <v>788</v>
      </c>
      <c r="T11" t="s">
        <v>780</v>
      </c>
      <c r="U11" t="s">
        <v>811</v>
      </c>
      <c r="V11" t="s">
        <v>203</v>
      </c>
      <c r="W11" t="s">
        <v>810</v>
      </c>
      <c r="X11" t="s">
        <v>203</v>
      </c>
      <c r="Y11" t="s">
        <v>203</v>
      </c>
      <c r="Z11" t="s">
        <v>203</v>
      </c>
      <c r="AA11" t="s">
        <v>203</v>
      </c>
      <c r="AE11" t="s">
        <v>1523</v>
      </c>
      <c r="AF11" t="s">
        <v>1523</v>
      </c>
      <c r="AG11" t="s">
        <v>1523</v>
      </c>
      <c r="AH11" s="288" t="s">
        <v>1523</v>
      </c>
      <c r="AI11" t="s">
        <v>1523</v>
      </c>
      <c r="AJ11" t="s">
        <v>1523</v>
      </c>
      <c r="AK11" t="s">
        <v>1523</v>
      </c>
      <c r="AL11" t="s">
        <v>1523</v>
      </c>
      <c r="AM11" t="s">
        <v>1523</v>
      </c>
      <c r="AN11" t="s">
        <v>1523</v>
      </c>
      <c r="AO11" t="s">
        <v>1523</v>
      </c>
      <c r="AP11" t="s">
        <v>1523</v>
      </c>
      <c r="AQ11" s="48" t="s">
        <v>1523</v>
      </c>
      <c r="AR11" t="s">
        <v>1523</v>
      </c>
      <c r="AS11" t="s">
        <v>1523</v>
      </c>
      <c r="AT11" t="s">
        <v>1523</v>
      </c>
      <c r="AU11" t="s">
        <v>1523</v>
      </c>
      <c r="AV11" t="s">
        <v>1523</v>
      </c>
      <c r="CD11">
        <v>3</v>
      </c>
      <c r="GB11">
        <v>-2</v>
      </c>
      <c r="GP11">
        <v>-1</v>
      </c>
      <c r="HN11">
        <v>-1</v>
      </c>
      <c r="HO11" t="s">
        <v>3106</v>
      </c>
      <c r="HX11">
        <v>2</v>
      </c>
      <c r="HY11">
        <v>1</v>
      </c>
      <c r="HZ11">
        <v>1</v>
      </c>
      <c r="IA11">
        <v>2</v>
      </c>
      <c r="IB11">
        <v>4</v>
      </c>
      <c r="IC11">
        <v>1</v>
      </c>
      <c r="ID11">
        <v>1</v>
      </c>
      <c r="IE11">
        <v>1</v>
      </c>
      <c r="IF11">
        <v>1</v>
      </c>
      <c r="IG11">
        <v>1</v>
      </c>
      <c r="IH11">
        <v>3</v>
      </c>
      <c r="II11">
        <v>3</v>
      </c>
      <c r="IJ11">
        <v>3</v>
      </c>
      <c r="IK11">
        <v>2</v>
      </c>
      <c r="IL11">
        <v>2</v>
      </c>
      <c r="IM11">
        <v>2</v>
      </c>
      <c r="IN11">
        <v>2</v>
      </c>
      <c r="IO11">
        <v>1</v>
      </c>
      <c r="IP11">
        <v>1</v>
      </c>
      <c r="IQ11">
        <v>4</v>
      </c>
      <c r="IR11">
        <v>1</v>
      </c>
      <c r="IS11">
        <v>2</v>
      </c>
      <c r="IT11">
        <v>2</v>
      </c>
      <c r="IU11">
        <v>4</v>
      </c>
      <c r="IV11">
        <v>2</v>
      </c>
      <c r="IW11">
        <v>3</v>
      </c>
      <c r="IX11">
        <v>2</v>
      </c>
      <c r="IY11">
        <v>2</v>
      </c>
      <c r="IZ11">
        <v>1</v>
      </c>
      <c r="JA11">
        <v>2</v>
      </c>
      <c r="JB11">
        <v>3</v>
      </c>
      <c r="JC11">
        <v>2</v>
      </c>
      <c r="JD11">
        <v>2</v>
      </c>
      <c r="JE11">
        <v>3</v>
      </c>
      <c r="JF11">
        <v>2</v>
      </c>
      <c r="JG11">
        <v>2</v>
      </c>
      <c r="JH11">
        <v>2</v>
      </c>
      <c r="JI11">
        <v>3</v>
      </c>
      <c r="JJ11">
        <v>3</v>
      </c>
      <c r="JK11">
        <v>2</v>
      </c>
      <c r="JL11">
        <v>4</v>
      </c>
      <c r="JM11">
        <v>3</v>
      </c>
      <c r="JN11">
        <v>1</v>
      </c>
      <c r="JO11">
        <v>2</v>
      </c>
      <c r="JP11">
        <v>2</v>
      </c>
      <c r="JQ11">
        <v>1</v>
      </c>
      <c r="JR11">
        <v>1</v>
      </c>
      <c r="JS11">
        <v>2</v>
      </c>
      <c r="JT11">
        <v>2</v>
      </c>
      <c r="JU11">
        <v>2</v>
      </c>
      <c r="JV11">
        <v>3</v>
      </c>
      <c r="JW11">
        <v>1</v>
      </c>
      <c r="JX11">
        <v>2</v>
      </c>
      <c r="JY11">
        <v>2</v>
      </c>
      <c r="JZ11">
        <v>2</v>
      </c>
      <c r="KA11">
        <v>3</v>
      </c>
      <c r="KB11">
        <v>1</v>
      </c>
      <c r="KC11">
        <v>2</v>
      </c>
      <c r="KD11">
        <v>4</v>
      </c>
      <c r="KE11">
        <v>2</v>
      </c>
      <c r="KF11">
        <v>3</v>
      </c>
      <c r="KG11">
        <v>2</v>
      </c>
      <c r="KH11">
        <v>2</v>
      </c>
      <c r="KI11">
        <v>2</v>
      </c>
      <c r="KJ11">
        <v>2</v>
      </c>
    </row>
    <row r="12" spans="1:296">
      <c r="A12">
        <v>10</v>
      </c>
      <c r="B12">
        <v>5309616287</v>
      </c>
      <c r="C12">
        <v>96888361</v>
      </c>
      <c r="D12" s="48">
        <v>42824.542673611111</v>
      </c>
      <c r="E12" s="180">
        <v>42824.556076388893</v>
      </c>
      <c r="F12" t="s">
        <v>364</v>
      </c>
      <c r="K12" t="s">
        <v>292</v>
      </c>
      <c r="L12" t="s">
        <v>293</v>
      </c>
      <c r="N12" s="11">
        <v>42824</v>
      </c>
      <c r="O12" t="s">
        <v>204</v>
      </c>
      <c r="P12" t="s">
        <v>209</v>
      </c>
      <c r="Q12" t="s">
        <v>209</v>
      </c>
      <c r="R12" t="s">
        <v>781</v>
      </c>
      <c r="S12" t="s">
        <v>780</v>
      </c>
      <c r="T12" t="s">
        <v>780</v>
      </c>
      <c r="U12" t="s">
        <v>209</v>
      </c>
      <c r="V12" t="s">
        <v>381</v>
      </c>
      <c r="W12" t="s">
        <v>808</v>
      </c>
      <c r="X12" t="s">
        <v>209</v>
      </c>
      <c r="Y12" t="s">
        <v>209</v>
      </c>
      <c r="Z12" t="s">
        <v>209</v>
      </c>
      <c r="AA12" t="s">
        <v>381</v>
      </c>
      <c r="AE12" t="s">
        <v>1523</v>
      </c>
      <c r="AF12" t="s">
        <v>1523</v>
      </c>
      <c r="AG12" t="s">
        <v>1523</v>
      </c>
      <c r="AH12" s="288" t="s">
        <v>1523</v>
      </c>
      <c r="AI12" t="s">
        <v>1523</v>
      </c>
      <c r="AJ12" t="s">
        <v>1523</v>
      </c>
      <c r="AK12" t="s">
        <v>1523</v>
      </c>
      <c r="AL12" t="s">
        <v>1523</v>
      </c>
      <c r="AM12" t="s">
        <v>1523</v>
      </c>
      <c r="AN12" t="s">
        <v>1523</v>
      </c>
      <c r="AO12" t="s">
        <v>1523</v>
      </c>
      <c r="AP12" t="s">
        <v>1523</v>
      </c>
      <c r="AQ12" s="48" t="s">
        <v>1523</v>
      </c>
      <c r="AR12" t="s">
        <v>1523</v>
      </c>
      <c r="AS12" t="s">
        <v>1523</v>
      </c>
      <c r="AT12" t="s">
        <v>1523</v>
      </c>
      <c r="AU12" t="s">
        <v>1523</v>
      </c>
      <c r="AV12" t="s">
        <v>1523</v>
      </c>
      <c r="BJ12">
        <v>-4</v>
      </c>
      <c r="DJ12">
        <v>3</v>
      </c>
      <c r="DZ12">
        <v>-3</v>
      </c>
      <c r="EV12">
        <v>3</v>
      </c>
      <c r="GB12">
        <v>-4</v>
      </c>
      <c r="GJ12">
        <v>-4</v>
      </c>
      <c r="GZ12">
        <v>-4</v>
      </c>
      <c r="HX12">
        <v>3</v>
      </c>
      <c r="HY12">
        <v>4</v>
      </c>
      <c r="HZ12">
        <v>2</v>
      </c>
      <c r="IA12">
        <v>4</v>
      </c>
      <c r="IB12">
        <v>4</v>
      </c>
      <c r="IC12">
        <v>3</v>
      </c>
      <c r="ID12">
        <v>4</v>
      </c>
      <c r="IE12">
        <v>2</v>
      </c>
      <c r="IF12">
        <v>1</v>
      </c>
      <c r="IG12">
        <v>3</v>
      </c>
      <c r="IH12">
        <v>4</v>
      </c>
      <c r="II12">
        <v>4</v>
      </c>
      <c r="IJ12">
        <v>4</v>
      </c>
      <c r="IK12">
        <v>2</v>
      </c>
      <c r="IL12">
        <v>1</v>
      </c>
      <c r="IM12">
        <v>3</v>
      </c>
      <c r="IN12">
        <v>4</v>
      </c>
      <c r="IO12">
        <v>4</v>
      </c>
      <c r="IP12">
        <v>1</v>
      </c>
      <c r="IQ12">
        <v>4</v>
      </c>
      <c r="IR12">
        <v>3</v>
      </c>
      <c r="IS12">
        <v>2</v>
      </c>
      <c r="IT12">
        <v>2</v>
      </c>
      <c r="IU12">
        <v>4</v>
      </c>
      <c r="IV12">
        <v>4</v>
      </c>
      <c r="IW12">
        <v>4</v>
      </c>
      <c r="IX12">
        <v>1</v>
      </c>
      <c r="IY12">
        <v>3</v>
      </c>
      <c r="IZ12">
        <v>3</v>
      </c>
      <c r="JA12">
        <v>4</v>
      </c>
      <c r="JB12">
        <v>4</v>
      </c>
      <c r="JC12">
        <v>2</v>
      </c>
      <c r="JD12">
        <v>3</v>
      </c>
      <c r="JE12">
        <v>1</v>
      </c>
      <c r="JF12">
        <v>3</v>
      </c>
      <c r="JG12">
        <v>1</v>
      </c>
      <c r="JH12">
        <v>1</v>
      </c>
      <c r="JI12">
        <v>1</v>
      </c>
      <c r="JJ12">
        <v>2</v>
      </c>
      <c r="JK12">
        <v>3</v>
      </c>
      <c r="JL12">
        <v>3</v>
      </c>
      <c r="JM12">
        <v>2</v>
      </c>
      <c r="JN12">
        <v>4</v>
      </c>
      <c r="JO12">
        <v>1</v>
      </c>
      <c r="JP12">
        <v>2</v>
      </c>
      <c r="JQ12">
        <v>1</v>
      </c>
      <c r="JR12">
        <v>4</v>
      </c>
      <c r="JS12">
        <v>1</v>
      </c>
      <c r="JT12">
        <v>3</v>
      </c>
      <c r="JU12">
        <v>4</v>
      </c>
      <c r="JV12">
        <v>3</v>
      </c>
      <c r="JW12">
        <v>2</v>
      </c>
      <c r="JX12">
        <v>2</v>
      </c>
      <c r="JY12">
        <v>3</v>
      </c>
      <c r="JZ12">
        <v>4</v>
      </c>
      <c r="KA12">
        <v>4</v>
      </c>
      <c r="KB12">
        <v>2</v>
      </c>
      <c r="KC12">
        <v>2</v>
      </c>
      <c r="KD12">
        <v>2</v>
      </c>
      <c r="KE12">
        <v>4</v>
      </c>
      <c r="KF12">
        <v>4</v>
      </c>
      <c r="KG12">
        <v>3</v>
      </c>
      <c r="KH12">
        <v>3</v>
      </c>
      <c r="KI12">
        <v>2</v>
      </c>
      <c r="KJ12">
        <v>1</v>
      </c>
    </row>
    <row r="13" spans="1:296">
      <c r="A13">
        <v>11</v>
      </c>
      <c r="B13">
        <v>5307889010</v>
      </c>
      <c r="C13">
        <v>96888361</v>
      </c>
      <c r="D13" s="48">
        <v>42823.556250000001</v>
      </c>
      <c r="E13" s="180">
        <v>42823.568078703713</v>
      </c>
      <c r="F13" t="s">
        <v>364</v>
      </c>
      <c r="K13" t="s">
        <v>290</v>
      </c>
      <c r="L13" t="s">
        <v>291</v>
      </c>
      <c r="M13">
        <v>20086555</v>
      </c>
      <c r="N13" s="11">
        <v>42823</v>
      </c>
      <c r="O13" t="s">
        <v>191</v>
      </c>
      <c r="P13" t="s">
        <v>793</v>
      </c>
      <c r="Q13" t="s">
        <v>792</v>
      </c>
      <c r="R13" t="s">
        <v>780</v>
      </c>
      <c r="S13" t="s">
        <v>780</v>
      </c>
      <c r="T13" t="s">
        <v>780</v>
      </c>
      <c r="U13" t="s">
        <v>791</v>
      </c>
      <c r="V13" t="s">
        <v>381</v>
      </c>
      <c r="W13" t="s">
        <v>790</v>
      </c>
      <c r="X13" t="s">
        <v>789</v>
      </c>
      <c r="Y13" t="s">
        <v>209</v>
      </c>
      <c r="Z13" t="s">
        <v>209</v>
      </c>
      <c r="AA13" t="s">
        <v>381</v>
      </c>
      <c r="AE13" t="s">
        <v>1523</v>
      </c>
      <c r="AF13" t="s">
        <v>1523</v>
      </c>
      <c r="AG13" t="s">
        <v>1523</v>
      </c>
      <c r="AH13" s="288" t="s">
        <v>1523</v>
      </c>
      <c r="AI13" t="s">
        <v>1523</v>
      </c>
      <c r="AJ13" t="s">
        <v>1523</v>
      </c>
      <c r="AK13" t="s">
        <v>1523</v>
      </c>
      <c r="AL13" t="s">
        <v>1523</v>
      </c>
      <c r="AM13" t="s">
        <v>1523</v>
      </c>
      <c r="AN13" t="s">
        <v>1523</v>
      </c>
      <c r="AO13" t="s">
        <v>1523</v>
      </c>
      <c r="AP13" t="s">
        <v>1523</v>
      </c>
      <c r="AQ13" s="48" t="s">
        <v>1523</v>
      </c>
      <c r="AR13" t="s">
        <v>1523</v>
      </c>
      <c r="AS13" t="s">
        <v>1523</v>
      </c>
      <c r="AT13" t="s">
        <v>1523</v>
      </c>
      <c r="AU13" t="s">
        <v>1523</v>
      </c>
      <c r="AV13" t="s">
        <v>1523</v>
      </c>
      <c r="BJ13">
        <v>1</v>
      </c>
      <c r="BV13">
        <v>1</v>
      </c>
      <c r="CD13">
        <v>3</v>
      </c>
      <c r="CN13">
        <v>-2</v>
      </c>
      <c r="DF13">
        <v>-2</v>
      </c>
      <c r="DJ13">
        <v>2</v>
      </c>
      <c r="DZ13">
        <v>2</v>
      </c>
      <c r="EH13">
        <v>4</v>
      </c>
      <c r="EJ13">
        <v>-3</v>
      </c>
      <c r="EP13">
        <v>1</v>
      </c>
      <c r="FF13">
        <v>-1</v>
      </c>
      <c r="FJ13">
        <v>4</v>
      </c>
      <c r="GV13">
        <v>4</v>
      </c>
      <c r="GX13">
        <v>4</v>
      </c>
      <c r="HX13">
        <v>2</v>
      </c>
      <c r="HY13">
        <v>2</v>
      </c>
      <c r="HZ13">
        <v>3</v>
      </c>
      <c r="IA13">
        <v>4</v>
      </c>
      <c r="IB13">
        <v>4</v>
      </c>
      <c r="IC13">
        <v>2</v>
      </c>
      <c r="ID13">
        <v>3</v>
      </c>
      <c r="IE13">
        <v>4</v>
      </c>
      <c r="IF13">
        <v>2</v>
      </c>
      <c r="IG13">
        <v>3</v>
      </c>
      <c r="IH13">
        <v>4</v>
      </c>
      <c r="II13">
        <v>4</v>
      </c>
      <c r="IJ13">
        <v>4</v>
      </c>
      <c r="IK13">
        <v>2</v>
      </c>
      <c r="IL13">
        <v>4</v>
      </c>
      <c r="IM13">
        <v>4</v>
      </c>
      <c r="IN13">
        <v>2</v>
      </c>
      <c r="IO13">
        <v>2</v>
      </c>
      <c r="IP13">
        <v>1</v>
      </c>
      <c r="IQ13">
        <v>4</v>
      </c>
      <c r="IR13">
        <v>2</v>
      </c>
      <c r="IS13">
        <v>3</v>
      </c>
      <c r="IT13">
        <v>4</v>
      </c>
      <c r="IU13">
        <v>4</v>
      </c>
      <c r="IV13">
        <v>3</v>
      </c>
      <c r="IW13">
        <v>2</v>
      </c>
      <c r="IX13">
        <v>4</v>
      </c>
      <c r="IY13">
        <v>3</v>
      </c>
      <c r="IZ13">
        <v>2</v>
      </c>
      <c r="JA13">
        <v>4</v>
      </c>
      <c r="JB13">
        <v>4</v>
      </c>
      <c r="JC13">
        <v>3</v>
      </c>
      <c r="JD13">
        <v>2</v>
      </c>
      <c r="JE13">
        <v>1</v>
      </c>
      <c r="JF13">
        <v>3</v>
      </c>
      <c r="JG13">
        <v>4</v>
      </c>
      <c r="JH13">
        <v>4</v>
      </c>
      <c r="JI13">
        <v>2</v>
      </c>
      <c r="JJ13">
        <v>2</v>
      </c>
      <c r="JK13">
        <v>2</v>
      </c>
      <c r="JL13">
        <v>4</v>
      </c>
      <c r="JM13">
        <v>3</v>
      </c>
      <c r="JN13">
        <v>2</v>
      </c>
      <c r="JO13">
        <v>3</v>
      </c>
      <c r="JP13">
        <v>4</v>
      </c>
      <c r="JQ13">
        <v>3</v>
      </c>
      <c r="JR13">
        <v>2</v>
      </c>
      <c r="JS13">
        <v>2</v>
      </c>
      <c r="JT13">
        <v>2</v>
      </c>
      <c r="JU13">
        <v>2</v>
      </c>
      <c r="JV13">
        <v>4</v>
      </c>
      <c r="JW13">
        <v>3</v>
      </c>
      <c r="JX13">
        <v>3</v>
      </c>
      <c r="JY13">
        <v>4</v>
      </c>
      <c r="JZ13">
        <v>2</v>
      </c>
      <c r="KA13">
        <v>3</v>
      </c>
      <c r="KB13">
        <v>2</v>
      </c>
      <c r="KC13">
        <v>4</v>
      </c>
      <c r="KD13">
        <v>2</v>
      </c>
      <c r="KE13">
        <v>2</v>
      </c>
      <c r="KF13">
        <v>1</v>
      </c>
      <c r="KG13">
        <v>1</v>
      </c>
      <c r="KH13">
        <v>2</v>
      </c>
      <c r="KI13">
        <v>1</v>
      </c>
      <c r="KJ13">
        <v>4</v>
      </c>
    </row>
    <row r="14" spans="1:296">
      <c r="A14">
        <v>12</v>
      </c>
      <c r="B14">
        <v>5348056340</v>
      </c>
      <c r="C14">
        <v>96888361</v>
      </c>
      <c r="D14" s="48">
        <v>42858.645057870373</v>
      </c>
      <c r="E14" s="180">
        <v>42858.656770833331</v>
      </c>
      <c r="F14" t="s">
        <v>364</v>
      </c>
      <c r="K14" t="s">
        <v>317</v>
      </c>
      <c r="L14" t="s">
        <v>318</v>
      </c>
      <c r="M14" t="s">
        <v>262</v>
      </c>
      <c r="N14" s="11" t="s">
        <v>3103</v>
      </c>
      <c r="O14" t="s">
        <v>263</v>
      </c>
      <c r="P14" t="s">
        <v>209</v>
      </c>
      <c r="Q14" t="s">
        <v>209</v>
      </c>
      <c r="R14" t="s">
        <v>781</v>
      </c>
      <c r="S14" t="s">
        <v>975</v>
      </c>
      <c r="T14" t="s">
        <v>798</v>
      </c>
      <c r="U14" t="s">
        <v>1060</v>
      </c>
      <c r="V14" t="s">
        <v>209</v>
      </c>
      <c r="W14" t="s">
        <v>1061</v>
      </c>
      <c r="X14" t="s">
        <v>209</v>
      </c>
      <c r="Y14" t="s">
        <v>209</v>
      </c>
      <c r="Z14" t="s">
        <v>209</v>
      </c>
      <c r="AA14" t="s">
        <v>209</v>
      </c>
      <c r="AE14" t="s">
        <v>1523</v>
      </c>
      <c r="AF14" t="s">
        <v>1523</v>
      </c>
      <c r="AG14" t="s">
        <v>1523</v>
      </c>
      <c r="AH14" s="288" t="s">
        <v>1523</v>
      </c>
      <c r="AI14" t="s">
        <v>1523</v>
      </c>
      <c r="AJ14" t="s">
        <v>1523</v>
      </c>
      <c r="AK14" t="s">
        <v>1523</v>
      </c>
      <c r="AL14" t="s">
        <v>1523</v>
      </c>
      <c r="AM14" t="s">
        <v>1523</v>
      </c>
      <c r="AN14" t="s">
        <v>1523</v>
      </c>
      <c r="AO14" t="s">
        <v>1523</v>
      </c>
      <c r="AP14" t="s">
        <v>1523</v>
      </c>
      <c r="AQ14" s="48" t="s">
        <v>1523</v>
      </c>
      <c r="AR14" t="s">
        <v>1523</v>
      </c>
      <c r="AS14" t="s">
        <v>1523</v>
      </c>
      <c r="AT14" t="s">
        <v>1523</v>
      </c>
      <c r="AU14" t="s">
        <v>1523</v>
      </c>
      <c r="AV14" t="s">
        <v>1523</v>
      </c>
      <c r="CD14">
        <v>3</v>
      </c>
      <c r="CE14" t="s">
        <v>1062</v>
      </c>
      <c r="DZ14">
        <v>3</v>
      </c>
      <c r="EA14" t="s">
        <v>1063</v>
      </c>
      <c r="ED14">
        <v>2</v>
      </c>
      <c r="EE14" t="s">
        <v>1064</v>
      </c>
      <c r="EF14">
        <v>-1</v>
      </c>
      <c r="EG14" t="s">
        <v>1065</v>
      </c>
      <c r="EP14">
        <v>-2</v>
      </c>
      <c r="EQ14" t="s">
        <v>1066</v>
      </c>
      <c r="EV14">
        <v>4</v>
      </c>
      <c r="EW14" t="s">
        <v>1067</v>
      </c>
      <c r="FJ14">
        <v>2</v>
      </c>
      <c r="FK14" t="s">
        <v>1068</v>
      </c>
      <c r="FX14">
        <v>-1</v>
      </c>
      <c r="FY14" t="s">
        <v>1069</v>
      </c>
      <c r="HH14">
        <v>3</v>
      </c>
      <c r="HI14" t="s">
        <v>1070</v>
      </c>
      <c r="HX14">
        <v>2</v>
      </c>
      <c r="HY14">
        <v>1</v>
      </c>
      <c r="HZ14">
        <v>2</v>
      </c>
      <c r="IA14">
        <v>2</v>
      </c>
      <c r="IB14">
        <v>4</v>
      </c>
      <c r="IC14">
        <v>1</v>
      </c>
      <c r="ID14">
        <v>2</v>
      </c>
      <c r="IE14">
        <v>1</v>
      </c>
      <c r="IF14">
        <v>1</v>
      </c>
      <c r="IG14">
        <v>1</v>
      </c>
      <c r="IH14">
        <v>4</v>
      </c>
      <c r="II14">
        <v>4</v>
      </c>
      <c r="IJ14">
        <v>4</v>
      </c>
      <c r="IK14">
        <v>2</v>
      </c>
      <c r="IL14">
        <v>2</v>
      </c>
      <c r="IM14">
        <v>3</v>
      </c>
      <c r="IN14">
        <v>1</v>
      </c>
      <c r="IO14">
        <v>2</v>
      </c>
      <c r="IP14">
        <v>1</v>
      </c>
      <c r="IQ14">
        <v>4</v>
      </c>
      <c r="IR14">
        <v>1</v>
      </c>
      <c r="IS14">
        <v>1</v>
      </c>
      <c r="IT14">
        <v>1</v>
      </c>
      <c r="IU14">
        <v>4</v>
      </c>
      <c r="IV14">
        <v>4</v>
      </c>
      <c r="IW14">
        <v>4</v>
      </c>
      <c r="IX14">
        <v>1</v>
      </c>
      <c r="IY14">
        <v>1</v>
      </c>
      <c r="IZ14">
        <v>1</v>
      </c>
      <c r="JA14">
        <v>2</v>
      </c>
      <c r="JB14">
        <v>4</v>
      </c>
      <c r="JC14">
        <v>2</v>
      </c>
      <c r="JD14">
        <v>1</v>
      </c>
      <c r="JE14">
        <v>1</v>
      </c>
      <c r="JF14">
        <v>2</v>
      </c>
      <c r="JG14">
        <v>3</v>
      </c>
      <c r="JH14">
        <v>2</v>
      </c>
      <c r="JI14">
        <v>2</v>
      </c>
      <c r="JJ14">
        <v>1</v>
      </c>
      <c r="JK14">
        <v>2</v>
      </c>
      <c r="JL14">
        <v>4</v>
      </c>
      <c r="JM14">
        <v>2</v>
      </c>
      <c r="JN14">
        <v>2</v>
      </c>
      <c r="JO14">
        <v>1</v>
      </c>
      <c r="JP14">
        <v>1</v>
      </c>
      <c r="JQ14">
        <v>1</v>
      </c>
      <c r="JR14">
        <v>1</v>
      </c>
      <c r="JS14">
        <v>1</v>
      </c>
      <c r="JT14">
        <v>1</v>
      </c>
      <c r="JU14">
        <v>1</v>
      </c>
      <c r="JV14">
        <v>1</v>
      </c>
      <c r="JW14">
        <v>1</v>
      </c>
      <c r="JX14">
        <v>1</v>
      </c>
      <c r="JY14">
        <v>3</v>
      </c>
      <c r="JZ14">
        <v>1</v>
      </c>
      <c r="KA14">
        <v>1</v>
      </c>
      <c r="KB14">
        <v>1</v>
      </c>
      <c r="KC14">
        <v>1</v>
      </c>
      <c r="KD14">
        <v>1</v>
      </c>
      <c r="KE14">
        <v>1</v>
      </c>
      <c r="KF14">
        <v>1</v>
      </c>
      <c r="KG14">
        <v>1</v>
      </c>
      <c r="KH14">
        <v>2</v>
      </c>
      <c r="KI14">
        <v>1</v>
      </c>
      <c r="KJ14">
        <v>4</v>
      </c>
    </row>
    <row r="15" spans="1:296">
      <c r="A15">
        <v>13</v>
      </c>
      <c r="B15">
        <v>5347655220</v>
      </c>
      <c r="C15">
        <v>96888361</v>
      </c>
      <c r="D15" s="48">
        <v>42858.35869212963</v>
      </c>
      <c r="E15" s="180">
        <v>42858.365347222221</v>
      </c>
      <c r="F15" t="s">
        <v>364</v>
      </c>
      <c r="K15" t="s">
        <v>319</v>
      </c>
      <c r="L15" t="s">
        <v>320</v>
      </c>
      <c r="M15" t="s">
        <v>1071</v>
      </c>
      <c r="N15" s="11" t="s">
        <v>3103</v>
      </c>
      <c r="O15" t="s">
        <v>299</v>
      </c>
      <c r="P15" t="s">
        <v>1072</v>
      </c>
      <c r="Q15" t="s">
        <v>1072</v>
      </c>
      <c r="R15" t="s">
        <v>975</v>
      </c>
      <c r="S15" t="s">
        <v>975</v>
      </c>
      <c r="T15" t="s">
        <v>781</v>
      </c>
      <c r="U15" t="s">
        <v>1072</v>
      </c>
      <c r="V15" t="s">
        <v>381</v>
      </c>
      <c r="W15" t="s">
        <v>1073</v>
      </c>
      <c r="X15" t="s">
        <v>1074</v>
      </c>
      <c r="Y15" t="s">
        <v>1072</v>
      </c>
      <c r="Z15" t="s">
        <v>1072</v>
      </c>
      <c r="AA15" t="s">
        <v>1072</v>
      </c>
      <c r="AE15" t="s">
        <v>1523</v>
      </c>
      <c r="AF15" t="s">
        <v>1523</v>
      </c>
      <c r="AG15" t="s">
        <v>1523</v>
      </c>
      <c r="AH15" s="288" t="s">
        <v>1523</v>
      </c>
      <c r="AI15" t="s">
        <v>1523</v>
      </c>
      <c r="AJ15" t="s">
        <v>1523</v>
      </c>
      <c r="AK15" t="s">
        <v>1523</v>
      </c>
      <c r="AL15" t="s">
        <v>1523</v>
      </c>
      <c r="AM15" t="s">
        <v>1523</v>
      </c>
      <c r="AN15" t="s">
        <v>1523</v>
      </c>
      <c r="AO15" t="s">
        <v>1523</v>
      </c>
      <c r="AP15" t="s">
        <v>1523</v>
      </c>
      <c r="AQ15" s="48" t="s">
        <v>1523</v>
      </c>
      <c r="AR15" t="s">
        <v>1523</v>
      </c>
      <c r="AS15" t="s">
        <v>1523</v>
      </c>
      <c r="AT15" t="s">
        <v>1523</v>
      </c>
      <c r="AU15" t="s">
        <v>1523</v>
      </c>
      <c r="AV15" t="s">
        <v>1523</v>
      </c>
      <c r="DN15">
        <v>-4</v>
      </c>
      <c r="DO15" t="s">
        <v>1075</v>
      </c>
      <c r="EP15">
        <v>-3</v>
      </c>
      <c r="EQ15" t="s">
        <v>1076</v>
      </c>
      <c r="HN15">
        <v>-3</v>
      </c>
      <c r="HO15" t="s">
        <v>1077</v>
      </c>
      <c r="HX15">
        <v>2</v>
      </c>
      <c r="HY15">
        <v>1</v>
      </c>
      <c r="HZ15">
        <v>3</v>
      </c>
      <c r="IA15">
        <v>2</v>
      </c>
      <c r="IB15">
        <v>4</v>
      </c>
      <c r="IC15">
        <v>3</v>
      </c>
      <c r="ID15">
        <v>4</v>
      </c>
      <c r="IE15">
        <v>1</v>
      </c>
      <c r="IF15">
        <v>1</v>
      </c>
      <c r="IG15">
        <v>3</v>
      </c>
      <c r="IH15">
        <v>3</v>
      </c>
      <c r="II15">
        <v>4</v>
      </c>
      <c r="IJ15">
        <v>4</v>
      </c>
      <c r="IK15">
        <v>4</v>
      </c>
      <c r="IL15">
        <v>4</v>
      </c>
      <c r="IM15">
        <v>2</v>
      </c>
      <c r="IN15">
        <v>4</v>
      </c>
      <c r="IO15">
        <v>2</v>
      </c>
      <c r="IP15">
        <v>1</v>
      </c>
      <c r="IQ15">
        <v>4</v>
      </c>
      <c r="IR15">
        <v>2</v>
      </c>
      <c r="IS15">
        <v>2</v>
      </c>
      <c r="IT15">
        <v>1</v>
      </c>
      <c r="IU15">
        <v>2</v>
      </c>
      <c r="IV15">
        <v>3</v>
      </c>
      <c r="IW15">
        <v>2</v>
      </c>
      <c r="IX15">
        <v>2</v>
      </c>
      <c r="IY15">
        <v>2</v>
      </c>
      <c r="IZ15">
        <v>1</v>
      </c>
      <c r="JA15">
        <v>2</v>
      </c>
      <c r="JB15">
        <v>4</v>
      </c>
      <c r="JC15">
        <v>2</v>
      </c>
      <c r="JD15">
        <v>2</v>
      </c>
      <c r="JE15">
        <v>2</v>
      </c>
      <c r="JF15">
        <v>4</v>
      </c>
      <c r="JG15">
        <v>4</v>
      </c>
      <c r="JH15">
        <v>2</v>
      </c>
      <c r="JI15">
        <v>2</v>
      </c>
      <c r="JJ15">
        <v>2</v>
      </c>
      <c r="JK15">
        <v>1</v>
      </c>
      <c r="JL15">
        <v>4</v>
      </c>
      <c r="JM15">
        <v>1</v>
      </c>
      <c r="JN15">
        <v>4</v>
      </c>
      <c r="JO15">
        <v>4</v>
      </c>
      <c r="JP15">
        <v>4</v>
      </c>
      <c r="JQ15">
        <v>1</v>
      </c>
      <c r="JR15">
        <v>2</v>
      </c>
      <c r="JS15">
        <v>1</v>
      </c>
      <c r="JT15">
        <v>2</v>
      </c>
      <c r="JU15">
        <v>2</v>
      </c>
      <c r="JV15">
        <v>2</v>
      </c>
      <c r="JW15">
        <v>1</v>
      </c>
      <c r="JX15">
        <v>2</v>
      </c>
      <c r="JY15">
        <v>4</v>
      </c>
      <c r="JZ15">
        <v>2</v>
      </c>
      <c r="KA15">
        <v>1</v>
      </c>
      <c r="KB15">
        <v>3</v>
      </c>
      <c r="KC15">
        <v>1</v>
      </c>
      <c r="KD15">
        <v>1</v>
      </c>
      <c r="KE15">
        <v>4</v>
      </c>
      <c r="KF15">
        <v>2</v>
      </c>
      <c r="KG15">
        <v>1</v>
      </c>
      <c r="KH15">
        <v>2</v>
      </c>
      <c r="KI15">
        <v>1</v>
      </c>
      <c r="KJ15">
        <v>4</v>
      </c>
    </row>
    <row r="16" spans="1:296">
      <c r="A16">
        <v>14</v>
      </c>
      <c r="B16">
        <v>5349406189</v>
      </c>
      <c r="C16">
        <v>96888361</v>
      </c>
      <c r="D16" s="48">
        <v>42859.720648148148</v>
      </c>
      <c r="E16" s="180">
        <v>42859.732118055559</v>
      </c>
      <c r="F16" t="s">
        <v>364</v>
      </c>
      <c r="K16" t="s">
        <v>333</v>
      </c>
      <c r="L16" t="s">
        <v>334</v>
      </c>
      <c r="N16" s="11" t="s">
        <v>3101</v>
      </c>
      <c r="O16" t="s">
        <v>323</v>
      </c>
      <c r="P16" t="s">
        <v>209</v>
      </c>
      <c r="Q16" t="s">
        <v>209</v>
      </c>
      <c r="R16" t="s">
        <v>798</v>
      </c>
      <c r="S16" t="s">
        <v>798</v>
      </c>
      <c r="T16" t="s">
        <v>974</v>
      </c>
      <c r="U16" t="s">
        <v>209</v>
      </c>
      <c r="V16" t="s">
        <v>209</v>
      </c>
      <c r="W16" t="s">
        <v>1078</v>
      </c>
      <c r="X16" t="s">
        <v>1079</v>
      </c>
      <c r="Y16" t="s">
        <v>209</v>
      </c>
      <c r="Z16" t="s">
        <v>209</v>
      </c>
      <c r="AA16" t="s">
        <v>209</v>
      </c>
      <c r="AC16" s="260" t="s">
        <v>209</v>
      </c>
      <c r="AE16" t="s">
        <v>1523</v>
      </c>
      <c r="AF16" t="s">
        <v>1523</v>
      </c>
      <c r="AG16" t="s">
        <v>1523</v>
      </c>
      <c r="AH16" s="288" t="s">
        <v>1523</v>
      </c>
      <c r="AI16" t="s">
        <v>1523</v>
      </c>
      <c r="AJ16" t="s">
        <v>1523</v>
      </c>
      <c r="AK16" t="s">
        <v>1523</v>
      </c>
      <c r="AL16" t="s">
        <v>1523</v>
      </c>
      <c r="AM16" t="s">
        <v>1523</v>
      </c>
      <c r="AN16" t="s">
        <v>1523</v>
      </c>
      <c r="AO16" t="s">
        <v>1523</v>
      </c>
      <c r="AP16" t="s">
        <v>1523</v>
      </c>
      <c r="AQ16" s="48" t="s">
        <v>1523</v>
      </c>
      <c r="AR16" t="s">
        <v>1523</v>
      </c>
      <c r="AS16" t="s">
        <v>1523</v>
      </c>
      <c r="AT16" t="s">
        <v>1523</v>
      </c>
      <c r="AU16" t="s">
        <v>1523</v>
      </c>
      <c r="AV16" t="s">
        <v>1523</v>
      </c>
      <c r="BJ16">
        <v>3</v>
      </c>
      <c r="BK16" t="s">
        <v>1080</v>
      </c>
      <c r="CB16">
        <v>-4</v>
      </c>
      <c r="CC16" t="s">
        <v>1081</v>
      </c>
      <c r="ED16">
        <v>3</v>
      </c>
      <c r="EE16" t="s">
        <v>1082</v>
      </c>
      <c r="ER16">
        <v>-2</v>
      </c>
      <c r="EV16">
        <v>2</v>
      </c>
      <c r="FF16">
        <v>2</v>
      </c>
      <c r="FG16" t="s">
        <v>1083</v>
      </c>
      <c r="FV16">
        <v>-1</v>
      </c>
      <c r="FW16" t="s">
        <v>1084</v>
      </c>
      <c r="GB16">
        <v>1</v>
      </c>
      <c r="GC16" t="s">
        <v>1085</v>
      </c>
      <c r="GJ16">
        <v>-1</v>
      </c>
      <c r="GT16">
        <v>-3</v>
      </c>
      <c r="GX16">
        <v>-3</v>
      </c>
      <c r="GY16" t="s">
        <v>1086</v>
      </c>
      <c r="HH16">
        <v>1</v>
      </c>
      <c r="HN16">
        <v>-4</v>
      </c>
      <c r="HO16" t="s">
        <v>1087</v>
      </c>
      <c r="HX16">
        <v>3</v>
      </c>
      <c r="HY16">
        <v>3</v>
      </c>
      <c r="HZ16">
        <v>4</v>
      </c>
      <c r="IA16">
        <v>3</v>
      </c>
      <c r="IB16">
        <v>3</v>
      </c>
      <c r="IC16">
        <v>4</v>
      </c>
      <c r="ID16">
        <v>2</v>
      </c>
      <c r="IE16">
        <v>3</v>
      </c>
      <c r="IF16">
        <v>1</v>
      </c>
      <c r="IG16">
        <v>2</v>
      </c>
      <c r="IH16">
        <v>4</v>
      </c>
      <c r="II16">
        <v>4</v>
      </c>
      <c r="IJ16">
        <v>4</v>
      </c>
      <c r="IK16">
        <v>3</v>
      </c>
      <c r="IL16">
        <v>3</v>
      </c>
      <c r="IM16">
        <v>3</v>
      </c>
      <c r="IN16">
        <v>3</v>
      </c>
      <c r="IO16">
        <v>4</v>
      </c>
      <c r="IP16">
        <v>3</v>
      </c>
      <c r="IQ16">
        <v>3</v>
      </c>
      <c r="IR16">
        <v>3</v>
      </c>
      <c r="IS16">
        <v>2</v>
      </c>
      <c r="IT16">
        <v>3</v>
      </c>
      <c r="IU16">
        <v>4</v>
      </c>
      <c r="IV16">
        <v>4</v>
      </c>
      <c r="IW16">
        <v>4</v>
      </c>
      <c r="IX16">
        <v>2</v>
      </c>
      <c r="IY16">
        <v>2</v>
      </c>
      <c r="IZ16">
        <v>3</v>
      </c>
      <c r="JA16">
        <v>4</v>
      </c>
      <c r="JB16">
        <v>3</v>
      </c>
      <c r="JC16">
        <v>3</v>
      </c>
      <c r="JD16">
        <v>4</v>
      </c>
      <c r="JE16">
        <v>4</v>
      </c>
      <c r="JF16">
        <v>4</v>
      </c>
      <c r="JG16">
        <v>4</v>
      </c>
      <c r="JH16">
        <v>4</v>
      </c>
      <c r="JI16">
        <v>3</v>
      </c>
      <c r="JJ16">
        <v>3</v>
      </c>
      <c r="JK16">
        <v>2</v>
      </c>
      <c r="JL16">
        <v>3</v>
      </c>
      <c r="JM16">
        <v>4</v>
      </c>
      <c r="JN16">
        <v>4</v>
      </c>
      <c r="JO16">
        <v>1</v>
      </c>
      <c r="JP16">
        <v>4</v>
      </c>
      <c r="JQ16">
        <v>3</v>
      </c>
      <c r="JR16">
        <v>4</v>
      </c>
      <c r="JS16">
        <v>2</v>
      </c>
      <c r="JT16">
        <v>3</v>
      </c>
      <c r="JU16">
        <v>4</v>
      </c>
      <c r="JV16">
        <v>4</v>
      </c>
      <c r="JW16">
        <v>4</v>
      </c>
      <c r="JX16">
        <v>3</v>
      </c>
      <c r="JY16">
        <v>4</v>
      </c>
      <c r="JZ16">
        <v>3</v>
      </c>
      <c r="KA16">
        <v>3</v>
      </c>
      <c r="KB16">
        <v>3</v>
      </c>
      <c r="KC16">
        <v>1</v>
      </c>
      <c r="KD16">
        <v>3</v>
      </c>
      <c r="KE16">
        <v>1</v>
      </c>
      <c r="KF16">
        <v>3</v>
      </c>
      <c r="KG16">
        <v>1</v>
      </c>
      <c r="KH16">
        <v>3</v>
      </c>
      <c r="KI16">
        <v>1</v>
      </c>
      <c r="KJ16">
        <v>3</v>
      </c>
    </row>
    <row r="17" spans="1:296">
      <c r="A17">
        <v>15</v>
      </c>
      <c r="B17">
        <v>5349406180</v>
      </c>
      <c r="C17">
        <v>96888361</v>
      </c>
      <c r="D17" s="48">
        <v>42859.720590277779</v>
      </c>
      <c r="E17" s="180">
        <v>42859.727870370371</v>
      </c>
      <c r="F17" t="s">
        <v>364</v>
      </c>
      <c r="K17" t="s">
        <v>335</v>
      </c>
      <c r="L17" t="s">
        <v>336</v>
      </c>
      <c r="M17">
        <v>20110423</v>
      </c>
      <c r="N17" s="11" t="s">
        <v>3102</v>
      </c>
      <c r="O17" t="s">
        <v>329</v>
      </c>
      <c r="P17" t="s">
        <v>1088</v>
      </c>
      <c r="Q17" t="s">
        <v>215</v>
      </c>
      <c r="R17" t="s">
        <v>780</v>
      </c>
      <c r="S17" t="s">
        <v>780</v>
      </c>
      <c r="T17" t="s">
        <v>780</v>
      </c>
      <c r="U17" t="s">
        <v>215</v>
      </c>
      <c r="V17" t="s">
        <v>203</v>
      </c>
      <c r="W17" t="s">
        <v>203</v>
      </c>
      <c r="X17" t="s">
        <v>215</v>
      </c>
      <c r="Y17" t="s">
        <v>203</v>
      </c>
      <c r="Z17" t="s">
        <v>203</v>
      </c>
      <c r="AA17" t="s">
        <v>203</v>
      </c>
      <c r="AC17" s="260" t="s">
        <v>203</v>
      </c>
      <c r="AE17" t="s">
        <v>1523</v>
      </c>
      <c r="AF17" t="s">
        <v>1523</v>
      </c>
      <c r="AG17" t="s">
        <v>1523</v>
      </c>
      <c r="AH17" s="288" t="s">
        <v>1523</v>
      </c>
      <c r="AI17" t="s">
        <v>1523</v>
      </c>
      <c r="AJ17" t="s">
        <v>1523</v>
      </c>
      <c r="AK17" t="s">
        <v>1523</v>
      </c>
      <c r="AL17" t="s">
        <v>1523</v>
      </c>
      <c r="AM17" t="s">
        <v>1523</v>
      </c>
      <c r="AN17" t="s">
        <v>1523</v>
      </c>
      <c r="AO17" t="s">
        <v>1523</v>
      </c>
      <c r="AP17" t="s">
        <v>1523</v>
      </c>
      <c r="AQ17" s="48" t="s">
        <v>1523</v>
      </c>
      <c r="AR17" t="s">
        <v>1523</v>
      </c>
      <c r="AS17" t="s">
        <v>1523</v>
      </c>
      <c r="AT17" t="s">
        <v>1523</v>
      </c>
      <c r="AU17" t="s">
        <v>1523</v>
      </c>
      <c r="AV17" t="s">
        <v>1523</v>
      </c>
      <c r="DB17">
        <v>-2</v>
      </c>
      <c r="HX17">
        <v>2</v>
      </c>
      <c r="HY17">
        <v>3</v>
      </c>
      <c r="HZ17">
        <v>2</v>
      </c>
      <c r="IA17">
        <v>2</v>
      </c>
      <c r="IB17">
        <v>2</v>
      </c>
      <c r="IC17">
        <v>3</v>
      </c>
      <c r="ID17">
        <v>2</v>
      </c>
      <c r="IE17">
        <v>2</v>
      </c>
      <c r="IF17">
        <v>3</v>
      </c>
      <c r="IG17">
        <v>2</v>
      </c>
      <c r="IH17">
        <v>3</v>
      </c>
      <c r="II17">
        <v>2</v>
      </c>
      <c r="IJ17">
        <v>3</v>
      </c>
      <c r="IK17">
        <v>2</v>
      </c>
      <c r="IL17">
        <v>2</v>
      </c>
      <c r="IM17">
        <v>2</v>
      </c>
      <c r="IN17">
        <v>2</v>
      </c>
      <c r="IO17">
        <v>2</v>
      </c>
      <c r="IP17">
        <v>2</v>
      </c>
      <c r="IQ17">
        <v>2</v>
      </c>
      <c r="IR17">
        <v>3</v>
      </c>
      <c r="IS17">
        <v>2</v>
      </c>
      <c r="IT17">
        <v>2</v>
      </c>
      <c r="IU17">
        <v>3</v>
      </c>
      <c r="IV17">
        <v>2</v>
      </c>
      <c r="IW17">
        <v>2</v>
      </c>
      <c r="IX17">
        <v>1</v>
      </c>
      <c r="IY17">
        <v>3</v>
      </c>
      <c r="IZ17">
        <v>2</v>
      </c>
      <c r="JA17">
        <v>2</v>
      </c>
      <c r="JB17">
        <v>2</v>
      </c>
      <c r="JC17">
        <v>2</v>
      </c>
      <c r="JD17">
        <v>2</v>
      </c>
      <c r="JE17">
        <v>2</v>
      </c>
      <c r="JF17">
        <v>2</v>
      </c>
      <c r="JG17">
        <v>2</v>
      </c>
      <c r="JH17">
        <v>2</v>
      </c>
      <c r="JI17">
        <v>2</v>
      </c>
      <c r="JJ17">
        <v>2</v>
      </c>
      <c r="JK17">
        <v>2</v>
      </c>
      <c r="JL17">
        <v>2</v>
      </c>
      <c r="JM17">
        <v>2</v>
      </c>
      <c r="JN17">
        <v>2</v>
      </c>
      <c r="JO17">
        <v>2</v>
      </c>
      <c r="JP17">
        <v>2</v>
      </c>
      <c r="JQ17">
        <v>2</v>
      </c>
      <c r="JR17">
        <v>2</v>
      </c>
      <c r="JS17">
        <v>2</v>
      </c>
      <c r="JT17">
        <v>2</v>
      </c>
      <c r="JU17">
        <v>2</v>
      </c>
      <c r="JV17">
        <v>3</v>
      </c>
      <c r="JW17">
        <v>2</v>
      </c>
      <c r="JX17">
        <v>2</v>
      </c>
      <c r="JY17">
        <v>2</v>
      </c>
      <c r="JZ17">
        <v>2</v>
      </c>
      <c r="KA17">
        <v>2</v>
      </c>
      <c r="KB17">
        <v>2</v>
      </c>
      <c r="KC17">
        <v>2</v>
      </c>
      <c r="KD17">
        <v>3</v>
      </c>
      <c r="KE17">
        <v>2</v>
      </c>
      <c r="KF17">
        <v>2</v>
      </c>
      <c r="KG17">
        <v>2</v>
      </c>
      <c r="KH17">
        <v>3</v>
      </c>
      <c r="KI17">
        <v>2</v>
      </c>
      <c r="KJ17">
        <v>2</v>
      </c>
    </row>
    <row r="18" spans="1:296">
      <c r="A18">
        <v>16</v>
      </c>
      <c r="B18">
        <v>5349407303</v>
      </c>
      <c r="C18">
        <v>96888361</v>
      </c>
      <c r="D18" s="48">
        <v>42859.720694444448</v>
      </c>
      <c r="E18" s="180">
        <v>42859.736805555563</v>
      </c>
      <c r="F18" t="s">
        <v>364</v>
      </c>
      <c r="K18" t="s">
        <v>349</v>
      </c>
      <c r="L18" t="s">
        <v>350</v>
      </c>
      <c r="M18" t="s">
        <v>1089</v>
      </c>
      <c r="N18" s="11">
        <v>42859</v>
      </c>
      <c r="O18" t="s">
        <v>338</v>
      </c>
      <c r="P18" t="s">
        <v>1088</v>
      </c>
      <c r="Q18" t="s">
        <v>215</v>
      </c>
      <c r="R18" t="s">
        <v>781</v>
      </c>
      <c r="S18" t="s">
        <v>780</v>
      </c>
      <c r="T18" t="s">
        <v>780</v>
      </c>
      <c r="U18" t="s">
        <v>215</v>
      </c>
      <c r="V18" t="s">
        <v>203</v>
      </c>
      <c r="W18" t="s">
        <v>203</v>
      </c>
      <c r="X18" t="s">
        <v>203</v>
      </c>
      <c r="Y18" t="s">
        <v>203</v>
      </c>
      <c r="Z18" t="s">
        <v>215</v>
      </c>
      <c r="AA18" t="s">
        <v>203</v>
      </c>
      <c r="AC18" s="260" t="s">
        <v>203</v>
      </c>
      <c r="AE18" t="s">
        <v>1090</v>
      </c>
      <c r="AF18" t="s">
        <v>995</v>
      </c>
      <c r="AG18" t="s">
        <v>1091</v>
      </c>
      <c r="AH18" s="288">
        <v>42765</v>
      </c>
      <c r="AI18" s="243">
        <v>240</v>
      </c>
      <c r="AJ18" t="s">
        <v>1092</v>
      </c>
      <c r="AK18" t="s">
        <v>997</v>
      </c>
      <c r="AL18" t="s">
        <v>1093</v>
      </c>
      <c r="AM18" t="s">
        <v>215</v>
      </c>
      <c r="AN18" t="s">
        <v>1523</v>
      </c>
      <c r="AO18" t="s">
        <v>1523</v>
      </c>
      <c r="AP18" t="s">
        <v>1523</v>
      </c>
      <c r="AQ18" s="48" t="s">
        <v>1523</v>
      </c>
      <c r="AR18" t="s">
        <v>1523</v>
      </c>
      <c r="AS18" t="s">
        <v>1523</v>
      </c>
      <c r="AT18" t="s">
        <v>1523</v>
      </c>
      <c r="AU18" t="s">
        <v>1523</v>
      </c>
      <c r="AV18" t="s">
        <v>1523</v>
      </c>
      <c r="DH18">
        <v>-4</v>
      </c>
      <c r="DI18" t="s">
        <v>1094</v>
      </c>
      <c r="ED18">
        <v>-3</v>
      </c>
      <c r="EE18" t="s">
        <v>1095</v>
      </c>
      <c r="EP18">
        <v>-2</v>
      </c>
      <c r="EQ18" t="s">
        <v>1096</v>
      </c>
      <c r="EV18">
        <v>3</v>
      </c>
      <c r="FH18">
        <v>-2</v>
      </c>
      <c r="GD18">
        <v>-2</v>
      </c>
      <c r="GE18" t="s">
        <v>1097</v>
      </c>
      <c r="GN18">
        <v>-2</v>
      </c>
      <c r="GO18" t="s">
        <v>1098</v>
      </c>
      <c r="HX18">
        <v>4</v>
      </c>
      <c r="HY18">
        <v>3</v>
      </c>
      <c r="HZ18">
        <v>4</v>
      </c>
      <c r="IA18">
        <v>3</v>
      </c>
      <c r="IB18">
        <v>4</v>
      </c>
      <c r="IC18">
        <v>2</v>
      </c>
      <c r="ID18">
        <v>1</v>
      </c>
      <c r="IE18">
        <v>4</v>
      </c>
      <c r="IF18">
        <v>2</v>
      </c>
      <c r="IG18">
        <v>2</v>
      </c>
      <c r="IH18">
        <v>4</v>
      </c>
      <c r="II18">
        <v>4</v>
      </c>
      <c r="IJ18">
        <v>3</v>
      </c>
      <c r="IK18">
        <v>3</v>
      </c>
      <c r="IL18">
        <v>3</v>
      </c>
      <c r="IM18">
        <v>4</v>
      </c>
      <c r="IN18">
        <v>2</v>
      </c>
      <c r="IO18">
        <v>3</v>
      </c>
      <c r="IP18">
        <v>1</v>
      </c>
      <c r="IQ18">
        <v>4</v>
      </c>
      <c r="IR18">
        <v>1</v>
      </c>
      <c r="IS18">
        <v>4</v>
      </c>
      <c r="IT18">
        <v>4</v>
      </c>
      <c r="IU18">
        <v>4</v>
      </c>
      <c r="IV18">
        <v>3</v>
      </c>
      <c r="IW18">
        <v>4</v>
      </c>
      <c r="IX18">
        <v>3</v>
      </c>
      <c r="IY18">
        <v>4</v>
      </c>
      <c r="IZ18">
        <v>2</v>
      </c>
      <c r="JA18">
        <v>2</v>
      </c>
      <c r="JB18">
        <v>4</v>
      </c>
      <c r="JC18">
        <v>3</v>
      </c>
      <c r="JD18">
        <v>1</v>
      </c>
      <c r="JE18">
        <v>3</v>
      </c>
      <c r="JF18">
        <v>4</v>
      </c>
      <c r="JG18">
        <v>3</v>
      </c>
      <c r="JH18">
        <v>3</v>
      </c>
      <c r="JI18">
        <v>4</v>
      </c>
      <c r="JJ18">
        <v>2</v>
      </c>
      <c r="JK18">
        <v>1</v>
      </c>
      <c r="JL18">
        <v>4</v>
      </c>
      <c r="JM18">
        <v>2</v>
      </c>
      <c r="JN18">
        <v>3</v>
      </c>
      <c r="JO18">
        <v>2</v>
      </c>
      <c r="JP18">
        <v>1</v>
      </c>
      <c r="JQ18">
        <v>2</v>
      </c>
      <c r="JR18">
        <v>3</v>
      </c>
      <c r="JS18">
        <v>1</v>
      </c>
      <c r="JT18">
        <v>2</v>
      </c>
      <c r="JU18">
        <v>3</v>
      </c>
      <c r="JV18">
        <v>1</v>
      </c>
      <c r="JW18">
        <v>1</v>
      </c>
      <c r="JX18">
        <v>1</v>
      </c>
      <c r="JY18">
        <v>3</v>
      </c>
      <c r="JZ18">
        <v>1</v>
      </c>
      <c r="KA18">
        <v>3</v>
      </c>
      <c r="KB18">
        <v>2</v>
      </c>
      <c r="KC18">
        <v>1</v>
      </c>
      <c r="KD18">
        <v>1</v>
      </c>
      <c r="KE18">
        <v>3</v>
      </c>
      <c r="KF18">
        <v>1</v>
      </c>
      <c r="KG18">
        <v>1</v>
      </c>
      <c r="KH18">
        <v>1</v>
      </c>
      <c r="KI18">
        <v>1</v>
      </c>
      <c r="KJ18">
        <v>3</v>
      </c>
    </row>
    <row r="19" spans="1:296">
      <c r="A19">
        <v>17</v>
      </c>
      <c r="B19">
        <v>5349419277</v>
      </c>
      <c r="C19">
        <v>96888361</v>
      </c>
      <c r="D19" s="48">
        <v>42859.718472222223</v>
      </c>
      <c r="E19" s="180">
        <v>42859.745000000003</v>
      </c>
      <c r="F19" t="s">
        <v>364</v>
      </c>
      <c r="K19" t="s">
        <v>351</v>
      </c>
      <c r="L19" t="s">
        <v>352</v>
      </c>
      <c r="M19" t="s">
        <v>342</v>
      </c>
      <c r="N19" s="11" t="s">
        <v>3101</v>
      </c>
      <c r="O19" t="s">
        <v>1099</v>
      </c>
      <c r="P19" t="s">
        <v>209</v>
      </c>
      <c r="Q19" t="s">
        <v>381</v>
      </c>
      <c r="R19" t="s">
        <v>974</v>
      </c>
      <c r="S19" t="s">
        <v>798</v>
      </c>
      <c r="T19" t="s">
        <v>798</v>
      </c>
      <c r="U19" t="s">
        <v>381</v>
      </c>
      <c r="V19" t="s">
        <v>203</v>
      </c>
      <c r="W19" t="s">
        <v>209</v>
      </c>
      <c r="X19" t="s">
        <v>209</v>
      </c>
      <c r="Y19" t="s">
        <v>209</v>
      </c>
      <c r="Z19" t="s">
        <v>209</v>
      </c>
      <c r="AA19" t="s">
        <v>209</v>
      </c>
      <c r="AC19" s="260" t="s">
        <v>209</v>
      </c>
      <c r="AE19" t="s">
        <v>1523</v>
      </c>
      <c r="AF19" t="s">
        <v>1523</v>
      </c>
      <c r="AG19" t="s">
        <v>1523</v>
      </c>
      <c r="AH19" s="288" t="s">
        <v>1523</v>
      </c>
      <c r="AI19" t="s">
        <v>1523</v>
      </c>
      <c r="AJ19" t="s">
        <v>1523</v>
      </c>
      <c r="AK19" t="s">
        <v>1523</v>
      </c>
      <c r="AL19" t="s">
        <v>1523</v>
      </c>
      <c r="AM19" t="s">
        <v>1523</v>
      </c>
      <c r="AN19" t="s">
        <v>1523</v>
      </c>
      <c r="AO19" t="s">
        <v>1523</v>
      </c>
      <c r="AP19" t="s">
        <v>1523</v>
      </c>
      <c r="AQ19" s="48" t="s">
        <v>1523</v>
      </c>
      <c r="AR19" t="s">
        <v>1523</v>
      </c>
      <c r="AS19" t="s">
        <v>1523</v>
      </c>
      <c r="AT19" t="s">
        <v>1523</v>
      </c>
      <c r="AU19" t="s">
        <v>1523</v>
      </c>
      <c r="AV19" t="s">
        <v>1523</v>
      </c>
      <c r="FR19">
        <v>-3</v>
      </c>
      <c r="FS19" t="s">
        <v>1100</v>
      </c>
      <c r="FV19">
        <v>-2</v>
      </c>
      <c r="FW19" t="s">
        <v>1101</v>
      </c>
      <c r="HX19">
        <v>1</v>
      </c>
      <c r="HY19">
        <v>1</v>
      </c>
      <c r="HZ19">
        <v>2</v>
      </c>
      <c r="IA19">
        <v>2</v>
      </c>
      <c r="IB19">
        <v>3</v>
      </c>
      <c r="IC19">
        <v>1</v>
      </c>
      <c r="ID19">
        <v>2</v>
      </c>
      <c r="IE19">
        <v>2</v>
      </c>
      <c r="IF19">
        <v>1</v>
      </c>
      <c r="IG19">
        <v>1</v>
      </c>
      <c r="IH19">
        <v>4</v>
      </c>
      <c r="II19">
        <v>4</v>
      </c>
      <c r="IJ19">
        <v>2</v>
      </c>
      <c r="IK19">
        <v>2</v>
      </c>
      <c r="IL19">
        <v>2</v>
      </c>
      <c r="IM19">
        <v>2</v>
      </c>
      <c r="IN19">
        <v>2</v>
      </c>
      <c r="IO19">
        <v>2</v>
      </c>
      <c r="IP19">
        <v>2</v>
      </c>
      <c r="IQ19">
        <v>3</v>
      </c>
      <c r="IR19">
        <v>1</v>
      </c>
      <c r="IS19">
        <v>2</v>
      </c>
      <c r="IT19">
        <v>1</v>
      </c>
      <c r="IU19">
        <v>4</v>
      </c>
      <c r="IV19">
        <v>2</v>
      </c>
      <c r="IW19">
        <v>2</v>
      </c>
      <c r="IX19">
        <v>1</v>
      </c>
      <c r="IY19">
        <v>2</v>
      </c>
      <c r="IZ19">
        <v>1</v>
      </c>
      <c r="JA19">
        <v>1</v>
      </c>
      <c r="JB19">
        <v>3</v>
      </c>
      <c r="JC19">
        <v>2</v>
      </c>
      <c r="JD19">
        <v>2</v>
      </c>
      <c r="JE19">
        <v>1</v>
      </c>
      <c r="JF19">
        <v>3</v>
      </c>
      <c r="JG19">
        <v>1</v>
      </c>
      <c r="JH19">
        <v>2</v>
      </c>
      <c r="JI19">
        <v>2</v>
      </c>
      <c r="JJ19">
        <v>2</v>
      </c>
      <c r="JK19">
        <v>1</v>
      </c>
      <c r="JL19">
        <v>4</v>
      </c>
      <c r="JM19">
        <v>2</v>
      </c>
      <c r="JN19">
        <v>2</v>
      </c>
      <c r="JO19">
        <v>1</v>
      </c>
      <c r="JP19">
        <v>2</v>
      </c>
      <c r="JQ19">
        <v>2</v>
      </c>
      <c r="JR19">
        <v>1</v>
      </c>
      <c r="JS19">
        <v>2</v>
      </c>
      <c r="JT19">
        <v>2</v>
      </c>
      <c r="JU19">
        <v>2</v>
      </c>
      <c r="JV19">
        <v>3</v>
      </c>
      <c r="JW19">
        <v>2</v>
      </c>
      <c r="JX19">
        <v>2</v>
      </c>
      <c r="JY19">
        <v>3</v>
      </c>
      <c r="JZ19">
        <v>2</v>
      </c>
      <c r="KA19">
        <v>3</v>
      </c>
      <c r="KB19">
        <v>2</v>
      </c>
      <c r="KC19">
        <v>1</v>
      </c>
      <c r="KD19">
        <v>1</v>
      </c>
      <c r="KE19">
        <v>2</v>
      </c>
      <c r="KF19">
        <v>2</v>
      </c>
      <c r="KG19">
        <v>2</v>
      </c>
      <c r="KH19">
        <v>2</v>
      </c>
      <c r="KI19">
        <v>1</v>
      </c>
      <c r="KJ19">
        <v>3</v>
      </c>
    </row>
    <row r="20" spans="1:296">
      <c r="A20">
        <v>18</v>
      </c>
      <c r="B20">
        <v>5349406201</v>
      </c>
      <c r="C20">
        <v>96888361</v>
      </c>
      <c r="D20" s="48">
        <v>42859.720532407409</v>
      </c>
      <c r="E20" s="180">
        <v>42859.733472222222</v>
      </c>
      <c r="F20" t="s">
        <v>364</v>
      </c>
      <c r="K20" t="s">
        <v>353</v>
      </c>
      <c r="L20" t="s">
        <v>354</v>
      </c>
      <c r="N20" s="11" t="s">
        <v>3101</v>
      </c>
      <c r="O20" t="s">
        <v>1102</v>
      </c>
      <c r="P20" t="s">
        <v>203</v>
      </c>
      <c r="Q20" t="s">
        <v>215</v>
      </c>
      <c r="R20" t="s">
        <v>781</v>
      </c>
      <c r="S20" t="s">
        <v>1103</v>
      </c>
      <c r="T20" t="s">
        <v>781</v>
      </c>
      <c r="U20" t="s">
        <v>1104</v>
      </c>
      <c r="V20" t="s">
        <v>203</v>
      </c>
      <c r="W20" t="s">
        <v>203</v>
      </c>
      <c r="X20" t="s">
        <v>203</v>
      </c>
      <c r="Y20" t="s">
        <v>203</v>
      </c>
      <c r="Z20" t="s">
        <v>203</v>
      </c>
      <c r="AA20" t="s">
        <v>203</v>
      </c>
      <c r="AC20" s="260" t="s">
        <v>203</v>
      </c>
      <c r="AE20" t="s">
        <v>1523</v>
      </c>
      <c r="AF20" t="s">
        <v>1523</v>
      </c>
      <c r="AG20" t="s">
        <v>1523</v>
      </c>
      <c r="AH20" s="288" t="s">
        <v>1523</v>
      </c>
      <c r="AI20" t="s">
        <v>1523</v>
      </c>
      <c r="AJ20" t="s">
        <v>1523</v>
      </c>
      <c r="AK20" t="s">
        <v>1523</v>
      </c>
      <c r="AL20" t="s">
        <v>1523</v>
      </c>
      <c r="AM20" t="s">
        <v>1523</v>
      </c>
      <c r="AN20" t="s">
        <v>1523</v>
      </c>
      <c r="AO20" t="s">
        <v>1523</v>
      </c>
      <c r="AP20" t="s">
        <v>1523</v>
      </c>
      <c r="AQ20" s="48" t="s">
        <v>1523</v>
      </c>
      <c r="AR20" t="s">
        <v>1523</v>
      </c>
      <c r="AS20" t="s">
        <v>1523</v>
      </c>
      <c r="AT20" t="s">
        <v>1523</v>
      </c>
      <c r="AU20" t="s">
        <v>1523</v>
      </c>
      <c r="AV20" t="s">
        <v>1523</v>
      </c>
      <c r="DJ20">
        <v>-1</v>
      </c>
      <c r="DK20" t="s">
        <v>1105</v>
      </c>
      <c r="DZ20">
        <v>1</v>
      </c>
      <c r="EA20" t="s">
        <v>1106</v>
      </c>
      <c r="EV20">
        <v>1</v>
      </c>
      <c r="FJ20">
        <v>1</v>
      </c>
      <c r="HX20">
        <v>2</v>
      </c>
      <c r="HY20">
        <v>1</v>
      </c>
      <c r="HZ20">
        <v>2</v>
      </c>
      <c r="IA20">
        <v>2</v>
      </c>
      <c r="IB20">
        <v>4</v>
      </c>
      <c r="IC20">
        <v>2</v>
      </c>
      <c r="ID20">
        <v>2</v>
      </c>
      <c r="IE20">
        <v>2</v>
      </c>
      <c r="IF20">
        <v>1</v>
      </c>
      <c r="IG20">
        <v>1</v>
      </c>
      <c r="IH20">
        <v>4</v>
      </c>
      <c r="II20">
        <v>4</v>
      </c>
      <c r="IJ20">
        <v>3</v>
      </c>
      <c r="IK20">
        <v>2</v>
      </c>
      <c r="IL20">
        <v>1</v>
      </c>
      <c r="IM20">
        <v>2</v>
      </c>
      <c r="IN20">
        <v>2</v>
      </c>
      <c r="IO20">
        <v>1</v>
      </c>
      <c r="IP20">
        <v>2</v>
      </c>
      <c r="IQ20">
        <v>2</v>
      </c>
      <c r="IR20">
        <v>1</v>
      </c>
      <c r="IS20">
        <v>1</v>
      </c>
      <c r="IT20">
        <v>2</v>
      </c>
      <c r="IU20">
        <v>4</v>
      </c>
      <c r="IV20">
        <v>2</v>
      </c>
      <c r="IW20">
        <v>2</v>
      </c>
      <c r="IX20">
        <v>2</v>
      </c>
      <c r="IY20">
        <v>1</v>
      </c>
      <c r="IZ20">
        <v>1</v>
      </c>
      <c r="JA20">
        <v>2</v>
      </c>
      <c r="JB20">
        <v>4</v>
      </c>
      <c r="JC20">
        <v>2</v>
      </c>
      <c r="JD20">
        <v>2</v>
      </c>
      <c r="JE20">
        <v>1</v>
      </c>
      <c r="JF20">
        <v>4</v>
      </c>
      <c r="JG20">
        <v>3</v>
      </c>
      <c r="JH20">
        <v>3</v>
      </c>
      <c r="JI20">
        <v>2</v>
      </c>
      <c r="JJ20">
        <v>2</v>
      </c>
      <c r="JK20">
        <v>1</v>
      </c>
      <c r="JL20">
        <v>3</v>
      </c>
      <c r="JM20">
        <v>2</v>
      </c>
      <c r="JN20">
        <v>2</v>
      </c>
      <c r="JO20">
        <v>3</v>
      </c>
      <c r="JP20">
        <v>3</v>
      </c>
      <c r="JQ20">
        <v>1</v>
      </c>
      <c r="JR20">
        <v>1</v>
      </c>
      <c r="JS20">
        <v>1</v>
      </c>
      <c r="JT20">
        <v>1</v>
      </c>
      <c r="JU20">
        <v>2</v>
      </c>
      <c r="JV20">
        <v>3</v>
      </c>
      <c r="JW20">
        <v>1</v>
      </c>
      <c r="JX20">
        <v>2</v>
      </c>
      <c r="JY20">
        <v>3</v>
      </c>
      <c r="JZ20">
        <v>2</v>
      </c>
      <c r="KA20">
        <v>2</v>
      </c>
      <c r="KB20">
        <v>1</v>
      </c>
      <c r="KC20">
        <v>1</v>
      </c>
      <c r="KD20">
        <v>1</v>
      </c>
      <c r="KE20">
        <v>2</v>
      </c>
      <c r="KF20">
        <v>2</v>
      </c>
      <c r="KG20">
        <v>1</v>
      </c>
      <c r="KH20">
        <v>2</v>
      </c>
      <c r="KI20">
        <v>1</v>
      </c>
      <c r="KJ20">
        <v>4</v>
      </c>
    </row>
    <row r="21" spans="1:296">
      <c r="A21">
        <v>19</v>
      </c>
      <c r="B21">
        <v>5349992031</v>
      </c>
      <c r="C21">
        <v>96888361</v>
      </c>
      <c r="D21" s="48">
        <v>42860.349710648137</v>
      </c>
      <c r="E21" s="180">
        <v>42860.373425925929</v>
      </c>
      <c r="F21" t="s">
        <v>364</v>
      </c>
      <c r="K21" t="s">
        <v>362</v>
      </c>
      <c r="L21" t="s">
        <v>363</v>
      </c>
      <c r="M21" t="s">
        <v>355</v>
      </c>
      <c r="N21" s="11">
        <v>42860</v>
      </c>
      <c r="O21" t="s">
        <v>356</v>
      </c>
      <c r="P21" t="s">
        <v>203</v>
      </c>
      <c r="Q21" t="s">
        <v>203</v>
      </c>
      <c r="R21" t="s">
        <v>781</v>
      </c>
      <c r="S21" t="s">
        <v>781</v>
      </c>
      <c r="T21" t="s">
        <v>781</v>
      </c>
      <c r="U21" t="s">
        <v>203</v>
      </c>
      <c r="V21" t="s">
        <v>203</v>
      </c>
      <c r="W21" t="s">
        <v>203</v>
      </c>
      <c r="X21" t="s">
        <v>203</v>
      </c>
      <c r="Y21" t="s">
        <v>203</v>
      </c>
      <c r="Z21" t="s">
        <v>203</v>
      </c>
      <c r="AA21" t="s">
        <v>203</v>
      </c>
      <c r="AC21" s="260" t="s">
        <v>203</v>
      </c>
      <c r="AE21" t="s">
        <v>1523</v>
      </c>
      <c r="AF21" t="s">
        <v>1523</v>
      </c>
      <c r="AG21" t="s">
        <v>1523</v>
      </c>
      <c r="AH21" s="288" t="s">
        <v>1523</v>
      </c>
      <c r="AI21" t="s">
        <v>1523</v>
      </c>
      <c r="AJ21" t="s">
        <v>1523</v>
      </c>
      <c r="AK21" t="s">
        <v>1523</v>
      </c>
      <c r="AL21" t="s">
        <v>1523</v>
      </c>
      <c r="AM21" t="s">
        <v>1523</v>
      </c>
      <c r="AN21" t="s">
        <v>1523</v>
      </c>
      <c r="AO21" t="s">
        <v>1523</v>
      </c>
      <c r="AP21" t="s">
        <v>1523</v>
      </c>
      <c r="AQ21" s="48" t="s">
        <v>1523</v>
      </c>
      <c r="AR21" t="s">
        <v>1523</v>
      </c>
      <c r="AS21" t="s">
        <v>1523</v>
      </c>
      <c r="AT21" t="s">
        <v>1523</v>
      </c>
      <c r="AU21" t="s">
        <v>1523</v>
      </c>
      <c r="AV21" t="s">
        <v>1523</v>
      </c>
      <c r="HX21">
        <v>2</v>
      </c>
      <c r="HY21">
        <v>1</v>
      </c>
      <c r="HZ21">
        <v>4</v>
      </c>
      <c r="IA21">
        <v>4</v>
      </c>
      <c r="IB21">
        <v>4</v>
      </c>
      <c r="IC21">
        <v>1</v>
      </c>
      <c r="ID21">
        <v>4</v>
      </c>
      <c r="IE21">
        <v>3</v>
      </c>
      <c r="IF21">
        <v>1</v>
      </c>
      <c r="IG21">
        <v>2</v>
      </c>
      <c r="IH21">
        <v>3</v>
      </c>
      <c r="II21">
        <v>3</v>
      </c>
      <c r="IJ21">
        <v>3</v>
      </c>
      <c r="IK21">
        <v>3</v>
      </c>
      <c r="IL21">
        <v>3</v>
      </c>
      <c r="IM21">
        <v>4</v>
      </c>
      <c r="IN21">
        <v>4</v>
      </c>
      <c r="IO21">
        <v>3</v>
      </c>
      <c r="IP21">
        <v>3</v>
      </c>
      <c r="IQ21">
        <v>4</v>
      </c>
      <c r="IR21">
        <v>1</v>
      </c>
      <c r="IS21">
        <v>2</v>
      </c>
      <c r="IT21">
        <v>3</v>
      </c>
      <c r="IU21">
        <v>4</v>
      </c>
      <c r="IV21">
        <v>4</v>
      </c>
      <c r="IW21">
        <v>3</v>
      </c>
      <c r="IX21">
        <v>1</v>
      </c>
      <c r="IY21">
        <v>2</v>
      </c>
      <c r="IZ21">
        <v>3</v>
      </c>
      <c r="JA21">
        <v>4</v>
      </c>
      <c r="JB21">
        <v>4</v>
      </c>
      <c r="JC21">
        <v>3</v>
      </c>
      <c r="JD21">
        <v>1</v>
      </c>
      <c r="JE21">
        <v>2</v>
      </c>
      <c r="JF21">
        <v>4</v>
      </c>
      <c r="JG21">
        <v>4</v>
      </c>
      <c r="JH21">
        <v>4</v>
      </c>
      <c r="JI21">
        <v>3</v>
      </c>
      <c r="JJ21">
        <v>1</v>
      </c>
      <c r="JK21">
        <v>3</v>
      </c>
      <c r="JL21">
        <v>3</v>
      </c>
      <c r="JM21">
        <v>4</v>
      </c>
      <c r="JN21">
        <v>4</v>
      </c>
      <c r="JO21">
        <v>4</v>
      </c>
      <c r="JP21">
        <v>3</v>
      </c>
      <c r="JQ21">
        <v>2</v>
      </c>
      <c r="JR21">
        <v>3</v>
      </c>
      <c r="JS21">
        <v>3</v>
      </c>
      <c r="JT21">
        <v>2</v>
      </c>
      <c r="JU21">
        <v>3</v>
      </c>
      <c r="JV21">
        <v>3</v>
      </c>
      <c r="JW21">
        <v>2</v>
      </c>
      <c r="JX21">
        <v>2</v>
      </c>
      <c r="JY21">
        <v>4</v>
      </c>
      <c r="JZ21">
        <v>4</v>
      </c>
      <c r="KA21">
        <v>4</v>
      </c>
      <c r="KB21">
        <v>2</v>
      </c>
      <c r="KC21">
        <v>1</v>
      </c>
      <c r="KD21">
        <v>2</v>
      </c>
      <c r="KE21">
        <v>2</v>
      </c>
      <c r="KF21">
        <v>2</v>
      </c>
      <c r="KG21">
        <v>1</v>
      </c>
      <c r="KH21">
        <v>3</v>
      </c>
      <c r="KI21">
        <v>2</v>
      </c>
      <c r="KJ21">
        <v>3</v>
      </c>
    </row>
    <row r="22" spans="1:296">
      <c r="A22">
        <v>20</v>
      </c>
      <c r="B22">
        <v>5352362785</v>
      </c>
      <c r="C22">
        <v>96888361</v>
      </c>
      <c r="D22" s="48">
        <v>42863.673935185187</v>
      </c>
      <c r="E22" s="180">
        <v>42863.684837962966</v>
      </c>
      <c r="F22" t="s">
        <v>364</v>
      </c>
      <c r="K22" t="s">
        <v>387</v>
      </c>
      <c r="L22" t="s">
        <v>388</v>
      </c>
      <c r="M22">
        <v>1519348</v>
      </c>
      <c r="N22" s="11">
        <v>42863</v>
      </c>
      <c r="O22" t="s">
        <v>365</v>
      </c>
      <c r="P22" t="s">
        <v>209</v>
      </c>
      <c r="Q22" t="s">
        <v>209</v>
      </c>
      <c r="R22" t="s">
        <v>975</v>
      </c>
      <c r="S22" t="s">
        <v>974</v>
      </c>
      <c r="T22" t="s">
        <v>974</v>
      </c>
      <c r="U22" t="s">
        <v>209</v>
      </c>
      <c r="V22" t="s">
        <v>209</v>
      </c>
      <c r="W22" t="s">
        <v>209</v>
      </c>
      <c r="X22" t="s">
        <v>209</v>
      </c>
      <c r="Y22" t="s">
        <v>209</v>
      </c>
      <c r="Z22" t="s">
        <v>209</v>
      </c>
      <c r="AA22" t="s">
        <v>381</v>
      </c>
      <c r="AC22" s="260" t="s">
        <v>209</v>
      </c>
      <c r="AE22" t="s">
        <v>1111</v>
      </c>
      <c r="AF22" t="s">
        <v>603</v>
      </c>
      <c r="AG22" t="s">
        <v>1112</v>
      </c>
      <c r="AH22" s="288">
        <v>42819</v>
      </c>
      <c r="AI22" s="243">
        <v>28</v>
      </c>
      <c r="AJ22" t="s">
        <v>1113</v>
      </c>
      <c r="AK22" t="s">
        <v>783</v>
      </c>
      <c r="AL22" t="s">
        <v>801</v>
      </c>
      <c r="AM22" t="s">
        <v>209</v>
      </c>
      <c r="AN22" t="s">
        <v>1114</v>
      </c>
      <c r="AO22" t="s">
        <v>603</v>
      </c>
      <c r="AP22" t="s">
        <v>1115</v>
      </c>
      <c r="AQ22" s="48">
        <v>42840</v>
      </c>
      <c r="AR22">
        <v>30</v>
      </c>
      <c r="AS22" t="s">
        <v>1116</v>
      </c>
      <c r="AT22" t="s">
        <v>1117</v>
      </c>
      <c r="AU22" t="s">
        <v>801</v>
      </c>
      <c r="AV22" t="s">
        <v>215</v>
      </c>
      <c r="CD22">
        <v>3</v>
      </c>
      <c r="CE22" t="s">
        <v>1118</v>
      </c>
      <c r="CP22">
        <v>-3</v>
      </c>
      <c r="CQ22" t="s">
        <v>1119</v>
      </c>
      <c r="CZ22">
        <v>-3</v>
      </c>
      <c r="DA22" t="s">
        <v>1120</v>
      </c>
      <c r="ER22">
        <v>-3</v>
      </c>
      <c r="ES22" t="s">
        <v>1121</v>
      </c>
      <c r="FH22">
        <v>-2</v>
      </c>
      <c r="FI22" t="s">
        <v>1122</v>
      </c>
      <c r="FJ22">
        <v>-3</v>
      </c>
      <c r="FK22" t="s">
        <v>1123</v>
      </c>
      <c r="FR22">
        <v>-3</v>
      </c>
      <c r="FS22" t="s">
        <v>1123</v>
      </c>
      <c r="GF22">
        <v>-3</v>
      </c>
      <c r="GG22" t="s">
        <v>1124</v>
      </c>
      <c r="GN22">
        <v>-2</v>
      </c>
      <c r="GO22" t="s">
        <v>1122</v>
      </c>
      <c r="GV22">
        <v>3</v>
      </c>
      <c r="GW22" t="s">
        <v>1125</v>
      </c>
      <c r="HX22">
        <v>2</v>
      </c>
      <c r="HY22">
        <v>1</v>
      </c>
      <c r="HZ22">
        <v>4</v>
      </c>
      <c r="IA22">
        <v>3</v>
      </c>
      <c r="IB22">
        <v>3</v>
      </c>
      <c r="IC22">
        <v>2</v>
      </c>
      <c r="ID22">
        <v>3</v>
      </c>
      <c r="IE22">
        <v>2</v>
      </c>
      <c r="IF22">
        <v>4</v>
      </c>
      <c r="IG22">
        <v>3</v>
      </c>
      <c r="IH22">
        <v>4</v>
      </c>
      <c r="II22">
        <v>4</v>
      </c>
      <c r="IJ22">
        <v>3</v>
      </c>
      <c r="IK22">
        <v>2</v>
      </c>
      <c r="IL22">
        <v>3</v>
      </c>
      <c r="IM22">
        <v>4</v>
      </c>
      <c r="IN22">
        <v>3</v>
      </c>
      <c r="IO22">
        <v>4</v>
      </c>
      <c r="IP22">
        <v>2</v>
      </c>
      <c r="IQ22">
        <v>3</v>
      </c>
      <c r="IR22">
        <v>2</v>
      </c>
      <c r="IS22">
        <v>3</v>
      </c>
      <c r="IT22">
        <v>2</v>
      </c>
      <c r="IU22">
        <v>4</v>
      </c>
      <c r="IV22">
        <v>4</v>
      </c>
      <c r="IW22">
        <v>3</v>
      </c>
      <c r="IX22">
        <v>3</v>
      </c>
      <c r="IY22">
        <v>2</v>
      </c>
      <c r="IZ22">
        <v>3</v>
      </c>
      <c r="JA22">
        <v>4</v>
      </c>
      <c r="JB22">
        <v>4</v>
      </c>
      <c r="JC22">
        <v>3</v>
      </c>
      <c r="JD22">
        <v>3</v>
      </c>
      <c r="JE22">
        <v>3</v>
      </c>
      <c r="JF22">
        <v>3</v>
      </c>
      <c r="JG22">
        <v>4</v>
      </c>
      <c r="JH22">
        <v>3</v>
      </c>
      <c r="JI22">
        <v>3</v>
      </c>
      <c r="JJ22">
        <v>4</v>
      </c>
      <c r="JK22">
        <v>2</v>
      </c>
      <c r="JL22">
        <v>3</v>
      </c>
      <c r="JM22">
        <v>3</v>
      </c>
      <c r="JN22">
        <v>4</v>
      </c>
      <c r="JO22">
        <v>4</v>
      </c>
      <c r="JP22">
        <v>4</v>
      </c>
      <c r="JQ22">
        <v>4</v>
      </c>
      <c r="JR22">
        <v>4</v>
      </c>
      <c r="JS22">
        <v>1</v>
      </c>
      <c r="JT22">
        <v>3</v>
      </c>
      <c r="JU22">
        <v>4</v>
      </c>
      <c r="JV22">
        <v>4</v>
      </c>
      <c r="JW22">
        <v>4</v>
      </c>
      <c r="JX22">
        <v>2</v>
      </c>
      <c r="JY22">
        <v>4</v>
      </c>
      <c r="JZ22">
        <v>4</v>
      </c>
      <c r="KA22">
        <v>4</v>
      </c>
      <c r="KB22">
        <v>2</v>
      </c>
      <c r="KC22">
        <v>4</v>
      </c>
      <c r="KD22">
        <v>4</v>
      </c>
      <c r="KE22">
        <v>2</v>
      </c>
      <c r="KF22">
        <v>3</v>
      </c>
      <c r="KG22">
        <v>4</v>
      </c>
      <c r="KH22">
        <v>4</v>
      </c>
      <c r="KI22">
        <v>2</v>
      </c>
      <c r="KJ22">
        <v>3</v>
      </c>
    </row>
    <row r="23" spans="1:296">
      <c r="A23">
        <v>21</v>
      </c>
      <c r="B23">
        <v>5352389285</v>
      </c>
      <c r="C23">
        <v>96888361</v>
      </c>
      <c r="D23" s="48">
        <v>42863.688692129632</v>
      </c>
      <c r="E23" s="180">
        <v>42863.699803240743</v>
      </c>
      <c r="F23" t="s">
        <v>364</v>
      </c>
      <c r="K23" t="s">
        <v>389</v>
      </c>
      <c r="L23" t="s">
        <v>1126</v>
      </c>
      <c r="N23" s="11">
        <v>42863</v>
      </c>
      <c r="P23" t="s">
        <v>381</v>
      </c>
      <c r="Q23" t="s">
        <v>203</v>
      </c>
      <c r="R23" t="s">
        <v>1127</v>
      </c>
      <c r="S23" t="s">
        <v>788</v>
      </c>
      <c r="T23" t="s">
        <v>781</v>
      </c>
      <c r="U23" t="s">
        <v>203</v>
      </c>
      <c r="V23" t="s">
        <v>203</v>
      </c>
      <c r="W23" t="s">
        <v>203</v>
      </c>
      <c r="X23" t="s">
        <v>203</v>
      </c>
      <c r="Y23" t="s">
        <v>203</v>
      </c>
      <c r="Z23" t="s">
        <v>203</v>
      </c>
      <c r="AA23" t="s">
        <v>215</v>
      </c>
      <c r="AC23" s="260" t="s">
        <v>203</v>
      </c>
      <c r="AE23" t="s">
        <v>1128</v>
      </c>
      <c r="AF23" t="s">
        <v>995</v>
      </c>
      <c r="AG23" t="s">
        <v>1129</v>
      </c>
      <c r="AH23" s="288">
        <v>42765</v>
      </c>
      <c r="AI23" s="243">
        <v>35</v>
      </c>
      <c r="AJ23" t="s">
        <v>1113</v>
      </c>
      <c r="AK23" t="s">
        <v>783</v>
      </c>
      <c r="AL23" t="s">
        <v>801</v>
      </c>
      <c r="AM23" t="s">
        <v>215</v>
      </c>
      <c r="AN23" t="s">
        <v>1523</v>
      </c>
      <c r="AO23" t="s">
        <v>1523</v>
      </c>
      <c r="AP23" t="s">
        <v>1523</v>
      </c>
      <c r="AQ23" s="48" t="s">
        <v>1523</v>
      </c>
      <c r="AR23" t="s">
        <v>1523</v>
      </c>
      <c r="AS23" t="s">
        <v>1523</v>
      </c>
      <c r="AT23" t="s">
        <v>1523</v>
      </c>
      <c r="AU23" t="s">
        <v>1523</v>
      </c>
      <c r="AV23" t="s">
        <v>1523</v>
      </c>
      <c r="BJ23">
        <v>-2</v>
      </c>
      <c r="CD23">
        <v>3</v>
      </c>
      <c r="CP23">
        <v>-3</v>
      </c>
      <c r="CQ23" t="s">
        <v>3094</v>
      </c>
      <c r="CR23">
        <v>-3</v>
      </c>
      <c r="DF23">
        <v>-2</v>
      </c>
      <c r="DG23" t="s">
        <v>3095</v>
      </c>
      <c r="DJ23">
        <v>2</v>
      </c>
      <c r="DK23" t="s">
        <v>1130</v>
      </c>
      <c r="DZ23">
        <v>1</v>
      </c>
      <c r="EA23" t="s">
        <v>1131</v>
      </c>
      <c r="ED23">
        <v>-2</v>
      </c>
      <c r="EE23" t="s">
        <v>3096</v>
      </c>
      <c r="EF23">
        <v>-2</v>
      </c>
      <c r="EG23">
        <v>2017</v>
      </c>
      <c r="EH23">
        <v>-3</v>
      </c>
      <c r="EI23">
        <v>2017</v>
      </c>
      <c r="EP23">
        <v>-1</v>
      </c>
      <c r="EQ23" t="s">
        <v>1132</v>
      </c>
      <c r="ER23">
        <v>-2</v>
      </c>
      <c r="ES23">
        <v>2017</v>
      </c>
      <c r="FH23">
        <v>-2</v>
      </c>
      <c r="FI23" t="s">
        <v>3096</v>
      </c>
      <c r="FJ23">
        <v>2</v>
      </c>
      <c r="FK23" t="s">
        <v>3097</v>
      </c>
      <c r="FR23">
        <v>-2</v>
      </c>
      <c r="FS23" t="s">
        <v>3098</v>
      </c>
      <c r="GF23">
        <v>-2</v>
      </c>
      <c r="GG23" t="s">
        <v>3099</v>
      </c>
      <c r="GN23">
        <v>-3</v>
      </c>
      <c r="GO23" t="s">
        <v>3096</v>
      </c>
      <c r="GP23">
        <v>-2</v>
      </c>
      <c r="GQ23" t="s">
        <v>3097</v>
      </c>
      <c r="GT23">
        <v>-2</v>
      </c>
      <c r="GU23" t="s">
        <v>3096</v>
      </c>
      <c r="GX23">
        <v>-2</v>
      </c>
      <c r="GY23" t="s">
        <v>3096</v>
      </c>
      <c r="HF23">
        <v>-2</v>
      </c>
      <c r="HG23" t="s">
        <v>3095</v>
      </c>
      <c r="HN23">
        <v>-2</v>
      </c>
      <c r="HO23" t="s">
        <v>1133</v>
      </c>
      <c r="HX23">
        <v>3</v>
      </c>
      <c r="HY23">
        <v>2</v>
      </c>
      <c r="HZ23">
        <v>4</v>
      </c>
      <c r="IA23">
        <v>1</v>
      </c>
      <c r="IB23">
        <v>3</v>
      </c>
      <c r="IC23">
        <v>3</v>
      </c>
      <c r="ID23">
        <v>1</v>
      </c>
      <c r="IE23">
        <v>3</v>
      </c>
      <c r="IF23">
        <v>2</v>
      </c>
      <c r="IG23">
        <v>1</v>
      </c>
      <c r="IH23">
        <v>4</v>
      </c>
      <c r="II23">
        <v>3</v>
      </c>
      <c r="IJ23">
        <v>3</v>
      </c>
      <c r="IK23">
        <v>3</v>
      </c>
      <c r="IL23">
        <v>2</v>
      </c>
      <c r="IM23">
        <v>3</v>
      </c>
      <c r="IN23">
        <v>2</v>
      </c>
      <c r="IO23">
        <v>2</v>
      </c>
      <c r="IP23">
        <v>2</v>
      </c>
      <c r="IQ23">
        <v>3</v>
      </c>
      <c r="IR23">
        <v>2</v>
      </c>
      <c r="IS23">
        <v>2</v>
      </c>
      <c r="IT23">
        <v>3</v>
      </c>
      <c r="IU23">
        <v>4</v>
      </c>
      <c r="IV23">
        <v>3</v>
      </c>
      <c r="IW23">
        <v>4</v>
      </c>
      <c r="IX23">
        <v>2</v>
      </c>
      <c r="IY23">
        <v>3</v>
      </c>
      <c r="IZ23">
        <v>2</v>
      </c>
      <c r="JA23">
        <v>3</v>
      </c>
      <c r="JB23">
        <v>3</v>
      </c>
      <c r="JC23">
        <v>3</v>
      </c>
      <c r="JD23">
        <v>3</v>
      </c>
      <c r="JE23">
        <v>2</v>
      </c>
      <c r="JF23">
        <v>3</v>
      </c>
      <c r="JG23">
        <v>4</v>
      </c>
      <c r="JH23">
        <v>3</v>
      </c>
      <c r="JI23">
        <v>2</v>
      </c>
      <c r="JJ23">
        <v>4</v>
      </c>
      <c r="JK23">
        <v>2</v>
      </c>
      <c r="JL23">
        <v>3</v>
      </c>
      <c r="JM23">
        <v>4</v>
      </c>
      <c r="JN23">
        <v>3</v>
      </c>
      <c r="JO23">
        <v>2</v>
      </c>
      <c r="JP23">
        <v>3</v>
      </c>
      <c r="JQ23">
        <v>2</v>
      </c>
      <c r="JR23">
        <v>2</v>
      </c>
      <c r="JS23">
        <v>2</v>
      </c>
      <c r="JT23">
        <v>2</v>
      </c>
      <c r="JU23">
        <v>3</v>
      </c>
      <c r="JV23">
        <v>4</v>
      </c>
      <c r="JW23">
        <v>3</v>
      </c>
      <c r="JX23">
        <v>2</v>
      </c>
      <c r="JY23">
        <v>3</v>
      </c>
      <c r="JZ23">
        <v>2</v>
      </c>
      <c r="KA23">
        <v>2</v>
      </c>
      <c r="KB23">
        <v>2</v>
      </c>
      <c r="KC23">
        <v>1</v>
      </c>
      <c r="KD23">
        <v>1</v>
      </c>
      <c r="KE23">
        <v>1</v>
      </c>
      <c r="KF23">
        <v>2</v>
      </c>
      <c r="KG23">
        <v>1</v>
      </c>
      <c r="KH23">
        <v>3</v>
      </c>
      <c r="KI23">
        <v>2</v>
      </c>
      <c r="KJ23">
        <v>2</v>
      </c>
    </row>
    <row r="24" spans="1:296">
      <c r="A24">
        <v>22</v>
      </c>
      <c r="B24">
        <v>5352354368</v>
      </c>
      <c r="C24">
        <v>96888361</v>
      </c>
      <c r="D24" s="48">
        <v>42863.670416666668</v>
      </c>
      <c r="E24" s="180">
        <v>42863.682233796288</v>
      </c>
      <c r="F24" t="s">
        <v>364</v>
      </c>
      <c r="K24" t="s">
        <v>391</v>
      </c>
      <c r="L24" t="s">
        <v>397</v>
      </c>
      <c r="N24" s="11" t="s">
        <v>3100</v>
      </c>
      <c r="O24" t="s">
        <v>371</v>
      </c>
      <c r="P24" t="s">
        <v>203</v>
      </c>
      <c r="Q24" t="s">
        <v>203</v>
      </c>
      <c r="R24" t="s">
        <v>788</v>
      </c>
      <c r="S24" t="s">
        <v>788</v>
      </c>
      <c r="T24" t="s">
        <v>781</v>
      </c>
      <c r="U24" t="s">
        <v>781</v>
      </c>
      <c r="V24" t="s">
        <v>209</v>
      </c>
      <c r="W24" t="s">
        <v>209</v>
      </c>
      <c r="X24" t="s">
        <v>215</v>
      </c>
      <c r="Y24" t="s">
        <v>203</v>
      </c>
      <c r="Z24" t="s">
        <v>203</v>
      </c>
      <c r="AA24" t="s">
        <v>413</v>
      </c>
      <c r="AC24" s="260" t="s">
        <v>1134</v>
      </c>
      <c r="AE24" t="s">
        <v>1135</v>
      </c>
      <c r="AF24" t="s">
        <v>1136</v>
      </c>
      <c r="AG24" t="s">
        <v>1137</v>
      </c>
      <c r="AH24" s="288">
        <v>42805</v>
      </c>
      <c r="AI24" s="243">
        <v>60</v>
      </c>
      <c r="AJ24" t="s">
        <v>1138</v>
      </c>
      <c r="AK24" t="s">
        <v>997</v>
      </c>
      <c r="AL24" t="s">
        <v>1139</v>
      </c>
      <c r="AM24" t="s">
        <v>381</v>
      </c>
      <c r="AN24" t="s">
        <v>1140</v>
      </c>
      <c r="AO24" t="s">
        <v>1141</v>
      </c>
      <c r="AP24" t="s">
        <v>1142</v>
      </c>
      <c r="AQ24" s="48">
        <v>42834</v>
      </c>
      <c r="AR24">
        <v>7</v>
      </c>
      <c r="AS24" t="s">
        <v>1143</v>
      </c>
      <c r="AT24" t="s">
        <v>1144</v>
      </c>
      <c r="AU24" t="s">
        <v>1145</v>
      </c>
      <c r="AV24" t="s">
        <v>373</v>
      </c>
      <c r="BJ24">
        <v>-3</v>
      </c>
      <c r="BK24" t="s">
        <v>1146</v>
      </c>
      <c r="ED24">
        <v>-3</v>
      </c>
      <c r="EE24" t="s">
        <v>1147</v>
      </c>
      <c r="EF24">
        <v>-3</v>
      </c>
      <c r="EG24" t="s">
        <v>1148</v>
      </c>
      <c r="EJ24">
        <v>-2</v>
      </c>
      <c r="EK24" t="s">
        <v>1149</v>
      </c>
      <c r="GN24">
        <v>-2</v>
      </c>
      <c r="GO24" t="s">
        <v>1150</v>
      </c>
      <c r="GX24">
        <v>-3</v>
      </c>
      <c r="GY24" t="s">
        <v>1149</v>
      </c>
      <c r="HX24">
        <v>2</v>
      </c>
      <c r="HY24">
        <v>2</v>
      </c>
      <c r="HZ24">
        <v>2</v>
      </c>
      <c r="IA24">
        <v>1</v>
      </c>
      <c r="IB24">
        <v>4</v>
      </c>
      <c r="IC24">
        <v>2</v>
      </c>
      <c r="ID24">
        <v>2</v>
      </c>
      <c r="IE24">
        <v>2</v>
      </c>
      <c r="IF24">
        <v>1</v>
      </c>
      <c r="IG24">
        <v>2</v>
      </c>
      <c r="IH24">
        <v>4</v>
      </c>
      <c r="II24">
        <v>4</v>
      </c>
      <c r="IJ24">
        <v>4</v>
      </c>
      <c r="IK24">
        <v>3</v>
      </c>
      <c r="IL24">
        <v>2</v>
      </c>
      <c r="IM24">
        <v>2</v>
      </c>
      <c r="IN24">
        <v>2</v>
      </c>
      <c r="IO24">
        <v>1</v>
      </c>
      <c r="IP24">
        <v>1</v>
      </c>
      <c r="IQ24">
        <v>3</v>
      </c>
      <c r="IR24">
        <v>2</v>
      </c>
      <c r="IS24">
        <v>1</v>
      </c>
      <c r="IT24">
        <v>3</v>
      </c>
      <c r="IU24">
        <v>4</v>
      </c>
      <c r="IV24">
        <v>2</v>
      </c>
      <c r="IW24">
        <v>3</v>
      </c>
      <c r="IX24">
        <v>3</v>
      </c>
      <c r="IY24">
        <v>3</v>
      </c>
      <c r="IZ24">
        <v>2</v>
      </c>
      <c r="JA24">
        <v>2</v>
      </c>
      <c r="JB24">
        <v>4</v>
      </c>
      <c r="JC24">
        <v>3</v>
      </c>
      <c r="JD24">
        <v>1</v>
      </c>
      <c r="JE24">
        <v>3</v>
      </c>
      <c r="JF24">
        <v>4</v>
      </c>
      <c r="JG24">
        <v>1</v>
      </c>
      <c r="JH24">
        <v>1</v>
      </c>
      <c r="JI24">
        <v>3</v>
      </c>
      <c r="JJ24">
        <v>3</v>
      </c>
      <c r="JK24">
        <v>3</v>
      </c>
      <c r="JL24">
        <v>4</v>
      </c>
      <c r="JM24">
        <v>1</v>
      </c>
      <c r="JN24">
        <v>2</v>
      </c>
      <c r="JO24">
        <v>4</v>
      </c>
      <c r="JP24">
        <v>4</v>
      </c>
      <c r="JQ24">
        <v>4</v>
      </c>
      <c r="JR24">
        <v>4</v>
      </c>
      <c r="JS24">
        <v>1</v>
      </c>
      <c r="JT24">
        <v>2</v>
      </c>
      <c r="JU24">
        <v>2</v>
      </c>
      <c r="JV24">
        <v>3</v>
      </c>
      <c r="JW24">
        <v>3</v>
      </c>
      <c r="JX24">
        <v>3</v>
      </c>
      <c r="JY24">
        <v>4</v>
      </c>
      <c r="JZ24">
        <v>1</v>
      </c>
      <c r="KA24">
        <v>2</v>
      </c>
      <c r="KB24">
        <v>3</v>
      </c>
      <c r="KC24">
        <v>2</v>
      </c>
      <c r="KD24">
        <v>1</v>
      </c>
      <c r="KE24">
        <v>1</v>
      </c>
      <c r="KF24">
        <v>3</v>
      </c>
      <c r="KG24">
        <v>1</v>
      </c>
      <c r="KH24">
        <v>1</v>
      </c>
      <c r="KI24">
        <v>1</v>
      </c>
      <c r="KJ24">
        <v>4</v>
      </c>
    </row>
    <row r="25" spans="1:296">
      <c r="A25">
        <v>23</v>
      </c>
      <c r="B25">
        <v>5373185155</v>
      </c>
      <c r="C25">
        <v>96888361</v>
      </c>
      <c r="D25" s="48">
        <v>42888.396956018521</v>
      </c>
      <c r="E25" s="180">
        <v>42888.41605324074</v>
      </c>
      <c r="F25" t="s">
        <v>364</v>
      </c>
      <c r="K25" t="s">
        <v>392</v>
      </c>
      <c r="L25" t="s">
        <v>393</v>
      </c>
      <c r="M25" t="s">
        <v>1166</v>
      </c>
      <c r="N25" s="11" t="s">
        <v>3093</v>
      </c>
      <c r="O25" t="s">
        <v>379</v>
      </c>
      <c r="P25" t="s">
        <v>209</v>
      </c>
      <c r="Q25" t="s">
        <v>381</v>
      </c>
      <c r="R25" t="s">
        <v>975</v>
      </c>
      <c r="S25" t="s">
        <v>975</v>
      </c>
      <c r="T25" t="s">
        <v>975</v>
      </c>
      <c r="U25" t="s">
        <v>799</v>
      </c>
      <c r="V25" t="s">
        <v>209</v>
      </c>
      <c r="W25" t="s">
        <v>209</v>
      </c>
      <c r="X25" t="s">
        <v>209</v>
      </c>
      <c r="Y25" t="s">
        <v>1167</v>
      </c>
      <c r="Z25" t="s">
        <v>209</v>
      </c>
      <c r="AA25" t="s">
        <v>381</v>
      </c>
      <c r="AC25" s="260" t="s">
        <v>1168</v>
      </c>
      <c r="AE25" t="s">
        <v>1169</v>
      </c>
      <c r="AF25" t="s">
        <v>604</v>
      </c>
      <c r="AG25" t="s">
        <v>1170</v>
      </c>
      <c r="AH25" s="288">
        <v>42877</v>
      </c>
      <c r="AI25" s="243">
        <v>365</v>
      </c>
      <c r="AJ25" t="s">
        <v>1171</v>
      </c>
      <c r="AK25" t="s">
        <v>980</v>
      </c>
      <c r="AL25" t="s">
        <v>981</v>
      </c>
      <c r="AM25" t="s">
        <v>381</v>
      </c>
      <c r="AN25" t="s">
        <v>1523</v>
      </c>
      <c r="AO25" t="s">
        <v>1523</v>
      </c>
      <c r="AP25" t="s">
        <v>1523</v>
      </c>
      <c r="AQ25" s="48" t="s">
        <v>1523</v>
      </c>
      <c r="AR25" t="s">
        <v>1523</v>
      </c>
      <c r="AS25" t="s">
        <v>1523</v>
      </c>
      <c r="AT25" t="s">
        <v>1523</v>
      </c>
      <c r="AU25" t="s">
        <v>1523</v>
      </c>
      <c r="AV25" t="s">
        <v>1523</v>
      </c>
      <c r="CD25">
        <v>2</v>
      </c>
      <c r="CE25" t="s">
        <v>1172</v>
      </c>
      <c r="DF25">
        <v>2</v>
      </c>
      <c r="DG25" t="s">
        <v>1173</v>
      </c>
      <c r="DH25">
        <v>2</v>
      </c>
      <c r="DI25" t="s">
        <v>1174</v>
      </c>
      <c r="ED25">
        <v>-3</v>
      </c>
      <c r="EE25" t="s">
        <v>1175</v>
      </c>
      <c r="EJ25">
        <v>-3</v>
      </c>
      <c r="EK25" t="s">
        <v>1176</v>
      </c>
      <c r="EP25">
        <v>3</v>
      </c>
      <c r="EQ25" t="s">
        <v>1173</v>
      </c>
      <c r="FH25">
        <v>4</v>
      </c>
      <c r="FI25" t="s">
        <v>1174</v>
      </c>
      <c r="GD25">
        <v>-3</v>
      </c>
      <c r="GE25" t="s">
        <v>1177</v>
      </c>
      <c r="GV25">
        <v>-2</v>
      </c>
      <c r="GW25" t="s">
        <v>1178</v>
      </c>
      <c r="GX25">
        <v>3</v>
      </c>
      <c r="GY25" t="s">
        <v>1179</v>
      </c>
      <c r="HN25">
        <v>-2</v>
      </c>
      <c r="HO25" t="s">
        <v>1180</v>
      </c>
      <c r="HX25">
        <v>2</v>
      </c>
      <c r="HY25">
        <v>2</v>
      </c>
      <c r="HZ25">
        <v>4</v>
      </c>
      <c r="IA25">
        <v>2</v>
      </c>
      <c r="IB25">
        <v>3</v>
      </c>
      <c r="IC25">
        <v>2</v>
      </c>
      <c r="ID25">
        <v>3</v>
      </c>
      <c r="IE25">
        <v>2</v>
      </c>
      <c r="IF25">
        <v>1</v>
      </c>
      <c r="IG25">
        <v>3</v>
      </c>
      <c r="IH25">
        <v>4</v>
      </c>
      <c r="II25">
        <v>4</v>
      </c>
      <c r="IJ25">
        <v>3</v>
      </c>
      <c r="IK25">
        <v>2</v>
      </c>
      <c r="IL25">
        <v>2</v>
      </c>
      <c r="IM25">
        <v>3</v>
      </c>
      <c r="IN25">
        <v>4</v>
      </c>
      <c r="IO25">
        <v>4</v>
      </c>
      <c r="IP25">
        <v>1</v>
      </c>
      <c r="IQ25">
        <v>3</v>
      </c>
      <c r="IR25">
        <v>2</v>
      </c>
      <c r="IS25">
        <v>2</v>
      </c>
      <c r="IT25">
        <v>3</v>
      </c>
      <c r="IU25">
        <v>4</v>
      </c>
      <c r="IV25">
        <v>2</v>
      </c>
      <c r="IW25">
        <v>4</v>
      </c>
      <c r="IX25">
        <v>1</v>
      </c>
      <c r="IY25">
        <v>1</v>
      </c>
      <c r="IZ25">
        <v>1</v>
      </c>
      <c r="JA25">
        <v>2</v>
      </c>
      <c r="JB25">
        <v>4</v>
      </c>
      <c r="JC25">
        <v>2</v>
      </c>
      <c r="JD25">
        <v>2</v>
      </c>
      <c r="JE25">
        <v>3</v>
      </c>
      <c r="JF25">
        <v>3</v>
      </c>
      <c r="JG25">
        <v>2</v>
      </c>
      <c r="JH25">
        <v>3</v>
      </c>
      <c r="JI25">
        <v>2</v>
      </c>
      <c r="JJ25">
        <v>1</v>
      </c>
      <c r="JK25">
        <v>1</v>
      </c>
      <c r="JL25">
        <v>3</v>
      </c>
      <c r="JM25">
        <v>4</v>
      </c>
      <c r="JN25">
        <v>4</v>
      </c>
      <c r="JO25">
        <v>2</v>
      </c>
      <c r="JP25">
        <v>1</v>
      </c>
      <c r="JQ25">
        <v>1</v>
      </c>
      <c r="JR25">
        <v>3</v>
      </c>
      <c r="JS25">
        <v>1</v>
      </c>
      <c r="JT25">
        <v>1</v>
      </c>
      <c r="JU25">
        <v>3</v>
      </c>
      <c r="JV25">
        <v>2</v>
      </c>
      <c r="JW25">
        <v>1</v>
      </c>
      <c r="JX25">
        <v>2</v>
      </c>
      <c r="JY25">
        <v>4</v>
      </c>
      <c r="JZ25">
        <v>4</v>
      </c>
      <c r="KA25">
        <v>2</v>
      </c>
      <c r="KB25">
        <v>1</v>
      </c>
      <c r="KC25">
        <v>1</v>
      </c>
      <c r="KD25">
        <v>1</v>
      </c>
      <c r="KE25">
        <v>2</v>
      </c>
      <c r="KF25">
        <v>1</v>
      </c>
      <c r="KG25">
        <v>1</v>
      </c>
      <c r="KH25">
        <v>3</v>
      </c>
      <c r="KI25">
        <v>2</v>
      </c>
      <c r="KJ25">
        <v>3</v>
      </c>
    </row>
    <row r="26" spans="1:296">
      <c r="A26">
        <v>24</v>
      </c>
      <c r="B26">
        <v>5352354392</v>
      </c>
      <c r="C26">
        <v>96888361</v>
      </c>
      <c r="D26" s="48">
        <v>42863.670416666668</v>
      </c>
      <c r="E26" s="180">
        <v>42863.680972222217</v>
      </c>
      <c r="F26" t="s">
        <v>364</v>
      </c>
      <c r="K26" t="s">
        <v>394</v>
      </c>
      <c r="L26" t="s">
        <v>395</v>
      </c>
      <c r="N26" s="11">
        <v>42863</v>
      </c>
      <c r="O26" t="s">
        <v>382</v>
      </c>
      <c r="P26" t="s">
        <v>203</v>
      </c>
      <c r="Q26" t="s">
        <v>215</v>
      </c>
      <c r="R26" t="s">
        <v>781</v>
      </c>
      <c r="S26" t="s">
        <v>780</v>
      </c>
      <c r="T26" t="s">
        <v>780</v>
      </c>
      <c r="U26" t="s">
        <v>781</v>
      </c>
      <c r="V26" t="s">
        <v>209</v>
      </c>
      <c r="W26" t="s">
        <v>209</v>
      </c>
      <c r="X26" t="s">
        <v>209</v>
      </c>
      <c r="Y26" t="s">
        <v>209</v>
      </c>
      <c r="Z26" t="s">
        <v>209</v>
      </c>
      <c r="AA26" t="s">
        <v>209</v>
      </c>
      <c r="AC26" s="260" t="s">
        <v>209</v>
      </c>
      <c r="AE26" t="s">
        <v>1523</v>
      </c>
      <c r="AF26" t="s">
        <v>1523</v>
      </c>
      <c r="AG26" t="s">
        <v>1523</v>
      </c>
      <c r="AH26" s="288" t="s">
        <v>1523</v>
      </c>
      <c r="AI26" t="s">
        <v>1523</v>
      </c>
      <c r="AJ26" t="s">
        <v>1523</v>
      </c>
      <c r="AK26" t="s">
        <v>1523</v>
      </c>
      <c r="AL26" t="s">
        <v>1523</v>
      </c>
      <c r="AM26" t="s">
        <v>1523</v>
      </c>
      <c r="AN26" t="s">
        <v>1523</v>
      </c>
      <c r="AO26" t="s">
        <v>1523</v>
      </c>
      <c r="AP26" t="s">
        <v>1523</v>
      </c>
      <c r="AQ26" s="48" t="s">
        <v>1523</v>
      </c>
      <c r="AR26" t="s">
        <v>1523</v>
      </c>
      <c r="AS26" t="s">
        <v>1523</v>
      </c>
      <c r="AT26" t="s">
        <v>1523</v>
      </c>
      <c r="AU26" t="s">
        <v>1523</v>
      </c>
      <c r="AV26" t="s">
        <v>1523</v>
      </c>
      <c r="DH26">
        <v>-2</v>
      </c>
      <c r="DJ26">
        <v>-1</v>
      </c>
      <c r="ER26">
        <v>3</v>
      </c>
      <c r="FJ26">
        <v>-1</v>
      </c>
      <c r="HX26">
        <v>1</v>
      </c>
      <c r="HY26">
        <v>1</v>
      </c>
      <c r="HZ26">
        <v>1</v>
      </c>
      <c r="IA26">
        <v>2</v>
      </c>
      <c r="IB26">
        <v>4</v>
      </c>
      <c r="IC26">
        <v>1</v>
      </c>
      <c r="ID26">
        <v>1</v>
      </c>
      <c r="IE26">
        <v>1</v>
      </c>
      <c r="IF26">
        <v>2</v>
      </c>
      <c r="IG26">
        <v>1</v>
      </c>
      <c r="IH26">
        <v>4</v>
      </c>
      <c r="II26">
        <v>3</v>
      </c>
      <c r="IJ26">
        <v>4</v>
      </c>
      <c r="IK26">
        <v>2</v>
      </c>
      <c r="IL26">
        <v>3</v>
      </c>
      <c r="IM26">
        <v>3</v>
      </c>
      <c r="IN26">
        <v>2</v>
      </c>
      <c r="IO26">
        <v>1</v>
      </c>
      <c r="IP26">
        <v>1</v>
      </c>
      <c r="IQ26">
        <v>3</v>
      </c>
      <c r="IR26">
        <v>1</v>
      </c>
      <c r="IS26">
        <v>2</v>
      </c>
      <c r="IT26">
        <v>1</v>
      </c>
      <c r="IU26">
        <v>4</v>
      </c>
      <c r="IV26">
        <v>2</v>
      </c>
      <c r="IW26">
        <v>4</v>
      </c>
      <c r="IX26">
        <v>1</v>
      </c>
      <c r="IY26">
        <v>1</v>
      </c>
      <c r="IZ26">
        <v>2</v>
      </c>
      <c r="JA26">
        <v>3</v>
      </c>
      <c r="JB26">
        <v>3</v>
      </c>
      <c r="JC26">
        <v>2</v>
      </c>
      <c r="JD26">
        <v>2</v>
      </c>
      <c r="JE26">
        <v>1</v>
      </c>
      <c r="JF26">
        <v>3</v>
      </c>
      <c r="JG26">
        <v>2</v>
      </c>
      <c r="JH26">
        <v>2</v>
      </c>
      <c r="JI26">
        <v>1</v>
      </c>
      <c r="JJ26">
        <v>2</v>
      </c>
      <c r="JK26">
        <v>1</v>
      </c>
      <c r="JL26">
        <v>3</v>
      </c>
      <c r="JM26">
        <v>1</v>
      </c>
      <c r="JN26">
        <v>2</v>
      </c>
      <c r="JO26">
        <v>2</v>
      </c>
      <c r="JP26">
        <v>2</v>
      </c>
      <c r="JQ26">
        <v>3</v>
      </c>
      <c r="JR26">
        <v>1</v>
      </c>
      <c r="JS26">
        <v>1</v>
      </c>
      <c r="JT26">
        <v>1</v>
      </c>
      <c r="JU26">
        <v>2</v>
      </c>
      <c r="JV26">
        <v>2</v>
      </c>
      <c r="JW26">
        <v>1</v>
      </c>
      <c r="JX26">
        <v>1</v>
      </c>
      <c r="JY26">
        <v>2</v>
      </c>
      <c r="JZ26">
        <v>1</v>
      </c>
      <c r="KA26">
        <v>2</v>
      </c>
      <c r="KB26">
        <v>2</v>
      </c>
      <c r="KC26">
        <v>1</v>
      </c>
      <c r="KD26">
        <v>2</v>
      </c>
      <c r="KE26">
        <v>1</v>
      </c>
      <c r="KF26">
        <v>1</v>
      </c>
      <c r="KG26">
        <v>1</v>
      </c>
      <c r="KH26">
        <v>2</v>
      </c>
      <c r="KI26">
        <v>1</v>
      </c>
      <c r="KJ26">
        <v>3</v>
      </c>
    </row>
    <row r="27" spans="1:296">
      <c r="A27">
        <v>25</v>
      </c>
      <c r="B27">
        <v>5349415911</v>
      </c>
      <c r="C27">
        <v>96888361</v>
      </c>
      <c r="D27" s="48">
        <v>42859.720266203702</v>
      </c>
      <c r="E27" s="180">
        <v>42859.739027777781</v>
      </c>
      <c r="F27" t="s">
        <v>364</v>
      </c>
      <c r="K27" t="s">
        <v>400</v>
      </c>
      <c r="L27" t="s">
        <v>401</v>
      </c>
      <c r="M27">
        <v>20082577</v>
      </c>
      <c r="N27" s="11">
        <v>42859</v>
      </c>
      <c r="O27" t="s">
        <v>398</v>
      </c>
      <c r="P27" t="s">
        <v>203</v>
      </c>
      <c r="Q27" t="s">
        <v>215</v>
      </c>
      <c r="R27" t="s">
        <v>788</v>
      </c>
      <c r="S27" t="s">
        <v>788</v>
      </c>
      <c r="T27" t="s">
        <v>788</v>
      </c>
      <c r="U27" t="s">
        <v>215</v>
      </c>
      <c r="V27" t="s">
        <v>203</v>
      </c>
      <c r="W27" t="s">
        <v>203</v>
      </c>
      <c r="X27" t="s">
        <v>203</v>
      </c>
      <c r="Y27" t="s">
        <v>203</v>
      </c>
      <c r="Z27" t="s">
        <v>215</v>
      </c>
      <c r="AA27" t="s">
        <v>203</v>
      </c>
      <c r="AC27" s="260" t="s">
        <v>203</v>
      </c>
      <c r="AE27" t="s">
        <v>4719</v>
      </c>
      <c r="AF27" t="s">
        <v>867</v>
      </c>
      <c r="AG27" t="s">
        <v>1107</v>
      </c>
      <c r="AH27" s="288">
        <v>42774</v>
      </c>
      <c r="AI27" s="243">
        <v>90</v>
      </c>
      <c r="AJ27" t="s">
        <v>802</v>
      </c>
      <c r="AK27" t="s">
        <v>783</v>
      </c>
      <c r="AL27" t="s">
        <v>1031</v>
      </c>
      <c r="AM27" t="s">
        <v>215</v>
      </c>
      <c r="AN27" t="s">
        <v>1523</v>
      </c>
      <c r="AO27" t="s">
        <v>1523</v>
      </c>
      <c r="AP27" t="s">
        <v>1523</v>
      </c>
      <c r="AQ27" s="48" t="s">
        <v>1523</v>
      </c>
      <c r="AR27" t="s">
        <v>1523</v>
      </c>
      <c r="AS27" t="s">
        <v>1523</v>
      </c>
      <c r="AT27" t="s">
        <v>1523</v>
      </c>
      <c r="AU27" t="s">
        <v>1523</v>
      </c>
      <c r="AV27" t="s">
        <v>1523</v>
      </c>
      <c r="CN27">
        <v>1</v>
      </c>
      <c r="CO27" t="s">
        <v>1108</v>
      </c>
      <c r="CP27">
        <v>2</v>
      </c>
      <c r="DE27" t="s">
        <v>1109</v>
      </c>
      <c r="EJ27">
        <v>3</v>
      </c>
      <c r="EK27" t="s">
        <v>1085</v>
      </c>
      <c r="EP27">
        <v>2</v>
      </c>
      <c r="EQ27" t="s">
        <v>1110</v>
      </c>
      <c r="ET27">
        <v>2</v>
      </c>
      <c r="EU27" t="s">
        <v>1108</v>
      </c>
      <c r="FF27">
        <v>2</v>
      </c>
      <c r="FG27" t="s">
        <v>1085</v>
      </c>
      <c r="FR27">
        <v>3</v>
      </c>
      <c r="FS27" t="s">
        <v>1084</v>
      </c>
      <c r="GD27">
        <v>3</v>
      </c>
      <c r="GE27" t="s">
        <v>1085</v>
      </c>
      <c r="GJ27">
        <v>2</v>
      </c>
      <c r="GL27">
        <v>2</v>
      </c>
      <c r="GN27">
        <v>3</v>
      </c>
      <c r="HX27">
        <v>3</v>
      </c>
      <c r="HY27">
        <v>2</v>
      </c>
      <c r="HZ27">
        <v>2</v>
      </c>
      <c r="IA27">
        <v>2</v>
      </c>
      <c r="IB27">
        <v>3</v>
      </c>
      <c r="IC27">
        <v>3</v>
      </c>
      <c r="ID27">
        <v>3</v>
      </c>
      <c r="IE27">
        <v>2</v>
      </c>
      <c r="IF27">
        <v>1</v>
      </c>
      <c r="IG27">
        <v>3</v>
      </c>
      <c r="IH27">
        <v>4</v>
      </c>
      <c r="II27">
        <v>4</v>
      </c>
      <c r="IJ27">
        <v>3</v>
      </c>
      <c r="IK27">
        <v>3</v>
      </c>
      <c r="IL27">
        <v>2</v>
      </c>
      <c r="IM27">
        <v>3</v>
      </c>
      <c r="IN27">
        <v>3</v>
      </c>
      <c r="IO27">
        <v>3</v>
      </c>
      <c r="IP27">
        <v>1</v>
      </c>
      <c r="IQ27">
        <v>3</v>
      </c>
      <c r="IR27">
        <v>2</v>
      </c>
      <c r="IS27">
        <v>2</v>
      </c>
      <c r="IT27">
        <v>2</v>
      </c>
      <c r="IU27">
        <v>4</v>
      </c>
      <c r="IV27">
        <v>3</v>
      </c>
      <c r="IW27">
        <v>2</v>
      </c>
      <c r="IX27">
        <v>1</v>
      </c>
      <c r="IY27">
        <v>2</v>
      </c>
      <c r="IZ27">
        <v>3</v>
      </c>
      <c r="JA27">
        <v>3</v>
      </c>
      <c r="JB27">
        <v>4</v>
      </c>
      <c r="JC27">
        <v>2</v>
      </c>
      <c r="JD27">
        <v>3</v>
      </c>
      <c r="JE27">
        <v>3</v>
      </c>
      <c r="JF27">
        <v>3</v>
      </c>
      <c r="JG27">
        <v>2</v>
      </c>
      <c r="JH27">
        <v>3</v>
      </c>
      <c r="JI27">
        <v>2</v>
      </c>
      <c r="JJ27">
        <v>1</v>
      </c>
      <c r="JK27">
        <v>1</v>
      </c>
      <c r="JL27">
        <v>3</v>
      </c>
      <c r="JM27">
        <v>4</v>
      </c>
      <c r="JN27">
        <v>3</v>
      </c>
      <c r="JO27">
        <v>3</v>
      </c>
      <c r="JP27">
        <v>3</v>
      </c>
      <c r="JQ27">
        <v>1</v>
      </c>
      <c r="JR27">
        <v>3</v>
      </c>
      <c r="JS27">
        <v>1</v>
      </c>
      <c r="JT27">
        <v>2</v>
      </c>
      <c r="JU27">
        <v>3</v>
      </c>
      <c r="JV27">
        <v>3</v>
      </c>
      <c r="JW27">
        <v>2</v>
      </c>
      <c r="JX27">
        <v>3</v>
      </c>
      <c r="JY27">
        <v>3</v>
      </c>
      <c r="JZ27">
        <v>3</v>
      </c>
      <c r="KA27">
        <v>3</v>
      </c>
      <c r="KB27">
        <v>3</v>
      </c>
      <c r="KC27">
        <v>1</v>
      </c>
      <c r="KD27">
        <v>2</v>
      </c>
      <c r="KE27">
        <v>3</v>
      </c>
      <c r="KF27">
        <v>3</v>
      </c>
      <c r="KG27">
        <v>1</v>
      </c>
      <c r="KH27">
        <v>4</v>
      </c>
      <c r="KI27">
        <v>2</v>
      </c>
      <c r="KJ27">
        <v>3</v>
      </c>
    </row>
    <row r="28" spans="1:296">
      <c r="A28">
        <v>26</v>
      </c>
      <c r="AE28" t="s">
        <v>1523</v>
      </c>
      <c r="AF28" t="s">
        <v>1523</v>
      </c>
      <c r="AG28" t="s">
        <v>1523</v>
      </c>
      <c r="AH28" s="288" t="s">
        <v>1523</v>
      </c>
      <c r="AI28" t="s">
        <v>1523</v>
      </c>
      <c r="AJ28" t="s">
        <v>1523</v>
      </c>
      <c r="AK28" t="s">
        <v>1523</v>
      </c>
      <c r="AL28" t="s">
        <v>1523</v>
      </c>
      <c r="AM28" t="s">
        <v>1523</v>
      </c>
      <c r="AN28" t="s">
        <v>1523</v>
      </c>
      <c r="AO28" t="s">
        <v>1523</v>
      </c>
      <c r="AP28" t="s">
        <v>1523</v>
      </c>
      <c r="AQ28" s="48" t="s">
        <v>1523</v>
      </c>
      <c r="AR28" t="s">
        <v>1523</v>
      </c>
      <c r="AS28" t="s">
        <v>1523</v>
      </c>
      <c r="AT28" t="s">
        <v>1523</v>
      </c>
      <c r="AU28" t="s">
        <v>1523</v>
      </c>
      <c r="AV28" t="s">
        <v>1523</v>
      </c>
    </row>
    <row r="29" spans="1:296">
      <c r="A29">
        <v>27</v>
      </c>
      <c r="B29">
        <v>5341050471</v>
      </c>
      <c r="C29">
        <v>96888361</v>
      </c>
      <c r="D29" s="48">
        <v>42852.534421296303</v>
      </c>
      <c r="E29" s="180">
        <v>42852.542256944442</v>
      </c>
      <c r="F29" t="s">
        <v>364</v>
      </c>
      <c r="K29" t="s">
        <v>414</v>
      </c>
      <c r="L29" t="s">
        <v>415</v>
      </c>
      <c r="M29" t="s">
        <v>999</v>
      </c>
      <c r="N29" s="11" t="s">
        <v>1000</v>
      </c>
      <c r="O29" t="s">
        <v>417</v>
      </c>
      <c r="P29" t="s">
        <v>209</v>
      </c>
      <c r="Q29" t="s">
        <v>209</v>
      </c>
      <c r="R29" t="s">
        <v>781</v>
      </c>
      <c r="S29" t="s">
        <v>781</v>
      </c>
      <c r="T29" t="s">
        <v>781</v>
      </c>
      <c r="U29" t="s">
        <v>809</v>
      </c>
      <c r="V29" t="s">
        <v>209</v>
      </c>
      <c r="W29" t="s">
        <v>209</v>
      </c>
      <c r="X29" t="s">
        <v>381</v>
      </c>
      <c r="Y29" t="s">
        <v>209</v>
      </c>
      <c r="Z29" t="s">
        <v>209</v>
      </c>
      <c r="AA29" t="s">
        <v>209</v>
      </c>
      <c r="AE29" t="s">
        <v>1001</v>
      </c>
      <c r="AF29" t="s">
        <v>603</v>
      </c>
      <c r="AG29" t="s">
        <v>1002</v>
      </c>
      <c r="AH29" s="288">
        <v>42807</v>
      </c>
      <c r="AI29" s="243">
        <v>42</v>
      </c>
      <c r="AJ29" t="s">
        <v>685</v>
      </c>
      <c r="AK29" t="s">
        <v>1003</v>
      </c>
      <c r="AL29" t="s">
        <v>1004</v>
      </c>
      <c r="AM29" t="s">
        <v>381</v>
      </c>
      <c r="AN29" t="s">
        <v>1523</v>
      </c>
      <c r="AO29" t="s">
        <v>1523</v>
      </c>
      <c r="AP29" t="s">
        <v>1523</v>
      </c>
      <c r="AQ29" s="48" t="s">
        <v>1523</v>
      </c>
      <c r="AR29" t="s">
        <v>1523</v>
      </c>
      <c r="AS29" t="s">
        <v>1523</v>
      </c>
      <c r="AT29" t="s">
        <v>1523</v>
      </c>
      <c r="AU29" t="s">
        <v>1523</v>
      </c>
      <c r="AV29" t="s">
        <v>1523</v>
      </c>
      <c r="DH29">
        <v>-3</v>
      </c>
      <c r="DI29" t="s">
        <v>1005</v>
      </c>
      <c r="HX29">
        <v>3</v>
      </c>
      <c r="HY29">
        <v>3</v>
      </c>
      <c r="HZ29">
        <v>3</v>
      </c>
      <c r="IA29">
        <v>2</v>
      </c>
      <c r="IB29">
        <v>3</v>
      </c>
      <c r="IC29">
        <v>2</v>
      </c>
      <c r="ID29">
        <v>3</v>
      </c>
      <c r="IE29">
        <v>3</v>
      </c>
      <c r="IF29">
        <v>1</v>
      </c>
      <c r="IG29">
        <v>2</v>
      </c>
      <c r="IH29">
        <v>3</v>
      </c>
      <c r="II29">
        <v>3</v>
      </c>
      <c r="IJ29">
        <v>2</v>
      </c>
      <c r="IK29">
        <v>2</v>
      </c>
      <c r="IL29">
        <v>3</v>
      </c>
      <c r="IM29">
        <v>3</v>
      </c>
      <c r="IN29">
        <v>3</v>
      </c>
      <c r="IO29">
        <v>2</v>
      </c>
      <c r="IP29">
        <v>1</v>
      </c>
      <c r="IQ29">
        <v>3</v>
      </c>
      <c r="IR29">
        <v>2</v>
      </c>
      <c r="IS29">
        <v>3</v>
      </c>
      <c r="IT29">
        <v>2</v>
      </c>
      <c r="IU29">
        <v>3</v>
      </c>
      <c r="IV29">
        <v>3</v>
      </c>
      <c r="IW29">
        <v>4</v>
      </c>
      <c r="IX29">
        <v>3</v>
      </c>
      <c r="IY29">
        <v>3</v>
      </c>
      <c r="IZ29">
        <v>3</v>
      </c>
      <c r="JA29">
        <v>3</v>
      </c>
      <c r="JB29">
        <v>3</v>
      </c>
      <c r="JC29">
        <v>2</v>
      </c>
      <c r="JD29">
        <v>3</v>
      </c>
      <c r="JE29">
        <v>2</v>
      </c>
      <c r="JF29">
        <v>4</v>
      </c>
      <c r="JG29">
        <v>3</v>
      </c>
      <c r="JH29">
        <v>2</v>
      </c>
      <c r="JI29">
        <v>4</v>
      </c>
      <c r="JJ29">
        <v>1</v>
      </c>
      <c r="JK29">
        <v>3</v>
      </c>
      <c r="JL29">
        <v>3</v>
      </c>
      <c r="JM29">
        <v>2</v>
      </c>
      <c r="JN29">
        <v>3</v>
      </c>
      <c r="JO29">
        <v>4</v>
      </c>
      <c r="JP29">
        <v>1</v>
      </c>
      <c r="JQ29">
        <v>1</v>
      </c>
      <c r="JR29">
        <v>2</v>
      </c>
      <c r="JS29">
        <v>1</v>
      </c>
      <c r="JT29">
        <v>2</v>
      </c>
      <c r="JU29">
        <v>3</v>
      </c>
      <c r="JV29">
        <v>3</v>
      </c>
      <c r="JW29">
        <v>1</v>
      </c>
      <c r="JX29">
        <v>2</v>
      </c>
      <c r="JY29">
        <v>3</v>
      </c>
      <c r="JZ29">
        <v>3</v>
      </c>
      <c r="KA29">
        <v>2</v>
      </c>
      <c r="KB29">
        <v>3</v>
      </c>
      <c r="KC29">
        <v>1</v>
      </c>
      <c r="KD29">
        <v>1</v>
      </c>
      <c r="KE29">
        <v>2</v>
      </c>
      <c r="KF29">
        <v>2</v>
      </c>
      <c r="KG29">
        <v>2</v>
      </c>
      <c r="KH29">
        <v>2</v>
      </c>
      <c r="KI29">
        <v>2</v>
      </c>
      <c r="KJ29">
        <v>3</v>
      </c>
    </row>
    <row r="30" spans="1:296">
      <c r="A30">
        <v>28</v>
      </c>
      <c r="B30" s="44"/>
      <c r="AE30" t="s">
        <v>1523</v>
      </c>
      <c r="AF30" t="s">
        <v>1523</v>
      </c>
      <c r="AG30" t="s">
        <v>1523</v>
      </c>
      <c r="AH30" s="288" t="s">
        <v>1523</v>
      </c>
      <c r="AI30" t="s">
        <v>1523</v>
      </c>
      <c r="AJ30" t="s">
        <v>1523</v>
      </c>
      <c r="AK30" t="s">
        <v>1523</v>
      </c>
      <c r="AL30" t="s">
        <v>1523</v>
      </c>
      <c r="AM30" t="s">
        <v>1523</v>
      </c>
      <c r="AN30" t="s">
        <v>1523</v>
      </c>
      <c r="AO30" t="s">
        <v>1523</v>
      </c>
      <c r="AP30" t="s">
        <v>1523</v>
      </c>
      <c r="AQ30" s="48" t="s">
        <v>1523</v>
      </c>
      <c r="AR30" t="s">
        <v>1523</v>
      </c>
      <c r="AS30" t="s">
        <v>1523</v>
      </c>
      <c r="AT30" t="s">
        <v>1523</v>
      </c>
      <c r="AU30" t="s">
        <v>1523</v>
      </c>
      <c r="AV30" t="s">
        <v>1523</v>
      </c>
    </row>
    <row r="31" spans="1:296">
      <c r="A31">
        <v>29</v>
      </c>
      <c r="B31" s="44"/>
      <c r="AE31" t="s">
        <v>1523</v>
      </c>
      <c r="AF31" t="s">
        <v>1523</v>
      </c>
      <c r="AG31" t="s">
        <v>1523</v>
      </c>
      <c r="AH31" s="288" t="s">
        <v>1523</v>
      </c>
      <c r="AI31" t="s">
        <v>1523</v>
      </c>
      <c r="AJ31" t="s">
        <v>1523</v>
      </c>
      <c r="AK31" t="s">
        <v>1523</v>
      </c>
      <c r="AL31" t="s">
        <v>1523</v>
      </c>
      <c r="AM31" t="s">
        <v>1523</v>
      </c>
      <c r="AN31" t="s">
        <v>1523</v>
      </c>
      <c r="AO31" t="s">
        <v>1523</v>
      </c>
      <c r="AP31" t="s">
        <v>1523</v>
      </c>
      <c r="AQ31" s="48" t="s">
        <v>1523</v>
      </c>
      <c r="AR31" t="s">
        <v>1523</v>
      </c>
      <c r="AS31" t="s">
        <v>1523</v>
      </c>
      <c r="AT31" t="s">
        <v>1523</v>
      </c>
      <c r="AU31" t="s">
        <v>1523</v>
      </c>
      <c r="AV31" t="s">
        <v>1523</v>
      </c>
    </row>
    <row r="32" spans="1:296">
      <c r="A32">
        <v>30</v>
      </c>
      <c r="B32"/>
      <c r="E32" s="180"/>
      <c r="AE32" t="s">
        <v>1523</v>
      </c>
      <c r="AF32" t="s">
        <v>1523</v>
      </c>
      <c r="AG32" t="s">
        <v>1523</v>
      </c>
      <c r="AH32" s="288" t="s">
        <v>1523</v>
      </c>
      <c r="AI32" t="s">
        <v>1523</v>
      </c>
      <c r="AJ32" t="s">
        <v>1523</v>
      </c>
      <c r="AK32" t="s">
        <v>1523</v>
      </c>
      <c r="AL32" t="s">
        <v>1523</v>
      </c>
      <c r="AM32" t="s">
        <v>1523</v>
      </c>
      <c r="AN32" t="s">
        <v>1523</v>
      </c>
      <c r="AO32" t="s">
        <v>1523</v>
      </c>
      <c r="AP32" t="s">
        <v>1523</v>
      </c>
      <c r="AQ32" s="48" t="s">
        <v>1523</v>
      </c>
      <c r="AR32" t="s">
        <v>1523</v>
      </c>
      <c r="AS32" t="s">
        <v>1523</v>
      </c>
      <c r="AT32" t="s">
        <v>1523</v>
      </c>
      <c r="AU32" t="s">
        <v>1523</v>
      </c>
      <c r="AV32" t="s">
        <v>1523</v>
      </c>
    </row>
    <row r="33" spans="1:296">
      <c r="A33">
        <v>31</v>
      </c>
      <c r="B33" s="44"/>
      <c r="AE33" t="s">
        <v>1523</v>
      </c>
      <c r="AF33" t="s">
        <v>1523</v>
      </c>
      <c r="AG33" t="s">
        <v>1523</v>
      </c>
      <c r="AH33" s="288" t="s">
        <v>1523</v>
      </c>
      <c r="AI33" t="s">
        <v>1523</v>
      </c>
      <c r="AJ33" t="s">
        <v>1523</v>
      </c>
      <c r="AK33" t="s">
        <v>1523</v>
      </c>
      <c r="AL33" t="s">
        <v>1523</v>
      </c>
      <c r="AM33" t="s">
        <v>1523</v>
      </c>
      <c r="AN33" t="s">
        <v>1523</v>
      </c>
      <c r="AO33" t="s">
        <v>1523</v>
      </c>
      <c r="AP33" t="s">
        <v>1523</v>
      </c>
      <c r="AQ33" s="48" t="s">
        <v>1523</v>
      </c>
      <c r="AR33" t="s">
        <v>1523</v>
      </c>
      <c r="AS33" t="s">
        <v>1523</v>
      </c>
      <c r="AT33" t="s">
        <v>1523</v>
      </c>
      <c r="AU33" t="s">
        <v>1523</v>
      </c>
      <c r="AV33" t="s">
        <v>1523</v>
      </c>
    </row>
    <row r="34" spans="1:296">
      <c r="A34">
        <v>32</v>
      </c>
      <c r="B34" s="44"/>
      <c r="AE34" t="s">
        <v>1523</v>
      </c>
      <c r="AF34" t="s">
        <v>1523</v>
      </c>
      <c r="AG34" t="s">
        <v>1523</v>
      </c>
      <c r="AH34" s="288" t="s">
        <v>1523</v>
      </c>
      <c r="AI34" t="s">
        <v>1523</v>
      </c>
      <c r="AJ34" t="s">
        <v>1523</v>
      </c>
      <c r="AK34" t="s">
        <v>1523</v>
      </c>
      <c r="AL34" t="s">
        <v>1523</v>
      </c>
      <c r="AM34" t="s">
        <v>1523</v>
      </c>
      <c r="AN34" t="s">
        <v>1523</v>
      </c>
      <c r="AO34" t="s">
        <v>1523</v>
      </c>
      <c r="AP34" t="s">
        <v>1523</v>
      </c>
      <c r="AQ34" s="48" t="s">
        <v>1523</v>
      </c>
      <c r="AR34" t="s">
        <v>1523</v>
      </c>
      <c r="AS34" t="s">
        <v>1523</v>
      </c>
      <c r="AT34" t="s">
        <v>1523</v>
      </c>
      <c r="AU34" t="s">
        <v>1523</v>
      </c>
      <c r="AV34" t="s">
        <v>1523</v>
      </c>
    </row>
    <row r="35" spans="1:296">
      <c r="A35">
        <v>33</v>
      </c>
      <c r="B35" s="44"/>
      <c r="AE35" t="s">
        <v>1523</v>
      </c>
      <c r="AF35" t="s">
        <v>1523</v>
      </c>
      <c r="AG35" t="s">
        <v>1523</v>
      </c>
      <c r="AH35" s="288" t="s">
        <v>1523</v>
      </c>
      <c r="AI35" t="s">
        <v>1523</v>
      </c>
      <c r="AJ35" t="s">
        <v>1523</v>
      </c>
      <c r="AK35" t="s">
        <v>1523</v>
      </c>
      <c r="AL35" t="s">
        <v>1523</v>
      </c>
      <c r="AM35" t="s">
        <v>1523</v>
      </c>
      <c r="AN35" t="s">
        <v>1523</v>
      </c>
      <c r="AO35" t="s">
        <v>1523</v>
      </c>
      <c r="AP35" t="s">
        <v>1523</v>
      </c>
      <c r="AQ35" s="48" t="s">
        <v>1523</v>
      </c>
      <c r="AR35" t="s">
        <v>1523</v>
      </c>
      <c r="AS35" t="s">
        <v>1523</v>
      </c>
      <c r="AT35" t="s">
        <v>1523</v>
      </c>
      <c r="AU35" t="s">
        <v>1523</v>
      </c>
      <c r="AV35" t="s">
        <v>1523</v>
      </c>
    </row>
    <row r="36" spans="1:296">
      <c r="A36">
        <v>34</v>
      </c>
      <c r="B36" s="44"/>
      <c r="AE36" t="s">
        <v>1523</v>
      </c>
      <c r="AF36" t="s">
        <v>1523</v>
      </c>
      <c r="AG36" t="s">
        <v>1523</v>
      </c>
      <c r="AH36" s="288" t="s">
        <v>1523</v>
      </c>
      <c r="AI36" t="s">
        <v>1523</v>
      </c>
      <c r="AJ36" t="s">
        <v>1523</v>
      </c>
      <c r="AK36" t="s">
        <v>1523</v>
      </c>
      <c r="AL36" t="s">
        <v>1523</v>
      </c>
      <c r="AM36" t="s">
        <v>1523</v>
      </c>
      <c r="AN36" t="s">
        <v>1523</v>
      </c>
      <c r="AO36" t="s">
        <v>1523</v>
      </c>
      <c r="AP36" t="s">
        <v>1523</v>
      </c>
      <c r="AQ36" s="48" t="s">
        <v>1523</v>
      </c>
      <c r="AR36" t="s">
        <v>1523</v>
      </c>
      <c r="AS36" t="s">
        <v>1523</v>
      </c>
      <c r="AT36" t="s">
        <v>1523</v>
      </c>
      <c r="AU36" t="s">
        <v>1523</v>
      </c>
      <c r="AV36" t="s">
        <v>1523</v>
      </c>
    </row>
    <row r="37" spans="1:296">
      <c r="A37">
        <v>35</v>
      </c>
      <c r="B37" s="44"/>
      <c r="AE37" t="s">
        <v>1523</v>
      </c>
      <c r="AF37" t="s">
        <v>1523</v>
      </c>
      <c r="AG37" t="s">
        <v>1523</v>
      </c>
      <c r="AH37" s="288" t="s">
        <v>1523</v>
      </c>
      <c r="AI37" t="s">
        <v>1523</v>
      </c>
      <c r="AJ37" t="s">
        <v>1523</v>
      </c>
      <c r="AK37" t="s">
        <v>1523</v>
      </c>
      <c r="AL37" t="s">
        <v>1523</v>
      </c>
      <c r="AM37" t="s">
        <v>1523</v>
      </c>
      <c r="AN37" t="s">
        <v>1523</v>
      </c>
      <c r="AO37" t="s">
        <v>1523</v>
      </c>
      <c r="AP37" t="s">
        <v>1523</v>
      </c>
      <c r="AQ37" s="48" t="s">
        <v>1523</v>
      </c>
      <c r="AR37" t="s">
        <v>1523</v>
      </c>
      <c r="AS37" t="s">
        <v>1523</v>
      </c>
      <c r="AT37" t="s">
        <v>1523</v>
      </c>
      <c r="AU37" t="s">
        <v>1523</v>
      </c>
      <c r="AV37" t="s">
        <v>1523</v>
      </c>
    </row>
    <row r="38" spans="1:296">
      <c r="A38">
        <v>36</v>
      </c>
      <c r="AE38" t="s">
        <v>1523</v>
      </c>
      <c r="AF38" t="s">
        <v>1523</v>
      </c>
      <c r="AG38" t="s">
        <v>1523</v>
      </c>
      <c r="AH38" s="288" t="s">
        <v>1523</v>
      </c>
      <c r="AI38" t="s">
        <v>1523</v>
      </c>
      <c r="AJ38" t="s">
        <v>1523</v>
      </c>
      <c r="AK38" t="s">
        <v>1523</v>
      </c>
      <c r="AL38" t="s">
        <v>1523</v>
      </c>
      <c r="AM38" t="s">
        <v>1523</v>
      </c>
      <c r="AN38" t="s">
        <v>1523</v>
      </c>
      <c r="AO38" t="s">
        <v>1523</v>
      </c>
      <c r="AP38" t="s">
        <v>1523</v>
      </c>
      <c r="AQ38" s="48" t="s">
        <v>1523</v>
      </c>
      <c r="AR38" t="s">
        <v>1523</v>
      </c>
      <c r="AS38" t="s">
        <v>1523</v>
      </c>
      <c r="AT38" t="s">
        <v>1523</v>
      </c>
      <c r="AU38" t="s">
        <v>1523</v>
      </c>
      <c r="AV38" t="s">
        <v>1523</v>
      </c>
    </row>
    <row r="39" spans="1:296">
      <c r="A39">
        <v>37</v>
      </c>
      <c r="B39">
        <v>5340946232</v>
      </c>
      <c r="C39">
        <v>96888361</v>
      </c>
      <c r="D39" s="48">
        <v>42852.46193287037</v>
      </c>
      <c r="E39" s="180">
        <v>42852.46943287037</v>
      </c>
      <c r="F39" t="s">
        <v>364</v>
      </c>
      <c r="K39" t="s">
        <v>471</v>
      </c>
      <c r="L39" t="s">
        <v>472</v>
      </c>
      <c r="M39" t="s">
        <v>473</v>
      </c>
      <c r="N39" s="11">
        <v>42852</v>
      </c>
      <c r="O39" t="s">
        <v>474</v>
      </c>
      <c r="P39" t="s">
        <v>203</v>
      </c>
      <c r="Q39" t="s">
        <v>203</v>
      </c>
      <c r="R39" t="s">
        <v>781</v>
      </c>
      <c r="S39" t="s">
        <v>781</v>
      </c>
      <c r="T39" t="s">
        <v>781</v>
      </c>
      <c r="U39" t="s">
        <v>203</v>
      </c>
      <c r="V39" t="s">
        <v>203</v>
      </c>
      <c r="W39" t="s">
        <v>203</v>
      </c>
      <c r="X39" t="s">
        <v>203</v>
      </c>
      <c r="Y39" t="s">
        <v>203</v>
      </c>
      <c r="Z39" t="s">
        <v>203</v>
      </c>
      <c r="AA39" t="s">
        <v>203</v>
      </c>
      <c r="AE39" t="s">
        <v>1523</v>
      </c>
      <c r="AF39" t="s">
        <v>1523</v>
      </c>
      <c r="AG39" t="s">
        <v>1523</v>
      </c>
      <c r="AH39" s="288" t="s">
        <v>1523</v>
      </c>
      <c r="AI39" t="s">
        <v>1523</v>
      </c>
      <c r="AJ39" t="s">
        <v>1523</v>
      </c>
      <c r="AK39" t="s">
        <v>1523</v>
      </c>
      <c r="AL39" t="s">
        <v>1523</v>
      </c>
      <c r="AM39" t="s">
        <v>1523</v>
      </c>
      <c r="AN39" t="s">
        <v>1523</v>
      </c>
      <c r="AO39" t="s">
        <v>1523</v>
      </c>
      <c r="AP39" t="s">
        <v>1523</v>
      </c>
      <c r="AQ39" s="48" t="s">
        <v>1523</v>
      </c>
      <c r="AR39" t="s">
        <v>1523</v>
      </c>
      <c r="AS39" t="s">
        <v>1523</v>
      </c>
      <c r="AT39" t="s">
        <v>1523</v>
      </c>
      <c r="AU39" t="s">
        <v>1523</v>
      </c>
      <c r="AV39" t="s">
        <v>1523</v>
      </c>
      <c r="EF39">
        <v>-1</v>
      </c>
      <c r="ER39">
        <v>-1</v>
      </c>
      <c r="ET39">
        <v>-1</v>
      </c>
      <c r="GL39">
        <v>-1</v>
      </c>
      <c r="GT39">
        <v>-1</v>
      </c>
      <c r="GU39" t="s">
        <v>1022</v>
      </c>
      <c r="GV39">
        <v>-1</v>
      </c>
      <c r="HX39">
        <v>2</v>
      </c>
      <c r="HY39">
        <v>2</v>
      </c>
      <c r="HZ39">
        <v>3</v>
      </c>
      <c r="IA39">
        <v>2</v>
      </c>
      <c r="IB39">
        <v>4</v>
      </c>
      <c r="IC39">
        <v>3</v>
      </c>
      <c r="ID39">
        <v>3</v>
      </c>
      <c r="IE39">
        <v>2</v>
      </c>
      <c r="IF39">
        <v>4</v>
      </c>
      <c r="IG39">
        <v>2</v>
      </c>
      <c r="IH39">
        <v>3</v>
      </c>
      <c r="II39">
        <v>3</v>
      </c>
      <c r="IJ39">
        <v>3</v>
      </c>
      <c r="IK39">
        <v>2</v>
      </c>
      <c r="IL39">
        <v>2</v>
      </c>
      <c r="IM39">
        <v>2</v>
      </c>
      <c r="IN39">
        <v>3</v>
      </c>
      <c r="IO39">
        <v>3</v>
      </c>
      <c r="IP39">
        <v>2</v>
      </c>
      <c r="IQ39">
        <v>3</v>
      </c>
      <c r="IR39">
        <v>1</v>
      </c>
      <c r="IS39">
        <v>2</v>
      </c>
      <c r="IT39">
        <v>1</v>
      </c>
      <c r="IU39">
        <v>2</v>
      </c>
      <c r="IV39">
        <v>2</v>
      </c>
      <c r="IW39">
        <v>3</v>
      </c>
      <c r="IX39">
        <v>1</v>
      </c>
      <c r="IY39">
        <v>2</v>
      </c>
      <c r="IZ39">
        <v>2</v>
      </c>
      <c r="JA39">
        <v>1</v>
      </c>
      <c r="JB39">
        <v>4</v>
      </c>
      <c r="JC39">
        <v>3</v>
      </c>
      <c r="JD39">
        <v>3</v>
      </c>
      <c r="JE39">
        <v>3</v>
      </c>
      <c r="JF39">
        <v>3</v>
      </c>
      <c r="JG39">
        <v>3</v>
      </c>
      <c r="JH39">
        <v>2</v>
      </c>
      <c r="JI39">
        <v>2</v>
      </c>
      <c r="JJ39">
        <v>4</v>
      </c>
      <c r="JK39">
        <v>1</v>
      </c>
      <c r="JL39">
        <v>4</v>
      </c>
      <c r="JM39">
        <v>2</v>
      </c>
      <c r="JN39">
        <v>3</v>
      </c>
      <c r="JO39">
        <v>3</v>
      </c>
      <c r="JP39">
        <v>4</v>
      </c>
      <c r="JQ39">
        <v>2</v>
      </c>
      <c r="JR39">
        <v>2</v>
      </c>
      <c r="JS39">
        <v>2</v>
      </c>
      <c r="JT39">
        <v>2</v>
      </c>
      <c r="JU39">
        <v>2</v>
      </c>
      <c r="JV39">
        <v>3</v>
      </c>
      <c r="JW39">
        <v>3</v>
      </c>
      <c r="JX39">
        <v>2</v>
      </c>
      <c r="JY39">
        <v>1</v>
      </c>
      <c r="JZ39">
        <v>4</v>
      </c>
      <c r="KA39">
        <v>2</v>
      </c>
      <c r="KB39">
        <v>2</v>
      </c>
      <c r="KC39">
        <v>3</v>
      </c>
      <c r="KD39">
        <v>1</v>
      </c>
      <c r="KE39">
        <v>2</v>
      </c>
      <c r="KF39">
        <v>2</v>
      </c>
      <c r="KG39">
        <v>3</v>
      </c>
      <c r="KH39">
        <v>3</v>
      </c>
      <c r="KI39">
        <v>1</v>
      </c>
      <c r="KJ39">
        <v>3</v>
      </c>
    </row>
    <row r="40" spans="1:296">
      <c r="A40">
        <v>38</v>
      </c>
      <c r="B40">
        <v>5341260347</v>
      </c>
      <c r="C40">
        <v>96888361</v>
      </c>
      <c r="D40" s="48">
        <v>42852.647592592592</v>
      </c>
      <c r="E40" s="180">
        <v>42852.657141203701</v>
      </c>
      <c r="F40" t="s">
        <v>364</v>
      </c>
      <c r="K40" t="s">
        <v>452</v>
      </c>
      <c r="L40" t="s">
        <v>477</v>
      </c>
      <c r="M40">
        <v>20077204</v>
      </c>
      <c r="N40" s="11" t="s">
        <v>1000</v>
      </c>
      <c r="O40" t="s">
        <v>1025</v>
      </c>
      <c r="P40" t="s">
        <v>203</v>
      </c>
      <c r="Q40" t="s">
        <v>203</v>
      </c>
      <c r="R40" t="s">
        <v>781</v>
      </c>
      <c r="S40" t="s">
        <v>781</v>
      </c>
      <c r="T40" t="s">
        <v>788</v>
      </c>
      <c r="U40" t="s">
        <v>203</v>
      </c>
      <c r="V40" t="s">
        <v>215</v>
      </c>
      <c r="W40" t="s">
        <v>1026</v>
      </c>
      <c r="X40" t="s">
        <v>203</v>
      </c>
      <c r="Y40" t="s">
        <v>203</v>
      </c>
      <c r="Z40" t="s">
        <v>203</v>
      </c>
      <c r="AA40" t="s">
        <v>203</v>
      </c>
      <c r="AE40" t="s">
        <v>1027</v>
      </c>
      <c r="AF40" t="s">
        <v>1028</v>
      </c>
      <c r="AG40" t="s">
        <v>1029</v>
      </c>
      <c r="AH40" s="288">
        <v>42800</v>
      </c>
      <c r="AI40" s="243">
        <v>21</v>
      </c>
      <c r="AJ40" t="s">
        <v>1030</v>
      </c>
      <c r="AK40" t="s">
        <v>783</v>
      </c>
      <c r="AL40" t="s">
        <v>1031</v>
      </c>
      <c r="AM40" t="s">
        <v>209</v>
      </c>
      <c r="AN40" t="s">
        <v>1523</v>
      </c>
      <c r="AO40" t="s">
        <v>1523</v>
      </c>
      <c r="AP40" t="s">
        <v>1523</v>
      </c>
      <c r="AQ40" s="48" t="s">
        <v>1523</v>
      </c>
      <c r="AR40" t="s">
        <v>1523</v>
      </c>
      <c r="AS40" t="s">
        <v>1523</v>
      </c>
      <c r="AT40" t="s">
        <v>1523</v>
      </c>
      <c r="AU40" t="s">
        <v>1523</v>
      </c>
      <c r="AV40" t="s">
        <v>1523</v>
      </c>
      <c r="DB40">
        <v>-2</v>
      </c>
      <c r="DC40" t="s">
        <v>1032</v>
      </c>
      <c r="FN40">
        <v>4</v>
      </c>
      <c r="FO40" t="s">
        <v>1033</v>
      </c>
      <c r="GF40">
        <v>-3</v>
      </c>
      <c r="GG40" t="s">
        <v>1034</v>
      </c>
      <c r="HX40">
        <v>2</v>
      </c>
      <c r="HY40">
        <v>2</v>
      </c>
      <c r="HZ40">
        <v>4</v>
      </c>
      <c r="IA40">
        <v>1</v>
      </c>
      <c r="IB40">
        <v>4</v>
      </c>
      <c r="IC40">
        <v>3</v>
      </c>
      <c r="ID40">
        <v>2</v>
      </c>
      <c r="IE40">
        <v>4</v>
      </c>
      <c r="IF40">
        <v>1</v>
      </c>
      <c r="IG40">
        <v>1</v>
      </c>
      <c r="IH40">
        <v>4</v>
      </c>
      <c r="II40">
        <v>4</v>
      </c>
      <c r="IJ40">
        <v>4</v>
      </c>
      <c r="IK40">
        <v>3</v>
      </c>
      <c r="IL40">
        <v>3</v>
      </c>
      <c r="IM40">
        <v>4</v>
      </c>
      <c r="IN40">
        <v>2</v>
      </c>
      <c r="IO40">
        <v>1</v>
      </c>
      <c r="IP40">
        <v>3</v>
      </c>
      <c r="IQ40">
        <v>4</v>
      </c>
      <c r="IR40">
        <v>1</v>
      </c>
      <c r="IS40">
        <v>3</v>
      </c>
      <c r="IT40">
        <v>4</v>
      </c>
      <c r="IU40">
        <v>4</v>
      </c>
      <c r="IV40">
        <v>4</v>
      </c>
      <c r="IW40">
        <v>4</v>
      </c>
      <c r="IX40">
        <v>3</v>
      </c>
      <c r="IY40">
        <v>2</v>
      </c>
      <c r="IZ40">
        <v>2</v>
      </c>
      <c r="JA40">
        <v>4</v>
      </c>
      <c r="JB40">
        <v>4</v>
      </c>
      <c r="JC40">
        <v>3</v>
      </c>
      <c r="JD40">
        <v>2</v>
      </c>
      <c r="JE40">
        <v>2</v>
      </c>
      <c r="JF40">
        <v>2</v>
      </c>
      <c r="JG40">
        <v>4</v>
      </c>
      <c r="JH40">
        <v>4</v>
      </c>
      <c r="JI40">
        <v>2</v>
      </c>
      <c r="JJ40">
        <v>2</v>
      </c>
      <c r="JK40">
        <v>4</v>
      </c>
      <c r="JL40">
        <v>4</v>
      </c>
      <c r="JM40">
        <v>1</v>
      </c>
      <c r="JN40">
        <v>4</v>
      </c>
      <c r="JO40">
        <v>4</v>
      </c>
      <c r="JP40">
        <v>4</v>
      </c>
      <c r="JQ40">
        <v>4</v>
      </c>
      <c r="JR40">
        <v>1</v>
      </c>
      <c r="JS40">
        <v>1</v>
      </c>
      <c r="JT40">
        <v>1</v>
      </c>
      <c r="JU40">
        <v>4</v>
      </c>
      <c r="JV40">
        <v>2</v>
      </c>
      <c r="JW40">
        <v>2</v>
      </c>
      <c r="JX40">
        <v>4</v>
      </c>
      <c r="JY40">
        <v>3</v>
      </c>
      <c r="JZ40">
        <v>4</v>
      </c>
      <c r="KA40">
        <v>4</v>
      </c>
      <c r="KB40">
        <v>1</v>
      </c>
      <c r="KC40">
        <v>1</v>
      </c>
      <c r="KD40">
        <v>2</v>
      </c>
      <c r="KE40">
        <v>1</v>
      </c>
      <c r="KF40">
        <v>2</v>
      </c>
      <c r="KG40">
        <v>1</v>
      </c>
      <c r="KH40">
        <v>1</v>
      </c>
      <c r="KI40">
        <v>1</v>
      </c>
      <c r="KJ40">
        <v>4</v>
      </c>
    </row>
    <row r="41" spans="1:296">
      <c r="A41">
        <v>39</v>
      </c>
      <c r="B41">
        <v>5341253679</v>
      </c>
      <c r="C41">
        <v>96888361</v>
      </c>
      <c r="D41" s="48">
        <v>42852.643738425933</v>
      </c>
      <c r="E41" s="180">
        <v>42852.655358796299</v>
      </c>
      <c r="F41" t="s">
        <v>364</v>
      </c>
      <c r="K41" t="s">
        <v>5189</v>
      </c>
      <c r="L41" t="s">
        <v>5190</v>
      </c>
      <c r="M41" t="s">
        <v>1035</v>
      </c>
      <c r="N41" s="11">
        <v>42852</v>
      </c>
      <c r="O41" t="s">
        <v>1036</v>
      </c>
      <c r="P41" t="s">
        <v>325</v>
      </c>
      <c r="Q41" t="s">
        <v>209</v>
      </c>
      <c r="R41" t="s">
        <v>781</v>
      </c>
      <c r="S41" t="s">
        <v>781</v>
      </c>
      <c r="T41" t="s">
        <v>781</v>
      </c>
      <c r="U41" t="s">
        <v>1037</v>
      </c>
      <c r="V41" t="s">
        <v>209</v>
      </c>
      <c r="W41" t="s">
        <v>325</v>
      </c>
      <c r="X41" t="s">
        <v>325</v>
      </c>
      <c r="Y41" t="s">
        <v>325</v>
      </c>
      <c r="Z41" t="s">
        <v>325</v>
      </c>
      <c r="AA41" t="s">
        <v>481</v>
      </c>
      <c r="AE41" t="s">
        <v>1523</v>
      </c>
      <c r="AF41" t="s">
        <v>1523</v>
      </c>
      <c r="AG41" t="s">
        <v>1523</v>
      </c>
      <c r="AH41" s="288" t="s">
        <v>1523</v>
      </c>
      <c r="AI41" t="s">
        <v>1523</v>
      </c>
      <c r="AJ41" t="s">
        <v>1523</v>
      </c>
      <c r="AK41" t="s">
        <v>1523</v>
      </c>
      <c r="AL41" t="s">
        <v>1523</v>
      </c>
      <c r="AM41" t="s">
        <v>1523</v>
      </c>
      <c r="AN41" t="s">
        <v>1523</v>
      </c>
      <c r="AO41" t="s">
        <v>1523</v>
      </c>
      <c r="AP41" t="s">
        <v>1523</v>
      </c>
      <c r="AQ41" s="48" t="s">
        <v>1523</v>
      </c>
      <c r="AR41" t="s">
        <v>1523</v>
      </c>
      <c r="AS41" t="s">
        <v>1523</v>
      </c>
      <c r="AT41" t="s">
        <v>1523</v>
      </c>
      <c r="AU41" t="s">
        <v>1523</v>
      </c>
      <c r="AV41" t="s">
        <v>1523</v>
      </c>
      <c r="BJ41">
        <v>-1</v>
      </c>
      <c r="EP41">
        <v>-2</v>
      </c>
      <c r="FD41">
        <v>2</v>
      </c>
      <c r="FH41">
        <v>1</v>
      </c>
      <c r="GN41">
        <v>-1</v>
      </c>
      <c r="HD41">
        <v>-1</v>
      </c>
      <c r="HX41">
        <v>2</v>
      </c>
      <c r="HY41">
        <v>2</v>
      </c>
      <c r="HZ41">
        <v>2</v>
      </c>
      <c r="IA41">
        <v>1</v>
      </c>
      <c r="IB41">
        <v>1</v>
      </c>
      <c r="IC41">
        <v>2</v>
      </c>
      <c r="ID41">
        <v>2</v>
      </c>
      <c r="IE41">
        <v>2</v>
      </c>
      <c r="IF41">
        <v>2</v>
      </c>
      <c r="IG41">
        <v>2</v>
      </c>
      <c r="IH41">
        <v>2</v>
      </c>
      <c r="II41">
        <v>1</v>
      </c>
      <c r="IJ41">
        <v>2</v>
      </c>
      <c r="IK41">
        <v>2</v>
      </c>
      <c r="IL41">
        <v>2</v>
      </c>
      <c r="IM41">
        <v>1</v>
      </c>
      <c r="IN41">
        <v>3</v>
      </c>
      <c r="IO41">
        <v>2</v>
      </c>
      <c r="IP41">
        <v>3</v>
      </c>
      <c r="IQ41">
        <v>1</v>
      </c>
      <c r="IR41">
        <v>2</v>
      </c>
      <c r="IS41">
        <v>4</v>
      </c>
      <c r="IT41">
        <v>3</v>
      </c>
      <c r="IU41">
        <v>3</v>
      </c>
      <c r="IV41">
        <v>4</v>
      </c>
      <c r="IW41">
        <v>3</v>
      </c>
      <c r="IX41">
        <v>2</v>
      </c>
      <c r="IY41">
        <v>2</v>
      </c>
      <c r="IZ41">
        <v>2</v>
      </c>
      <c r="JA41">
        <v>3</v>
      </c>
      <c r="JB41">
        <v>3</v>
      </c>
      <c r="JC41">
        <v>3</v>
      </c>
      <c r="JD41">
        <v>3</v>
      </c>
      <c r="JE41">
        <v>3</v>
      </c>
      <c r="JF41">
        <v>3</v>
      </c>
      <c r="JG41">
        <v>3</v>
      </c>
      <c r="JH41">
        <v>3</v>
      </c>
      <c r="JI41">
        <v>2</v>
      </c>
      <c r="JJ41">
        <v>3</v>
      </c>
      <c r="JK41">
        <v>3</v>
      </c>
      <c r="JL41">
        <v>2</v>
      </c>
      <c r="JM41">
        <v>3</v>
      </c>
      <c r="JN41">
        <v>3</v>
      </c>
      <c r="JO41">
        <v>3</v>
      </c>
      <c r="JP41">
        <v>4</v>
      </c>
      <c r="JQ41">
        <v>3</v>
      </c>
      <c r="JR41">
        <v>3</v>
      </c>
      <c r="JS41">
        <v>2</v>
      </c>
      <c r="JT41">
        <v>2</v>
      </c>
      <c r="JU41">
        <v>3</v>
      </c>
      <c r="JV41">
        <v>3</v>
      </c>
      <c r="JW41">
        <v>2</v>
      </c>
      <c r="JX41">
        <v>2</v>
      </c>
      <c r="JY41">
        <v>4</v>
      </c>
      <c r="JZ41">
        <v>2</v>
      </c>
      <c r="KA41">
        <v>3</v>
      </c>
      <c r="KB41">
        <v>2</v>
      </c>
      <c r="KC41">
        <v>2</v>
      </c>
      <c r="KD41">
        <v>1</v>
      </c>
      <c r="KE41">
        <v>2</v>
      </c>
      <c r="KF41">
        <v>3</v>
      </c>
      <c r="KG41">
        <v>2</v>
      </c>
      <c r="KH41">
        <v>3</v>
      </c>
      <c r="KI41">
        <v>2</v>
      </c>
      <c r="KJ41">
        <v>4</v>
      </c>
    </row>
    <row r="42" spans="1:296">
      <c r="A42">
        <v>40</v>
      </c>
      <c r="B42">
        <v>5368353803</v>
      </c>
      <c r="C42">
        <v>96888361</v>
      </c>
      <c r="D42" s="48">
        <v>42881.445254629631</v>
      </c>
      <c r="E42" s="180">
        <v>42881.458437499998</v>
      </c>
      <c r="F42" t="s">
        <v>364</v>
      </c>
      <c r="K42" t="s">
        <v>493</v>
      </c>
      <c r="L42" t="s">
        <v>494</v>
      </c>
      <c r="M42">
        <v>20077362</v>
      </c>
      <c r="N42" s="11" t="s">
        <v>3877</v>
      </c>
      <c r="O42" t="s">
        <v>495</v>
      </c>
      <c r="P42" t="s">
        <v>193</v>
      </c>
      <c r="Q42" t="s">
        <v>203</v>
      </c>
      <c r="R42" t="s">
        <v>781</v>
      </c>
      <c r="S42" t="s">
        <v>788</v>
      </c>
      <c r="T42" t="s">
        <v>780</v>
      </c>
      <c r="U42" t="s">
        <v>1161</v>
      </c>
      <c r="V42" t="s">
        <v>215</v>
      </c>
      <c r="W42" t="s">
        <v>1162</v>
      </c>
      <c r="X42" t="s">
        <v>203</v>
      </c>
      <c r="Y42" t="s">
        <v>203</v>
      </c>
      <c r="Z42" t="s">
        <v>499</v>
      </c>
      <c r="AA42" t="s">
        <v>203</v>
      </c>
      <c r="AC42" s="260" t="s">
        <v>203</v>
      </c>
      <c r="AE42" t="s">
        <v>1523</v>
      </c>
      <c r="AF42" t="s">
        <v>1523</v>
      </c>
      <c r="AG42" t="s">
        <v>1523</v>
      </c>
      <c r="AH42" s="288" t="s">
        <v>1523</v>
      </c>
      <c r="AI42" t="s">
        <v>1523</v>
      </c>
      <c r="AJ42" t="s">
        <v>1523</v>
      </c>
      <c r="AK42" t="s">
        <v>1523</v>
      </c>
      <c r="AL42" t="s">
        <v>1523</v>
      </c>
      <c r="AM42" t="s">
        <v>1523</v>
      </c>
      <c r="AN42" t="s">
        <v>1523</v>
      </c>
      <c r="AO42" t="s">
        <v>1523</v>
      </c>
      <c r="AP42" t="s">
        <v>1523</v>
      </c>
      <c r="AQ42" s="48" t="s">
        <v>1523</v>
      </c>
      <c r="AR42" t="s">
        <v>1523</v>
      </c>
      <c r="AS42" t="s">
        <v>1523</v>
      </c>
      <c r="AT42" t="s">
        <v>1523</v>
      </c>
      <c r="AU42" t="s">
        <v>1523</v>
      </c>
      <c r="AV42" t="s">
        <v>1523</v>
      </c>
      <c r="CD42">
        <v>4</v>
      </c>
      <c r="CE42" t="s">
        <v>1163</v>
      </c>
      <c r="CN42">
        <v>-2</v>
      </c>
      <c r="CO42" t="s">
        <v>1164</v>
      </c>
      <c r="DT42">
        <v>-1</v>
      </c>
      <c r="FR42">
        <v>-1</v>
      </c>
      <c r="HX42">
        <v>2</v>
      </c>
      <c r="HY42">
        <v>1</v>
      </c>
      <c r="HZ42">
        <v>1</v>
      </c>
      <c r="IA42">
        <v>2</v>
      </c>
      <c r="IB42">
        <v>4</v>
      </c>
      <c r="IC42">
        <v>1</v>
      </c>
      <c r="ID42">
        <v>2</v>
      </c>
      <c r="IE42">
        <v>3</v>
      </c>
      <c r="IF42">
        <v>1</v>
      </c>
      <c r="IG42">
        <v>1</v>
      </c>
      <c r="IH42">
        <v>4</v>
      </c>
      <c r="II42">
        <v>4</v>
      </c>
      <c r="IJ42">
        <v>3</v>
      </c>
      <c r="IK42">
        <v>2</v>
      </c>
      <c r="IL42">
        <v>1</v>
      </c>
      <c r="IM42">
        <v>4</v>
      </c>
      <c r="IN42">
        <v>3</v>
      </c>
      <c r="IO42">
        <v>2</v>
      </c>
      <c r="IP42">
        <v>2</v>
      </c>
      <c r="IQ42">
        <v>3</v>
      </c>
      <c r="IR42">
        <v>1</v>
      </c>
      <c r="IS42">
        <v>1</v>
      </c>
      <c r="IT42">
        <v>3</v>
      </c>
      <c r="IU42">
        <v>4</v>
      </c>
      <c r="IV42">
        <v>3</v>
      </c>
      <c r="IW42">
        <v>4</v>
      </c>
      <c r="IX42">
        <v>1</v>
      </c>
      <c r="IY42">
        <v>1</v>
      </c>
      <c r="IZ42">
        <v>1</v>
      </c>
      <c r="JA42">
        <v>3</v>
      </c>
      <c r="JB42">
        <v>4</v>
      </c>
      <c r="JC42">
        <v>2</v>
      </c>
      <c r="JD42">
        <v>1</v>
      </c>
      <c r="JE42">
        <v>1</v>
      </c>
      <c r="JF42">
        <v>3</v>
      </c>
      <c r="JG42">
        <v>4</v>
      </c>
      <c r="JH42">
        <v>3</v>
      </c>
      <c r="JI42">
        <v>3</v>
      </c>
      <c r="JJ42">
        <v>3</v>
      </c>
      <c r="JK42">
        <v>2</v>
      </c>
      <c r="JL42">
        <v>4</v>
      </c>
      <c r="JM42">
        <v>2</v>
      </c>
      <c r="JN42">
        <v>2</v>
      </c>
      <c r="JO42">
        <v>3</v>
      </c>
      <c r="JP42">
        <v>3</v>
      </c>
      <c r="JQ42">
        <v>2</v>
      </c>
      <c r="JR42">
        <v>1</v>
      </c>
      <c r="JS42">
        <v>2</v>
      </c>
      <c r="JT42">
        <v>1</v>
      </c>
      <c r="JU42">
        <v>2</v>
      </c>
      <c r="JV42">
        <v>2</v>
      </c>
      <c r="JW42">
        <v>1</v>
      </c>
      <c r="JX42">
        <v>3</v>
      </c>
      <c r="JY42">
        <v>3</v>
      </c>
      <c r="JZ42">
        <v>1</v>
      </c>
      <c r="KA42">
        <v>2</v>
      </c>
      <c r="KB42">
        <v>2</v>
      </c>
      <c r="KC42">
        <v>1</v>
      </c>
      <c r="KD42">
        <v>2</v>
      </c>
      <c r="KE42">
        <v>1</v>
      </c>
      <c r="KF42">
        <v>1</v>
      </c>
      <c r="KG42">
        <v>2</v>
      </c>
      <c r="KH42">
        <v>2</v>
      </c>
      <c r="KI42">
        <v>1</v>
      </c>
      <c r="KJ42">
        <v>4</v>
      </c>
    </row>
    <row r="43" spans="1:296">
      <c r="A43">
        <v>41</v>
      </c>
      <c r="B43">
        <v>5368352836</v>
      </c>
      <c r="C43">
        <v>96888361</v>
      </c>
      <c r="D43" s="48">
        <v>42881.444803240738</v>
      </c>
      <c r="E43" s="180">
        <v>42881.45590277778</v>
      </c>
      <c r="F43" t="s">
        <v>364</v>
      </c>
      <c r="K43" t="s">
        <v>501</v>
      </c>
      <c r="L43" t="s">
        <v>502</v>
      </c>
      <c r="M43" t="s">
        <v>503</v>
      </c>
      <c r="N43" s="11" t="s">
        <v>1155</v>
      </c>
      <c r="O43" t="s">
        <v>1156</v>
      </c>
      <c r="P43" t="s">
        <v>1157</v>
      </c>
      <c r="Q43" t="s">
        <v>1158</v>
      </c>
      <c r="R43" t="s">
        <v>788</v>
      </c>
      <c r="S43" t="s">
        <v>788</v>
      </c>
      <c r="T43" t="s">
        <v>780</v>
      </c>
      <c r="U43" t="s">
        <v>1159</v>
      </c>
      <c r="V43" t="s">
        <v>215</v>
      </c>
      <c r="W43" t="s">
        <v>1160</v>
      </c>
      <c r="X43" t="s">
        <v>203</v>
      </c>
      <c r="Y43" t="s">
        <v>203</v>
      </c>
      <c r="Z43" t="s">
        <v>203</v>
      </c>
      <c r="AA43" t="s">
        <v>203</v>
      </c>
      <c r="AC43" s="260" t="s">
        <v>203</v>
      </c>
      <c r="AE43" t="s">
        <v>1523</v>
      </c>
      <c r="AF43" t="s">
        <v>1523</v>
      </c>
      <c r="AG43" t="s">
        <v>1523</v>
      </c>
      <c r="AH43" s="288" t="s">
        <v>1523</v>
      </c>
      <c r="AI43" t="s">
        <v>1523</v>
      </c>
      <c r="AJ43" t="s">
        <v>1523</v>
      </c>
      <c r="AK43" t="s">
        <v>1523</v>
      </c>
      <c r="AL43" t="s">
        <v>1523</v>
      </c>
      <c r="AM43" t="s">
        <v>1523</v>
      </c>
      <c r="AN43" t="s">
        <v>1523</v>
      </c>
      <c r="AO43" t="s">
        <v>1523</v>
      </c>
      <c r="AP43" t="s">
        <v>1523</v>
      </c>
      <c r="AQ43" s="48" t="s">
        <v>1523</v>
      </c>
      <c r="AR43" t="s">
        <v>1523</v>
      </c>
      <c r="AS43" t="s">
        <v>1523</v>
      </c>
      <c r="AT43" t="s">
        <v>1523</v>
      </c>
      <c r="AU43" t="s">
        <v>1523</v>
      </c>
      <c r="AV43" t="s">
        <v>1523</v>
      </c>
      <c r="HX43">
        <v>2</v>
      </c>
      <c r="HY43">
        <v>1</v>
      </c>
      <c r="HZ43">
        <v>3</v>
      </c>
      <c r="IA43">
        <v>1</v>
      </c>
      <c r="IB43">
        <v>3</v>
      </c>
      <c r="IC43">
        <v>2</v>
      </c>
      <c r="ID43">
        <v>2</v>
      </c>
      <c r="IE43">
        <v>1</v>
      </c>
      <c r="IF43">
        <v>2</v>
      </c>
      <c r="IG43">
        <v>3</v>
      </c>
      <c r="IH43">
        <v>3</v>
      </c>
      <c r="II43">
        <v>4</v>
      </c>
      <c r="IJ43">
        <v>3</v>
      </c>
      <c r="IK43">
        <v>3</v>
      </c>
      <c r="IL43">
        <v>2</v>
      </c>
      <c r="IM43">
        <v>3</v>
      </c>
      <c r="IN43">
        <v>3</v>
      </c>
      <c r="IO43">
        <v>2</v>
      </c>
      <c r="IP43">
        <v>2</v>
      </c>
      <c r="IQ43">
        <v>3</v>
      </c>
      <c r="IR43">
        <v>2</v>
      </c>
      <c r="IS43">
        <v>2</v>
      </c>
      <c r="IT43">
        <v>3</v>
      </c>
      <c r="IU43">
        <v>3</v>
      </c>
      <c r="IV43">
        <v>3</v>
      </c>
      <c r="IW43">
        <v>3</v>
      </c>
      <c r="IX43">
        <v>2</v>
      </c>
      <c r="IY43">
        <v>1</v>
      </c>
      <c r="IZ43">
        <v>2</v>
      </c>
      <c r="JA43">
        <v>3</v>
      </c>
      <c r="JB43">
        <v>4</v>
      </c>
      <c r="JC43">
        <v>3</v>
      </c>
      <c r="JD43">
        <v>3</v>
      </c>
      <c r="JE43">
        <v>2</v>
      </c>
      <c r="JF43">
        <v>3</v>
      </c>
      <c r="JG43">
        <v>2</v>
      </c>
      <c r="JH43">
        <v>3</v>
      </c>
      <c r="JI43">
        <v>2</v>
      </c>
      <c r="JJ43">
        <v>3</v>
      </c>
      <c r="JK43">
        <v>2</v>
      </c>
      <c r="JL43">
        <v>3</v>
      </c>
      <c r="JM43">
        <v>2</v>
      </c>
      <c r="JN43">
        <v>4</v>
      </c>
      <c r="JO43">
        <v>2</v>
      </c>
      <c r="JP43">
        <v>3</v>
      </c>
      <c r="JQ43">
        <v>2</v>
      </c>
      <c r="JR43">
        <v>2</v>
      </c>
      <c r="JS43">
        <v>1</v>
      </c>
      <c r="JT43">
        <v>3</v>
      </c>
      <c r="JU43">
        <v>2</v>
      </c>
      <c r="JV43">
        <v>2</v>
      </c>
      <c r="JW43">
        <v>3</v>
      </c>
      <c r="JX43">
        <v>3</v>
      </c>
      <c r="JY43">
        <v>3</v>
      </c>
      <c r="JZ43">
        <v>2</v>
      </c>
      <c r="KA43">
        <v>3</v>
      </c>
      <c r="KB43">
        <v>1</v>
      </c>
      <c r="KC43">
        <v>4</v>
      </c>
      <c r="KD43">
        <v>4</v>
      </c>
      <c r="KE43">
        <v>2</v>
      </c>
      <c r="KF43">
        <v>3</v>
      </c>
      <c r="KG43">
        <v>2</v>
      </c>
      <c r="KH43">
        <v>3</v>
      </c>
      <c r="KI43">
        <v>2</v>
      </c>
      <c r="KJ43">
        <v>4</v>
      </c>
    </row>
    <row r="44" spans="1:296">
      <c r="A44">
        <v>42</v>
      </c>
      <c r="AE44" t="s">
        <v>1523</v>
      </c>
      <c r="AF44" t="s">
        <v>1523</v>
      </c>
      <c r="AG44" t="s">
        <v>1523</v>
      </c>
      <c r="AH44" s="288" t="s">
        <v>1523</v>
      </c>
      <c r="AI44" t="s">
        <v>1523</v>
      </c>
      <c r="AJ44" t="s">
        <v>1523</v>
      </c>
      <c r="AK44" t="s">
        <v>1523</v>
      </c>
      <c r="AL44" t="s">
        <v>1523</v>
      </c>
      <c r="AM44" t="s">
        <v>1523</v>
      </c>
      <c r="AN44" t="s">
        <v>1523</v>
      </c>
      <c r="AO44" t="s">
        <v>1523</v>
      </c>
      <c r="AP44" t="s">
        <v>1523</v>
      </c>
      <c r="AQ44" s="48" t="s">
        <v>1523</v>
      </c>
      <c r="AR44" t="s">
        <v>1523</v>
      </c>
      <c r="AS44" t="s">
        <v>1523</v>
      </c>
      <c r="AT44" t="s">
        <v>1523</v>
      </c>
      <c r="AU44" t="s">
        <v>1523</v>
      </c>
      <c r="AV44" t="s">
        <v>1523</v>
      </c>
    </row>
    <row r="45" spans="1:296">
      <c r="A45">
        <v>43</v>
      </c>
      <c r="B45">
        <v>5340946290</v>
      </c>
      <c r="C45">
        <v>96888361</v>
      </c>
      <c r="D45" s="48">
        <v>42852.461446759262</v>
      </c>
      <c r="E45" s="180">
        <v>42852.470821759263</v>
      </c>
      <c r="F45" t="s">
        <v>364</v>
      </c>
      <c r="K45" t="s">
        <v>1017</v>
      </c>
      <c r="L45" t="s">
        <v>318</v>
      </c>
      <c r="M45">
        <v>20057426</v>
      </c>
      <c r="N45" s="11">
        <v>42852</v>
      </c>
      <c r="O45" t="s">
        <v>522</v>
      </c>
      <c r="P45" t="s">
        <v>209</v>
      </c>
      <c r="Q45" t="s">
        <v>381</v>
      </c>
      <c r="R45" t="s">
        <v>781</v>
      </c>
      <c r="S45" t="s">
        <v>781</v>
      </c>
      <c r="T45" t="s">
        <v>780</v>
      </c>
      <c r="U45" t="s">
        <v>781</v>
      </c>
      <c r="V45" t="s">
        <v>215</v>
      </c>
      <c r="W45" t="s">
        <v>215</v>
      </c>
      <c r="X45" t="s">
        <v>203</v>
      </c>
      <c r="Y45" t="s">
        <v>203</v>
      </c>
      <c r="Z45" t="s">
        <v>203</v>
      </c>
      <c r="AA45" t="s">
        <v>203</v>
      </c>
      <c r="AE45" t="s">
        <v>1055</v>
      </c>
      <c r="AF45" t="s">
        <v>867</v>
      </c>
      <c r="AG45" t="s">
        <v>1019</v>
      </c>
      <c r="AH45" s="288">
        <v>42819</v>
      </c>
      <c r="AI45" s="243">
        <v>21</v>
      </c>
      <c r="AJ45" t="s">
        <v>1020</v>
      </c>
      <c r="AK45" t="s">
        <v>783</v>
      </c>
      <c r="AL45" t="s">
        <v>801</v>
      </c>
      <c r="AM45" t="s">
        <v>203</v>
      </c>
      <c r="AN45" t="s">
        <v>1523</v>
      </c>
      <c r="AO45" t="s">
        <v>1523</v>
      </c>
      <c r="AP45" t="s">
        <v>1523</v>
      </c>
      <c r="AQ45" s="48" t="s">
        <v>1523</v>
      </c>
      <c r="AR45" t="s">
        <v>1523</v>
      </c>
      <c r="AS45" t="s">
        <v>1523</v>
      </c>
      <c r="AT45" t="s">
        <v>1523</v>
      </c>
      <c r="AU45" t="s">
        <v>1523</v>
      </c>
      <c r="AV45" t="s">
        <v>1523</v>
      </c>
      <c r="CD45">
        <v>3</v>
      </c>
      <c r="CE45" t="s">
        <v>1021</v>
      </c>
      <c r="HX45">
        <v>2</v>
      </c>
      <c r="HY45">
        <v>2</v>
      </c>
      <c r="HZ45">
        <v>3</v>
      </c>
      <c r="IA45">
        <v>2</v>
      </c>
      <c r="IB45">
        <v>4</v>
      </c>
      <c r="IC45">
        <v>3</v>
      </c>
      <c r="ID45">
        <v>4</v>
      </c>
      <c r="IE45">
        <v>1</v>
      </c>
      <c r="IF45">
        <v>1</v>
      </c>
      <c r="IG45">
        <v>3</v>
      </c>
      <c r="IH45">
        <v>3</v>
      </c>
      <c r="II45">
        <v>3</v>
      </c>
      <c r="IJ45">
        <v>4</v>
      </c>
      <c r="IK45">
        <v>2</v>
      </c>
      <c r="IL45">
        <v>2</v>
      </c>
      <c r="IM45">
        <v>3</v>
      </c>
      <c r="IN45">
        <v>3</v>
      </c>
      <c r="IO45">
        <v>3</v>
      </c>
      <c r="IP45">
        <v>3</v>
      </c>
      <c r="IQ45">
        <v>3</v>
      </c>
      <c r="IR45">
        <v>2</v>
      </c>
      <c r="IS45">
        <v>2</v>
      </c>
      <c r="IT45">
        <v>1</v>
      </c>
      <c r="IU45">
        <v>4</v>
      </c>
      <c r="IV45">
        <v>4</v>
      </c>
      <c r="IW45">
        <v>4</v>
      </c>
      <c r="IX45">
        <v>2</v>
      </c>
      <c r="IY45">
        <v>2</v>
      </c>
      <c r="IZ45">
        <v>3</v>
      </c>
      <c r="JA45">
        <v>3</v>
      </c>
      <c r="JB45">
        <v>4</v>
      </c>
      <c r="JC45">
        <v>2</v>
      </c>
      <c r="JD45">
        <v>3</v>
      </c>
      <c r="JE45">
        <v>3</v>
      </c>
      <c r="JF45">
        <v>3</v>
      </c>
      <c r="JG45">
        <v>1</v>
      </c>
      <c r="JH45">
        <v>2</v>
      </c>
      <c r="JI45">
        <v>3</v>
      </c>
      <c r="JJ45">
        <v>4</v>
      </c>
      <c r="JK45">
        <v>1</v>
      </c>
      <c r="JL45">
        <v>4</v>
      </c>
      <c r="JM45">
        <v>4</v>
      </c>
      <c r="JN45">
        <v>3</v>
      </c>
      <c r="JO45">
        <v>3</v>
      </c>
      <c r="JP45">
        <v>4</v>
      </c>
      <c r="JQ45">
        <v>1</v>
      </c>
      <c r="JR45">
        <v>3</v>
      </c>
      <c r="JS45">
        <v>3</v>
      </c>
      <c r="JT45">
        <v>3</v>
      </c>
      <c r="JU45">
        <v>4</v>
      </c>
      <c r="JV45">
        <v>4</v>
      </c>
      <c r="JW45">
        <v>1</v>
      </c>
      <c r="JX45">
        <v>3</v>
      </c>
      <c r="JY45">
        <v>2</v>
      </c>
      <c r="JZ45">
        <v>2</v>
      </c>
      <c r="KA45">
        <v>3</v>
      </c>
      <c r="KB45">
        <v>4</v>
      </c>
      <c r="KC45">
        <v>1</v>
      </c>
      <c r="KD45">
        <v>4</v>
      </c>
      <c r="KE45">
        <v>2</v>
      </c>
      <c r="KF45">
        <v>3</v>
      </c>
      <c r="KG45">
        <v>4</v>
      </c>
      <c r="KH45">
        <v>2</v>
      </c>
      <c r="KI45">
        <v>2</v>
      </c>
      <c r="KJ45">
        <v>2</v>
      </c>
    </row>
    <row r="46" spans="1:296">
      <c r="A46">
        <v>44</v>
      </c>
      <c r="B46" s="44"/>
      <c r="AE46" t="s">
        <v>1523</v>
      </c>
      <c r="AF46" t="s">
        <v>1523</v>
      </c>
      <c r="AG46" t="s">
        <v>1523</v>
      </c>
      <c r="AH46" s="288" t="s">
        <v>1523</v>
      </c>
      <c r="AI46" t="s">
        <v>1523</v>
      </c>
      <c r="AJ46" t="s">
        <v>1523</v>
      </c>
      <c r="AK46" t="s">
        <v>1523</v>
      </c>
      <c r="AL46" t="s">
        <v>1523</v>
      </c>
      <c r="AM46" t="s">
        <v>1523</v>
      </c>
      <c r="AN46" t="s">
        <v>1523</v>
      </c>
      <c r="AO46" t="s">
        <v>1523</v>
      </c>
      <c r="AP46" t="s">
        <v>1523</v>
      </c>
      <c r="AQ46" s="48" t="s">
        <v>1523</v>
      </c>
      <c r="AR46" t="s">
        <v>1523</v>
      </c>
      <c r="AS46" t="s">
        <v>1523</v>
      </c>
      <c r="AT46" t="s">
        <v>1523</v>
      </c>
      <c r="AU46" t="s">
        <v>1523</v>
      </c>
      <c r="AV46" t="s">
        <v>1523</v>
      </c>
    </row>
    <row r="47" spans="1:296">
      <c r="A47">
        <v>45</v>
      </c>
      <c r="B47">
        <v>5340947070</v>
      </c>
      <c r="C47">
        <v>96888361</v>
      </c>
      <c r="D47" s="48">
        <v>42852.461701388893</v>
      </c>
      <c r="E47" s="180">
        <v>42852.474374999998</v>
      </c>
      <c r="F47" t="s">
        <v>364</v>
      </c>
      <c r="K47" t="s">
        <v>528</v>
      </c>
      <c r="L47" t="s">
        <v>529</v>
      </c>
      <c r="M47">
        <v>20084367</v>
      </c>
      <c r="N47" s="11">
        <v>42852</v>
      </c>
      <c r="O47" t="s">
        <v>1012</v>
      </c>
      <c r="P47" t="s">
        <v>209</v>
      </c>
      <c r="Q47" t="s">
        <v>209</v>
      </c>
      <c r="R47" t="s">
        <v>781</v>
      </c>
      <c r="S47" t="s">
        <v>781</v>
      </c>
      <c r="T47" t="s">
        <v>780</v>
      </c>
      <c r="U47" t="s">
        <v>799</v>
      </c>
      <c r="V47" t="s">
        <v>203</v>
      </c>
      <c r="W47" t="s">
        <v>209</v>
      </c>
      <c r="X47" t="s">
        <v>800</v>
      </c>
      <c r="Y47" t="s">
        <v>209</v>
      </c>
      <c r="Z47" t="s">
        <v>209</v>
      </c>
      <c r="AA47" t="s">
        <v>209</v>
      </c>
      <c r="AE47" t="s">
        <v>1523</v>
      </c>
      <c r="AF47" t="s">
        <v>1523</v>
      </c>
      <c r="AG47" t="s">
        <v>1523</v>
      </c>
      <c r="AH47" s="288" t="s">
        <v>1523</v>
      </c>
      <c r="AI47" t="s">
        <v>1523</v>
      </c>
      <c r="AJ47" t="s">
        <v>1523</v>
      </c>
      <c r="AK47" t="s">
        <v>1523</v>
      </c>
      <c r="AL47" t="s">
        <v>1523</v>
      </c>
      <c r="AM47" t="s">
        <v>1523</v>
      </c>
      <c r="AN47" t="s">
        <v>1523</v>
      </c>
      <c r="AO47" t="s">
        <v>1523</v>
      </c>
      <c r="AP47" t="s">
        <v>1523</v>
      </c>
      <c r="AQ47" s="48" t="s">
        <v>1523</v>
      </c>
      <c r="AR47" t="s">
        <v>1523</v>
      </c>
      <c r="AS47" t="s">
        <v>1523</v>
      </c>
      <c r="AT47" t="s">
        <v>1523</v>
      </c>
      <c r="AU47" t="s">
        <v>1523</v>
      </c>
      <c r="AV47" t="s">
        <v>1523</v>
      </c>
      <c r="BJ47">
        <v>-3</v>
      </c>
      <c r="BK47" t="s">
        <v>1013</v>
      </c>
      <c r="EP47">
        <v>-3</v>
      </c>
      <c r="EQ47" t="s">
        <v>1014</v>
      </c>
      <c r="GN47">
        <v>-3</v>
      </c>
      <c r="GO47" t="s">
        <v>1015</v>
      </c>
      <c r="GV47">
        <v>1</v>
      </c>
      <c r="GW47" t="s">
        <v>1016</v>
      </c>
      <c r="HX47">
        <v>2</v>
      </c>
      <c r="HY47">
        <v>1</v>
      </c>
      <c r="HZ47">
        <v>2</v>
      </c>
      <c r="IA47">
        <v>1</v>
      </c>
      <c r="IB47">
        <v>2</v>
      </c>
      <c r="IC47">
        <v>1</v>
      </c>
      <c r="ID47">
        <v>1</v>
      </c>
      <c r="IE47">
        <v>1</v>
      </c>
      <c r="IF47">
        <v>2</v>
      </c>
      <c r="IG47">
        <v>1</v>
      </c>
      <c r="IH47">
        <v>3</v>
      </c>
      <c r="II47">
        <v>2</v>
      </c>
      <c r="IJ47">
        <v>2</v>
      </c>
      <c r="IK47">
        <v>2</v>
      </c>
      <c r="IL47">
        <v>2</v>
      </c>
      <c r="IM47">
        <v>2</v>
      </c>
      <c r="IN47">
        <v>2</v>
      </c>
      <c r="IO47">
        <v>2</v>
      </c>
      <c r="IP47">
        <v>1</v>
      </c>
      <c r="IQ47">
        <v>2</v>
      </c>
      <c r="IR47">
        <v>1</v>
      </c>
      <c r="IS47">
        <v>2</v>
      </c>
      <c r="IT47">
        <v>1</v>
      </c>
      <c r="IU47">
        <v>3</v>
      </c>
      <c r="IV47">
        <v>2</v>
      </c>
      <c r="IW47">
        <v>3</v>
      </c>
      <c r="IX47">
        <v>2</v>
      </c>
      <c r="IY47">
        <v>2</v>
      </c>
      <c r="IZ47">
        <v>1</v>
      </c>
      <c r="JA47">
        <v>2</v>
      </c>
      <c r="JB47">
        <v>3</v>
      </c>
      <c r="JC47">
        <v>2</v>
      </c>
      <c r="JD47">
        <v>1</v>
      </c>
      <c r="JE47">
        <v>2</v>
      </c>
      <c r="JF47">
        <v>2</v>
      </c>
      <c r="JG47">
        <v>2</v>
      </c>
      <c r="JH47">
        <v>2</v>
      </c>
      <c r="JI47">
        <v>3</v>
      </c>
      <c r="JJ47">
        <v>2</v>
      </c>
      <c r="JK47">
        <v>1</v>
      </c>
      <c r="JL47">
        <v>2</v>
      </c>
      <c r="JM47">
        <v>2</v>
      </c>
      <c r="JN47">
        <v>2</v>
      </c>
      <c r="JO47">
        <v>3</v>
      </c>
      <c r="JP47">
        <v>2</v>
      </c>
      <c r="JQ47">
        <v>1</v>
      </c>
      <c r="JR47">
        <v>1</v>
      </c>
      <c r="JS47">
        <v>1</v>
      </c>
      <c r="JT47">
        <v>2</v>
      </c>
      <c r="JU47">
        <v>2</v>
      </c>
      <c r="JV47">
        <v>3</v>
      </c>
      <c r="JW47">
        <v>2</v>
      </c>
      <c r="JX47">
        <v>1</v>
      </c>
      <c r="JY47">
        <v>2</v>
      </c>
      <c r="JZ47">
        <v>2</v>
      </c>
      <c r="KA47">
        <v>1</v>
      </c>
      <c r="KB47">
        <v>1</v>
      </c>
      <c r="KC47">
        <v>3</v>
      </c>
      <c r="KD47">
        <v>2</v>
      </c>
      <c r="KE47">
        <v>2</v>
      </c>
      <c r="KF47">
        <v>1</v>
      </c>
      <c r="KG47">
        <v>3</v>
      </c>
      <c r="KH47">
        <v>2</v>
      </c>
      <c r="KI47">
        <v>1</v>
      </c>
      <c r="KJ47">
        <v>2</v>
      </c>
    </row>
    <row r="48" spans="1:296">
      <c r="A48">
        <v>46</v>
      </c>
      <c r="B48" s="44"/>
      <c r="AE48" t="s">
        <v>1523</v>
      </c>
      <c r="AF48" t="s">
        <v>1523</v>
      </c>
      <c r="AG48" t="s">
        <v>1523</v>
      </c>
      <c r="AH48" s="288" t="s">
        <v>1523</v>
      </c>
      <c r="AI48" t="s">
        <v>1523</v>
      </c>
      <c r="AJ48" t="s">
        <v>1523</v>
      </c>
      <c r="AK48" t="s">
        <v>1523</v>
      </c>
      <c r="AL48" t="s">
        <v>1523</v>
      </c>
      <c r="AM48" t="s">
        <v>1523</v>
      </c>
      <c r="AN48" t="s">
        <v>1523</v>
      </c>
      <c r="AO48" t="s">
        <v>1523</v>
      </c>
      <c r="AP48" t="s">
        <v>1523</v>
      </c>
      <c r="AQ48" s="48" t="s">
        <v>1523</v>
      </c>
      <c r="AR48" t="s">
        <v>1523</v>
      </c>
      <c r="AS48" t="s">
        <v>1523</v>
      </c>
      <c r="AT48" t="s">
        <v>1523</v>
      </c>
      <c r="AU48" t="s">
        <v>1523</v>
      </c>
      <c r="AV48" t="s">
        <v>1523</v>
      </c>
    </row>
    <row r="49" spans="1:296">
      <c r="A49">
        <v>47</v>
      </c>
      <c r="B49">
        <v>5342702836</v>
      </c>
      <c r="C49">
        <v>96888361</v>
      </c>
      <c r="D49" s="48">
        <v>42853.462071759262</v>
      </c>
      <c r="E49" s="180">
        <v>42853.474652777782</v>
      </c>
      <c r="F49" t="s">
        <v>189</v>
      </c>
      <c r="K49" t="s">
        <v>544</v>
      </c>
      <c r="L49" t="s">
        <v>545</v>
      </c>
      <c r="M49">
        <v>20060650</v>
      </c>
      <c r="N49" s="11">
        <v>42853</v>
      </c>
      <c r="O49" t="s">
        <v>546</v>
      </c>
      <c r="P49" t="s">
        <v>209</v>
      </c>
      <c r="Q49" t="s">
        <v>1052</v>
      </c>
      <c r="R49" t="s">
        <v>788</v>
      </c>
      <c r="S49" t="s">
        <v>788</v>
      </c>
      <c r="T49" t="s">
        <v>788</v>
      </c>
      <c r="U49" t="s">
        <v>1053</v>
      </c>
      <c r="V49" t="s">
        <v>209</v>
      </c>
      <c r="W49" t="s">
        <v>1054</v>
      </c>
      <c r="X49" t="s">
        <v>209</v>
      </c>
      <c r="Y49" t="s">
        <v>209</v>
      </c>
      <c r="Z49" t="s">
        <v>209</v>
      </c>
      <c r="AA49" t="s">
        <v>209</v>
      </c>
      <c r="AE49" t="s">
        <v>1055</v>
      </c>
      <c r="AF49" t="s">
        <v>1056</v>
      </c>
      <c r="AG49" t="s">
        <v>1057</v>
      </c>
      <c r="AH49" s="288">
        <v>42801</v>
      </c>
      <c r="AI49" s="243">
        <v>2</v>
      </c>
      <c r="AJ49" t="s">
        <v>1058</v>
      </c>
      <c r="AK49" t="s">
        <v>4720</v>
      </c>
      <c r="AL49" t="s">
        <v>1031</v>
      </c>
      <c r="AM49" t="s">
        <v>1059</v>
      </c>
      <c r="AN49" t="s">
        <v>1523</v>
      </c>
      <c r="AO49" t="s">
        <v>1523</v>
      </c>
      <c r="AP49" t="s">
        <v>1523</v>
      </c>
      <c r="AQ49" s="48" t="s">
        <v>1523</v>
      </c>
      <c r="AR49" t="s">
        <v>1523</v>
      </c>
      <c r="AS49" t="s">
        <v>1523</v>
      </c>
      <c r="AT49" t="s">
        <v>1523</v>
      </c>
      <c r="AU49" t="s">
        <v>1523</v>
      </c>
      <c r="AV49" t="s">
        <v>1523</v>
      </c>
      <c r="CN49">
        <v>-1</v>
      </c>
      <c r="GF49">
        <v>-2</v>
      </c>
      <c r="GL49">
        <v>1</v>
      </c>
      <c r="GN49">
        <v>-2</v>
      </c>
      <c r="GP49">
        <v>-1</v>
      </c>
      <c r="HX49">
        <v>2</v>
      </c>
      <c r="HY49">
        <v>2</v>
      </c>
      <c r="HZ49">
        <v>4</v>
      </c>
      <c r="IA49">
        <v>3</v>
      </c>
      <c r="IB49">
        <v>3</v>
      </c>
      <c r="IC49">
        <v>2</v>
      </c>
      <c r="ID49">
        <v>1</v>
      </c>
      <c r="IE49">
        <v>3</v>
      </c>
      <c r="IF49">
        <v>1</v>
      </c>
      <c r="IG49">
        <v>1</v>
      </c>
      <c r="IH49">
        <v>4</v>
      </c>
      <c r="II49">
        <v>4</v>
      </c>
      <c r="IJ49">
        <v>4</v>
      </c>
      <c r="IK49">
        <v>2</v>
      </c>
      <c r="IL49">
        <v>4</v>
      </c>
      <c r="IM49">
        <v>3</v>
      </c>
      <c r="IN49">
        <v>4</v>
      </c>
      <c r="IO49">
        <v>3</v>
      </c>
      <c r="IP49">
        <v>1</v>
      </c>
      <c r="IQ49">
        <v>3</v>
      </c>
      <c r="IR49">
        <v>1</v>
      </c>
      <c r="IS49">
        <v>2</v>
      </c>
      <c r="IT49">
        <v>3</v>
      </c>
      <c r="IU49">
        <v>4</v>
      </c>
      <c r="IV49">
        <v>3</v>
      </c>
      <c r="IW49">
        <v>3</v>
      </c>
      <c r="IX49">
        <v>3</v>
      </c>
      <c r="IY49">
        <v>2</v>
      </c>
      <c r="IZ49">
        <v>3</v>
      </c>
      <c r="JA49">
        <v>2</v>
      </c>
      <c r="JB49">
        <v>2</v>
      </c>
      <c r="JC49">
        <v>2</v>
      </c>
      <c r="JD49">
        <v>3</v>
      </c>
      <c r="JE49">
        <v>4</v>
      </c>
      <c r="JF49">
        <v>3</v>
      </c>
      <c r="JG49">
        <v>4</v>
      </c>
      <c r="JH49">
        <v>3</v>
      </c>
      <c r="JI49">
        <v>2</v>
      </c>
      <c r="JJ49">
        <v>4</v>
      </c>
      <c r="JK49">
        <v>2</v>
      </c>
      <c r="JL49">
        <v>2</v>
      </c>
      <c r="JM49">
        <v>4</v>
      </c>
      <c r="JN49">
        <v>4</v>
      </c>
      <c r="JO49">
        <v>1</v>
      </c>
      <c r="JP49">
        <v>3</v>
      </c>
      <c r="JQ49">
        <v>1</v>
      </c>
      <c r="JR49">
        <v>3</v>
      </c>
      <c r="JS49">
        <v>1</v>
      </c>
      <c r="JT49">
        <v>2</v>
      </c>
      <c r="JU49">
        <v>3</v>
      </c>
      <c r="JV49">
        <v>3</v>
      </c>
      <c r="JW49">
        <v>2</v>
      </c>
      <c r="JX49">
        <v>2</v>
      </c>
      <c r="JY49">
        <v>3</v>
      </c>
      <c r="JZ49">
        <v>3</v>
      </c>
      <c r="KA49">
        <v>3</v>
      </c>
      <c r="KB49">
        <v>3</v>
      </c>
      <c r="KC49">
        <v>1</v>
      </c>
      <c r="KD49">
        <v>2</v>
      </c>
      <c r="KE49">
        <v>2</v>
      </c>
      <c r="KF49">
        <v>2</v>
      </c>
      <c r="KG49">
        <v>2</v>
      </c>
      <c r="KH49">
        <v>3</v>
      </c>
      <c r="KI49">
        <v>2</v>
      </c>
      <c r="KJ49">
        <v>2</v>
      </c>
    </row>
    <row r="50" spans="1:296">
      <c r="A50">
        <v>48</v>
      </c>
      <c r="B50" s="44"/>
      <c r="AE50" t="s">
        <v>1523</v>
      </c>
      <c r="AF50" t="s">
        <v>1523</v>
      </c>
      <c r="AG50" t="s">
        <v>1523</v>
      </c>
      <c r="AH50" s="288" t="s">
        <v>1523</v>
      </c>
      <c r="AI50" t="s">
        <v>1523</v>
      </c>
      <c r="AJ50" t="s">
        <v>1523</v>
      </c>
      <c r="AK50" t="s">
        <v>1523</v>
      </c>
      <c r="AL50" t="s">
        <v>1523</v>
      </c>
      <c r="AM50" t="s">
        <v>1523</v>
      </c>
      <c r="AN50" t="s">
        <v>1523</v>
      </c>
      <c r="AO50" t="s">
        <v>1523</v>
      </c>
      <c r="AP50" t="s">
        <v>1523</v>
      </c>
      <c r="AQ50" s="48" t="s">
        <v>1523</v>
      </c>
      <c r="AR50" t="s">
        <v>1523</v>
      </c>
      <c r="AS50" t="s">
        <v>1523</v>
      </c>
      <c r="AT50" t="s">
        <v>1523</v>
      </c>
      <c r="AU50" t="s">
        <v>1523</v>
      </c>
      <c r="AV50" t="s">
        <v>1523</v>
      </c>
    </row>
    <row r="51" spans="1:296">
      <c r="A51">
        <v>49</v>
      </c>
      <c r="B51">
        <v>5414723337</v>
      </c>
      <c r="C51">
        <v>96888361</v>
      </c>
      <c r="D51" s="48">
        <v>42964.613553240742</v>
      </c>
      <c r="E51" s="180">
        <v>42964.646157407413</v>
      </c>
      <c r="F51" t="s">
        <v>1181</v>
      </c>
      <c r="K51" t="s">
        <v>1308</v>
      </c>
      <c r="L51" t="s">
        <v>279</v>
      </c>
      <c r="N51" s="11">
        <v>42964</v>
      </c>
      <c r="O51" t="s">
        <v>558</v>
      </c>
      <c r="P51" t="s">
        <v>215</v>
      </c>
      <c r="Q51" t="s">
        <v>215</v>
      </c>
      <c r="R51" t="s">
        <v>780</v>
      </c>
      <c r="S51" t="s">
        <v>780</v>
      </c>
      <c r="T51" t="s">
        <v>780</v>
      </c>
      <c r="U51" t="s">
        <v>215</v>
      </c>
      <c r="V51" t="s">
        <v>215</v>
      </c>
      <c r="W51" t="s">
        <v>1309</v>
      </c>
      <c r="X51" t="s">
        <v>215</v>
      </c>
      <c r="Y51" t="s">
        <v>203</v>
      </c>
      <c r="Z51" t="s">
        <v>203</v>
      </c>
      <c r="AA51" t="s">
        <v>203</v>
      </c>
      <c r="AC51" s="260" t="s">
        <v>203</v>
      </c>
      <c r="AD51" t="s">
        <v>3092</v>
      </c>
      <c r="AE51" t="s">
        <v>1523</v>
      </c>
      <c r="AF51" t="s">
        <v>1523</v>
      </c>
      <c r="AG51" t="s">
        <v>1523</v>
      </c>
      <c r="AH51" s="288" t="s">
        <v>1523</v>
      </c>
      <c r="AI51" t="s">
        <v>1523</v>
      </c>
      <c r="AJ51" t="s">
        <v>1523</v>
      </c>
      <c r="AK51" t="s">
        <v>1523</v>
      </c>
      <c r="AL51" t="s">
        <v>1523</v>
      </c>
      <c r="AM51" t="s">
        <v>1523</v>
      </c>
      <c r="AN51" t="s">
        <v>1523</v>
      </c>
      <c r="AO51" t="s">
        <v>1523</v>
      </c>
      <c r="AP51" t="s">
        <v>1523</v>
      </c>
      <c r="AQ51" s="48" t="s">
        <v>1523</v>
      </c>
      <c r="AR51" t="s">
        <v>1523</v>
      </c>
      <c r="AS51" t="s">
        <v>1523</v>
      </c>
      <c r="AT51" t="s">
        <v>1523</v>
      </c>
      <c r="AU51" t="s">
        <v>1523</v>
      </c>
      <c r="AV51" t="s">
        <v>1523</v>
      </c>
      <c r="BJ51">
        <v>2</v>
      </c>
      <c r="BK51" t="s">
        <v>1310</v>
      </c>
      <c r="CD51">
        <v>1</v>
      </c>
      <c r="CE51" t="s">
        <v>1311</v>
      </c>
      <c r="DJ51">
        <v>4</v>
      </c>
      <c r="DK51" t="s">
        <v>1312</v>
      </c>
      <c r="DX51">
        <v>-2</v>
      </c>
      <c r="DY51" t="s">
        <v>1313</v>
      </c>
      <c r="ED51">
        <v>4</v>
      </c>
      <c r="EE51" t="s">
        <v>1314</v>
      </c>
      <c r="EF51">
        <v>2</v>
      </c>
      <c r="EG51" t="s">
        <v>1315</v>
      </c>
      <c r="EP51">
        <v>3</v>
      </c>
      <c r="EQ51" t="s">
        <v>1316</v>
      </c>
      <c r="ER51">
        <v>3</v>
      </c>
      <c r="ES51" t="s">
        <v>1317</v>
      </c>
      <c r="HH51">
        <v>4</v>
      </c>
      <c r="HI51" t="s">
        <v>1318</v>
      </c>
      <c r="HX51">
        <v>2</v>
      </c>
      <c r="HY51">
        <v>1</v>
      </c>
      <c r="HZ51">
        <v>4</v>
      </c>
      <c r="IA51">
        <v>3</v>
      </c>
      <c r="IB51">
        <v>3</v>
      </c>
      <c r="IC51">
        <v>3</v>
      </c>
      <c r="ID51">
        <v>3</v>
      </c>
      <c r="IE51">
        <v>3</v>
      </c>
      <c r="IF51">
        <v>1</v>
      </c>
      <c r="IG51">
        <v>3</v>
      </c>
      <c r="IH51">
        <v>4</v>
      </c>
      <c r="II51">
        <v>3</v>
      </c>
      <c r="IJ51">
        <v>3</v>
      </c>
      <c r="IK51">
        <v>2</v>
      </c>
      <c r="IL51">
        <v>2</v>
      </c>
      <c r="IM51">
        <v>3</v>
      </c>
      <c r="IN51">
        <v>3</v>
      </c>
      <c r="IO51">
        <v>3</v>
      </c>
      <c r="IP51">
        <v>2</v>
      </c>
      <c r="IQ51">
        <v>2</v>
      </c>
      <c r="IR51">
        <v>2</v>
      </c>
      <c r="IS51">
        <v>4</v>
      </c>
      <c r="IT51">
        <v>3</v>
      </c>
      <c r="IU51">
        <v>4</v>
      </c>
      <c r="IV51">
        <v>4</v>
      </c>
      <c r="IW51">
        <v>4</v>
      </c>
      <c r="IX51">
        <v>2</v>
      </c>
      <c r="IY51">
        <v>4</v>
      </c>
      <c r="IZ51">
        <v>3</v>
      </c>
      <c r="JA51">
        <v>2</v>
      </c>
      <c r="JB51">
        <v>3</v>
      </c>
      <c r="JC51">
        <v>2</v>
      </c>
      <c r="JD51">
        <v>3</v>
      </c>
      <c r="JE51">
        <v>2</v>
      </c>
      <c r="JF51">
        <v>3</v>
      </c>
      <c r="JG51">
        <v>4</v>
      </c>
      <c r="JH51">
        <v>3</v>
      </c>
      <c r="JI51">
        <v>3</v>
      </c>
      <c r="JJ51">
        <v>4</v>
      </c>
      <c r="JK51">
        <v>2</v>
      </c>
      <c r="JL51">
        <v>3</v>
      </c>
      <c r="JM51">
        <v>2</v>
      </c>
      <c r="JN51">
        <v>4</v>
      </c>
      <c r="JO51">
        <v>2</v>
      </c>
      <c r="JP51">
        <v>4</v>
      </c>
      <c r="JQ51">
        <v>4</v>
      </c>
      <c r="JR51">
        <v>3</v>
      </c>
      <c r="JS51">
        <v>1</v>
      </c>
      <c r="JT51">
        <v>2</v>
      </c>
      <c r="JU51">
        <v>3</v>
      </c>
      <c r="JV51">
        <v>4</v>
      </c>
      <c r="JW51">
        <v>3</v>
      </c>
      <c r="JX51">
        <v>3</v>
      </c>
      <c r="JY51">
        <v>4</v>
      </c>
      <c r="JZ51">
        <v>4</v>
      </c>
      <c r="KA51">
        <v>3</v>
      </c>
      <c r="KB51">
        <v>2</v>
      </c>
      <c r="KC51">
        <v>1</v>
      </c>
      <c r="KD51">
        <v>2</v>
      </c>
      <c r="KE51">
        <v>2</v>
      </c>
      <c r="KF51">
        <v>2</v>
      </c>
      <c r="KG51">
        <v>2</v>
      </c>
      <c r="KH51">
        <v>3</v>
      </c>
      <c r="KI51">
        <v>2</v>
      </c>
      <c r="KJ51">
        <v>2</v>
      </c>
    </row>
    <row r="52" spans="1:296">
      <c r="A52">
        <v>50</v>
      </c>
      <c r="B52">
        <v>5416400637</v>
      </c>
      <c r="C52">
        <v>96888361</v>
      </c>
      <c r="D52" s="48">
        <v>42968.608634259261</v>
      </c>
      <c r="E52" s="180">
        <v>42968.631365740737</v>
      </c>
      <c r="F52" t="s">
        <v>1181</v>
      </c>
      <c r="K52" t="s">
        <v>1374</v>
      </c>
      <c r="L52" t="s">
        <v>562</v>
      </c>
      <c r="N52" s="11">
        <v>42968</v>
      </c>
      <c r="O52" t="s">
        <v>1375</v>
      </c>
      <c r="P52" t="s">
        <v>1376</v>
      </c>
      <c r="Q52" t="s">
        <v>215</v>
      </c>
      <c r="R52" t="s">
        <v>1007</v>
      </c>
      <c r="S52" t="s">
        <v>1377</v>
      </c>
      <c r="T52" t="s">
        <v>1377</v>
      </c>
      <c r="U52" t="s">
        <v>1378</v>
      </c>
      <c r="V52" t="s">
        <v>413</v>
      </c>
      <c r="W52" t="s">
        <v>1379</v>
      </c>
      <c r="X52" t="s">
        <v>413</v>
      </c>
      <c r="Y52" t="s">
        <v>203</v>
      </c>
      <c r="Z52" t="s">
        <v>1380</v>
      </c>
      <c r="AA52" t="s">
        <v>203</v>
      </c>
      <c r="AC52" s="260" t="s">
        <v>3090</v>
      </c>
      <c r="AD52" t="s">
        <v>3091</v>
      </c>
      <c r="AE52" t="s">
        <v>1381</v>
      </c>
      <c r="AF52" t="s">
        <v>995</v>
      </c>
      <c r="AG52" t="s">
        <v>1019</v>
      </c>
      <c r="AH52" s="288">
        <v>42949</v>
      </c>
      <c r="AI52" s="243">
        <v>4</v>
      </c>
      <c r="AJ52" t="s">
        <v>1382</v>
      </c>
      <c r="AK52" t="s">
        <v>1383</v>
      </c>
      <c r="AL52" t="s">
        <v>1031</v>
      </c>
      <c r="AM52" t="s">
        <v>203</v>
      </c>
      <c r="AN52" t="s">
        <v>1523</v>
      </c>
      <c r="AO52" t="s">
        <v>1523</v>
      </c>
      <c r="AP52" t="s">
        <v>1523</v>
      </c>
      <c r="AQ52" s="48" t="s">
        <v>1523</v>
      </c>
      <c r="AR52" t="s">
        <v>1523</v>
      </c>
      <c r="AS52" t="s">
        <v>1523</v>
      </c>
      <c r="AT52" t="s">
        <v>1523</v>
      </c>
      <c r="AU52" t="s">
        <v>1523</v>
      </c>
      <c r="AV52" t="s">
        <v>1523</v>
      </c>
      <c r="BJ52">
        <v>2</v>
      </c>
      <c r="BK52" t="s">
        <v>1384</v>
      </c>
      <c r="CD52">
        <v>3</v>
      </c>
      <c r="CE52" t="s">
        <v>1385</v>
      </c>
      <c r="DF52">
        <v>-2</v>
      </c>
      <c r="DG52" t="s">
        <v>1386</v>
      </c>
      <c r="DZ52">
        <v>4</v>
      </c>
      <c r="EA52" t="s">
        <v>1387</v>
      </c>
      <c r="ED52">
        <v>2</v>
      </c>
      <c r="EE52" t="s">
        <v>1388</v>
      </c>
      <c r="GR52">
        <v>4</v>
      </c>
      <c r="GS52" t="s">
        <v>1388</v>
      </c>
      <c r="HH52">
        <v>3</v>
      </c>
      <c r="HI52" t="s">
        <v>1389</v>
      </c>
      <c r="HX52">
        <v>1</v>
      </c>
      <c r="HY52">
        <v>2</v>
      </c>
      <c r="HZ52">
        <v>2</v>
      </c>
      <c r="IA52">
        <v>3</v>
      </c>
      <c r="IB52">
        <v>4</v>
      </c>
      <c r="IC52">
        <v>3</v>
      </c>
      <c r="ID52">
        <v>2</v>
      </c>
      <c r="IE52">
        <v>1</v>
      </c>
      <c r="IF52">
        <v>1</v>
      </c>
      <c r="IG52">
        <v>3</v>
      </c>
      <c r="IH52">
        <v>4</v>
      </c>
      <c r="II52">
        <v>4</v>
      </c>
      <c r="IJ52">
        <v>4</v>
      </c>
      <c r="IK52">
        <v>4</v>
      </c>
      <c r="IL52">
        <v>3</v>
      </c>
      <c r="IM52">
        <v>4</v>
      </c>
      <c r="IN52">
        <v>4</v>
      </c>
      <c r="IO52">
        <v>2</v>
      </c>
      <c r="IP52">
        <v>1</v>
      </c>
      <c r="IQ52">
        <v>3</v>
      </c>
      <c r="IR52">
        <v>2</v>
      </c>
      <c r="IS52">
        <v>2</v>
      </c>
      <c r="IT52">
        <v>2</v>
      </c>
      <c r="IU52">
        <v>4</v>
      </c>
      <c r="IV52">
        <v>3</v>
      </c>
      <c r="IW52">
        <v>3</v>
      </c>
      <c r="IX52">
        <v>2</v>
      </c>
      <c r="IY52">
        <v>1</v>
      </c>
      <c r="IZ52">
        <v>1</v>
      </c>
      <c r="JA52">
        <v>3</v>
      </c>
      <c r="JB52">
        <v>4</v>
      </c>
      <c r="JC52">
        <v>2</v>
      </c>
      <c r="JD52">
        <v>1</v>
      </c>
      <c r="JE52">
        <v>3</v>
      </c>
      <c r="JF52">
        <v>3</v>
      </c>
      <c r="JG52">
        <v>3</v>
      </c>
      <c r="JH52">
        <v>3</v>
      </c>
      <c r="JI52">
        <v>3</v>
      </c>
      <c r="JJ52">
        <v>1</v>
      </c>
      <c r="JK52">
        <v>1</v>
      </c>
      <c r="JL52">
        <v>4</v>
      </c>
      <c r="JM52">
        <v>1</v>
      </c>
      <c r="JN52">
        <v>3</v>
      </c>
      <c r="JO52">
        <v>1</v>
      </c>
      <c r="JP52">
        <v>2</v>
      </c>
      <c r="JQ52">
        <v>1</v>
      </c>
      <c r="JR52">
        <v>2</v>
      </c>
      <c r="JS52">
        <v>1</v>
      </c>
      <c r="JT52">
        <v>2</v>
      </c>
      <c r="JU52">
        <v>2</v>
      </c>
      <c r="JV52">
        <v>4</v>
      </c>
      <c r="JW52">
        <v>2</v>
      </c>
      <c r="JX52">
        <v>3</v>
      </c>
      <c r="JY52">
        <v>4</v>
      </c>
      <c r="JZ52">
        <v>2</v>
      </c>
      <c r="KA52">
        <v>2</v>
      </c>
      <c r="KB52">
        <v>2</v>
      </c>
      <c r="KC52">
        <v>1</v>
      </c>
      <c r="KD52">
        <v>1</v>
      </c>
      <c r="KE52">
        <v>1</v>
      </c>
      <c r="KF52">
        <v>1</v>
      </c>
      <c r="KG52">
        <v>1</v>
      </c>
      <c r="KH52">
        <v>1</v>
      </c>
      <c r="KI52">
        <v>1</v>
      </c>
      <c r="KJ52">
        <v>4</v>
      </c>
    </row>
    <row r="53" spans="1:296">
      <c r="A53">
        <v>51</v>
      </c>
      <c r="B53" s="44"/>
      <c r="AE53" t="s">
        <v>1523</v>
      </c>
      <c r="AF53" t="s">
        <v>1523</v>
      </c>
      <c r="AG53" t="s">
        <v>1523</v>
      </c>
      <c r="AH53" s="288" t="s">
        <v>1523</v>
      </c>
      <c r="AI53" t="s">
        <v>1523</v>
      </c>
      <c r="AJ53" t="s">
        <v>1523</v>
      </c>
      <c r="AK53" t="s">
        <v>1523</v>
      </c>
      <c r="AL53" t="s">
        <v>1523</v>
      </c>
      <c r="AM53" t="s">
        <v>1523</v>
      </c>
      <c r="AN53" t="s">
        <v>1523</v>
      </c>
      <c r="AO53" t="s">
        <v>1523</v>
      </c>
      <c r="AP53" t="s">
        <v>1523</v>
      </c>
      <c r="AQ53" s="48" t="s">
        <v>1523</v>
      </c>
      <c r="AR53" t="s">
        <v>1523</v>
      </c>
      <c r="AS53" t="s">
        <v>1523</v>
      </c>
      <c r="AT53" t="s">
        <v>1523</v>
      </c>
      <c r="AU53" t="s">
        <v>1523</v>
      </c>
      <c r="AV53" t="s">
        <v>1523</v>
      </c>
    </row>
    <row r="54" spans="1:296">
      <c r="A54">
        <v>52</v>
      </c>
      <c r="AE54" t="s">
        <v>1523</v>
      </c>
      <c r="AF54" t="s">
        <v>1523</v>
      </c>
      <c r="AG54" t="s">
        <v>1523</v>
      </c>
      <c r="AH54" s="288" t="s">
        <v>1523</v>
      </c>
      <c r="AI54" t="s">
        <v>1523</v>
      </c>
      <c r="AJ54" t="s">
        <v>1523</v>
      </c>
      <c r="AK54" t="s">
        <v>1523</v>
      </c>
      <c r="AL54" t="s">
        <v>1523</v>
      </c>
      <c r="AM54" t="s">
        <v>1523</v>
      </c>
      <c r="AN54" t="s">
        <v>1523</v>
      </c>
      <c r="AO54" t="s">
        <v>1523</v>
      </c>
      <c r="AP54" t="s">
        <v>1523</v>
      </c>
      <c r="AQ54" s="48" t="s">
        <v>1523</v>
      </c>
      <c r="AR54" t="s">
        <v>1523</v>
      </c>
      <c r="AS54" t="s">
        <v>1523</v>
      </c>
      <c r="AT54" t="s">
        <v>1523</v>
      </c>
      <c r="AU54" t="s">
        <v>1523</v>
      </c>
      <c r="AV54" t="s">
        <v>1523</v>
      </c>
    </row>
    <row r="55" spans="1:296">
      <c r="A55">
        <v>53</v>
      </c>
      <c r="B55">
        <v>5342703571</v>
      </c>
      <c r="C55">
        <v>96888361</v>
      </c>
      <c r="D55" s="48">
        <v>42853.462060185193</v>
      </c>
      <c r="E55" s="180">
        <v>42853.471331018518</v>
      </c>
      <c r="F55" t="s">
        <v>364</v>
      </c>
      <c r="K55" t="s">
        <v>575</v>
      </c>
      <c r="L55" t="s">
        <v>576</v>
      </c>
      <c r="M55" t="s">
        <v>1044</v>
      </c>
      <c r="N55" s="11">
        <v>42853</v>
      </c>
      <c r="O55" t="s">
        <v>577</v>
      </c>
      <c r="P55" t="s">
        <v>209</v>
      </c>
      <c r="Q55" t="s">
        <v>381</v>
      </c>
      <c r="R55" t="s">
        <v>975</v>
      </c>
      <c r="S55" t="s">
        <v>975</v>
      </c>
      <c r="T55" t="s">
        <v>975</v>
      </c>
      <c r="U55" t="s">
        <v>381</v>
      </c>
      <c r="V55" t="s">
        <v>203</v>
      </c>
      <c r="W55" t="s">
        <v>203</v>
      </c>
      <c r="X55" t="s">
        <v>203</v>
      </c>
      <c r="Y55" t="s">
        <v>203</v>
      </c>
      <c r="Z55" t="s">
        <v>1046</v>
      </c>
      <c r="AA55" t="s">
        <v>381</v>
      </c>
      <c r="AE55" t="s">
        <v>1001</v>
      </c>
      <c r="AF55" t="s">
        <v>604</v>
      </c>
      <c r="AG55" t="s">
        <v>1047</v>
      </c>
      <c r="AH55" s="288">
        <v>42828</v>
      </c>
      <c r="AI55" s="243">
        <v>30</v>
      </c>
      <c r="AJ55" t="s">
        <v>206</v>
      </c>
      <c r="AK55" t="s">
        <v>997</v>
      </c>
      <c r="AL55" t="s">
        <v>1049</v>
      </c>
      <c r="AM55" t="s">
        <v>381</v>
      </c>
      <c r="AN55" t="s">
        <v>1523</v>
      </c>
      <c r="AO55" t="s">
        <v>1523</v>
      </c>
      <c r="AP55" t="s">
        <v>1523</v>
      </c>
      <c r="AQ55" s="48" t="s">
        <v>1523</v>
      </c>
      <c r="AR55" t="s">
        <v>1523</v>
      </c>
      <c r="AS55" t="s">
        <v>1523</v>
      </c>
      <c r="AT55" t="s">
        <v>1523</v>
      </c>
      <c r="AU55" t="s">
        <v>1523</v>
      </c>
      <c r="AV55" t="s">
        <v>1523</v>
      </c>
      <c r="DH55">
        <v>-3</v>
      </c>
      <c r="DI55" t="s">
        <v>1050</v>
      </c>
      <c r="ED55">
        <v>-3</v>
      </c>
      <c r="EE55" t="s">
        <v>1051</v>
      </c>
      <c r="GN55">
        <v>-3</v>
      </c>
      <c r="GO55" t="s">
        <v>3104</v>
      </c>
      <c r="HX55">
        <v>2</v>
      </c>
      <c r="HY55">
        <v>2</v>
      </c>
      <c r="HZ55">
        <v>4</v>
      </c>
      <c r="IA55">
        <v>1</v>
      </c>
      <c r="IB55">
        <v>2</v>
      </c>
      <c r="IC55">
        <v>2</v>
      </c>
      <c r="ID55">
        <v>2</v>
      </c>
      <c r="IE55">
        <v>2</v>
      </c>
      <c r="IF55">
        <v>1</v>
      </c>
      <c r="IG55">
        <v>2</v>
      </c>
      <c r="IH55">
        <v>3</v>
      </c>
      <c r="II55">
        <v>3</v>
      </c>
      <c r="IJ55">
        <v>2</v>
      </c>
      <c r="IK55">
        <v>2</v>
      </c>
      <c r="IL55">
        <v>2</v>
      </c>
      <c r="IM55">
        <v>2</v>
      </c>
      <c r="IN55">
        <v>1</v>
      </c>
      <c r="IO55">
        <v>3</v>
      </c>
      <c r="IP55">
        <v>1</v>
      </c>
      <c r="IQ55">
        <v>2</v>
      </c>
      <c r="IR55">
        <v>2</v>
      </c>
      <c r="IS55">
        <v>2</v>
      </c>
      <c r="IT55">
        <v>2</v>
      </c>
      <c r="IU55">
        <v>4</v>
      </c>
      <c r="IV55">
        <v>3</v>
      </c>
      <c r="IW55">
        <v>2</v>
      </c>
      <c r="IX55">
        <v>4</v>
      </c>
      <c r="IY55">
        <v>3</v>
      </c>
      <c r="IZ55">
        <v>3</v>
      </c>
      <c r="JA55">
        <v>2</v>
      </c>
      <c r="JB55">
        <v>1</v>
      </c>
      <c r="JC55">
        <v>2</v>
      </c>
      <c r="JD55">
        <v>2</v>
      </c>
      <c r="JE55">
        <v>2</v>
      </c>
      <c r="JF55">
        <v>3</v>
      </c>
      <c r="JG55">
        <v>2</v>
      </c>
      <c r="JH55">
        <v>2</v>
      </c>
      <c r="JI55">
        <v>3</v>
      </c>
      <c r="JJ55">
        <v>1</v>
      </c>
      <c r="JK55">
        <v>3</v>
      </c>
      <c r="JL55">
        <v>3</v>
      </c>
      <c r="JM55">
        <v>3</v>
      </c>
      <c r="JN55">
        <v>2</v>
      </c>
      <c r="JO55">
        <v>4</v>
      </c>
      <c r="JP55">
        <v>2</v>
      </c>
      <c r="JQ55">
        <v>1</v>
      </c>
      <c r="JR55">
        <v>2</v>
      </c>
      <c r="JS55">
        <v>1</v>
      </c>
      <c r="JT55">
        <v>3</v>
      </c>
      <c r="JU55">
        <v>3</v>
      </c>
      <c r="JV55">
        <v>3</v>
      </c>
      <c r="JW55">
        <v>2</v>
      </c>
      <c r="JX55">
        <v>1</v>
      </c>
      <c r="JY55">
        <v>1</v>
      </c>
      <c r="JZ55">
        <v>3</v>
      </c>
      <c r="KA55">
        <v>2</v>
      </c>
      <c r="KB55">
        <v>1</v>
      </c>
      <c r="KC55">
        <v>1</v>
      </c>
      <c r="KD55">
        <v>1</v>
      </c>
      <c r="KE55">
        <v>2</v>
      </c>
      <c r="KF55">
        <v>2</v>
      </c>
      <c r="KG55">
        <v>1</v>
      </c>
      <c r="KH55">
        <v>3</v>
      </c>
      <c r="KI55">
        <v>3</v>
      </c>
      <c r="KJ55">
        <v>1</v>
      </c>
    </row>
    <row r="56" spans="1:296">
      <c r="A56">
        <v>54</v>
      </c>
      <c r="B56" s="44"/>
      <c r="AE56" t="s">
        <v>1523</v>
      </c>
      <c r="AF56" t="s">
        <v>1523</v>
      </c>
      <c r="AG56" t="s">
        <v>1523</v>
      </c>
      <c r="AH56" s="288" t="s">
        <v>1523</v>
      </c>
      <c r="AI56" t="s">
        <v>1523</v>
      </c>
      <c r="AJ56" t="s">
        <v>1523</v>
      </c>
      <c r="AK56" t="s">
        <v>1523</v>
      </c>
      <c r="AL56" t="s">
        <v>1523</v>
      </c>
      <c r="AM56" t="s">
        <v>1523</v>
      </c>
      <c r="AN56" t="s">
        <v>1523</v>
      </c>
      <c r="AO56" t="s">
        <v>1523</v>
      </c>
      <c r="AP56" t="s">
        <v>1523</v>
      </c>
      <c r="AQ56" s="48" t="s">
        <v>1523</v>
      </c>
      <c r="AR56" t="s">
        <v>1523</v>
      </c>
      <c r="AS56" t="s">
        <v>1523</v>
      </c>
      <c r="AT56" t="s">
        <v>1523</v>
      </c>
      <c r="AU56" t="s">
        <v>1523</v>
      </c>
      <c r="AV56" t="s">
        <v>1523</v>
      </c>
    </row>
    <row r="57" spans="1:296">
      <c r="A57">
        <v>55</v>
      </c>
      <c r="B57" s="44"/>
      <c r="AE57" t="s">
        <v>1523</v>
      </c>
      <c r="AF57" t="s">
        <v>1523</v>
      </c>
      <c r="AG57" t="s">
        <v>1523</v>
      </c>
      <c r="AH57" s="288" t="s">
        <v>1523</v>
      </c>
      <c r="AI57" t="s">
        <v>1523</v>
      </c>
      <c r="AJ57" t="s">
        <v>1523</v>
      </c>
      <c r="AK57" t="s">
        <v>1523</v>
      </c>
      <c r="AL57" t="s">
        <v>1523</v>
      </c>
      <c r="AM57" t="s">
        <v>1523</v>
      </c>
      <c r="AN57" t="s">
        <v>1523</v>
      </c>
      <c r="AO57" t="s">
        <v>1523</v>
      </c>
      <c r="AP57" t="s">
        <v>1523</v>
      </c>
      <c r="AQ57" s="48" t="s">
        <v>1523</v>
      </c>
      <c r="AR57" t="s">
        <v>1523</v>
      </c>
      <c r="AS57" t="s">
        <v>1523</v>
      </c>
      <c r="AT57" t="s">
        <v>1523</v>
      </c>
      <c r="AU57" t="s">
        <v>1523</v>
      </c>
      <c r="AV57" t="s">
        <v>1523</v>
      </c>
    </row>
    <row r="58" spans="1:296">
      <c r="A58">
        <v>56</v>
      </c>
      <c r="B58" s="44"/>
      <c r="AE58" t="s">
        <v>1523</v>
      </c>
      <c r="AF58" t="s">
        <v>1523</v>
      </c>
      <c r="AG58" t="s">
        <v>1523</v>
      </c>
      <c r="AH58" s="288" t="s">
        <v>1523</v>
      </c>
      <c r="AI58" t="s">
        <v>1523</v>
      </c>
      <c r="AJ58" t="s">
        <v>1523</v>
      </c>
      <c r="AK58" t="s">
        <v>1523</v>
      </c>
      <c r="AL58" t="s">
        <v>1523</v>
      </c>
      <c r="AM58" t="s">
        <v>1523</v>
      </c>
      <c r="AN58" t="s">
        <v>1523</v>
      </c>
      <c r="AO58" t="s">
        <v>1523</v>
      </c>
      <c r="AP58" t="s">
        <v>1523</v>
      </c>
      <c r="AQ58" s="48" t="s">
        <v>1523</v>
      </c>
      <c r="AR58" t="s">
        <v>1523</v>
      </c>
      <c r="AS58" t="s">
        <v>1523</v>
      </c>
      <c r="AT58" t="s">
        <v>1523</v>
      </c>
      <c r="AU58" t="s">
        <v>1523</v>
      </c>
      <c r="AV58" t="s">
        <v>1523</v>
      </c>
    </row>
    <row r="59" spans="1:296">
      <c r="A59">
        <v>57</v>
      </c>
      <c r="B59">
        <v>5412974090</v>
      </c>
      <c r="C59">
        <v>96888361</v>
      </c>
      <c r="D59" s="48">
        <v>42961.602233796293</v>
      </c>
      <c r="E59" s="180">
        <v>42961.632372685177</v>
      </c>
      <c r="F59" t="s">
        <v>1181</v>
      </c>
      <c r="K59" t="s">
        <v>1232</v>
      </c>
      <c r="L59" t="s">
        <v>1233</v>
      </c>
      <c r="N59" s="11" t="s">
        <v>1185</v>
      </c>
      <c r="O59" t="s">
        <v>1234</v>
      </c>
      <c r="P59" t="s">
        <v>203</v>
      </c>
      <c r="Q59" t="s">
        <v>215</v>
      </c>
      <c r="R59" t="s">
        <v>780</v>
      </c>
      <c r="S59" t="s">
        <v>780</v>
      </c>
      <c r="T59" t="s">
        <v>780</v>
      </c>
      <c r="U59" t="s">
        <v>215</v>
      </c>
      <c r="V59" t="s">
        <v>215</v>
      </c>
      <c r="W59" t="s">
        <v>1235</v>
      </c>
      <c r="X59" t="s">
        <v>1236</v>
      </c>
      <c r="Y59" t="s">
        <v>203</v>
      </c>
      <c r="Z59" t="s">
        <v>203</v>
      </c>
      <c r="AA59" t="s">
        <v>215</v>
      </c>
      <c r="AC59" s="260" t="s">
        <v>203</v>
      </c>
      <c r="AD59" t="s">
        <v>1237</v>
      </c>
      <c r="AE59" t="s">
        <v>1523</v>
      </c>
      <c r="AF59" t="s">
        <v>1523</v>
      </c>
      <c r="AG59" t="s">
        <v>1523</v>
      </c>
      <c r="AH59" s="288" t="s">
        <v>1523</v>
      </c>
      <c r="AI59" t="s">
        <v>1523</v>
      </c>
      <c r="AJ59" t="s">
        <v>1523</v>
      </c>
      <c r="AK59" t="s">
        <v>1523</v>
      </c>
      <c r="AL59" t="s">
        <v>1523</v>
      </c>
      <c r="AM59" t="s">
        <v>1523</v>
      </c>
      <c r="AN59" t="s">
        <v>1523</v>
      </c>
      <c r="AO59" t="s">
        <v>1523</v>
      </c>
      <c r="AP59" t="s">
        <v>1523</v>
      </c>
      <c r="AQ59" s="48" t="s">
        <v>1523</v>
      </c>
      <c r="AR59" t="s">
        <v>1523</v>
      </c>
      <c r="AS59" t="s">
        <v>1523</v>
      </c>
      <c r="AT59" t="s">
        <v>1523</v>
      </c>
      <c r="AU59" t="s">
        <v>1523</v>
      </c>
      <c r="AV59" t="s">
        <v>1523</v>
      </c>
      <c r="DX59">
        <v>-3</v>
      </c>
      <c r="DY59" t="s">
        <v>1238</v>
      </c>
      <c r="DZ59">
        <v>3</v>
      </c>
      <c r="EA59" t="s">
        <v>1239</v>
      </c>
      <c r="ED59">
        <v>2</v>
      </c>
      <c r="EE59" t="s">
        <v>1240</v>
      </c>
      <c r="ER59">
        <v>-1</v>
      </c>
      <c r="ES59" t="s">
        <v>1241</v>
      </c>
      <c r="EV59">
        <v>2</v>
      </c>
      <c r="EW59" t="s">
        <v>1242</v>
      </c>
      <c r="EX59">
        <v>-2</v>
      </c>
      <c r="EY59" t="s">
        <v>1243</v>
      </c>
      <c r="FV59">
        <v>-2</v>
      </c>
      <c r="FW59" t="s">
        <v>1244</v>
      </c>
      <c r="HH59">
        <v>3</v>
      </c>
      <c r="HI59" t="s">
        <v>1245</v>
      </c>
      <c r="HX59">
        <v>2</v>
      </c>
      <c r="HY59">
        <v>1</v>
      </c>
      <c r="HZ59">
        <v>3</v>
      </c>
      <c r="IA59">
        <v>3</v>
      </c>
      <c r="IB59">
        <v>4</v>
      </c>
      <c r="IC59">
        <v>2</v>
      </c>
      <c r="ID59">
        <v>2</v>
      </c>
      <c r="IE59">
        <v>2</v>
      </c>
      <c r="IF59">
        <v>1</v>
      </c>
      <c r="IG59">
        <v>1</v>
      </c>
      <c r="IH59">
        <v>3</v>
      </c>
      <c r="II59">
        <v>3</v>
      </c>
      <c r="IJ59">
        <v>3</v>
      </c>
      <c r="IK59">
        <v>2</v>
      </c>
      <c r="IL59">
        <v>1</v>
      </c>
      <c r="IM59">
        <v>3</v>
      </c>
      <c r="IN59">
        <v>3</v>
      </c>
      <c r="IO59">
        <v>2</v>
      </c>
      <c r="IP59">
        <v>3</v>
      </c>
      <c r="IQ59">
        <v>3</v>
      </c>
      <c r="IR59">
        <v>1</v>
      </c>
      <c r="IS59">
        <v>2</v>
      </c>
      <c r="IT59">
        <v>2</v>
      </c>
      <c r="IU59">
        <v>3</v>
      </c>
      <c r="IV59">
        <v>3</v>
      </c>
      <c r="IW59">
        <v>3</v>
      </c>
      <c r="IX59">
        <v>1</v>
      </c>
      <c r="IY59">
        <v>2</v>
      </c>
      <c r="IZ59">
        <v>3</v>
      </c>
      <c r="JA59">
        <v>3</v>
      </c>
      <c r="JB59">
        <v>3</v>
      </c>
      <c r="JC59">
        <v>3</v>
      </c>
      <c r="JD59">
        <v>2</v>
      </c>
      <c r="JE59">
        <v>2</v>
      </c>
      <c r="JF59">
        <v>3</v>
      </c>
      <c r="JG59">
        <v>3</v>
      </c>
      <c r="JH59">
        <v>3</v>
      </c>
      <c r="JI59">
        <v>2</v>
      </c>
      <c r="JJ59">
        <v>2</v>
      </c>
      <c r="JK59">
        <v>1</v>
      </c>
      <c r="JL59">
        <v>3</v>
      </c>
      <c r="JM59">
        <v>3</v>
      </c>
      <c r="JN59">
        <v>3</v>
      </c>
      <c r="JO59">
        <v>2</v>
      </c>
      <c r="JP59">
        <v>2</v>
      </c>
      <c r="JQ59">
        <v>2</v>
      </c>
      <c r="JR59">
        <v>3</v>
      </c>
      <c r="JS59">
        <v>2</v>
      </c>
      <c r="JT59">
        <v>2</v>
      </c>
      <c r="JU59">
        <v>3</v>
      </c>
      <c r="JV59">
        <v>3</v>
      </c>
      <c r="JW59">
        <v>2</v>
      </c>
      <c r="JX59">
        <v>2</v>
      </c>
      <c r="JY59">
        <v>3</v>
      </c>
      <c r="JZ59">
        <v>2</v>
      </c>
      <c r="KA59">
        <v>3</v>
      </c>
      <c r="KB59">
        <v>2</v>
      </c>
      <c r="KC59">
        <v>2</v>
      </c>
      <c r="KD59">
        <v>2</v>
      </c>
      <c r="KE59">
        <v>2</v>
      </c>
      <c r="KF59">
        <v>2</v>
      </c>
      <c r="KG59">
        <v>2</v>
      </c>
      <c r="KH59">
        <v>3</v>
      </c>
      <c r="KI59">
        <v>2</v>
      </c>
      <c r="KJ59">
        <v>3</v>
      </c>
    </row>
    <row r="60" spans="1:296">
      <c r="A60">
        <v>58</v>
      </c>
      <c r="B60" s="44"/>
      <c r="AE60" t="s">
        <v>1523</v>
      </c>
      <c r="AF60" t="s">
        <v>1523</v>
      </c>
      <c r="AG60" t="s">
        <v>1523</v>
      </c>
      <c r="AH60" s="288" t="s">
        <v>1523</v>
      </c>
      <c r="AI60" t="s">
        <v>1523</v>
      </c>
      <c r="AJ60" t="s">
        <v>1523</v>
      </c>
      <c r="AK60" t="s">
        <v>1523</v>
      </c>
      <c r="AL60" t="s">
        <v>1523</v>
      </c>
      <c r="AM60" t="s">
        <v>1523</v>
      </c>
      <c r="AN60" t="s">
        <v>1523</v>
      </c>
      <c r="AO60" t="s">
        <v>1523</v>
      </c>
      <c r="AP60" t="s">
        <v>1523</v>
      </c>
      <c r="AQ60" s="48" t="s">
        <v>1523</v>
      </c>
      <c r="AR60" t="s">
        <v>1523</v>
      </c>
      <c r="AS60" t="s">
        <v>1523</v>
      </c>
      <c r="AT60" t="s">
        <v>1523</v>
      </c>
      <c r="AU60" t="s">
        <v>1523</v>
      </c>
      <c r="AV60" t="s">
        <v>1523</v>
      </c>
    </row>
    <row r="61" spans="1:296">
      <c r="A61">
        <v>59</v>
      </c>
      <c r="B61" s="44"/>
      <c r="AE61" t="s">
        <v>1523</v>
      </c>
      <c r="AF61" t="s">
        <v>1523</v>
      </c>
      <c r="AG61" t="s">
        <v>1523</v>
      </c>
      <c r="AH61" s="288" t="s">
        <v>1523</v>
      </c>
      <c r="AI61" t="s">
        <v>1523</v>
      </c>
      <c r="AJ61" t="s">
        <v>1523</v>
      </c>
      <c r="AK61" t="s">
        <v>1523</v>
      </c>
      <c r="AL61" t="s">
        <v>1523</v>
      </c>
      <c r="AM61" t="s">
        <v>1523</v>
      </c>
      <c r="AN61" t="s">
        <v>1523</v>
      </c>
      <c r="AO61" t="s">
        <v>1523</v>
      </c>
      <c r="AP61" t="s">
        <v>1523</v>
      </c>
      <c r="AQ61" s="48" t="s">
        <v>1523</v>
      </c>
      <c r="AR61" t="s">
        <v>1523</v>
      </c>
      <c r="AS61" t="s">
        <v>1523</v>
      </c>
      <c r="AT61" t="s">
        <v>1523</v>
      </c>
      <c r="AU61" t="s">
        <v>1523</v>
      </c>
      <c r="AV61" t="s">
        <v>1523</v>
      </c>
    </row>
    <row r="62" spans="1:296">
      <c r="A62">
        <v>60</v>
      </c>
      <c r="B62">
        <v>5340947633</v>
      </c>
      <c r="C62">
        <v>96888361</v>
      </c>
      <c r="D62" s="48">
        <v>42852.46166666667</v>
      </c>
      <c r="E62" s="180">
        <v>42852.474340277768</v>
      </c>
      <c r="F62" t="s">
        <v>364</v>
      </c>
      <c r="K62" t="s">
        <v>394</v>
      </c>
      <c r="L62" t="s">
        <v>287</v>
      </c>
      <c r="M62" t="s">
        <v>639</v>
      </c>
      <c r="N62" s="11" t="s">
        <v>1000</v>
      </c>
      <c r="O62" t="s">
        <v>640</v>
      </c>
      <c r="P62" t="s">
        <v>209</v>
      </c>
      <c r="Q62" t="s">
        <v>209</v>
      </c>
      <c r="R62" t="s">
        <v>1006</v>
      </c>
      <c r="S62" t="s">
        <v>788</v>
      </c>
      <c r="T62" t="s">
        <v>1007</v>
      </c>
      <c r="U62" t="s">
        <v>781</v>
      </c>
      <c r="V62" t="s">
        <v>203</v>
      </c>
      <c r="W62" t="s">
        <v>203</v>
      </c>
      <c r="X62" t="s">
        <v>1008</v>
      </c>
      <c r="Y62" t="s">
        <v>209</v>
      </c>
      <c r="Z62" t="s">
        <v>209</v>
      </c>
      <c r="AA62" t="s">
        <v>209</v>
      </c>
      <c r="AE62" t="s">
        <v>1523</v>
      </c>
      <c r="AF62" t="s">
        <v>1523</v>
      </c>
      <c r="AG62" t="s">
        <v>1523</v>
      </c>
      <c r="AH62" s="288" t="s">
        <v>1523</v>
      </c>
      <c r="AI62" t="s">
        <v>1523</v>
      </c>
      <c r="AJ62" t="s">
        <v>1523</v>
      </c>
      <c r="AK62" t="s">
        <v>1523</v>
      </c>
      <c r="AL62" t="s">
        <v>1523</v>
      </c>
      <c r="AM62" t="s">
        <v>1523</v>
      </c>
      <c r="AN62" t="s">
        <v>1523</v>
      </c>
      <c r="AO62" t="s">
        <v>1523</v>
      </c>
      <c r="AP62" t="s">
        <v>1523</v>
      </c>
      <c r="AQ62" s="48" t="s">
        <v>1523</v>
      </c>
      <c r="AR62" t="s">
        <v>1523</v>
      </c>
      <c r="AS62" t="s">
        <v>1523</v>
      </c>
      <c r="AT62" t="s">
        <v>1523</v>
      </c>
      <c r="AU62" t="s">
        <v>1523</v>
      </c>
      <c r="AV62" t="s">
        <v>1523</v>
      </c>
      <c r="BJ62">
        <v>4</v>
      </c>
      <c r="BK62" t="s">
        <v>1009</v>
      </c>
      <c r="EJ62">
        <v>-3</v>
      </c>
      <c r="EK62" t="s">
        <v>1010</v>
      </c>
      <c r="FB62">
        <v>3</v>
      </c>
      <c r="FC62" t="s">
        <v>1011</v>
      </c>
      <c r="HH62">
        <v>-3</v>
      </c>
      <c r="HX62">
        <v>2</v>
      </c>
      <c r="HY62">
        <v>2</v>
      </c>
      <c r="HZ62">
        <v>4</v>
      </c>
      <c r="IA62">
        <v>2</v>
      </c>
      <c r="IB62">
        <v>3</v>
      </c>
      <c r="IC62">
        <v>2</v>
      </c>
      <c r="ID62">
        <v>2</v>
      </c>
      <c r="IE62">
        <v>1</v>
      </c>
      <c r="IF62">
        <v>3</v>
      </c>
      <c r="IG62">
        <v>2</v>
      </c>
      <c r="IH62">
        <v>4</v>
      </c>
      <c r="II62">
        <v>3</v>
      </c>
      <c r="IJ62">
        <v>3</v>
      </c>
      <c r="IK62">
        <v>3</v>
      </c>
      <c r="IL62">
        <v>3</v>
      </c>
      <c r="IM62">
        <v>4</v>
      </c>
      <c r="IN62">
        <v>3</v>
      </c>
      <c r="IO62">
        <v>3</v>
      </c>
      <c r="IP62">
        <v>1</v>
      </c>
      <c r="IQ62">
        <v>3</v>
      </c>
      <c r="IR62">
        <v>2</v>
      </c>
      <c r="IS62">
        <v>1</v>
      </c>
      <c r="IT62">
        <v>3</v>
      </c>
      <c r="IU62">
        <v>4</v>
      </c>
      <c r="IV62">
        <v>4</v>
      </c>
      <c r="IW62">
        <v>4</v>
      </c>
      <c r="IX62">
        <v>2</v>
      </c>
      <c r="IY62">
        <v>2</v>
      </c>
      <c r="IZ62">
        <v>3</v>
      </c>
      <c r="JA62">
        <v>2</v>
      </c>
      <c r="JB62">
        <v>3</v>
      </c>
      <c r="JC62">
        <v>3</v>
      </c>
      <c r="JD62">
        <v>3</v>
      </c>
      <c r="JE62">
        <v>2</v>
      </c>
      <c r="JF62">
        <v>4</v>
      </c>
      <c r="JG62">
        <v>4</v>
      </c>
      <c r="JH62">
        <v>4</v>
      </c>
      <c r="JI62">
        <v>3</v>
      </c>
      <c r="JJ62">
        <v>2</v>
      </c>
      <c r="JK62">
        <v>1</v>
      </c>
      <c r="JL62">
        <v>3</v>
      </c>
      <c r="JM62">
        <v>4</v>
      </c>
      <c r="JN62">
        <v>2</v>
      </c>
      <c r="JO62">
        <v>2</v>
      </c>
      <c r="JP62">
        <v>1</v>
      </c>
      <c r="JQ62">
        <v>2</v>
      </c>
      <c r="JR62">
        <v>3</v>
      </c>
      <c r="JS62">
        <v>1</v>
      </c>
      <c r="JT62">
        <v>2</v>
      </c>
      <c r="JU62">
        <v>3</v>
      </c>
      <c r="JV62">
        <v>4</v>
      </c>
      <c r="JW62">
        <v>2</v>
      </c>
      <c r="JX62">
        <v>2</v>
      </c>
      <c r="JY62">
        <v>3</v>
      </c>
      <c r="JZ62">
        <v>3</v>
      </c>
      <c r="KA62">
        <v>3</v>
      </c>
      <c r="KB62">
        <v>2</v>
      </c>
      <c r="KC62">
        <v>4</v>
      </c>
      <c r="KD62">
        <v>3</v>
      </c>
      <c r="KE62">
        <v>2</v>
      </c>
      <c r="KF62">
        <v>2</v>
      </c>
      <c r="KG62">
        <v>2</v>
      </c>
      <c r="KH62">
        <v>2</v>
      </c>
      <c r="KI62">
        <v>1</v>
      </c>
      <c r="KJ62">
        <v>3</v>
      </c>
    </row>
    <row r="63" spans="1:296">
      <c r="A63">
        <v>61</v>
      </c>
      <c r="B63">
        <v>5339617191</v>
      </c>
      <c r="C63">
        <v>96888361</v>
      </c>
      <c r="D63" s="48">
        <v>42851.42083333333</v>
      </c>
      <c r="E63" s="180">
        <v>42851.434618055559</v>
      </c>
      <c r="F63" t="s">
        <v>364</v>
      </c>
      <c r="K63" t="s">
        <v>634</v>
      </c>
      <c r="L63" t="s">
        <v>643</v>
      </c>
      <c r="M63" t="s">
        <v>644</v>
      </c>
      <c r="N63" s="11">
        <v>42851</v>
      </c>
      <c r="O63" t="s">
        <v>986</v>
      </c>
      <c r="P63" t="s">
        <v>987</v>
      </c>
      <c r="Q63" t="s">
        <v>203</v>
      </c>
      <c r="R63" t="s">
        <v>781</v>
      </c>
      <c r="S63" t="s">
        <v>780</v>
      </c>
      <c r="T63" t="s">
        <v>781</v>
      </c>
      <c r="U63" t="s">
        <v>988</v>
      </c>
      <c r="V63" t="s">
        <v>209</v>
      </c>
      <c r="W63" t="s">
        <v>989</v>
      </c>
      <c r="X63" t="s">
        <v>203</v>
      </c>
      <c r="Y63" t="s">
        <v>203</v>
      </c>
      <c r="Z63" t="s">
        <v>203</v>
      </c>
      <c r="AA63" t="s">
        <v>381</v>
      </c>
      <c r="AE63" t="s">
        <v>1523</v>
      </c>
      <c r="AF63" t="s">
        <v>1523</v>
      </c>
      <c r="AG63" t="s">
        <v>1523</v>
      </c>
      <c r="AH63" s="288" t="s">
        <v>1523</v>
      </c>
      <c r="AI63" t="s">
        <v>1523</v>
      </c>
      <c r="AJ63" t="s">
        <v>1523</v>
      </c>
      <c r="AK63" t="s">
        <v>1523</v>
      </c>
      <c r="AL63" t="s">
        <v>1523</v>
      </c>
      <c r="AM63" t="s">
        <v>1523</v>
      </c>
      <c r="AN63" t="s">
        <v>1523</v>
      </c>
      <c r="AO63" t="s">
        <v>1523</v>
      </c>
      <c r="AP63" t="s">
        <v>1523</v>
      </c>
      <c r="AQ63" s="48" t="s">
        <v>1523</v>
      </c>
      <c r="AR63" t="s">
        <v>1523</v>
      </c>
      <c r="AS63" t="s">
        <v>1523</v>
      </c>
      <c r="AT63" t="s">
        <v>1523</v>
      </c>
      <c r="AU63" t="s">
        <v>1523</v>
      </c>
      <c r="AV63" t="s">
        <v>1523</v>
      </c>
      <c r="CN63">
        <v>-3</v>
      </c>
      <c r="DJ63">
        <v>2</v>
      </c>
      <c r="ER63">
        <v>1</v>
      </c>
      <c r="HX63">
        <v>2</v>
      </c>
      <c r="HY63">
        <v>2</v>
      </c>
      <c r="HZ63">
        <v>3</v>
      </c>
      <c r="IA63">
        <v>3</v>
      </c>
      <c r="IB63">
        <v>4</v>
      </c>
      <c r="IC63">
        <v>2</v>
      </c>
      <c r="ID63">
        <v>4</v>
      </c>
      <c r="IE63">
        <v>3</v>
      </c>
      <c r="IF63">
        <v>4</v>
      </c>
      <c r="IG63">
        <v>3</v>
      </c>
      <c r="IH63">
        <v>4</v>
      </c>
      <c r="II63">
        <v>3</v>
      </c>
      <c r="IJ63">
        <v>2</v>
      </c>
      <c r="IK63">
        <v>3</v>
      </c>
      <c r="IL63">
        <v>4</v>
      </c>
      <c r="IM63">
        <v>4</v>
      </c>
      <c r="IN63">
        <v>2</v>
      </c>
      <c r="IO63">
        <v>3</v>
      </c>
      <c r="IP63">
        <v>4</v>
      </c>
      <c r="IQ63">
        <v>3</v>
      </c>
      <c r="IR63">
        <v>2</v>
      </c>
      <c r="IS63">
        <v>3</v>
      </c>
      <c r="IT63">
        <v>2</v>
      </c>
      <c r="IU63">
        <v>3</v>
      </c>
      <c r="IV63">
        <v>3</v>
      </c>
      <c r="IW63">
        <v>4</v>
      </c>
      <c r="IX63">
        <v>3</v>
      </c>
      <c r="IY63">
        <v>3</v>
      </c>
      <c r="IZ63">
        <v>2</v>
      </c>
      <c r="JA63">
        <v>4</v>
      </c>
      <c r="JB63">
        <v>4</v>
      </c>
      <c r="JC63">
        <v>3</v>
      </c>
      <c r="JD63">
        <v>2</v>
      </c>
      <c r="JE63">
        <v>3</v>
      </c>
      <c r="JF63">
        <v>3</v>
      </c>
      <c r="JG63">
        <v>3</v>
      </c>
      <c r="JH63">
        <v>4</v>
      </c>
      <c r="JI63">
        <v>3</v>
      </c>
      <c r="JJ63">
        <v>3</v>
      </c>
      <c r="JK63">
        <v>4</v>
      </c>
      <c r="JL63">
        <v>3</v>
      </c>
      <c r="JM63">
        <v>4</v>
      </c>
      <c r="JN63">
        <v>3</v>
      </c>
      <c r="JO63">
        <v>4</v>
      </c>
      <c r="JP63">
        <v>2</v>
      </c>
      <c r="JQ63">
        <v>1</v>
      </c>
      <c r="JR63">
        <v>3</v>
      </c>
      <c r="JS63">
        <v>1</v>
      </c>
      <c r="JT63">
        <v>2</v>
      </c>
      <c r="JU63">
        <v>3</v>
      </c>
      <c r="JV63">
        <v>4</v>
      </c>
      <c r="JW63">
        <v>4</v>
      </c>
      <c r="JX63">
        <v>3</v>
      </c>
      <c r="JY63">
        <v>4</v>
      </c>
      <c r="JZ63">
        <v>2</v>
      </c>
      <c r="KA63">
        <v>4</v>
      </c>
      <c r="KB63">
        <v>2</v>
      </c>
      <c r="KC63">
        <v>4</v>
      </c>
      <c r="KD63">
        <v>3</v>
      </c>
      <c r="KE63">
        <v>2</v>
      </c>
      <c r="KF63">
        <v>3</v>
      </c>
      <c r="KG63">
        <v>2</v>
      </c>
      <c r="KH63">
        <v>3</v>
      </c>
      <c r="KI63">
        <v>2</v>
      </c>
      <c r="KJ63">
        <v>4</v>
      </c>
    </row>
    <row r="64" spans="1:296">
      <c r="A64">
        <v>62</v>
      </c>
      <c r="AE64" t="s">
        <v>1523</v>
      </c>
      <c r="AF64" t="s">
        <v>1523</v>
      </c>
      <c r="AG64" t="s">
        <v>1523</v>
      </c>
      <c r="AH64" s="288" t="s">
        <v>1523</v>
      </c>
      <c r="AI64" t="s">
        <v>1523</v>
      </c>
      <c r="AJ64" t="s">
        <v>1523</v>
      </c>
      <c r="AK64" t="s">
        <v>1523</v>
      </c>
      <c r="AL64" t="s">
        <v>1523</v>
      </c>
      <c r="AM64" t="s">
        <v>1523</v>
      </c>
      <c r="AN64" t="s">
        <v>1523</v>
      </c>
      <c r="AO64" t="s">
        <v>1523</v>
      </c>
      <c r="AP64" t="s">
        <v>1523</v>
      </c>
      <c r="AQ64" s="48" t="s">
        <v>1523</v>
      </c>
      <c r="AR64" t="s">
        <v>1523</v>
      </c>
      <c r="AS64" t="s">
        <v>1523</v>
      </c>
      <c r="AT64" t="s">
        <v>1523</v>
      </c>
      <c r="AU64" t="s">
        <v>1523</v>
      </c>
      <c r="AV64" t="s">
        <v>1523</v>
      </c>
    </row>
    <row r="65" spans="1:296">
      <c r="A65">
        <v>63</v>
      </c>
      <c r="AE65" t="s">
        <v>1523</v>
      </c>
      <c r="AF65" t="s">
        <v>1523</v>
      </c>
      <c r="AG65" t="s">
        <v>1523</v>
      </c>
      <c r="AH65" s="288" t="s">
        <v>1523</v>
      </c>
      <c r="AI65" t="s">
        <v>1523</v>
      </c>
      <c r="AJ65" t="s">
        <v>1523</v>
      </c>
      <c r="AK65" t="s">
        <v>1523</v>
      </c>
      <c r="AL65" t="s">
        <v>1523</v>
      </c>
      <c r="AM65" t="s">
        <v>1523</v>
      </c>
      <c r="AN65" t="s">
        <v>1523</v>
      </c>
      <c r="AO65" t="s">
        <v>1523</v>
      </c>
      <c r="AP65" t="s">
        <v>1523</v>
      </c>
      <c r="AQ65" s="48" t="s">
        <v>1523</v>
      </c>
      <c r="AR65" t="s">
        <v>1523</v>
      </c>
      <c r="AS65" t="s">
        <v>1523</v>
      </c>
      <c r="AT65" t="s">
        <v>1523</v>
      </c>
      <c r="AU65" t="s">
        <v>1523</v>
      </c>
      <c r="AV65" t="s">
        <v>1523</v>
      </c>
    </row>
    <row r="66" spans="1:296">
      <c r="A66">
        <v>64</v>
      </c>
      <c r="B66" s="44"/>
      <c r="AE66" t="s">
        <v>1523</v>
      </c>
      <c r="AF66" t="s">
        <v>1523</v>
      </c>
      <c r="AG66" t="s">
        <v>1523</v>
      </c>
      <c r="AH66" s="288" t="s">
        <v>1523</v>
      </c>
      <c r="AI66" t="s">
        <v>1523</v>
      </c>
      <c r="AJ66" t="s">
        <v>1523</v>
      </c>
      <c r="AK66" t="s">
        <v>1523</v>
      </c>
      <c r="AL66" t="s">
        <v>1523</v>
      </c>
      <c r="AM66" t="s">
        <v>1523</v>
      </c>
      <c r="AN66" t="s">
        <v>1523</v>
      </c>
      <c r="AO66" t="s">
        <v>1523</v>
      </c>
      <c r="AP66" t="s">
        <v>1523</v>
      </c>
      <c r="AQ66" s="48" t="s">
        <v>1523</v>
      </c>
      <c r="AR66" t="s">
        <v>1523</v>
      </c>
      <c r="AS66" t="s">
        <v>1523</v>
      </c>
      <c r="AT66" t="s">
        <v>1523</v>
      </c>
      <c r="AU66" t="s">
        <v>1523</v>
      </c>
      <c r="AV66" t="s">
        <v>1523</v>
      </c>
    </row>
    <row r="67" spans="1:296">
      <c r="A67">
        <v>65</v>
      </c>
      <c r="B67">
        <v>5340946208</v>
      </c>
      <c r="C67">
        <v>96888361</v>
      </c>
      <c r="D67" s="48">
        <v>42852.46125</v>
      </c>
      <c r="E67" s="180">
        <v>42852.468009259261</v>
      </c>
      <c r="F67" t="s">
        <v>364</v>
      </c>
      <c r="K67" t="s">
        <v>664</v>
      </c>
      <c r="L67" t="s">
        <v>665</v>
      </c>
      <c r="M67" t="s">
        <v>1023</v>
      </c>
      <c r="N67" s="11" t="s">
        <v>1000</v>
      </c>
      <c r="O67" t="s">
        <v>666</v>
      </c>
      <c r="Q67" t="s">
        <v>215</v>
      </c>
      <c r="R67" t="s">
        <v>780</v>
      </c>
      <c r="S67" t="s">
        <v>780</v>
      </c>
      <c r="T67" t="s">
        <v>781</v>
      </c>
      <c r="U67" t="s">
        <v>203</v>
      </c>
      <c r="V67" t="s">
        <v>203</v>
      </c>
      <c r="W67" t="s">
        <v>1024</v>
      </c>
      <c r="X67" t="s">
        <v>203</v>
      </c>
      <c r="Y67" t="s">
        <v>203</v>
      </c>
      <c r="Z67" t="s">
        <v>203</v>
      </c>
      <c r="AA67" t="s">
        <v>203</v>
      </c>
      <c r="AE67" t="s">
        <v>1523</v>
      </c>
      <c r="AF67" t="s">
        <v>1523</v>
      </c>
      <c r="AG67" t="s">
        <v>1523</v>
      </c>
      <c r="AH67" s="288" t="s">
        <v>1523</v>
      </c>
      <c r="AI67" t="s">
        <v>1523</v>
      </c>
      <c r="AJ67" t="s">
        <v>1523</v>
      </c>
      <c r="AK67" t="s">
        <v>1523</v>
      </c>
      <c r="AL67" t="s">
        <v>1523</v>
      </c>
      <c r="AM67" t="s">
        <v>1523</v>
      </c>
      <c r="AN67" t="s">
        <v>1523</v>
      </c>
      <c r="AO67" t="s">
        <v>1523</v>
      </c>
      <c r="AP67" t="s">
        <v>1523</v>
      </c>
      <c r="AQ67" s="48" t="s">
        <v>1523</v>
      </c>
      <c r="AR67" t="s">
        <v>1523</v>
      </c>
      <c r="AS67" t="s">
        <v>1523</v>
      </c>
      <c r="AT67" t="s">
        <v>1523</v>
      </c>
      <c r="AU67" t="s">
        <v>1523</v>
      </c>
      <c r="AV67" t="s">
        <v>1523</v>
      </c>
      <c r="HX67">
        <v>3</v>
      </c>
      <c r="HY67">
        <v>2</v>
      </c>
      <c r="HZ67">
        <v>4</v>
      </c>
      <c r="IA67">
        <v>3</v>
      </c>
      <c r="IB67">
        <v>4</v>
      </c>
      <c r="IC67">
        <v>2</v>
      </c>
      <c r="ID67">
        <v>3</v>
      </c>
      <c r="IE67">
        <v>2</v>
      </c>
      <c r="IF67">
        <v>4</v>
      </c>
      <c r="IG67">
        <v>3</v>
      </c>
      <c r="IH67">
        <v>4</v>
      </c>
      <c r="II67">
        <v>4</v>
      </c>
      <c r="IJ67">
        <v>4</v>
      </c>
      <c r="IK67">
        <v>2</v>
      </c>
      <c r="IL67">
        <v>2</v>
      </c>
      <c r="IM67">
        <v>3</v>
      </c>
      <c r="IN67">
        <v>3</v>
      </c>
      <c r="IO67">
        <v>2</v>
      </c>
      <c r="IP67">
        <v>1</v>
      </c>
      <c r="IQ67">
        <v>2</v>
      </c>
      <c r="IR67">
        <v>2</v>
      </c>
      <c r="IS67">
        <v>3</v>
      </c>
      <c r="IT67">
        <v>2</v>
      </c>
      <c r="IU67">
        <v>3</v>
      </c>
      <c r="IV67">
        <v>4</v>
      </c>
      <c r="IW67">
        <v>4</v>
      </c>
      <c r="IX67">
        <v>3</v>
      </c>
      <c r="IY67">
        <v>2</v>
      </c>
      <c r="IZ67">
        <v>3</v>
      </c>
      <c r="JA67">
        <v>3</v>
      </c>
      <c r="JB67">
        <v>4</v>
      </c>
      <c r="JC67">
        <v>2</v>
      </c>
      <c r="JD67">
        <v>2</v>
      </c>
      <c r="JE67">
        <v>4</v>
      </c>
      <c r="JF67">
        <v>3</v>
      </c>
      <c r="JG67">
        <v>3</v>
      </c>
      <c r="JH67">
        <v>3</v>
      </c>
      <c r="JI67">
        <v>2</v>
      </c>
      <c r="JJ67">
        <v>4</v>
      </c>
      <c r="JK67">
        <v>1</v>
      </c>
      <c r="JL67">
        <v>4</v>
      </c>
      <c r="JM67">
        <v>4</v>
      </c>
      <c r="JN67">
        <v>4</v>
      </c>
      <c r="JO67">
        <v>4</v>
      </c>
      <c r="JP67">
        <v>3</v>
      </c>
      <c r="JQ67">
        <v>4</v>
      </c>
      <c r="JR67">
        <v>4</v>
      </c>
      <c r="JS67">
        <v>3</v>
      </c>
      <c r="JT67">
        <v>3</v>
      </c>
      <c r="JU67">
        <v>4</v>
      </c>
      <c r="JV67">
        <v>4</v>
      </c>
      <c r="JW67">
        <v>3</v>
      </c>
      <c r="JX67">
        <v>1</v>
      </c>
      <c r="JY67">
        <v>3</v>
      </c>
      <c r="JZ67">
        <v>3</v>
      </c>
      <c r="KA67">
        <v>3</v>
      </c>
      <c r="KB67">
        <v>3</v>
      </c>
      <c r="KC67">
        <v>4</v>
      </c>
      <c r="KD67">
        <v>2</v>
      </c>
      <c r="KE67">
        <v>3</v>
      </c>
      <c r="KF67">
        <v>2</v>
      </c>
      <c r="KG67">
        <v>2</v>
      </c>
      <c r="KH67">
        <v>4</v>
      </c>
      <c r="KI67">
        <v>2</v>
      </c>
      <c r="KJ67">
        <v>3</v>
      </c>
    </row>
    <row r="68" spans="1:296">
      <c r="A68">
        <v>66</v>
      </c>
      <c r="B68" s="44"/>
      <c r="AE68" t="s">
        <v>1523</v>
      </c>
      <c r="AF68" t="s">
        <v>1523</v>
      </c>
      <c r="AG68" t="s">
        <v>1523</v>
      </c>
      <c r="AH68" s="288" t="s">
        <v>1523</v>
      </c>
      <c r="AI68" t="s">
        <v>1523</v>
      </c>
      <c r="AJ68" t="s">
        <v>1523</v>
      </c>
      <c r="AK68" t="s">
        <v>1523</v>
      </c>
      <c r="AL68" t="s">
        <v>1523</v>
      </c>
      <c r="AM68" t="s">
        <v>1523</v>
      </c>
      <c r="AN68" t="s">
        <v>1523</v>
      </c>
      <c r="AO68" t="s">
        <v>1523</v>
      </c>
      <c r="AP68" t="s">
        <v>1523</v>
      </c>
      <c r="AQ68" s="48" t="s">
        <v>1523</v>
      </c>
      <c r="AR68" t="s">
        <v>1523</v>
      </c>
      <c r="AS68" t="s">
        <v>1523</v>
      </c>
      <c r="AT68" t="s">
        <v>1523</v>
      </c>
      <c r="AU68" t="s">
        <v>1523</v>
      </c>
      <c r="AV68" t="s">
        <v>1523</v>
      </c>
    </row>
    <row r="69" spans="1:296">
      <c r="A69">
        <v>67</v>
      </c>
      <c r="B69" s="44"/>
      <c r="AE69" t="s">
        <v>1523</v>
      </c>
      <c r="AF69" t="s">
        <v>1523</v>
      </c>
      <c r="AG69" t="s">
        <v>1523</v>
      </c>
      <c r="AH69" s="288" t="s">
        <v>1523</v>
      </c>
      <c r="AI69" t="s">
        <v>1523</v>
      </c>
      <c r="AJ69" t="s">
        <v>1523</v>
      </c>
      <c r="AK69" t="s">
        <v>1523</v>
      </c>
      <c r="AL69" t="s">
        <v>1523</v>
      </c>
      <c r="AM69" t="s">
        <v>1523</v>
      </c>
      <c r="AN69" t="s">
        <v>1523</v>
      </c>
      <c r="AO69" t="s">
        <v>1523</v>
      </c>
      <c r="AP69" t="s">
        <v>1523</v>
      </c>
      <c r="AQ69" s="48" t="s">
        <v>1523</v>
      </c>
      <c r="AR69" t="s">
        <v>1523</v>
      </c>
      <c r="AS69" t="s">
        <v>1523</v>
      </c>
      <c r="AT69" t="s">
        <v>1523</v>
      </c>
      <c r="AU69" t="s">
        <v>1523</v>
      </c>
      <c r="AV69" t="s">
        <v>1523</v>
      </c>
    </row>
    <row r="70" spans="1:296">
      <c r="A70">
        <v>68</v>
      </c>
      <c r="B70" s="44"/>
      <c r="AE70" t="s">
        <v>1523</v>
      </c>
      <c r="AF70" t="s">
        <v>1523</v>
      </c>
      <c r="AG70" t="s">
        <v>1523</v>
      </c>
      <c r="AH70" s="288" t="s">
        <v>1523</v>
      </c>
      <c r="AI70" t="s">
        <v>1523</v>
      </c>
      <c r="AJ70" t="s">
        <v>1523</v>
      </c>
      <c r="AK70" t="s">
        <v>1523</v>
      </c>
      <c r="AL70" t="s">
        <v>1523</v>
      </c>
      <c r="AM70" t="s">
        <v>1523</v>
      </c>
      <c r="AN70" t="s">
        <v>1523</v>
      </c>
      <c r="AO70" t="s">
        <v>1523</v>
      </c>
      <c r="AP70" t="s">
        <v>1523</v>
      </c>
      <c r="AQ70" s="48" t="s">
        <v>1523</v>
      </c>
      <c r="AR70" t="s">
        <v>1523</v>
      </c>
      <c r="AS70" t="s">
        <v>1523</v>
      </c>
      <c r="AT70" t="s">
        <v>1523</v>
      </c>
      <c r="AU70" t="s">
        <v>1523</v>
      </c>
      <c r="AV70" t="s">
        <v>1523</v>
      </c>
    </row>
    <row r="71" spans="1:296">
      <c r="A71">
        <v>69</v>
      </c>
      <c r="B71" s="44"/>
      <c r="AE71" t="s">
        <v>1523</v>
      </c>
      <c r="AF71" t="s">
        <v>1523</v>
      </c>
      <c r="AG71" t="s">
        <v>1523</v>
      </c>
      <c r="AH71" s="288" t="s">
        <v>1523</v>
      </c>
      <c r="AI71" t="s">
        <v>1523</v>
      </c>
      <c r="AJ71" t="s">
        <v>1523</v>
      </c>
      <c r="AK71" t="s">
        <v>1523</v>
      </c>
      <c r="AL71" t="s">
        <v>1523</v>
      </c>
      <c r="AM71" t="s">
        <v>1523</v>
      </c>
      <c r="AN71" t="s">
        <v>1523</v>
      </c>
      <c r="AO71" t="s">
        <v>1523</v>
      </c>
      <c r="AP71" t="s">
        <v>1523</v>
      </c>
      <c r="AQ71" s="48" t="s">
        <v>1523</v>
      </c>
      <c r="AR71" t="s">
        <v>1523</v>
      </c>
      <c r="AS71" t="s">
        <v>1523</v>
      </c>
      <c r="AT71" t="s">
        <v>1523</v>
      </c>
      <c r="AU71" t="s">
        <v>1523</v>
      </c>
      <c r="AV71" t="s">
        <v>1523</v>
      </c>
    </row>
    <row r="72" spans="1:296">
      <c r="A72">
        <v>70</v>
      </c>
      <c r="B72" s="44"/>
      <c r="AE72" t="s">
        <v>1523</v>
      </c>
      <c r="AF72" t="s">
        <v>1523</v>
      </c>
      <c r="AG72" t="s">
        <v>1523</v>
      </c>
      <c r="AH72" s="288" t="s">
        <v>1523</v>
      </c>
      <c r="AI72" t="s">
        <v>1523</v>
      </c>
      <c r="AJ72" t="s">
        <v>1523</v>
      </c>
      <c r="AK72" t="s">
        <v>1523</v>
      </c>
      <c r="AL72" t="s">
        <v>1523</v>
      </c>
      <c r="AM72" t="s">
        <v>1523</v>
      </c>
      <c r="AN72" t="s">
        <v>1523</v>
      </c>
      <c r="AO72" t="s">
        <v>1523</v>
      </c>
      <c r="AP72" t="s">
        <v>1523</v>
      </c>
      <c r="AQ72" s="48" t="s">
        <v>1523</v>
      </c>
      <c r="AR72" t="s">
        <v>1523</v>
      </c>
      <c r="AS72" t="s">
        <v>1523</v>
      </c>
      <c r="AT72" t="s">
        <v>1523</v>
      </c>
      <c r="AU72" t="s">
        <v>1523</v>
      </c>
      <c r="AV72" t="s">
        <v>1523</v>
      </c>
    </row>
    <row r="73" spans="1:296">
      <c r="A73">
        <v>71</v>
      </c>
      <c r="B73">
        <v>5339616769</v>
      </c>
      <c r="C73">
        <v>96888361</v>
      </c>
      <c r="D73" s="48">
        <v>42851.420902777783</v>
      </c>
      <c r="E73" s="180">
        <v>42851.435752314806</v>
      </c>
      <c r="F73" t="s">
        <v>364</v>
      </c>
      <c r="K73" t="s">
        <v>702</v>
      </c>
      <c r="L73" t="s">
        <v>703</v>
      </c>
      <c r="M73" t="s">
        <v>704</v>
      </c>
      <c r="N73" s="11" t="s">
        <v>990</v>
      </c>
      <c r="O73" t="s">
        <v>991</v>
      </c>
      <c r="P73" t="s">
        <v>203</v>
      </c>
      <c r="Q73" t="s">
        <v>203</v>
      </c>
      <c r="R73" t="s">
        <v>781</v>
      </c>
      <c r="S73" t="s">
        <v>781</v>
      </c>
      <c r="T73" t="s">
        <v>781</v>
      </c>
      <c r="U73" t="s">
        <v>992</v>
      </c>
      <c r="V73" t="s">
        <v>203</v>
      </c>
      <c r="W73" t="s">
        <v>993</v>
      </c>
      <c r="X73" t="s">
        <v>203</v>
      </c>
      <c r="Y73" t="s">
        <v>203</v>
      </c>
      <c r="Z73" t="s">
        <v>203</v>
      </c>
      <c r="AA73" t="s">
        <v>215</v>
      </c>
      <c r="AE73" t="s">
        <v>994</v>
      </c>
      <c r="AF73" t="s">
        <v>995</v>
      </c>
      <c r="AG73" t="s">
        <v>996</v>
      </c>
      <c r="AH73" s="288">
        <v>42796</v>
      </c>
      <c r="AI73" s="243">
        <v>30</v>
      </c>
      <c r="AJ73" t="s">
        <v>559</v>
      </c>
      <c r="AK73" t="s">
        <v>997</v>
      </c>
      <c r="AL73" t="s">
        <v>998</v>
      </c>
      <c r="AM73" t="s">
        <v>203</v>
      </c>
      <c r="AN73" t="s">
        <v>1523</v>
      </c>
      <c r="AO73" t="s">
        <v>1523</v>
      </c>
      <c r="AP73" t="s">
        <v>1523</v>
      </c>
      <c r="AQ73" s="48" t="s">
        <v>1523</v>
      </c>
      <c r="AR73" t="s">
        <v>1523</v>
      </c>
      <c r="AS73" t="s">
        <v>1523</v>
      </c>
      <c r="AT73" t="s">
        <v>1523</v>
      </c>
      <c r="AU73" t="s">
        <v>1523</v>
      </c>
      <c r="AV73" t="s">
        <v>1523</v>
      </c>
      <c r="BJ73">
        <v>-2</v>
      </c>
      <c r="DH73">
        <v>-2</v>
      </c>
      <c r="FH73">
        <v>-2</v>
      </c>
      <c r="GD73">
        <v>-3</v>
      </c>
      <c r="HX73">
        <v>4</v>
      </c>
      <c r="HY73">
        <v>2</v>
      </c>
      <c r="HZ73">
        <v>2</v>
      </c>
      <c r="IA73">
        <v>4</v>
      </c>
      <c r="IB73">
        <v>4</v>
      </c>
      <c r="IC73">
        <v>2</v>
      </c>
      <c r="ID73">
        <v>3</v>
      </c>
      <c r="IE73">
        <v>4</v>
      </c>
      <c r="IF73">
        <v>1</v>
      </c>
      <c r="IG73">
        <v>2</v>
      </c>
      <c r="IH73">
        <v>4</v>
      </c>
      <c r="II73">
        <v>4</v>
      </c>
      <c r="IJ73">
        <v>3</v>
      </c>
      <c r="IK73">
        <v>1</v>
      </c>
      <c r="IL73">
        <v>2</v>
      </c>
      <c r="IM73">
        <v>2</v>
      </c>
      <c r="IN73">
        <v>4</v>
      </c>
      <c r="IO73">
        <v>4</v>
      </c>
      <c r="IP73">
        <v>1</v>
      </c>
      <c r="IQ73">
        <v>4</v>
      </c>
      <c r="IR73">
        <v>2</v>
      </c>
      <c r="IS73">
        <v>4</v>
      </c>
      <c r="IT73">
        <v>3</v>
      </c>
      <c r="IU73">
        <v>4</v>
      </c>
      <c r="IV73">
        <v>4</v>
      </c>
      <c r="IW73">
        <v>4</v>
      </c>
      <c r="IX73">
        <v>2</v>
      </c>
      <c r="IY73">
        <v>3</v>
      </c>
      <c r="IZ73">
        <v>4</v>
      </c>
      <c r="JA73">
        <v>4</v>
      </c>
      <c r="JB73">
        <v>4</v>
      </c>
      <c r="JC73">
        <v>1</v>
      </c>
      <c r="JD73">
        <v>3</v>
      </c>
      <c r="JE73">
        <v>4</v>
      </c>
      <c r="JF73">
        <v>2</v>
      </c>
      <c r="JG73">
        <v>3</v>
      </c>
      <c r="JH73">
        <v>4</v>
      </c>
      <c r="JI73">
        <v>2</v>
      </c>
      <c r="JJ73">
        <v>1</v>
      </c>
      <c r="JK73">
        <v>2</v>
      </c>
      <c r="JL73">
        <v>4</v>
      </c>
      <c r="JM73">
        <v>2</v>
      </c>
      <c r="JN73">
        <v>4</v>
      </c>
      <c r="JO73">
        <v>1</v>
      </c>
      <c r="JP73">
        <v>1</v>
      </c>
      <c r="JQ73">
        <v>1</v>
      </c>
      <c r="JR73">
        <v>4</v>
      </c>
      <c r="JS73">
        <v>1</v>
      </c>
      <c r="JT73">
        <v>2</v>
      </c>
      <c r="JU73">
        <v>3</v>
      </c>
      <c r="JV73">
        <v>2</v>
      </c>
      <c r="JW73">
        <v>4</v>
      </c>
      <c r="JX73">
        <v>4</v>
      </c>
      <c r="JY73">
        <v>4</v>
      </c>
      <c r="JZ73">
        <v>3</v>
      </c>
      <c r="KA73">
        <v>4</v>
      </c>
      <c r="KB73">
        <v>2</v>
      </c>
      <c r="KC73">
        <v>1</v>
      </c>
      <c r="KD73">
        <v>1</v>
      </c>
      <c r="KE73">
        <v>1</v>
      </c>
      <c r="KF73">
        <v>2</v>
      </c>
      <c r="KG73">
        <v>1</v>
      </c>
      <c r="KH73">
        <v>3</v>
      </c>
      <c r="KI73">
        <v>2</v>
      </c>
      <c r="KJ73">
        <v>3</v>
      </c>
    </row>
    <row r="74" spans="1:296">
      <c r="A74">
        <v>72</v>
      </c>
      <c r="B74" s="44"/>
      <c r="AE74" t="s">
        <v>1523</v>
      </c>
      <c r="AF74" t="s">
        <v>1523</v>
      </c>
      <c r="AG74" t="s">
        <v>1523</v>
      </c>
      <c r="AH74" s="288" t="s">
        <v>1523</v>
      </c>
      <c r="AI74" t="s">
        <v>1523</v>
      </c>
      <c r="AJ74" t="s">
        <v>1523</v>
      </c>
      <c r="AK74" t="s">
        <v>1523</v>
      </c>
      <c r="AL74" t="s">
        <v>1523</v>
      </c>
      <c r="AM74" t="s">
        <v>1523</v>
      </c>
      <c r="AN74" t="s">
        <v>1523</v>
      </c>
      <c r="AO74" t="s">
        <v>1523</v>
      </c>
      <c r="AP74" t="s">
        <v>1523</v>
      </c>
      <c r="AQ74" s="48" t="s">
        <v>1523</v>
      </c>
      <c r="AR74" t="s">
        <v>1523</v>
      </c>
      <c r="AS74" t="s">
        <v>1523</v>
      </c>
      <c r="AT74" t="s">
        <v>1523</v>
      </c>
      <c r="AU74" t="s">
        <v>1523</v>
      </c>
      <c r="AV74" t="s">
        <v>1523</v>
      </c>
    </row>
    <row r="75" spans="1:296">
      <c r="A75">
        <v>73</v>
      </c>
      <c r="B75" s="44"/>
      <c r="AE75" t="s">
        <v>1523</v>
      </c>
      <c r="AF75" t="s">
        <v>1523</v>
      </c>
      <c r="AG75" t="s">
        <v>1523</v>
      </c>
      <c r="AH75" s="288" t="s">
        <v>1523</v>
      </c>
      <c r="AI75" t="s">
        <v>1523</v>
      </c>
      <c r="AJ75" t="s">
        <v>1523</v>
      </c>
      <c r="AK75" t="s">
        <v>1523</v>
      </c>
      <c r="AL75" t="s">
        <v>1523</v>
      </c>
      <c r="AM75" t="s">
        <v>1523</v>
      </c>
      <c r="AN75" t="s">
        <v>1523</v>
      </c>
      <c r="AO75" t="s">
        <v>1523</v>
      </c>
      <c r="AP75" t="s">
        <v>1523</v>
      </c>
      <c r="AQ75" s="48" t="s">
        <v>1523</v>
      </c>
      <c r="AR75" t="s">
        <v>1523</v>
      </c>
      <c r="AS75" t="s">
        <v>1523</v>
      </c>
      <c r="AT75" t="s">
        <v>1523</v>
      </c>
      <c r="AU75" t="s">
        <v>1523</v>
      </c>
      <c r="AV75" t="s">
        <v>1523</v>
      </c>
    </row>
    <row r="76" spans="1:296">
      <c r="A76">
        <v>74</v>
      </c>
      <c r="B76" s="44"/>
      <c r="AE76" t="s">
        <v>1523</v>
      </c>
      <c r="AF76" t="s">
        <v>1523</v>
      </c>
      <c r="AG76" t="s">
        <v>1523</v>
      </c>
      <c r="AH76" s="288" t="s">
        <v>1523</v>
      </c>
      <c r="AI76" t="s">
        <v>1523</v>
      </c>
      <c r="AJ76" t="s">
        <v>1523</v>
      </c>
      <c r="AK76" t="s">
        <v>1523</v>
      </c>
      <c r="AL76" t="s">
        <v>1523</v>
      </c>
      <c r="AM76" t="s">
        <v>1523</v>
      </c>
      <c r="AN76" t="s">
        <v>1523</v>
      </c>
      <c r="AO76" t="s">
        <v>1523</v>
      </c>
      <c r="AP76" t="s">
        <v>1523</v>
      </c>
      <c r="AQ76" s="48" t="s">
        <v>1523</v>
      </c>
      <c r="AR76" t="s">
        <v>1523</v>
      </c>
      <c r="AS76" t="s">
        <v>1523</v>
      </c>
      <c r="AT76" t="s">
        <v>1523</v>
      </c>
      <c r="AU76" t="s">
        <v>1523</v>
      </c>
      <c r="AV76" t="s">
        <v>1523</v>
      </c>
    </row>
    <row r="77" spans="1:296">
      <c r="A77">
        <v>75</v>
      </c>
      <c r="B77" s="44"/>
      <c r="AE77" t="s">
        <v>1523</v>
      </c>
      <c r="AF77" t="s">
        <v>1523</v>
      </c>
      <c r="AG77" t="s">
        <v>1523</v>
      </c>
      <c r="AH77" s="288" t="s">
        <v>1523</v>
      </c>
      <c r="AI77" t="s">
        <v>1523</v>
      </c>
      <c r="AJ77" t="s">
        <v>1523</v>
      </c>
      <c r="AK77" t="s">
        <v>1523</v>
      </c>
      <c r="AL77" t="s">
        <v>1523</v>
      </c>
      <c r="AM77" t="s">
        <v>1523</v>
      </c>
      <c r="AN77" t="s">
        <v>1523</v>
      </c>
      <c r="AO77" t="s">
        <v>1523</v>
      </c>
      <c r="AP77" t="s">
        <v>1523</v>
      </c>
      <c r="AQ77" s="48" t="s">
        <v>1523</v>
      </c>
      <c r="AR77" t="s">
        <v>1523</v>
      </c>
      <c r="AS77" t="s">
        <v>1523</v>
      </c>
      <c r="AT77" t="s">
        <v>1523</v>
      </c>
      <c r="AU77" t="s">
        <v>1523</v>
      </c>
      <c r="AV77" t="s">
        <v>1523</v>
      </c>
    </row>
    <row r="78" spans="1:296">
      <c r="A78">
        <v>76</v>
      </c>
      <c r="B78" s="44"/>
      <c r="AE78" t="s">
        <v>1523</v>
      </c>
      <c r="AF78" t="s">
        <v>1523</v>
      </c>
      <c r="AG78" t="s">
        <v>1523</v>
      </c>
      <c r="AH78" s="288" t="s">
        <v>1523</v>
      </c>
      <c r="AI78" t="s">
        <v>1523</v>
      </c>
      <c r="AJ78" t="s">
        <v>1523</v>
      </c>
      <c r="AK78" t="s">
        <v>1523</v>
      </c>
      <c r="AL78" t="s">
        <v>1523</v>
      </c>
      <c r="AM78" t="s">
        <v>1523</v>
      </c>
      <c r="AN78" t="s">
        <v>1523</v>
      </c>
      <c r="AO78" t="s">
        <v>1523</v>
      </c>
      <c r="AP78" t="s">
        <v>1523</v>
      </c>
      <c r="AQ78" s="48" t="s">
        <v>1523</v>
      </c>
      <c r="AR78" t="s">
        <v>1523</v>
      </c>
      <c r="AS78" t="s">
        <v>1523</v>
      </c>
      <c r="AT78" t="s">
        <v>1523</v>
      </c>
      <c r="AU78" t="s">
        <v>1523</v>
      </c>
      <c r="AV78" t="s">
        <v>1523</v>
      </c>
    </row>
    <row r="79" spans="1:296">
      <c r="A79">
        <v>77</v>
      </c>
      <c r="B79" s="44"/>
      <c r="AE79" t="s">
        <v>1523</v>
      </c>
      <c r="AF79" t="s">
        <v>1523</v>
      </c>
      <c r="AG79" t="s">
        <v>1523</v>
      </c>
      <c r="AH79" s="288" t="s">
        <v>1523</v>
      </c>
      <c r="AI79" t="s">
        <v>1523</v>
      </c>
      <c r="AJ79" t="s">
        <v>1523</v>
      </c>
      <c r="AK79" t="s">
        <v>1523</v>
      </c>
      <c r="AL79" t="s">
        <v>1523</v>
      </c>
      <c r="AM79" t="s">
        <v>1523</v>
      </c>
      <c r="AN79" t="s">
        <v>1523</v>
      </c>
      <c r="AO79" t="s">
        <v>1523</v>
      </c>
      <c r="AP79" t="s">
        <v>1523</v>
      </c>
      <c r="AQ79" s="48" t="s">
        <v>1523</v>
      </c>
      <c r="AR79" t="s">
        <v>1523</v>
      </c>
      <c r="AS79" t="s">
        <v>1523</v>
      </c>
      <c r="AT79" t="s">
        <v>1523</v>
      </c>
      <c r="AU79" t="s">
        <v>1523</v>
      </c>
      <c r="AV79" t="s">
        <v>1523</v>
      </c>
    </row>
    <row r="80" spans="1:296">
      <c r="A80">
        <v>78</v>
      </c>
      <c r="B80" s="44"/>
      <c r="AE80" t="s">
        <v>1523</v>
      </c>
      <c r="AF80" t="s">
        <v>1523</v>
      </c>
      <c r="AG80" t="s">
        <v>1523</v>
      </c>
      <c r="AH80" s="288" t="s">
        <v>1523</v>
      </c>
      <c r="AI80" t="s">
        <v>1523</v>
      </c>
      <c r="AJ80" t="s">
        <v>1523</v>
      </c>
      <c r="AK80" t="s">
        <v>1523</v>
      </c>
      <c r="AL80" t="s">
        <v>1523</v>
      </c>
      <c r="AM80" t="s">
        <v>1523</v>
      </c>
      <c r="AN80" t="s">
        <v>1523</v>
      </c>
      <c r="AO80" t="s">
        <v>1523</v>
      </c>
      <c r="AP80" t="s">
        <v>1523</v>
      </c>
      <c r="AQ80" s="48" t="s">
        <v>1523</v>
      </c>
      <c r="AR80" t="s">
        <v>1523</v>
      </c>
      <c r="AS80" t="s">
        <v>1523</v>
      </c>
      <c r="AT80" t="s">
        <v>1523</v>
      </c>
      <c r="AU80" t="s">
        <v>1523</v>
      </c>
      <c r="AV80" t="s">
        <v>1523</v>
      </c>
    </row>
    <row r="81" spans="1:296">
      <c r="A81">
        <v>79</v>
      </c>
      <c r="B81" s="44"/>
      <c r="AE81" t="s">
        <v>1523</v>
      </c>
      <c r="AF81" t="s">
        <v>1523</v>
      </c>
      <c r="AG81" t="s">
        <v>1523</v>
      </c>
      <c r="AH81" s="288" t="s">
        <v>1523</v>
      </c>
      <c r="AI81" t="s">
        <v>1523</v>
      </c>
      <c r="AJ81" t="s">
        <v>1523</v>
      </c>
      <c r="AK81" t="s">
        <v>1523</v>
      </c>
      <c r="AL81" t="s">
        <v>1523</v>
      </c>
      <c r="AM81" t="s">
        <v>1523</v>
      </c>
      <c r="AN81" t="s">
        <v>1523</v>
      </c>
      <c r="AO81" t="s">
        <v>1523</v>
      </c>
      <c r="AP81" t="s">
        <v>1523</v>
      </c>
      <c r="AQ81" s="48" t="s">
        <v>1523</v>
      </c>
      <c r="AR81" t="s">
        <v>1523</v>
      </c>
      <c r="AS81" t="s">
        <v>1523</v>
      </c>
      <c r="AT81" t="s">
        <v>1523</v>
      </c>
      <c r="AU81" t="s">
        <v>1523</v>
      </c>
      <c r="AV81" t="s">
        <v>1523</v>
      </c>
    </row>
    <row r="82" spans="1:296">
      <c r="A82">
        <v>80</v>
      </c>
      <c r="B82">
        <v>5424327747</v>
      </c>
      <c r="C82">
        <v>96888361</v>
      </c>
      <c r="D82" s="48">
        <v>42985.567812499998</v>
      </c>
      <c r="E82" s="180">
        <v>42985.595185185193</v>
      </c>
      <c r="F82" t="s">
        <v>1181</v>
      </c>
      <c r="K82" t="s">
        <v>774</v>
      </c>
      <c r="L82" t="s">
        <v>775</v>
      </c>
      <c r="N82" s="11" t="s">
        <v>1432</v>
      </c>
      <c r="O82" t="s">
        <v>776</v>
      </c>
      <c r="P82" t="s">
        <v>1433</v>
      </c>
      <c r="Q82" t="s">
        <v>215</v>
      </c>
      <c r="R82" t="s">
        <v>788</v>
      </c>
      <c r="S82" t="s">
        <v>780</v>
      </c>
      <c r="T82" t="s">
        <v>788</v>
      </c>
      <c r="U82" t="s">
        <v>1434</v>
      </c>
      <c r="V82" t="s">
        <v>215</v>
      </c>
      <c r="W82" t="s">
        <v>215</v>
      </c>
      <c r="X82" t="s">
        <v>203</v>
      </c>
      <c r="Y82" t="s">
        <v>203</v>
      </c>
      <c r="Z82" t="s">
        <v>203</v>
      </c>
      <c r="AA82" t="s">
        <v>203</v>
      </c>
      <c r="AB82" s="260" t="s">
        <v>203</v>
      </c>
      <c r="AC82" s="260" t="s">
        <v>203</v>
      </c>
      <c r="AE82" t="s">
        <v>1523</v>
      </c>
      <c r="AF82" t="s">
        <v>1523</v>
      </c>
      <c r="AG82" t="s">
        <v>1523</v>
      </c>
      <c r="AH82" s="288" t="s">
        <v>1523</v>
      </c>
      <c r="AI82" t="s">
        <v>1523</v>
      </c>
      <c r="AJ82" t="s">
        <v>1523</v>
      </c>
      <c r="AK82" t="s">
        <v>1523</v>
      </c>
      <c r="AL82" t="s">
        <v>1523</v>
      </c>
      <c r="AM82" t="s">
        <v>1523</v>
      </c>
      <c r="AN82" t="s">
        <v>1523</v>
      </c>
      <c r="AO82" t="s">
        <v>1523</v>
      </c>
      <c r="AP82" t="s">
        <v>1523</v>
      </c>
      <c r="AQ82" s="48" t="s">
        <v>1523</v>
      </c>
      <c r="AR82" t="s">
        <v>1523</v>
      </c>
      <c r="AS82" t="s">
        <v>1523</v>
      </c>
      <c r="AT82" t="s">
        <v>1523</v>
      </c>
      <c r="AU82" t="s">
        <v>1523</v>
      </c>
      <c r="AV82" t="s">
        <v>1523</v>
      </c>
      <c r="BJ82">
        <v>-3</v>
      </c>
      <c r="BK82" t="s">
        <v>1435</v>
      </c>
      <c r="BN82">
        <v>1</v>
      </c>
      <c r="BO82" t="s">
        <v>1436</v>
      </c>
      <c r="BP82">
        <v>3</v>
      </c>
      <c r="BQ82" t="s">
        <v>1437</v>
      </c>
      <c r="BR82">
        <v>3</v>
      </c>
      <c r="BS82" t="s">
        <v>1437</v>
      </c>
      <c r="BT82">
        <v>3</v>
      </c>
      <c r="BU82" t="s">
        <v>1438</v>
      </c>
      <c r="CD82">
        <v>4</v>
      </c>
      <c r="CE82" t="s">
        <v>1439</v>
      </c>
      <c r="CJ82">
        <v>-2</v>
      </c>
      <c r="CK82" t="s">
        <v>1440</v>
      </c>
      <c r="DT82">
        <v>-3</v>
      </c>
      <c r="DU82" t="s">
        <v>1441</v>
      </c>
      <c r="DX82">
        <v>-3</v>
      </c>
      <c r="DY82" t="s">
        <v>1442</v>
      </c>
      <c r="ED82">
        <v>-3</v>
      </c>
      <c r="EE82" t="s">
        <v>1443</v>
      </c>
      <c r="EP82">
        <v>4</v>
      </c>
      <c r="EQ82" t="s">
        <v>1444</v>
      </c>
      <c r="FB82">
        <v>2</v>
      </c>
      <c r="FC82" t="s">
        <v>1445</v>
      </c>
      <c r="GP82">
        <v>-3</v>
      </c>
      <c r="GQ82" t="s">
        <v>1446</v>
      </c>
      <c r="HX82">
        <v>2</v>
      </c>
      <c r="HY82">
        <v>2</v>
      </c>
      <c r="HZ82">
        <v>3</v>
      </c>
      <c r="IA82">
        <v>1</v>
      </c>
      <c r="IB82">
        <v>4</v>
      </c>
      <c r="IC82">
        <v>1</v>
      </c>
      <c r="ID82">
        <v>1</v>
      </c>
      <c r="IE82">
        <v>2</v>
      </c>
      <c r="IF82">
        <v>1</v>
      </c>
      <c r="IG82">
        <v>1</v>
      </c>
      <c r="IH82">
        <v>4</v>
      </c>
      <c r="II82">
        <v>4</v>
      </c>
      <c r="IJ82">
        <v>4</v>
      </c>
      <c r="IK82">
        <v>3</v>
      </c>
      <c r="IL82">
        <v>3</v>
      </c>
      <c r="IM82">
        <v>2</v>
      </c>
      <c r="IN82">
        <v>2</v>
      </c>
      <c r="IO82">
        <v>2</v>
      </c>
      <c r="IP82">
        <v>2</v>
      </c>
      <c r="IQ82">
        <v>4</v>
      </c>
      <c r="IR82">
        <v>1</v>
      </c>
      <c r="IS82">
        <v>2</v>
      </c>
      <c r="IT82">
        <v>1</v>
      </c>
      <c r="IU82">
        <v>4</v>
      </c>
      <c r="IV82">
        <v>3</v>
      </c>
      <c r="IW82">
        <v>3</v>
      </c>
      <c r="IX82">
        <v>1</v>
      </c>
      <c r="IY82">
        <v>2</v>
      </c>
      <c r="IZ82">
        <v>1</v>
      </c>
      <c r="JA82">
        <v>2</v>
      </c>
      <c r="JB82">
        <v>4</v>
      </c>
      <c r="JC82">
        <v>2</v>
      </c>
      <c r="JD82">
        <v>2</v>
      </c>
      <c r="JE82">
        <v>1</v>
      </c>
      <c r="JF82">
        <v>3</v>
      </c>
      <c r="JG82">
        <v>1</v>
      </c>
      <c r="JH82">
        <v>2</v>
      </c>
      <c r="JI82">
        <v>2</v>
      </c>
      <c r="JJ82">
        <v>1</v>
      </c>
      <c r="JK82">
        <v>1</v>
      </c>
      <c r="JL82">
        <v>4</v>
      </c>
      <c r="JM82">
        <v>3</v>
      </c>
      <c r="JN82">
        <v>2</v>
      </c>
      <c r="JO82">
        <v>3</v>
      </c>
      <c r="JP82">
        <v>2</v>
      </c>
      <c r="JQ82">
        <v>2</v>
      </c>
      <c r="JR82">
        <v>1</v>
      </c>
      <c r="JS82">
        <v>2</v>
      </c>
      <c r="JT82">
        <v>2</v>
      </c>
      <c r="JU82">
        <v>2</v>
      </c>
      <c r="JV82">
        <v>3</v>
      </c>
      <c r="JW82">
        <v>2</v>
      </c>
      <c r="JX82">
        <v>3</v>
      </c>
      <c r="JY82">
        <v>3</v>
      </c>
      <c r="JZ82">
        <v>1</v>
      </c>
      <c r="KA82">
        <v>2</v>
      </c>
      <c r="KB82">
        <v>1</v>
      </c>
      <c r="KC82">
        <v>2</v>
      </c>
      <c r="KD82">
        <v>1</v>
      </c>
      <c r="KE82">
        <v>1</v>
      </c>
      <c r="KF82">
        <v>2</v>
      </c>
      <c r="KG82">
        <v>2</v>
      </c>
      <c r="KH82">
        <v>2</v>
      </c>
      <c r="KI82">
        <v>1</v>
      </c>
      <c r="KJ82">
        <v>3</v>
      </c>
    </row>
    <row r="83" spans="1:296">
      <c r="A83">
        <v>81</v>
      </c>
      <c r="B83">
        <v>5426945555</v>
      </c>
      <c r="C83">
        <v>96888361</v>
      </c>
      <c r="D83" s="48">
        <v>42991.563321759262</v>
      </c>
      <c r="E83" s="180">
        <v>42991.600185185183</v>
      </c>
      <c r="F83" t="s">
        <v>1181</v>
      </c>
      <c r="K83" t="s">
        <v>876</v>
      </c>
      <c r="L83" t="s">
        <v>877</v>
      </c>
      <c r="N83" s="11">
        <v>42991</v>
      </c>
      <c r="O83" t="s">
        <v>1579</v>
      </c>
      <c r="P83" t="s">
        <v>203</v>
      </c>
      <c r="Q83" t="s">
        <v>215</v>
      </c>
      <c r="R83" t="s">
        <v>788</v>
      </c>
      <c r="S83" t="s">
        <v>780</v>
      </c>
      <c r="T83" t="s">
        <v>780</v>
      </c>
      <c r="U83" t="s">
        <v>1580</v>
      </c>
      <c r="V83" t="s">
        <v>203</v>
      </c>
      <c r="W83" t="s">
        <v>1581</v>
      </c>
      <c r="X83" t="s">
        <v>203</v>
      </c>
      <c r="Y83" t="s">
        <v>203</v>
      </c>
      <c r="Z83" t="s">
        <v>203</v>
      </c>
      <c r="AA83" t="s">
        <v>203</v>
      </c>
      <c r="AB83" s="260" t="s">
        <v>203</v>
      </c>
      <c r="AC83" s="260" t="s">
        <v>203</v>
      </c>
      <c r="AE83" t="s">
        <v>1523</v>
      </c>
      <c r="AF83" t="s">
        <v>1523</v>
      </c>
      <c r="AG83" t="s">
        <v>1523</v>
      </c>
      <c r="AH83" s="288" t="s">
        <v>1523</v>
      </c>
      <c r="AI83" t="s">
        <v>1523</v>
      </c>
      <c r="AJ83" t="s">
        <v>1523</v>
      </c>
      <c r="AK83" t="s">
        <v>1523</v>
      </c>
      <c r="AL83" t="s">
        <v>1523</v>
      </c>
      <c r="AM83" t="s">
        <v>1523</v>
      </c>
      <c r="AN83" t="s">
        <v>1523</v>
      </c>
      <c r="AO83" t="s">
        <v>1523</v>
      </c>
      <c r="AP83" t="s">
        <v>1523</v>
      </c>
      <c r="AQ83" s="48" t="s">
        <v>1523</v>
      </c>
      <c r="AR83" t="s">
        <v>1523</v>
      </c>
      <c r="AS83" t="s">
        <v>1523</v>
      </c>
      <c r="AT83" t="s">
        <v>1523</v>
      </c>
      <c r="AU83" t="s">
        <v>1523</v>
      </c>
      <c r="AV83" t="s">
        <v>1523</v>
      </c>
      <c r="BJ83">
        <v>-1</v>
      </c>
      <c r="BK83" t="s">
        <v>1582</v>
      </c>
      <c r="CN83">
        <v>-1</v>
      </c>
      <c r="CO83" t="s">
        <v>1583</v>
      </c>
      <c r="DJ83">
        <v>-2</v>
      </c>
      <c r="DK83" t="s">
        <v>1584</v>
      </c>
      <c r="ED83">
        <v>1</v>
      </c>
      <c r="EE83" t="s">
        <v>1585</v>
      </c>
      <c r="ER83">
        <v>-1</v>
      </c>
      <c r="ES83" t="s">
        <v>1586</v>
      </c>
      <c r="FJ83">
        <v>2</v>
      </c>
      <c r="FK83" t="s">
        <v>1587</v>
      </c>
      <c r="HN83">
        <v>-3</v>
      </c>
      <c r="HO83" t="s">
        <v>1588</v>
      </c>
      <c r="HX83">
        <v>2</v>
      </c>
      <c r="HY83">
        <v>1</v>
      </c>
      <c r="HZ83">
        <v>2</v>
      </c>
      <c r="IA83">
        <v>3</v>
      </c>
      <c r="IB83">
        <v>4</v>
      </c>
      <c r="IC83">
        <v>1</v>
      </c>
      <c r="ID83">
        <v>2</v>
      </c>
      <c r="IE83">
        <v>1</v>
      </c>
      <c r="IF83">
        <v>1</v>
      </c>
      <c r="IG83">
        <v>1</v>
      </c>
      <c r="IH83">
        <v>4</v>
      </c>
      <c r="II83">
        <v>3</v>
      </c>
      <c r="IJ83">
        <v>3</v>
      </c>
      <c r="IK83">
        <v>3</v>
      </c>
      <c r="IL83">
        <v>2</v>
      </c>
      <c r="IM83">
        <v>2</v>
      </c>
      <c r="IN83">
        <v>2</v>
      </c>
      <c r="IO83">
        <v>2</v>
      </c>
      <c r="IP83">
        <v>1</v>
      </c>
      <c r="IQ83">
        <v>3</v>
      </c>
      <c r="IR83">
        <v>1</v>
      </c>
      <c r="IS83">
        <v>2</v>
      </c>
      <c r="IT83">
        <v>2</v>
      </c>
      <c r="IU83">
        <v>4</v>
      </c>
      <c r="IV83">
        <v>2</v>
      </c>
      <c r="IW83">
        <v>3</v>
      </c>
      <c r="IX83">
        <v>2</v>
      </c>
      <c r="IY83">
        <v>2</v>
      </c>
      <c r="IZ83">
        <v>1</v>
      </c>
      <c r="JA83">
        <v>2</v>
      </c>
      <c r="JB83">
        <v>3</v>
      </c>
      <c r="JC83">
        <v>2</v>
      </c>
      <c r="JD83">
        <v>1</v>
      </c>
      <c r="JE83">
        <v>2</v>
      </c>
      <c r="JF83">
        <v>3</v>
      </c>
      <c r="JG83">
        <v>2</v>
      </c>
      <c r="JH83">
        <v>1</v>
      </c>
      <c r="JI83">
        <v>2</v>
      </c>
      <c r="JJ83">
        <v>2</v>
      </c>
      <c r="JK83">
        <v>2</v>
      </c>
      <c r="JL83">
        <v>3</v>
      </c>
      <c r="JM83">
        <v>2</v>
      </c>
      <c r="JN83">
        <v>2</v>
      </c>
      <c r="JO83">
        <v>2</v>
      </c>
      <c r="JP83">
        <v>3</v>
      </c>
      <c r="JQ83">
        <v>1</v>
      </c>
      <c r="JR83">
        <v>1</v>
      </c>
      <c r="JS83">
        <v>2</v>
      </c>
      <c r="JT83">
        <v>2</v>
      </c>
      <c r="JU83">
        <v>2</v>
      </c>
      <c r="JV83">
        <v>3</v>
      </c>
      <c r="JW83">
        <v>1</v>
      </c>
      <c r="JX83">
        <v>2</v>
      </c>
      <c r="JY83">
        <v>2</v>
      </c>
      <c r="JZ83">
        <v>2</v>
      </c>
      <c r="KA83">
        <v>1</v>
      </c>
      <c r="KB83">
        <v>2</v>
      </c>
      <c r="KC83">
        <v>1</v>
      </c>
      <c r="KD83">
        <v>2</v>
      </c>
      <c r="KE83">
        <v>1</v>
      </c>
      <c r="KF83">
        <v>1</v>
      </c>
      <c r="KG83">
        <v>1</v>
      </c>
      <c r="KH83">
        <v>2</v>
      </c>
      <c r="KI83">
        <v>1</v>
      </c>
      <c r="KJ83">
        <v>3</v>
      </c>
    </row>
    <row r="84" spans="1:296">
      <c r="A84">
        <v>82</v>
      </c>
      <c r="B84">
        <v>5427414953</v>
      </c>
      <c r="C84">
        <v>96888361</v>
      </c>
      <c r="D84" s="48">
        <v>42992.475798611107</v>
      </c>
      <c r="E84" s="180">
        <v>42992.486261574071</v>
      </c>
      <c r="F84" t="s">
        <v>1181</v>
      </c>
      <c r="K84" t="s">
        <v>501</v>
      </c>
      <c r="L84" t="s">
        <v>1038</v>
      </c>
      <c r="N84" s="11" t="s">
        <v>1589</v>
      </c>
      <c r="O84" t="s">
        <v>1039</v>
      </c>
      <c r="P84" t="s">
        <v>209</v>
      </c>
      <c r="Q84" t="s">
        <v>381</v>
      </c>
      <c r="R84" t="s">
        <v>780</v>
      </c>
      <c r="S84" t="s">
        <v>780</v>
      </c>
      <c r="T84" t="s">
        <v>798</v>
      </c>
      <c r="U84" t="s">
        <v>1590</v>
      </c>
      <c r="V84" t="s">
        <v>209</v>
      </c>
      <c r="W84" t="s">
        <v>209</v>
      </c>
      <c r="X84" t="s">
        <v>381</v>
      </c>
      <c r="Y84" t="s">
        <v>209</v>
      </c>
      <c r="Z84" t="s">
        <v>1591</v>
      </c>
      <c r="AA84" t="s">
        <v>209</v>
      </c>
      <c r="AB84" s="260" t="s">
        <v>203</v>
      </c>
      <c r="AC84" s="260" t="s">
        <v>203</v>
      </c>
      <c r="AE84" t="s">
        <v>1592</v>
      </c>
      <c r="AF84" t="s">
        <v>603</v>
      </c>
      <c r="AG84" t="s">
        <v>1593</v>
      </c>
      <c r="AH84" s="288">
        <v>42980</v>
      </c>
      <c r="AI84" s="243">
        <v>14</v>
      </c>
      <c r="AJ84" t="s">
        <v>1594</v>
      </c>
      <c r="AK84" t="s">
        <v>997</v>
      </c>
      <c r="AL84" t="s">
        <v>1004</v>
      </c>
      <c r="AM84" t="s">
        <v>381</v>
      </c>
      <c r="AN84" t="s">
        <v>1523</v>
      </c>
      <c r="AO84" t="s">
        <v>1523</v>
      </c>
      <c r="AP84" t="s">
        <v>1523</v>
      </c>
      <c r="AQ84" s="48" t="s">
        <v>1523</v>
      </c>
      <c r="AR84" t="s">
        <v>1523</v>
      </c>
      <c r="AS84" t="s">
        <v>1523</v>
      </c>
      <c r="AT84" t="s">
        <v>1523</v>
      </c>
      <c r="AU84" t="s">
        <v>1523</v>
      </c>
      <c r="AV84" t="s">
        <v>1523</v>
      </c>
      <c r="CN84">
        <v>-3</v>
      </c>
      <c r="DF84">
        <v>-2</v>
      </c>
      <c r="DJ84">
        <v>-3</v>
      </c>
      <c r="DN84">
        <v>-2</v>
      </c>
      <c r="DO84" t="s">
        <v>1595</v>
      </c>
      <c r="DP84">
        <v>-4</v>
      </c>
      <c r="FJ84">
        <v>-2</v>
      </c>
      <c r="FK84" t="s">
        <v>1596</v>
      </c>
      <c r="FT84">
        <v>-1</v>
      </c>
      <c r="FU84" t="s">
        <v>1596</v>
      </c>
      <c r="HB84">
        <v>-1</v>
      </c>
      <c r="HC84" t="s">
        <v>1597</v>
      </c>
      <c r="HH84">
        <v>-1</v>
      </c>
      <c r="HI84" t="s">
        <v>1598</v>
      </c>
      <c r="HX84">
        <v>2</v>
      </c>
      <c r="HY84">
        <v>2</v>
      </c>
      <c r="HZ84">
        <v>3</v>
      </c>
      <c r="IA84">
        <v>3</v>
      </c>
      <c r="IB84">
        <v>4</v>
      </c>
      <c r="IC84">
        <v>2</v>
      </c>
      <c r="ID84">
        <v>3</v>
      </c>
      <c r="IE84">
        <v>3</v>
      </c>
      <c r="IF84">
        <v>2</v>
      </c>
      <c r="IG84">
        <v>3</v>
      </c>
      <c r="IH84">
        <v>4</v>
      </c>
      <c r="II84">
        <v>4</v>
      </c>
      <c r="IJ84">
        <v>3</v>
      </c>
      <c r="IK84">
        <v>3</v>
      </c>
      <c r="IL84">
        <v>3</v>
      </c>
      <c r="IM84">
        <v>3</v>
      </c>
      <c r="IN84">
        <v>3</v>
      </c>
      <c r="IO84">
        <v>3</v>
      </c>
      <c r="IP84">
        <v>2</v>
      </c>
      <c r="IQ84">
        <v>3</v>
      </c>
      <c r="IR84">
        <v>2</v>
      </c>
      <c r="IS84">
        <v>3</v>
      </c>
      <c r="IT84">
        <v>3</v>
      </c>
      <c r="IU84">
        <v>4</v>
      </c>
      <c r="IV84">
        <v>4</v>
      </c>
      <c r="IW84">
        <v>4</v>
      </c>
      <c r="IX84">
        <v>2</v>
      </c>
      <c r="IY84">
        <v>2</v>
      </c>
      <c r="IZ84">
        <v>3</v>
      </c>
      <c r="JA84">
        <v>3</v>
      </c>
      <c r="JB84">
        <v>4</v>
      </c>
      <c r="JC84">
        <v>3</v>
      </c>
      <c r="JD84">
        <v>2</v>
      </c>
      <c r="JE84">
        <v>3</v>
      </c>
      <c r="JF84">
        <v>4</v>
      </c>
      <c r="JG84">
        <v>3</v>
      </c>
      <c r="JH84">
        <v>3</v>
      </c>
      <c r="JI84">
        <v>3</v>
      </c>
      <c r="JJ84">
        <v>3</v>
      </c>
      <c r="JK84">
        <v>2</v>
      </c>
      <c r="JL84">
        <v>4</v>
      </c>
      <c r="JM84">
        <v>3</v>
      </c>
      <c r="JN84">
        <v>3</v>
      </c>
      <c r="JO84">
        <v>2</v>
      </c>
      <c r="JP84">
        <v>3</v>
      </c>
      <c r="JQ84">
        <v>1</v>
      </c>
      <c r="JR84">
        <v>3</v>
      </c>
      <c r="JS84">
        <v>3</v>
      </c>
      <c r="JT84">
        <v>2</v>
      </c>
      <c r="JU84">
        <v>3</v>
      </c>
      <c r="JV84">
        <v>3</v>
      </c>
      <c r="JW84">
        <v>3</v>
      </c>
      <c r="JX84">
        <v>4</v>
      </c>
      <c r="JY84">
        <v>4</v>
      </c>
      <c r="JZ84">
        <v>2</v>
      </c>
      <c r="KA84">
        <v>3</v>
      </c>
      <c r="KB84">
        <v>4</v>
      </c>
      <c r="KC84">
        <v>1</v>
      </c>
      <c r="KD84">
        <v>3</v>
      </c>
      <c r="KE84">
        <v>2</v>
      </c>
      <c r="KF84">
        <v>3</v>
      </c>
      <c r="KG84">
        <v>3</v>
      </c>
      <c r="KH84">
        <v>3</v>
      </c>
      <c r="KI84">
        <v>2</v>
      </c>
      <c r="KJ84">
        <v>4</v>
      </c>
    </row>
    <row r="85" spans="1:296">
      <c r="A85">
        <v>83</v>
      </c>
      <c r="B85">
        <v>5433805963</v>
      </c>
      <c r="C85">
        <v>96888361</v>
      </c>
      <c r="D85" s="48">
        <v>43006.400358796287</v>
      </c>
      <c r="E85" s="180">
        <v>43006.411805555559</v>
      </c>
      <c r="F85" t="s">
        <v>230</v>
      </c>
      <c r="K85" t="s">
        <v>625</v>
      </c>
      <c r="L85" t="s">
        <v>1151</v>
      </c>
      <c r="N85" s="11" t="s">
        <v>1828</v>
      </c>
      <c r="O85" t="s">
        <v>1152</v>
      </c>
      <c r="P85" t="s">
        <v>209</v>
      </c>
      <c r="Q85" t="s">
        <v>381</v>
      </c>
      <c r="R85" t="s">
        <v>781</v>
      </c>
      <c r="S85" t="s">
        <v>798</v>
      </c>
      <c r="T85" t="s">
        <v>975</v>
      </c>
      <c r="U85" t="s">
        <v>1830</v>
      </c>
      <c r="V85" t="s">
        <v>209</v>
      </c>
      <c r="W85" t="s">
        <v>1831</v>
      </c>
      <c r="X85" t="s">
        <v>209</v>
      </c>
      <c r="Y85" t="s">
        <v>209</v>
      </c>
      <c r="Z85" t="s">
        <v>209</v>
      </c>
      <c r="AA85" t="s">
        <v>381</v>
      </c>
      <c r="AB85" s="260" t="s">
        <v>203</v>
      </c>
      <c r="AC85" s="260" t="s">
        <v>203</v>
      </c>
      <c r="AE85" t="s">
        <v>1523</v>
      </c>
      <c r="AF85" t="s">
        <v>1523</v>
      </c>
      <c r="AG85" t="s">
        <v>1523</v>
      </c>
      <c r="AH85" s="288" t="s">
        <v>1523</v>
      </c>
      <c r="AI85" t="s">
        <v>1523</v>
      </c>
      <c r="AJ85" t="s">
        <v>1523</v>
      </c>
      <c r="AK85" t="s">
        <v>1523</v>
      </c>
      <c r="AL85" t="s">
        <v>1523</v>
      </c>
      <c r="AM85" t="s">
        <v>1523</v>
      </c>
      <c r="AN85" t="s">
        <v>1523</v>
      </c>
      <c r="AO85" t="s">
        <v>1523</v>
      </c>
      <c r="AP85" t="s">
        <v>1523</v>
      </c>
      <c r="AQ85" s="48" t="s">
        <v>1523</v>
      </c>
      <c r="AR85" t="s">
        <v>1523</v>
      </c>
      <c r="AS85" t="s">
        <v>1523</v>
      </c>
      <c r="AT85" t="s">
        <v>1523</v>
      </c>
      <c r="AU85" t="s">
        <v>1523</v>
      </c>
      <c r="AV85" t="s">
        <v>1523</v>
      </c>
      <c r="DJ85">
        <v>-2</v>
      </c>
      <c r="DN85">
        <v>-1</v>
      </c>
      <c r="EF85">
        <v>-3</v>
      </c>
      <c r="EP85">
        <v>-2</v>
      </c>
      <c r="ET85">
        <v>-1</v>
      </c>
      <c r="FX85">
        <v>-1</v>
      </c>
      <c r="GX85">
        <v>1</v>
      </c>
      <c r="HH85">
        <v>3</v>
      </c>
      <c r="HX85">
        <v>3</v>
      </c>
      <c r="HY85">
        <v>3</v>
      </c>
      <c r="HZ85">
        <v>3</v>
      </c>
      <c r="IA85">
        <v>2</v>
      </c>
      <c r="IB85">
        <v>4</v>
      </c>
      <c r="IC85">
        <v>3</v>
      </c>
      <c r="ID85">
        <v>2</v>
      </c>
      <c r="IE85">
        <v>3</v>
      </c>
      <c r="IF85">
        <v>1</v>
      </c>
      <c r="IG85">
        <v>2</v>
      </c>
      <c r="IH85">
        <v>4</v>
      </c>
      <c r="II85">
        <v>4</v>
      </c>
      <c r="IJ85">
        <v>4</v>
      </c>
      <c r="IK85">
        <v>1</v>
      </c>
      <c r="IL85">
        <v>1</v>
      </c>
      <c r="IM85">
        <v>3</v>
      </c>
      <c r="IN85">
        <v>2</v>
      </c>
      <c r="IO85">
        <v>2</v>
      </c>
      <c r="IP85">
        <v>2</v>
      </c>
      <c r="IQ85">
        <v>3</v>
      </c>
      <c r="IR85">
        <v>2</v>
      </c>
      <c r="IS85">
        <v>3</v>
      </c>
      <c r="IT85">
        <v>2</v>
      </c>
      <c r="IU85">
        <v>4</v>
      </c>
      <c r="IV85">
        <v>3</v>
      </c>
      <c r="IW85">
        <v>3</v>
      </c>
      <c r="IX85">
        <v>1</v>
      </c>
      <c r="IY85">
        <v>1</v>
      </c>
      <c r="IZ85">
        <v>3</v>
      </c>
      <c r="JA85">
        <v>2</v>
      </c>
      <c r="JB85">
        <v>4</v>
      </c>
      <c r="JC85">
        <v>2</v>
      </c>
      <c r="JD85">
        <v>1</v>
      </c>
      <c r="JE85">
        <v>3</v>
      </c>
      <c r="JF85">
        <v>2</v>
      </c>
      <c r="JG85">
        <v>3</v>
      </c>
      <c r="JH85">
        <v>3</v>
      </c>
      <c r="JI85">
        <v>2</v>
      </c>
      <c r="JJ85">
        <v>2</v>
      </c>
      <c r="JK85">
        <v>1</v>
      </c>
      <c r="JL85">
        <v>4</v>
      </c>
      <c r="JM85">
        <v>2</v>
      </c>
      <c r="JN85">
        <v>3</v>
      </c>
      <c r="JO85">
        <v>1</v>
      </c>
      <c r="JP85">
        <v>4</v>
      </c>
      <c r="JQ85">
        <v>1</v>
      </c>
      <c r="JR85">
        <v>3</v>
      </c>
      <c r="JS85">
        <v>2</v>
      </c>
      <c r="JT85">
        <v>1</v>
      </c>
      <c r="JU85">
        <v>3</v>
      </c>
      <c r="JV85">
        <v>3</v>
      </c>
      <c r="JW85">
        <v>2</v>
      </c>
      <c r="JX85">
        <v>2</v>
      </c>
      <c r="JY85">
        <v>4</v>
      </c>
      <c r="JZ85">
        <v>2</v>
      </c>
      <c r="KA85">
        <v>3</v>
      </c>
      <c r="KB85">
        <v>2</v>
      </c>
      <c r="KC85">
        <v>2</v>
      </c>
      <c r="KD85">
        <v>2</v>
      </c>
      <c r="KE85">
        <v>2</v>
      </c>
      <c r="KF85">
        <v>2</v>
      </c>
      <c r="KG85">
        <v>2</v>
      </c>
      <c r="KH85">
        <v>3</v>
      </c>
      <c r="KI85">
        <v>1</v>
      </c>
      <c r="KJ85">
        <v>4</v>
      </c>
    </row>
    <row r="86" spans="1:296">
      <c r="A86">
        <v>84</v>
      </c>
      <c r="B86">
        <v>5460847626</v>
      </c>
      <c r="C86">
        <v>96888361</v>
      </c>
      <c r="D86" s="48">
        <v>43068.518379629633</v>
      </c>
      <c r="E86" s="180">
        <v>43068.531458333331</v>
      </c>
      <c r="F86" t="s">
        <v>1181</v>
      </c>
      <c r="K86" t="s">
        <v>1182</v>
      </c>
      <c r="L86" t="s">
        <v>1183</v>
      </c>
      <c r="N86" s="11" t="s">
        <v>3058</v>
      </c>
      <c r="O86" t="s">
        <v>1186</v>
      </c>
      <c r="P86" t="s">
        <v>3065</v>
      </c>
      <c r="Q86" t="s">
        <v>209</v>
      </c>
      <c r="R86" t="s">
        <v>781</v>
      </c>
      <c r="S86" t="s">
        <v>781</v>
      </c>
      <c r="T86" t="s">
        <v>781</v>
      </c>
      <c r="U86" t="s">
        <v>3066</v>
      </c>
      <c r="V86" t="s">
        <v>209</v>
      </c>
      <c r="W86" t="s">
        <v>373</v>
      </c>
      <c r="X86" t="s">
        <v>413</v>
      </c>
      <c r="Y86" t="s">
        <v>209</v>
      </c>
      <c r="Z86" t="s">
        <v>3067</v>
      </c>
      <c r="AA86" t="s">
        <v>373</v>
      </c>
      <c r="AB86" s="260" t="s">
        <v>203</v>
      </c>
      <c r="AC86" s="260" t="s">
        <v>203</v>
      </c>
      <c r="AE86" t="s">
        <v>3068</v>
      </c>
      <c r="AF86" t="s">
        <v>1141</v>
      </c>
      <c r="AG86" t="s">
        <v>1638</v>
      </c>
      <c r="AH86" s="288">
        <v>42993</v>
      </c>
      <c r="AI86" s="243">
        <v>21</v>
      </c>
      <c r="AJ86" t="s">
        <v>3069</v>
      </c>
      <c r="AK86" t="s">
        <v>980</v>
      </c>
      <c r="AL86" t="s">
        <v>1139</v>
      </c>
      <c r="AM86" t="s">
        <v>209</v>
      </c>
      <c r="AN86" t="s">
        <v>3070</v>
      </c>
      <c r="AO86" t="s">
        <v>3040</v>
      </c>
      <c r="AP86" t="s">
        <v>3071</v>
      </c>
      <c r="AQ86" s="48">
        <v>43061</v>
      </c>
      <c r="AR86">
        <v>40</v>
      </c>
      <c r="AS86" t="s">
        <v>3072</v>
      </c>
      <c r="AT86" t="s">
        <v>2965</v>
      </c>
      <c r="AU86" t="s">
        <v>1139</v>
      </c>
      <c r="AV86" t="s">
        <v>413</v>
      </c>
      <c r="DH86">
        <v>-1</v>
      </c>
      <c r="DI86" t="s">
        <v>3073</v>
      </c>
      <c r="HX86">
        <v>2</v>
      </c>
      <c r="HY86">
        <v>1</v>
      </c>
      <c r="HZ86">
        <v>1</v>
      </c>
      <c r="IA86">
        <v>3</v>
      </c>
      <c r="IB86">
        <v>3</v>
      </c>
      <c r="IC86">
        <v>1</v>
      </c>
      <c r="ID86">
        <v>1</v>
      </c>
      <c r="IE86">
        <v>1</v>
      </c>
      <c r="IF86">
        <v>2</v>
      </c>
      <c r="IG86">
        <v>1</v>
      </c>
      <c r="IH86">
        <v>3</v>
      </c>
      <c r="II86">
        <v>4</v>
      </c>
      <c r="IJ86">
        <v>2</v>
      </c>
      <c r="IK86">
        <v>2</v>
      </c>
      <c r="IL86">
        <v>2</v>
      </c>
      <c r="IM86">
        <v>3</v>
      </c>
      <c r="IN86">
        <v>2</v>
      </c>
      <c r="IO86">
        <v>2</v>
      </c>
      <c r="IP86">
        <v>3</v>
      </c>
      <c r="IQ86">
        <v>2</v>
      </c>
      <c r="IR86">
        <v>1</v>
      </c>
      <c r="IS86">
        <v>2</v>
      </c>
      <c r="IT86">
        <v>1</v>
      </c>
      <c r="IU86">
        <v>4</v>
      </c>
      <c r="IV86">
        <v>4</v>
      </c>
      <c r="IW86">
        <v>3</v>
      </c>
      <c r="IX86">
        <v>2</v>
      </c>
      <c r="IY86">
        <v>2</v>
      </c>
      <c r="IZ86">
        <v>1</v>
      </c>
      <c r="JA86">
        <v>3</v>
      </c>
      <c r="JB86">
        <v>4</v>
      </c>
      <c r="JC86">
        <v>2</v>
      </c>
      <c r="JD86">
        <v>2</v>
      </c>
      <c r="JE86">
        <v>1</v>
      </c>
      <c r="JF86">
        <v>2</v>
      </c>
      <c r="JG86">
        <v>3</v>
      </c>
      <c r="JH86">
        <v>3</v>
      </c>
      <c r="JI86">
        <v>3</v>
      </c>
      <c r="JJ86">
        <v>2</v>
      </c>
      <c r="JK86">
        <v>2</v>
      </c>
      <c r="JL86">
        <v>3</v>
      </c>
      <c r="JM86">
        <v>4</v>
      </c>
      <c r="JN86">
        <v>3</v>
      </c>
      <c r="JO86">
        <v>4</v>
      </c>
      <c r="JP86">
        <v>4</v>
      </c>
      <c r="JQ86">
        <v>2</v>
      </c>
      <c r="JR86">
        <v>1</v>
      </c>
      <c r="JS86">
        <v>2</v>
      </c>
      <c r="JT86">
        <v>1</v>
      </c>
      <c r="JU86">
        <v>1</v>
      </c>
      <c r="JV86">
        <v>4</v>
      </c>
      <c r="JW86">
        <v>2</v>
      </c>
      <c r="JX86">
        <v>2</v>
      </c>
      <c r="JY86">
        <v>3</v>
      </c>
      <c r="JZ86">
        <v>3</v>
      </c>
      <c r="KA86">
        <v>2</v>
      </c>
      <c r="KB86">
        <v>1</v>
      </c>
      <c r="KC86">
        <v>1</v>
      </c>
      <c r="KD86">
        <v>2</v>
      </c>
      <c r="KE86">
        <v>2</v>
      </c>
      <c r="KF86">
        <v>1</v>
      </c>
      <c r="KG86">
        <v>1</v>
      </c>
      <c r="KH86">
        <v>3</v>
      </c>
      <c r="KI86">
        <v>1</v>
      </c>
      <c r="KJ86">
        <v>3</v>
      </c>
    </row>
    <row r="87" spans="1:296">
      <c r="A87">
        <v>85</v>
      </c>
      <c r="B87">
        <v>5459880191</v>
      </c>
      <c r="C87">
        <v>96888361</v>
      </c>
      <c r="D87" s="48">
        <v>43066.666504629633</v>
      </c>
      <c r="E87" s="180">
        <v>43066.691412037027</v>
      </c>
      <c r="F87" t="s">
        <v>1181</v>
      </c>
      <c r="K87" t="s">
        <v>1214</v>
      </c>
      <c r="L87" t="s">
        <v>1215</v>
      </c>
      <c r="N87" s="11" t="s">
        <v>2954</v>
      </c>
      <c r="O87" t="s">
        <v>2953</v>
      </c>
      <c r="P87" t="s">
        <v>209</v>
      </c>
      <c r="Q87" t="s">
        <v>203</v>
      </c>
      <c r="R87" t="s">
        <v>788</v>
      </c>
      <c r="S87" t="s">
        <v>788</v>
      </c>
      <c r="T87" t="s">
        <v>781</v>
      </c>
      <c r="U87" t="s">
        <v>2952</v>
      </c>
      <c r="V87" t="s">
        <v>215</v>
      </c>
      <c r="W87" t="s">
        <v>215</v>
      </c>
      <c r="X87" t="s">
        <v>215</v>
      </c>
      <c r="Y87" t="s">
        <v>203</v>
      </c>
      <c r="Z87" t="s">
        <v>203</v>
      </c>
      <c r="AA87" t="s">
        <v>203</v>
      </c>
      <c r="AB87" s="260" t="s">
        <v>203</v>
      </c>
      <c r="AC87" s="260" t="s">
        <v>203</v>
      </c>
      <c r="AE87" t="s">
        <v>2951</v>
      </c>
      <c r="AF87" t="s">
        <v>867</v>
      </c>
      <c r="AG87" t="s">
        <v>2950</v>
      </c>
      <c r="AH87" s="288">
        <v>43001</v>
      </c>
      <c r="AI87" s="243">
        <v>35</v>
      </c>
      <c r="AJ87" t="s">
        <v>2949</v>
      </c>
      <c r="AK87" t="s">
        <v>997</v>
      </c>
      <c r="AL87" t="s">
        <v>998</v>
      </c>
      <c r="AM87" t="s">
        <v>203</v>
      </c>
      <c r="AN87" t="s">
        <v>1523</v>
      </c>
      <c r="AO87" t="s">
        <v>1523</v>
      </c>
      <c r="AP87" t="s">
        <v>1523</v>
      </c>
      <c r="AQ87" s="48" t="s">
        <v>1523</v>
      </c>
      <c r="AR87" t="s">
        <v>1523</v>
      </c>
      <c r="AS87" t="s">
        <v>1523</v>
      </c>
      <c r="AT87" t="s">
        <v>1523</v>
      </c>
      <c r="AU87" t="s">
        <v>1523</v>
      </c>
      <c r="AV87" t="s">
        <v>1523</v>
      </c>
      <c r="DF87">
        <v>2</v>
      </c>
      <c r="DH87">
        <v>-3</v>
      </c>
      <c r="DJ87">
        <v>1</v>
      </c>
      <c r="EP87">
        <v>-1</v>
      </c>
      <c r="ER87">
        <v>-2</v>
      </c>
      <c r="FN87">
        <v>1</v>
      </c>
      <c r="FP87">
        <v>4</v>
      </c>
      <c r="FQ87" t="s">
        <v>2948</v>
      </c>
      <c r="FR87">
        <v>-3</v>
      </c>
      <c r="FT87">
        <v>-3</v>
      </c>
      <c r="FV87">
        <v>-1</v>
      </c>
      <c r="FX87">
        <v>-1</v>
      </c>
      <c r="GD87">
        <v>-4</v>
      </c>
      <c r="GF87">
        <v>-2</v>
      </c>
      <c r="GN87">
        <v>-3</v>
      </c>
      <c r="GO87" t="s">
        <v>2947</v>
      </c>
      <c r="GZ87">
        <v>-3</v>
      </c>
      <c r="HA87" t="s">
        <v>1650</v>
      </c>
      <c r="HX87">
        <v>2</v>
      </c>
      <c r="HY87">
        <v>1</v>
      </c>
      <c r="HZ87">
        <v>3</v>
      </c>
      <c r="IA87">
        <v>3</v>
      </c>
      <c r="IB87">
        <v>4</v>
      </c>
      <c r="IC87">
        <v>2</v>
      </c>
      <c r="ID87">
        <v>3</v>
      </c>
      <c r="IE87">
        <v>3</v>
      </c>
      <c r="IF87">
        <v>4</v>
      </c>
      <c r="IG87">
        <v>2</v>
      </c>
      <c r="IH87">
        <v>4</v>
      </c>
      <c r="II87">
        <v>4</v>
      </c>
      <c r="IJ87">
        <v>4</v>
      </c>
      <c r="IK87">
        <v>2</v>
      </c>
      <c r="IL87">
        <v>3</v>
      </c>
      <c r="IM87">
        <v>3</v>
      </c>
      <c r="IN87">
        <v>3</v>
      </c>
      <c r="IO87">
        <v>3</v>
      </c>
      <c r="IP87">
        <v>1</v>
      </c>
      <c r="IQ87">
        <v>3</v>
      </c>
      <c r="IR87">
        <v>1</v>
      </c>
      <c r="IS87">
        <v>3</v>
      </c>
      <c r="IT87">
        <v>3</v>
      </c>
      <c r="IU87">
        <v>4</v>
      </c>
      <c r="IV87">
        <v>3</v>
      </c>
      <c r="IW87">
        <v>4</v>
      </c>
      <c r="IX87">
        <v>1</v>
      </c>
      <c r="IY87">
        <v>2</v>
      </c>
      <c r="IZ87">
        <v>2</v>
      </c>
      <c r="JA87">
        <v>3</v>
      </c>
      <c r="JB87">
        <v>4</v>
      </c>
      <c r="JC87">
        <v>2</v>
      </c>
      <c r="JD87">
        <v>2</v>
      </c>
      <c r="JE87">
        <v>2</v>
      </c>
      <c r="JF87">
        <v>3</v>
      </c>
      <c r="JG87">
        <v>2</v>
      </c>
      <c r="JH87">
        <v>3</v>
      </c>
      <c r="JI87">
        <v>2</v>
      </c>
      <c r="JJ87">
        <v>2</v>
      </c>
      <c r="JK87">
        <v>2</v>
      </c>
      <c r="JL87">
        <v>4</v>
      </c>
      <c r="JM87">
        <v>2</v>
      </c>
      <c r="JN87">
        <v>3</v>
      </c>
      <c r="JO87">
        <v>3</v>
      </c>
      <c r="JP87">
        <v>1</v>
      </c>
      <c r="JQ87">
        <v>1</v>
      </c>
      <c r="JR87">
        <v>2</v>
      </c>
      <c r="JS87">
        <v>1</v>
      </c>
      <c r="JT87">
        <v>2</v>
      </c>
      <c r="JU87">
        <v>2</v>
      </c>
      <c r="JV87">
        <v>2</v>
      </c>
      <c r="JW87">
        <v>2</v>
      </c>
      <c r="JX87">
        <v>2</v>
      </c>
      <c r="JY87">
        <v>3</v>
      </c>
      <c r="JZ87">
        <v>2</v>
      </c>
      <c r="KA87">
        <v>2</v>
      </c>
      <c r="KB87">
        <v>2</v>
      </c>
      <c r="KC87">
        <v>4</v>
      </c>
      <c r="KD87">
        <v>3</v>
      </c>
      <c r="KE87">
        <v>2</v>
      </c>
      <c r="KF87">
        <v>2</v>
      </c>
      <c r="KG87">
        <v>1</v>
      </c>
      <c r="KH87">
        <v>2</v>
      </c>
      <c r="KI87">
        <v>2</v>
      </c>
      <c r="KJ87">
        <v>4</v>
      </c>
    </row>
    <row r="88" spans="1:296">
      <c r="A88">
        <v>86</v>
      </c>
      <c r="B88">
        <v>5459885200</v>
      </c>
      <c r="C88">
        <v>96888361</v>
      </c>
      <c r="D88" s="48">
        <v>43066.684594907398</v>
      </c>
      <c r="E88" s="180">
        <v>43066.695162037038</v>
      </c>
      <c r="F88" t="s">
        <v>189</v>
      </c>
      <c r="K88" t="s">
        <v>1189</v>
      </c>
      <c r="L88" t="s">
        <v>1190</v>
      </c>
      <c r="N88" s="11">
        <v>43066</v>
      </c>
      <c r="O88" t="s">
        <v>3022</v>
      </c>
      <c r="P88" t="s">
        <v>203</v>
      </c>
      <c r="Q88" t="s">
        <v>215</v>
      </c>
      <c r="R88" t="s">
        <v>788</v>
      </c>
      <c r="S88" t="s">
        <v>788</v>
      </c>
      <c r="T88" t="s">
        <v>788</v>
      </c>
      <c r="U88" t="s">
        <v>203</v>
      </c>
      <c r="V88" t="s">
        <v>203</v>
      </c>
      <c r="W88" t="s">
        <v>203</v>
      </c>
      <c r="X88" t="s">
        <v>203</v>
      </c>
      <c r="Y88" t="s">
        <v>3021</v>
      </c>
      <c r="Z88" t="s">
        <v>203</v>
      </c>
      <c r="AA88" t="s">
        <v>203</v>
      </c>
      <c r="AB88" s="260" t="s">
        <v>203</v>
      </c>
      <c r="AC88" s="260" t="s">
        <v>203</v>
      </c>
      <c r="AE88" t="s">
        <v>1523</v>
      </c>
      <c r="AF88" t="s">
        <v>1523</v>
      </c>
      <c r="AG88" t="s">
        <v>1523</v>
      </c>
      <c r="AH88" s="288" t="s">
        <v>1523</v>
      </c>
      <c r="AI88" t="s">
        <v>1523</v>
      </c>
      <c r="AJ88" t="s">
        <v>1523</v>
      </c>
      <c r="AK88" t="s">
        <v>1523</v>
      </c>
      <c r="AL88" t="s">
        <v>1523</v>
      </c>
      <c r="AM88" t="s">
        <v>1523</v>
      </c>
      <c r="AN88" t="s">
        <v>1523</v>
      </c>
      <c r="AO88" t="s">
        <v>1523</v>
      </c>
      <c r="AP88" t="s">
        <v>1523</v>
      </c>
      <c r="AQ88" s="48" t="s">
        <v>1523</v>
      </c>
      <c r="AR88" t="s">
        <v>1523</v>
      </c>
      <c r="AS88" t="s">
        <v>1523</v>
      </c>
      <c r="AT88" t="s">
        <v>1523</v>
      </c>
      <c r="AU88" t="s">
        <v>1523</v>
      </c>
      <c r="AV88" t="s">
        <v>1523</v>
      </c>
      <c r="HX88">
        <v>2</v>
      </c>
      <c r="HY88">
        <v>1</v>
      </c>
      <c r="HZ88">
        <v>2</v>
      </c>
      <c r="IA88">
        <v>2</v>
      </c>
      <c r="IB88">
        <v>2</v>
      </c>
      <c r="IC88">
        <v>2</v>
      </c>
      <c r="ID88">
        <v>2</v>
      </c>
      <c r="IE88">
        <v>1</v>
      </c>
      <c r="IF88">
        <v>1</v>
      </c>
      <c r="IG88">
        <v>1</v>
      </c>
      <c r="IH88">
        <v>3</v>
      </c>
      <c r="II88">
        <v>3</v>
      </c>
      <c r="IJ88">
        <v>2</v>
      </c>
      <c r="IK88">
        <v>1</v>
      </c>
      <c r="IL88">
        <v>1</v>
      </c>
      <c r="IM88">
        <v>3</v>
      </c>
      <c r="IN88">
        <v>2</v>
      </c>
      <c r="IO88">
        <v>2</v>
      </c>
      <c r="IP88">
        <v>1</v>
      </c>
      <c r="IQ88">
        <v>2</v>
      </c>
      <c r="IR88">
        <v>1</v>
      </c>
      <c r="IS88">
        <v>1</v>
      </c>
      <c r="IT88">
        <v>1</v>
      </c>
      <c r="IU88">
        <v>4</v>
      </c>
      <c r="IV88">
        <v>3</v>
      </c>
      <c r="IW88">
        <v>3</v>
      </c>
      <c r="IX88">
        <v>4</v>
      </c>
      <c r="IY88">
        <v>2</v>
      </c>
      <c r="IZ88">
        <v>2</v>
      </c>
      <c r="JA88">
        <v>3</v>
      </c>
      <c r="JB88">
        <v>2</v>
      </c>
      <c r="JC88">
        <v>2</v>
      </c>
      <c r="JD88">
        <v>2</v>
      </c>
      <c r="JE88">
        <v>1</v>
      </c>
      <c r="JF88">
        <v>2</v>
      </c>
      <c r="JG88">
        <v>3</v>
      </c>
      <c r="JH88">
        <v>3</v>
      </c>
      <c r="JI88">
        <v>2</v>
      </c>
      <c r="JJ88">
        <v>2</v>
      </c>
      <c r="JK88">
        <v>2</v>
      </c>
      <c r="JL88">
        <v>2</v>
      </c>
      <c r="JM88">
        <v>2</v>
      </c>
      <c r="JN88">
        <v>2</v>
      </c>
      <c r="JO88">
        <v>2</v>
      </c>
      <c r="JP88">
        <v>2</v>
      </c>
      <c r="JQ88">
        <v>1</v>
      </c>
      <c r="JR88">
        <v>3</v>
      </c>
      <c r="JS88">
        <v>2</v>
      </c>
      <c r="JT88">
        <v>2</v>
      </c>
      <c r="JU88">
        <v>3</v>
      </c>
      <c r="JV88">
        <v>3</v>
      </c>
      <c r="JW88">
        <v>2</v>
      </c>
      <c r="JX88">
        <v>2</v>
      </c>
      <c r="JY88">
        <v>2</v>
      </c>
      <c r="JZ88">
        <v>3</v>
      </c>
      <c r="KA88">
        <v>2</v>
      </c>
      <c r="KB88">
        <v>2</v>
      </c>
      <c r="KC88">
        <v>2</v>
      </c>
      <c r="KD88">
        <v>2</v>
      </c>
      <c r="KE88">
        <v>1</v>
      </c>
      <c r="KF88">
        <v>1</v>
      </c>
      <c r="KG88">
        <v>1</v>
      </c>
      <c r="KH88">
        <v>3</v>
      </c>
      <c r="KI88">
        <v>2</v>
      </c>
      <c r="KJ88">
        <v>2</v>
      </c>
    </row>
    <row r="89" spans="1:296">
      <c r="A89">
        <v>87</v>
      </c>
      <c r="B89">
        <v>5459881108</v>
      </c>
      <c r="C89">
        <v>96888361</v>
      </c>
      <c r="D89" s="48">
        <v>43066.678900462961</v>
      </c>
      <c r="E89" s="180">
        <v>43066.694918981477</v>
      </c>
      <c r="F89" t="s">
        <v>1181</v>
      </c>
      <c r="K89" t="s">
        <v>1202</v>
      </c>
      <c r="L89" t="s">
        <v>1203</v>
      </c>
      <c r="N89" s="11">
        <v>43066</v>
      </c>
      <c r="O89" t="s">
        <v>1204</v>
      </c>
      <c r="P89" t="s">
        <v>203</v>
      </c>
      <c r="Q89" t="s">
        <v>215</v>
      </c>
      <c r="R89" t="s">
        <v>781</v>
      </c>
      <c r="S89" t="s">
        <v>788</v>
      </c>
      <c r="T89" t="s">
        <v>796</v>
      </c>
      <c r="U89" t="s">
        <v>215</v>
      </c>
      <c r="V89" t="s">
        <v>215</v>
      </c>
      <c r="W89" t="s">
        <v>3032</v>
      </c>
      <c r="X89" t="s">
        <v>209</v>
      </c>
      <c r="Y89" t="s">
        <v>203</v>
      </c>
      <c r="Z89" t="s">
        <v>203</v>
      </c>
      <c r="AA89" t="s">
        <v>203</v>
      </c>
      <c r="AB89" s="260" t="s">
        <v>203</v>
      </c>
      <c r="AC89" s="260" t="s">
        <v>203</v>
      </c>
      <c r="AE89" t="s">
        <v>1523</v>
      </c>
      <c r="AF89" t="s">
        <v>1523</v>
      </c>
      <c r="AG89" t="s">
        <v>1523</v>
      </c>
      <c r="AH89" s="288" t="s">
        <v>1523</v>
      </c>
      <c r="AI89" t="s">
        <v>1523</v>
      </c>
      <c r="AJ89" t="s">
        <v>1523</v>
      </c>
      <c r="AK89" t="s">
        <v>1523</v>
      </c>
      <c r="AL89" t="s">
        <v>1523</v>
      </c>
      <c r="AM89" t="s">
        <v>1523</v>
      </c>
      <c r="AN89" t="s">
        <v>1523</v>
      </c>
      <c r="AO89" t="s">
        <v>1523</v>
      </c>
      <c r="AP89" t="s">
        <v>1523</v>
      </c>
      <c r="AQ89" s="48" t="s">
        <v>1523</v>
      </c>
      <c r="AR89" t="s">
        <v>1523</v>
      </c>
      <c r="AS89" t="s">
        <v>1523</v>
      </c>
      <c r="AT89" t="s">
        <v>1523</v>
      </c>
      <c r="AU89" t="s">
        <v>1523</v>
      </c>
      <c r="AV89" t="s">
        <v>1523</v>
      </c>
      <c r="DG89" t="s">
        <v>3028</v>
      </c>
      <c r="DH89">
        <v>1</v>
      </c>
      <c r="DJ89">
        <v>2</v>
      </c>
      <c r="DK89" t="s">
        <v>3031</v>
      </c>
      <c r="DZ89">
        <v>-3</v>
      </c>
      <c r="EA89" t="s">
        <v>3030</v>
      </c>
      <c r="ED89">
        <v>-2</v>
      </c>
      <c r="EE89" t="s">
        <v>3029</v>
      </c>
      <c r="ER89">
        <v>1</v>
      </c>
      <c r="ES89" t="s">
        <v>3028</v>
      </c>
      <c r="FH89">
        <v>2</v>
      </c>
      <c r="FT89">
        <v>-3</v>
      </c>
      <c r="FU89" t="s">
        <v>3027</v>
      </c>
      <c r="GJ89">
        <v>-2</v>
      </c>
      <c r="GK89" t="s">
        <v>3026</v>
      </c>
      <c r="GV89">
        <v>-3</v>
      </c>
      <c r="GW89" t="s">
        <v>1583</v>
      </c>
      <c r="GZ89">
        <v>-3</v>
      </c>
      <c r="HA89" t="s">
        <v>3025</v>
      </c>
      <c r="HH89">
        <v>-2</v>
      </c>
      <c r="HI89" t="s">
        <v>3024</v>
      </c>
      <c r="HX89">
        <v>2</v>
      </c>
      <c r="HY89">
        <v>3</v>
      </c>
      <c r="HZ89">
        <v>4</v>
      </c>
      <c r="IA89">
        <v>3</v>
      </c>
      <c r="IB89">
        <v>3</v>
      </c>
      <c r="IC89">
        <v>4</v>
      </c>
      <c r="ID89">
        <v>2</v>
      </c>
      <c r="IE89">
        <v>2</v>
      </c>
      <c r="IF89">
        <v>2</v>
      </c>
      <c r="IG89">
        <v>2</v>
      </c>
      <c r="IH89">
        <v>4</v>
      </c>
      <c r="II89">
        <v>4</v>
      </c>
      <c r="IJ89">
        <v>4</v>
      </c>
      <c r="IK89">
        <v>1</v>
      </c>
      <c r="IL89">
        <v>1</v>
      </c>
      <c r="IM89">
        <v>3</v>
      </c>
      <c r="IN89">
        <v>1</v>
      </c>
      <c r="IO89">
        <v>4</v>
      </c>
      <c r="IP89">
        <v>2</v>
      </c>
      <c r="IQ89">
        <v>2</v>
      </c>
      <c r="IR89">
        <v>3</v>
      </c>
      <c r="IS89">
        <v>2</v>
      </c>
      <c r="IT89">
        <v>2</v>
      </c>
      <c r="IU89">
        <v>4</v>
      </c>
      <c r="IV89">
        <v>4</v>
      </c>
      <c r="IW89">
        <v>3</v>
      </c>
      <c r="IX89">
        <v>3</v>
      </c>
      <c r="IY89">
        <v>2</v>
      </c>
      <c r="IZ89">
        <v>3</v>
      </c>
      <c r="JA89">
        <v>4</v>
      </c>
      <c r="JB89">
        <v>3</v>
      </c>
      <c r="JC89">
        <v>1</v>
      </c>
      <c r="JD89">
        <v>4</v>
      </c>
      <c r="JE89">
        <v>4</v>
      </c>
      <c r="JF89">
        <v>2</v>
      </c>
      <c r="JG89">
        <v>3</v>
      </c>
      <c r="JH89">
        <v>3</v>
      </c>
      <c r="JI89">
        <v>2</v>
      </c>
      <c r="JJ89">
        <v>3</v>
      </c>
      <c r="JK89">
        <v>2</v>
      </c>
      <c r="JL89">
        <v>2</v>
      </c>
      <c r="JM89">
        <v>4</v>
      </c>
      <c r="JN89">
        <v>3</v>
      </c>
      <c r="JO89">
        <v>2</v>
      </c>
      <c r="JP89">
        <v>3</v>
      </c>
      <c r="JQ89">
        <v>1</v>
      </c>
      <c r="JR89">
        <v>4</v>
      </c>
      <c r="JS89">
        <v>3</v>
      </c>
      <c r="JT89">
        <v>3</v>
      </c>
      <c r="JU89">
        <v>3</v>
      </c>
      <c r="JV89">
        <v>4</v>
      </c>
      <c r="JW89">
        <v>3</v>
      </c>
      <c r="JX89">
        <v>2</v>
      </c>
      <c r="JY89">
        <v>2</v>
      </c>
      <c r="JZ89">
        <v>4</v>
      </c>
      <c r="KA89">
        <v>4</v>
      </c>
      <c r="KB89">
        <v>3</v>
      </c>
      <c r="KC89">
        <v>1</v>
      </c>
      <c r="KD89">
        <v>3</v>
      </c>
      <c r="KE89">
        <v>2</v>
      </c>
      <c r="KF89">
        <v>3</v>
      </c>
      <c r="KG89">
        <v>2</v>
      </c>
      <c r="KH89">
        <v>4</v>
      </c>
      <c r="KI89">
        <v>2</v>
      </c>
      <c r="KJ89">
        <v>2</v>
      </c>
    </row>
    <row r="90" spans="1:296">
      <c r="A90">
        <v>88</v>
      </c>
      <c r="B90">
        <v>5460814463</v>
      </c>
      <c r="C90">
        <v>96888361</v>
      </c>
      <c r="D90" s="48">
        <v>43068.451377314806</v>
      </c>
      <c r="E90" s="180">
        <v>43068.466608796298</v>
      </c>
      <c r="F90" t="s">
        <v>189</v>
      </c>
      <c r="K90" t="s">
        <v>708</v>
      </c>
      <c r="L90" t="s">
        <v>1210</v>
      </c>
      <c r="N90" s="11">
        <v>43068</v>
      </c>
      <c r="O90" t="s">
        <v>1212</v>
      </c>
      <c r="P90" t="s">
        <v>451</v>
      </c>
      <c r="Q90" t="s">
        <v>215</v>
      </c>
      <c r="R90" t="s">
        <v>781</v>
      </c>
      <c r="S90" t="s">
        <v>781</v>
      </c>
      <c r="T90" t="s">
        <v>781</v>
      </c>
      <c r="U90" t="s">
        <v>3074</v>
      </c>
      <c r="V90" t="s">
        <v>413</v>
      </c>
      <c r="W90" t="s">
        <v>3075</v>
      </c>
      <c r="X90" t="s">
        <v>203</v>
      </c>
      <c r="Y90" t="s">
        <v>203</v>
      </c>
      <c r="Z90" t="s">
        <v>203</v>
      </c>
      <c r="AA90" t="s">
        <v>203</v>
      </c>
      <c r="AB90" s="260" t="s">
        <v>203</v>
      </c>
      <c r="AC90" s="260" t="s">
        <v>203</v>
      </c>
      <c r="AE90" t="s">
        <v>3076</v>
      </c>
      <c r="AF90" t="s">
        <v>3077</v>
      </c>
      <c r="AG90" t="s">
        <v>3078</v>
      </c>
      <c r="AH90" s="288">
        <v>42987</v>
      </c>
      <c r="AI90" s="243">
        <v>90</v>
      </c>
      <c r="AJ90" t="s">
        <v>3080</v>
      </c>
      <c r="AK90" t="s">
        <v>2978</v>
      </c>
      <c r="AL90" t="s">
        <v>998</v>
      </c>
      <c r="AM90" t="s">
        <v>215</v>
      </c>
      <c r="AN90" t="s">
        <v>1523</v>
      </c>
      <c r="AO90" t="s">
        <v>1523</v>
      </c>
      <c r="AP90" t="s">
        <v>1523</v>
      </c>
      <c r="AQ90" s="48" t="s">
        <v>1523</v>
      </c>
      <c r="AR90" t="s">
        <v>1523</v>
      </c>
      <c r="AS90" t="s">
        <v>1523</v>
      </c>
      <c r="AT90" t="s">
        <v>1523</v>
      </c>
      <c r="AU90" t="s">
        <v>1523</v>
      </c>
      <c r="AV90" t="s">
        <v>1523</v>
      </c>
      <c r="BG90" t="s">
        <v>322</v>
      </c>
      <c r="BI90" t="s">
        <v>322</v>
      </c>
      <c r="BJ90">
        <v>-3</v>
      </c>
      <c r="BK90" t="s">
        <v>3081</v>
      </c>
      <c r="BM90" t="s">
        <v>322</v>
      </c>
      <c r="BU90" t="s">
        <v>322</v>
      </c>
      <c r="CK90" t="s">
        <v>322</v>
      </c>
      <c r="CM90" t="s">
        <v>322</v>
      </c>
      <c r="DH90">
        <v>-3</v>
      </c>
      <c r="DI90" t="s">
        <v>3079</v>
      </c>
      <c r="DZ90">
        <v>-3</v>
      </c>
      <c r="EA90" t="s">
        <v>3082</v>
      </c>
      <c r="EF90">
        <v>-2</v>
      </c>
      <c r="EH90">
        <v>-2</v>
      </c>
      <c r="ER90">
        <v>-1</v>
      </c>
      <c r="FR90">
        <v>-2</v>
      </c>
      <c r="FT90">
        <v>-2</v>
      </c>
      <c r="GJ90">
        <v>-2</v>
      </c>
      <c r="GL90">
        <v>1</v>
      </c>
      <c r="GN90">
        <v>-4</v>
      </c>
      <c r="GV90">
        <v>3</v>
      </c>
      <c r="HX90">
        <v>2</v>
      </c>
      <c r="HY90">
        <v>2</v>
      </c>
      <c r="HZ90">
        <v>3</v>
      </c>
      <c r="IA90">
        <v>2</v>
      </c>
      <c r="IB90">
        <v>3</v>
      </c>
      <c r="IC90">
        <v>1</v>
      </c>
      <c r="ID90">
        <v>3</v>
      </c>
      <c r="IE90">
        <v>3</v>
      </c>
      <c r="IF90">
        <v>1</v>
      </c>
      <c r="IG90">
        <v>3</v>
      </c>
      <c r="IH90">
        <v>3</v>
      </c>
      <c r="II90">
        <v>4</v>
      </c>
      <c r="IJ90">
        <v>4</v>
      </c>
      <c r="IK90">
        <v>4</v>
      </c>
      <c r="IL90">
        <v>3</v>
      </c>
      <c r="IM90">
        <v>3</v>
      </c>
      <c r="IN90">
        <v>4</v>
      </c>
      <c r="IO90">
        <v>4</v>
      </c>
      <c r="IP90">
        <v>1</v>
      </c>
      <c r="IQ90">
        <v>3</v>
      </c>
      <c r="IR90">
        <v>2</v>
      </c>
      <c r="IS90">
        <v>2</v>
      </c>
      <c r="IT90">
        <v>2</v>
      </c>
      <c r="IU90">
        <v>4</v>
      </c>
      <c r="IV90">
        <v>4</v>
      </c>
      <c r="IW90">
        <v>4</v>
      </c>
      <c r="IX90">
        <v>1</v>
      </c>
      <c r="IY90">
        <v>2</v>
      </c>
      <c r="IZ90">
        <v>2</v>
      </c>
      <c r="JA90">
        <v>2</v>
      </c>
      <c r="JB90">
        <v>4</v>
      </c>
      <c r="JC90">
        <v>3</v>
      </c>
      <c r="JD90">
        <v>3</v>
      </c>
      <c r="JE90">
        <v>4</v>
      </c>
      <c r="JF90">
        <v>4</v>
      </c>
      <c r="JG90">
        <v>2</v>
      </c>
      <c r="JH90">
        <v>3</v>
      </c>
      <c r="JI90">
        <v>3</v>
      </c>
      <c r="JJ90">
        <v>2</v>
      </c>
      <c r="JK90">
        <v>2</v>
      </c>
      <c r="JL90">
        <v>3</v>
      </c>
      <c r="JM90">
        <v>2</v>
      </c>
      <c r="JN90">
        <v>4</v>
      </c>
      <c r="JO90">
        <v>4</v>
      </c>
      <c r="JP90">
        <v>2</v>
      </c>
      <c r="JQ90">
        <v>1</v>
      </c>
      <c r="JR90">
        <v>4</v>
      </c>
      <c r="JS90">
        <v>2</v>
      </c>
      <c r="JT90">
        <v>2</v>
      </c>
      <c r="JU90">
        <v>3</v>
      </c>
      <c r="JV90">
        <v>3</v>
      </c>
      <c r="JW90">
        <v>1</v>
      </c>
      <c r="JX90">
        <v>3</v>
      </c>
      <c r="JY90">
        <v>2</v>
      </c>
      <c r="JZ90">
        <v>3</v>
      </c>
      <c r="KA90">
        <v>2</v>
      </c>
      <c r="KB90">
        <v>2</v>
      </c>
      <c r="KC90">
        <v>1</v>
      </c>
      <c r="KD90">
        <v>1</v>
      </c>
      <c r="KE90">
        <v>4</v>
      </c>
      <c r="KF90">
        <v>2</v>
      </c>
      <c r="KG90">
        <v>2</v>
      </c>
      <c r="KH90">
        <v>3</v>
      </c>
      <c r="KI90">
        <v>2</v>
      </c>
      <c r="KJ90">
        <v>2</v>
      </c>
    </row>
    <row r="91" spans="1:296">
      <c r="A91">
        <v>89</v>
      </c>
      <c r="B91">
        <v>5459883683</v>
      </c>
      <c r="C91">
        <v>96888361</v>
      </c>
      <c r="D91" s="48">
        <v>43066.682025462957</v>
      </c>
      <c r="E91" s="180">
        <v>43066.697604166657</v>
      </c>
      <c r="F91" t="s">
        <v>1181</v>
      </c>
      <c r="K91" t="s">
        <v>1206</v>
      </c>
      <c r="L91" t="s">
        <v>1207</v>
      </c>
      <c r="N91" s="11">
        <v>43066</v>
      </c>
      <c r="O91" t="s">
        <v>1208</v>
      </c>
      <c r="P91" t="s">
        <v>203</v>
      </c>
      <c r="Q91" t="s">
        <v>215</v>
      </c>
      <c r="R91" t="s">
        <v>788</v>
      </c>
      <c r="S91" t="s">
        <v>788</v>
      </c>
      <c r="T91" t="s">
        <v>788</v>
      </c>
      <c r="U91" t="s">
        <v>781</v>
      </c>
      <c r="V91" t="s">
        <v>215</v>
      </c>
      <c r="W91" t="s">
        <v>3023</v>
      </c>
      <c r="X91" t="s">
        <v>203</v>
      </c>
      <c r="Y91" t="s">
        <v>203</v>
      </c>
      <c r="Z91" t="s">
        <v>203</v>
      </c>
      <c r="AA91" t="s">
        <v>203</v>
      </c>
      <c r="AB91" s="260" t="s">
        <v>203</v>
      </c>
      <c r="AC91" s="260" t="s">
        <v>203</v>
      </c>
      <c r="AE91" t="s">
        <v>1523</v>
      </c>
      <c r="AF91" t="s">
        <v>1523</v>
      </c>
      <c r="AG91" t="s">
        <v>1523</v>
      </c>
      <c r="AH91" s="288" t="s">
        <v>1523</v>
      </c>
      <c r="AI91" t="s">
        <v>1523</v>
      </c>
      <c r="AJ91" t="s">
        <v>1523</v>
      </c>
      <c r="AK91" t="s">
        <v>1523</v>
      </c>
      <c r="AL91" t="s">
        <v>1523</v>
      </c>
      <c r="AM91" t="s">
        <v>1523</v>
      </c>
      <c r="AN91" t="s">
        <v>1523</v>
      </c>
      <c r="AO91" t="s">
        <v>1523</v>
      </c>
      <c r="AP91" t="s">
        <v>1523</v>
      </c>
      <c r="AQ91" s="48" t="s">
        <v>1523</v>
      </c>
      <c r="AR91" t="s">
        <v>1523</v>
      </c>
      <c r="AS91" t="s">
        <v>1523</v>
      </c>
      <c r="AT91" t="s">
        <v>1523</v>
      </c>
      <c r="AU91" t="s">
        <v>1523</v>
      </c>
      <c r="AV91" t="s">
        <v>1523</v>
      </c>
      <c r="HX91">
        <v>3</v>
      </c>
      <c r="HY91">
        <v>1</v>
      </c>
      <c r="HZ91">
        <v>3</v>
      </c>
      <c r="IA91">
        <v>3</v>
      </c>
      <c r="IB91">
        <v>3</v>
      </c>
      <c r="IC91">
        <v>1</v>
      </c>
      <c r="ID91">
        <v>2</v>
      </c>
      <c r="IE91">
        <v>3</v>
      </c>
      <c r="IF91">
        <v>2</v>
      </c>
      <c r="IG91">
        <v>2</v>
      </c>
      <c r="IH91">
        <v>4</v>
      </c>
      <c r="II91">
        <v>3</v>
      </c>
      <c r="IJ91">
        <v>3</v>
      </c>
      <c r="IK91">
        <v>2</v>
      </c>
      <c r="IL91">
        <v>2</v>
      </c>
      <c r="IM91">
        <v>4</v>
      </c>
      <c r="IN91">
        <v>3</v>
      </c>
      <c r="IO91">
        <v>3</v>
      </c>
      <c r="IP91">
        <v>2</v>
      </c>
      <c r="IQ91">
        <v>3</v>
      </c>
      <c r="IR91">
        <v>2</v>
      </c>
      <c r="IS91">
        <v>2</v>
      </c>
      <c r="IT91">
        <v>3</v>
      </c>
      <c r="IU91">
        <v>4</v>
      </c>
      <c r="IV91">
        <v>4</v>
      </c>
      <c r="IW91">
        <v>3</v>
      </c>
      <c r="IX91">
        <v>3</v>
      </c>
      <c r="IY91">
        <v>3</v>
      </c>
      <c r="IZ91">
        <v>2</v>
      </c>
      <c r="JA91">
        <v>3</v>
      </c>
      <c r="JB91">
        <v>4</v>
      </c>
      <c r="JC91">
        <v>3</v>
      </c>
      <c r="JD91">
        <v>2</v>
      </c>
      <c r="JE91">
        <v>3</v>
      </c>
      <c r="JF91">
        <v>3</v>
      </c>
      <c r="JG91">
        <v>4</v>
      </c>
      <c r="JH91">
        <v>3</v>
      </c>
      <c r="JI91">
        <v>2</v>
      </c>
      <c r="JJ91">
        <v>2</v>
      </c>
      <c r="JK91">
        <v>2</v>
      </c>
      <c r="JL91">
        <v>3</v>
      </c>
      <c r="JM91">
        <v>2</v>
      </c>
      <c r="JN91">
        <v>3</v>
      </c>
      <c r="JO91">
        <v>2</v>
      </c>
      <c r="JP91">
        <v>2</v>
      </c>
      <c r="JQ91">
        <v>2</v>
      </c>
      <c r="JR91">
        <v>2</v>
      </c>
      <c r="JS91">
        <v>3</v>
      </c>
      <c r="JT91">
        <v>2</v>
      </c>
      <c r="JU91">
        <v>3</v>
      </c>
      <c r="JV91">
        <v>2</v>
      </c>
      <c r="JW91">
        <v>2</v>
      </c>
      <c r="JX91">
        <v>2</v>
      </c>
      <c r="JY91">
        <v>2</v>
      </c>
      <c r="JZ91">
        <v>3</v>
      </c>
      <c r="KA91">
        <v>2</v>
      </c>
      <c r="KB91">
        <v>2</v>
      </c>
      <c r="KC91">
        <v>2</v>
      </c>
      <c r="KD91">
        <v>3</v>
      </c>
      <c r="KE91">
        <v>2</v>
      </c>
      <c r="KF91">
        <v>2</v>
      </c>
      <c r="KG91">
        <v>2</v>
      </c>
      <c r="KH91">
        <v>2</v>
      </c>
      <c r="KI91">
        <v>2</v>
      </c>
      <c r="KJ91">
        <v>2</v>
      </c>
    </row>
    <row r="92" spans="1:296">
      <c r="A92">
        <v>90</v>
      </c>
      <c r="B92">
        <v>5459878940</v>
      </c>
      <c r="C92">
        <v>96888361</v>
      </c>
      <c r="D92" s="48">
        <v>43066.664027777777</v>
      </c>
      <c r="E92" s="180">
        <v>43066.697615740741</v>
      </c>
      <c r="F92" t="s">
        <v>1181</v>
      </c>
      <c r="K92" t="s">
        <v>501</v>
      </c>
      <c r="L92" t="s">
        <v>1194</v>
      </c>
      <c r="N92" s="11" t="s">
        <v>2954</v>
      </c>
      <c r="O92" t="s">
        <v>1196</v>
      </c>
      <c r="P92" t="s">
        <v>1906</v>
      </c>
      <c r="Q92" t="s">
        <v>373</v>
      </c>
      <c r="R92" t="s">
        <v>1006</v>
      </c>
      <c r="S92" t="s">
        <v>781</v>
      </c>
      <c r="T92" t="s">
        <v>1007</v>
      </c>
      <c r="U92" t="s">
        <v>834</v>
      </c>
      <c r="V92" t="s">
        <v>373</v>
      </c>
      <c r="W92" t="s">
        <v>203</v>
      </c>
      <c r="X92" t="s">
        <v>203</v>
      </c>
      <c r="Y92" t="s">
        <v>373</v>
      </c>
      <c r="Z92" t="s">
        <v>373</v>
      </c>
      <c r="AA92" t="s">
        <v>373</v>
      </c>
      <c r="AB92" s="260" t="s">
        <v>203</v>
      </c>
      <c r="AC92" s="260" t="s">
        <v>203</v>
      </c>
      <c r="AE92" t="s">
        <v>1523</v>
      </c>
      <c r="AF92" t="s">
        <v>1523</v>
      </c>
      <c r="AG92" t="s">
        <v>1523</v>
      </c>
      <c r="AH92" s="288" t="s">
        <v>1523</v>
      </c>
      <c r="AI92" t="s">
        <v>1523</v>
      </c>
      <c r="AJ92" t="s">
        <v>1523</v>
      </c>
      <c r="AK92" t="s">
        <v>1523</v>
      </c>
      <c r="AL92" t="s">
        <v>1523</v>
      </c>
      <c r="AM92" t="s">
        <v>1523</v>
      </c>
      <c r="AN92" t="s">
        <v>1523</v>
      </c>
      <c r="AO92" t="s">
        <v>1523</v>
      </c>
      <c r="AP92" t="s">
        <v>1523</v>
      </c>
      <c r="AQ92" s="48" t="s">
        <v>1523</v>
      </c>
      <c r="AR92" t="s">
        <v>1523</v>
      </c>
      <c r="AS92" t="s">
        <v>1523</v>
      </c>
      <c r="AT92" t="s">
        <v>1523</v>
      </c>
      <c r="AU92" t="s">
        <v>1523</v>
      </c>
      <c r="AV92" t="s">
        <v>1523</v>
      </c>
      <c r="DP92">
        <v>3</v>
      </c>
      <c r="DQ92" t="s">
        <v>3034</v>
      </c>
      <c r="ER92">
        <v>1</v>
      </c>
      <c r="GZ92">
        <v>1</v>
      </c>
      <c r="HX92">
        <v>2</v>
      </c>
      <c r="HY92">
        <v>1</v>
      </c>
      <c r="HZ92">
        <v>3</v>
      </c>
      <c r="IA92">
        <v>3</v>
      </c>
      <c r="IB92">
        <v>3</v>
      </c>
      <c r="IC92">
        <v>2</v>
      </c>
      <c r="ID92">
        <v>3</v>
      </c>
      <c r="IE92">
        <v>1</v>
      </c>
      <c r="IF92">
        <v>2</v>
      </c>
      <c r="IG92">
        <v>2</v>
      </c>
      <c r="IH92">
        <v>3</v>
      </c>
      <c r="II92">
        <v>3</v>
      </c>
      <c r="IJ92">
        <v>3</v>
      </c>
      <c r="IK92">
        <v>3</v>
      </c>
      <c r="IL92">
        <v>2</v>
      </c>
      <c r="IM92">
        <v>3</v>
      </c>
      <c r="IN92">
        <v>3</v>
      </c>
      <c r="IO92">
        <v>2</v>
      </c>
      <c r="IP92">
        <v>2</v>
      </c>
      <c r="IQ92">
        <v>3</v>
      </c>
      <c r="IR92">
        <v>2</v>
      </c>
      <c r="IS92">
        <v>2</v>
      </c>
      <c r="IT92">
        <v>3</v>
      </c>
      <c r="IU92">
        <v>3</v>
      </c>
      <c r="IV92">
        <v>3</v>
      </c>
      <c r="IW92">
        <v>3</v>
      </c>
      <c r="IX92">
        <v>2</v>
      </c>
      <c r="IY92">
        <v>3</v>
      </c>
      <c r="IZ92">
        <v>2</v>
      </c>
      <c r="JA92">
        <v>3</v>
      </c>
      <c r="JB92">
        <v>3</v>
      </c>
      <c r="JC92">
        <v>3</v>
      </c>
      <c r="JD92">
        <v>3</v>
      </c>
      <c r="JE92">
        <v>3</v>
      </c>
      <c r="JF92">
        <v>2</v>
      </c>
      <c r="JG92">
        <v>3</v>
      </c>
      <c r="JH92">
        <v>2</v>
      </c>
      <c r="JI92">
        <v>3</v>
      </c>
      <c r="JJ92">
        <v>2</v>
      </c>
      <c r="JK92">
        <v>3</v>
      </c>
      <c r="JL92">
        <v>3</v>
      </c>
      <c r="JM92">
        <v>2</v>
      </c>
      <c r="JN92">
        <v>3</v>
      </c>
      <c r="JO92">
        <v>2</v>
      </c>
      <c r="JP92">
        <v>3</v>
      </c>
      <c r="JQ92">
        <v>2</v>
      </c>
      <c r="JR92">
        <v>2</v>
      </c>
      <c r="JS92">
        <v>2</v>
      </c>
      <c r="JT92">
        <v>2</v>
      </c>
      <c r="JU92">
        <v>2</v>
      </c>
      <c r="JV92">
        <v>3</v>
      </c>
      <c r="JW92">
        <v>3</v>
      </c>
      <c r="JX92">
        <v>2</v>
      </c>
      <c r="JY92">
        <v>2</v>
      </c>
      <c r="JZ92">
        <v>3</v>
      </c>
      <c r="KA92">
        <v>2</v>
      </c>
      <c r="KB92">
        <v>2</v>
      </c>
      <c r="KC92">
        <v>2</v>
      </c>
      <c r="KD92">
        <v>1</v>
      </c>
      <c r="KE92">
        <v>2</v>
      </c>
      <c r="KF92">
        <v>1</v>
      </c>
      <c r="KG92">
        <v>1</v>
      </c>
      <c r="KH92">
        <v>2</v>
      </c>
      <c r="KI92">
        <v>2</v>
      </c>
      <c r="KJ92">
        <v>2</v>
      </c>
    </row>
    <row r="93" spans="1:296">
      <c r="A93">
        <v>91</v>
      </c>
      <c r="B93">
        <v>5461532512</v>
      </c>
      <c r="C93">
        <v>96888361</v>
      </c>
      <c r="D93" s="48">
        <v>43069.712881944448</v>
      </c>
      <c r="E93" s="180">
        <v>43069.742060185177</v>
      </c>
      <c r="F93" t="s">
        <v>1181</v>
      </c>
      <c r="K93" t="s">
        <v>1198</v>
      </c>
      <c r="L93" t="s">
        <v>1199</v>
      </c>
      <c r="N93" s="11" t="s">
        <v>3107</v>
      </c>
      <c r="O93" t="s">
        <v>3108</v>
      </c>
      <c r="P93" t="s">
        <v>209</v>
      </c>
      <c r="Q93" t="s">
        <v>209</v>
      </c>
      <c r="R93" t="s">
        <v>788</v>
      </c>
      <c r="S93" t="s">
        <v>1006</v>
      </c>
      <c r="T93" t="s">
        <v>796</v>
      </c>
      <c r="U93" t="s">
        <v>1832</v>
      </c>
      <c r="V93" t="s">
        <v>373</v>
      </c>
      <c r="W93" t="s">
        <v>3109</v>
      </c>
      <c r="X93" t="s">
        <v>203</v>
      </c>
      <c r="Y93" t="s">
        <v>203</v>
      </c>
      <c r="Z93" t="s">
        <v>203</v>
      </c>
      <c r="AA93" t="s">
        <v>203</v>
      </c>
      <c r="AB93" s="260" t="s">
        <v>203</v>
      </c>
      <c r="AC93" s="260" t="s">
        <v>203</v>
      </c>
      <c r="AE93" t="s">
        <v>3110</v>
      </c>
      <c r="AF93" t="s">
        <v>995</v>
      </c>
      <c r="AG93" t="s">
        <v>3111</v>
      </c>
      <c r="AH93" s="288">
        <v>43000</v>
      </c>
      <c r="AI93" s="243">
        <v>21</v>
      </c>
      <c r="AJ93" t="s">
        <v>3113</v>
      </c>
      <c r="AK93" t="s">
        <v>2978</v>
      </c>
      <c r="AL93" t="s">
        <v>998</v>
      </c>
      <c r="AM93" t="s">
        <v>209</v>
      </c>
      <c r="AN93" t="s">
        <v>1523</v>
      </c>
      <c r="AO93" t="s">
        <v>1523</v>
      </c>
      <c r="AP93" t="s">
        <v>1523</v>
      </c>
      <c r="AQ93" s="48" t="s">
        <v>1523</v>
      </c>
      <c r="AR93" t="s">
        <v>1523</v>
      </c>
      <c r="AS93" t="s">
        <v>1523</v>
      </c>
      <c r="AT93" t="s">
        <v>1523</v>
      </c>
      <c r="AU93" t="s">
        <v>1523</v>
      </c>
      <c r="AV93" t="s">
        <v>1523</v>
      </c>
      <c r="EP93">
        <v>-2</v>
      </c>
      <c r="EQ93" t="s">
        <v>3114</v>
      </c>
      <c r="ER93">
        <v>1</v>
      </c>
      <c r="ES93" t="s">
        <v>3115</v>
      </c>
      <c r="FH93">
        <v>-3</v>
      </c>
      <c r="FI93" t="s">
        <v>3116</v>
      </c>
      <c r="FP93">
        <v>1</v>
      </c>
      <c r="FQ93" t="s">
        <v>3117</v>
      </c>
      <c r="HX93">
        <v>2</v>
      </c>
      <c r="HY93">
        <v>2</v>
      </c>
      <c r="HZ93">
        <v>3</v>
      </c>
      <c r="IA93">
        <v>3</v>
      </c>
      <c r="IB93">
        <v>4</v>
      </c>
      <c r="IC93">
        <v>3</v>
      </c>
      <c r="ID93">
        <v>3</v>
      </c>
      <c r="IE93">
        <v>1</v>
      </c>
      <c r="IF93">
        <v>2</v>
      </c>
      <c r="IG93">
        <v>1</v>
      </c>
      <c r="IH93">
        <v>4</v>
      </c>
      <c r="II93">
        <v>4</v>
      </c>
      <c r="IJ93">
        <v>4</v>
      </c>
      <c r="IK93">
        <v>3</v>
      </c>
      <c r="IL93">
        <v>2</v>
      </c>
      <c r="IM93">
        <v>3</v>
      </c>
      <c r="IN93">
        <v>3</v>
      </c>
      <c r="IO93">
        <v>3</v>
      </c>
      <c r="IP93">
        <v>2</v>
      </c>
      <c r="IQ93">
        <v>2</v>
      </c>
      <c r="IR93">
        <v>1</v>
      </c>
      <c r="IS93">
        <v>3</v>
      </c>
      <c r="IT93">
        <v>1</v>
      </c>
      <c r="IU93">
        <v>4</v>
      </c>
      <c r="IV93">
        <v>4</v>
      </c>
      <c r="IW93">
        <v>4</v>
      </c>
      <c r="IX93">
        <v>2</v>
      </c>
      <c r="IY93">
        <v>3</v>
      </c>
      <c r="IZ93">
        <v>2</v>
      </c>
      <c r="JA93">
        <v>3</v>
      </c>
      <c r="JB93">
        <v>3</v>
      </c>
      <c r="JC93">
        <v>3</v>
      </c>
      <c r="JD93">
        <v>3</v>
      </c>
      <c r="JE93">
        <v>4</v>
      </c>
      <c r="JF93">
        <v>3</v>
      </c>
      <c r="JG93">
        <v>4</v>
      </c>
      <c r="JH93">
        <v>4</v>
      </c>
      <c r="JI93">
        <v>4</v>
      </c>
      <c r="JJ93">
        <v>4</v>
      </c>
      <c r="JK93">
        <v>4</v>
      </c>
      <c r="JL93">
        <v>4</v>
      </c>
      <c r="JM93">
        <v>4</v>
      </c>
      <c r="JN93">
        <v>4</v>
      </c>
      <c r="JO93">
        <v>2</v>
      </c>
      <c r="JP93">
        <v>4</v>
      </c>
      <c r="JQ93">
        <v>4</v>
      </c>
      <c r="JR93">
        <v>4</v>
      </c>
      <c r="JS93">
        <v>2</v>
      </c>
      <c r="JT93">
        <v>3</v>
      </c>
      <c r="JU93">
        <v>3</v>
      </c>
      <c r="JV93">
        <v>4</v>
      </c>
      <c r="JW93">
        <v>2</v>
      </c>
      <c r="JX93">
        <v>4</v>
      </c>
      <c r="JY93">
        <v>3</v>
      </c>
      <c r="JZ93">
        <v>3</v>
      </c>
      <c r="KA93">
        <v>4</v>
      </c>
      <c r="KB93">
        <v>4</v>
      </c>
      <c r="KC93">
        <v>1</v>
      </c>
      <c r="KD93">
        <v>4</v>
      </c>
      <c r="KE93">
        <v>2</v>
      </c>
      <c r="KF93">
        <v>3</v>
      </c>
      <c r="KG93">
        <v>3</v>
      </c>
      <c r="KH93">
        <v>3</v>
      </c>
      <c r="KI93">
        <v>3</v>
      </c>
      <c r="KJ93">
        <v>4</v>
      </c>
    </row>
    <row r="94" spans="1:296">
      <c r="A94">
        <v>92</v>
      </c>
      <c r="B94">
        <v>5460857781</v>
      </c>
      <c r="C94">
        <v>96888361</v>
      </c>
      <c r="D94" s="48">
        <v>43068.540358796286</v>
      </c>
      <c r="E94" s="180">
        <v>43068.552037037043</v>
      </c>
      <c r="F94" t="s">
        <v>1181</v>
      </c>
      <c r="K94" t="s">
        <v>1221</v>
      </c>
      <c r="L94" t="s">
        <v>1222</v>
      </c>
      <c r="N94" s="11" t="s">
        <v>3058</v>
      </c>
      <c r="O94" t="s">
        <v>3059</v>
      </c>
      <c r="P94" t="s">
        <v>3060</v>
      </c>
      <c r="Q94" t="s">
        <v>215</v>
      </c>
      <c r="R94" t="s">
        <v>788</v>
      </c>
      <c r="S94" t="s">
        <v>788</v>
      </c>
      <c r="T94" t="s">
        <v>788</v>
      </c>
      <c r="U94" t="s">
        <v>203</v>
      </c>
      <c r="V94" t="s">
        <v>203</v>
      </c>
      <c r="W94" t="s">
        <v>203</v>
      </c>
      <c r="X94" t="s">
        <v>203</v>
      </c>
      <c r="Y94" t="s">
        <v>203</v>
      </c>
      <c r="Z94" t="s">
        <v>203</v>
      </c>
      <c r="AA94" t="s">
        <v>203</v>
      </c>
      <c r="AB94" s="260" t="s">
        <v>203</v>
      </c>
      <c r="AC94" s="260" t="s">
        <v>203</v>
      </c>
      <c r="AE94" t="s">
        <v>3061</v>
      </c>
      <c r="AF94" t="s">
        <v>867</v>
      </c>
      <c r="AG94" t="s">
        <v>4729</v>
      </c>
      <c r="AH94" s="288">
        <v>43013</v>
      </c>
      <c r="AI94" s="243">
        <v>30</v>
      </c>
      <c r="AJ94" t="s">
        <v>3062</v>
      </c>
      <c r="AK94" t="s">
        <v>783</v>
      </c>
      <c r="AL94" t="s">
        <v>998</v>
      </c>
      <c r="AM94" t="s">
        <v>203</v>
      </c>
      <c r="AN94" t="s">
        <v>1523</v>
      </c>
      <c r="AO94" t="s">
        <v>1523</v>
      </c>
      <c r="AP94" t="s">
        <v>1523</v>
      </c>
      <c r="AQ94" s="48" t="s">
        <v>1523</v>
      </c>
      <c r="AR94" t="s">
        <v>1523</v>
      </c>
      <c r="AS94" t="s">
        <v>1523</v>
      </c>
      <c r="AT94" t="s">
        <v>1523</v>
      </c>
      <c r="AU94" t="s">
        <v>1523</v>
      </c>
      <c r="AV94" t="s">
        <v>1523</v>
      </c>
      <c r="DD94">
        <v>-3</v>
      </c>
      <c r="DE94" t="s">
        <v>3063</v>
      </c>
      <c r="DP94">
        <v>3</v>
      </c>
      <c r="DQ94" t="s">
        <v>3064</v>
      </c>
      <c r="GZ94">
        <v>-2</v>
      </c>
      <c r="HX94">
        <v>2</v>
      </c>
      <c r="HY94">
        <v>2</v>
      </c>
      <c r="HZ94">
        <v>3</v>
      </c>
      <c r="IA94">
        <v>1</v>
      </c>
      <c r="IB94">
        <v>3</v>
      </c>
      <c r="IC94">
        <v>2</v>
      </c>
      <c r="ID94">
        <v>3</v>
      </c>
      <c r="IE94">
        <v>1</v>
      </c>
      <c r="IF94">
        <v>1</v>
      </c>
      <c r="IG94">
        <v>3</v>
      </c>
      <c r="IH94">
        <v>3</v>
      </c>
      <c r="II94">
        <v>3</v>
      </c>
      <c r="IJ94">
        <v>2</v>
      </c>
      <c r="IK94">
        <v>1</v>
      </c>
      <c r="IL94">
        <v>2</v>
      </c>
      <c r="IM94">
        <v>2</v>
      </c>
      <c r="IN94">
        <v>3</v>
      </c>
      <c r="IO94">
        <v>2</v>
      </c>
      <c r="IP94">
        <v>3</v>
      </c>
      <c r="IQ94">
        <v>2</v>
      </c>
      <c r="IR94">
        <v>2</v>
      </c>
      <c r="IS94">
        <v>3</v>
      </c>
      <c r="IT94">
        <v>1</v>
      </c>
      <c r="IU94">
        <v>3</v>
      </c>
      <c r="IV94">
        <v>2</v>
      </c>
      <c r="IW94">
        <v>3</v>
      </c>
      <c r="IX94">
        <v>2</v>
      </c>
      <c r="IY94">
        <v>2</v>
      </c>
      <c r="IZ94">
        <v>3</v>
      </c>
      <c r="JA94">
        <v>2</v>
      </c>
      <c r="JB94">
        <v>3</v>
      </c>
      <c r="JC94">
        <v>2</v>
      </c>
      <c r="JD94">
        <v>3</v>
      </c>
      <c r="JE94">
        <v>2</v>
      </c>
      <c r="JF94">
        <v>2</v>
      </c>
      <c r="JG94">
        <v>2</v>
      </c>
      <c r="JH94">
        <v>2</v>
      </c>
      <c r="JI94">
        <v>1</v>
      </c>
      <c r="JJ94">
        <v>1</v>
      </c>
      <c r="JK94">
        <v>1</v>
      </c>
      <c r="JL94">
        <v>3</v>
      </c>
      <c r="JM94">
        <v>2</v>
      </c>
      <c r="JN94">
        <v>3</v>
      </c>
      <c r="JO94">
        <v>2</v>
      </c>
      <c r="JP94">
        <v>1</v>
      </c>
      <c r="JQ94">
        <v>3</v>
      </c>
      <c r="JR94">
        <v>3</v>
      </c>
      <c r="JS94">
        <v>1</v>
      </c>
      <c r="JT94">
        <v>1</v>
      </c>
      <c r="JU94">
        <v>3</v>
      </c>
      <c r="JV94">
        <v>2</v>
      </c>
      <c r="JW94">
        <v>2</v>
      </c>
      <c r="JX94">
        <v>1</v>
      </c>
      <c r="JY94">
        <v>3</v>
      </c>
      <c r="JZ94">
        <v>3</v>
      </c>
      <c r="KA94">
        <v>3</v>
      </c>
      <c r="KB94">
        <v>3</v>
      </c>
      <c r="KC94">
        <v>1</v>
      </c>
      <c r="KD94">
        <v>1</v>
      </c>
      <c r="KE94">
        <v>3</v>
      </c>
      <c r="KF94">
        <v>3</v>
      </c>
      <c r="KG94">
        <v>2</v>
      </c>
      <c r="KH94">
        <v>3</v>
      </c>
      <c r="KI94">
        <v>3</v>
      </c>
      <c r="KJ94">
        <v>2</v>
      </c>
    </row>
    <row r="95" spans="1:296">
      <c r="A95">
        <v>93</v>
      </c>
      <c r="B95">
        <v>5459868653</v>
      </c>
      <c r="C95">
        <v>96888361</v>
      </c>
      <c r="D95" s="48">
        <v>43066.664571759262</v>
      </c>
      <c r="E95" s="180">
        <v>43066.697430555563</v>
      </c>
      <c r="F95" t="s">
        <v>189</v>
      </c>
      <c r="K95" t="s">
        <v>1226</v>
      </c>
      <c r="L95" t="s">
        <v>1227</v>
      </c>
      <c r="N95" s="11" t="s">
        <v>2954</v>
      </c>
      <c r="O95" t="s">
        <v>1228</v>
      </c>
      <c r="P95" t="s">
        <v>1606</v>
      </c>
      <c r="Q95" t="s">
        <v>203</v>
      </c>
      <c r="R95" t="s">
        <v>788</v>
      </c>
      <c r="S95" t="s">
        <v>781</v>
      </c>
      <c r="T95" t="s">
        <v>780</v>
      </c>
      <c r="U95" t="s">
        <v>988</v>
      </c>
      <c r="V95" t="s">
        <v>215</v>
      </c>
      <c r="W95" t="s">
        <v>3038</v>
      </c>
      <c r="X95" t="s">
        <v>203</v>
      </c>
      <c r="Y95" t="s">
        <v>203</v>
      </c>
      <c r="Z95" t="s">
        <v>203</v>
      </c>
      <c r="AA95" t="s">
        <v>203</v>
      </c>
      <c r="AB95" s="260" t="s">
        <v>203</v>
      </c>
      <c r="AC95" s="260" t="s">
        <v>203</v>
      </c>
      <c r="AE95" t="s">
        <v>1523</v>
      </c>
      <c r="AF95" t="s">
        <v>1523</v>
      </c>
      <c r="AG95" t="s">
        <v>1523</v>
      </c>
      <c r="AH95" s="288" t="s">
        <v>1523</v>
      </c>
      <c r="AI95" t="s">
        <v>1523</v>
      </c>
      <c r="AJ95" t="s">
        <v>1523</v>
      </c>
      <c r="AK95" t="s">
        <v>1523</v>
      </c>
      <c r="AL95" t="s">
        <v>1523</v>
      </c>
      <c r="AM95" t="s">
        <v>1523</v>
      </c>
      <c r="AN95" t="s">
        <v>1523</v>
      </c>
      <c r="AO95" t="s">
        <v>1523</v>
      </c>
      <c r="AP95" t="s">
        <v>1523</v>
      </c>
      <c r="AQ95" s="48" t="s">
        <v>1523</v>
      </c>
      <c r="AR95" t="s">
        <v>1523</v>
      </c>
      <c r="AS95" t="s">
        <v>1523</v>
      </c>
      <c r="AT95" t="s">
        <v>1523</v>
      </c>
      <c r="AU95" t="s">
        <v>1523</v>
      </c>
      <c r="AV95" t="s">
        <v>1523</v>
      </c>
      <c r="DP95">
        <v>2</v>
      </c>
      <c r="DQ95" t="s">
        <v>3036</v>
      </c>
      <c r="EP95">
        <v>-1</v>
      </c>
      <c r="EQ95" t="s">
        <v>3037</v>
      </c>
      <c r="ER95">
        <v>1</v>
      </c>
      <c r="FB95">
        <v>-2</v>
      </c>
      <c r="FC95" t="s">
        <v>3036</v>
      </c>
      <c r="FJ95">
        <v>2</v>
      </c>
      <c r="FK95" t="s">
        <v>3035</v>
      </c>
      <c r="HX95">
        <v>2</v>
      </c>
      <c r="HY95">
        <v>2</v>
      </c>
      <c r="HZ95">
        <v>4</v>
      </c>
      <c r="IA95">
        <v>3</v>
      </c>
      <c r="IB95">
        <v>3</v>
      </c>
      <c r="IC95">
        <v>1</v>
      </c>
      <c r="ID95">
        <v>3</v>
      </c>
      <c r="IE95">
        <v>2</v>
      </c>
      <c r="IF95">
        <v>1</v>
      </c>
      <c r="IG95">
        <v>2</v>
      </c>
      <c r="IH95">
        <v>3</v>
      </c>
      <c r="II95">
        <v>3</v>
      </c>
      <c r="IJ95">
        <v>3</v>
      </c>
      <c r="IK95">
        <v>2</v>
      </c>
      <c r="IL95">
        <v>2</v>
      </c>
      <c r="IM95">
        <v>3</v>
      </c>
      <c r="IN95">
        <v>2</v>
      </c>
      <c r="IO95">
        <v>2</v>
      </c>
      <c r="IP95">
        <v>1</v>
      </c>
      <c r="IQ95">
        <v>3</v>
      </c>
      <c r="IR95">
        <v>1</v>
      </c>
      <c r="IS95">
        <v>3</v>
      </c>
      <c r="IT95">
        <v>2</v>
      </c>
      <c r="IU95">
        <v>4</v>
      </c>
      <c r="IV95">
        <v>3</v>
      </c>
      <c r="IW95">
        <v>3</v>
      </c>
      <c r="IX95">
        <v>2</v>
      </c>
      <c r="IY95">
        <v>2</v>
      </c>
      <c r="IZ95">
        <v>2</v>
      </c>
      <c r="JA95">
        <v>3</v>
      </c>
      <c r="JB95">
        <v>3</v>
      </c>
      <c r="JC95">
        <v>2</v>
      </c>
      <c r="JD95">
        <v>3</v>
      </c>
      <c r="JE95">
        <v>1</v>
      </c>
      <c r="JF95">
        <v>3</v>
      </c>
      <c r="JG95">
        <v>3</v>
      </c>
      <c r="JH95">
        <v>3</v>
      </c>
      <c r="JI95">
        <v>2</v>
      </c>
      <c r="JJ95">
        <v>3</v>
      </c>
      <c r="JK95">
        <v>1</v>
      </c>
      <c r="JL95">
        <v>3</v>
      </c>
      <c r="JM95">
        <v>2</v>
      </c>
      <c r="JN95">
        <v>3</v>
      </c>
      <c r="JO95">
        <v>2</v>
      </c>
      <c r="JP95">
        <v>3</v>
      </c>
      <c r="JQ95">
        <v>1</v>
      </c>
      <c r="JR95">
        <v>2</v>
      </c>
      <c r="JS95">
        <v>1</v>
      </c>
      <c r="JT95">
        <v>2</v>
      </c>
      <c r="JU95">
        <v>2</v>
      </c>
      <c r="JV95">
        <v>4</v>
      </c>
      <c r="JW95">
        <v>3</v>
      </c>
      <c r="JX95">
        <v>2</v>
      </c>
      <c r="JY95">
        <v>3</v>
      </c>
      <c r="JZ95">
        <v>3</v>
      </c>
      <c r="KA95">
        <v>2</v>
      </c>
      <c r="KB95">
        <v>2</v>
      </c>
      <c r="KC95">
        <v>3</v>
      </c>
      <c r="KD95">
        <v>3</v>
      </c>
      <c r="KE95">
        <v>3</v>
      </c>
      <c r="KF95">
        <v>2</v>
      </c>
      <c r="KG95">
        <v>2</v>
      </c>
      <c r="KH95">
        <v>2</v>
      </c>
      <c r="KI95">
        <v>2</v>
      </c>
      <c r="KJ95">
        <v>3</v>
      </c>
    </row>
    <row r="96" spans="1:296">
      <c r="A96">
        <v>94</v>
      </c>
      <c r="B96">
        <v>5459912548</v>
      </c>
      <c r="C96">
        <v>96888361</v>
      </c>
      <c r="D96" s="48">
        <v>43066.715081018519</v>
      </c>
      <c r="E96" s="180">
        <v>43066.72488425926</v>
      </c>
      <c r="F96" t="s">
        <v>1181</v>
      </c>
      <c r="K96" t="s">
        <v>737</v>
      </c>
      <c r="L96" t="s">
        <v>714</v>
      </c>
      <c r="N96" s="11">
        <v>43066</v>
      </c>
      <c r="O96" t="s">
        <v>2981</v>
      </c>
      <c r="P96" t="s">
        <v>203</v>
      </c>
      <c r="Q96" t="s">
        <v>203</v>
      </c>
      <c r="R96" t="s">
        <v>1007</v>
      </c>
      <c r="S96" t="s">
        <v>1007</v>
      </c>
      <c r="T96" t="s">
        <v>1007</v>
      </c>
      <c r="U96" t="s">
        <v>203</v>
      </c>
      <c r="V96" t="s">
        <v>215</v>
      </c>
      <c r="W96" t="s">
        <v>215</v>
      </c>
      <c r="X96" t="s">
        <v>215</v>
      </c>
      <c r="Y96" t="s">
        <v>203</v>
      </c>
      <c r="Z96" t="s">
        <v>203</v>
      </c>
      <c r="AA96" t="s">
        <v>215</v>
      </c>
      <c r="AB96" s="260">
        <v>14</v>
      </c>
      <c r="AC96" s="260" t="s">
        <v>203</v>
      </c>
      <c r="AE96" t="s">
        <v>1592</v>
      </c>
      <c r="AF96" t="s">
        <v>995</v>
      </c>
      <c r="AG96" t="s">
        <v>2980</v>
      </c>
      <c r="AH96" s="288">
        <v>43018</v>
      </c>
      <c r="AI96" s="243">
        <v>14</v>
      </c>
      <c r="AJ96" t="s">
        <v>2979</v>
      </c>
      <c r="AK96" t="s">
        <v>2978</v>
      </c>
      <c r="AL96" t="s">
        <v>998</v>
      </c>
      <c r="AM96" t="s">
        <v>203</v>
      </c>
      <c r="AN96" t="s">
        <v>1523</v>
      </c>
      <c r="AO96" t="s">
        <v>1523</v>
      </c>
      <c r="AP96" t="s">
        <v>1523</v>
      </c>
      <c r="AQ96" s="48" t="s">
        <v>1523</v>
      </c>
      <c r="AR96" t="s">
        <v>1523</v>
      </c>
      <c r="AS96" t="s">
        <v>1523</v>
      </c>
      <c r="AT96" t="s">
        <v>1523</v>
      </c>
      <c r="AU96" t="s">
        <v>1523</v>
      </c>
      <c r="AV96" t="s">
        <v>1523</v>
      </c>
      <c r="BG96" t="s">
        <v>2977</v>
      </c>
      <c r="BI96">
        <v>14</v>
      </c>
      <c r="BJ96">
        <v>-2</v>
      </c>
      <c r="DH96">
        <v>-2</v>
      </c>
      <c r="DI96" t="s">
        <v>2976</v>
      </c>
      <c r="HX96">
        <v>3</v>
      </c>
      <c r="HY96">
        <v>3</v>
      </c>
      <c r="HZ96">
        <v>2</v>
      </c>
      <c r="IA96">
        <v>2</v>
      </c>
      <c r="IB96">
        <v>3</v>
      </c>
      <c r="IC96">
        <v>3</v>
      </c>
      <c r="ID96">
        <v>3</v>
      </c>
      <c r="IE96">
        <v>2</v>
      </c>
      <c r="IF96">
        <v>2</v>
      </c>
      <c r="IG96">
        <v>2</v>
      </c>
      <c r="IH96">
        <v>2</v>
      </c>
      <c r="II96">
        <v>3</v>
      </c>
      <c r="IJ96">
        <v>3</v>
      </c>
      <c r="IK96">
        <v>3</v>
      </c>
      <c r="IL96">
        <v>3</v>
      </c>
      <c r="IM96">
        <v>2</v>
      </c>
      <c r="IN96">
        <v>2</v>
      </c>
      <c r="IO96">
        <v>2</v>
      </c>
      <c r="IP96">
        <v>3</v>
      </c>
      <c r="IQ96">
        <v>3</v>
      </c>
      <c r="IR96">
        <v>2</v>
      </c>
      <c r="IS96">
        <v>2</v>
      </c>
      <c r="IT96">
        <v>2</v>
      </c>
      <c r="IU96">
        <v>3</v>
      </c>
      <c r="IV96">
        <v>2</v>
      </c>
      <c r="IW96">
        <v>2</v>
      </c>
      <c r="IX96">
        <v>2</v>
      </c>
      <c r="IY96">
        <v>2</v>
      </c>
      <c r="IZ96">
        <v>3</v>
      </c>
      <c r="JA96">
        <v>2</v>
      </c>
      <c r="JB96">
        <v>2</v>
      </c>
      <c r="JC96">
        <v>2</v>
      </c>
      <c r="JD96">
        <v>3</v>
      </c>
      <c r="JE96">
        <v>3</v>
      </c>
      <c r="JF96">
        <v>2</v>
      </c>
      <c r="JG96">
        <v>2</v>
      </c>
      <c r="JH96">
        <v>2</v>
      </c>
      <c r="JI96">
        <v>3</v>
      </c>
      <c r="JJ96">
        <v>3</v>
      </c>
      <c r="JK96">
        <v>2</v>
      </c>
      <c r="JL96">
        <v>2</v>
      </c>
      <c r="JM96">
        <v>3</v>
      </c>
      <c r="JN96">
        <v>3</v>
      </c>
      <c r="JO96">
        <v>2</v>
      </c>
      <c r="JP96">
        <v>3</v>
      </c>
      <c r="JQ96">
        <v>3</v>
      </c>
      <c r="JR96">
        <v>2</v>
      </c>
      <c r="JS96">
        <v>2</v>
      </c>
      <c r="JT96">
        <v>2</v>
      </c>
      <c r="JU96">
        <v>2</v>
      </c>
      <c r="JV96">
        <v>2</v>
      </c>
      <c r="JW96">
        <v>3</v>
      </c>
      <c r="JX96">
        <v>2</v>
      </c>
      <c r="JY96">
        <v>2</v>
      </c>
      <c r="JZ96">
        <v>3</v>
      </c>
      <c r="KA96">
        <v>2</v>
      </c>
      <c r="KB96">
        <v>2</v>
      </c>
      <c r="KC96">
        <v>2</v>
      </c>
      <c r="KD96">
        <v>2</v>
      </c>
      <c r="KE96">
        <v>3</v>
      </c>
      <c r="KF96">
        <v>3</v>
      </c>
      <c r="KG96">
        <v>2</v>
      </c>
      <c r="KH96">
        <v>2</v>
      </c>
      <c r="KI96">
        <v>3</v>
      </c>
      <c r="KJ96">
        <v>3</v>
      </c>
    </row>
    <row r="97" spans="1:296">
      <c r="A97">
        <v>95</v>
      </c>
      <c r="B97">
        <v>5460807301</v>
      </c>
      <c r="C97">
        <v>96888361</v>
      </c>
      <c r="D97" s="48">
        <v>43068.435763888891</v>
      </c>
      <c r="E97" s="180">
        <v>43068.451516203713</v>
      </c>
      <c r="F97" t="s">
        <v>1181</v>
      </c>
      <c r="K97" t="s">
        <v>1250</v>
      </c>
      <c r="L97" t="s">
        <v>1251</v>
      </c>
      <c r="N97" s="11" t="s">
        <v>3058</v>
      </c>
      <c r="O97" t="s">
        <v>1254</v>
      </c>
      <c r="P97" t="s">
        <v>3083</v>
      </c>
      <c r="Q97" t="s">
        <v>381</v>
      </c>
      <c r="R97" t="s">
        <v>3084</v>
      </c>
      <c r="S97" t="s">
        <v>3084</v>
      </c>
      <c r="T97" t="s">
        <v>3084</v>
      </c>
      <c r="U97" t="s">
        <v>3085</v>
      </c>
      <c r="V97" t="s">
        <v>209</v>
      </c>
      <c r="W97" t="s">
        <v>3086</v>
      </c>
      <c r="X97" t="s">
        <v>209</v>
      </c>
      <c r="Y97" t="s">
        <v>209</v>
      </c>
      <c r="Z97" t="s">
        <v>209</v>
      </c>
      <c r="AA97" t="s">
        <v>209</v>
      </c>
      <c r="AB97" s="260" t="s">
        <v>203</v>
      </c>
      <c r="AC97" s="260" t="s">
        <v>203</v>
      </c>
      <c r="AE97" t="s">
        <v>1523</v>
      </c>
      <c r="AF97" t="s">
        <v>1523</v>
      </c>
      <c r="AG97" t="s">
        <v>1523</v>
      </c>
      <c r="AH97" s="288" t="s">
        <v>1523</v>
      </c>
      <c r="AI97" t="s">
        <v>1523</v>
      </c>
      <c r="AJ97" t="s">
        <v>1523</v>
      </c>
      <c r="AK97" t="s">
        <v>1523</v>
      </c>
      <c r="AL97" t="s">
        <v>1523</v>
      </c>
      <c r="AM97" t="s">
        <v>1523</v>
      </c>
      <c r="AN97" t="s">
        <v>1523</v>
      </c>
      <c r="AO97" t="s">
        <v>1523</v>
      </c>
      <c r="AP97" t="s">
        <v>1523</v>
      </c>
      <c r="AQ97" s="48" t="s">
        <v>1523</v>
      </c>
      <c r="AR97" t="s">
        <v>1523</v>
      </c>
      <c r="AS97" t="s">
        <v>1523</v>
      </c>
      <c r="AT97" t="s">
        <v>1523</v>
      </c>
      <c r="AU97" t="s">
        <v>1523</v>
      </c>
      <c r="AV97" t="s">
        <v>1523</v>
      </c>
      <c r="BJ97">
        <v>-1</v>
      </c>
      <c r="BL97">
        <v>-2</v>
      </c>
      <c r="CD97">
        <v>1</v>
      </c>
      <c r="DJ97">
        <v>-1</v>
      </c>
      <c r="DP97">
        <v>2</v>
      </c>
      <c r="DX97">
        <v>-2</v>
      </c>
      <c r="DZ97">
        <v>2</v>
      </c>
      <c r="EB97">
        <v>-2</v>
      </c>
      <c r="ED97">
        <v>1</v>
      </c>
      <c r="EF97">
        <v>-2</v>
      </c>
      <c r="EH97">
        <v>2</v>
      </c>
      <c r="EP97">
        <v>-1</v>
      </c>
      <c r="ER97">
        <v>-1</v>
      </c>
      <c r="ET97">
        <v>1</v>
      </c>
      <c r="EV97">
        <v>2</v>
      </c>
      <c r="FJ97">
        <v>3</v>
      </c>
      <c r="FN97">
        <v>2</v>
      </c>
      <c r="FR97">
        <v>-2</v>
      </c>
      <c r="FT97">
        <v>2</v>
      </c>
      <c r="FV97">
        <v>2</v>
      </c>
      <c r="FX97">
        <v>-1</v>
      </c>
      <c r="GD97">
        <v>2</v>
      </c>
      <c r="GF97">
        <v>-2</v>
      </c>
      <c r="GJ97">
        <v>-1</v>
      </c>
      <c r="GL97">
        <v>2</v>
      </c>
      <c r="GR97">
        <v>2</v>
      </c>
      <c r="GV97">
        <v>1</v>
      </c>
      <c r="GZ97">
        <v>-2</v>
      </c>
      <c r="HB97">
        <v>-1</v>
      </c>
      <c r="HF97">
        <v>1</v>
      </c>
      <c r="HH97">
        <v>3</v>
      </c>
      <c r="HX97">
        <v>4</v>
      </c>
      <c r="HY97">
        <v>3</v>
      </c>
      <c r="HZ97">
        <v>4</v>
      </c>
      <c r="IA97">
        <v>3</v>
      </c>
      <c r="IB97">
        <v>4</v>
      </c>
      <c r="IC97">
        <v>2</v>
      </c>
      <c r="ID97">
        <v>3</v>
      </c>
      <c r="IE97">
        <v>2</v>
      </c>
      <c r="IF97">
        <v>4</v>
      </c>
      <c r="IG97">
        <v>1</v>
      </c>
      <c r="IH97">
        <v>4</v>
      </c>
      <c r="II97">
        <v>3</v>
      </c>
      <c r="IJ97">
        <v>1</v>
      </c>
      <c r="IK97">
        <v>3</v>
      </c>
      <c r="IL97">
        <v>2</v>
      </c>
      <c r="IM97">
        <v>3</v>
      </c>
      <c r="IN97">
        <v>4</v>
      </c>
      <c r="IO97">
        <v>3</v>
      </c>
      <c r="IP97">
        <v>2</v>
      </c>
      <c r="IQ97">
        <v>3</v>
      </c>
      <c r="IR97">
        <v>2</v>
      </c>
      <c r="IS97">
        <v>3</v>
      </c>
      <c r="IT97">
        <v>3</v>
      </c>
      <c r="IU97">
        <v>4</v>
      </c>
      <c r="IV97">
        <v>3</v>
      </c>
      <c r="IW97">
        <v>3</v>
      </c>
      <c r="IX97">
        <v>3</v>
      </c>
      <c r="IY97">
        <v>3</v>
      </c>
      <c r="IZ97">
        <v>3</v>
      </c>
      <c r="JA97">
        <v>2</v>
      </c>
      <c r="JB97">
        <v>4</v>
      </c>
      <c r="JC97">
        <v>2</v>
      </c>
      <c r="JD97">
        <v>2</v>
      </c>
      <c r="JE97">
        <v>3</v>
      </c>
      <c r="JF97">
        <v>3</v>
      </c>
      <c r="JG97">
        <v>2</v>
      </c>
      <c r="JH97">
        <v>2</v>
      </c>
      <c r="JI97">
        <v>3</v>
      </c>
      <c r="JJ97">
        <v>2</v>
      </c>
      <c r="JK97">
        <v>1</v>
      </c>
      <c r="JL97">
        <v>3</v>
      </c>
      <c r="JM97">
        <v>2</v>
      </c>
      <c r="JN97">
        <v>3</v>
      </c>
      <c r="JO97">
        <v>3</v>
      </c>
      <c r="JP97">
        <v>2</v>
      </c>
      <c r="JQ97">
        <v>2</v>
      </c>
      <c r="JR97">
        <v>3</v>
      </c>
      <c r="JS97">
        <v>4</v>
      </c>
      <c r="JT97">
        <v>2</v>
      </c>
      <c r="JU97">
        <v>2</v>
      </c>
      <c r="JV97">
        <v>3</v>
      </c>
      <c r="JW97">
        <v>3</v>
      </c>
      <c r="JX97">
        <v>3</v>
      </c>
      <c r="JY97">
        <v>2</v>
      </c>
      <c r="JZ97">
        <v>3</v>
      </c>
      <c r="KA97">
        <v>3</v>
      </c>
      <c r="KB97">
        <v>2</v>
      </c>
      <c r="KC97">
        <v>4</v>
      </c>
      <c r="KD97">
        <v>3</v>
      </c>
      <c r="KE97">
        <v>2</v>
      </c>
      <c r="KF97">
        <v>2</v>
      </c>
      <c r="KG97">
        <v>2</v>
      </c>
      <c r="KH97">
        <v>2</v>
      </c>
      <c r="KI97">
        <v>2</v>
      </c>
      <c r="KJ97">
        <v>2</v>
      </c>
    </row>
    <row r="98" spans="1:296">
      <c r="A98">
        <v>96</v>
      </c>
      <c r="B98">
        <v>5459911392</v>
      </c>
      <c r="C98">
        <v>96888361</v>
      </c>
      <c r="D98" s="48">
        <v>43066.713553240741</v>
      </c>
      <c r="E98" s="180">
        <v>43066.725208333337</v>
      </c>
      <c r="F98" t="s">
        <v>1181</v>
      </c>
      <c r="K98" t="s">
        <v>2992</v>
      </c>
      <c r="L98" t="s">
        <v>2991</v>
      </c>
      <c r="N98" s="11">
        <v>43065</v>
      </c>
      <c r="O98" t="s">
        <v>1301</v>
      </c>
      <c r="P98" t="s">
        <v>203</v>
      </c>
      <c r="Q98" t="s">
        <v>215</v>
      </c>
      <c r="R98" t="s">
        <v>1006</v>
      </c>
      <c r="S98" t="s">
        <v>788</v>
      </c>
      <c r="T98" t="s">
        <v>1006</v>
      </c>
      <c r="U98" t="s">
        <v>215</v>
      </c>
      <c r="V98" t="s">
        <v>215</v>
      </c>
      <c r="W98" t="s">
        <v>215</v>
      </c>
      <c r="Y98" t="s">
        <v>203</v>
      </c>
      <c r="Z98" t="s">
        <v>203</v>
      </c>
      <c r="AA98" t="s">
        <v>215</v>
      </c>
      <c r="AB98" s="260" t="s">
        <v>203</v>
      </c>
      <c r="AC98" s="260" t="s">
        <v>203</v>
      </c>
      <c r="AE98" t="s">
        <v>994</v>
      </c>
      <c r="AF98" t="s">
        <v>867</v>
      </c>
      <c r="AG98" t="s">
        <v>4722</v>
      </c>
      <c r="AH98" s="288">
        <v>42972</v>
      </c>
      <c r="AI98" s="243">
        <v>90</v>
      </c>
      <c r="AJ98" t="s">
        <v>2990</v>
      </c>
      <c r="AK98" t="s">
        <v>997</v>
      </c>
      <c r="AL98" t="s">
        <v>2989</v>
      </c>
      <c r="AM98" t="s">
        <v>215</v>
      </c>
      <c r="AN98" t="s">
        <v>1523</v>
      </c>
      <c r="AO98" t="s">
        <v>1523</v>
      </c>
      <c r="AP98" t="s">
        <v>1523</v>
      </c>
      <c r="AQ98" s="48" t="s">
        <v>1523</v>
      </c>
      <c r="AR98" t="s">
        <v>1523</v>
      </c>
      <c r="AS98" t="s">
        <v>1523</v>
      </c>
      <c r="AT98" t="s">
        <v>1523</v>
      </c>
      <c r="AU98" t="s">
        <v>1523</v>
      </c>
      <c r="AV98" t="s">
        <v>1523</v>
      </c>
      <c r="CP98">
        <v>-3</v>
      </c>
      <c r="FH98">
        <v>-3</v>
      </c>
      <c r="FI98" t="s">
        <v>2988</v>
      </c>
      <c r="FR98">
        <v>-3</v>
      </c>
      <c r="FS98" t="s">
        <v>2987</v>
      </c>
      <c r="GN98">
        <v>-3</v>
      </c>
      <c r="GO98" t="s">
        <v>2987</v>
      </c>
      <c r="HX98">
        <v>3</v>
      </c>
      <c r="HY98">
        <v>2</v>
      </c>
      <c r="HZ98">
        <v>3</v>
      </c>
      <c r="IA98">
        <v>2</v>
      </c>
      <c r="IB98">
        <v>3</v>
      </c>
      <c r="IC98">
        <v>2</v>
      </c>
      <c r="ID98">
        <v>3</v>
      </c>
      <c r="IE98">
        <v>1</v>
      </c>
      <c r="IF98">
        <v>1</v>
      </c>
      <c r="IG98">
        <v>2</v>
      </c>
      <c r="IH98">
        <v>4</v>
      </c>
      <c r="II98">
        <v>2</v>
      </c>
      <c r="IJ98">
        <v>2</v>
      </c>
      <c r="IK98">
        <v>2</v>
      </c>
      <c r="IL98">
        <v>2</v>
      </c>
      <c r="IM98">
        <v>3</v>
      </c>
      <c r="IN98">
        <v>3</v>
      </c>
      <c r="IO98">
        <v>3</v>
      </c>
      <c r="IP98">
        <v>1</v>
      </c>
      <c r="IQ98">
        <v>2</v>
      </c>
      <c r="IR98">
        <v>3</v>
      </c>
      <c r="IS98">
        <v>2</v>
      </c>
      <c r="IT98">
        <v>3</v>
      </c>
      <c r="IU98">
        <v>3</v>
      </c>
      <c r="IV98">
        <v>3</v>
      </c>
      <c r="IW98">
        <v>3</v>
      </c>
      <c r="IX98">
        <v>4</v>
      </c>
      <c r="IY98">
        <v>3</v>
      </c>
      <c r="IZ98">
        <v>3</v>
      </c>
      <c r="JA98">
        <v>3</v>
      </c>
      <c r="JB98">
        <v>3</v>
      </c>
      <c r="JC98">
        <v>3</v>
      </c>
      <c r="JD98">
        <v>4</v>
      </c>
      <c r="JE98">
        <v>3</v>
      </c>
      <c r="JF98">
        <v>3</v>
      </c>
      <c r="JG98">
        <v>3</v>
      </c>
      <c r="JH98">
        <v>2</v>
      </c>
      <c r="JI98">
        <v>2</v>
      </c>
      <c r="JJ98">
        <v>1</v>
      </c>
      <c r="JK98">
        <v>2</v>
      </c>
      <c r="JL98">
        <v>1</v>
      </c>
      <c r="JM98">
        <v>2</v>
      </c>
      <c r="JN98">
        <v>4</v>
      </c>
      <c r="JO98">
        <v>3</v>
      </c>
      <c r="JP98">
        <v>1</v>
      </c>
      <c r="JQ98">
        <v>1</v>
      </c>
      <c r="JR98">
        <v>3</v>
      </c>
      <c r="JS98">
        <v>2</v>
      </c>
      <c r="JT98">
        <v>3</v>
      </c>
      <c r="JU98">
        <v>3</v>
      </c>
      <c r="JV98">
        <v>4</v>
      </c>
      <c r="JW98">
        <v>1</v>
      </c>
      <c r="JX98">
        <v>2</v>
      </c>
      <c r="JY98">
        <v>4</v>
      </c>
      <c r="JZ98">
        <v>4</v>
      </c>
      <c r="KA98">
        <v>3</v>
      </c>
      <c r="KB98">
        <v>3</v>
      </c>
      <c r="KC98">
        <v>1</v>
      </c>
      <c r="KD98">
        <v>1</v>
      </c>
      <c r="KE98">
        <v>2</v>
      </c>
      <c r="KF98">
        <v>2</v>
      </c>
      <c r="KG98">
        <v>2</v>
      </c>
      <c r="KH98">
        <v>4</v>
      </c>
      <c r="KI98">
        <v>2</v>
      </c>
      <c r="KJ98">
        <v>2</v>
      </c>
    </row>
    <row r="99" spans="1:296">
      <c r="A99">
        <v>97</v>
      </c>
      <c r="B99">
        <v>5459912750</v>
      </c>
      <c r="C99">
        <v>96888361</v>
      </c>
      <c r="D99" s="48">
        <v>43066.715474537043</v>
      </c>
      <c r="E99" s="180">
        <v>43066.730173611111</v>
      </c>
      <c r="F99" t="s">
        <v>1181</v>
      </c>
      <c r="K99" t="s">
        <v>1289</v>
      </c>
      <c r="L99" t="s">
        <v>1290</v>
      </c>
      <c r="N99" s="11" t="s">
        <v>2954</v>
      </c>
      <c r="O99" t="s">
        <v>1291</v>
      </c>
      <c r="P99" t="s">
        <v>2975</v>
      </c>
      <c r="Q99" t="s">
        <v>209</v>
      </c>
      <c r="R99" t="s">
        <v>975</v>
      </c>
      <c r="S99" t="s">
        <v>975</v>
      </c>
      <c r="T99" t="s">
        <v>1037</v>
      </c>
      <c r="U99" t="s">
        <v>2974</v>
      </c>
      <c r="V99" t="s">
        <v>381</v>
      </c>
      <c r="W99" t="s">
        <v>381</v>
      </c>
      <c r="X99" t="s">
        <v>209</v>
      </c>
      <c r="Y99" t="s">
        <v>209</v>
      </c>
      <c r="Z99" t="s">
        <v>209</v>
      </c>
      <c r="AA99" t="s">
        <v>209</v>
      </c>
      <c r="AB99" s="260" t="s">
        <v>203</v>
      </c>
      <c r="AC99" s="260" t="s">
        <v>203</v>
      </c>
      <c r="AE99" t="s">
        <v>2973</v>
      </c>
      <c r="AF99" t="s">
        <v>603</v>
      </c>
      <c r="AG99" t="s">
        <v>2972</v>
      </c>
      <c r="AH99" s="288">
        <v>43053</v>
      </c>
      <c r="AI99" s="243">
        <v>3</v>
      </c>
      <c r="AJ99" t="s">
        <v>2971</v>
      </c>
      <c r="AK99" t="s">
        <v>2970</v>
      </c>
      <c r="AL99" t="s">
        <v>2969</v>
      </c>
      <c r="AM99" t="s">
        <v>209</v>
      </c>
      <c r="AN99" t="s">
        <v>2968</v>
      </c>
      <c r="AO99" t="s">
        <v>603</v>
      </c>
      <c r="AP99" t="s">
        <v>2967</v>
      </c>
      <c r="AQ99" s="48">
        <v>43032</v>
      </c>
      <c r="AR99">
        <v>5</v>
      </c>
      <c r="AS99" t="s">
        <v>2966</v>
      </c>
      <c r="AT99" t="s">
        <v>2965</v>
      </c>
      <c r="AU99" t="s">
        <v>2964</v>
      </c>
      <c r="AV99" t="s">
        <v>209</v>
      </c>
      <c r="BJ99">
        <v>-2</v>
      </c>
      <c r="CN99">
        <v>-1</v>
      </c>
      <c r="DJ99">
        <v>-1</v>
      </c>
      <c r="DX99">
        <v>-3</v>
      </c>
      <c r="DZ99">
        <v>1</v>
      </c>
      <c r="ED99">
        <v>1</v>
      </c>
      <c r="EF99">
        <v>-2</v>
      </c>
      <c r="EP99">
        <v>-2</v>
      </c>
      <c r="ER99">
        <v>1</v>
      </c>
      <c r="FJ99">
        <v>1</v>
      </c>
      <c r="FN99">
        <v>1</v>
      </c>
      <c r="FR99">
        <v>-2</v>
      </c>
      <c r="FX99">
        <v>-4</v>
      </c>
      <c r="GD99">
        <v>2</v>
      </c>
      <c r="GF99">
        <v>-2</v>
      </c>
      <c r="GJ99">
        <v>-2</v>
      </c>
      <c r="GL99">
        <v>1</v>
      </c>
      <c r="GN99">
        <v>-2</v>
      </c>
      <c r="GV99">
        <v>2</v>
      </c>
      <c r="GX99">
        <v>1</v>
      </c>
      <c r="HB99">
        <v>-2</v>
      </c>
      <c r="HF99">
        <v>-2</v>
      </c>
      <c r="HH99">
        <v>2</v>
      </c>
      <c r="HX99">
        <v>2</v>
      </c>
      <c r="HY99">
        <v>1</v>
      </c>
      <c r="HZ99">
        <v>3</v>
      </c>
      <c r="IA99">
        <v>1</v>
      </c>
      <c r="IB99">
        <v>3</v>
      </c>
      <c r="IC99">
        <v>2</v>
      </c>
      <c r="ID99">
        <v>2</v>
      </c>
      <c r="IE99">
        <v>1</v>
      </c>
      <c r="IF99">
        <v>2</v>
      </c>
      <c r="IG99">
        <v>2</v>
      </c>
      <c r="IH99">
        <v>4</v>
      </c>
      <c r="II99">
        <v>3</v>
      </c>
      <c r="IJ99">
        <v>3</v>
      </c>
      <c r="IK99">
        <v>2</v>
      </c>
      <c r="IL99">
        <v>2</v>
      </c>
      <c r="IM99">
        <v>3</v>
      </c>
      <c r="IN99">
        <v>2</v>
      </c>
      <c r="IO99">
        <v>2</v>
      </c>
      <c r="IP99">
        <v>1</v>
      </c>
      <c r="IQ99">
        <v>3</v>
      </c>
      <c r="IR99">
        <v>1</v>
      </c>
      <c r="IS99">
        <v>2</v>
      </c>
      <c r="IT99">
        <v>2</v>
      </c>
      <c r="IU99">
        <v>4</v>
      </c>
      <c r="IV99">
        <v>3</v>
      </c>
      <c r="IW99">
        <v>2</v>
      </c>
      <c r="IX99">
        <v>1</v>
      </c>
      <c r="IY99">
        <v>2</v>
      </c>
      <c r="IZ99">
        <v>2</v>
      </c>
      <c r="JA99">
        <v>2</v>
      </c>
      <c r="JB99">
        <v>4</v>
      </c>
      <c r="JC99">
        <v>2</v>
      </c>
      <c r="JD99">
        <v>1</v>
      </c>
      <c r="JE99">
        <v>2</v>
      </c>
      <c r="JF99">
        <v>3</v>
      </c>
      <c r="JG99">
        <v>2</v>
      </c>
      <c r="JH99">
        <v>3</v>
      </c>
      <c r="JI99">
        <v>1</v>
      </c>
      <c r="JJ99">
        <v>1</v>
      </c>
      <c r="JK99">
        <v>1</v>
      </c>
      <c r="JL99">
        <v>3</v>
      </c>
      <c r="JM99">
        <v>3</v>
      </c>
      <c r="JN99">
        <v>3</v>
      </c>
      <c r="JO99">
        <v>4</v>
      </c>
      <c r="JP99">
        <v>1</v>
      </c>
      <c r="JQ99">
        <v>2</v>
      </c>
      <c r="JR99">
        <v>2</v>
      </c>
      <c r="JS99">
        <v>1</v>
      </c>
      <c r="JT99">
        <v>2</v>
      </c>
      <c r="JU99">
        <v>2</v>
      </c>
      <c r="JV99">
        <v>3</v>
      </c>
      <c r="JW99">
        <v>1</v>
      </c>
      <c r="JX99">
        <v>2</v>
      </c>
      <c r="JY99">
        <v>3</v>
      </c>
      <c r="JZ99">
        <v>2</v>
      </c>
      <c r="KA99">
        <v>3</v>
      </c>
      <c r="KB99">
        <v>1</v>
      </c>
      <c r="KC99">
        <v>4</v>
      </c>
      <c r="KD99">
        <v>1</v>
      </c>
      <c r="KE99">
        <v>2</v>
      </c>
      <c r="KF99">
        <v>1</v>
      </c>
      <c r="KG99">
        <v>1</v>
      </c>
      <c r="KH99">
        <v>3</v>
      </c>
      <c r="KI99">
        <v>1</v>
      </c>
      <c r="KJ99">
        <v>3</v>
      </c>
    </row>
    <row r="100" spans="1:296">
      <c r="A100">
        <v>98</v>
      </c>
      <c r="B100">
        <v>5459906260</v>
      </c>
      <c r="C100">
        <v>96888361</v>
      </c>
      <c r="D100" s="48">
        <v>43066.708796296298</v>
      </c>
      <c r="E100" s="180">
        <v>43066.73097222222</v>
      </c>
      <c r="F100" t="s">
        <v>1181</v>
      </c>
      <c r="K100" t="s">
        <v>1257</v>
      </c>
      <c r="L100" t="s">
        <v>1258</v>
      </c>
      <c r="N100" s="11" t="s">
        <v>2954</v>
      </c>
      <c r="O100" t="s">
        <v>1260</v>
      </c>
      <c r="P100" t="s">
        <v>209</v>
      </c>
      <c r="Q100" t="s">
        <v>209</v>
      </c>
      <c r="R100" t="s">
        <v>975</v>
      </c>
      <c r="S100" t="s">
        <v>975</v>
      </c>
      <c r="T100" t="s">
        <v>975</v>
      </c>
      <c r="U100" t="s">
        <v>381</v>
      </c>
      <c r="V100" t="s">
        <v>381</v>
      </c>
      <c r="W100" t="s">
        <v>381</v>
      </c>
      <c r="X100" t="s">
        <v>209</v>
      </c>
      <c r="Y100" t="s">
        <v>3020</v>
      </c>
      <c r="Z100" t="s">
        <v>209</v>
      </c>
      <c r="AA100" t="s">
        <v>209</v>
      </c>
      <c r="AB100" s="260" t="s">
        <v>203</v>
      </c>
      <c r="AC100" s="260" t="s">
        <v>203</v>
      </c>
      <c r="AE100" t="s">
        <v>3019</v>
      </c>
      <c r="AF100" t="s">
        <v>3018</v>
      </c>
      <c r="AG100" t="s">
        <v>3017</v>
      </c>
      <c r="AH100" s="288">
        <v>43054</v>
      </c>
      <c r="AI100" s="243">
        <v>2</v>
      </c>
      <c r="AJ100" t="s">
        <v>3016</v>
      </c>
      <c r="AK100" t="s">
        <v>997</v>
      </c>
      <c r="AL100" t="s">
        <v>1049</v>
      </c>
      <c r="AM100" t="s">
        <v>209</v>
      </c>
      <c r="AN100" t="s">
        <v>1523</v>
      </c>
      <c r="AO100" t="s">
        <v>1523</v>
      </c>
      <c r="AP100" t="s">
        <v>1523</v>
      </c>
      <c r="AQ100" s="48" t="s">
        <v>1523</v>
      </c>
      <c r="AR100" t="s">
        <v>1523</v>
      </c>
      <c r="AS100" t="s">
        <v>1523</v>
      </c>
      <c r="AT100" t="s">
        <v>1523</v>
      </c>
      <c r="AU100" t="s">
        <v>1523</v>
      </c>
      <c r="AV100" t="s">
        <v>1523</v>
      </c>
      <c r="CR100">
        <v>-2</v>
      </c>
      <c r="CS100" t="s">
        <v>3014</v>
      </c>
      <c r="DF100">
        <v>-2</v>
      </c>
      <c r="DG100" t="s">
        <v>3013</v>
      </c>
      <c r="DJ100">
        <v>3</v>
      </c>
      <c r="DK100" t="s">
        <v>3012</v>
      </c>
      <c r="EP100">
        <v>-1</v>
      </c>
      <c r="EQ100" t="s">
        <v>1646</v>
      </c>
      <c r="FF100">
        <v>3</v>
      </c>
      <c r="FG100" t="s">
        <v>3012</v>
      </c>
      <c r="FN100">
        <v>2</v>
      </c>
      <c r="FO100" t="s">
        <v>1646</v>
      </c>
      <c r="HX100">
        <v>2</v>
      </c>
      <c r="HY100">
        <v>2</v>
      </c>
      <c r="HZ100">
        <v>3</v>
      </c>
      <c r="IA100">
        <v>3</v>
      </c>
      <c r="IB100">
        <v>3</v>
      </c>
      <c r="IC100">
        <v>2</v>
      </c>
      <c r="ID100">
        <v>2</v>
      </c>
      <c r="IE100">
        <v>2</v>
      </c>
      <c r="IF100">
        <v>1</v>
      </c>
      <c r="IG100">
        <v>3</v>
      </c>
      <c r="IH100">
        <v>4</v>
      </c>
      <c r="II100">
        <v>4</v>
      </c>
      <c r="IJ100">
        <v>4</v>
      </c>
      <c r="IK100">
        <v>1</v>
      </c>
      <c r="IL100">
        <v>2</v>
      </c>
      <c r="IM100">
        <v>3</v>
      </c>
      <c r="IN100">
        <v>3</v>
      </c>
      <c r="IO100">
        <v>2</v>
      </c>
      <c r="IP100">
        <v>1</v>
      </c>
      <c r="IQ100">
        <v>4</v>
      </c>
      <c r="IR100">
        <v>2</v>
      </c>
      <c r="IS100">
        <v>3</v>
      </c>
      <c r="IT100">
        <v>3</v>
      </c>
      <c r="IU100">
        <v>4</v>
      </c>
      <c r="IV100">
        <v>4</v>
      </c>
      <c r="IW100">
        <v>2</v>
      </c>
      <c r="IX100">
        <v>1</v>
      </c>
      <c r="IY100">
        <v>1</v>
      </c>
      <c r="IZ100">
        <v>1</v>
      </c>
      <c r="JA100">
        <v>3</v>
      </c>
      <c r="JB100">
        <v>4</v>
      </c>
      <c r="JC100">
        <v>2</v>
      </c>
      <c r="JD100">
        <v>1</v>
      </c>
      <c r="JE100">
        <v>1</v>
      </c>
      <c r="JF100">
        <v>2</v>
      </c>
      <c r="JG100">
        <v>3</v>
      </c>
      <c r="JH100">
        <v>3</v>
      </c>
      <c r="JI100">
        <v>2</v>
      </c>
      <c r="JJ100">
        <v>2</v>
      </c>
      <c r="JK100">
        <v>1</v>
      </c>
      <c r="JL100">
        <v>3</v>
      </c>
      <c r="JM100">
        <v>2</v>
      </c>
      <c r="JN100">
        <v>2</v>
      </c>
      <c r="JO100">
        <v>4</v>
      </c>
      <c r="JP100">
        <v>3</v>
      </c>
      <c r="JQ100">
        <v>1</v>
      </c>
      <c r="JR100">
        <v>3</v>
      </c>
      <c r="JS100">
        <v>2</v>
      </c>
      <c r="JT100">
        <v>2</v>
      </c>
      <c r="JU100">
        <v>3</v>
      </c>
      <c r="JV100">
        <v>4</v>
      </c>
      <c r="JW100">
        <v>1</v>
      </c>
      <c r="JX100">
        <v>2</v>
      </c>
      <c r="JY100">
        <v>3</v>
      </c>
      <c r="JZ100">
        <v>2</v>
      </c>
      <c r="KA100">
        <v>2</v>
      </c>
      <c r="KB100">
        <v>1</v>
      </c>
      <c r="KC100">
        <v>2</v>
      </c>
      <c r="KD100">
        <v>2</v>
      </c>
      <c r="KE100">
        <v>2</v>
      </c>
      <c r="KF100">
        <v>3</v>
      </c>
      <c r="KG100">
        <v>1</v>
      </c>
      <c r="KH100">
        <v>2</v>
      </c>
      <c r="KI100">
        <v>1</v>
      </c>
      <c r="KJ100">
        <v>3</v>
      </c>
    </row>
    <row r="101" spans="1:296">
      <c r="A101">
        <v>99</v>
      </c>
      <c r="B101">
        <v>5459912857</v>
      </c>
      <c r="C101">
        <v>96888361</v>
      </c>
      <c r="D101" s="48">
        <v>43066.714097222219</v>
      </c>
      <c r="E101" s="180">
        <v>43066.730057870373</v>
      </c>
      <c r="F101" t="s">
        <v>1181</v>
      </c>
      <c r="K101" t="s">
        <v>737</v>
      </c>
      <c r="L101" t="s">
        <v>1293</v>
      </c>
      <c r="N101" s="11" t="s">
        <v>2954</v>
      </c>
      <c r="O101" t="s">
        <v>1295</v>
      </c>
      <c r="P101" t="s">
        <v>209</v>
      </c>
      <c r="Q101" t="s">
        <v>209</v>
      </c>
      <c r="R101" t="s">
        <v>788</v>
      </c>
      <c r="S101" t="s">
        <v>788</v>
      </c>
      <c r="T101" t="s">
        <v>788</v>
      </c>
      <c r="U101" t="s">
        <v>974</v>
      </c>
      <c r="V101" t="s">
        <v>381</v>
      </c>
      <c r="W101" t="s">
        <v>381</v>
      </c>
      <c r="X101" t="s">
        <v>215</v>
      </c>
      <c r="Y101" t="s">
        <v>203</v>
      </c>
      <c r="Z101" t="s">
        <v>373</v>
      </c>
      <c r="AA101" t="s">
        <v>203</v>
      </c>
      <c r="AB101" s="260">
        <v>21</v>
      </c>
      <c r="AC101" s="260" t="s">
        <v>209</v>
      </c>
      <c r="AE101" t="s">
        <v>977</v>
      </c>
      <c r="AF101" t="s">
        <v>603</v>
      </c>
      <c r="AG101" t="s">
        <v>1593</v>
      </c>
      <c r="AH101" s="288">
        <v>43043</v>
      </c>
      <c r="AI101" s="243">
        <v>21</v>
      </c>
      <c r="AJ101" t="s">
        <v>2963</v>
      </c>
      <c r="AK101" t="s">
        <v>2962</v>
      </c>
      <c r="AL101" t="s">
        <v>801</v>
      </c>
      <c r="AM101" t="s">
        <v>209</v>
      </c>
      <c r="AN101" t="s">
        <v>1523</v>
      </c>
      <c r="AO101" t="s">
        <v>1523</v>
      </c>
      <c r="AP101" t="s">
        <v>1523</v>
      </c>
      <c r="AQ101" s="48" t="s">
        <v>1523</v>
      </c>
      <c r="AR101" t="s">
        <v>1523</v>
      </c>
      <c r="AS101" t="s">
        <v>1523</v>
      </c>
      <c r="AT101" t="s">
        <v>1523</v>
      </c>
      <c r="AU101" t="s">
        <v>1523</v>
      </c>
      <c r="AV101" t="s">
        <v>1523</v>
      </c>
      <c r="BJ101">
        <v>-1</v>
      </c>
      <c r="DF101">
        <v>-3</v>
      </c>
      <c r="DJ101">
        <v>-1</v>
      </c>
      <c r="DR101">
        <v>1</v>
      </c>
      <c r="ER101">
        <v>-1</v>
      </c>
      <c r="FJ101">
        <v>2</v>
      </c>
      <c r="FR101">
        <v>-2</v>
      </c>
      <c r="FT101">
        <v>2</v>
      </c>
      <c r="HX101">
        <v>2</v>
      </c>
      <c r="HY101">
        <v>1</v>
      </c>
      <c r="HZ101">
        <v>2</v>
      </c>
      <c r="IA101">
        <v>1</v>
      </c>
      <c r="IB101">
        <v>3</v>
      </c>
      <c r="IC101">
        <v>2</v>
      </c>
      <c r="ID101">
        <v>2</v>
      </c>
      <c r="IE101">
        <v>1</v>
      </c>
      <c r="IF101">
        <v>1</v>
      </c>
      <c r="IG101">
        <v>1</v>
      </c>
      <c r="IH101">
        <v>3</v>
      </c>
      <c r="II101">
        <v>3</v>
      </c>
      <c r="IJ101">
        <v>3</v>
      </c>
      <c r="IK101">
        <v>2</v>
      </c>
      <c r="IL101">
        <v>2</v>
      </c>
      <c r="IM101">
        <v>3</v>
      </c>
      <c r="IN101">
        <v>2</v>
      </c>
      <c r="IO101">
        <v>2</v>
      </c>
      <c r="IP101">
        <v>1</v>
      </c>
      <c r="IQ101">
        <v>2</v>
      </c>
      <c r="IR101">
        <v>1</v>
      </c>
      <c r="IS101">
        <v>1</v>
      </c>
      <c r="IT101">
        <v>1</v>
      </c>
      <c r="IU101">
        <v>3</v>
      </c>
      <c r="IV101">
        <v>2</v>
      </c>
      <c r="IW101">
        <v>2</v>
      </c>
      <c r="IX101">
        <v>1</v>
      </c>
      <c r="IY101">
        <v>1</v>
      </c>
      <c r="IZ101">
        <v>1</v>
      </c>
      <c r="JA101">
        <v>1</v>
      </c>
      <c r="JB101">
        <v>1</v>
      </c>
      <c r="JC101">
        <v>1</v>
      </c>
      <c r="JD101">
        <v>1</v>
      </c>
      <c r="JE101">
        <v>1</v>
      </c>
      <c r="JF101">
        <v>2</v>
      </c>
      <c r="JG101">
        <v>2</v>
      </c>
      <c r="JH101">
        <v>1</v>
      </c>
      <c r="JI101">
        <v>2</v>
      </c>
      <c r="JJ101">
        <v>1</v>
      </c>
      <c r="JK101">
        <v>1</v>
      </c>
      <c r="JL101">
        <v>3</v>
      </c>
      <c r="JM101">
        <v>2</v>
      </c>
      <c r="JN101">
        <v>2</v>
      </c>
      <c r="JO101">
        <v>1</v>
      </c>
      <c r="JP101">
        <v>2</v>
      </c>
      <c r="JQ101">
        <v>1</v>
      </c>
      <c r="JR101">
        <v>2</v>
      </c>
      <c r="JS101">
        <v>2</v>
      </c>
      <c r="JT101">
        <v>1</v>
      </c>
      <c r="JU101">
        <v>1</v>
      </c>
      <c r="JV101">
        <v>3</v>
      </c>
      <c r="JW101">
        <v>1</v>
      </c>
      <c r="JX101">
        <v>1</v>
      </c>
      <c r="JY101">
        <v>2</v>
      </c>
      <c r="JZ101">
        <v>3</v>
      </c>
      <c r="KA101">
        <v>2</v>
      </c>
      <c r="KB101">
        <v>1</v>
      </c>
      <c r="KC101">
        <v>1</v>
      </c>
      <c r="KD101">
        <v>1</v>
      </c>
      <c r="KE101">
        <v>2</v>
      </c>
      <c r="KF101">
        <v>1</v>
      </c>
      <c r="KG101">
        <v>1</v>
      </c>
      <c r="KH101">
        <v>3</v>
      </c>
      <c r="KI101">
        <v>1</v>
      </c>
      <c r="KJ101">
        <v>3</v>
      </c>
    </row>
    <row r="102" spans="1:296">
      <c r="A102">
        <v>100</v>
      </c>
      <c r="B102">
        <v>5459909466</v>
      </c>
      <c r="C102">
        <v>96888361</v>
      </c>
      <c r="D102" s="48">
        <v>43066.709421296298</v>
      </c>
      <c r="E102" s="180">
        <v>43066.74732638889</v>
      </c>
      <c r="F102" t="s">
        <v>1181</v>
      </c>
      <c r="K102" t="s">
        <v>1347</v>
      </c>
      <c r="L102" t="s">
        <v>318</v>
      </c>
      <c r="N102" s="11" t="s">
        <v>2954</v>
      </c>
      <c r="O102" t="s">
        <v>1349</v>
      </c>
      <c r="P102" t="s">
        <v>209</v>
      </c>
      <c r="Q102" t="s">
        <v>209</v>
      </c>
      <c r="R102" t="s">
        <v>3004</v>
      </c>
      <c r="S102" t="s">
        <v>3004</v>
      </c>
      <c r="T102" t="s">
        <v>2365</v>
      </c>
      <c r="U102" t="s">
        <v>3003</v>
      </c>
      <c r="V102" t="s">
        <v>209</v>
      </c>
      <c r="W102" t="s">
        <v>209</v>
      </c>
      <c r="X102" t="s">
        <v>381</v>
      </c>
      <c r="Y102" t="s">
        <v>209</v>
      </c>
      <c r="Z102" t="s">
        <v>209</v>
      </c>
      <c r="AA102" t="s">
        <v>209</v>
      </c>
      <c r="AB102" s="260" t="s">
        <v>209</v>
      </c>
      <c r="AC102" s="260" t="s">
        <v>209</v>
      </c>
      <c r="AE102" t="s">
        <v>3002</v>
      </c>
      <c r="AF102" t="s">
        <v>3001</v>
      </c>
      <c r="AG102" t="s">
        <v>3000</v>
      </c>
      <c r="AH102" s="288">
        <v>42979</v>
      </c>
      <c r="AI102" s="243">
        <v>50</v>
      </c>
      <c r="AJ102" t="s">
        <v>2999</v>
      </c>
      <c r="AK102" t="s">
        <v>997</v>
      </c>
      <c r="AL102" t="s">
        <v>2997</v>
      </c>
      <c r="AM102" t="s">
        <v>209</v>
      </c>
      <c r="AN102" t="s">
        <v>977</v>
      </c>
      <c r="AO102" t="s">
        <v>3124</v>
      </c>
      <c r="AP102" t="s">
        <v>2972</v>
      </c>
      <c r="AQ102" s="48">
        <v>43044</v>
      </c>
      <c r="AR102">
        <v>14</v>
      </c>
      <c r="AS102" t="s">
        <v>2999</v>
      </c>
      <c r="AT102" t="s">
        <v>2998</v>
      </c>
      <c r="AU102" t="s">
        <v>2997</v>
      </c>
      <c r="AV102" t="s">
        <v>209</v>
      </c>
      <c r="BJ102">
        <v>-2</v>
      </c>
      <c r="BK102" t="s">
        <v>2996</v>
      </c>
      <c r="CN102">
        <v>-1</v>
      </c>
      <c r="DJ102">
        <v>-1</v>
      </c>
      <c r="DV102">
        <v>-1</v>
      </c>
      <c r="DW102" t="s">
        <v>2995</v>
      </c>
      <c r="EP102">
        <v>-1</v>
      </c>
      <c r="ER102">
        <v>-1</v>
      </c>
      <c r="FH102">
        <v>-1</v>
      </c>
      <c r="FI102" t="s">
        <v>2994</v>
      </c>
      <c r="FR102">
        <v>-1</v>
      </c>
      <c r="FT102">
        <v>-1</v>
      </c>
      <c r="FU102" t="s">
        <v>2993</v>
      </c>
      <c r="GD102">
        <v>-1</v>
      </c>
      <c r="GL102">
        <v>1</v>
      </c>
      <c r="GN102">
        <v>-1</v>
      </c>
      <c r="GZ102">
        <v>-1</v>
      </c>
      <c r="HX102">
        <v>3</v>
      </c>
      <c r="HY102">
        <v>1</v>
      </c>
      <c r="HZ102">
        <v>3</v>
      </c>
      <c r="IA102">
        <v>4</v>
      </c>
      <c r="IB102">
        <v>4</v>
      </c>
      <c r="IC102">
        <v>2</v>
      </c>
      <c r="ID102">
        <v>3</v>
      </c>
      <c r="IE102">
        <v>2</v>
      </c>
      <c r="IF102">
        <v>1</v>
      </c>
      <c r="IG102">
        <v>3</v>
      </c>
      <c r="IH102">
        <v>4</v>
      </c>
      <c r="II102">
        <v>4</v>
      </c>
      <c r="IJ102">
        <v>3</v>
      </c>
      <c r="IK102">
        <v>4</v>
      </c>
      <c r="IL102">
        <v>3</v>
      </c>
      <c r="IM102">
        <v>4</v>
      </c>
      <c r="IN102">
        <v>4</v>
      </c>
      <c r="IO102">
        <v>3</v>
      </c>
      <c r="IP102">
        <v>2</v>
      </c>
      <c r="IQ102">
        <v>4</v>
      </c>
      <c r="IR102">
        <v>2</v>
      </c>
      <c r="IS102">
        <v>3</v>
      </c>
      <c r="IT102">
        <v>2</v>
      </c>
      <c r="IU102">
        <v>4</v>
      </c>
      <c r="IV102">
        <v>4</v>
      </c>
      <c r="IW102">
        <v>4</v>
      </c>
      <c r="IX102">
        <v>3</v>
      </c>
      <c r="IY102">
        <v>3</v>
      </c>
      <c r="IZ102">
        <v>2</v>
      </c>
      <c r="JA102">
        <v>4</v>
      </c>
      <c r="JB102">
        <v>4</v>
      </c>
      <c r="JC102">
        <v>3</v>
      </c>
      <c r="JD102">
        <v>2</v>
      </c>
      <c r="JE102">
        <v>1</v>
      </c>
      <c r="JF102">
        <v>4</v>
      </c>
      <c r="JG102">
        <v>4</v>
      </c>
      <c r="JH102">
        <v>4</v>
      </c>
      <c r="JI102">
        <v>4</v>
      </c>
      <c r="JJ102">
        <v>3</v>
      </c>
      <c r="JK102">
        <v>3</v>
      </c>
      <c r="JL102">
        <v>4</v>
      </c>
      <c r="JM102">
        <v>3</v>
      </c>
      <c r="JN102">
        <v>4</v>
      </c>
      <c r="JO102">
        <v>4</v>
      </c>
      <c r="JP102">
        <v>2</v>
      </c>
      <c r="JQ102">
        <v>2</v>
      </c>
      <c r="JR102">
        <v>1</v>
      </c>
      <c r="JS102">
        <v>2</v>
      </c>
      <c r="JT102">
        <v>3</v>
      </c>
      <c r="JU102">
        <v>3</v>
      </c>
      <c r="JV102">
        <v>4</v>
      </c>
      <c r="JW102">
        <v>2</v>
      </c>
      <c r="JX102">
        <v>3</v>
      </c>
      <c r="JY102">
        <v>3</v>
      </c>
      <c r="JZ102">
        <v>2</v>
      </c>
      <c r="KA102">
        <v>3</v>
      </c>
      <c r="KB102">
        <v>3</v>
      </c>
      <c r="KC102">
        <v>3</v>
      </c>
      <c r="KD102">
        <v>2</v>
      </c>
      <c r="KE102">
        <v>1</v>
      </c>
      <c r="KF102">
        <v>2</v>
      </c>
      <c r="KG102">
        <v>2</v>
      </c>
      <c r="KH102">
        <v>3</v>
      </c>
      <c r="KI102">
        <v>2</v>
      </c>
      <c r="KJ102">
        <v>3</v>
      </c>
    </row>
    <row r="103" spans="1:296">
      <c r="A103">
        <v>101</v>
      </c>
      <c r="B103">
        <v>5459911608</v>
      </c>
      <c r="C103">
        <v>96888361</v>
      </c>
      <c r="D103" s="48">
        <v>43066.713472222233</v>
      </c>
      <c r="E103" s="180">
        <v>43066.723171296297</v>
      </c>
      <c r="F103" t="s">
        <v>1181</v>
      </c>
      <c r="K103" t="s">
        <v>630</v>
      </c>
      <c r="L103" t="s">
        <v>277</v>
      </c>
      <c r="N103" s="11" t="s">
        <v>2954</v>
      </c>
      <c r="O103" t="s">
        <v>1264</v>
      </c>
      <c r="P103" t="s">
        <v>209</v>
      </c>
      <c r="Q103" t="s">
        <v>381</v>
      </c>
      <c r="R103" t="s">
        <v>975</v>
      </c>
      <c r="S103" t="s">
        <v>975</v>
      </c>
      <c r="T103" t="s">
        <v>975</v>
      </c>
      <c r="U103" t="s">
        <v>381</v>
      </c>
      <c r="V103" t="s">
        <v>381</v>
      </c>
      <c r="W103" t="s">
        <v>2986</v>
      </c>
      <c r="X103" t="s">
        <v>209</v>
      </c>
      <c r="Y103" t="s">
        <v>209</v>
      </c>
      <c r="Z103" t="s">
        <v>209</v>
      </c>
      <c r="AA103" t="s">
        <v>209</v>
      </c>
      <c r="AB103" s="260" t="s">
        <v>209</v>
      </c>
      <c r="AC103" s="260" t="s">
        <v>209</v>
      </c>
      <c r="AE103" t="s">
        <v>608</v>
      </c>
      <c r="AF103" t="s">
        <v>867</v>
      </c>
      <c r="AG103" t="s">
        <v>2985</v>
      </c>
      <c r="AH103" s="288">
        <v>43031</v>
      </c>
      <c r="AI103" s="243">
        <v>35</v>
      </c>
      <c r="AJ103" t="s">
        <v>2984</v>
      </c>
      <c r="AK103" t="s">
        <v>997</v>
      </c>
      <c r="AL103" t="s">
        <v>801</v>
      </c>
      <c r="AM103" t="s">
        <v>215</v>
      </c>
      <c r="AN103" t="s">
        <v>1523</v>
      </c>
      <c r="AO103" t="s">
        <v>1523</v>
      </c>
      <c r="AP103" t="s">
        <v>1523</v>
      </c>
      <c r="AQ103" s="48" t="s">
        <v>1523</v>
      </c>
      <c r="AR103" t="s">
        <v>1523</v>
      </c>
      <c r="AS103" t="s">
        <v>1523</v>
      </c>
      <c r="AT103" t="s">
        <v>1523</v>
      </c>
      <c r="AU103" t="s">
        <v>1523</v>
      </c>
      <c r="AV103" t="s">
        <v>1523</v>
      </c>
      <c r="FT103">
        <v>-2</v>
      </c>
      <c r="FU103" t="s">
        <v>2982</v>
      </c>
      <c r="GD103">
        <v>-4</v>
      </c>
      <c r="GE103" t="s">
        <v>2983</v>
      </c>
      <c r="GN103">
        <v>-3</v>
      </c>
      <c r="GO103" t="s">
        <v>2982</v>
      </c>
      <c r="HX103">
        <v>2</v>
      </c>
      <c r="HY103">
        <v>3</v>
      </c>
      <c r="HZ103">
        <v>3</v>
      </c>
      <c r="IA103">
        <v>3</v>
      </c>
      <c r="IB103">
        <v>4</v>
      </c>
      <c r="IC103">
        <v>1</v>
      </c>
      <c r="ID103">
        <v>4</v>
      </c>
      <c r="IE103">
        <v>1</v>
      </c>
      <c r="IF103">
        <v>1</v>
      </c>
      <c r="IG103">
        <v>3</v>
      </c>
      <c r="IH103">
        <v>3</v>
      </c>
      <c r="II103">
        <v>3</v>
      </c>
      <c r="IJ103">
        <v>2</v>
      </c>
      <c r="IK103">
        <v>2</v>
      </c>
      <c r="IL103">
        <v>2</v>
      </c>
      <c r="IM103">
        <v>3</v>
      </c>
      <c r="IN103">
        <v>2</v>
      </c>
      <c r="IO103">
        <v>1</v>
      </c>
      <c r="IP103">
        <v>2</v>
      </c>
      <c r="IQ103">
        <v>3</v>
      </c>
      <c r="IR103">
        <v>2</v>
      </c>
      <c r="IS103">
        <v>3</v>
      </c>
      <c r="IT103">
        <v>3</v>
      </c>
      <c r="IU103">
        <v>4</v>
      </c>
      <c r="IV103">
        <v>4</v>
      </c>
      <c r="IW103">
        <v>3</v>
      </c>
      <c r="IX103">
        <v>4</v>
      </c>
      <c r="IY103">
        <v>4</v>
      </c>
      <c r="IZ103">
        <v>2</v>
      </c>
      <c r="JA103">
        <v>2</v>
      </c>
      <c r="JB103">
        <v>3</v>
      </c>
      <c r="JC103">
        <v>2</v>
      </c>
      <c r="JD103">
        <v>2</v>
      </c>
      <c r="JE103">
        <v>1</v>
      </c>
      <c r="JF103">
        <v>4</v>
      </c>
      <c r="JG103">
        <v>3</v>
      </c>
      <c r="JH103">
        <v>3</v>
      </c>
      <c r="JI103">
        <v>4</v>
      </c>
      <c r="JJ103">
        <v>3</v>
      </c>
      <c r="JK103">
        <v>1</v>
      </c>
      <c r="JL103">
        <v>3</v>
      </c>
      <c r="JM103">
        <v>3</v>
      </c>
      <c r="JN103">
        <v>4</v>
      </c>
      <c r="JO103">
        <v>3</v>
      </c>
      <c r="JP103">
        <v>3</v>
      </c>
      <c r="JQ103">
        <v>2</v>
      </c>
      <c r="JR103">
        <v>2</v>
      </c>
      <c r="JS103">
        <v>1</v>
      </c>
      <c r="JT103">
        <v>4</v>
      </c>
      <c r="JU103">
        <v>4</v>
      </c>
      <c r="JV103">
        <v>3</v>
      </c>
      <c r="JW103">
        <v>2</v>
      </c>
      <c r="JX103">
        <v>2</v>
      </c>
      <c r="JY103">
        <v>3</v>
      </c>
      <c r="JZ103">
        <v>4</v>
      </c>
      <c r="KA103">
        <v>4</v>
      </c>
      <c r="KB103">
        <v>2</v>
      </c>
      <c r="KC103">
        <v>3</v>
      </c>
      <c r="KD103">
        <v>2</v>
      </c>
      <c r="KE103">
        <v>4</v>
      </c>
      <c r="KF103">
        <v>2</v>
      </c>
      <c r="KG103">
        <v>2</v>
      </c>
      <c r="KH103">
        <v>2</v>
      </c>
      <c r="KI103">
        <v>3</v>
      </c>
      <c r="KJ103">
        <v>3</v>
      </c>
    </row>
    <row r="104" spans="1:296">
      <c r="A104">
        <v>102</v>
      </c>
      <c r="B104">
        <v>5467130011</v>
      </c>
      <c r="C104">
        <v>96888361</v>
      </c>
      <c r="D104" s="48">
        <v>43083.421412037038</v>
      </c>
      <c r="E104" s="180">
        <v>43083.435173611113</v>
      </c>
      <c r="F104" t="s">
        <v>1181</v>
      </c>
      <c r="K104" t="s">
        <v>394</v>
      </c>
      <c r="L104" t="s">
        <v>1280</v>
      </c>
      <c r="N104" s="11">
        <v>43083</v>
      </c>
      <c r="O104" t="s">
        <v>1281</v>
      </c>
      <c r="P104" t="s">
        <v>209</v>
      </c>
      <c r="Q104" t="s">
        <v>381</v>
      </c>
      <c r="R104" t="s">
        <v>975</v>
      </c>
      <c r="S104" t="s">
        <v>975</v>
      </c>
      <c r="T104" t="s">
        <v>975</v>
      </c>
      <c r="U104" t="s">
        <v>3085</v>
      </c>
      <c r="V104" t="s">
        <v>209</v>
      </c>
      <c r="W104" t="s">
        <v>3298</v>
      </c>
      <c r="X104" t="s">
        <v>381</v>
      </c>
      <c r="Y104" t="s">
        <v>209</v>
      </c>
      <c r="Z104" t="s">
        <v>209</v>
      </c>
      <c r="AA104" t="s">
        <v>209</v>
      </c>
      <c r="AB104" s="260" t="s">
        <v>209</v>
      </c>
      <c r="AC104" s="260" t="s">
        <v>209</v>
      </c>
      <c r="AE104" t="s">
        <v>3299</v>
      </c>
      <c r="AF104" t="s">
        <v>604</v>
      </c>
      <c r="AG104" t="s">
        <v>3300</v>
      </c>
      <c r="AH104" s="288">
        <v>42989</v>
      </c>
      <c r="AI104" s="243">
        <v>140</v>
      </c>
      <c r="AJ104" t="s">
        <v>3301</v>
      </c>
      <c r="AK104" t="s">
        <v>997</v>
      </c>
      <c r="AL104" t="s">
        <v>1004</v>
      </c>
      <c r="AM104" t="s">
        <v>381</v>
      </c>
      <c r="AN104" t="s">
        <v>1523</v>
      </c>
      <c r="AO104" t="s">
        <v>1523</v>
      </c>
      <c r="AP104" t="s">
        <v>1523</v>
      </c>
      <c r="AQ104" s="48" t="s">
        <v>1523</v>
      </c>
      <c r="AR104" t="s">
        <v>1523</v>
      </c>
      <c r="AS104" t="s">
        <v>1523</v>
      </c>
      <c r="AT104" t="s">
        <v>1523</v>
      </c>
      <c r="AU104" t="s">
        <v>1523</v>
      </c>
      <c r="AV104" t="s">
        <v>1523</v>
      </c>
      <c r="DH104">
        <v>-3</v>
      </c>
      <c r="DI104" t="s">
        <v>3302</v>
      </c>
      <c r="DP104">
        <v>2</v>
      </c>
      <c r="EP104">
        <v>-1</v>
      </c>
      <c r="FH104">
        <v>-2</v>
      </c>
      <c r="FI104" t="s">
        <v>3303</v>
      </c>
      <c r="GD104">
        <v>-3</v>
      </c>
      <c r="GE104" t="s">
        <v>3302</v>
      </c>
      <c r="GN104">
        <v>-3</v>
      </c>
      <c r="GO104" t="s">
        <v>3304</v>
      </c>
      <c r="HX104">
        <v>2</v>
      </c>
      <c r="HY104">
        <v>1</v>
      </c>
      <c r="HZ104">
        <v>2</v>
      </c>
      <c r="IA104">
        <v>2</v>
      </c>
      <c r="IB104">
        <v>3</v>
      </c>
      <c r="IC104">
        <v>1</v>
      </c>
      <c r="ID104">
        <v>1</v>
      </c>
      <c r="IE104">
        <v>2</v>
      </c>
      <c r="IF104">
        <v>3</v>
      </c>
      <c r="IG104">
        <v>1</v>
      </c>
      <c r="IH104">
        <v>2</v>
      </c>
      <c r="II104">
        <v>3</v>
      </c>
      <c r="IJ104">
        <v>2</v>
      </c>
      <c r="IK104">
        <v>2</v>
      </c>
      <c r="IL104">
        <v>2</v>
      </c>
      <c r="IM104">
        <v>2</v>
      </c>
      <c r="IN104">
        <v>2</v>
      </c>
      <c r="IO104">
        <v>1</v>
      </c>
      <c r="IP104">
        <v>2</v>
      </c>
      <c r="IQ104">
        <v>2</v>
      </c>
      <c r="IR104">
        <v>1</v>
      </c>
      <c r="IS104">
        <v>1</v>
      </c>
      <c r="IT104">
        <v>2</v>
      </c>
      <c r="IU104">
        <v>4</v>
      </c>
      <c r="IV104">
        <v>2</v>
      </c>
      <c r="IW104">
        <v>2</v>
      </c>
      <c r="IX104">
        <v>1</v>
      </c>
      <c r="IY104">
        <v>2</v>
      </c>
      <c r="IZ104">
        <v>1</v>
      </c>
      <c r="JA104">
        <v>2</v>
      </c>
      <c r="JB104">
        <v>3</v>
      </c>
      <c r="JC104">
        <v>1</v>
      </c>
      <c r="JD104">
        <v>1</v>
      </c>
      <c r="JE104">
        <v>1</v>
      </c>
      <c r="JF104">
        <v>2</v>
      </c>
      <c r="JG104">
        <v>2</v>
      </c>
      <c r="JH104">
        <v>2</v>
      </c>
      <c r="JI104">
        <v>2</v>
      </c>
      <c r="JJ104">
        <v>3</v>
      </c>
      <c r="JK104">
        <v>2</v>
      </c>
      <c r="JL104">
        <v>3</v>
      </c>
      <c r="JM104">
        <v>2</v>
      </c>
      <c r="JN104">
        <v>2</v>
      </c>
      <c r="JO104">
        <v>2</v>
      </c>
      <c r="JP104">
        <v>2</v>
      </c>
      <c r="JQ104">
        <v>2</v>
      </c>
      <c r="JR104">
        <v>1</v>
      </c>
      <c r="JS104">
        <v>2</v>
      </c>
      <c r="JT104">
        <v>1</v>
      </c>
      <c r="JU104">
        <v>1</v>
      </c>
      <c r="JV104">
        <v>2</v>
      </c>
      <c r="JW104">
        <v>3</v>
      </c>
      <c r="JX104">
        <v>2</v>
      </c>
      <c r="JY104">
        <v>2</v>
      </c>
      <c r="JZ104">
        <v>2</v>
      </c>
      <c r="KA104">
        <v>1</v>
      </c>
      <c r="KB104">
        <v>1</v>
      </c>
      <c r="KC104">
        <v>4</v>
      </c>
      <c r="KD104">
        <v>2</v>
      </c>
      <c r="KE104">
        <v>2</v>
      </c>
      <c r="KF104">
        <v>1</v>
      </c>
      <c r="KG104">
        <v>2</v>
      </c>
      <c r="KH104">
        <v>2</v>
      </c>
      <c r="KI104">
        <v>1</v>
      </c>
      <c r="KJ104">
        <v>2</v>
      </c>
    </row>
    <row r="105" spans="1:296">
      <c r="A105">
        <v>103</v>
      </c>
      <c r="B105">
        <v>5461536045</v>
      </c>
      <c r="C105">
        <v>96888361</v>
      </c>
      <c r="D105" s="48">
        <v>43069.713969907411</v>
      </c>
      <c r="E105" s="180">
        <v>43069.746111111112</v>
      </c>
      <c r="F105" t="s">
        <v>1181</v>
      </c>
      <c r="K105" t="s">
        <v>1284</v>
      </c>
      <c r="L105" t="s">
        <v>3118</v>
      </c>
      <c r="N105" s="11" t="s">
        <v>3107</v>
      </c>
      <c r="O105" t="s">
        <v>3119</v>
      </c>
      <c r="P105" t="s">
        <v>203</v>
      </c>
      <c r="R105" t="s">
        <v>1006</v>
      </c>
      <c r="S105" t="s">
        <v>1006</v>
      </c>
      <c r="T105" t="s">
        <v>1006</v>
      </c>
      <c r="V105" t="s">
        <v>215</v>
      </c>
      <c r="W105" t="s">
        <v>3120</v>
      </c>
      <c r="X105" t="s">
        <v>413</v>
      </c>
      <c r="Y105" t="s">
        <v>413</v>
      </c>
      <c r="Z105" t="s">
        <v>203</v>
      </c>
      <c r="AA105" t="s">
        <v>413</v>
      </c>
      <c r="AB105" s="260" t="s">
        <v>209</v>
      </c>
      <c r="AC105" s="260" t="s">
        <v>209</v>
      </c>
      <c r="AE105" t="s">
        <v>1523</v>
      </c>
      <c r="AF105" t="s">
        <v>1523</v>
      </c>
      <c r="AG105" t="s">
        <v>1523</v>
      </c>
      <c r="AH105" s="288" t="s">
        <v>1523</v>
      </c>
      <c r="AI105" t="s">
        <v>1523</v>
      </c>
      <c r="AJ105" t="s">
        <v>1523</v>
      </c>
      <c r="AK105" t="s">
        <v>1523</v>
      </c>
      <c r="AL105" t="s">
        <v>1523</v>
      </c>
      <c r="AM105" t="s">
        <v>1523</v>
      </c>
      <c r="AN105" t="s">
        <v>1523</v>
      </c>
      <c r="AO105" t="s">
        <v>1523</v>
      </c>
      <c r="AP105" t="s">
        <v>1523</v>
      </c>
      <c r="AQ105" s="48" t="s">
        <v>1523</v>
      </c>
      <c r="AR105" t="s">
        <v>1523</v>
      </c>
      <c r="AS105" t="s">
        <v>1523</v>
      </c>
      <c r="AT105" t="s">
        <v>1523</v>
      </c>
      <c r="AU105" t="s">
        <v>1523</v>
      </c>
      <c r="AV105" t="s">
        <v>1523</v>
      </c>
      <c r="EP105">
        <v>1</v>
      </c>
      <c r="ER105">
        <v>-2</v>
      </c>
      <c r="FD105">
        <v>1</v>
      </c>
      <c r="FT105">
        <v>1</v>
      </c>
      <c r="FX105">
        <v>-1</v>
      </c>
      <c r="GD105">
        <v>-2</v>
      </c>
      <c r="GE105" t="s">
        <v>3121</v>
      </c>
      <c r="HX105">
        <v>2</v>
      </c>
      <c r="HY105">
        <v>2</v>
      </c>
      <c r="HZ105">
        <v>3</v>
      </c>
      <c r="IA105">
        <v>3</v>
      </c>
      <c r="IB105">
        <v>3</v>
      </c>
      <c r="IC105">
        <v>2</v>
      </c>
      <c r="ID105">
        <v>3</v>
      </c>
      <c r="IE105">
        <v>2</v>
      </c>
      <c r="IF105">
        <v>4</v>
      </c>
      <c r="IG105">
        <v>3</v>
      </c>
      <c r="IH105">
        <v>3</v>
      </c>
      <c r="II105">
        <v>3</v>
      </c>
      <c r="IJ105">
        <v>2</v>
      </c>
      <c r="IK105">
        <v>2</v>
      </c>
      <c r="IL105">
        <v>2</v>
      </c>
      <c r="IM105">
        <v>3</v>
      </c>
      <c r="IN105">
        <v>2</v>
      </c>
      <c r="IO105">
        <v>2</v>
      </c>
      <c r="IP105">
        <v>3</v>
      </c>
      <c r="IQ105">
        <v>1</v>
      </c>
      <c r="IR105">
        <v>2</v>
      </c>
      <c r="IS105">
        <v>3</v>
      </c>
      <c r="IT105">
        <v>2</v>
      </c>
      <c r="IU105">
        <v>4</v>
      </c>
      <c r="IV105">
        <v>3</v>
      </c>
      <c r="IW105">
        <v>3</v>
      </c>
      <c r="IX105">
        <v>3</v>
      </c>
      <c r="IY105">
        <v>3</v>
      </c>
      <c r="IZ105">
        <v>2</v>
      </c>
      <c r="JA105">
        <v>3</v>
      </c>
      <c r="JB105">
        <v>2</v>
      </c>
      <c r="JC105">
        <v>3</v>
      </c>
      <c r="JD105">
        <v>3</v>
      </c>
      <c r="JE105">
        <v>2</v>
      </c>
      <c r="JF105">
        <v>3</v>
      </c>
      <c r="JG105">
        <v>3</v>
      </c>
      <c r="JH105">
        <v>4</v>
      </c>
      <c r="JI105">
        <v>3</v>
      </c>
      <c r="JJ105">
        <v>3</v>
      </c>
      <c r="JK105">
        <v>3</v>
      </c>
      <c r="JL105">
        <v>3</v>
      </c>
      <c r="JM105">
        <v>2</v>
      </c>
      <c r="JN105">
        <v>3</v>
      </c>
      <c r="JO105">
        <v>3</v>
      </c>
      <c r="JP105">
        <v>2</v>
      </c>
      <c r="JQ105">
        <v>3</v>
      </c>
      <c r="JR105">
        <v>2</v>
      </c>
      <c r="JS105">
        <v>3</v>
      </c>
      <c r="JT105">
        <v>3</v>
      </c>
      <c r="JU105">
        <v>4</v>
      </c>
      <c r="JV105">
        <v>2</v>
      </c>
      <c r="JW105">
        <v>3</v>
      </c>
      <c r="JX105">
        <v>3</v>
      </c>
      <c r="JY105">
        <v>2</v>
      </c>
      <c r="JZ105">
        <v>2</v>
      </c>
      <c r="KA105">
        <v>3</v>
      </c>
      <c r="KB105">
        <v>2</v>
      </c>
      <c r="KC105">
        <v>3</v>
      </c>
      <c r="KD105">
        <v>2</v>
      </c>
      <c r="KE105">
        <v>3</v>
      </c>
      <c r="KF105">
        <v>2</v>
      </c>
      <c r="KG105">
        <v>3</v>
      </c>
      <c r="KH105">
        <v>2</v>
      </c>
      <c r="KI105">
        <v>1</v>
      </c>
      <c r="KJ105">
        <v>2</v>
      </c>
    </row>
    <row r="106" spans="1:296">
      <c r="A106">
        <v>104</v>
      </c>
      <c r="B106">
        <v>5459906518</v>
      </c>
      <c r="C106">
        <v>96888361</v>
      </c>
      <c r="D106" s="48">
        <v>43066.708981481483</v>
      </c>
      <c r="E106" s="180">
        <v>43066.734699074077</v>
      </c>
      <c r="F106" t="s">
        <v>1181</v>
      </c>
      <c r="K106" t="s">
        <v>1272</v>
      </c>
      <c r="L106" t="s">
        <v>317</v>
      </c>
      <c r="N106" s="11">
        <v>43066</v>
      </c>
      <c r="O106" t="s">
        <v>1275</v>
      </c>
      <c r="P106" t="s">
        <v>203</v>
      </c>
      <c r="Q106" t="s">
        <v>203</v>
      </c>
      <c r="R106" t="s">
        <v>1007</v>
      </c>
      <c r="S106" t="s">
        <v>1007</v>
      </c>
      <c r="T106" t="s">
        <v>788</v>
      </c>
      <c r="U106" t="s">
        <v>3011</v>
      </c>
      <c r="V106" t="s">
        <v>215</v>
      </c>
      <c r="W106" t="s">
        <v>2529</v>
      </c>
      <c r="X106" t="s">
        <v>3010</v>
      </c>
      <c r="Y106" t="s">
        <v>203</v>
      </c>
      <c r="Z106" t="s">
        <v>203</v>
      </c>
      <c r="AA106" t="s">
        <v>215</v>
      </c>
      <c r="AB106" s="260" t="s">
        <v>209</v>
      </c>
      <c r="AC106" s="260" t="s">
        <v>209</v>
      </c>
      <c r="AE106" t="s">
        <v>1523</v>
      </c>
      <c r="AF106" t="s">
        <v>1523</v>
      </c>
      <c r="AG106" t="s">
        <v>1523</v>
      </c>
      <c r="AH106" s="288" t="s">
        <v>1523</v>
      </c>
      <c r="AI106" t="s">
        <v>1523</v>
      </c>
      <c r="AJ106" t="s">
        <v>1523</v>
      </c>
      <c r="AK106" t="s">
        <v>1523</v>
      </c>
      <c r="AL106" t="s">
        <v>1523</v>
      </c>
      <c r="AM106" t="s">
        <v>1523</v>
      </c>
      <c r="AN106" t="s">
        <v>1523</v>
      </c>
      <c r="AO106" t="s">
        <v>1523</v>
      </c>
      <c r="AP106" t="s">
        <v>1523</v>
      </c>
      <c r="AQ106" s="48" t="s">
        <v>1523</v>
      </c>
      <c r="AR106" t="s">
        <v>1523</v>
      </c>
      <c r="AS106" t="s">
        <v>1523</v>
      </c>
      <c r="AT106" t="s">
        <v>1523</v>
      </c>
      <c r="AU106" t="s">
        <v>1523</v>
      </c>
      <c r="AV106" t="s">
        <v>1523</v>
      </c>
      <c r="EP106">
        <v>-2</v>
      </c>
      <c r="EQ106" t="s">
        <v>3006</v>
      </c>
      <c r="EV106">
        <v>1</v>
      </c>
      <c r="EW106" t="s">
        <v>3009</v>
      </c>
      <c r="FB106">
        <v>2</v>
      </c>
      <c r="FC106" t="s">
        <v>3008</v>
      </c>
      <c r="FT106">
        <v>4</v>
      </c>
      <c r="FU106" t="s">
        <v>3007</v>
      </c>
      <c r="FV106">
        <v>-2</v>
      </c>
      <c r="FW106" t="s">
        <v>3006</v>
      </c>
      <c r="FX106">
        <v>-2</v>
      </c>
      <c r="FY106" t="s">
        <v>3005</v>
      </c>
      <c r="HX106">
        <v>4</v>
      </c>
      <c r="HY106">
        <v>1</v>
      </c>
      <c r="HZ106">
        <v>3</v>
      </c>
      <c r="IA106">
        <v>2</v>
      </c>
      <c r="IB106">
        <v>4</v>
      </c>
      <c r="IC106">
        <v>3</v>
      </c>
      <c r="ID106">
        <v>3</v>
      </c>
      <c r="IE106">
        <v>2</v>
      </c>
      <c r="IF106">
        <v>1</v>
      </c>
      <c r="IG106">
        <v>1</v>
      </c>
      <c r="IH106">
        <v>4</v>
      </c>
      <c r="II106">
        <v>4</v>
      </c>
      <c r="IJ106">
        <v>4</v>
      </c>
      <c r="IK106">
        <v>3</v>
      </c>
      <c r="IL106">
        <v>4</v>
      </c>
      <c r="IM106">
        <v>4</v>
      </c>
      <c r="IN106">
        <v>2</v>
      </c>
      <c r="IO106">
        <v>2</v>
      </c>
      <c r="IP106">
        <v>1</v>
      </c>
      <c r="IQ106">
        <v>4</v>
      </c>
      <c r="IR106">
        <v>1</v>
      </c>
      <c r="IS106">
        <v>3</v>
      </c>
      <c r="IT106">
        <v>3</v>
      </c>
      <c r="IU106">
        <v>4</v>
      </c>
      <c r="IV106">
        <v>3</v>
      </c>
      <c r="IW106">
        <v>3</v>
      </c>
      <c r="IX106">
        <v>2</v>
      </c>
      <c r="IY106">
        <v>2</v>
      </c>
      <c r="IZ106">
        <v>2</v>
      </c>
      <c r="JA106">
        <v>3</v>
      </c>
      <c r="JB106">
        <v>4</v>
      </c>
      <c r="JC106">
        <v>3</v>
      </c>
      <c r="JD106">
        <v>2</v>
      </c>
      <c r="JE106">
        <v>2</v>
      </c>
      <c r="JF106">
        <v>3</v>
      </c>
      <c r="JG106">
        <v>3</v>
      </c>
      <c r="JH106">
        <v>3</v>
      </c>
      <c r="JI106">
        <v>3</v>
      </c>
      <c r="JJ106">
        <v>1</v>
      </c>
      <c r="JK106">
        <v>4</v>
      </c>
      <c r="JL106">
        <v>4</v>
      </c>
      <c r="JM106">
        <v>2</v>
      </c>
      <c r="JN106">
        <v>3</v>
      </c>
      <c r="JO106">
        <v>4</v>
      </c>
      <c r="JP106">
        <v>2</v>
      </c>
      <c r="JQ106">
        <v>1</v>
      </c>
      <c r="JR106">
        <v>1</v>
      </c>
      <c r="JS106">
        <v>1</v>
      </c>
      <c r="JT106">
        <v>2</v>
      </c>
      <c r="JU106">
        <v>2</v>
      </c>
      <c r="JV106">
        <v>3</v>
      </c>
      <c r="JW106">
        <v>1</v>
      </c>
      <c r="JX106">
        <v>4</v>
      </c>
      <c r="JY106">
        <v>4</v>
      </c>
      <c r="JZ106">
        <v>1</v>
      </c>
      <c r="KA106">
        <v>3</v>
      </c>
      <c r="KB106">
        <v>3</v>
      </c>
      <c r="KC106">
        <v>1</v>
      </c>
      <c r="KD106">
        <v>1</v>
      </c>
      <c r="KE106">
        <v>1</v>
      </c>
      <c r="KF106">
        <v>2</v>
      </c>
      <c r="KG106">
        <v>1</v>
      </c>
      <c r="KH106">
        <v>2</v>
      </c>
      <c r="KI106">
        <v>2</v>
      </c>
      <c r="KJ106">
        <v>4</v>
      </c>
    </row>
    <row r="107" spans="1:296">
      <c r="A107">
        <v>105</v>
      </c>
      <c r="B107">
        <v>5459918420</v>
      </c>
      <c r="C107">
        <v>96888361</v>
      </c>
      <c r="D107" s="48">
        <v>43066.711354166669</v>
      </c>
      <c r="E107" s="180">
        <v>43066.738761574074</v>
      </c>
      <c r="F107" t="s">
        <v>1181</v>
      </c>
      <c r="K107" t="s">
        <v>394</v>
      </c>
      <c r="L107" t="s">
        <v>1352</v>
      </c>
      <c r="N107" s="11">
        <v>43066</v>
      </c>
      <c r="O107" t="s">
        <v>1354</v>
      </c>
      <c r="P107" t="s">
        <v>203</v>
      </c>
      <c r="Q107" t="s">
        <v>203</v>
      </c>
      <c r="R107" t="s">
        <v>1006</v>
      </c>
      <c r="S107" t="s">
        <v>780</v>
      </c>
      <c r="T107" t="s">
        <v>780</v>
      </c>
      <c r="U107" t="s">
        <v>2961</v>
      </c>
      <c r="V107" t="s">
        <v>215</v>
      </c>
      <c r="W107" t="s">
        <v>2960</v>
      </c>
      <c r="X107" t="s">
        <v>2959</v>
      </c>
      <c r="Y107" t="s">
        <v>203</v>
      </c>
      <c r="Z107" t="s">
        <v>203</v>
      </c>
      <c r="AA107" t="s">
        <v>215</v>
      </c>
      <c r="AB107" s="260" t="s">
        <v>209</v>
      </c>
      <c r="AC107" s="260" t="s">
        <v>209</v>
      </c>
      <c r="AE107" t="s">
        <v>1523</v>
      </c>
      <c r="AF107" t="s">
        <v>1523</v>
      </c>
      <c r="AG107" t="s">
        <v>1523</v>
      </c>
      <c r="AH107" s="288" t="s">
        <v>1523</v>
      </c>
      <c r="AI107" t="s">
        <v>1523</v>
      </c>
      <c r="AJ107" t="s">
        <v>1523</v>
      </c>
      <c r="AK107" t="s">
        <v>1523</v>
      </c>
      <c r="AL107" t="s">
        <v>1523</v>
      </c>
      <c r="AM107" t="s">
        <v>1523</v>
      </c>
      <c r="AN107" t="s">
        <v>1523</v>
      </c>
      <c r="AO107" t="s">
        <v>1523</v>
      </c>
      <c r="AP107" t="s">
        <v>1523</v>
      </c>
      <c r="AQ107" s="48" t="s">
        <v>1523</v>
      </c>
      <c r="AR107" t="s">
        <v>1523</v>
      </c>
      <c r="AS107" t="s">
        <v>1523</v>
      </c>
      <c r="AT107" t="s">
        <v>1523</v>
      </c>
      <c r="AU107" t="s">
        <v>1523</v>
      </c>
      <c r="AV107" t="s">
        <v>1523</v>
      </c>
      <c r="CN107">
        <v>1</v>
      </c>
      <c r="CO107" t="s">
        <v>2958</v>
      </c>
      <c r="ED107">
        <v>-2</v>
      </c>
      <c r="EJ107">
        <v>-4</v>
      </c>
      <c r="EK107" t="s">
        <v>2957</v>
      </c>
      <c r="EP107">
        <v>-2</v>
      </c>
      <c r="EQ107" t="s">
        <v>2956</v>
      </c>
      <c r="FJ107">
        <v>2</v>
      </c>
      <c r="FK107" t="s">
        <v>2955</v>
      </c>
      <c r="HX107">
        <v>2</v>
      </c>
      <c r="HY107">
        <v>1</v>
      </c>
      <c r="HZ107">
        <v>3</v>
      </c>
      <c r="IA107">
        <v>3</v>
      </c>
      <c r="IB107">
        <v>4</v>
      </c>
      <c r="IC107">
        <v>2</v>
      </c>
      <c r="ID107">
        <v>4</v>
      </c>
      <c r="IE107">
        <v>2</v>
      </c>
      <c r="IF107">
        <v>1</v>
      </c>
      <c r="IG107">
        <v>3</v>
      </c>
      <c r="IH107">
        <v>4</v>
      </c>
      <c r="II107">
        <v>4</v>
      </c>
      <c r="IJ107">
        <v>4</v>
      </c>
      <c r="IK107">
        <v>2</v>
      </c>
      <c r="IL107">
        <v>3</v>
      </c>
      <c r="IM107">
        <v>3</v>
      </c>
      <c r="IN107">
        <v>3</v>
      </c>
      <c r="IO107">
        <v>3</v>
      </c>
      <c r="IP107">
        <v>3</v>
      </c>
      <c r="IQ107">
        <v>3</v>
      </c>
      <c r="IR107">
        <v>1</v>
      </c>
      <c r="IS107">
        <v>4</v>
      </c>
      <c r="IT107">
        <v>3</v>
      </c>
      <c r="IU107">
        <v>4</v>
      </c>
      <c r="IV107">
        <v>4</v>
      </c>
      <c r="IW107">
        <v>4</v>
      </c>
      <c r="IX107">
        <v>1</v>
      </c>
      <c r="IY107">
        <v>1</v>
      </c>
      <c r="IZ107">
        <v>4</v>
      </c>
      <c r="JA107">
        <v>3</v>
      </c>
      <c r="JB107">
        <v>3</v>
      </c>
      <c r="JC107">
        <v>2</v>
      </c>
      <c r="JD107">
        <v>3</v>
      </c>
      <c r="JE107">
        <v>3</v>
      </c>
      <c r="JF107">
        <v>3</v>
      </c>
      <c r="JG107">
        <v>2</v>
      </c>
      <c r="JH107">
        <v>3</v>
      </c>
      <c r="JI107">
        <v>2</v>
      </c>
      <c r="JJ107">
        <v>1</v>
      </c>
      <c r="JK107">
        <v>4</v>
      </c>
      <c r="JL107">
        <v>3</v>
      </c>
      <c r="JM107">
        <v>4</v>
      </c>
      <c r="JN107">
        <v>4</v>
      </c>
      <c r="JO107">
        <v>2</v>
      </c>
      <c r="JP107">
        <v>2</v>
      </c>
      <c r="JQ107">
        <v>1</v>
      </c>
      <c r="JR107">
        <v>2</v>
      </c>
      <c r="JS107">
        <v>2</v>
      </c>
      <c r="JT107">
        <v>1</v>
      </c>
      <c r="JU107">
        <v>4</v>
      </c>
      <c r="JV107">
        <v>4</v>
      </c>
      <c r="JW107">
        <v>3</v>
      </c>
      <c r="JX107">
        <v>2</v>
      </c>
      <c r="JY107">
        <v>3</v>
      </c>
      <c r="JZ107">
        <v>4</v>
      </c>
      <c r="KA107">
        <v>4</v>
      </c>
      <c r="KB107">
        <v>2</v>
      </c>
      <c r="KC107">
        <v>2</v>
      </c>
      <c r="KD107">
        <v>2</v>
      </c>
      <c r="KE107">
        <v>3</v>
      </c>
      <c r="KF107">
        <v>3</v>
      </c>
      <c r="KG107">
        <v>2</v>
      </c>
      <c r="KH107">
        <v>4</v>
      </c>
      <c r="KI107">
        <v>4</v>
      </c>
      <c r="KJ107">
        <v>3</v>
      </c>
    </row>
    <row r="108" spans="1:296">
      <c r="A108">
        <v>106</v>
      </c>
      <c r="AE108" t="s">
        <v>1523</v>
      </c>
      <c r="AF108" t="s">
        <v>1523</v>
      </c>
      <c r="AG108" t="s">
        <v>1523</v>
      </c>
      <c r="AH108" s="288" t="s">
        <v>1523</v>
      </c>
      <c r="AI108" t="s">
        <v>1523</v>
      </c>
      <c r="AJ108" t="s">
        <v>1523</v>
      </c>
      <c r="AK108" t="s">
        <v>1523</v>
      </c>
      <c r="AL108" t="s">
        <v>1523</v>
      </c>
      <c r="AM108" t="s">
        <v>1523</v>
      </c>
      <c r="AN108" t="s">
        <v>1523</v>
      </c>
      <c r="AO108" t="s">
        <v>1523</v>
      </c>
      <c r="AP108" t="s">
        <v>1523</v>
      </c>
      <c r="AQ108" s="48" t="s">
        <v>1523</v>
      </c>
      <c r="AR108" t="s">
        <v>1523</v>
      </c>
      <c r="AS108" t="s">
        <v>1523</v>
      </c>
      <c r="AT108" t="s">
        <v>1523</v>
      </c>
      <c r="AU108" t="s">
        <v>1523</v>
      </c>
      <c r="AV108" t="s">
        <v>1523</v>
      </c>
    </row>
    <row r="109" spans="1:296">
      <c r="A109">
        <v>107</v>
      </c>
      <c r="B109">
        <v>5467165452</v>
      </c>
      <c r="C109">
        <v>96888361</v>
      </c>
      <c r="D109" s="48">
        <v>43083.510254629633</v>
      </c>
      <c r="E109" s="180">
        <v>43083.517604166656</v>
      </c>
      <c r="F109" t="s">
        <v>1181</v>
      </c>
      <c r="K109" t="s">
        <v>1304</v>
      </c>
      <c r="L109" t="s">
        <v>3372</v>
      </c>
      <c r="N109" s="11" t="s">
        <v>3373</v>
      </c>
      <c r="O109" t="s">
        <v>1307</v>
      </c>
      <c r="P109" t="s">
        <v>209</v>
      </c>
      <c r="Q109" t="s">
        <v>209</v>
      </c>
      <c r="R109" t="s">
        <v>788</v>
      </c>
      <c r="S109" t="s">
        <v>974</v>
      </c>
      <c r="T109" t="s">
        <v>974</v>
      </c>
      <c r="U109" t="s">
        <v>974</v>
      </c>
      <c r="V109" t="s">
        <v>209</v>
      </c>
      <c r="W109" t="s">
        <v>209</v>
      </c>
      <c r="X109" t="s">
        <v>381</v>
      </c>
      <c r="Y109" t="s">
        <v>209</v>
      </c>
      <c r="Z109" t="s">
        <v>209</v>
      </c>
      <c r="AA109" t="s">
        <v>209</v>
      </c>
      <c r="AB109" s="260" t="s">
        <v>3040</v>
      </c>
      <c r="AC109" s="260" t="s">
        <v>209</v>
      </c>
      <c r="AE109" t="s">
        <v>1523</v>
      </c>
      <c r="AF109" t="s">
        <v>1523</v>
      </c>
      <c r="AG109" t="s">
        <v>1523</v>
      </c>
      <c r="AH109" s="288" t="s">
        <v>1523</v>
      </c>
      <c r="AI109" t="s">
        <v>1523</v>
      </c>
      <c r="AJ109" t="s">
        <v>1523</v>
      </c>
      <c r="AK109" t="s">
        <v>1523</v>
      </c>
      <c r="AL109" t="s">
        <v>1523</v>
      </c>
      <c r="AM109" t="s">
        <v>1523</v>
      </c>
      <c r="AN109" t="s">
        <v>1523</v>
      </c>
      <c r="AO109" t="s">
        <v>1523</v>
      </c>
      <c r="AP109" t="s">
        <v>1523</v>
      </c>
      <c r="AQ109" s="48" t="s">
        <v>1523</v>
      </c>
      <c r="AR109" t="s">
        <v>1523</v>
      </c>
      <c r="AS109" t="s">
        <v>1523</v>
      </c>
      <c r="AT109" t="s">
        <v>1523</v>
      </c>
      <c r="AU109" t="s">
        <v>1523</v>
      </c>
      <c r="AV109" t="s">
        <v>1523</v>
      </c>
      <c r="EP109">
        <v>-1</v>
      </c>
      <c r="FJ109">
        <v>2</v>
      </c>
      <c r="FN109">
        <v>2</v>
      </c>
      <c r="FX109">
        <v>-1</v>
      </c>
      <c r="GP109">
        <v>-1</v>
      </c>
      <c r="GX109">
        <v>1</v>
      </c>
      <c r="HH109">
        <v>2</v>
      </c>
      <c r="HX109">
        <v>2</v>
      </c>
      <c r="HY109">
        <v>2</v>
      </c>
      <c r="HZ109">
        <v>4</v>
      </c>
      <c r="IA109">
        <v>4</v>
      </c>
      <c r="IB109">
        <v>4</v>
      </c>
      <c r="IC109">
        <v>1</v>
      </c>
      <c r="ID109">
        <v>2</v>
      </c>
      <c r="IE109">
        <v>2</v>
      </c>
      <c r="IF109">
        <v>3</v>
      </c>
      <c r="IG109">
        <v>1</v>
      </c>
      <c r="IH109">
        <v>4</v>
      </c>
      <c r="II109">
        <v>4</v>
      </c>
      <c r="IJ109">
        <v>4</v>
      </c>
      <c r="IK109">
        <v>2</v>
      </c>
      <c r="IL109">
        <v>2</v>
      </c>
      <c r="IM109">
        <v>4</v>
      </c>
      <c r="IN109">
        <v>2</v>
      </c>
      <c r="IO109">
        <v>2</v>
      </c>
      <c r="IP109">
        <v>2</v>
      </c>
      <c r="IQ109">
        <v>2</v>
      </c>
      <c r="IR109">
        <v>2</v>
      </c>
      <c r="IS109">
        <v>4</v>
      </c>
      <c r="IT109">
        <v>4</v>
      </c>
      <c r="IU109">
        <v>4</v>
      </c>
      <c r="IV109">
        <v>4</v>
      </c>
      <c r="IW109">
        <v>3</v>
      </c>
      <c r="IX109">
        <v>1</v>
      </c>
      <c r="IY109">
        <v>2</v>
      </c>
      <c r="IZ109">
        <v>1</v>
      </c>
      <c r="JA109">
        <v>4</v>
      </c>
      <c r="JB109">
        <v>4</v>
      </c>
      <c r="JC109">
        <v>2</v>
      </c>
      <c r="JD109">
        <v>3</v>
      </c>
      <c r="JE109">
        <v>3</v>
      </c>
      <c r="JF109">
        <v>3</v>
      </c>
      <c r="JG109">
        <v>3</v>
      </c>
      <c r="JH109">
        <v>2</v>
      </c>
      <c r="JI109">
        <v>3</v>
      </c>
      <c r="JJ109">
        <v>3</v>
      </c>
      <c r="JK109">
        <v>3</v>
      </c>
      <c r="JL109">
        <v>4</v>
      </c>
      <c r="JM109">
        <v>4</v>
      </c>
      <c r="JN109">
        <v>3</v>
      </c>
      <c r="JO109">
        <v>4</v>
      </c>
      <c r="JP109">
        <v>2</v>
      </c>
      <c r="JQ109">
        <v>4</v>
      </c>
      <c r="JR109">
        <v>2</v>
      </c>
      <c r="JS109">
        <v>1</v>
      </c>
      <c r="JT109">
        <v>1</v>
      </c>
      <c r="JU109">
        <v>3</v>
      </c>
      <c r="JV109">
        <v>3</v>
      </c>
      <c r="JW109">
        <v>2</v>
      </c>
      <c r="JX109">
        <v>2</v>
      </c>
      <c r="JY109">
        <v>3</v>
      </c>
      <c r="JZ109">
        <v>2</v>
      </c>
      <c r="KA109">
        <v>3</v>
      </c>
      <c r="KB109">
        <v>2</v>
      </c>
      <c r="KC109">
        <v>3</v>
      </c>
      <c r="KD109">
        <v>1</v>
      </c>
      <c r="KE109">
        <v>3</v>
      </c>
      <c r="KF109">
        <v>1</v>
      </c>
      <c r="KG109">
        <v>1</v>
      </c>
      <c r="KH109">
        <v>3</v>
      </c>
      <c r="KI109">
        <v>2</v>
      </c>
      <c r="KJ109">
        <v>3</v>
      </c>
    </row>
    <row r="110" spans="1:296">
      <c r="A110">
        <v>108</v>
      </c>
      <c r="B110">
        <v>5461532361</v>
      </c>
      <c r="C110">
        <v>96888361</v>
      </c>
      <c r="D110" s="48">
        <v>43069.713541666657</v>
      </c>
      <c r="E110" s="180">
        <v>43069.744375000002</v>
      </c>
      <c r="F110" t="s">
        <v>1181</v>
      </c>
      <c r="K110" t="s">
        <v>1364</v>
      </c>
      <c r="L110" t="s">
        <v>3138</v>
      </c>
      <c r="N110" s="11">
        <v>43069</v>
      </c>
      <c r="O110" t="s">
        <v>3139</v>
      </c>
      <c r="P110" t="s">
        <v>203</v>
      </c>
      <c r="Q110" t="s">
        <v>3140</v>
      </c>
      <c r="R110" t="s">
        <v>1006</v>
      </c>
      <c r="S110" t="s">
        <v>1006</v>
      </c>
      <c r="T110" t="s">
        <v>1007</v>
      </c>
      <c r="U110" t="s">
        <v>3141</v>
      </c>
      <c r="V110" t="s">
        <v>373</v>
      </c>
      <c r="W110" t="s">
        <v>3142</v>
      </c>
      <c r="X110" t="s">
        <v>413</v>
      </c>
      <c r="Y110" t="s">
        <v>3143</v>
      </c>
      <c r="Z110" t="s">
        <v>373</v>
      </c>
      <c r="AA110" t="s">
        <v>413</v>
      </c>
      <c r="AB110" s="260" t="s">
        <v>3040</v>
      </c>
      <c r="AC110" s="260" t="s">
        <v>209</v>
      </c>
      <c r="AE110" t="s">
        <v>3144</v>
      </c>
      <c r="AF110" t="s">
        <v>1136</v>
      </c>
      <c r="AG110" t="s">
        <v>1638</v>
      </c>
      <c r="AH110" s="288">
        <v>43038</v>
      </c>
      <c r="AI110" s="243">
        <v>5</v>
      </c>
      <c r="AJ110" t="s">
        <v>3145</v>
      </c>
      <c r="AK110" t="s">
        <v>2978</v>
      </c>
      <c r="AL110" t="s">
        <v>1139</v>
      </c>
      <c r="AM110" t="s">
        <v>373</v>
      </c>
      <c r="AN110" t="s">
        <v>1523</v>
      </c>
      <c r="AO110" t="s">
        <v>1523</v>
      </c>
      <c r="AP110" t="s">
        <v>1523</v>
      </c>
      <c r="AQ110" s="48" t="s">
        <v>1523</v>
      </c>
      <c r="AR110" t="s">
        <v>1523</v>
      </c>
      <c r="AS110" t="s">
        <v>1523</v>
      </c>
      <c r="AT110" t="s">
        <v>1523</v>
      </c>
      <c r="AU110" t="s">
        <v>1523</v>
      </c>
      <c r="AV110" t="s">
        <v>1523</v>
      </c>
      <c r="BF110">
        <v>-4</v>
      </c>
      <c r="BH110">
        <v>-4</v>
      </c>
      <c r="BJ110">
        <v>2</v>
      </c>
      <c r="CN110">
        <v>1</v>
      </c>
      <c r="DJ110">
        <v>1</v>
      </c>
      <c r="ED110">
        <v>2</v>
      </c>
      <c r="EJ110">
        <v>-2</v>
      </c>
      <c r="EP110">
        <v>3</v>
      </c>
      <c r="EQ110" t="s">
        <v>3146</v>
      </c>
      <c r="EV110">
        <v>2</v>
      </c>
      <c r="FB110">
        <v>-2</v>
      </c>
      <c r="FD110">
        <v>2</v>
      </c>
      <c r="FJ110">
        <v>2</v>
      </c>
      <c r="FN110">
        <v>2</v>
      </c>
      <c r="FP110">
        <v>4</v>
      </c>
      <c r="FT110">
        <v>1</v>
      </c>
      <c r="FX110">
        <v>1</v>
      </c>
      <c r="GF110">
        <v>-1</v>
      </c>
      <c r="GL110">
        <v>2</v>
      </c>
      <c r="GX110">
        <v>1</v>
      </c>
      <c r="HH110">
        <v>2</v>
      </c>
      <c r="HX110">
        <v>2</v>
      </c>
      <c r="HY110">
        <v>1</v>
      </c>
      <c r="HZ110">
        <v>3</v>
      </c>
      <c r="IA110">
        <v>2</v>
      </c>
      <c r="IB110">
        <v>4</v>
      </c>
      <c r="IC110">
        <v>2</v>
      </c>
      <c r="ID110">
        <v>3</v>
      </c>
      <c r="IE110">
        <v>1</v>
      </c>
      <c r="IF110">
        <v>4</v>
      </c>
      <c r="IG110">
        <v>1</v>
      </c>
      <c r="IH110">
        <v>4</v>
      </c>
      <c r="II110">
        <v>4</v>
      </c>
      <c r="IJ110">
        <v>4</v>
      </c>
      <c r="IK110">
        <v>3</v>
      </c>
      <c r="IL110">
        <v>4</v>
      </c>
      <c r="IM110">
        <v>4</v>
      </c>
      <c r="IN110">
        <v>4</v>
      </c>
      <c r="IO110">
        <v>3</v>
      </c>
      <c r="IP110">
        <v>1</v>
      </c>
      <c r="IQ110">
        <v>4</v>
      </c>
      <c r="IR110">
        <v>1</v>
      </c>
      <c r="IS110">
        <v>1</v>
      </c>
      <c r="IT110">
        <v>3</v>
      </c>
      <c r="IU110">
        <v>4</v>
      </c>
      <c r="IV110">
        <v>4</v>
      </c>
      <c r="IW110">
        <v>4</v>
      </c>
      <c r="IX110">
        <v>3</v>
      </c>
      <c r="IY110">
        <v>4</v>
      </c>
      <c r="IZ110">
        <v>4</v>
      </c>
      <c r="JA110">
        <v>4</v>
      </c>
      <c r="JB110">
        <v>4</v>
      </c>
      <c r="JC110">
        <v>3</v>
      </c>
      <c r="JD110">
        <v>3</v>
      </c>
      <c r="JE110">
        <v>3</v>
      </c>
      <c r="JF110">
        <v>3</v>
      </c>
      <c r="JG110">
        <v>4</v>
      </c>
      <c r="JH110">
        <v>4</v>
      </c>
      <c r="JI110">
        <v>4</v>
      </c>
      <c r="JJ110">
        <v>4</v>
      </c>
      <c r="JK110">
        <v>4</v>
      </c>
      <c r="JL110">
        <v>4</v>
      </c>
      <c r="JM110">
        <v>2</v>
      </c>
      <c r="JN110">
        <v>4</v>
      </c>
      <c r="JO110">
        <v>4</v>
      </c>
      <c r="JP110">
        <v>4</v>
      </c>
      <c r="JQ110">
        <v>4</v>
      </c>
      <c r="JR110">
        <v>4</v>
      </c>
      <c r="JS110">
        <v>3</v>
      </c>
      <c r="JT110">
        <v>4</v>
      </c>
      <c r="JU110">
        <v>4</v>
      </c>
      <c r="JV110">
        <v>4</v>
      </c>
      <c r="JW110">
        <v>3</v>
      </c>
      <c r="JX110">
        <v>4</v>
      </c>
      <c r="JY110">
        <v>4</v>
      </c>
      <c r="JZ110">
        <v>3</v>
      </c>
      <c r="KA110">
        <v>3</v>
      </c>
      <c r="KB110">
        <v>2</v>
      </c>
      <c r="KC110">
        <v>4</v>
      </c>
      <c r="KD110">
        <v>2</v>
      </c>
      <c r="KE110">
        <v>4</v>
      </c>
      <c r="KF110">
        <v>3</v>
      </c>
      <c r="KG110">
        <v>2</v>
      </c>
      <c r="KH110">
        <v>3</v>
      </c>
      <c r="KI110">
        <v>4</v>
      </c>
      <c r="KJ110">
        <v>4</v>
      </c>
    </row>
    <row r="111" spans="1:296">
      <c r="A111">
        <v>109</v>
      </c>
      <c r="B111">
        <v>5467684172</v>
      </c>
      <c r="C111">
        <v>96888361</v>
      </c>
      <c r="D111" s="48">
        <v>43084.581076388888</v>
      </c>
      <c r="E111" s="180">
        <v>43084.590092592603</v>
      </c>
      <c r="F111" t="s">
        <v>1181</v>
      </c>
      <c r="K111" t="s">
        <v>3374</v>
      </c>
      <c r="L111" t="s">
        <v>3375</v>
      </c>
      <c r="N111" s="11">
        <v>43084</v>
      </c>
      <c r="O111" t="s">
        <v>3376</v>
      </c>
      <c r="P111" t="s">
        <v>209</v>
      </c>
      <c r="Q111" t="s">
        <v>481</v>
      </c>
      <c r="R111" t="s">
        <v>975</v>
      </c>
      <c r="S111" t="s">
        <v>975</v>
      </c>
      <c r="T111" t="s">
        <v>798</v>
      </c>
      <c r="U111" t="s">
        <v>325</v>
      </c>
      <c r="V111" t="s">
        <v>381</v>
      </c>
      <c r="W111" t="s">
        <v>3298</v>
      </c>
      <c r="X111" t="s">
        <v>325</v>
      </c>
      <c r="Y111" t="s">
        <v>209</v>
      </c>
      <c r="Z111" t="s">
        <v>209</v>
      </c>
      <c r="AA111" t="s">
        <v>381</v>
      </c>
      <c r="AB111" s="260" t="s">
        <v>3040</v>
      </c>
      <c r="AC111" s="260" t="s">
        <v>209</v>
      </c>
      <c r="AE111" t="s">
        <v>1523</v>
      </c>
      <c r="AF111" t="s">
        <v>1523</v>
      </c>
      <c r="AG111" t="s">
        <v>1523</v>
      </c>
      <c r="AH111" s="288" t="s">
        <v>1523</v>
      </c>
      <c r="AI111" t="s">
        <v>1523</v>
      </c>
      <c r="AJ111" t="s">
        <v>1523</v>
      </c>
      <c r="AK111" t="s">
        <v>1523</v>
      </c>
      <c r="AL111" t="s">
        <v>1523</v>
      </c>
      <c r="AM111" t="s">
        <v>1523</v>
      </c>
      <c r="AN111" t="s">
        <v>1523</v>
      </c>
      <c r="AO111" t="s">
        <v>1523</v>
      </c>
      <c r="AP111" t="s">
        <v>1523</v>
      </c>
      <c r="AQ111" s="48" t="s">
        <v>1523</v>
      </c>
      <c r="AR111" t="s">
        <v>1523</v>
      </c>
      <c r="AS111" t="s">
        <v>1523</v>
      </c>
      <c r="AT111" t="s">
        <v>1523</v>
      </c>
      <c r="AU111" t="s">
        <v>1523</v>
      </c>
      <c r="AV111" t="s">
        <v>1523</v>
      </c>
      <c r="ED111">
        <v>3</v>
      </c>
      <c r="EE111" t="s">
        <v>1853</v>
      </c>
      <c r="EP111">
        <v>-2</v>
      </c>
      <c r="EQ111" t="s">
        <v>3377</v>
      </c>
      <c r="FV111">
        <v>-1</v>
      </c>
      <c r="FW111" t="s">
        <v>3378</v>
      </c>
      <c r="HX111">
        <v>2</v>
      </c>
      <c r="HY111">
        <v>1</v>
      </c>
      <c r="HZ111">
        <v>3</v>
      </c>
      <c r="IA111">
        <v>3</v>
      </c>
      <c r="IB111">
        <v>3</v>
      </c>
      <c r="IC111">
        <v>1</v>
      </c>
      <c r="ID111">
        <v>1</v>
      </c>
      <c r="IE111">
        <v>3</v>
      </c>
      <c r="IF111">
        <v>1</v>
      </c>
      <c r="IG111">
        <v>1</v>
      </c>
      <c r="IH111">
        <v>4</v>
      </c>
      <c r="II111">
        <v>4</v>
      </c>
      <c r="IJ111">
        <v>3</v>
      </c>
      <c r="IK111">
        <v>4</v>
      </c>
      <c r="IL111">
        <v>3</v>
      </c>
      <c r="IM111">
        <v>3</v>
      </c>
      <c r="IN111">
        <v>4</v>
      </c>
      <c r="IO111">
        <v>3</v>
      </c>
      <c r="IP111">
        <v>1</v>
      </c>
      <c r="IQ111">
        <v>3</v>
      </c>
      <c r="IR111">
        <v>1</v>
      </c>
      <c r="IS111">
        <v>3</v>
      </c>
      <c r="IT111">
        <v>3</v>
      </c>
      <c r="IU111">
        <v>4</v>
      </c>
      <c r="IV111">
        <v>4</v>
      </c>
      <c r="IW111">
        <v>4</v>
      </c>
      <c r="IX111">
        <v>1</v>
      </c>
      <c r="IY111">
        <v>4</v>
      </c>
      <c r="IZ111">
        <v>1</v>
      </c>
      <c r="JA111">
        <v>3</v>
      </c>
      <c r="JB111">
        <v>4</v>
      </c>
      <c r="JC111">
        <v>4</v>
      </c>
      <c r="JD111">
        <v>1</v>
      </c>
      <c r="JE111">
        <v>1</v>
      </c>
      <c r="JF111">
        <v>4</v>
      </c>
      <c r="JG111">
        <v>4</v>
      </c>
      <c r="JH111">
        <v>4</v>
      </c>
      <c r="JI111">
        <v>4</v>
      </c>
      <c r="JJ111">
        <v>2</v>
      </c>
      <c r="JK111">
        <v>2</v>
      </c>
      <c r="JL111">
        <v>3</v>
      </c>
      <c r="JM111">
        <v>2</v>
      </c>
      <c r="JN111">
        <v>3</v>
      </c>
      <c r="JO111">
        <v>4</v>
      </c>
      <c r="JP111">
        <v>1</v>
      </c>
      <c r="JQ111">
        <v>1</v>
      </c>
      <c r="JR111">
        <v>1</v>
      </c>
      <c r="JS111">
        <v>1</v>
      </c>
      <c r="JT111">
        <v>2</v>
      </c>
      <c r="JU111">
        <v>2</v>
      </c>
      <c r="JV111">
        <v>3</v>
      </c>
      <c r="JW111">
        <v>1</v>
      </c>
      <c r="JX111">
        <v>3</v>
      </c>
      <c r="JY111">
        <v>4</v>
      </c>
      <c r="JZ111">
        <v>2</v>
      </c>
      <c r="KA111">
        <v>2</v>
      </c>
      <c r="KB111">
        <v>1</v>
      </c>
      <c r="KC111">
        <v>1</v>
      </c>
      <c r="KD111">
        <v>1</v>
      </c>
      <c r="KE111">
        <v>1</v>
      </c>
      <c r="KF111">
        <v>1</v>
      </c>
      <c r="KG111">
        <v>1</v>
      </c>
      <c r="KH111">
        <v>2</v>
      </c>
      <c r="KI111">
        <v>1</v>
      </c>
      <c r="KJ111">
        <v>3</v>
      </c>
    </row>
    <row r="112" spans="1:296">
      <c r="A112">
        <v>110</v>
      </c>
      <c r="B112">
        <v>5459880277</v>
      </c>
      <c r="C112">
        <v>96888361</v>
      </c>
      <c r="D112" s="48">
        <v>43066.666122685187</v>
      </c>
      <c r="E112" s="180">
        <v>43066.696458333332</v>
      </c>
      <c r="F112" t="s">
        <v>1181</v>
      </c>
      <c r="K112" t="s">
        <v>630</v>
      </c>
      <c r="L112" t="s">
        <v>350</v>
      </c>
      <c r="N112" s="11" t="s">
        <v>2954</v>
      </c>
      <c r="O112" t="s">
        <v>1372</v>
      </c>
      <c r="P112" t="s">
        <v>203</v>
      </c>
      <c r="Q112" t="s">
        <v>373</v>
      </c>
      <c r="R112" t="s">
        <v>788</v>
      </c>
      <c r="S112" t="s">
        <v>788</v>
      </c>
      <c r="T112" t="s">
        <v>796</v>
      </c>
      <c r="U112" t="s">
        <v>796</v>
      </c>
      <c r="V112" t="s">
        <v>215</v>
      </c>
      <c r="W112" t="s">
        <v>215</v>
      </c>
      <c r="X112" t="s">
        <v>215</v>
      </c>
      <c r="Y112" t="s">
        <v>203</v>
      </c>
      <c r="Z112" t="s">
        <v>203</v>
      </c>
      <c r="AA112" t="s">
        <v>203</v>
      </c>
      <c r="AB112" s="260" t="s">
        <v>3040</v>
      </c>
      <c r="AC112" s="260" t="s">
        <v>209</v>
      </c>
      <c r="AE112" t="s">
        <v>1523</v>
      </c>
      <c r="AF112" t="s">
        <v>1523</v>
      </c>
      <c r="AG112" t="s">
        <v>1523</v>
      </c>
      <c r="AH112" s="288" t="s">
        <v>1523</v>
      </c>
      <c r="AI112" t="s">
        <v>1523</v>
      </c>
      <c r="AJ112" t="s">
        <v>1523</v>
      </c>
      <c r="AK112" t="s">
        <v>1523</v>
      </c>
      <c r="AL112" t="s">
        <v>1523</v>
      </c>
      <c r="AM112" t="s">
        <v>1523</v>
      </c>
      <c r="AN112" t="s">
        <v>1523</v>
      </c>
      <c r="AO112" t="s">
        <v>1523</v>
      </c>
      <c r="AP112" t="s">
        <v>1523</v>
      </c>
      <c r="AQ112" s="48" t="s">
        <v>1523</v>
      </c>
      <c r="AR112" t="s">
        <v>1523</v>
      </c>
      <c r="AS112" t="s">
        <v>1523</v>
      </c>
      <c r="AT112" t="s">
        <v>1523</v>
      </c>
      <c r="AU112" t="s">
        <v>1523</v>
      </c>
      <c r="AV112" t="s">
        <v>1523</v>
      </c>
      <c r="FP112">
        <v>4</v>
      </c>
      <c r="FQ112" t="s">
        <v>3033</v>
      </c>
      <c r="GZ112">
        <v>-2</v>
      </c>
      <c r="HA112" t="s">
        <v>1650</v>
      </c>
      <c r="HX112">
        <v>2</v>
      </c>
      <c r="HY112">
        <v>2</v>
      </c>
      <c r="HZ112">
        <v>2</v>
      </c>
      <c r="IA112">
        <v>3</v>
      </c>
      <c r="IB112">
        <v>4</v>
      </c>
      <c r="IC112">
        <v>3</v>
      </c>
      <c r="ID112">
        <v>3</v>
      </c>
      <c r="IE112">
        <v>2</v>
      </c>
      <c r="IF112">
        <v>3</v>
      </c>
      <c r="IG112">
        <v>3</v>
      </c>
      <c r="IH112">
        <v>4</v>
      </c>
      <c r="II112">
        <v>4</v>
      </c>
      <c r="IJ112">
        <v>3</v>
      </c>
      <c r="IK112">
        <v>2</v>
      </c>
      <c r="IL112">
        <v>3</v>
      </c>
      <c r="IM112">
        <v>3</v>
      </c>
      <c r="IN112">
        <v>3</v>
      </c>
      <c r="IO112">
        <v>3</v>
      </c>
      <c r="IP112">
        <v>3</v>
      </c>
      <c r="IQ112">
        <v>2</v>
      </c>
      <c r="IR112">
        <v>3</v>
      </c>
      <c r="IS112">
        <v>2</v>
      </c>
      <c r="IT112">
        <v>2</v>
      </c>
      <c r="IU112">
        <v>4</v>
      </c>
      <c r="IV112">
        <v>3</v>
      </c>
      <c r="IW112">
        <v>4</v>
      </c>
      <c r="IX112">
        <v>2</v>
      </c>
      <c r="IY112">
        <v>2</v>
      </c>
      <c r="IZ112">
        <v>2</v>
      </c>
      <c r="JA112">
        <v>3</v>
      </c>
      <c r="JB112">
        <v>4</v>
      </c>
      <c r="JC112">
        <v>2</v>
      </c>
      <c r="JD112">
        <v>3</v>
      </c>
      <c r="JE112">
        <v>3</v>
      </c>
      <c r="JF112">
        <v>2</v>
      </c>
      <c r="JG112">
        <v>3</v>
      </c>
      <c r="JH112">
        <v>3</v>
      </c>
      <c r="JI112">
        <v>2</v>
      </c>
      <c r="JJ112">
        <v>2</v>
      </c>
      <c r="JK112">
        <v>2</v>
      </c>
      <c r="JL112">
        <v>4</v>
      </c>
      <c r="JM112">
        <v>3</v>
      </c>
      <c r="JN112">
        <v>3</v>
      </c>
      <c r="JO112">
        <v>3</v>
      </c>
      <c r="JP112">
        <v>2</v>
      </c>
      <c r="JQ112">
        <v>2</v>
      </c>
      <c r="JR112">
        <v>3</v>
      </c>
      <c r="JS112">
        <v>3</v>
      </c>
      <c r="JT112">
        <v>2</v>
      </c>
      <c r="JU112">
        <v>3</v>
      </c>
      <c r="JV112">
        <v>3</v>
      </c>
      <c r="JW112">
        <v>2</v>
      </c>
      <c r="JX112">
        <v>2</v>
      </c>
      <c r="JY112">
        <v>3</v>
      </c>
      <c r="JZ112">
        <v>2</v>
      </c>
      <c r="KA112">
        <v>3</v>
      </c>
      <c r="KB112">
        <v>3</v>
      </c>
      <c r="KC112">
        <v>3</v>
      </c>
      <c r="KD112">
        <v>2</v>
      </c>
      <c r="KE112">
        <v>2</v>
      </c>
      <c r="KF112">
        <v>3</v>
      </c>
      <c r="KG112">
        <v>2</v>
      </c>
      <c r="KH112">
        <v>3</v>
      </c>
      <c r="KI112">
        <v>2</v>
      </c>
      <c r="KJ112">
        <v>3</v>
      </c>
    </row>
    <row r="113" spans="1:296">
      <c r="A113">
        <v>111</v>
      </c>
      <c r="AE113" t="s">
        <v>1523</v>
      </c>
      <c r="AF113" t="s">
        <v>1523</v>
      </c>
      <c r="AG113" t="s">
        <v>1523</v>
      </c>
      <c r="AH113" s="288" t="s">
        <v>1523</v>
      </c>
      <c r="AI113" t="s">
        <v>1523</v>
      </c>
      <c r="AJ113" t="s">
        <v>1523</v>
      </c>
      <c r="AK113" t="s">
        <v>1523</v>
      </c>
      <c r="AL113" t="s">
        <v>1523</v>
      </c>
      <c r="AM113" t="s">
        <v>1523</v>
      </c>
      <c r="AN113" t="s">
        <v>1523</v>
      </c>
      <c r="AO113" t="s">
        <v>1523</v>
      </c>
      <c r="AP113" t="s">
        <v>1523</v>
      </c>
      <c r="AQ113" s="48" t="s">
        <v>1523</v>
      </c>
      <c r="AR113" t="s">
        <v>1523</v>
      </c>
      <c r="AS113" t="s">
        <v>1523</v>
      </c>
      <c r="AT113" t="s">
        <v>1523</v>
      </c>
      <c r="AU113" t="s">
        <v>1523</v>
      </c>
      <c r="AV113" t="s">
        <v>1523</v>
      </c>
    </row>
    <row r="114" spans="1:296">
      <c r="A114">
        <v>112</v>
      </c>
      <c r="B114">
        <v>5461532606</v>
      </c>
      <c r="C114">
        <v>96888361</v>
      </c>
      <c r="D114" s="48">
        <v>43069.713171296287</v>
      </c>
      <c r="E114" s="180">
        <v>43069.745787037027</v>
      </c>
      <c r="F114" t="s">
        <v>1181</v>
      </c>
      <c r="K114" t="s">
        <v>528</v>
      </c>
      <c r="L114" t="s">
        <v>1341</v>
      </c>
      <c r="N114" s="11" t="s">
        <v>3107</v>
      </c>
      <c r="O114" t="s">
        <v>1343</v>
      </c>
      <c r="P114" t="s">
        <v>209</v>
      </c>
      <c r="Q114" t="s">
        <v>215</v>
      </c>
      <c r="R114" t="s">
        <v>788</v>
      </c>
      <c r="S114" t="s">
        <v>1006</v>
      </c>
      <c r="T114" t="s">
        <v>781</v>
      </c>
      <c r="U114" t="s">
        <v>796</v>
      </c>
      <c r="W114" t="s">
        <v>215</v>
      </c>
      <c r="X114" t="s">
        <v>215</v>
      </c>
      <c r="Y114" t="s">
        <v>203</v>
      </c>
      <c r="Z114" t="s">
        <v>3122</v>
      </c>
      <c r="AA114" t="s">
        <v>203</v>
      </c>
      <c r="AB114" s="260" t="s">
        <v>203</v>
      </c>
      <c r="AC114" s="260" t="s">
        <v>203</v>
      </c>
      <c r="AE114" t="s">
        <v>3123</v>
      </c>
      <c r="AF114" t="s">
        <v>3124</v>
      </c>
      <c r="AG114" t="s">
        <v>3125</v>
      </c>
      <c r="AH114" s="288">
        <v>42993</v>
      </c>
      <c r="AI114" s="243">
        <v>30</v>
      </c>
      <c r="AJ114" t="s">
        <v>1905</v>
      </c>
      <c r="AK114" t="s">
        <v>2978</v>
      </c>
      <c r="AL114" t="s">
        <v>3126</v>
      </c>
      <c r="AM114" t="s">
        <v>203</v>
      </c>
      <c r="AN114" t="s">
        <v>1523</v>
      </c>
      <c r="AO114" t="s">
        <v>1523</v>
      </c>
      <c r="AP114" t="s">
        <v>1523</v>
      </c>
      <c r="AQ114" s="48" t="s">
        <v>1523</v>
      </c>
      <c r="AR114" t="s">
        <v>1523</v>
      </c>
      <c r="AS114" t="s">
        <v>1523</v>
      </c>
      <c r="AT114" t="s">
        <v>1523</v>
      </c>
      <c r="AU114" t="s">
        <v>1523</v>
      </c>
      <c r="AV114" t="s">
        <v>1523</v>
      </c>
      <c r="BJ114">
        <v>3</v>
      </c>
      <c r="BK114" t="s">
        <v>3127</v>
      </c>
      <c r="CP114">
        <v>4</v>
      </c>
      <c r="CQ114" t="s">
        <v>3128</v>
      </c>
      <c r="CR114">
        <v>4</v>
      </c>
      <c r="DB114">
        <v>4</v>
      </c>
      <c r="DC114" t="s">
        <v>3129</v>
      </c>
      <c r="DP114">
        <v>3</v>
      </c>
      <c r="DQ114" t="s">
        <v>3130</v>
      </c>
      <c r="EP114">
        <v>4</v>
      </c>
      <c r="EQ114" t="s">
        <v>3131</v>
      </c>
      <c r="FH114">
        <v>3</v>
      </c>
      <c r="FI114" t="s">
        <v>3132</v>
      </c>
      <c r="HX114">
        <v>2</v>
      </c>
      <c r="HY114">
        <v>1</v>
      </c>
      <c r="HZ114">
        <v>3</v>
      </c>
      <c r="IA114">
        <v>4</v>
      </c>
      <c r="IB114">
        <v>4</v>
      </c>
      <c r="IC114">
        <v>2</v>
      </c>
      <c r="ID114">
        <v>2</v>
      </c>
      <c r="IE114">
        <v>2</v>
      </c>
      <c r="IF114">
        <v>1</v>
      </c>
      <c r="IG114">
        <v>1</v>
      </c>
      <c r="IH114">
        <v>4</v>
      </c>
      <c r="II114">
        <v>4</v>
      </c>
      <c r="IJ114">
        <v>4</v>
      </c>
      <c r="IK114">
        <v>4</v>
      </c>
      <c r="IL114">
        <v>4</v>
      </c>
      <c r="IM114">
        <v>4</v>
      </c>
      <c r="IN114">
        <v>2</v>
      </c>
      <c r="IO114">
        <v>2</v>
      </c>
      <c r="IP114">
        <v>1</v>
      </c>
      <c r="IQ114">
        <v>2</v>
      </c>
      <c r="IR114">
        <v>2</v>
      </c>
      <c r="IS114">
        <v>3</v>
      </c>
      <c r="IT114">
        <v>2</v>
      </c>
      <c r="IU114">
        <v>4</v>
      </c>
      <c r="IV114">
        <v>4</v>
      </c>
      <c r="IW114">
        <v>4</v>
      </c>
      <c r="IX114">
        <v>2</v>
      </c>
      <c r="IY114">
        <v>4</v>
      </c>
      <c r="IZ114">
        <v>4</v>
      </c>
      <c r="JA114">
        <v>4</v>
      </c>
      <c r="JB114">
        <v>4</v>
      </c>
      <c r="JC114">
        <v>3</v>
      </c>
      <c r="JD114">
        <v>2</v>
      </c>
      <c r="JE114">
        <v>3</v>
      </c>
      <c r="JF114">
        <v>3</v>
      </c>
      <c r="JG114">
        <v>4</v>
      </c>
      <c r="JH114">
        <v>4</v>
      </c>
      <c r="JI114">
        <v>4</v>
      </c>
      <c r="JJ114">
        <v>1</v>
      </c>
      <c r="JK114">
        <v>3</v>
      </c>
      <c r="JL114">
        <v>3</v>
      </c>
      <c r="JM114">
        <v>4</v>
      </c>
      <c r="JN114">
        <v>4</v>
      </c>
      <c r="JO114">
        <v>4</v>
      </c>
      <c r="JP114">
        <v>4</v>
      </c>
      <c r="JQ114">
        <v>1</v>
      </c>
      <c r="JR114">
        <v>2</v>
      </c>
      <c r="JS114">
        <v>1</v>
      </c>
      <c r="JT114">
        <v>3</v>
      </c>
      <c r="JU114">
        <v>4</v>
      </c>
      <c r="JV114">
        <v>4</v>
      </c>
      <c r="JW114">
        <v>3</v>
      </c>
      <c r="JX114">
        <v>3</v>
      </c>
      <c r="JY114">
        <v>3</v>
      </c>
      <c r="JZ114">
        <v>3</v>
      </c>
      <c r="KA114">
        <v>4</v>
      </c>
      <c r="KB114">
        <v>4</v>
      </c>
      <c r="KC114">
        <v>3</v>
      </c>
      <c r="KD114">
        <v>1</v>
      </c>
      <c r="KE114">
        <v>1</v>
      </c>
      <c r="KF114">
        <v>1</v>
      </c>
      <c r="KG114">
        <v>1</v>
      </c>
      <c r="KH114">
        <v>2</v>
      </c>
      <c r="KI114">
        <v>1</v>
      </c>
      <c r="KJ114">
        <v>3</v>
      </c>
    </row>
    <row r="115" spans="1:296">
      <c r="A115">
        <v>113</v>
      </c>
      <c r="B115">
        <v>5463451461</v>
      </c>
      <c r="C115">
        <v>96888361</v>
      </c>
      <c r="D115" s="48">
        <v>43074.614618055559</v>
      </c>
      <c r="E115" s="180">
        <v>43074.632430555554</v>
      </c>
      <c r="F115" t="s">
        <v>1181</v>
      </c>
      <c r="K115" t="s">
        <v>1328</v>
      </c>
      <c r="L115" t="s">
        <v>1329</v>
      </c>
      <c r="N115" s="11">
        <v>43074</v>
      </c>
      <c r="O115" t="s">
        <v>3162</v>
      </c>
      <c r="P115" t="s">
        <v>203</v>
      </c>
      <c r="Q115" t="s">
        <v>215</v>
      </c>
      <c r="R115" t="s">
        <v>788</v>
      </c>
      <c r="S115" t="s">
        <v>788</v>
      </c>
      <c r="T115" t="s">
        <v>781</v>
      </c>
      <c r="U115" t="s">
        <v>1007</v>
      </c>
      <c r="V115" t="s">
        <v>215</v>
      </c>
      <c r="W115" t="s">
        <v>215</v>
      </c>
      <c r="X115" t="s">
        <v>203</v>
      </c>
      <c r="Y115" t="s">
        <v>203</v>
      </c>
      <c r="Z115" t="s">
        <v>203</v>
      </c>
      <c r="AA115" t="s">
        <v>203</v>
      </c>
      <c r="AB115" s="260" t="s">
        <v>203</v>
      </c>
      <c r="AC115" s="260" t="s">
        <v>203</v>
      </c>
      <c r="AE115" t="s">
        <v>1523</v>
      </c>
      <c r="AF115" t="s">
        <v>1523</v>
      </c>
      <c r="AG115" t="s">
        <v>1523</v>
      </c>
      <c r="AH115" s="288" t="s">
        <v>1523</v>
      </c>
      <c r="AI115" t="s">
        <v>1523</v>
      </c>
      <c r="AJ115" t="s">
        <v>1523</v>
      </c>
      <c r="AK115" t="s">
        <v>1523</v>
      </c>
      <c r="AL115" t="s">
        <v>1523</v>
      </c>
      <c r="AM115" t="s">
        <v>1523</v>
      </c>
      <c r="AN115" t="s">
        <v>1523</v>
      </c>
      <c r="AO115" t="s">
        <v>1523</v>
      </c>
      <c r="AP115" t="s">
        <v>1523</v>
      </c>
      <c r="AQ115" s="48" t="s">
        <v>1523</v>
      </c>
      <c r="AR115" t="s">
        <v>1523</v>
      </c>
      <c r="AS115" t="s">
        <v>1523</v>
      </c>
      <c r="AT115" t="s">
        <v>1523</v>
      </c>
      <c r="AU115" t="s">
        <v>1523</v>
      </c>
      <c r="AV115" t="s">
        <v>1523</v>
      </c>
      <c r="DJ115">
        <v>-2</v>
      </c>
      <c r="DP115">
        <v>2</v>
      </c>
      <c r="DQ115" t="s">
        <v>3163</v>
      </c>
      <c r="ED115">
        <v>-2</v>
      </c>
      <c r="EE115" t="s">
        <v>3163</v>
      </c>
      <c r="EF115">
        <v>-3</v>
      </c>
      <c r="EG115" t="s">
        <v>3164</v>
      </c>
      <c r="EP115">
        <v>1</v>
      </c>
      <c r="EQ115" t="s">
        <v>3165</v>
      </c>
      <c r="ER115">
        <v>1</v>
      </c>
      <c r="ES115" t="s">
        <v>3166</v>
      </c>
      <c r="EV115">
        <v>1</v>
      </c>
      <c r="EW115" t="s">
        <v>3167</v>
      </c>
      <c r="FJ115">
        <v>2</v>
      </c>
      <c r="FK115" t="s">
        <v>3166</v>
      </c>
      <c r="FT115">
        <v>1</v>
      </c>
      <c r="FU115" t="s">
        <v>3166</v>
      </c>
      <c r="FV115">
        <v>3</v>
      </c>
      <c r="FW115" t="s">
        <v>3166</v>
      </c>
      <c r="FX115">
        <v>-1</v>
      </c>
      <c r="FY115" t="s">
        <v>3165</v>
      </c>
      <c r="GR115">
        <v>2</v>
      </c>
      <c r="GS115" t="s">
        <v>3168</v>
      </c>
      <c r="GV115">
        <v>1</v>
      </c>
      <c r="GW115" t="s">
        <v>3169</v>
      </c>
      <c r="GZ115">
        <v>-3</v>
      </c>
      <c r="HA115" t="s">
        <v>3170</v>
      </c>
      <c r="HN115">
        <v>-4</v>
      </c>
      <c r="HO115" t="s">
        <v>3171</v>
      </c>
      <c r="HP115">
        <v>-2</v>
      </c>
      <c r="HQ115" t="s">
        <v>3172</v>
      </c>
      <c r="HX115">
        <v>2</v>
      </c>
      <c r="HY115">
        <v>4</v>
      </c>
      <c r="HZ115">
        <v>4</v>
      </c>
      <c r="IA115">
        <v>3</v>
      </c>
      <c r="IB115">
        <v>3</v>
      </c>
      <c r="IC115">
        <v>3</v>
      </c>
      <c r="ID115">
        <v>4</v>
      </c>
      <c r="IE115">
        <v>2</v>
      </c>
      <c r="IF115">
        <v>2</v>
      </c>
      <c r="IG115">
        <v>3</v>
      </c>
      <c r="IH115">
        <v>3</v>
      </c>
      <c r="II115">
        <v>3</v>
      </c>
      <c r="IJ115">
        <v>3</v>
      </c>
      <c r="IK115">
        <v>3</v>
      </c>
      <c r="IL115">
        <v>2</v>
      </c>
      <c r="IM115">
        <v>3</v>
      </c>
      <c r="IN115">
        <v>2</v>
      </c>
      <c r="IO115">
        <v>3</v>
      </c>
      <c r="IP115">
        <v>1</v>
      </c>
      <c r="IQ115">
        <v>3</v>
      </c>
      <c r="IR115">
        <v>3</v>
      </c>
      <c r="IS115">
        <v>3</v>
      </c>
      <c r="IT115">
        <v>1</v>
      </c>
      <c r="IU115">
        <v>4</v>
      </c>
      <c r="IV115">
        <v>4</v>
      </c>
      <c r="IW115">
        <v>3</v>
      </c>
      <c r="IX115">
        <v>3</v>
      </c>
      <c r="IY115">
        <v>3</v>
      </c>
      <c r="IZ115">
        <v>4</v>
      </c>
      <c r="JA115">
        <v>3</v>
      </c>
      <c r="JB115">
        <v>4</v>
      </c>
      <c r="JC115">
        <v>3</v>
      </c>
      <c r="JD115">
        <v>3</v>
      </c>
      <c r="JE115">
        <v>3</v>
      </c>
      <c r="JF115">
        <v>3</v>
      </c>
      <c r="JG115">
        <v>3</v>
      </c>
      <c r="JH115">
        <v>2</v>
      </c>
      <c r="JI115">
        <v>4</v>
      </c>
      <c r="JJ115">
        <v>2</v>
      </c>
      <c r="JK115">
        <v>4</v>
      </c>
      <c r="JL115">
        <v>3</v>
      </c>
      <c r="JM115">
        <v>3</v>
      </c>
      <c r="JN115">
        <v>3</v>
      </c>
      <c r="JO115">
        <v>4</v>
      </c>
      <c r="JP115">
        <v>2</v>
      </c>
      <c r="JQ115">
        <v>2</v>
      </c>
      <c r="JR115">
        <v>3</v>
      </c>
      <c r="JS115">
        <v>3</v>
      </c>
      <c r="JT115">
        <v>3</v>
      </c>
      <c r="JU115">
        <v>4</v>
      </c>
      <c r="JV115">
        <v>4</v>
      </c>
      <c r="JW115">
        <v>4</v>
      </c>
      <c r="JX115">
        <v>2</v>
      </c>
      <c r="JY115">
        <v>2</v>
      </c>
      <c r="JZ115">
        <v>3</v>
      </c>
      <c r="KA115">
        <v>3</v>
      </c>
      <c r="KB115">
        <v>3</v>
      </c>
      <c r="KC115">
        <v>2</v>
      </c>
      <c r="KD115">
        <v>3</v>
      </c>
      <c r="KE115">
        <v>2</v>
      </c>
      <c r="KF115">
        <v>4</v>
      </c>
      <c r="KG115">
        <v>2</v>
      </c>
      <c r="KH115">
        <v>2</v>
      </c>
      <c r="KI115">
        <v>1</v>
      </c>
      <c r="KJ115">
        <v>2</v>
      </c>
    </row>
    <row r="116" spans="1:296">
      <c r="A116">
        <v>114</v>
      </c>
      <c r="AE116" t="s">
        <v>1523</v>
      </c>
      <c r="AF116" t="s">
        <v>1523</v>
      </c>
      <c r="AG116" t="s">
        <v>1523</v>
      </c>
      <c r="AH116" s="288" t="s">
        <v>1523</v>
      </c>
      <c r="AI116" t="s">
        <v>1523</v>
      </c>
      <c r="AJ116" t="s">
        <v>1523</v>
      </c>
      <c r="AK116" t="s">
        <v>1523</v>
      </c>
      <c r="AL116" t="s">
        <v>1523</v>
      </c>
      <c r="AM116" t="s">
        <v>1523</v>
      </c>
      <c r="AN116" t="s">
        <v>1523</v>
      </c>
      <c r="AO116" t="s">
        <v>1523</v>
      </c>
      <c r="AP116" t="s">
        <v>1523</v>
      </c>
      <c r="AQ116" s="48" t="s">
        <v>1523</v>
      </c>
      <c r="AR116" t="s">
        <v>1523</v>
      </c>
      <c r="AS116" t="s">
        <v>1523</v>
      </c>
      <c r="AT116" t="s">
        <v>1523</v>
      </c>
      <c r="AU116" t="s">
        <v>1523</v>
      </c>
      <c r="AV116" t="s">
        <v>1523</v>
      </c>
    </row>
    <row r="117" spans="1:296">
      <c r="A117">
        <v>115</v>
      </c>
      <c r="B117">
        <v>5474514248</v>
      </c>
      <c r="C117">
        <v>96888361</v>
      </c>
      <c r="D117" s="48">
        <v>43104.688946759263</v>
      </c>
      <c r="E117" s="180">
        <v>43104.702708333331</v>
      </c>
      <c r="F117" t="s">
        <v>1181</v>
      </c>
      <c r="K117" t="s">
        <v>3464</v>
      </c>
      <c r="L117" t="s">
        <v>1477</v>
      </c>
      <c r="N117" s="11">
        <v>43104</v>
      </c>
      <c r="O117" t="s">
        <v>3465</v>
      </c>
      <c r="P117" t="s">
        <v>209</v>
      </c>
      <c r="Q117" t="s">
        <v>209</v>
      </c>
      <c r="R117" t="s">
        <v>781</v>
      </c>
      <c r="S117" t="s">
        <v>781</v>
      </c>
      <c r="T117" t="s">
        <v>781</v>
      </c>
      <c r="U117" t="s">
        <v>799</v>
      </c>
      <c r="V117" t="s">
        <v>209</v>
      </c>
      <c r="W117" t="s">
        <v>3466</v>
      </c>
      <c r="X117" t="s">
        <v>209</v>
      </c>
      <c r="Y117" t="s">
        <v>209</v>
      </c>
      <c r="Z117" t="s">
        <v>209</v>
      </c>
      <c r="AA117" t="s">
        <v>209</v>
      </c>
      <c r="AB117" s="260" t="s">
        <v>209</v>
      </c>
      <c r="AC117" s="260" t="s">
        <v>209</v>
      </c>
      <c r="AE117" t="s">
        <v>1001</v>
      </c>
      <c r="AF117" t="s">
        <v>604</v>
      </c>
      <c r="AG117" t="s">
        <v>3467</v>
      </c>
      <c r="AH117" s="288">
        <v>43085</v>
      </c>
      <c r="AI117" s="243">
        <v>10</v>
      </c>
      <c r="AJ117" t="s">
        <v>3468</v>
      </c>
      <c r="AK117" t="s">
        <v>980</v>
      </c>
      <c r="AL117" t="s">
        <v>1049</v>
      </c>
      <c r="AM117" t="s">
        <v>209</v>
      </c>
      <c r="AN117" t="s">
        <v>977</v>
      </c>
      <c r="AO117" t="s">
        <v>603</v>
      </c>
      <c r="AP117" t="s">
        <v>3469</v>
      </c>
      <c r="AQ117" s="48">
        <v>43095</v>
      </c>
      <c r="AR117">
        <v>10</v>
      </c>
      <c r="AS117" t="s">
        <v>3468</v>
      </c>
      <c r="AT117" t="s">
        <v>980</v>
      </c>
      <c r="AU117" t="s">
        <v>1458</v>
      </c>
      <c r="AV117" t="s">
        <v>209</v>
      </c>
      <c r="EP117">
        <v>2</v>
      </c>
      <c r="EQ117" t="s">
        <v>3470</v>
      </c>
      <c r="FH117">
        <v>-2</v>
      </c>
      <c r="FI117" t="s">
        <v>3471</v>
      </c>
      <c r="FV117">
        <v>-2</v>
      </c>
      <c r="FW117" t="s">
        <v>3472</v>
      </c>
      <c r="GD117">
        <v>-3</v>
      </c>
      <c r="GE117" t="s">
        <v>3473</v>
      </c>
      <c r="GJ117">
        <v>-2</v>
      </c>
      <c r="GK117" t="s">
        <v>3473</v>
      </c>
      <c r="HX117">
        <v>2</v>
      </c>
      <c r="HY117">
        <v>1</v>
      </c>
      <c r="HZ117">
        <v>4</v>
      </c>
      <c r="IA117">
        <v>2</v>
      </c>
      <c r="IB117">
        <v>4</v>
      </c>
      <c r="IC117">
        <v>1</v>
      </c>
      <c r="ID117">
        <v>2</v>
      </c>
      <c r="IE117">
        <v>3</v>
      </c>
      <c r="IF117">
        <v>1</v>
      </c>
      <c r="IG117">
        <v>2</v>
      </c>
      <c r="IH117">
        <v>4</v>
      </c>
      <c r="II117">
        <v>4</v>
      </c>
      <c r="IJ117">
        <v>4</v>
      </c>
      <c r="IK117">
        <v>2</v>
      </c>
      <c r="IL117">
        <v>2</v>
      </c>
      <c r="IM117">
        <v>4</v>
      </c>
      <c r="IN117">
        <v>2</v>
      </c>
      <c r="IO117">
        <v>2</v>
      </c>
      <c r="IP117">
        <v>1</v>
      </c>
      <c r="IQ117">
        <v>3</v>
      </c>
      <c r="IR117">
        <v>2</v>
      </c>
      <c r="IS117">
        <v>1</v>
      </c>
      <c r="IT117">
        <v>3</v>
      </c>
      <c r="IU117">
        <v>4</v>
      </c>
      <c r="IV117">
        <v>3</v>
      </c>
      <c r="IW117">
        <v>3</v>
      </c>
      <c r="IX117">
        <v>2</v>
      </c>
      <c r="IY117">
        <v>1</v>
      </c>
      <c r="IZ117">
        <v>2</v>
      </c>
      <c r="JA117">
        <v>3</v>
      </c>
      <c r="JB117">
        <v>4</v>
      </c>
      <c r="JC117">
        <v>2</v>
      </c>
      <c r="JD117">
        <v>2</v>
      </c>
      <c r="JE117">
        <v>2</v>
      </c>
      <c r="JF117">
        <v>3</v>
      </c>
      <c r="JG117">
        <v>2</v>
      </c>
      <c r="JH117">
        <v>3</v>
      </c>
      <c r="JI117">
        <v>2</v>
      </c>
      <c r="JJ117">
        <v>3</v>
      </c>
      <c r="JK117">
        <v>1</v>
      </c>
      <c r="JL117">
        <v>4</v>
      </c>
      <c r="JM117">
        <v>2</v>
      </c>
      <c r="JN117">
        <v>4</v>
      </c>
      <c r="JO117">
        <v>2</v>
      </c>
      <c r="JP117">
        <v>2</v>
      </c>
      <c r="JQ117">
        <v>1</v>
      </c>
      <c r="JR117">
        <v>3</v>
      </c>
      <c r="JS117">
        <v>2</v>
      </c>
      <c r="JT117">
        <v>1</v>
      </c>
      <c r="JU117">
        <v>3</v>
      </c>
      <c r="JV117">
        <v>2</v>
      </c>
      <c r="JW117">
        <v>1</v>
      </c>
      <c r="JX117">
        <v>3</v>
      </c>
      <c r="JY117">
        <v>4</v>
      </c>
      <c r="JZ117">
        <v>1</v>
      </c>
      <c r="KA117">
        <v>3</v>
      </c>
      <c r="KB117">
        <v>2</v>
      </c>
      <c r="KC117">
        <v>2</v>
      </c>
      <c r="KD117">
        <v>1</v>
      </c>
      <c r="KE117">
        <v>1</v>
      </c>
      <c r="KF117">
        <v>2</v>
      </c>
      <c r="KG117">
        <v>1</v>
      </c>
      <c r="KH117">
        <v>2</v>
      </c>
      <c r="KI117">
        <v>1</v>
      </c>
      <c r="KJ117">
        <v>4</v>
      </c>
    </row>
    <row r="118" spans="1:296">
      <c r="A118">
        <v>116</v>
      </c>
      <c r="B118">
        <v>5461531930</v>
      </c>
      <c r="C118">
        <v>96888361</v>
      </c>
      <c r="D118" s="48">
        <v>43069.713287037041</v>
      </c>
      <c r="E118" s="180">
        <v>43069.741249999999</v>
      </c>
      <c r="F118" t="s">
        <v>1181</v>
      </c>
      <c r="K118" t="s">
        <v>3133</v>
      </c>
      <c r="L118" t="s">
        <v>1391</v>
      </c>
      <c r="N118" s="11">
        <v>43069</v>
      </c>
      <c r="O118" t="s">
        <v>1393</v>
      </c>
      <c r="P118" t="s">
        <v>203</v>
      </c>
      <c r="Q118" t="s">
        <v>203</v>
      </c>
      <c r="R118" t="s">
        <v>781</v>
      </c>
      <c r="S118" t="s">
        <v>781</v>
      </c>
      <c r="T118" t="s">
        <v>781</v>
      </c>
      <c r="U118" t="s">
        <v>781</v>
      </c>
      <c r="V118" t="s">
        <v>413</v>
      </c>
      <c r="W118" t="s">
        <v>3134</v>
      </c>
      <c r="X118" t="s">
        <v>413</v>
      </c>
      <c r="Y118" t="s">
        <v>413</v>
      </c>
      <c r="Z118" t="s">
        <v>3135</v>
      </c>
      <c r="AA118" t="s">
        <v>413</v>
      </c>
      <c r="AB118" s="260">
        <v>30</v>
      </c>
      <c r="AC118" s="260" t="s">
        <v>373</v>
      </c>
      <c r="AE118" t="s">
        <v>2951</v>
      </c>
      <c r="AF118" t="s">
        <v>1141</v>
      </c>
      <c r="AG118" t="s">
        <v>3136</v>
      </c>
      <c r="AH118" s="288">
        <v>42977</v>
      </c>
      <c r="AI118" s="243">
        <v>30</v>
      </c>
      <c r="AJ118" t="s">
        <v>3137</v>
      </c>
      <c r="AK118" t="s">
        <v>2978</v>
      </c>
      <c r="AL118" t="s">
        <v>1145</v>
      </c>
      <c r="AM118" t="s">
        <v>373</v>
      </c>
      <c r="AN118" t="s">
        <v>1523</v>
      </c>
      <c r="AO118" t="s">
        <v>1523</v>
      </c>
      <c r="AP118" t="s">
        <v>1523</v>
      </c>
      <c r="AQ118" s="48" t="s">
        <v>1523</v>
      </c>
      <c r="AR118" t="s">
        <v>1523</v>
      </c>
      <c r="AS118" t="s">
        <v>1523</v>
      </c>
      <c r="AT118" t="s">
        <v>1523</v>
      </c>
      <c r="AU118" t="s">
        <v>1523</v>
      </c>
      <c r="AV118" t="s">
        <v>1523</v>
      </c>
      <c r="DP118">
        <v>4</v>
      </c>
      <c r="EJ118">
        <v>-1</v>
      </c>
      <c r="ER118">
        <v>-2</v>
      </c>
      <c r="FV118">
        <v>-3</v>
      </c>
      <c r="HX118">
        <v>3</v>
      </c>
      <c r="HY118">
        <v>1</v>
      </c>
      <c r="HZ118">
        <v>2</v>
      </c>
      <c r="IA118">
        <v>2</v>
      </c>
      <c r="IB118">
        <v>4</v>
      </c>
      <c r="IC118">
        <v>1</v>
      </c>
      <c r="ID118">
        <v>4</v>
      </c>
      <c r="IE118">
        <v>1</v>
      </c>
      <c r="IF118">
        <v>2</v>
      </c>
      <c r="IG118">
        <v>3</v>
      </c>
      <c r="IH118">
        <v>4</v>
      </c>
      <c r="II118">
        <v>4</v>
      </c>
      <c r="IJ118">
        <v>2</v>
      </c>
      <c r="IK118">
        <v>1</v>
      </c>
      <c r="IL118">
        <v>1</v>
      </c>
      <c r="IM118">
        <v>2</v>
      </c>
      <c r="IN118">
        <v>3</v>
      </c>
      <c r="IO118">
        <v>2</v>
      </c>
      <c r="IP118">
        <v>1</v>
      </c>
      <c r="IQ118">
        <v>4</v>
      </c>
      <c r="IR118">
        <v>2</v>
      </c>
      <c r="IS118">
        <v>3</v>
      </c>
      <c r="IT118">
        <v>1</v>
      </c>
      <c r="IU118">
        <v>4</v>
      </c>
      <c r="IV118">
        <v>3</v>
      </c>
      <c r="IW118">
        <v>2</v>
      </c>
      <c r="IX118">
        <v>2</v>
      </c>
      <c r="IY118">
        <v>3</v>
      </c>
      <c r="IZ118">
        <v>1</v>
      </c>
      <c r="JA118">
        <v>2</v>
      </c>
      <c r="JB118">
        <v>4</v>
      </c>
      <c r="JC118">
        <v>1</v>
      </c>
      <c r="JD118">
        <v>4</v>
      </c>
      <c r="JE118">
        <v>4</v>
      </c>
      <c r="JF118">
        <v>2</v>
      </c>
      <c r="JG118">
        <v>2</v>
      </c>
      <c r="JH118">
        <v>2</v>
      </c>
      <c r="JI118">
        <v>1</v>
      </c>
      <c r="JJ118">
        <v>2</v>
      </c>
      <c r="JK118">
        <v>1</v>
      </c>
      <c r="JL118">
        <v>4</v>
      </c>
      <c r="JM118">
        <v>3</v>
      </c>
      <c r="JN118">
        <v>3</v>
      </c>
      <c r="JO118">
        <v>2</v>
      </c>
      <c r="JP118">
        <v>3</v>
      </c>
      <c r="JQ118">
        <v>4</v>
      </c>
      <c r="JR118">
        <v>4</v>
      </c>
      <c r="JS118">
        <v>2</v>
      </c>
      <c r="JT118">
        <v>2</v>
      </c>
      <c r="JU118">
        <v>3</v>
      </c>
      <c r="JV118">
        <v>2</v>
      </c>
      <c r="JW118">
        <v>2</v>
      </c>
      <c r="JX118">
        <v>2</v>
      </c>
      <c r="JY118">
        <v>4</v>
      </c>
      <c r="JZ118">
        <v>4</v>
      </c>
      <c r="KA118">
        <v>3</v>
      </c>
      <c r="KB118">
        <v>2</v>
      </c>
      <c r="KC118">
        <v>4</v>
      </c>
      <c r="KD118">
        <v>2</v>
      </c>
      <c r="KE118">
        <v>3</v>
      </c>
      <c r="KF118">
        <v>3</v>
      </c>
      <c r="KG118">
        <v>1</v>
      </c>
      <c r="KH118">
        <v>3</v>
      </c>
      <c r="KI118">
        <v>3</v>
      </c>
      <c r="KJ118">
        <v>4</v>
      </c>
    </row>
    <row r="119" spans="1:296">
      <c r="A119">
        <v>117</v>
      </c>
      <c r="B119">
        <v>5460921410</v>
      </c>
      <c r="C119">
        <v>96888361</v>
      </c>
      <c r="D119" s="48">
        <v>43068.625937500001</v>
      </c>
      <c r="E119" s="180">
        <v>43068.641562500001</v>
      </c>
      <c r="F119" t="s">
        <v>1181</v>
      </c>
      <c r="K119" t="s">
        <v>3052</v>
      </c>
      <c r="L119" t="s">
        <v>1396</v>
      </c>
      <c r="N119" s="11">
        <v>43068</v>
      </c>
      <c r="O119" t="s">
        <v>1398</v>
      </c>
      <c r="P119" t="s">
        <v>3053</v>
      </c>
      <c r="Q119" t="s">
        <v>209</v>
      </c>
      <c r="R119" t="s">
        <v>788</v>
      </c>
      <c r="S119" t="s">
        <v>974</v>
      </c>
      <c r="T119" t="s">
        <v>974</v>
      </c>
      <c r="U119" t="s">
        <v>1633</v>
      </c>
      <c r="V119" t="s">
        <v>209</v>
      </c>
      <c r="W119" t="s">
        <v>209</v>
      </c>
      <c r="X119" t="s">
        <v>209</v>
      </c>
      <c r="Y119" t="s">
        <v>209</v>
      </c>
      <c r="Z119" t="s">
        <v>209</v>
      </c>
      <c r="AA119" t="s">
        <v>203</v>
      </c>
      <c r="AB119" s="260" t="s">
        <v>209</v>
      </c>
      <c r="AC119" s="260" t="s">
        <v>209</v>
      </c>
      <c r="AE119" t="s">
        <v>1523</v>
      </c>
      <c r="AF119" t="s">
        <v>1523</v>
      </c>
      <c r="AG119" t="s">
        <v>1523</v>
      </c>
      <c r="AH119" s="288" t="s">
        <v>1523</v>
      </c>
      <c r="AI119" t="s">
        <v>1523</v>
      </c>
      <c r="AJ119" t="s">
        <v>1523</v>
      </c>
      <c r="AK119" t="s">
        <v>1523</v>
      </c>
      <c r="AL119" t="s">
        <v>1523</v>
      </c>
      <c r="AM119" t="s">
        <v>1523</v>
      </c>
      <c r="AN119" t="s">
        <v>1523</v>
      </c>
      <c r="AO119" t="s">
        <v>1523</v>
      </c>
      <c r="AP119" t="s">
        <v>1523</v>
      </c>
      <c r="AQ119" s="48" t="s">
        <v>1523</v>
      </c>
      <c r="AR119" t="s">
        <v>1523</v>
      </c>
      <c r="AS119" t="s">
        <v>1523</v>
      </c>
      <c r="AT119" t="s">
        <v>1523</v>
      </c>
      <c r="AU119" t="s">
        <v>1523</v>
      </c>
      <c r="AV119" t="s">
        <v>1523</v>
      </c>
      <c r="CD119">
        <v>3</v>
      </c>
      <c r="CE119" t="s">
        <v>3054</v>
      </c>
      <c r="DJ119">
        <v>-1</v>
      </c>
      <c r="DK119" t="s">
        <v>3055</v>
      </c>
      <c r="EP119">
        <v>-2</v>
      </c>
      <c r="EQ119" t="s">
        <v>3056</v>
      </c>
      <c r="FJ119">
        <v>2</v>
      </c>
      <c r="FK119" t="s">
        <v>3057</v>
      </c>
      <c r="FX119">
        <v>-3</v>
      </c>
      <c r="FY119" t="s">
        <v>3057</v>
      </c>
      <c r="HX119">
        <v>1</v>
      </c>
      <c r="HY119">
        <v>2</v>
      </c>
      <c r="HZ119">
        <v>4</v>
      </c>
      <c r="IA119">
        <v>3</v>
      </c>
      <c r="IB119">
        <v>4</v>
      </c>
      <c r="IC119">
        <v>1</v>
      </c>
      <c r="ID119">
        <v>1</v>
      </c>
      <c r="IE119">
        <v>2</v>
      </c>
      <c r="IF119">
        <v>4</v>
      </c>
      <c r="IG119">
        <v>1</v>
      </c>
      <c r="IH119">
        <v>4</v>
      </c>
      <c r="II119">
        <v>4</v>
      </c>
      <c r="IJ119">
        <v>3</v>
      </c>
      <c r="IK119">
        <v>2</v>
      </c>
      <c r="IL119">
        <v>2</v>
      </c>
      <c r="IM119">
        <v>3</v>
      </c>
      <c r="IN119">
        <v>3</v>
      </c>
      <c r="IO119">
        <v>2</v>
      </c>
      <c r="IP119">
        <v>1</v>
      </c>
      <c r="IQ119">
        <v>3</v>
      </c>
      <c r="IR119">
        <v>1</v>
      </c>
      <c r="IS119">
        <v>2</v>
      </c>
      <c r="IT119">
        <v>4</v>
      </c>
      <c r="IU119">
        <v>4</v>
      </c>
      <c r="IV119">
        <v>4</v>
      </c>
      <c r="IW119">
        <v>4</v>
      </c>
      <c r="IX119">
        <v>2</v>
      </c>
      <c r="IY119">
        <v>2</v>
      </c>
      <c r="IZ119">
        <v>2</v>
      </c>
      <c r="JA119">
        <v>3</v>
      </c>
      <c r="JB119">
        <v>4</v>
      </c>
      <c r="JC119">
        <v>3</v>
      </c>
      <c r="JD119">
        <v>3</v>
      </c>
      <c r="JE119">
        <v>1</v>
      </c>
      <c r="JF119">
        <v>3</v>
      </c>
      <c r="JG119">
        <v>3</v>
      </c>
      <c r="JH119">
        <v>3</v>
      </c>
      <c r="JI119">
        <v>2</v>
      </c>
      <c r="JJ119">
        <v>3</v>
      </c>
      <c r="JK119">
        <v>2</v>
      </c>
      <c r="JL119">
        <v>3</v>
      </c>
      <c r="JM119">
        <v>2</v>
      </c>
      <c r="JN119">
        <v>3</v>
      </c>
      <c r="JO119">
        <v>4</v>
      </c>
      <c r="JP119">
        <v>4</v>
      </c>
      <c r="JQ119">
        <v>3</v>
      </c>
      <c r="JR119">
        <v>2</v>
      </c>
      <c r="JS119">
        <v>2</v>
      </c>
      <c r="JT119">
        <v>2</v>
      </c>
      <c r="JU119">
        <v>2</v>
      </c>
      <c r="JV119">
        <v>4</v>
      </c>
      <c r="JW119">
        <v>3</v>
      </c>
      <c r="JX119">
        <v>2</v>
      </c>
      <c r="JY119">
        <v>3</v>
      </c>
      <c r="JZ119">
        <v>3</v>
      </c>
      <c r="KA119">
        <v>2</v>
      </c>
      <c r="KB119">
        <v>1</v>
      </c>
      <c r="KC119">
        <v>3</v>
      </c>
      <c r="KD119">
        <v>2</v>
      </c>
      <c r="KE119">
        <v>2</v>
      </c>
      <c r="KF119">
        <v>2</v>
      </c>
      <c r="KG119">
        <v>2</v>
      </c>
      <c r="KH119">
        <v>2</v>
      </c>
      <c r="KI119">
        <v>3</v>
      </c>
      <c r="KJ119">
        <v>3</v>
      </c>
    </row>
    <row r="120" spans="1:296">
      <c r="A120">
        <v>118</v>
      </c>
      <c r="B120">
        <v>5474067980</v>
      </c>
      <c r="C120">
        <v>96888361</v>
      </c>
      <c r="D120" s="48">
        <v>43103.688877314817</v>
      </c>
      <c r="E120" s="180">
        <v>43103.699467592603</v>
      </c>
      <c r="F120" t="s">
        <v>1181</v>
      </c>
      <c r="K120" t="s">
        <v>3509</v>
      </c>
      <c r="L120" t="s">
        <v>317</v>
      </c>
      <c r="N120" s="11" t="s">
        <v>3510</v>
      </c>
      <c r="O120" t="s">
        <v>3511</v>
      </c>
      <c r="P120" t="s">
        <v>209</v>
      </c>
      <c r="Q120" t="s">
        <v>209</v>
      </c>
      <c r="R120" t="s">
        <v>974</v>
      </c>
      <c r="S120" t="s">
        <v>974</v>
      </c>
      <c r="T120" t="s">
        <v>974</v>
      </c>
      <c r="U120" t="s">
        <v>974</v>
      </c>
      <c r="V120" t="s">
        <v>209</v>
      </c>
      <c r="W120" t="s">
        <v>203</v>
      </c>
      <c r="X120" t="s">
        <v>203</v>
      </c>
      <c r="Y120" t="s">
        <v>3512</v>
      </c>
      <c r="Z120" t="s">
        <v>203</v>
      </c>
      <c r="AA120" t="s">
        <v>203</v>
      </c>
      <c r="AB120" s="260" t="s">
        <v>209</v>
      </c>
      <c r="AC120" s="260" t="s">
        <v>209</v>
      </c>
      <c r="AE120" t="s">
        <v>1523</v>
      </c>
      <c r="AF120" t="s">
        <v>1523</v>
      </c>
      <c r="AG120" t="s">
        <v>1523</v>
      </c>
      <c r="AH120" s="288" t="s">
        <v>1523</v>
      </c>
      <c r="AI120" t="s">
        <v>1523</v>
      </c>
      <c r="AJ120" t="s">
        <v>1523</v>
      </c>
      <c r="AK120" t="s">
        <v>1523</v>
      </c>
      <c r="AL120" t="s">
        <v>1523</v>
      </c>
      <c r="AM120" t="s">
        <v>1523</v>
      </c>
      <c r="AN120" t="s">
        <v>1523</v>
      </c>
      <c r="AO120" t="s">
        <v>1523</v>
      </c>
      <c r="AP120" t="s">
        <v>1523</v>
      </c>
      <c r="AQ120" s="48" t="s">
        <v>1523</v>
      </c>
      <c r="AR120" t="s">
        <v>1523</v>
      </c>
      <c r="AS120" t="s">
        <v>1523</v>
      </c>
      <c r="AT120" t="s">
        <v>1523</v>
      </c>
      <c r="AU120" t="s">
        <v>1523</v>
      </c>
      <c r="AV120" t="s">
        <v>1523</v>
      </c>
      <c r="BJ120">
        <v>-2</v>
      </c>
      <c r="DP120">
        <v>3</v>
      </c>
      <c r="FH120">
        <v>-2</v>
      </c>
      <c r="FI120" t="s">
        <v>3513</v>
      </c>
      <c r="HX120">
        <v>3</v>
      </c>
      <c r="HY120">
        <v>1</v>
      </c>
      <c r="HZ120">
        <v>3</v>
      </c>
      <c r="IA120">
        <v>3</v>
      </c>
      <c r="IB120">
        <v>3</v>
      </c>
      <c r="IC120">
        <v>1</v>
      </c>
      <c r="ID120">
        <v>2</v>
      </c>
      <c r="IE120">
        <v>2</v>
      </c>
      <c r="IF120">
        <v>1</v>
      </c>
      <c r="IG120">
        <v>1</v>
      </c>
      <c r="IH120">
        <v>4</v>
      </c>
      <c r="II120">
        <v>3</v>
      </c>
      <c r="IJ120">
        <v>3</v>
      </c>
      <c r="IK120">
        <v>2</v>
      </c>
      <c r="IL120">
        <v>2</v>
      </c>
      <c r="IM120">
        <v>3</v>
      </c>
      <c r="IN120">
        <v>3</v>
      </c>
      <c r="IO120">
        <v>2</v>
      </c>
      <c r="IP120">
        <v>1</v>
      </c>
      <c r="IQ120">
        <v>3</v>
      </c>
      <c r="IR120">
        <v>1</v>
      </c>
      <c r="IS120">
        <v>2</v>
      </c>
      <c r="IT120">
        <v>3</v>
      </c>
      <c r="IU120">
        <v>4</v>
      </c>
      <c r="IV120">
        <v>3</v>
      </c>
      <c r="IW120">
        <v>3</v>
      </c>
      <c r="IX120">
        <v>2</v>
      </c>
      <c r="IY120">
        <v>3</v>
      </c>
      <c r="IZ120">
        <v>1</v>
      </c>
      <c r="JA120">
        <v>3</v>
      </c>
      <c r="JB120">
        <v>3</v>
      </c>
      <c r="JC120">
        <v>2</v>
      </c>
      <c r="JD120">
        <v>2</v>
      </c>
      <c r="JE120">
        <v>1</v>
      </c>
      <c r="JF120">
        <v>2</v>
      </c>
      <c r="JG120">
        <v>3</v>
      </c>
      <c r="JH120">
        <v>3</v>
      </c>
      <c r="JI120">
        <v>2</v>
      </c>
      <c r="JJ120">
        <v>2</v>
      </c>
      <c r="JK120">
        <v>3</v>
      </c>
      <c r="JL120">
        <v>2</v>
      </c>
      <c r="JM120">
        <v>2</v>
      </c>
      <c r="JN120">
        <v>2</v>
      </c>
      <c r="JO120">
        <v>4</v>
      </c>
      <c r="JP120">
        <v>3</v>
      </c>
      <c r="JQ120">
        <v>2</v>
      </c>
      <c r="JR120">
        <v>1</v>
      </c>
      <c r="JS120">
        <v>1</v>
      </c>
      <c r="JT120">
        <v>2</v>
      </c>
      <c r="JU120">
        <v>2</v>
      </c>
      <c r="JV120">
        <v>4</v>
      </c>
      <c r="JW120">
        <v>2</v>
      </c>
      <c r="JX120">
        <v>3</v>
      </c>
      <c r="JY120">
        <v>4</v>
      </c>
      <c r="JZ120">
        <v>2</v>
      </c>
      <c r="KA120">
        <v>2</v>
      </c>
      <c r="KB120">
        <v>1</v>
      </c>
      <c r="KC120">
        <v>1</v>
      </c>
      <c r="KD120">
        <v>2</v>
      </c>
      <c r="KE120">
        <v>1</v>
      </c>
      <c r="KF120">
        <v>2</v>
      </c>
      <c r="KG120">
        <v>1</v>
      </c>
      <c r="KH120">
        <v>3</v>
      </c>
      <c r="KI120">
        <v>2</v>
      </c>
      <c r="KJ120">
        <v>3</v>
      </c>
    </row>
    <row r="121" spans="1:296">
      <c r="A121">
        <v>119</v>
      </c>
      <c r="B121">
        <v>5474513678</v>
      </c>
      <c r="C121">
        <v>96888361</v>
      </c>
      <c r="D121" s="48">
        <v>43104.6875</v>
      </c>
      <c r="E121" s="180">
        <v>43104.707546296297</v>
      </c>
      <c r="F121" t="s">
        <v>1181</v>
      </c>
      <c r="K121" t="s">
        <v>571</v>
      </c>
      <c r="L121" t="s">
        <v>1462</v>
      </c>
      <c r="N121" s="11">
        <v>43104</v>
      </c>
      <c r="O121" t="s">
        <v>1465</v>
      </c>
      <c r="P121" t="s">
        <v>209</v>
      </c>
      <c r="Q121" t="s">
        <v>381</v>
      </c>
      <c r="R121" t="s">
        <v>975</v>
      </c>
      <c r="S121" t="s">
        <v>975</v>
      </c>
      <c r="T121" t="s">
        <v>974</v>
      </c>
      <c r="U121" t="s">
        <v>974</v>
      </c>
      <c r="V121" t="s">
        <v>209</v>
      </c>
      <c r="W121" t="s">
        <v>215</v>
      </c>
      <c r="X121" t="s">
        <v>209</v>
      </c>
      <c r="Y121" t="s">
        <v>209</v>
      </c>
      <c r="Z121" t="s">
        <v>209</v>
      </c>
      <c r="AA121" t="s">
        <v>209</v>
      </c>
      <c r="AB121" s="260">
        <v>40</v>
      </c>
      <c r="AC121" s="260" t="s">
        <v>209</v>
      </c>
      <c r="AE121" t="s">
        <v>1523</v>
      </c>
      <c r="AF121" t="s">
        <v>1523</v>
      </c>
      <c r="AG121" t="s">
        <v>1523</v>
      </c>
      <c r="AH121" s="288" t="s">
        <v>1523</v>
      </c>
      <c r="AI121" t="s">
        <v>1523</v>
      </c>
      <c r="AJ121" t="s">
        <v>1523</v>
      </c>
      <c r="AK121" t="s">
        <v>1523</v>
      </c>
      <c r="AL121" t="s">
        <v>1523</v>
      </c>
      <c r="AM121" t="s">
        <v>1523</v>
      </c>
      <c r="AN121" t="s">
        <v>1523</v>
      </c>
      <c r="AO121" t="s">
        <v>1523</v>
      </c>
      <c r="AP121" t="s">
        <v>1523</v>
      </c>
      <c r="AQ121" s="48" t="s">
        <v>1523</v>
      </c>
      <c r="AR121" t="s">
        <v>1523</v>
      </c>
      <c r="AS121" t="s">
        <v>1523</v>
      </c>
      <c r="AT121" t="s">
        <v>1523</v>
      </c>
      <c r="AU121" t="s">
        <v>1523</v>
      </c>
      <c r="AV121" t="s">
        <v>1523</v>
      </c>
      <c r="CP121">
        <v>-4</v>
      </c>
      <c r="CZ121">
        <v>-4</v>
      </c>
      <c r="DA121" t="s">
        <v>3474</v>
      </c>
      <c r="EP121">
        <v>-3</v>
      </c>
      <c r="EQ121" t="s">
        <v>3475</v>
      </c>
      <c r="FH121">
        <v>3</v>
      </c>
      <c r="FI121" t="s">
        <v>3476</v>
      </c>
      <c r="FN121">
        <v>3</v>
      </c>
      <c r="FO121" t="s">
        <v>3477</v>
      </c>
      <c r="FT121">
        <v>3</v>
      </c>
      <c r="FU121" t="s">
        <v>3477</v>
      </c>
      <c r="HX121">
        <v>2</v>
      </c>
      <c r="HY121">
        <v>1</v>
      </c>
      <c r="HZ121">
        <v>3</v>
      </c>
      <c r="IA121">
        <v>3</v>
      </c>
      <c r="IB121">
        <v>4</v>
      </c>
      <c r="IC121">
        <v>1</v>
      </c>
      <c r="ID121">
        <v>2</v>
      </c>
      <c r="IE121">
        <v>3</v>
      </c>
      <c r="IF121">
        <v>1</v>
      </c>
      <c r="IG121">
        <v>1</v>
      </c>
      <c r="IH121">
        <v>4</v>
      </c>
      <c r="II121">
        <v>4</v>
      </c>
      <c r="IJ121">
        <v>4</v>
      </c>
      <c r="IK121">
        <v>2</v>
      </c>
      <c r="IL121">
        <v>1</v>
      </c>
      <c r="IM121">
        <v>3</v>
      </c>
      <c r="IN121">
        <v>3</v>
      </c>
      <c r="IO121">
        <v>1</v>
      </c>
      <c r="IP121">
        <v>2</v>
      </c>
      <c r="IQ121">
        <v>3</v>
      </c>
      <c r="IR121">
        <v>1</v>
      </c>
      <c r="IS121">
        <v>2</v>
      </c>
      <c r="IT121">
        <v>3</v>
      </c>
      <c r="IU121">
        <v>4</v>
      </c>
      <c r="IV121">
        <v>4</v>
      </c>
      <c r="IW121">
        <v>3</v>
      </c>
      <c r="IX121">
        <v>2</v>
      </c>
      <c r="IY121">
        <v>2</v>
      </c>
      <c r="IZ121">
        <v>3</v>
      </c>
      <c r="JA121">
        <v>4</v>
      </c>
      <c r="JB121">
        <v>4</v>
      </c>
      <c r="JC121">
        <v>2</v>
      </c>
      <c r="JD121">
        <v>2</v>
      </c>
      <c r="JE121">
        <v>2</v>
      </c>
      <c r="JF121">
        <v>2</v>
      </c>
      <c r="JG121">
        <v>3</v>
      </c>
      <c r="JH121">
        <v>3</v>
      </c>
      <c r="JI121">
        <v>2</v>
      </c>
      <c r="JJ121">
        <v>1</v>
      </c>
      <c r="JK121">
        <v>1</v>
      </c>
      <c r="JL121">
        <v>4</v>
      </c>
      <c r="JM121">
        <v>2</v>
      </c>
      <c r="JN121">
        <v>3</v>
      </c>
      <c r="JO121">
        <v>1</v>
      </c>
      <c r="JP121">
        <v>2</v>
      </c>
      <c r="JQ121">
        <v>1</v>
      </c>
      <c r="JR121">
        <v>2</v>
      </c>
      <c r="JS121">
        <v>2</v>
      </c>
      <c r="JT121">
        <v>2</v>
      </c>
      <c r="JU121">
        <v>2</v>
      </c>
      <c r="JV121">
        <v>4</v>
      </c>
      <c r="JW121">
        <v>2</v>
      </c>
      <c r="JX121">
        <v>3</v>
      </c>
      <c r="JY121">
        <v>3</v>
      </c>
      <c r="JZ121">
        <v>2</v>
      </c>
      <c r="KA121">
        <v>3</v>
      </c>
      <c r="KB121">
        <v>3</v>
      </c>
      <c r="KC121">
        <v>1</v>
      </c>
      <c r="KD121">
        <v>1</v>
      </c>
      <c r="KE121">
        <v>2</v>
      </c>
      <c r="KF121">
        <v>2</v>
      </c>
      <c r="KG121">
        <v>2</v>
      </c>
      <c r="KH121">
        <v>2</v>
      </c>
      <c r="KI121">
        <v>2</v>
      </c>
      <c r="KJ121">
        <v>4</v>
      </c>
    </row>
    <row r="122" spans="1:296">
      <c r="A122">
        <v>120</v>
      </c>
      <c r="B122">
        <v>5474080008</v>
      </c>
      <c r="C122">
        <v>96888361</v>
      </c>
      <c r="D122" s="48">
        <v>43103.705729166657</v>
      </c>
      <c r="E122" s="180">
        <v>43103.716261574067</v>
      </c>
      <c r="F122" t="s">
        <v>1181</v>
      </c>
      <c r="K122" t="s">
        <v>3497</v>
      </c>
      <c r="L122" t="s">
        <v>1489</v>
      </c>
      <c r="N122" s="11">
        <v>43103</v>
      </c>
      <c r="O122" t="s">
        <v>1491</v>
      </c>
      <c r="P122" t="s">
        <v>203</v>
      </c>
      <c r="Q122" t="s">
        <v>203</v>
      </c>
      <c r="R122" t="s">
        <v>1007</v>
      </c>
      <c r="S122" t="s">
        <v>781</v>
      </c>
      <c r="T122" t="s">
        <v>1007</v>
      </c>
      <c r="U122" t="s">
        <v>3498</v>
      </c>
      <c r="V122" t="s">
        <v>203</v>
      </c>
      <c r="W122" t="s">
        <v>203</v>
      </c>
      <c r="X122" t="s">
        <v>203</v>
      </c>
      <c r="Y122" t="s">
        <v>203</v>
      </c>
      <c r="Z122" t="s">
        <v>203</v>
      </c>
      <c r="AA122" t="s">
        <v>203</v>
      </c>
      <c r="AB122" s="260">
        <v>50</v>
      </c>
      <c r="AC122" s="260" t="s">
        <v>203</v>
      </c>
      <c r="AE122" t="s">
        <v>3499</v>
      </c>
      <c r="AF122" t="s">
        <v>1136</v>
      </c>
      <c r="AG122" t="s">
        <v>3500</v>
      </c>
      <c r="AH122" s="288">
        <v>43026</v>
      </c>
      <c r="AI122" s="243">
        <v>60</v>
      </c>
      <c r="AJ122" t="s">
        <v>3502</v>
      </c>
      <c r="AK122" t="s">
        <v>2965</v>
      </c>
      <c r="AL122" t="s">
        <v>1139</v>
      </c>
      <c r="AM122" t="s">
        <v>373</v>
      </c>
      <c r="AN122" t="s">
        <v>1523</v>
      </c>
      <c r="AO122" t="s">
        <v>1523</v>
      </c>
      <c r="AP122" t="s">
        <v>1523</v>
      </c>
      <c r="AQ122" s="48" t="s">
        <v>1523</v>
      </c>
      <c r="AR122" t="s">
        <v>1523</v>
      </c>
      <c r="AS122" t="s">
        <v>1523</v>
      </c>
      <c r="AT122" t="s">
        <v>1523</v>
      </c>
      <c r="AU122" t="s">
        <v>1523</v>
      </c>
      <c r="AV122" t="s">
        <v>1523</v>
      </c>
      <c r="DH122">
        <v>-3</v>
      </c>
      <c r="DI122" t="s">
        <v>3503</v>
      </c>
      <c r="FH122">
        <v>2</v>
      </c>
      <c r="FI122" t="s">
        <v>3504</v>
      </c>
      <c r="GD122">
        <v>-4</v>
      </c>
      <c r="GE122" t="s">
        <v>3505</v>
      </c>
      <c r="GF122">
        <v>-2</v>
      </c>
      <c r="GG122" t="s">
        <v>3501</v>
      </c>
      <c r="GN122">
        <v>-3</v>
      </c>
      <c r="GO122" t="s">
        <v>3506</v>
      </c>
      <c r="GZ122">
        <v>-4</v>
      </c>
      <c r="HA122" t="s">
        <v>3507</v>
      </c>
      <c r="HH122">
        <v>-3</v>
      </c>
      <c r="HI122" t="s">
        <v>3508</v>
      </c>
      <c r="HX122">
        <v>2</v>
      </c>
      <c r="HY122">
        <v>1</v>
      </c>
      <c r="HZ122">
        <v>2</v>
      </c>
      <c r="IA122">
        <v>4</v>
      </c>
      <c r="IB122">
        <v>3</v>
      </c>
      <c r="IC122">
        <v>3</v>
      </c>
      <c r="ID122">
        <v>2</v>
      </c>
      <c r="IE122">
        <v>3</v>
      </c>
      <c r="IF122">
        <v>1</v>
      </c>
      <c r="IG122">
        <v>3</v>
      </c>
      <c r="IH122">
        <v>3</v>
      </c>
      <c r="II122">
        <v>3</v>
      </c>
      <c r="IJ122">
        <v>2</v>
      </c>
      <c r="IK122">
        <v>2</v>
      </c>
      <c r="IL122">
        <v>1</v>
      </c>
      <c r="IM122">
        <v>2</v>
      </c>
      <c r="IN122">
        <v>3</v>
      </c>
      <c r="IO122">
        <v>2</v>
      </c>
      <c r="IP122">
        <v>1</v>
      </c>
      <c r="IQ122">
        <v>2</v>
      </c>
      <c r="IR122">
        <v>2</v>
      </c>
      <c r="IS122">
        <v>2</v>
      </c>
      <c r="IT122">
        <v>1</v>
      </c>
      <c r="IU122">
        <v>4</v>
      </c>
      <c r="IV122">
        <v>4</v>
      </c>
      <c r="IW122">
        <v>3</v>
      </c>
      <c r="IX122">
        <v>2</v>
      </c>
      <c r="IY122">
        <v>1</v>
      </c>
      <c r="IZ122">
        <v>3</v>
      </c>
      <c r="JA122">
        <v>2</v>
      </c>
      <c r="JB122">
        <v>3</v>
      </c>
      <c r="JC122">
        <v>2</v>
      </c>
      <c r="JD122">
        <v>3</v>
      </c>
      <c r="JE122">
        <v>1</v>
      </c>
      <c r="JF122">
        <v>2</v>
      </c>
      <c r="JG122">
        <v>2</v>
      </c>
      <c r="JH122">
        <v>2</v>
      </c>
      <c r="JI122">
        <v>2</v>
      </c>
      <c r="JJ122">
        <v>2</v>
      </c>
      <c r="JK122">
        <v>2</v>
      </c>
      <c r="JL122">
        <v>3</v>
      </c>
      <c r="JM122">
        <v>4</v>
      </c>
      <c r="JN122">
        <v>3</v>
      </c>
      <c r="JO122">
        <v>2</v>
      </c>
      <c r="JP122">
        <v>3</v>
      </c>
      <c r="JQ122">
        <v>1</v>
      </c>
      <c r="JR122">
        <v>2</v>
      </c>
      <c r="JS122">
        <v>2</v>
      </c>
      <c r="JT122">
        <v>2</v>
      </c>
      <c r="JU122">
        <v>2</v>
      </c>
      <c r="JV122">
        <v>1</v>
      </c>
      <c r="JW122">
        <v>2</v>
      </c>
      <c r="JX122">
        <v>2</v>
      </c>
      <c r="JY122">
        <v>3</v>
      </c>
      <c r="JZ122">
        <v>4</v>
      </c>
      <c r="KA122">
        <v>3</v>
      </c>
      <c r="KB122">
        <v>2</v>
      </c>
      <c r="KC122">
        <v>1</v>
      </c>
      <c r="KD122">
        <v>2</v>
      </c>
      <c r="KE122">
        <v>2</v>
      </c>
      <c r="KF122">
        <v>4</v>
      </c>
      <c r="KG122">
        <v>2</v>
      </c>
      <c r="KH122">
        <v>4</v>
      </c>
      <c r="KI122">
        <v>2</v>
      </c>
      <c r="KJ122">
        <v>2</v>
      </c>
    </row>
    <row r="123" spans="1:296">
      <c r="A123">
        <v>121</v>
      </c>
      <c r="AE123" t="s">
        <v>1523</v>
      </c>
      <c r="AF123" t="s">
        <v>1523</v>
      </c>
      <c r="AG123" t="s">
        <v>1523</v>
      </c>
      <c r="AH123" s="288" t="s">
        <v>1523</v>
      </c>
      <c r="AI123" t="s">
        <v>1523</v>
      </c>
      <c r="AJ123" t="s">
        <v>1523</v>
      </c>
      <c r="AK123" t="s">
        <v>1523</v>
      </c>
      <c r="AL123" t="s">
        <v>1523</v>
      </c>
      <c r="AM123" t="s">
        <v>1523</v>
      </c>
      <c r="AN123" t="s">
        <v>1523</v>
      </c>
      <c r="AO123" t="s">
        <v>1523</v>
      </c>
      <c r="AP123" t="s">
        <v>1523</v>
      </c>
      <c r="AQ123" s="48" t="s">
        <v>1523</v>
      </c>
      <c r="AR123" t="s">
        <v>1523</v>
      </c>
      <c r="AS123" t="s">
        <v>1523</v>
      </c>
      <c r="AT123" t="s">
        <v>1523</v>
      </c>
      <c r="AU123" t="s">
        <v>1523</v>
      </c>
      <c r="AV123" t="s">
        <v>1523</v>
      </c>
    </row>
    <row r="124" spans="1:296">
      <c r="A124">
        <v>122</v>
      </c>
      <c r="B124">
        <v>5474516743</v>
      </c>
      <c r="C124">
        <v>96888361</v>
      </c>
      <c r="D124" s="48">
        <v>43104.691493055558</v>
      </c>
      <c r="E124" s="180">
        <v>43104.702118055553</v>
      </c>
      <c r="F124" t="s">
        <v>189</v>
      </c>
      <c r="K124" t="s">
        <v>571</v>
      </c>
      <c r="L124" t="s">
        <v>714</v>
      </c>
      <c r="N124" s="11">
        <v>43104</v>
      </c>
      <c r="O124" t="s">
        <v>3454</v>
      </c>
      <c r="P124" t="s">
        <v>203</v>
      </c>
      <c r="Q124" t="s">
        <v>203</v>
      </c>
      <c r="R124" t="s">
        <v>781</v>
      </c>
      <c r="S124" t="s">
        <v>781</v>
      </c>
      <c r="T124" t="s">
        <v>781</v>
      </c>
      <c r="U124" t="s">
        <v>3455</v>
      </c>
      <c r="V124" t="s">
        <v>215</v>
      </c>
      <c r="W124" t="s">
        <v>3456</v>
      </c>
      <c r="X124" t="s">
        <v>3457</v>
      </c>
      <c r="Y124" t="s">
        <v>203</v>
      </c>
      <c r="Z124" t="s">
        <v>203</v>
      </c>
      <c r="AA124" t="s">
        <v>215</v>
      </c>
      <c r="AB124" s="260" t="s">
        <v>1072</v>
      </c>
      <c r="AC124" s="260" t="s">
        <v>1072</v>
      </c>
      <c r="AE124" t="s">
        <v>1523</v>
      </c>
      <c r="AF124" t="s">
        <v>1523</v>
      </c>
      <c r="AG124" t="s">
        <v>1523</v>
      </c>
      <c r="AH124" s="288" t="s">
        <v>1523</v>
      </c>
      <c r="AI124" t="s">
        <v>1523</v>
      </c>
      <c r="AJ124" t="s">
        <v>1523</v>
      </c>
      <c r="AK124" t="s">
        <v>1523</v>
      </c>
      <c r="AL124" t="s">
        <v>1523</v>
      </c>
      <c r="AM124" t="s">
        <v>1523</v>
      </c>
      <c r="AN124" t="s">
        <v>1523</v>
      </c>
      <c r="AO124" t="s">
        <v>1523</v>
      </c>
      <c r="AP124" t="s">
        <v>1523</v>
      </c>
      <c r="AQ124" s="48" t="s">
        <v>1523</v>
      </c>
      <c r="AR124" t="s">
        <v>1523</v>
      </c>
      <c r="AS124" t="s">
        <v>1523</v>
      </c>
      <c r="AT124" t="s">
        <v>1523</v>
      </c>
      <c r="AU124" t="s">
        <v>1523</v>
      </c>
      <c r="AV124" t="s">
        <v>1523</v>
      </c>
      <c r="CN124">
        <v>-1</v>
      </c>
      <c r="DZ124">
        <v>3</v>
      </c>
      <c r="EJ124">
        <v>-1</v>
      </c>
      <c r="EP124">
        <v>2</v>
      </c>
      <c r="EV124">
        <v>2</v>
      </c>
      <c r="FJ124">
        <v>-1</v>
      </c>
      <c r="FR124">
        <v>1</v>
      </c>
      <c r="FT124">
        <v>1</v>
      </c>
      <c r="GD124">
        <v>2</v>
      </c>
      <c r="GF124">
        <v>-1</v>
      </c>
      <c r="HX124">
        <v>3</v>
      </c>
      <c r="HY124">
        <v>1</v>
      </c>
      <c r="HZ124">
        <v>3</v>
      </c>
      <c r="IA124">
        <v>3</v>
      </c>
      <c r="IB124">
        <v>4</v>
      </c>
      <c r="IC124">
        <v>1</v>
      </c>
      <c r="ID124">
        <v>1</v>
      </c>
      <c r="IE124">
        <v>2</v>
      </c>
      <c r="IF124">
        <v>1</v>
      </c>
      <c r="IG124">
        <v>2</v>
      </c>
      <c r="IH124">
        <v>4</v>
      </c>
      <c r="II124">
        <v>4</v>
      </c>
      <c r="IJ124">
        <v>4</v>
      </c>
      <c r="IK124">
        <v>3</v>
      </c>
      <c r="IL124">
        <v>3</v>
      </c>
      <c r="IM124">
        <v>3</v>
      </c>
      <c r="IN124">
        <v>2</v>
      </c>
      <c r="IO124">
        <v>2</v>
      </c>
      <c r="IP124">
        <v>3</v>
      </c>
      <c r="IQ124">
        <v>4</v>
      </c>
      <c r="IR124">
        <v>1</v>
      </c>
      <c r="IS124">
        <v>3</v>
      </c>
      <c r="IT124">
        <v>1</v>
      </c>
      <c r="IU124">
        <v>4</v>
      </c>
      <c r="IV124">
        <v>3</v>
      </c>
      <c r="IW124">
        <v>4</v>
      </c>
      <c r="IX124">
        <v>2</v>
      </c>
      <c r="IY124">
        <v>3</v>
      </c>
      <c r="IZ124">
        <v>1</v>
      </c>
      <c r="JA124">
        <v>3</v>
      </c>
      <c r="JB124">
        <v>4</v>
      </c>
      <c r="JC124">
        <v>3</v>
      </c>
      <c r="JD124">
        <v>2</v>
      </c>
      <c r="JE124">
        <v>2</v>
      </c>
      <c r="JF124">
        <v>3</v>
      </c>
      <c r="JG124">
        <v>3</v>
      </c>
      <c r="JH124">
        <v>3</v>
      </c>
      <c r="JI124">
        <v>2</v>
      </c>
      <c r="JJ124">
        <v>1</v>
      </c>
      <c r="JK124">
        <v>2</v>
      </c>
      <c r="JL124">
        <v>3</v>
      </c>
      <c r="JM124">
        <v>2</v>
      </c>
      <c r="JN124">
        <v>2</v>
      </c>
      <c r="JO124">
        <v>2</v>
      </c>
      <c r="JP124">
        <v>1</v>
      </c>
      <c r="JQ124">
        <v>1</v>
      </c>
      <c r="JR124">
        <v>1</v>
      </c>
      <c r="JS124">
        <v>2</v>
      </c>
      <c r="JT124">
        <v>2</v>
      </c>
      <c r="JU124">
        <v>2</v>
      </c>
      <c r="JV124">
        <v>4</v>
      </c>
      <c r="JW124">
        <v>3</v>
      </c>
      <c r="JX124">
        <v>3</v>
      </c>
      <c r="JY124">
        <v>3</v>
      </c>
      <c r="JZ124">
        <v>2</v>
      </c>
      <c r="KA124">
        <v>1</v>
      </c>
      <c r="KB124">
        <v>1</v>
      </c>
      <c r="KC124">
        <v>3</v>
      </c>
      <c r="KD124">
        <v>3</v>
      </c>
      <c r="KE124">
        <v>2</v>
      </c>
      <c r="KF124">
        <v>1</v>
      </c>
      <c r="KG124">
        <v>1</v>
      </c>
      <c r="KH124">
        <v>2</v>
      </c>
      <c r="KI124">
        <v>1</v>
      </c>
      <c r="KJ124">
        <v>3</v>
      </c>
    </row>
    <row r="125" spans="1:296">
      <c r="A125">
        <v>123</v>
      </c>
      <c r="B125">
        <v>5474067958</v>
      </c>
      <c r="C125">
        <v>96888361</v>
      </c>
      <c r="D125" s="48">
        <v>43103.689803240741</v>
      </c>
      <c r="E125" s="180">
        <v>43103.69902777778</v>
      </c>
      <c r="F125" t="s">
        <v>1181</v>
      </c>
      <c r="K125" t="s">
        <v>1524</v>
      </c>
      <c r="L125" t="s">
        <v>1525</v>
      </c>
      <c r="N125" s="11">
        <v>43103</v>
      </c>
      <c r="O125" t="s">
        <v>1528</v>
      </c>
      <c r="P125" t="s">
        <v>203</v>
      </c>
      <c r="Q125" t="s">
        <v>203</v>
      </c>
      <c r="R125" t="s">
        <v>781</v>
      </c>
      <c r="S125" t="s">
        <v>781</v>
      </c>
      <c r="T125" t="s">
        <v>781</v>
      </c>
      <c r="U125" t="s">
        <v>3514</v>
      </c>
      <c r="V125" t="s">
        <v>3515</v>
      </c>
      <c r="W125" t="s">
        <v>3516</v>
      </c>
      <c r="X125" t="s">
        <v>203</v>
      </c>
      <c r="Y125" t="s">
        <v>203</v>
      </c>
      <c r="Z125" t="s">
        <v>203</v>
      </c>
      <c r="AA125" t="s">
        <v>203</v>
      </c>
      <c r="AB125" s="260" t="s">
        <v>203</v>
      </c>
      <c r="AC125" s="260" t="s">
        <v>203</v>
      </c>
      <c r="AE125" t="s">
        <v>1523</v>
      </c>
      <c r="AF125" t="s">
        <v>1523</v>
      </c>
      <c r="AG125" t="s">
        <v>1523</v>
      </c>
      <c r="AH125" s="288" t="s">
        <v>1523</v>
      </c>
      <c r="AI125" t="s">
        <v>1523</v>
      </c>
      <c r="AJ125" t="s">
        <v>1523</v>
      </c>
      <c r="AK125" t="s">
        <v>1523</v>
      </c>
      <c r="AL125" t="s">
        <v>1523</v>
      </c>
      <c r="AM125" t="s">
        <v>1523</v>
      </c>
      <c r="AN125" t="s">
        <v>1523</v>
      </c>
      <c r="AO125" t="s">
        <v>1523</v>
      </c>
      <c r="AP125" t="s">
        <v>1523</v>
      </c>
      <c r="AQ125" s="48" t="s">
        <v>1523</v>
      </c>
      <c r="AR125" t="s">
        <v>1523</v>
      </c>
      <c r="AS125" t="s">
        <v>1523</v>
      </c>
      <c r="AT125" t="s">
        <v>1523</v>
      </c>
      <c r="AU125" t="s">
        <v>1523</v>
      </c>
      <c r="AV125" t="s">
        <v>1523</v>
      </c>
      <c r="CN125">
        <v>-1</v>
      </c>
      <c r="CO125" t="s">
        <v>3517</v>
      </c>
      <c r="EV125">
        <v>1</v>
      </c>
      <c r="EW125" t="s">
        <v>3518</v>
      </c>
      <c r="FV125">
        <v>-1</v>
      </c>
      <c r="FW125" t="s">
        <v>3519</v>
      </c>
      <c r="HX125">
        <v>3</v>
      </c>
      <c r="HY125">
        <v>3</v>
      </c>
      <c r="HZ125">
        <v>4</v>
      </c>
      <c r="IA125">
        <v>2</v>
      </c>
      <c r="IB125">
        <v>4</v>
      </c>
      <c r="IC125">
        <v>4</v>
      </c>
      <c r="ID125">
        <v>3</v>
      </c>
      <c r="IE125">
        <v>1</v>
      </c>
      <c r="IF125">
        <v>1</v>
      </c>
      <c r="IG125">
        <v>2</v>
      </c>
      <c r="IH125">
        <v>4</v>
      </c>
      <c r="II125">
        <v>4</v>
      </c>
      <c r="IJ125">
        <v>4</v>
      </c>
      <c r="IK125">
        <v>1</v>
      </c>
      <c r="IL125">
        <v>1</v>
      </c>
      <c r="IM125">
        <v>3</v>
      </c>
      <c r="IN125">
        <v>1</v>
      </c>
      <c r="IO125">
        <v>3</v>
      </c>
      <c r="IP125">
        <v>1</v>
      </c>
      <c r="IQ125">
        <v>3</v>
      </c>
      <c r="IR125">
        <v>2</v>
      </c>
      <c r="IS125">
        <v>2</v>
      </c>
      <c r="IT125">
        <v>2</v>
      </c>
      <c r="IU125">
        <v>4</v>
      </c>
      <c r="IV125">
        <v>2</v>
      </c>
      <c r="IW125">
        <v>4</v>
      </c>
      <c r="IX125">
        <v>1</v>
      </c>
      <c r="IY125">
        <v>1</v>
      </c>
      <c r="IZ125">
        <v>3</v>
      </c>
      <c r="JA125">
        <v>2</v>
      </c>
      <c r="JB125">
        <v>4</v>
      </c>
      <c r="JC125">
        <v>1</v>
      </c>
      <c r="JD125">
        <v>2</v>
      </c>
      <c r="JE125">
        <v>2</v>
      </c>
      <c r="JF125">
        <v>2</v>
      </c>
      <c r="JG125">
        <v>2</v>
      </c>
      <c r="JH125">
        <v>3</v>
      </c>
      <c r="JI125">
        <v>2</v>
      </c>
      <c r="JJ125">
        <v>1</v>
      </c>
      <c r="JK125">
        <v>1</v>
      </c>
      <c r="JL125">
        <v>3</v>
      </c>
      <c r="JM125">
        <v>2</v>
      </c>
      <c r="JN125">
        <v>3</v>
      </c>
      <c r="JO125">
        <v>4</v>
      </c>
      <c r="JP125">
        <v>4</v>
      </c>
      <c r="JQ125">
        <v>2</v>
      </c>
      <c r="JR125">
        <v>2</v>
      </c>
      <c r="JS125">
        <v>1</v>
      </c>
      <c r="JT125">
        <v>2</v>
      </c>
      <c r="JU125">
        <v>3</v>
      </c>
      <c r="JV125">
        <v>2</v>
      </c>
      <c r="JW125">
        <v>2</v>
      </c>
      <c r="JX125">
        <v>3</v>
      </c>
      <c r="JY125">
        <v>4</v>
      </c>
      <c r="JZ125">
        <v>3</v>
      </c>
      <c r="KA125">
        <v>3</v>
      </c>
      <c r="KB125">
        <v>1</v>
      </c>
      <c r="KC125">
        <v>1</v>
      </c>
      <c r="KD125">
        <v>1</v>
      </c>
      <c r="KE125">
        <v>2</v>
      </c>
      <c r="KF125">
        <v>1</v>
      </c>
      <c r="KG125">
        <v>1</v>
      </c>
      <c r="KH125">
        <v>2</v>
      </c>
      <c r="KI125">
        <v>1</v>
      </c>
      <c r="KJ125">
        <v>4</v>
      </c>
    </row>
    <row r="126" spans="1:296">
      <c r="A126">
        <v>124</v>
      </c>
      <c r="B126">
        <v>5478507564</v>
      </c>
      <c r="C126">
        <v>96888361</v>
      </c>
      <c r="D126" s="48">
        <v>43115.684895833343</v>
      </c>
      <c r="E126" s="180">
        <v>43115.721921296303</v>
      </c>
      <c r="F126" t="s">
        <v>1181</v>
      </c>
      <c r="K126" t="s">
        <v>1518</v>
      </c>
      <c r="L126" t="s">
        <v>1519</v>
      </c>
      <c r="N126" s="11">
        <v>43115</v>
      </c>
      <c r="O126" t="s">
        <v>1522</v>
      </c>
      <c r="P126" t="s">
        <v>209</v>
      </c>
      <c r="Q126" t="s">
        <v>381</v>
      </c>
      <c r="R126" t="s">
        <v>780</v>
      </c>
      <c r="S126" t="s">
        <v>975</v>
      </c>
      <c r="T126" t="s">
        <v>974</v>
      </c>
      <c r="U126" t="s">
        <v>974</v>
      </c>
      <c r="V126" t="s">
        <v>209</v>
      </c>
      <c r="W126" t="s">
        <v>209</v>
      </c>
      <c r="X126" t="s">
        <v>209</v>
      </c>
      <c r="Y126" t="s">
        <v>209</v>
      </c>
      <c r="Z126" t="s">
        <v>209</v>
      </c>
      <c r="AA126" t="s">
        <v>209</v>
      </c>
      <c r="AB126" s="260" t="s">
        <v>1072</v>
      </c>
      <c r="AC126" s="260" t="s">
        <v>1072</v>
      </c>
      <c r="AE126" t="s">
        <v>3547</v>
      </c>
      <c r="AF126" t="s">
        <v>604</v>
      </c>
      <c r="AG126" t="s">
        <v>4730</v>
      </c>
      <c r="AH126" s="288">
        <v>43076</v>
      </c>
      <c r="AI126" s="243">
        <v>14</v>
      </c>
      <c r="AJ126" t="s">
        <v>3548</v>
      </c>
      <c r="AK126" t="s">
        <v>1117</v>
      </c>
      <c r="AL126" t="s">
        <v>1458</v>
      </c>
      <c r="AM126" t="s">
        <v>209</v>
      </c>
      <c r="AN126" t="s">
        <v>1523</v>
      </c>
      <c r="AO126" t="s">
        <v>1523</v>
      </c>
      <c r="AP126" t="s">
        <v>1523</v>
      </c>
      <c r="AQ126" s="48" t="s">
        <v>1523</v>
      </c>
      <c r="AR126" t="s">
        <v>1523</v>
      </c>
      <c r="AS126" t="s">
        <v>1523</v>
      </c>
      <c r="AT126" t="s">
        <v>1523</v>
      </c>
      <c r="AU126" t="s">
        <v>1523</v>
      </c>
      <c r="AV126" t="s">
        <v>1523</v>
      </c>
      <c r="CD126">
        <v>2</v>
      </c>
      <c r="DH126">
        <v>-2</v>
      </c>
      <c r="DJ126">
        <v>-1</v>
      </c>
      <c r="DZ126">
        <v>1</v>
      </c>
      <c r="FN126">
        <v>1</v>
      </c>
      <c r="FV126">
        <v>-1</v>
      </c>
      <c r="GD126">
        <v>-2</v>
      </c>
      <c r="HX126">
        <v>2</v>
      </c>
      <c r="HY126">
        <v>1</v>
      </c>
      <c r="HZ126">
        <v>3</v>
      </c>
      <c r="IA126">
        <v>2</v>
      </c>
      <c r="IB126">
        <v>4</v>
      </c>
      <c r="IC126">
        <v>1</v>
      </c>
      <c r="ID126">
        <v>2</v>
      </c>
      <c r="IE126">
        <v>2</v>
      </c>
      <c r="IF126">
        <v>2</v>
      </c>
      <c r="IG126">
        <v>1</v>
      </c>
      <c r="IH126">
        <v>4</v>
      </c>
      <c r="II126">
        <v>4</v>
      </c>
      <c r="IJ126">
        <v>4</v>
      </c>
      <c r="IK126">
        <v>2</v>
      </c>
      <c r="IL126">
        <v>2</v>
      </c>
      <c r="IM126">
        <v>2</v>
      </c>
      <c r="IN126">
        <v>2</v>
      </c>
      <c r="IO126">
        <v>2</v>
      </c>
      <c r="IP126">
        <v>1</v>
      </c>
      <c r="IQ126">
        <v>3</v>
      </c>
      <c r="IR126">
        <v>1</v>
      </c>
      <c r="IS126">
        <v>1</v>
      </c>
      <c r="IT126">
        <v>1</v>
      </c>
      <c r="IU126">
        <v>3</v>
      </c>
      <c r="IV126">
        <v>3</v>
      </c>
      <c r="IW126">
        <v>4</v>
      </c>
      <c r="IX126">
        <v>1</v>
      </c>
      <c r="IY126">
        <v>1</v>
      </c>
      <c r="IZ126">
        <v>1</v>
      </c>
      <c r="JA126">
        <v>2</v>
      </c>
      <c r="JB126">
        <v>3</v>
      </c>
      <c r="JC126">
        <v>1</v>
      </c>
      <c r="JD126">
        <v>1</v>
      </c>
      <c r="JE126">
        <v>1</v>
      </c>
      <c r="JF126">
        <v>3</v>
      </c>
      <c r="JG126">
        <v>2</v>
      </c>
      <c r="JH126">
        <v>2</v>
      </c>
      <c r="JI126">
        <v>1</v>
      </c>
      <c r="JJ126">
        <v>3</v>
      </c>
      <c r="JK126">
        <v>1</v>
      </c>
      <c r="JL126">
        <v>3</v>
      </c>
      <c r="JM126">
        <v>2</v>
      </c>
      <c r="JN126">
        <v>1</v>
      </c>
      <c r="JO126">
        <v>2</v>
      </c>
      <c r="JP126">
        <v>2</v>
      </c>
      <c r="JQ126">
        <v>1</v>
      </c>
      <c r="JR126">
        <v>1</v>
      </c>
      <c r="JS126">
        <v>1</v>
      </c>
      <c r="JT126">
        <v>1</v>
      </c>
      <c r="JU126">
        <v>1</v>
      </c>
      <c r="JV126">
        <v>2</v>
      </c>
      <c r="JW126">
        <v>1</v>
      </c>
      <c r="JX126">
        <v>2</v>
      </c>
      <c r="JY126">
        <v>3</v>
      </c>
      <c r="JZ126">
        <v>1</v>
      </c>
      <c r="KA126">
        <v>1</v>
      </c>
      <c r="KB126">
        <v>1</v>
      </c>
      <c r="KC126">
        <v>1</v>
      </c>
      <c r="KD126">
        <v>1</v>
      </c>
      <c r="KE126">
        <v>1</v>
      </c>
      <c r="KF126">
        <v>1</v>
      </c>
      <c r="KG126">
        <v>1</v>
      </c>
      <c r="KH126">
        <v>2</v>
      </c>
      <c r="KI126">
        <v>1</v>
      </c>
      <c r="KJ126">
        <v>3</v>
      </c>
    </row>
    <row r="127" spans="1:296">
      <c r="A127">
        <v>125</v>
      </c>
      <c r="B127">
        <v>5474513598</v>
      </c>
      <c r="C127">
        <v>96888361</v>
      </c>
      <c r="D127" s="48">
        <v>43104.68644675926</v>
      </c>
      <c r="E127" s="180">
        <v>43104.712453703702</v>
      </c>
      <c r="F127" t="s">
        <v>189</v>
      </c>
      <c r="K127" t="s">
        <v>1505</v>
      </c>
      <c r="L127" t="s">
        <v>502</v>
      </c>
      <c r="N127" s="11">
        <v>43104</v>
      </c>
      <c r="O127" t="s">
        <v>1507</v>
      </c>
      <c r="P127" t="s">
        <v>203</v>
      </c>
      <c r="Q127" t="s">
        <v>203</v>
      </c>
      <c r="R127" t="s">
        <v>781</v>
      </c>
      <c r="S127" t="s">
        <v>781</v>
      </c>
      <c r="T127" t="s">
        <v>781</v>
      </c>
      <c r="U127" t="s">
        <v>781</v>
      </c>
      <c r="V127" t="s">
        <v>3478</v>
      </c>
      <c r="W127" t="s">
        <v>3479</v>
      </c>
      <c r="X127" t="s">
        <v>203</v>
      </c>
      <c r="Y127" t="s">
        <v>203</v>
      </c>
      <c r="Z127" t="s">
        <v>203</v>
      </c>
      <c r="AA127" t="s">
        <v>203</v>
      </c>
      <c r="AB127" s="260" t="s">
        <v>203</v>
      </c>
      <c r="AC127" s="260" t="s">
        <v>3480</v>
      </c>
      <c r="AE127" t="s">
        <v>994</v>
      </c>
      <c r="AF127" t="s">
        <v>995</v>
      </c>
      <c r="AG127" t="s">
        <v>4579</v>
      </c>
      <c r="AH127" s="288">
        <v>43044</v>
      </c>
      <c r="AI127" s="243">
        <v>30</v>
      </c>
      <c r="AJ127" t="s">
        <v>3427</v>
      </c>
      <c r="AK127" t="s">
        <v>783</v>
      </c>
      <c r="AL127" t="s">
        <v>801</v>
      </c>
      <c r="AM127" t="s">
        <v>3481</v>
      </c>
      <c r="AN127" t="s">
        <v>3482</v>
      </c>
      <c r="AO127" t="s">
        <v>995</v>
      </c>
      <c r="AP127" t="s">
        <v>1840</v>
      </c>
      <c r="AQ127" s="48">
        <v>42988</v>
      </c>
      <c r="AR127">
        <v>30</v>
      </c>
      <c r="AS127" t="s">
        <v>3483</v>
      </c>
      <c r="AT127" t="s">
        <v>997</v>
      </c>
      <c r="AU127" t="s">
        <v>801</v>
      </c>
      <c r="AV127" t="s">
        <v>203</v>
      </c>
      <c r="BJ127">
        <v>-3</v>
      </c>
      <c r="BK127" t="s">
        <v>3484</v>
      </c>
      <c r="CN127">
        <v>1</v>
      </c>
      <c r="CO127">
        <v>5</v>
      </c>
      <c r="CZ127">
        <v>-2</v>
      </c>
      <c r="DA127">
        <v>7</v>
      </c>
      <c r="DF127">
        <v>-2</v>
      </c>
      <c r="DG127">
        <v>3</v>
      </c>
      <c r="DH127">
        <v>-3</v>
      </c>
      <c r="DI127">
        <v>30</v>
      </c>
      <c r="DP127">
        <v>3</v>
      </c>
      <c r="DQ127" t="s">
        <v>3485</v>
      </c>
      <c r="EP127">
        <v>-2</v>
      </c>
      <c r="EQ127" t="s">
        <v>3486</v>
      </c>
      <c r="FB127">
        <v>1</v>
      </c>
      <c r="FH127">
        <v>3</v>
      </c>
      <c r="FI127" t="s">
        <v>3487</v>
      </c>
      <c r="FP127">
        <v>4</v>
      </c>
      <c r="FQ127" t="s">
        <v>3488</v>
      </c>
      <c r="FV127">
        <v>-2</v>
      </c>
      <c r="GD127">
        <v>-4</v>
      </c>
      <c r="GF127">
        <v>-3</v>
      </c>
      <c r="GJ127">
        <v>-3</v>
      </c>
      <c r="GN127">
        <v>-3</v>
      </c>
      <c r="HB127">
        <v>-1</v>
      </c>
      <c r="HH127">
        <v>1</v>
      </c>
      <c r="HX127">
        <v>2</v>
      </c>
      <c r="HY127">
        <v>2</v>
      </c>
      <c r="HZ127">
        <v>3</v>
      </c>
      <c r="IA127">
        <v>3</v>
      </c>
      <c r="IB127">
        <v>3</v>
      </c>
      <c r="IC127">
        <v>2</v>
      </c>
      <c r="ID127">
        <v>2</v>
      </c>
      <c r="IE127">
        <v>3</v>
      </c>
      <c r="IF127">
        <v>1</v>
      </c>
      <c r="IG127">
        <v>2</v>
      </c>
      <c r="IH127">
        <v>3</v>
      </c>
      <c r="II127">
        <v>3</v>
      </c>
      <c r="IJ127">
        <v>2</v>
      </c>
      <c r="IK127">
        <v>2</v>
      </c>
      <c r="IL127">
        <v>3</v>
      </c>
      <c r="IM127">
        <v>3</v>
      </c>
      <c r="IN127">
        <v>4</v>
      </c>
      <c r="IO127">
        <v>3</v>
      </c>
      <c r="IP127">
        <v>2</v>
      </c>
      <c r="IQ127">
        <v>3</v>
      </c>
      <c r="IR127">
        <v>2</v>
      </c>
      <c r="IS127">
        <v>1</v>
      </c>
      <c r="IT127">
        <v>3</v>
      </c>
      <c r="IU127">
        <v>4</v>
      </c>
      <c r="IV127">
        <v>3</v>
      </c>
      <c r="IW127">
        <v>3</v>
      </c>
      <c r="IX127">
        <v>2</v>
      </c>
      <c r="IY127">
        <v>2</v>
      </c>
      <c r="IZ127">
        <v>2</v>
      </c>
      <c r="JA127">
        <v>3</v>
      </c>
      <c r="JB127">
        <v>3</v>
      </c>
      <c r="JC127">
        <v>2</v>
      </c>
      <c r="JD127">
        <v>4</v>
      </c>
      <c r="JE127">
        <v>2</v>
      </c>
      <c r="JF127">
        <v>3</v>
      </c>
      <c r="JG127">
        <v>4</v>
      </c>
      <c r="JH127">
        <v>3</v>
      </c>
      <c r="JI127">
        <v>2</v>
      </c>
      <c r="JJ127">
        <v>2</v>
      </c>
      <c r="JK127">
        <v>2</v>
      </c>
      <c r="JL127">
        <v>3</v>
      </c>
      <c r="JM127">
        <v>3</v>
      </c>
      <c r="JN127">
        <v>4</v>
      </c>
      <c r="JO127">
        <v>3</v>
      </c>
      <c r="JP127">
        <v>2</v>
      </c>
      <c r="JQ127">
        <v>2</v>
      </c>
      <c r="JR127">
        <v>2</v>
      </c>
      <c r="JS127">
        <v>2</v>
      </c>
      <c r="JT127">
        <v>2</v>
      </c>
      <c r="JU127">
        <v>2</v>
      </c>
      <c r="JV127">
        <v>3</v>
      </c>
      <c r="JW127">
        <v>1</v>
      </c>
      <c r="JX127">
        <v>2</v>
      </c>
      <c r="JY127">
        <v>3</v>
      </c>
      <c r="JZ127">
        <v>3</v>
      </c>
      <c r="KA127">
        <v>3</v>
      </c>
      <c r="KB127">
        <v>2</v>
      </c>
      <c r="KC127">
        <v>1</v>
      </c>
      <c r="KD127">
        <v>3</v>
      </c>
      <c r="KE127">
        <v>2</v>
      </c>
      <c r="KF127">
        <v>2</v>
      </c>
      <c r="KG127">
        <v>2</v>
      </c>
      <c r="KH127">
        <v>3</v>
      </c>
      <c r="KI127">
        <v>2</v>
      </c>
      <c r="KJ127">
        <v>3</v>
      </c>
    </row>
    <row r="128" spans="1:296">
      <c r="A128">
        <v>126</v>
      </c>
      <c r="B128">
        <v>5474515014</v>
      </c>
      <c r="C128">
        <v>96888361</v>
      </c>
      <c r="D128" s="48">
        <v>43104.690196759257</v>
      </c>
      <c r="E128" s="180">
        <v>43104.698182870372</v>
      </c>
      <c r="F128" t="s">
        <v>1181</v>
      </c>
      <c r="K128" t="s">
        <v>630</v>
      </c>
      <c r="L128" t="s">
        <v>1512</v>
      </c>
      <c r="N128" s="11">
        <v>43104</v>
      </c>
      <c r="O128" t="s">
        <v>3462</v>
      </c>
      <c r="P128" t="s">
        <v>203</v>
      </c>
      <c r="Q128" t="s">
        <v>203</v>
      </c>
      <c r="R128" t="s">
        <v>781</v>
      </c>
      <c r="S128" t="s">
        <v>781</v>
      </c>
      <c r="T128" t="s">
        <v>781</v>
      </c>
      <c r="U128" t="s">
        <v>781</v>
      </c>
      <c r="V128" t="s">
        <v>215</v>
      </c>
      <c r="W128" t="s">
        <v>3463</v>
      </c>
      <c r="X128" t="s">
        <v>203</v>
      </c>
      <c r="Y128" t="s">
        <v>203</v>
      </c>
      <c r="Z128" t="s">
        <v>203</v>
      </c>
      <c r="AA128" t="s">
        <v>215</v>
      </c>
      <c r="AB128" s="260" t="s">
        <v>1072</v>
      </c>
      <c r="AC128" s="260" t="s">
        <v>1072</v>
      </c>
      <c r="AE128" t="s">
        <v>1523</v>
      </c>
      <c r="AF128" t="s">
        <v>1523</v>
      </c>
      <c r="AG128" t="s">
        <v>1523</v>
      </c>
      <c r="AH128" s="288" t="s">
        <v>1523</v>
      </c>
      <c r="AI128" t="s">
        <v>1523</v>
      </c>
      <c r="AJ128" t="s">
        <v>1523</v>
      </c>
      <c r="AK128" t="s">
        <v>1523</v>
      </c>
      <c r="AL128" t="s">
        <v>1523</v>
      </c>
      <c r="AM128" t="s">
        <v>1523</v>
      </c>
      <c r="AN128" t="s">
        <v>1523</v>
      </c>
      <c r="AO128" t="s">
        <v>1523</v>
      </c>
      <c r="AP128" t="s">
        <v>1523</v>
      </c>
      <c r="AQ128" s="48" t="s">
        <v>1523</v>
      </c>
      <c r="AR128" t="s">
        <v>1523</v>
      </c>
      <c r="AS128" t="s">
        <v>1523</v>
      </c>
      <c r="AT128" t="s">
        <v>1523</v>
      </c>
      <c r="AU128" t="s">
        <v>1523</v>
      </c>
      <c r="AV128" t="s">
        <v>1523</v>
      </c>
      <c r="CL128">
        <v>3</v>
      </c>
      <c r="FN128">
        <v>3</v>
      </c>
      <c r="GP128">
        <v>-3</v>
      </c>
      <c r="HX128">
        <v>3</v>
      </c>
      <c r="HY128">
        <v>1</v>
      </c>
      <c r="HZ128">
        <v>1</v>
      </c>
      <c r="IA128">
        <v>2</v>
      </c>
      <c r="IB128">
        <v>4</v>
      </c>
      <c r="IC128">
        <v>1</v>
      </c>
      <c r="ID128">
        <v>4</v>
      </c>
      <c r="IE128">
        <v>2</v>
      </c>
      <c r="IF128">
        <v>3</v>
      </c>
      <c r="IG128">
        <v>2</v>
      </c>
      <c r="IH128">
        <v>4</v>
      </c>
      <c r="II128">
        <v>4</v>
      </c>
      <c r="IJ128">
        <v>2</v>
      </c>
      <c r="IK128">
        <v>1</v>
      </c>
      <c r="IL128">
        <v>4</v>
      </c>
      <c r="IM128">
        <v>4</v>
      </c>
      <c r="IN128">
        <v>4</v>
      </c>
      <c r="IO128">
        <v>4</v>
      </c>
      <c r="IP128">
        <v>2</v>
      </c>
      <c r="IQ128">
        <v>3</v>
      </c>
      <c r="IR128">
        <v>1</v>
      </c>
      <c r="IS128">
        <v>4</v>
      </c>
      <c r="IT128">
        <v>3</v>
      </c>
      <c r="IU128">
        <v>4</v>
      </c>
      <c r="IV128">
        <v>4</v>
      </c>
      <c r="IW128">
        <v>3</v>
      </c>
      <c r="IX128">
        <v>1</v>
      </c>
      <c r="IY128">
        <v>1</v>
      </c>
      <c r="IZ128">
        <v>2</v>
      </c>
      <c r="JA128">
        <v>3</v>
      </c>
      <c r="JB128">
        <v>4</v>
      </c>
      <c r="JC128">
        <v>3</v>
      </c>
      <c r="JD128">
        <v>2</v>
      </c>
      <c r="JE128">
        <v>2</v>
      </c>
      <c r="JF128">
        <v>2</v>
      </c>
      <c r="JG128">
        <v>3</v>
      </c>
      <c r="JH128">
        <v>4</v>
      </c>
      <c r="JI128">
        <v>1</v>
      </c>
      <c r="JJ128">
        <v>2</v>
      </c>
      <c r="JK128">
        <v>3</v>
      </c>
      <c r="JL128">
        <v>4</v>
      </c>
      <c r="JM128">
        <v>3</v>
      </c>
      <c r="JN128">
        <v>4</v>
      </c>
      <c r="JO128">
        <v>2</v>
      </c>
      <c r="JP128">
        <v>3</v>
      </c>
      <c r="JQ128">
        <v>2</v>
      </c>
      <c r="JR128">
        <v>2</v>
      </c>
      <c r="JS128">
        <v>1</v>
      </c>
      <c r="JT128">
        <v>2</v>
      </c>
      <c r="JU128">
        <v>2</v>
      </c>
      <c r="JV128">
        <v>4</v>
      </c>
      <c r="JW128">
        <v>2</v>
      </c>
      <c r="JX128">
        <v>3</v>
      </c>
      <c r="JY128">
        <v>1</v>
      </c>
      <c r="JZ128">
        <v>2</v>
      </c>
      <c r="KA128">
        <v>2</v>
      </c>
      <c r="KB128">
        <v>1</v>
      </c>
      <c r="KC128">
        <v>1</v>
      </c>
      <c r="KD128">
        <v>2</v>
      </c>
      <c r="KE128">
        <v>3</v>
      </c>
      <c r="KF128">
        <v>2</v>
      </c>
      <c r="KG128">
        <v>1</v>
      </c>
      <c r="KH128">
        <v>3</v>
      </c>
      <c r="KI128">
        <v>2</v>
      </c>
      <c r="KJ128">
        <v>4</v>
      </c>
    </row>
    <row r="129" spans="1:296">
      <c r="A129">
        <v>127</v>
      </c>
      <c r="B129">
        <v>5474067296</v>
      </c>
      <c r="C129">
        <v>96888361</v>
      </c>
      <c r="D129" s="48">
        <v>43103.688773148147</v>
      </c>
      <c r="E129" s="180">
        <v>43103.696574074071</v>
      </c>
      <c r="F129" t="s">
        <v>1181</v>
      </c>
      <c r="K129" t="s">
        <v>1492</v>
      </c>
      <c r="L129" t="s">
        <v>659</v>
      </c>
      <c r="N129" s="11" t="s">
        <v>3510</v>
      </c>
      <c r="O129" t="s">
        <v>1495</v>
      </c>
      <c r="P129" t="s">
        <v>209</v>
      </c>
      <c r="Q129" t="s">
        <v>209</v>
      </c>
      <c r="R129" t="s">
        <v>974</v>
      </c>
      <c r="S129" t="s">
        <v>974</v>
      </c>
      <c r="T129" t="s">
        <v>974</v>
      </c>
      <c r="U129" t="s">
        <v>974</v>
      </c>
      <c r="V129" t="s">
        <v>209</v>
      </c>
      <c r="W129" t="s">
        <v>209</v>
      </c>
      <c r="X129" t="s">
        <v>209</v>
      </c>
      <c r="Y129" t="s">
        <v>209</v>
      </c>
      <c r="Z129" t="s">
        <v>209</v>
      </c>
      <c r="AA129" t="s">
        <v>381</v>
      </c>
      <c r="AB129" s="260" t="s">
        <v>1072</v>
      </c>
      <c r="AC129" s="260" t="s">
        <v>1072</v>
      </c>
      <c r="AE129" t="s">
        <v>1523</v>
      </c>
      <c r="AF129" t="s">
        <v>1523</v>
      </c>
      <c r="AG129" t="s">
        <v>1523</v>
      </c>
      <c r="AH129" s="288" t="s">
        <v>1523</v>
      </c>
      <c r="AI129" t="s">
        <v>1523</v>
      </c>
      <c r="AJ129" t="s">
        <v>1523</v>
      </c>
      <c r="AK129" t="s">
        <v>1523</v>
      </c>
      <c r="AL129" t="s">
        <v>1523</v>
      </c>
      <c r="AM129" t="s">
        <v>1523</v>
      </c>
      <c r="AN129" t="s">
        <v>1523</v>
      </c>
      <c r="AO129" t="s">
        <v>1523</v>
      </c>
      <c r="AP129" t="s">
        <v>1523</v>
      </c>
      <c r="AQ129" s="48" t="s">
        <v>1523</v>
      </c>
      <c r="AR129" t="s">
        <v>1523</v>
      </c>
      <c r="AS129" t="s">
        <v>1523</v>
      </c>
      <c r="AT129" t="s">
        <v>1523</v>
      </c>
      <c r="AU129" t="s">
        <v>1523</v>
      </c>
      <c r="AV129" t="s">
        <v>1523</v>
      </c>
      <c r="HB129">
        <v>-1</v>
      </c>
      <c r="HX129">
        <v>2</v>
      </c>
      <c r="HY129">
        <v>3</v>
      </c>
      <c r="HZ129">
        <v>2</v>
      </c>
      <c r="IA129">
        <v>1</v>
      </c>
      <c r="IB129">
        <v>4</v>
      </c>
      <c r="IC129">
        <v>2</v>
      </c>
      <c r="ID129">
        <v>4</v>
      </c>
      <c r="IE129">
        <v>1</v>
      </c>
      <c r="IF129">
        <v>4</v>
      </c>
      <c r="IG129">
        <v>4</v>
      </c>
      <c r="IH129">
        <v>4</v>
      </c>
      <c r="II129">
        <v>4</v>
      </c>
      <c r="IJ129">
        <v>4</v>
      </c>
      <c r="IK129">
        <v>1</v>
      </c>
      <c r="IL129">
        <v>1</v>
      </c>
      <c r="IM129">
        <v>2</v>
      </c>
      <c r="IN129">
        <v>4</v>
      </c>
      <c r="IO129">
        <v>4</v>
      </c>
      <c r="IP129">
        <v>2</v>
      </c>
      <c r="IQ129">
        <v>3</v>
      </c>
      <c r="IR129">
        <v>3</v>
      </c>
      <c r="IS129">
        <v>3</v>
      </c>
      <c r="IT129">
        <v>2</v>
      </c>
      <c r="IU129">
        <v>4</v>
      </c>
      <c r="IV129">
        <v>3</v>
      </c>
      <c r="IW129">
        <v>3</v>
      </c>
      <c r="IX129">
        <v>2</v>
      </c>
      <c r="IY129">
        <v>2</v>
      </c>
      <c r="IZ129">
        <v>4</v>
      </c>
      <c r="JA129">
        <v>2</v>
      </c>
      <c r="JB129">
        <v>4</v>
      </c>
      <c r="JC129">
        <v>1</v>
      </c>
      <c r="JD129">
        <v>3</v>
      </c>
      <c r="JE129">
        <v>3</v>
      </c>
      <c r="JF129">
        <v>3</v>
      </c>
      <c r="JG129">
        <v>4</v>
      </c>
      <c r="JH129">
        <v>3</v>
      </c>
      <c r="JI129">
        <v>2</v>
      </c>
      <c r="JJ129">
        <v>4</v>
      </c>
      <c r="JK129">
        <v>3</v>
      </c>
      <c r="JL129">
        <v>4</v>
      </c>
      <c r="JM129">
        <v>4</v>
      </c>
      <c r="JN129">
        <v>4</v>
      </c>
      <c r="JO129">
        <v>3</v>
      </c>
      <c r="JP129">
        <v>3</v>
      </c>
      <c r="JQ129">
        <v>2</v>
      </c>
      <c r="JR129">
        <v>4</v>
      </c>
      <c r="JS129">
        <v>3</v>
      </c>
      <c r="JT129">
        <v>3</v>
      </c>
      <c r="JU129">
        <v>4</v>
      </c>
      <c r="JV129">
        <v>2</v>
      </c>
      <c r="JW129">
        <v>3</v>
      </c>
      <c r="JX129">
        <v>3</v>
      </c>
      <c r="JY129">
        <v>4</v>
      </c>
      <c r="JZ129">
        <v>3</v>
      </c>
      <c r="KA129">
        <v>3</v>
      </c>
      <c r="KB129">
        <v>3</v>
      </c>
      <c r="KC129">
        <v>4</v>
      </c>
      <c r="KD129">
        <v>4</v>
      </c>
      <c r="KE129">
        <v>2</v>
      </c>
      <c r="KF129">
        <v>3</v>
      </c>
      <c r="KG129">
        <v>3</v>
      </c>
      <c r="KH129">
        <v>3</v>
      </c>
      <c r="KI129">
        <v>2</v>
      </c>
      <c r="KJ129">
        <v>4</v>
      </c>
    </row>
    <row r="130" spans="1:296">
      <c r="A130">
        <v>128</v>
      </c>
      <c r="B130">
        <v>5477235465</v>
      </c>
      <c r="C130">
        <v>96888361</v>
      </c>
      <c r="D130" s="48">
        <v>43111.698611111111</v>
      </c>
      <c r="E130" s="180">
        <v>43111.708472222221</v>
      </c>
      <c r="F130" t="s">
        <v>1181</v>
      </c>
      <c r="K130" t="s">
        <v>1499</v>
      </c>
      <c r="L130" t="s">
        <v>1500</v>
      </c>
      <c r="N130" s="274" t="s">
        <v>3531</v>
      </c>
      <c r="O130" t="s">
        <v>1503</v>
      </c>
      <c r="P130" t="s">
        <v>209</v>
      </c>
      <c r="Q130" t="s">
        <v>209</v>
      </c>
      <c r="R130" t="s">
        <v>781</v>
      </c>
      <c r="S130" t="s">
        <v>781</v>
      </c>
      <c r="T130" t="s">
        <v>781</v>
      </c>
      <c r="U130" t="s">
        <v>809</v>
      </c>
      <c r="V130" t="s">
        <v>209</v>
      </c>
      <c r="W130" t="s">
        <v>209</v>
      </c>
      <c r="X130" t="s">
        <v>209</v>
      </c>
      <c r="Y130" t="s">
        <v>209</v>
      </c>
      <c r="Z130" t="s">
        <v>209</v>
      </c>
      <c r="AA130" t="s">
        <v>209</v>
      </c>
      <c r="AB130" s="260" t="s">
        <v>1072</v>
      </c>
      <c r="AC130" s="260" t="s">
        <v>1072</v>
      </c>
      <c r="AE130" t="s">
        <v>3532</v>
      </c>
      <c r="AF130" t="s">
        <v>603</v>
      </c>
      <c r="AG130" t="s">
        <v>3533</v>
      </c>
      <c r="AH130" s="288">
        <v>43095</v>
      </c>
      <c r="AI130" s="243">
        <v>35</v>
      </c>
      <c r="AJ130" t="s">
        <v>3535</v>
      </c>
      <c r="AK130" t="s">
        <v>3536</v>
      </c>
      <c r="AL130" t="s">
        <v>3537</v>
      </c>
      <c r="AM130" t="s">
        <v>381</v>
      </c>
      <c r="AN130" t="s">
        <v>1523</v>
      </c>
      <c r="AO130" t="s">
        <v>1523</v>
      </c>
      <c r="AP130" t="s">
        <v>1523</v>
      </c>
      <c r="AQ130" s="48" t="s">
        <v>1523</v>
      </c>
      <c r="AR130" t="s">
        <v>1523</v>
      </c>
      <c r="AS130" t="s">
        <v>1523</v>
      </c>
      <c r="AT130" t="s">
        <v>1523</v>
      </c>
      <c r="AU130" t="s">
        <v>1523</v>
      </c>
      <c r="AV130" t="s">
        <v>1523</v>
      </c>
      <c r="FT130">
        <v>-1</v>
      </c>
      <c r="FU130">
        <v>18</v>
      </c>
      <c r="GD130">
        <v>-1</v>
      </c>
      <c r="GE130">
        <v>18</v>
      </c>
      <c r="HX130">
        <v>2</v>
      </c>
      <c r="HY130">
        <v>1</v>
      </c>
      <c r="HZ130">
        <v>3</v>
      </c>
      <c r="IA130">
        <v>2</v>
      </c>
      <c r="IB130">
        <v>3</v>
      </c>
      <c r="IC130">
        <v>1</v>
      </c>
      <c r="ID130">
        <v>3</v>
      </c>
      <c r="IE130">
        <v>2</v>
      </c>
      <c r="IF130">
        <v>1</v>
      </c>
      <c r="IG130">
        <v>1</v>
      </c>
      <c r="IH130">
        <v>3</v>
      </c>
      <c r="II130">
        <v>4</v>
      </c>
      <c r="IJ130">
        <v>4</v>
      </c>
      <c r="IK130">
        <v>2</v>
      </c>
      <c r="IL130">
        <v>1</v>
      </c>
      <c r="IM130">
        <v>2</v>
      </c>
      <c r="IN130">
        <v>2</v>
      </c>
      <c r="IO130">
        <v>2</v>
      </c>
      <c r="IP130">
        <v>1</v>
      </c>
      <c r="IQ130">
        <v>2</v>
      </c>
      <c r="IR130">
        <v>1</v>
      </c>
      <c r="IS130">
        <v>1</v>
      </c>
      <c r="IT130">
        <v>1</v>
      </c>
      <c r="IU130">
        <v>4</v>
      </c>
      <c r="IV130">
        <v>2</v>
      </c>
      <c r="IW130">
        <v>2</v>
      </c>
      <c r="IX130">
        <v>1</v>
      </c>
      <c r="IY130">
        <v>1</v>
      </c>
      <c r="IZ130">
        <v>1</v>
      </c>
      <c r="JA130">
        <v>2</v>
      </c>
      <c r="JB130">
        <v>4</v>
      </c>
      <c r="JC130">
        <v>2</v>
      </c>
      <c r="JD130">
        <v>1</v>
      </c>
      <c r="JE130">
        <v>1</v>
      </c>
      <c r="JF130">
        <v>3</v>
      </c>
      <c r="JG130">
        <v>2</v>
      </c>
      <c r="JH130">
        <v>2</v>
      </c>
      <c r="JI130">
        <v>1</v>
      </c>
      <c r="JJ130">
        <v>1</v>
      </c>
      <c r="JK130">
        <v>1</v>
      </c>
      <c r="JL130">
        <v>4</v>
      </c>
      <c r="JM130">
        <v>3</v>
      </c>
      <c r="JN130">
        <v>2</v>
      </c>
      <c r="JO130">
        <v>2</v>
      </c>
      <c r="JP130">
        <v>1</v>
      </c>
      <c r="JQ130">
        <v>1</v>
      </c>
      <c r="JR130">
        <v>1</v>
      </c>
      <c r="JS130">
        <v>1</v>
      </c>
      <c r="JT130">
        <v>1</v>
      </c>
      <c r="JU130">
        <v>2</v>
      </c>
      <c r="JV130">
        <v>2</v>
      </c>
      <c r="JW130">
        <v>1</v>
      </c>
      <c r="JX130">
        <v>1</v>
      </c>
      <c r="JY130">
        <v>3</v>
      </c>
      <c r="JZ130">
        <v>2</v>
      </c>
      <c r="KA130">
        <v>1</v>
      </c>
      <c r="KB130">
        <v>1</v>
      </c>
      <c r="KC130">
        <v>2</v>
      </c>
      <c r="KD130">
        <v>1</v>
      </c>
      <c r="KE130">
        <v>2</v>
      </c>
      <c r="KF130">
        <v>1</v>
      </c>
      <c r="KG130">
        <v>1</v>
      </c>
      <c r="KH130">
        <v>3</v>
      </c>
      <c r="KI130">
        <v>2</v>
      </c>
      <c r="KJ130">
        <v>3</v>
      </c>
    </row>
    <row r="131" spans="1:296">
      <c r="A131">
        <v>129</v>
      </c>
      <c r="B131">
        <v>5474058868</v>
      </c>
      <c r="C131">
        <v>96888361</v>
      </c>
      <c r="D131" s="48">
        <v>43103.676168981481</v>
      </c>
      <c r="E131" s="180">
        <v>43103.689664351848</v>
      </c>
      <c r="F131" t="s">
        <v>1181</v>
      </c>
      <c r="K131" t="s">
        <v>1328</v>
      </c>
      <c r="L131" t="s">
        <v>1272</v>
      </c>
      <c r="N131" s="11" t="s">
        <v>3510</v>
      </c>
      <c r="O131" t="s">
        <v>1543</v>
      </c>
      <c r="P131" t="s">
        <v>209</v>
      </c>
      <c r="Q131" t="s">
        <v>209</v>
      </c>
      <c r="R131" t="s">
        <v>781</v>
      </c>
      <c r="S131" t="s">
        <v>781</v>
      </c>
      <c r="T131" t="s">
        <v>781</v>
      </c>
      <c r="U131" t="s">
        <v>796</v>
      </c>
      <c r="V131" t="s">
        <v>209</v>
      </c>
      <c r="W131" t="s">
        <v>3520</v>
      </c>
      <c r="X131" t="s">
        <v>209</v>
      </c>
      <c r="Y131" t="s">
        <v>209</v>
      </c>
      <c r="Z131" t="s">
        <v>209</v>
      </c>
      <c r="AA131" t="s">
        <v>209</v>
      </c>
      <c r="AB131" s="260" t="s">
        <v>1072</v>
      </c>
      <c r="AC131" s="260" t="s">
        <v>1072</v>
      </c>
      <c r="AE131" t="s">
        <v>1523</v>
      </c>
      <c r="AF131" t="s">
        <v>1523</v>
      </c>
      <c r="AG131" t="s">
        <v>1523</v>
      </c>
      <c r="AH131" s="288" t="s">
        <v>1523</v>
      </c>
      <c r="AI131" t="s">
        <v>1523</v>
      </c>
      <c r="AJ131" t="s">
        <v>1523</v>
      </c>
      <c r="AK131" t="s">
        <v>1523</v>
      </c>
      <c r="AL131" t="s">
        <v>1523</v>
      </c>
      <c r="AM131" t="s">
        <v>1523</v>
      </c>
      <c r="AN131" t="s">
        <v>1523</v>
      </c>
      <c r="AO131" t="s">
        <v>1523</v>
      </c>
      <c r="AP131" t="s">
        <v>1523</v>
      </c>
      <c r="AQ131" s="48" t="s">
        <v>1523</v>
      </c>
      <c r="AR131" t="s">
        <v>1523</v>
      </c>
      <c r="AS131" t="s">
        <v>1523</v>
      </c>
      <c r="AT131" t="s">
        <v>1523</v>
      </c>
      <c r="AU131" t="s">
        <v>1523</v>
      </c>
      <c r="AV131" t="s">
        <v>1523</v>
      </c>
      <c r="HX131">
        <v>2</v>
      </c>
      <c r="HY131">
        <v>1</v>
      </c>
      <c r="HZ131">
        <v>3</v>
      </c>
      <c r="IA131">
        <v>2</v>
      </c>
      <c r="IB131">
        <v>3</v>
      </c>
      <c r="IC131">
        <v>2</v>
      </c>
      <c r="ID131">
        <v>3</v>
      </c>
      <c r="IE131">
        <v>2</v>
      </c>
      <c r="IF131">
        <v>1</v>
      </c>
      <c r="IG131">
        <v>2</v>
      </c>
      <c r="IH131">
        <v>4</v>
      </c>
      <c r="II131">
        <v>4</v>
      </c>
      <c r="IJ131">
        <v>2</v>
      </c>
      <c r="IK131">
        <v>2</v>
      </c>
      <c r="IL131">
        <v>3</v>
      </c>
      <c r="IM131">
        <v>3</v>
      </c>
      <c r="IN131">
        <v>2</v>
      </c>
      <c r="IO131">
        <v>3</v>
      </c>
      <c r="IP131">
        <v>2</v>
      </c>
      <c r="IQ131">
        <v>3</v>
      </c>
      <c r="IR131">
        <v>1</v>
      </c>
      <c r="IS131">
        <v>2</v>
      </c>
      <c r="IT131">
        <v>3</v>
      </c>
      <c r="IU131">
        <v>4</v>
      </c>
      <c r="IV131">
        <v>3</v>
      </c>
      <c r="IW131">
        <v>2</v>
      </c>
      <c r="IX131">
        <v>1</v>
      </c>
      <c r="IY131">
        <v>2</v>
      </c>
      <c r="IZ131">
        <v>2</v>
      </c>
      <c r="JA131">
        <v>2</v>
      </c>
      <c r="JB131">
        <v>4</v>
      </c>
      <c r="JC131">
        <v>3</v>
      </c>
      <c r="JD131">
        <v>2</v>
      </c>
      <c r="JE131">
        <v>2</v>
      </c>
      <c r="JF131">
        <v>2</v>
      </c>
      <c r="JG131">
        <v>2</v>
      </c>
      <c r="JH131">
        <v>3</v>
      </c>
      <c r="JI131">
        <v>2</v>
      </c>
      <c r="JJ131">
        <v>1</v>
      </c>
      <c r="JK131">
        <v>2</v>
      </c>
      <c r="JL131">
        <v>3</v>
      </c>
      <c r="JM131">
        <v>2</v>
      </c>
      <c r="JN131">
        <v>2</v>
      </c>
      <c r="JO131">
        <v>3</v>
      </c>
      <c r="JP131">
        <v>4</v>
      </c>
      <c r="JQ131">
        <v>1</v>
      </c>
      <c r="JR131">
        <v>2</v>
      </c>
      <c r="JS131">
        <v>1</v>
      </c>
      <c r="JT131">
        <v>2</v>
      </c>
      <c r="JU131">
        <v>3</v>
      </c>
      <c r="JV131">
        <v>3</v>
      </c>
      <c r="JW131">
        <v>2</v>
      </c>
      <c r="JX131">
        <v>3</v>
      </c>
      <c r="JY131">
        <v>3</v>
      </c>
      <c r="JZ131">
        <v>3</v>
      </c>
      <c r="KA131">
        <v>2</v>
      </c>
      <c r="KB131">
        <v>2</v>
      </c>
      <c r="KC131">
        <v>3</v>
      </c>
      <c r="KD131">
        <v>2</v>
      </c>
      <c r="KE131">
        <v>3</v>
      </c>
      <c r="KF131">
        <v>2</v>
      </c>
      <c r="KG131">
        <v>1</v>
      </c>
      <c r="KH131">
        <v>2</v>
      </c>
      <c r="KI131">
        <v>2</v>
      </c>
      <c r="KJ131">
        <v>3</v>
      </c>
    </row>
    <row r="132" spans="1:296">
      <c r="A132">
        <v>130</v>
      </c>
      <c r="B132">
        <v>5477237142</v>
      </c>
      <c r="C132">
        <v>96888361</v>
      </c>
      <c r="D132" s="48">
        <v>43111.698460648149</v>
      </c>
      <c r="E132" s="180">
        <v>43111.708668981482</v>
      </c>
      <c r="F132" t="s">
        <v>1181</v>
      </c>
      <c r="K132" t="s">
        <v>1518</v>
      </c>
      <c r="L132" t="s">
        <v>714</v>
      </c>
      <c r="N132" s="274" t="s">
        <v>3531</v>
      </c>
      <c r="O132" t="s">
        <v>1552</v>
      </c>
      <c r="P132" t="s">
        <v>209</v>
      </c>
      <c r="Q132" t="s">
        <v>381</v>
      </c>
      <c r="R132" t="s">
        <v>788</v>
      </c>
      <c r="S132" t="s">
        <v>788</v>
      </c>
      <c r="T132" t="s">
        <v>788</v>
      </c>
      <c r="U132" t="s">
        <v>209</v>
      </c>
      <c r="V132" t="s">
        <v>381</v>
      </c>
      <c r="W132" t="s">
        <v>3538</v>
      </c>
      <c r="X132" t="s">
        <v>215</v>
      </c>
      <c r="Y132" t="s">
        <v>209</v>
      </c>
      <c r="Z132" t="s">
        <v>209</v>
      </c>
      <c r="AA132" t="s">
        <v>209</v>
      </c>
      <c r="AB132" s="260" t="s">
        <v>1072</v>
      </c>
      <c r="AC132" s="260" t="s">
        <v>1072</v>
      </c>
      <c r="AE132" t="s">
        <v>3539</v>
      </c>
      <c r="AF132" t="s">
        <v>867</v>
      </c>
      <c r="AG132" t="s">
        <v>3533</v>
      </c>
      <c r="AH132" s="288">
        <v>43071</v>
      </c>
      <c r="AI132" s="243">
        <v>30</v>
      </c>
      <c r="AJ132" t="s">
        <v>3062</v>
      </c>
      <c r="AK132" t="s">
        <v>2765</v>
      </c>
      <c r="AL132" t="s">
        <v>998</v>
      </c>
      <c r="AM132" t="s">
        <v>209</v>
      </c>
      <c r="AN132" t="s">
        <v>1523</v>
      </c>
      <c r="AO132" t="s">
        <v>1523</v>
      </c>
      <c r="AP132" t="s">
        <v>1523</v>
      </c>
      <c r="AQ132" s="48" t="s">
        <v>1523</v>
      </c>
      <c r="AR132" t="s">
        <v>1523</v>
      </c>
      <c r="AS132" t="s">
        <v>1523</v>
      </c>
      <c r="AT132" t="s">
        <v>1523</v>
      </c>
      <c r="AU132" t="s">
        <v>1523</v>
      </c>
      <c r="AV132" t="s">
        <v>1523</v>
      </c>
      <c r="FH132">
        <v>-1</v>
      </c>
      <c r="HX132">
        <v>2</v>
      </c>
      <c r="HY132">
        <v>1</v>
      </c>
      <c r="HZ132">
        <v>3</v>
      </c>
      <c r="IA132">
        <v>3</v>
      </c>
      <c r="IB132">
        <v>3</v>
      </c>
      <c r="IC132">
        <v>2</v>
      </c>
      <c r="ID132">
        <v>2</v>
      </c>
      <c r="IE132">
        <v>2</v>
      </c>
      <c r="IF132">
        <v>2</v>
      </c>
      <c r="IG132">
        <v>3</v>
      </c>
      <c r="IH132">
        <v>4</v>
      </c>
      <c r="II132">
        <v>3</v>
      </c>
      <c r="IJ132">
        <v>3</v>
      </c>
      <c r="IK132">
        <v>2</v>
      </c>
      <c r="IL132">
        <v>3</v>
      </c>
      <c r="IM132">
        <v>3</v>
      </c>
      <c r="IN132">
        <v>2</v>
      </c>
      <c r="IO132">
        <v>2</v>
      </c>
      <c r="IP132">
        <v>3</v>
      </c>
      <c r="IQ132">
        <v>2</v>
      </c>
      <c r="IR132">
        <v>1</v>
      </c>
      <c r="IS132">
        <v>2</v>
      </c>
      <c r="IT132">
        <v>3</v>
      </c>
      <c r="IU132">
        <v>4</v>
      </c>
      <c r="IV132">
        <v>3</v>
      </c>
      <c r="IW132">
        <v>3</v>
      </c>
      <c r="IX132">
        <v>1</v>
      </c>
      <c r="IY132">
        <v>2</v>
      </c>
      <c r="IZ132">
        <v>2</v>
      </c>
      <c r="JA132">
        <v>3</v>
      </c>
      <c r="JB132">
        <v>3</v>
      </c>
      <c r="JC132">
        <v>2</v>
      </c>
      <c r="JD132">
        <v>1</v>
      </c>
      <c r="JE132">
        <v>2</v>
      </c>
      <c r="JF132">
        <v>3</v>
      </c>
      <c r="JG132">
        <v>3</v>
      </c>
      <c r="JH132">
        <v>3</v>
      </c>
      <c r="JI132">
        <v>3</v>
      </c>
      <c r="JJ132">
        <v>3</v>
      </c>
      <c r="JK132">
        <v>3</v>
      </c>
      <c r="JL132">
        <v>2</v>
      </c>
      <c r="JM132">
        <v>2</v>
      </c>
      <c r="JN132">
        <v>2</v>
      </c>
      <c r="JO132">
        <v>4</v>
      </c>
      <c r="JP132">
        <v>3</v>
      </c>
      <c r="JQ132">
        <v>2</v>
      </c>
      <c r="JR132">
        <v>1</v>
      </c>
      <c r="JS132">
        <v>3</v>
      </c>
      <c r="JT132">
        <v>3</v>
      </c>
      <c r="JU132">
        <v>3</v>
      </c>
      <c r="JV132">
        <v>3</v>
      </c>
      <c r="JW132">
        <v>2</v>
      </c>
      <c r="JX132">
        <v>2</v>
      </c>
      <c r="JY132">
        <v>2</v>
      </c>
      <c r="JZ132">
        <v>2</v>
      </c>
      <c r="KA132">
        <v>2</v>
      </c>
      <c r="KB132">
        <v>1</v>
      </c>
      <c r="KC132">
        <v>3</v>
      </c>
      <c r="KD132">
        <v>4</v>
      </c>
      <c r="KE132">
        <v>2</v>
      </c>
      <c r="KF132">
        <v>3</v>
      </c>
      <c r="KG132">
        <v>2</v>
      </c>
      <c r="KH132">
        <v>3</v>
      </c>
      <c r="KI132">
        <v>1</v>
      </c>
      <c r="KJ132">
        <v>3</v>
      </c>
    </row>
    <row r="133" spans="1:296">
      <c r="A133">
        <v>131</v>
      </c>
      <c r="B133">
        <v>5479744352</v>
      </c>
      <c r="C133">
        <v>96888361</v>
      </c>
      <c r="D133" s="48">
        <v>43118.688819444447</v>
      </c>
      <c r="E133" s="180">
        <v>43118.711793981478</v>
      </c>
      <c r="F133" t="s">
        <v>1181</v>
      </c>
      <c r="K133" t="s">
        <v>394</v>
      </c>
      <c r="L133" t="s">
        <v>1538</v>
      </c>
      <c r="N133" s="274" t="s">
        <v>3632</v>
      </c>
      <c r="O133" t="s">
        <v>1540</v>
      </c>
      <c r="P133" t="s">
        <v>203</v>
      </c>
      <c r="Q133" t="s">
        <v>203</v>
      </c>
      <c r="R133" t="s">
        <v>788</v>
      </c>
      <c r="S133" t="s">
        <v>788</v>
      </c>
      <c r="T133" t="s">
        <v>781</v>
      </c>
      <c r="U133" t="s">
        <v>796</v>
      </c>
      <c r="V133" t="s">
        <v>203</v>
      </c>
      <c r="W133" t="s">
        <v>215</v>
      </c>
      <c r="X133" t="s">
        <v>215</v>
      </c>
      <c r="Y133" t="s">
        <v>203</v>
      </c>
      <c r="Z133" t="s">
        <v>203</v>
      </c>
      <c r="AA133" t="s">
        <v>203</v>
      </c>
      <c r="AB133" s="260" t="s">
        <v>1072</v>
      </c>
      <c r="AC133" s="260" t="s">
        <v>1072</v>
      </c>
      <c r="AE133" t="s">
        <v>1523</v>
      </c>
      <c r="AF133" t="s">
        <v>1523</v>
      </c>
      <c r="AG133" t="s">
        <v>1523</v>
      </c>
      <c r="AH133" s="288" t="s">
        <v>1523</v>
      </c>
      <c r="AI133" t="s">
        <v>1523</v>
      </c>
      <c r="AJ133" t="s">
        <v>1523</v>
      </c>
      <c r="AK133" t="s">
        <v>1523</v>
      </c>
      <c r="AL133" t="s">
        <v>1523</v>
      </c>
      <c r="AM133" t="s">
        <v>1523</v>
      </c>
      <c r="AN133" t="s">
        <v>1523</v>
      </c>
      <c r="AO133" t="s">
        <v>1523</v>
      </c>
      <c r="AP133" t="s">
        <v>1523</v>
      </c>
      <c r="AQ133" s="48" t="s">
        <v>1523</v>
      </c>
      <c r="AR133" t="s">
        <v>1523</v>
      </c>
      <c r="AS133" t="s">
        <v>1523</v>
      </c>
      <c r="AT133" t="s">
        <v>1523</v>
      </c>
      <c r="AU133" t="s">
        <v>1523</v>
      </c>
      <c r="AV133" t="s">
        <v>1523</v>
      </c>
      <c r="DZ133">
        <v>1</v>
      </c>
      <c r="EA133" t="s">
        <v>3633</v>
      </c>
      <c r="ED133">
        <v>-2</v>
      </c>
      <c r="EE133" t="s">
        <v>3634</v>
      </c>
      <c r="EP133">
        <v>-3</v>
      </c>
      <c r="EQ133" t="s">
        <v>3635</v>
      </c>
      <c r="FV133">
        <v>1</v>
      </c>
      <c r="FW133" t="s">
        <v>3636</v>
      </c>
      <c r="HB133">
        <v>-1</v>
      </c>
      <c r="HC133" t="s">
        <v>3637</v>
      </c>
      <c r="HX133">
        <v>3</v>
      </c>
      <c r="HY133">
        <v>3</v>
      </c>
      <c r="HZ133">
        <v>3</v>
      </c>
      <c r="IA133">
        <v>4</v>
      </c>
      <c r="IB133">
        <v>2</v>
      </c>
      <c r="IC133">
        <v>2</v>
      </c>
      <c r="ID133">
        <v>3</v>
      </c>
      <c r="IE133">
        <v>2</v>
      </c>
      <c r="IF133">
        <v>2</v>
      </c>
      <c r="IG133">
        <v>2</v>
      </c>
      <c r="IH133">
        <v>4</v>
      </c>
      <c r="II133">
        <v>3</v>
      </c>
      <c r="IJ133">
        <v>3</v>
      </c>
      <c r="IK133">
        <v>1</v>
      </c>
      <c r="IL133">
        <v>2</v>
      </c>
      <c r="IM133">
        <v>3</v>
      </c>
      <c r="IN133">
        <v>4</v>
      </c>
      <c r="IO133">
        <v>3</v>
      </c>
      <c r="IP133">
        <v>1</v>
      </c>
      <c r="IQ133">
        <v>2</v>
      </c>
      <c r="IR133">
        <v>2</v>
      </c>
      <c r="IS133">
        <v>3</v>
      </c>
      <c r="IT133">
        <v>2</v>
      </c>
      <c r="IU133">
        <v>4</v>
      </c>
      <c r="IV133">
        <v>3</v>
      </c>
      <c r="IW133">
        <v>4</v>
      </c>
      <c r="IX133">
        <v>1</v>
      </c>
      <c r="IY133">
        <v>3</v>
      </c>
      <c r="IZ133">
        <v>2</v>
      </c>
      <c r="JA133">
        <v>2</v>
      </c>
      <c r="JB133">
        <v>2</v>
      </c>
      <c r="JC133">
        <v>1</v>
      </c>
      <c r="JD133">
        <v>2</v>
      </c>
      <c r="JE133">
        <v>2</v>
      </c>
      <c r="JF133">
        <v>3</v>
      </c>
      <c r="JG133">
        <v>3</v>
      </c>
      <c r="JH133">
        <v>2</v>
      </c>
      <c r="JI133">
        <v>2</v>
      </c>
      <c r="JJ133">
        <v>1</v>
      </c>
      <c r="JK133">
        <v>1</v>
      </c>
      <c r="JL133">
        <v>2</v>
      </c>
      <c r="JM133">
        <v>1</v>
      </c>
      <c r="JN133">
        <v>3</v>
      </c>
      <c r="JO133">
        <v>1</v>
      </c>
      <c r="JP133">
        <v>2</v>
      </c>
      <c r="JQ133">
        <v>1</v>
      </c>
      <c r="JR133">
        <v>3</v>
      </c>
      <c r="JS133">
        <v>1</v>
      </c>
      <c r="JT133">
        <v>2</v>
      </c>
      <c r="JU133">
        <v>3</v>
      </c>
      <c r="JV133">
        <v>3</v>
      </c>
      <c r="JW133">
        <v>3</v>
      </c>
      <c r="JX133">
        <v>2</v>
      </c>
      <c r="JY133">
        <v>3</v>
      </c>
      <c r="JZ133">
        <v>3</v>
      </c>
      <c r="KA133">
        <v>2</v>
      </c>
      <c r="KB133">
        <v>1</v>
      </c>
      <c r="KC133">
        <v>4</v>
      </c>
      <c r="KD133">
        <v>2</v>
      </c>
      <c r="KE133">
        <v>1</v>
      </c>
      <c r="KF133">
        <v>2</v>
      </c>
      <c r="KG133">
        <v>1</v>
      </c>
      <c r="KH133">
        <v>2</v>
      </c>
      <c r="KI133">
        <v>2</v>
      </c>
      <c r="KJ133">
        <v>3</v>
      </c>
    </row>
    <row r="134" spans="1:296">
      <c r="A134">
        <v>132</v>
      </c>
      <c r="B134">
        <v>5474517278</v>
      </c>
      <c r="C134">
        <v>96888361</v>
      </c>
      <c r="D134" s="48">
        <v>43104.693703703713</v>
      </c>
      <c r="E134" s="180">
        <v>43104.700370370367</v>
      </c>
      <c r="F134" t="s">
        <v>189</v>
      </c>
      <c r="K134" t="s">
        <v>1556</v>
      </c>
      <c r="L134" t="s">
        <v>1557</v>
      </c>
      <c r="N134" s="11">
        <v>43104</v>
      </c>
      <c r="O134" t="s">
        <v>1560</v>
      </c>
      <c r="R134" t="s">
        <v>1007</v>
      </c>
      <c r="S134" t="s">
        <v>781</v>
      </c>
      <c r="T134" t="s">
        <v>781</v>
      </c>
      <c r="U134" t="s">
        <v>781</v>
      </c>
      <c r="AA134" t="s">
        <v>215</v>
      </c>
      <c r="AB134" s="260" t="s">
        <v>1072</v>
      </c>
      <c r="AC134" s="260" t="s">
        <v>1072</v>
      </c>
      <c r="AE134" t="s">
        <v>1523</v>
      </c>
      <c r="AF134" t="s">
        <v>1523</v>
      </c>
      <c r="AG134" t="s">
        <v>1523</v>
      </c>
      <c r="AH134" s="288" t="s">
        <v>1523</v>
      </c>
      <c r="AI134" t="s">
        <v>1523</v>
      </c>
      <c r="AJ134" t="s">
        <v>1523</v>
      </c>
      <c r="AK134" t="s">
        <v>1523</v>
      </c>
      <c r="AL134" t="s">
        <v>1523</v>
      </c>
      <c r="AM134" t="s">
        <v>1523</v>
      </c>
      <c r="AN134" t="s">
        <v>1523</v>
      </c>
      <c r="AO134" t="s">
        <v>1523</v>
      </c>
      <c r="AP134" t="s">
        <v>1523</v>
      </c>
      <c r="AQ134" s="48" t="s">
        <v>1523</v>
      </c>
      <c r="AR134" t="s">
        <v>1523</v>
      </c>
      <c r="AS134" t="s">
        <v>1523</v>
      </c>
      <c r="AT134" t="s">
        <v>1523</v>
      </c>
      <c r="AU134" t="s">
        <v>1523</v>
      </c>
      <c r="AV134" t="s">
        <v>1523</v>
      </c>
      <c r="EF134">
        <v>-2</v>
      </c>
      <c r="EP134">
        <v>-2</v>
      </c>
      <c r="FF134">
        <v>2</v>
      </c>
      <c r="FJ134">
        <v>1</v>
      </c>
      <c r="FR134">
        <v>-2</v>
      </c>
      <c r="GJ134">
        <v>-2</v>
      </c>
      <c r="GL134">
        <v>-1</v>
      </c>
      <c r="GZ134">
        <v>-2</v>
      </c>
      <c r="HH134">
        <v>-1</v>
      </c>
      <c r="HX134">
        <v>3</v>
      </c>
      <c r="HY134">
        <v>3</v>
      </c>
      <c r="HZ134">
        <v>3</v>
      </c>
      <c r="IA134">
        <v>3</v>
      </c>
      <c r="IB134">
        <v>4</v>
      </c>
      <c r="IC134">
        <v>2</v>
      </c>
      <c r="ID134">
        <v>2</v>
      </c>
      <c r="IE134">
        <v>1</v>
      </c>
      <c r="IF134">
        <v>1</v>
      </c>
      <c r="IG134">
        <v>2</v>
      </c>
      <c r="IH134">
        <v>4</v>
      </c>
      <c r="II134">
        <v>4</v>
      </c>
      <c r="IJ134">
        <v>4</v>
      </c>
      <c r="IK134">
        <v>2</v>
      </c>
      <c r="IL134">
        <v>1</v>
      </c>
      <c r="IM134">
        <v>3</v>
      </c>
      <c r="IN134">
        <v>1</v>
      </c>
      <c r="IO134">
        <v>2</v>
      </c>
      <c r="IP134">
        <v>2</v>
      </c>
      <c r="IQ134">
        <v>3</v>
      </c>
      <c r="IR134">
        <v>2</v>
      </c>
      <c r="IS134">
        <v>2</v>
      </c>
      <c r="IT134">
        <v>1</v>
      </c>
      <c r="IU134">
        <v>4</v>
      </c>
      <c r="IV134">
        <v>3</v>
      </c>
      <c r="IW134">
        <v>3</v>
      </c>
      <c r="IX134">
        <v>2</v>
      </c>
      <c r="IY134">
        <v>2</v>
      </c>
      <c r="IZ134">
        <v>2</v>
      </c>
      <c r="JA134">
        <v>3</v>
      </c>
      <c r="JB134">
        <v>4</v>
      </c>
      <c r="JC134">
        <v>2</v>
      </c>
      <c r="JD134">
        <v>2</v>
      </c>
      <c r="JE134">
        <v>3</v>
      </c>
      <c r="JF134">
        <v>3</v>
      </c>
      <c r="JG134">
        <v>3</v>
      </c>
      <c r="JH134">
        <v>1</v>
      </c>
      <c r="JI134">
        <v>2</v>
      </c>
      <c r="JJ134">
        <v>1</v>
      </c>
      <c r="JK134">
        <v>1</v>
      </c>
      <c r="JL134">
        <v>4</v>
      </c>
      <c r="JM134">
        <v>3</v>
      </c>
      <c r="JN134">
        <v>3</v>
      </c>
      <c r="JO134">
        <v>2</v>
      </c>
      <c r="JP134">
        <v>1</v>
      </c>
      <c r="JQ134">
        <v>2</v>
      </c>
      <c r="JR134">
        <v>2</v>
      </c>
      <c r="JS134">
        <v>2</v>
      </c>
      <c r="JT134">
        <v>2</v>
      </c>
      <c r="JU134">
        <v>3</v>
      </c>
      <c r="JV134">
        <v>4</v>
      </c>
      <c r="JW134">
        <v>2</v>
      </c>
      <c r="JX134">
        <v>2</v>
      </c>
      <c r="JY134">
        <v>4</v>
      </c>
      <c r="JZ134">
        <v>3</v>
      </c>
      <c r="KA134">
        <v>3</v>
      </c>
      <c r="KB134">
        <v>3</v>
      </c>
      <c r="KC134">
        <v>2</v>
      </c>
      <c r="KD134">
        <v>2</v>
      </c>
      <c r="KE134">
        <v>1</v>
      </c>
      <c r="KF134">
        <v>2</v>
      </c>
      <c r="KG134">
        <v>1</v>
      </c>
      <c r="KH134">
        <v>3</v>
      </c>
      <c r="KI134">
        <v>1</v>
      </c>
      <c r="KJ134">
        <v>4</v>
      </c>
    </row>
    <row r="135" spans="1:296">
      <c r="A135">
        <v>133</v>
      </c>
      <c r="B135">
        <v>5474511967</v>
      </c>
      <c r="C135">
        <v>96888361</v>
      </c>
      <c r="D135" s="48">
        <v>43104.685879629629</v>
      </c>
      <c r="E135" s="180">
        <v>43104.704317129632</v>
      </c>
      <c r="F135" t="s">
        <v>1181</v>
      </c>
      <c r="K135" t="s">
        <v>1567</v>
      </c>
      <c r="L135" t="s">
        <v>714</v>
      </c>
      <c r="N135" s="11" t="s">
        <v>3489</v>
      </c>
      <c r="O135" t="s">
        <v>1570</v>
      </c>
      <c r="P135" t="s">
        <v>209</v>
      </c>
      <c r="Q135" t="s">
        <v>209</v>
      </c>
      <c r="R135" t="s">
        <v>974</v>
      </c>
      <c r="S135" t="s">
        <v>974</v>
      </c>
      <c r="T135" t="s">
        <v>974</v>
      </c>
      <c r="U135" t="s">
        <v>974</v>
      </c>
      <c r="V135" t="s">
        <v>209</v>
      </c>
      <c r="W135" t="s">
        <v>381</v>
      </c>
      <c r="X135" t="s">
        <v>209</v>
      </c>
      <c r="Y135" t="s">
        <v>209</v>
      </c>
      <c r="Z135" t="s">
        <v>209</v>
      </c>
      <c r="AA135" t="s">
        <v>209</v>
      </c>
      <c r="AB135" s="260" t="s">
        <v>1072</v>
      </c>
      <c r="AC135" s="260" t="s">
        <v>1072</v>
      </c>
      <c r="AE135" t="s">
        <v>1523</v>
      </c>
      <c r="AF135" t="s">
        <v>1523</v>
      </c>
      <c r="AG135" t="s">
        <v>1523</v>
      </c>
      <c r="AH135" s="288" t="s">
        <v>1523</v>
      </c>
      <c r="AI135" t="s">
        <v>1523</v>
      </c>
      <c r="AJ135" t="s">
        <v>1523</v>
      </c>
      <c r="AK135" t="s">
        <v>1523</v>
      </c>
      <c r="AL135" t="s">
        <v>1523</v>
      </c>
      <c r="AM135" t="s">
        <v>1523</v>
      </c>
      <c r="AN135" t="s">
        <v>1523</v>
      </c>
      <c r="AO135" t="s">
        <v>1523</v>
      </c>
      <c r="AP135" t="s">
        <v>1523</v>
      </c>
      <c r="AQ135" s="48" t="s">
        <v>1523</v>
      </c>
      <c r="AR135" t="s">
        <v>1523</v>
      </c>
      <c r="AS135" t="s">
        <v>1523</v>
      </c>
      <c r="AT135" t="s">
        <v>1523</v>
      </c>
      <c r="AU135" t="s">
        <v>1523</v>
      </c>
      <c r="AV135" t="s">
        <v>1523</v>
      </c>
      <c r="GJ135">
        <v>-1</v>
      </c>
      <c r="GX135">
        <v>-3</v>
      </c>
      <c r="HX135">
        <v>2</v>
      </c>
      <c r="HY135">
        <v>2</v>
      </c>
      <c r="HZ135">
        <v>2</v>
      </c>
      <c r="IA135">
        <v>4</v>
      </c>
      <c r="IB135">
        <v>3</v>
      </c>
      <c r="IC135">
        <v>4</v>
      </c>
      <c r="ID135">
        <v>3</v>
      </c>
      <c r="IE135">
        <v>4</v>
      </c>
      <c r="IF135">
        <v>4</v>
      </c>
      <c r="IG135">
        <v>3</v>
      </c>
      <c r="IH135">
        <v>4</v>
      </c>
      <c r="II135">
        <v>4</v>
      </c>
      <c r="IJ135">
        <v>3</v>
      </c>
      <c r="IK135">
        <v>2</v>
      </c>
      <c r="IL135">
        <v>2</v>
      </c>
      <c r="IM135">
        <v>4</v>
      </c>
      <c r="IN135">
        <v>4</v>
      </c>
      <c r="IO135">
        <v>3</v>
      </c>
      <c r="IP135">
        <v>3</v>
      </c>
      <c r="IQ135">
        <v>3</v>
      </c>
      <c r="IR135">
        <v>2</v>
      </c>
      <c r="IS135">
        <v>3</v>
      </c>
      <c r="IT135">
        <v>3</v>
      </c>
      <c r="IU135">
        <v>4</v>
      </c>
      <c r="IV135">
        <v>4</v>
      </c>
      <c r="IW135">
        <v>3</v>
      </c>
      <c r="IX135">
        <v>2</v>
      </c>
      <c r="IY135">
        <v>2</v>
      </c>
      <c r="IZ135">
        <v>3</v>
      </c>
      <c r="JA135">
        <v>4</v>
      </c>
      <c r="JB135">
        <v>3</v>
      </c>
      <c r="JC135">
        <v>1</v>
      </c>
      <c r="JD135">
        <v>4</v>
      </c>
      <c r="JE135">
        <v>3</v>
      </c>
      <c r="JF135">
        <v>2</v>
      </c>
      <c r="JG135">
        <v>2</v>
      </c>
      <c r="JH135">
        <v>3</v>
      </c>
      <c r="JI135">
        <v>2</v>
      </c>
      <c r="JJ135">
        <v>4</v>
      </c>
      <c r="JK135">
        <v>2</v>
      </c>
      <c r="JL135">
        <v>2</v>
      </c>
      <c r="JM135">
        <v>4</v>
      </c>
      <c r="JN135">
        <v>4</v>
      </c>
      <c r="JO135">
        <v>3</v>
      </c>
      <c r="JP135">
        <v>4</v>
      </c>
      <c r="JQ135">
        <v>4</v>
      </c>
      <c r="JR135">
        <v>4</v>
      </c>
      <c r="JS135">
        <v>4</v>
      </c>
      <c r="JT135">
        <v>2</v>
      </c>
      <c r="JU135">
        <v>4</v>
      </c>
      <c r="JV135">
        <v>4</v>
      </c>
      <c r="JW135">
        <v>4</v>
      </c>
      <c r="JX135">
        <v>2</v>
      </c>
      <c r="JY135">
        <v>4</v>
      </c>
      <c r="JZ135">
        <v>4</v>
      </c>
      <c r="KA135">
        <v>4</v>
      </c>
      <c r="KB135">
        <v>3</v>
      </c>
      <c r="KC135">
        <v>4</v>
      </c>
      <c r="KD135">
        <v>2</v>
      </c>
      <c r="KE135">
        <v>4</v>
      </c>
      <c r="KF135">
        <v>4</v>
      </c>
      <c r="KG135">
        <v>4</v>
      </c>
      <c r="KH135">
        <v>3</v>
      </c>
      <c r="KI135">
        <v>2</v>
      </c>
      <c r="KJ135">
        <v>3</v>
      </c>
    </row>
    <row r="136" spans="1:296">
      <c r="A136">
        <v>134</v>
      </c>
      <c r="B136">
        <v>5474506440</v>
      </c>
      <c r="C136">
        <v>96888361</v>
      </c>
      <c r="D136" s="48">
        <v>43104.67732638889</v>
      </c>
      <c r="E136" s="180">
        <v>43104.695462962962</v>
      </c>
      <c r="F136" t="s">
        <v>1181</v>
      </c>
      <c r="K136" t="s">
        <v>1563</v>
      </c>
      <c r="L136" t="s">
        <v>702</v>
      </c>
      <c r="N136" s="11" t="s">
        <v>3489</v>
      </c>
      <c r="O136" t="s">
        <v>3490</v>
      </c>
      <c r="P136" t="s">
        <v>209</v>
      </c>
      <c r="Q136" t="s">
        <v>381</v>
      </c>
      <c r="R136" t="s">
        <v>975</v>
      </c>
      <c r="S136" t="s">
        <v>975</v>
      </c>
      <c r="T136" t="s">
        <v>975</v>
      </c>
      <c r="U136" t="s">
        <v>975</v>
      </c>
      <c r="V136" t="s">
        <v>209</v>
      </c>
      <c r="W136" t="s">
        <v>3491</v>
      </c>
      <c r="X136" t="s">
        <v>381</v>
      </c>
      <c r="Y136" t="s">
        <v>209</v>
      </c>
      <c r="Z136" t="s">
        <v>195</v>
      </c>
      <c r="AA136" t="s">
        <v>209</v>
      </c>
      <c r="AB136" s="260" t="s">
        <v>1072</v>
      </c>
      <c r="AC136" s="260" t="s">
        <v>3492</v>
      </c>
      <c r="AE136" t="s">
        <v>977</v>
      </c>
      <c r="AF136" t="s">
        <v>604</v>
      </c>
      <c r="AG136" t="s">
        <v>3493</v>
      </c>
      <c r="AH136" s="288">
        <v>43089</v>
      </c>
      <c r="AI136" s="243">
        <v>65</v>
      </c>
      <c r="AJ136" t="s">
        <v>3495</v>
      </c>
      <c r="AK136" t="s">
        <v>980</v>
      </c>
      <c r="AL136" t="s">
        <v>1049</v>
      </c>
      <c r="AM136" t="s">
        <v>381</v>
      </c>
      <c r="AN136" t="s">
        <v>1523</v>
      </c>
      <c r="AO136" t="s">
        <v>1523</v>
      </c>
      <c r="AP136" t="s">
        <v>1523</v>
      </c>
      <c r="AQ136" s="48" t="s">
        <v>1523</v>
      </c>
      <c r="AR136" t="s">
        <v>1523</v>
      </c>
      <c r="AS136" t="s">
        <v>1523</v>
      </c>
      <c r="AT136" t="s">
        <v>1523</v>
      </c>
      <c r="AU136" t="s">
        <v>1523</v>
      </c>
      <c r="AV136" t="s">
        <v>1523</v>
      </c>
      <c r="BX136">
        <v>-4</v>
      </c>
      <c r="BY136" t="s">
        <v>3496</v>
      </c>
      <c r="DJ136">
        <v>-4</v>
      </c>
      <c r="FP136">
        <v>3</v>
      </c>
      <c r="GD136">
        <v>-3</v>
      </c>
      <c r="GE136" t="s">
        <v>3494</v>
      </c>
      <c r="HX136">
        <v>3</v>
      </c>
      <c r="HY136">
        <v>1</v>
      </c>
      <c r="HZ136">
        <v>4</v>
      </c>
      <c r="IA136">
        <v>2</v>
      </c>
      <c r="IB136">
        <v>4</v>
      </c>
      <c r="IC136">
        <v>1</v>
      </c>
      <c r="ID136">
        <v>4</v>
      </c>
      <c r="IE136">
        <v>3</v>
      </c>
      <c r="IF136">
        <v>4</v>
      </c>
      <c r="IG136">
        <v>2</v>
      </c>
      <c r="IH136">
        <v>4</v>
      </c>
      <c r="II136">
        <v>4</v>
      </c>
      <c r="IJ136">
        <v>4</v>
      </c>
      <c r="IK136">
        <v>3</v>
      </c>
      <c r="IL136">
        <v>2</v>
      </c>
      <c r="IM136">
        <v>1</v>
      </c>
      <c r="IN136">
        <v>3</v>
      </c>
      <c r="IO136">
        <v>2</v>
      </c>
      <c r="IP136">
        <v>1</v>
      </c>
      <c r="IQ136">
        <v>4</v>
      </c>
      <c r="IR136">
        <v>1</v>
      </c>
      <c r="IS136">
        <v>3</v>
      </c>
      <c r="IT136">
        <v>2</v>
      </c>
      <c r="IU136">
        <v>4</v>
      </c>
      <c r="IV136">
        <v>4</v>
      </c>
      <c r="IW136">
        <v>4</v>
      </c>
      <c r="IX136">
        <v>3</v>
      </c>
      <c r="IY136">
        <v>3</v>
      </c>
      <c r="IZ136">
        <v>2</v>
      </c>
      <c r="JA136">
        <v>2</v>
      </c>
      <c r="JB136">
        <v>4</v>
      </c>
      <c r="JC136">
        <v>2</v>
      </c>
      <c r="JD136">
        <v>3</v>
      </c>
      <c r="JE136">
        <v>2</v>
      </c>
      <c r="JF136">
        <v>4</v>
      </c>
      <c r="JG136">
        <v>4</v>
      </c>
      <c r="JH136">
        <v>2</v>
      </c>
      <c r="JI136">
        <v>3</v>
      </c>
      <c r="JJ136">
        <v>1</v>
      </c>
      <c r="JK136">
        <v>1</v>
      </c>
      <c r="JL136">
        <v>4</v>
      </c>
      <c r="JM136">
        <v>1</v>
      </c>
      <c r="JN136">
        <v>4</v>
      </c>
      <c r="JO136">
        <v>3</v>
      </c>
      <c r="JP136">
        <v>1</v>
      </c>
      <c r="JQ136">
        <v>1</v>
      </c>
      <c r="JR136">
        <v>1</v>
      </c>
      <c r="JS136">
        <v>1</v>
      </c>
      <c r="JT136">
        <v>3</v>
      </c>
      <c r="JU136">
        <v>3</v>
      </c>
      <c r="JV136">
        <v>4</v>
      </c>
      <c r="JW136">
        <v>2</v>
      </c>
      <c r="JX136">
        <v>3</v>
      </c>
      <c r="JY136">
        <v>3</v>
      </c>
      <c r="JZ136">
        <v>2</v>
      </c>
      <c r="KA136">
        <v>1</v>
      </c>
      <c r="KB136">
        <v>1</v>
      </c>
      <c r="KC136">
        <v>1</v>
      </c>
      <c r="KD136">
        <v>1</v>
      </c>
      <c r="KE136">
        <v>1</v>
      </c>
      <c r="KF136">
        <v>1</v>
      </c>
      <c r="KG136">
        <v>2</v>
      </c>
      <c r="KH136">
        <v>2</v>
      </c>
      <c r="KI136">
        <v>1</v>
      </c>
      <c r="KJ136">
        <v>4</v>
      </c>
    </row>
    <row r="137" spans="1:296">
      <c r="A137">
        <v>135</v>
      </c>
      <c r="B137">
        <v>5474523051</v>
      </c>
      <c r="C137">
        <v>96888361</v>
      </c>
      <c r="D137" s="48">
        <v>43104.701967592591</v>
      </c>
      <c r="E137" s="180">
        <v>43104.713495370372</v>
      </c>
      <c r="F137" t="s">
        <v>1181</v>
      </c>
      <c r="K137" t="s">
        <v>694</v>
      </c>
      <c r="L137" t="s">
        <v>1571</v>
      </c>
      <c r="N137" s="11" t="s">
        <v>3432</v>
      </c>
      <c r="O137" t="s">
        <v>1573</v>
      </c>
      <c r="R137" t="s">
        <v>3433</v>
      </c>
      <c r="S137" t="s">
        <v>3433</v>
      </c>
      <c r="T137" t="s">
        <v>3433</v>
      </c>
      <c r="U137" t="s">
        <v>3433</v>
      </c>
      <c r="V137" t="s">
        <v>381</v>
      </c>
      <c r="W137" t="s">
        <v>381</v>
      </c>
      <c r="X137" t="s">
        <v>209</v>
      </c>
      <c r="Y137" t="s">
        <v>209</v>
      </c>
      <c r="Z137" t="s">
        <v>209</v>
      </c>
      <c r="AA137" t="s">
        <v>209</v>
      </c>
      <c r="AB137" s="260" t="s">
        <v>1072</v>
      </c>
      <c r="AC137" s="260" t="s">
        <v>209</v>
      </c>
      <c r="AE137" t="s">
        <v>1523</v>
      </c>
      <c r="AF137" t="s">
        <v>1523</v>
      </c>
      <c r="AG137" t="s">
        <v>1523</v>
      </c>
      <c r="AH137" s="288" t="s">
        <v>1523</v>
      </c>
      <c r="AI137" t="s">
        <v>1523</v>
      </c>
      <c r="AJ137" t="s">
        <v>1523</v>
      </c>
      <c r="AK137" t="s">
        <v>1523</v>
      </c>
      <c r="AL137" t="s">
        <v>1523</v>
      </c>
      <c r="AM137" t="s">
        <v>1523</v>
      </c>
      <c r="AN137" t="s">
        <v>1523</v>
      </c>
      <c r="AO137" t="s">
        <v>1523</v>
      </c>
      <c r="AP137" t="s">
        <v>1523</v>
      </c>
      <c r="AQ137" s="48" t="s">
        <v>1523</v>
      </c>
      <c r="AR137" t="s">
        <v>1523</v>
      </c>
      <c r="AS137" t="s">
        <v>1523</v>
      </c>
      <c r="AT137" t="s">
        <v>1523</v>
      </c>
      <c r="AU137" t="s">
        <v>1523</v>
      </c>
      <c r="AV137" t="s">
        <v>1523</v>
      </c>
      <c r="CD137">
        <v>2</v>
      </c>
      <c r="CE137" t="s">
        <v>3434</v>
      </c>
      <c r="GP137">
        <v>-1</v>
      </c>
      <c r="GQ137" t="s">
        <v>3435</v>
      </c>
      <c r="HX137">
        <v>2</v>
      </c>
      <c r="HY137">
        <v>2</v>
      </c>
      <c r="HZ137">
        <v>3</v>
      </c>
      <c r="IA137">
        <v>3</v>
      </c>
      <c r="IB137">
        <v>3</v>
      </c>
      <c r="IC137">
        <v>3</v>
      </c>
      <c r="ID137">
        <v>2</v>
      </c>
      <c r="IE137">
        <v>3</v>
      </c>
      <c r="IF137">
        <v>2</v>
      </c>
      <c r="IG137">
        <v>1</v>
      </c>
      <c r="IH137">
        <v>4</v>
      </c>
      <c r="II137">
        <v>4</v>
      </c>
      <c r="IJ137">
        <v>3</v>
      </c>
      <c r="IK137">
        <v>2</v>
      </c>
      <c r="IL137">
        <v>1</v>
      </c>
      <c r="IM137">
        <v>3</v>
      </c>
      <c r="IN137">
        <v>4</v>
      </c>
      <c r="IO137">
        <v>2</v>
      </c>
      <c r="IP137">
        <v>2</v>
      </c>
      <c r="IQ137">
        <v>4</v>
      </c>
      <c r="IR137">
        <v>2</v>
      </c>
      <c r="IS137">
        <v>2</v>
      </c>
      <c r="IT137">
        <v>2</v>
      </c>
      <c r="IU137">
        <v>4</v>
      </c>
      <c r="IV137">
        <v>3</v>
      </c>
      <c r="IW137">
        <v>3</v>
      </c>
      <c r="IX137">
        <v>1</v>
      </c>
      <c r="IY137">
        <v>2</v>
      </c>
      <c r="IZ137">
        <v>2</v>
      </c>
      <c r="JA137">
        <v>3</v>
      </c>
      <c r="JB137">
        <v>4</v>
      </c>
      <c r="JC137">
        <v>2</v>
      </c>
      <c r="JD137">
        <v>3</v>
      </c>
      <c r="JE137">
        <v>2</v>
      </c>
      <c r="JF137">
        <v>4</v>
      </c>
      <c r="JG137">
        <v>3</v>
      </c>
      <c r="JH137">
        <v>3</v>
      </c>
      <c r="JI137">
        <v>2</v>
      </c>
      <c r="JJ137">
        <v>4</v>
      </c>
      <c r="JK137">
        <v>1</v>
      </c>
      <c r="JL137">
        <v>4</v>
      </c>
      <c r="JM137">
        <v>4</v>
      </c>
      <c r="JN137">
        <v>3</v>
      </c>
      <c r="JO137">
        <v>2</v>
      </c>
      <c r="JP137">
        <v>2</v>
      </c>
      <c r="JQ137">
        <v>1</v>
      </c>
      <c r="JR137">
        <v>3</v>
      </c>
      <c r="JS137">
        <v>2</v>
      </c>
      <c r="JT137">
        <v>2</v>
      </c>
      <c r="JU137">
        <v>2</v>
      </c>
      <c r="JV137">
        <v>1</v>
      </c>
      <c r="JW137">
        <v>2</v>
      </c>
      <c r="JX137">
        <v>3</v>
      </c>
      <c r="JY137">
        <v>3</v>
      </c>
      <c r="JZ137">
        <v>2</v>
      </c>
      <c r="KA137">
        <v>2</v>
      </c>
      <c r="KB137">
        <v>2</v>
      </c>
      <c r="KC137">
        <v>2</v>
      </c>
      <c r="KD137">
        <v>2</v>
      </c>
      <c r="KE137">
        <v>1</v>
      </c>
      <c r="KF137">
        <v>2</v>
      </c>
      <c r="KG137">
        <v>2</v>
      </c>
      <c r="KH137">
        <v>4</v>
      </c>
      <c r="KI137">
        <v>2</v>
      </c>
      <c r="KJ137">
        <v>3</v>
      </c>
    </row>
    <row r="138" spans="1:296">
      <c r="A138">
        <v>136</v>
      </c>
      <c r="B138">
        <v>5474515256</v>
      </c>
      <c r="C138">
        <v>96888361</v>
      </c>
      <c r="D138" s="48">
        <v>43104.689942129633</v>
      </c>
      <c r="E138" s="180">
        <v>43104.699930555558</v>
      </c>
      <c r="F138" t="s">
        <v>1181</v>
      </c>
      <c r="K138" t="s">
        <v>3458</v>
      </c>
      <c r="L138" t="s">
        <v>3459</v>
      </c>
      <c r="N138" s="11">
        <v>43104</v>
      </c>
      <c r="O138" t="s">
        <v>1577</v>
      </c>
      <c r="P138" t="s">
        <v>203</v>
      </c>
      <c r="Q138" t="s">
        <v>203</v>
      </c>
      <c r="R138" t="s">
        <v>781</v>
      </c>
      <c r="S138" t="s">
        <v>781</v>
      </c>
      <c r="T138" t="s">
        <v>781</v>
      </c>
      <c r="U138" t="s">
        <v>203</v>
      </c>
      <c r="V138" t="s">
        <v>203</v>
      </c>
      <c r="W138" t="s">
        <v>3460</v>
      </c>
      <c r="X138" t="s">
        <v>203</v>
      </c>
      <c r="Y138" t="s">
        <v>3461</v>
      </c>
      <c r="Z138" t="s">
        <v>203</v>
      </c>
      <c r="AA138" t="s">
        <v>481</v>
      </c>
      <c r="AB138" s="260" t="s">
        <v>1072</v>
      </c>
      <c r="AC138" s="260" t="s">
        <v>203</v>
      </c>
      <c r="AE138" t="s">
        <v>1523</v>
      </c>
      <c r="AF138" t="s">
        <v>1523</v>
      </c>
      <c r="AG138" t="s">
        <v>1523</v>
      </c>
      <c r="AH138" s="288" t="s">
        <v>1523</v>
      </c>
      <c r="AI138" t="s">
        <v>1523</v>
      </c>
      <c r="AJ138" t="s">
        <v>1523</v>
      </c>
      <c r="AK138" t="s">
        <v>1523</v>
      </c>
      <c r="AL138" t="s">
        <v>1523</v>
      </c>
      <c r="AM138" t="s">
        <v>1523</v>
      </c>
      <c r="AN138" t="s">
        <v>1523</v>
      </c>
      <c r="AO138" t="s">
        <v>1523</v>
      </c>
      <c r="AP138" t="s">
        <v>1523</v>
      </c>
      <c r="AQ138" s="48" t="s">
        <v>1523</v>
      </c>
      <c r="AR138" t="s">
        <v>1523</v>
      </c>
      <c r="AS138" t="s">
        <v>1523</v>
      </c>
      <c r="AT138" t="s">
        <v>1523</v>
      </c>
      <c r="AU138" t="s">
        <v>1523</v>
      </c>
      <c r="AV138" t="s">
        <v>1523</v>
      </c>
      <c r="HX138">
        <v>2</v>
      </c>
      <c r="HY138">
        <v>1</v>
      </c>
      <c r="HZ138">
        <v>3</v>
      </c>
      <c r="IA138">
        <v>2</v>
      </c>
      <c r="IB138">
        <v>4</v>
      </c>
      <c r="IC138">
        <v>1</v>
      </c>
      <c r="ID138">
        <v>3</v>
      </c>
      <c r="IE138">
        <v>1</v>
      </c>
      <c r="IF138">
        <v>4</v>
      </c>
      <c r="IG138">
        <v>1</v>
      </c>
      <c r="IH138">
        <v>4</v>
      </c>
      <c r="II138">
        <v>3</v>
      </c>
      <c r="IJ138">
        <v>4</v>
      </c>
      <c r="IK138">
        <v>3</v>
      </c>
      <c r="IL138">
        <v>4</v>
      </c>
      <c r="IM138">
        <v>3</v>
      </c>
      <c r="IN138">
        <v>2</v>
      </c>
      <c r="IO138">
        <v>3</v>
      </c>
      <c r="IP138">
        <v>1</v>
      </c>
      <c r="IQ138">
        <v>3</v>
      </c>
      <c r="IR138">
        <v>1</v>
      </c>
      <c r="IS138">
        <v>2</v>
      </c>
      <c r="IT138">
        <v>3</v>
      </c>
      <c r="IU138">
        <v>4</v>
      </c>
      <c r="IV138">
        <v>3</v>
      </c>
      <c r="IW138">
        <v>4</v>
      </c>
      <c r="IX138">
        <v>4</v>
      </c>
      <c r="IY138">
        <v>3</v>
      </c>
      <c r="IZ138">
        <v>1</v>
      </c>
      <c r="JA138">
        <v>4</v>
      </c>
      <c r="JB138">
        <v>4</v>
      </c>
      <c r="JC138">
        <v>3</v>
      </c>
      <c r="JD138">
        <v>2</v>
      </c>
      <c r="JE138">
        <v>3</v>
      </c>
      <c r="JF138">
        <v>4</v>
      </c>
      <c r="JG138">
        <v>4</v>
      </c>
      <c r="JH138">
        <v>3</v>
      </c>
      <c r="JI138">
        <v>4</v>
      </c>
      <c r="JJ138">
        <v>3</v>
      </c>
      <c r="JK138">
        <v>3</v>
      </c>
      <c r="JL138">
        <v>4</v>
      </c>
      <c r="JM138">
        <v>2</v>
      </c>
      <c r="JN138">
        <v>2</v>
      </c>
      <c r="JO138">
        <v>3</v>
      </c>
      <c r="JP138">
        <v>2</v>
      </c>
      <c r="JQ138">
        <v>2</v>
      </c>
      <c r="JR138">
        <v>1</v>
      </c>
      <c r="JS138">
        <v>1</v>
      </c>
      <c r="JT138">
        <v>3</v>
      </c>
      <c r="JU138">
        <v>3</v>
      </c>
      <c r="JV138">
        <v>3</v>
      </c>
      <c r="JW138">
        <v>3</v>
      </c>
      <c r="JX138">
        <v>3</v>
      </c>
      <c r="JY138">
        <v>4</v>
      </c>
      <c r="JZ138">
        <v>1</v>
      </c>
      <c r="KA138">
        <v>2</v>
      </c>
      <c r="KB138">
        <v>2</v>
      </c>
      <c r="KC138">
        <v>1</v>
      </c>
      <c r="KD138">
        <v>1</v>
      </c>
      <c r="KE138">
        <v>1</v>
      </c>
      <c r="KF138">
        <v>3</v>
      </c>
      <c r="KG138">
        <v>1</v>
      </c>
      <c r="KH138">
        <v>2</v>
      </c>
      <c r="KI138">
        <v>1</v>
      </c>
      <c r="KJ138">
        <v>3</v>
      </c>
    </row>
    <row r="139" spans="1:296">
      <c r="A139">
        <v>137</v>
      </c>
      <c r="AE139" t="s">
        <v>1523</v>
      </c>
      <c r="AF139" t="s">
        <v>1523</v>
      </c>
      <c r="AG139" t="s">
        <v>1523</v>
      </c>
      <c r="AH139" s="288" t="s">
        <v>1523</v>
      </c>
      <c r="AI139" t="s">
        <v>1523</v>
      </c>
      <c r="AJ139" t="s">
        <v>1523</v>
      </c>
      <c r="AK139" t="s">
        <v>1523</v>
      </c>
      <c r="AL139" t="s">
        <v>1523</v>
      </c>
      <c r="AM139" t="s">
        <v>1523</v>
      </c>
      <c r="AN139" t="s">
        <v>1523</v>
      </c>
      <c r="AO139" t="s">
        <v>1523</v>
      </c>
      <c r="AP139" t="s">
        <v>1523</v>
      </c>
      <c r="AQ139" s="48" t="s">
        <v>1523</v>
      </c>
      <c r="AR139" t="s">
        <v>1523</v>
      </c>
      <c r="AS139" t="s">
        <v>1523</v>
      </c>
      <c r="AT139" t="s">
        <v>1523</v>
      </c>
      <c r="AU139" t="s">
        <v>1523</v>
      </c>
      <c r="AV139" t="s">
        <v>1523</v>
      </c>
    </row>
    <row r="140" spans="1:296">
      <c r="A140">
        <v>138</v>
      </c>
      <c r="B140">
        <v>5474520030</v>
      </c>
      <c r="C140">
        <v>96888361</v>
      </c>
      <c r="D140" s="48">
        <v>43104.689155092587</v>
      </c>
      <c r="E140" s="180">
        <v>43104.708171296297</v>
      </c>
      <c r="F140" t="s">
        <v>1181</v>
      </c>
      <c r="K140" t="s">
        <v>1319</v>
      </c>
      <c r="L140" t="s">
        <v>1533</v>
      </c>
      <c r="N140" s="11" t="s">
        <v>3436</v>
      </c>
      <c r="O140" t="s">
        <v>1536</v>
      </c>
      <c r="P140" t="s">
        <v>3441</v>
      </c>
      <c r="Q140" t="s">
        <v>3442</v>
      </c>
      <c r="R140" t="s">
        <v>780</v>
      </c>
      <c r="S140" t="s">
        <v>781</v>
      </c>
      <c r="T140" t="s">
        <v>1006</v>
      </c>
      <c r="U140" t="s">
        <v>3443</v>
      </c>
      <c r="V140" t="s">
        <v>3444</v>
      </c>
      <c r="W140" t="s">
        <v>3445</v>
      </c>
      <c r="X140" t="s">
        <v>325</v>
      </c>
      <c r="Y140" t="s">
        <v>325</v>
      </c>
      <c r="Z140" t="s">
        <v>325</v>
      </c>
      <c r="AA140" t="s">
        <v>209</v>
      </c>
      <c r="AB140" s="260" t="s">
        <v>209</v>
      </c>
      <c r="AC140" s="260" t="s">
        <v>209</v>
      </c>
      <c r="AE140" t="s">
        <v>3446</v>
      </c>
      <c r="AF140" t="s">
        <v>3447</v>
      </c>
      <c r="AG140" t="s">
        <v>3448</v>
      </c>
      <c r="AH140" s="288">
        <v>43009</v>
      </c>
      <c r="AI140" s="243">
        <v>28</v>
      </c>
      <c r="AJ140" t="s">
        <v>2150</v>
      </c>
      <c r="AK140" t="s">
        <v>997</v>
      </c>
      <c r="AL140" t="s">
        <v>1890</v>
      </c>
      <c r="AM140" t="s">
        <v>325</v>
      </c>
      <c r="AN140" t="s">
        <v>1523</v>
      </c>
      <c r="AO140" t="s">
        <v>1523</v>
      </c>
      <c r="AP140" t="s">
        <v>1523</v>
      </c>
      <c r="AQ140" s="48" t="s">
        <v>1523</v>
      </c>
      <c r="AR140" t="s">
        <v>1523</v>
      </c>
      <c r="AS140" t="s">
        <v>1523</v>
      </c>
      <c r="AT140" t="s">
        <v>1523</v>
      </c>
      <c r="AU140" t="s">
        <v>1523</v>
      </c>
      <c r="AV140" t="s">
        <v>1523</v>
      </c>
      <c r="FR140">
        <v>2</v>
      </c>
      <c r="FS140" t="s">
        <v>3449</v>
      </c>
      <c r="FV140">
        <v>-1</v>
      </c>
      <c r="FW140" t="s">
        <v>3450</v>
      </c>
      <c r="GL140">
        <v>1</v>
      </c>
      <c r="GM140" t="s">
        <v>3451</v>
      </c>
      <c r="GN140">
        <v>-2</v>
      </c>
      <c r="GO140" t="s">
        <v>3452</v>
      </c>
      <c r="GZ140">
        <v>-1</v>
      </c>
      <c r="HA140" t="s">
        <v>3453</v>
      </c>
      <c r="HX140">
        <v>3</v>
      </c>
      <c r="HY140">
        <v>2</v>
      </c>
      <c r="HZ140">
        <v>4</v>
      </c>
      <c r="IA140">
        <v>3</v>
      </c>
      <c r="IB140">
        <v>3</v>
      </c>
      <c r="IC140">
        <v>2</v>
      </c>
      <c r="ID140">
        <v>3</v>
      </c>
      <c r="IE140">
        <v>3</v>
      </c>
      <c r="IF140">
        <v>2</v>
      </c>
      <c r="IG140">
        <v>2</v>
      </c>
      <c r="IH140">
        <v>4</v>
      </c>
      <c r="II140">
        <v>3</v>
      </c>
      <c r="IJ140">
        <v>2</v>
      </c>
      <c r="IK140">
        <v>2</v>
      </c>
      <c r="IL140">
        <v>2</v>
      </c>
      <c r="IM140">
        <v>4</v>
      </c>
      <c r="IN140">
        <v>2</v>
      </c>
      <c r="IO140">
        <v>3</v>
      </c>
      <c r="IP140">
        <v>2</v>
      </c>
      <c r="IQ140">
        <v>2</v>
      </c>
      <c r="IR140">
        <v>2</v>
      </c>
      <c r="IS140">
        <v>2</v>
      </c>
      <c r="IT140">
        <v>2</v>
      </c>
      <c r="IU140">
        <v>4</v>
      </c>
      <c r="IV140">
        <v>3</v>
      </c>
      <c r="IW140">
        <v>3</v>
      </c>
      <c r="IX140">
        <v>2</v>
      </c>
      <c r="IY140">
        <v>3</v>
      </c>
      <c r="IZ140">
        <v>2</v>
      </c>
      <c r="JA140">
        <v>3</v>
      </c>
      <c r="JB140">
        <v>4</v>
      </c>
      <c r="JC140">
        <v>2</v>
      </c>
      <c r="JD140">
        <v>3</v>
      </c>
      <c r="JE140">
        <v>2</v>
      </c>
      <c r="JF140">
        <v>3</v>
      </c>
      <c r="JG140">
        <v>3</v>
      </c>
      <c r="JH140">
        <v>3</v>
      </c>
      <c r="JI140">
        <v>2</v>
      </c>
      <c r="JJ140">
        <v>4</v>
      </c>
      <c r="JK140">
        <v>3</v>
      </c>
      <c r="JL140">
        <v>3</v>
      </c>
      <c r="JM140">
        <v>3</v>
      </c>
      <c r="JN140">
        <v>2</v>
      </c>
      <c r="JO140">
        <v>3</v>
      </c>
      <c r="JP140">
        <v>2</v>
      </c>
      <c r="JQ140">
        <v>2</v>
      </c>
      <c r="JR140">
        <v>2</v>
      </c>
      <c r="JS140">
        <v>1</v>
      </c>
      <c r="JT140">
        <v>2</v>
      </c>
      <c r="JU140">
        <v>3</v>
      </c>
      <c r="JV140">
        <v>2</v>
      </c>
      <c r="JW140">
        <v>2</v>
      </c>
      <c r="JX140">
        <v>2</v>
      </c>
      <c r="JY140">
        <v>2</v>
      </c>
      <c r="JZ140">
        <v>4</v>
      </c>
      <c r="KA140">
        <v>3</v>
      </c>
      <c r="KB140">
        <v>2</v>
      </c>
      <c r="KC140">
        <v>2</v>
      </c>
      <c r="KD140">
        <v>1</v>
      </c>
      <c r="KE140">
        <v>2</v>
      </c>
      <c r="KF140">
        <v>2</v>
      </c>
      <c r="KG140">
        <v>2</v>
      </c>
      <c r="KH140">
        <v>3</v>
      </c>
      <c r="KI140">
        <v>2</v>
      </c>
      <c r="KJ140">
        <v>2</v>
      </c>
    </row>
    <row r="141" spans="1:296">
      <c r="A141">
        <v>139</v>
      </c>
      <c r="B141">
        <v>5474521691</v>
      </c>
      <c r="C141">
        <v>96888361</v>
      </c>
      <c r="D141" s="48">
        <v>43104.688483796293</v>
      </c>
      <c r="E141" s="180">
        <v>43104.710833333331</v>
      </c>
      <c r="F141" t="s">
        <v>1181</v>
      </c>
      <c r="K141" t="s">
        <v>1677</v>
      </c>
      <c r="L141" t="s">
        <v>1678</v>
      </c>
      <c r="N141" s="11" t="s">
        <v>3436</v>
      </c>
      <c r="O141" t="s">
        <v>3437</v>
      </c>
      <c r="P141" t="s">
        <v>209</v>
      </c>
      <c r="Q141" t="s">
        <v>209</v>
      </c>
      <c r="R141" t="s">
        <v>781</v>
      </c>
      <c r="S141" t="s">
        <v>781</v>
      </c>
      <c r="T141" t="s">
        <v>781</v>
      </c>
      <c r="U141" t="s">
        <v>1037</v>
      </c>
      <c r="V141" t="s">
        <v>209</v>
      </c>
      <c r="W141" t="s">
        <v>3438</v>
      </c>
      <c r="X141" t="s">
        <v>209</v>
      </c>
      <c r="Y141" t="s">
        <v>209</v>
      </c>
      <c r="Z141" t="s">
        <v>209</v>
      </c>
      <c r="AA141" t="s">
        <v>381</v>
      </c>
      <c r="AB141" s="260" t="s">
        <v>209</v>
      </c>
      <c r="AC141" s="260" t="s">
        <v>209</v>
      </c>
      <c r="AE141" t="s">
        <v>3440</v>
      </c>
      <c r="AF141" t="s">
        <v>1048</v>
      </c>
      <c r="AG141" t="s">
        <v>2972</v>
      </c>
      <c r="AH141" s="288">
        <v>43073</v>
      </c>
      <c r="AI141" s="243">
        <v>14</v>
      </c>
      <c r="AJ141" t="s">
        <v>1117</v>
      </c>
      <c r="AK141" t="s">
        <v>783</v>
      </c>
      <c r="AL141" t="s">
        <v>1458</v>
      </c>
      <c r="AM141" t="s">
        <v>209</v>
      </c>
      <c r="AN141" t="s">
        <v>1523</v>
      </c>
      <c r="AO141" t="s">
        <v>1523</v>
      </c>
      <c r="AP141" t="s">
        <v>1523</v>
      </c>
      <c r="AQ141" s="48" t="s">
        <v>1523</v>
      </c>
      <c r="AR141" t="s">
        <v>1523</v>
      </c>
      <c r="AS141" t="s">
        <v>1523</v>
      </c>
      <c r="AT141" t="s">
        <v>1523</v>
      </c>
      <c r="AU141" t="s">
        <v>1523</v>
      </c>
      <c r="AV141" t="s">
        <v>1523</v>
      </c>
      <c r="FH141">
        <v>1</v>
      </c>
      <c r="FN141">
        <v>3</v>
      </c>
      <c r="FT141">
        <v>2</v>
      </c>
      <c r="HX141">
        <v>1</v>
      </c>
      <c r="HY141">
        <v>1</v>
      </c>
      <c r="HZ141">
        <v>3</v>
      </c>
      <c r="IA141">
        <v>2</v>
      </c>
      <c r="IB141">
        <v>3</v>
      </c>
      <c r="IC141">
        <v>1</v>
      </c>
      <c r="ID141">
        <v>1</v>
      </c>
      <c r="IE141">
        <v>1</v>
      </c>
      <c r="IF141">
        <v>1</v>
      </c>
      <c r="IG141">
        <v>1</v>
      </c>
      <c r="IH141">
        <v>4</v>
      </c>
      <c r="II141">
        <v>3</v>
      </c>
      <c r="IJ141">
        <v>3</v>
      </c>
      <c r="IK141">
        <v>2</v>
      </c>
      <c r="IL141">
        <v>2</v>
      </c>
      <c r="IM141">
        <v>3</v>
      </c>
      <c r="IN141">
        <v>1</v>
      </c>
      <c r="IO141">
        <v>1</v>
      </c>
      <c r="IP141">
        <v>1</v>
      </c>
      <c r="IQ141">
        <v>2</v>
      </c>
      <c r="IR141">
        <v>1</v>
      </c>
      <c r="IS141">
        <v>1</v>
      </c>
      <c r="IT141">
        <v>1</v>
      </c>
      <c r="IU141">
        <v>4</v>
      </c>
      <c r="IV141">
        <v>3</v>
      </c>
      <c r="IW141">
        <v>3</v>
      </c>
      <c r="IX141">
        <v>2</v>
      </c>
      <c r="IY141">
        <v>2</v>
      </c>
      <c r="IZ141">
        <v>1</v>
      </c>
      <c r="JA141">
        <v>2</v>
      </c>
      <c r="JB141">
        <v>3</v>
      </c>
      <c r="JC141">
        <v>3</v>
      </c>
      <c r="JD141">
        <v>1</v>
      </c>
      <c r="JE141">
        <v>1</v>
      </c>
      <c r="JF141">
        <v>3</v>
      </c>
      <c r="JG141">
        <v>2</v>
      </c>
      <c r="JH141">
        <v>2</v>
      </c>
      <c r="JI141">
        <v>3</v>
      </c>
      <c r="JJ141">
        <v>1</v>
      </c>
      <c r="JK141">
        <v>2</v>
      </c>
      <c r="JL141">
        <v>3</v>
      </c>
      <c r="JM141">
        <v>2</v>
      </c>
      <c r="JN141">
        <v>4</v>
      </c>
      <c r="JO141">
        <v>3</v>
      </c>
      <c r="JP141">
        <v>3</v>
      </c>
      <c r="JQ141">
        <v>1</v>
      </c>
      <c r="JR141">
        <v>1</v>
      </c>
      <c r="JS141">
        <v>1</v>
      </c>
      <c r="JT141">
        <v>1</v>
      </c>
      <c r="JU141">
        <v>1</v>
      </c>
      <c r="JV141">
        <v>3</v>
      </c>
      <c r="JW141">
        <v>1</v>
      </c>
      <c r="JX141">
        <v>1</v>
      </c>
      <c r="JY141">
        <v>3</v>
      </c>
      <c r="JZ141">
        <v>1</v>
      </c>
      <c r="KA141">
        <v>1</v>
      </c>
      <c r="KB141">
        <v>1</v>
      </c>
      <c r="KC141">
        <v>1</v>
      </c>
      <c r="KD141">
        <v>1</v>
      </c>
      <c r="KE141">
        <v>1</v>
      </c>
      <c r="KF141">
        <v>1</v>
      </c>
      <c r="KG141">
        <v>1</v>
      </c>
      <c r="KH141">
        <v>1</v>
      </c>
      <c r="KI141">
        <v>1</v>
      </c>
      <c r="KJ141">
        <v>3</v>
      </c>
    </row>
    <row r="142" spans="1:296">
      <c r="A142">
        <v>140</v>
      </c>
      <c r="B142">
        <v>5464830101</v>
      </c>
      <c r="C142">
        <v>96888361</v>
      </c>
      <c r="D142" s="48">
        <v>43077.406736111108</v>
      </c>
      <c r="E142" s="180">
        <v>43077.41679398148</v>
      </c>
      <c r="F142" t="s">
        <v>1181</v>
      </c>
      <c r="K142" t="s">
        <v>455</v>
      </c>
      <c r="L142" t="s">
        <v>456</v>
      </c>
      <c r="N142" s="11">
        <v>43077</v>
      </c>
      <c r="O142" t="s">
        <v>457</v>
      </c>
      <c r="P142" t="s">
        <v>209</v>
      </c>
      <c r="Q142" t="s">
        <v>209</v>
      </c>
      <c r="R142" t="s">
        <v>781</v>
      </c>
      <c r="S142" t="s">
        <v>781</v>
      </c>
      <c r="T142" t="s">
        <v>780</v>
      </c>
      <c r="U142" t="s">
        <v>796</v>
      </c>
      <c r="V142" t="s">
        <v>209</v>
      </c>
      <c r="W142" t="s">
        <v>209</v>
      </c>
      <c r="X142" t="s">
        <v>209</v>
      </c>
      <c r="Y142" t="s">
        <v>209</v>
      </c>
      <c r="Z142" t="s">
        <v>209</v>
      </c>
      <c r="AA142" t="s">
        <v>209</v>
      </c>
      <c r="AB142" s="260" t="s">
        <v>209</v>
      </c>
      <c r="AC142" s="260" t="s">
        <v>209</v>
      </c>
      <c r="AE142" t="s">
        <v>3190</v>
      </c>
      <c r="AF142" t="s">
        <v>603</v>
      </c>
      <c r="AG142" t="s">
        <v>1002</v>
      </c>
      <c r="AH142" s="288">
        <v>43068</v>
      </c>
      <c r="AI142" s="243">
        <v>60</v>
      </c>
      <c r="AJ142" t="s">
        <v>3191</v>
      </c>
      <c r="AK142" t="s">
        <v>997</v>
      </c>
      <c r="AL142" t="s">
        <v>1049</v>
      </c>
      <c r="AM142" t="s">
        <v>381</v>
      </c>
      <c r="AN142" t="s">
        <v>1523</v>
      </c>
      <c r="AO142" t="s">
        <v>1523</v>
      </c>
      <c r="AP142" t="s">
        <v>1523</v>
      </c>
      <c r="AQ142" s="48" t="s">
        <v>1523</v>
      </c>
      <c r="AR142" t="s">
        <v>1523</v>
      </c>
      <c r="AS142" t="s">
        <v>1523</v>
      </c>
      <c r="AT142" t="s">
        <v>1523</v>
      </c>
      <c r="AU142" t="s">
        <v>1523</v>
      </c>
      <c r="AV142" t="s">
        <v>1523</v>
      </c>
      <c r="BJ142">
        <v>-2</v>
      </c>
      <c r="BK142" t="s">
        <v>3192</v>
      </c>
      <c r="BL142">
        <v>-3</v>
      </c>
      <c r="BX142">
        <v>-3</v>
      </c>
      <c r="BY142" t="s">
        <v>3193</v>
      </c>
      <c r="DZ142">
        <v>3</v>
      </c>
      <c r="EA142" t="s">
        <v>3194</v>
      </c>
      <c r="EP142">
        <v>-3</v>
      </c>
      <c r="EQ142" t="s">
        <v>3192</v>
      </c>
      <c r="FB142">
        <v>3</v>
      </c>
      <c r="FC142" t="s">
        <v>3195</v>
      </c>
      <c r="FF142">
        <v>2</v>
      </c>
      <c r="FG142" t="s">
        <v>3196</v>
      </c>
      <c r="FN142">
        <v>4</v>
      </c>
      <c r="FO142" t="s">
        <v>3197</v>
      </c>
      <c r="HX142">
        <v>2</v>
      </c>
      <c r="HY142">
        <v>3</v>
      </c>
      <c r="HZ142">
        <v>3</v>
      </c>
      <c r="IA142">
        <v>3</v>
      </c>
      <c r="IB142">
        <v>3</v>
      </c>
      <c r="IC142">
        <v>2</v>
      </c>
      <c r="ID142">
        <v>3</v>
      </c>
      <c r="IE142">
        <v>3</v>
      </c>
      <c r="IF142">
        <v>1</v>
      </c>
      <c r="IG142">
        <v>4</v>
      </c>
      <c r="IH142">
        <v>3</v>
      </c>
      <c r="II142">
        <v>3</v>
      </c>
      <c r="IJ142">
        <v>3</v>
      </c>
      <c r="IK142">
        <v>2</v>
      </c>
      <c r="IL142">
        <v>2</v>
      </c>
      <c r="IM142">
        <v>4</v>
      </c>
      <c r="IN142">
        <v>3</v>
      </c>
      <c r="IO142">
        <v>3</v>
      </c>
      <c r="IP142">
        <v>3</v>
      </c>
      <c r="IQ142">
        <v>3</v>
      </c>
      <c r="IR142">
        <v>2</v>
      </c>
      <c r="IS142">
        <v>4</v>
      </c>
      <c r="IT142">
        <v>3</v>
      </c>
      <c r="IU142">
        <v>4</v>
      </c>
      <c r="IV142">
        <v>3</v>
      </c>
      <c r="IW142">
        <v>3</v>
      </c>
      <c r="IX142">
        <v>2</v>
      </c>
      <c r="IY142">
        <v>3</v>
      </c>
      <c r="IZ142">
        <v>2</v>
      </c>
      <c r="JA142">
        <v>4</v>
      </c>
      <c r="JB142">
        <v>3</v>
      </c>
      <c r="JC142">
        <v>2</v>
      </c>
      <c r="JD142">
        <v>2</v>
      </c>
      <c r="JE142">
        <v>3</v>
      </c>
      <c r="JF142">
        <v>3</v>
      </c>
      <c r="JG142">
        <v>2</v>
      </c>
      <c r="JH142">
        <v>2</v>
      </c>
      <c r="JI142">
        <v>3</v>
      </c>
      <c r="JJ142">
        <v>4</v>
      </c>
      <c r="JK142">
        <v>2</v>
      </c>
      <c r="JL142">
        <v>2</v>
      </c>
      <c r="JM142">
        <v>2</v>
      </c>
      <c r="JN142">
        <v>4</v>
      </c>
      <c r="JO142">
        <v>2</v>
      </c>
      <c r="JP142">
        <v>4</v>
      </c>
      <c r="JQ142">
        <v>2</v>
      </c>
      <c r="JR142">
        <v>2</v>
      </c>
      <c r="JS142">
        <v>3</v>
      </c>
      <c r="JT142">
        <v>3</v>
      </c>
      <c r="JU142">
        <v>3</v>
      </c>
      <c r="JV142">
        <v>2</v>
      </c>
      <c r="JW142">
        <v>2</v>
      </c>
      <c r="JX142">
        <v>2</v>
      </c>
      <c r="JY142">
        <v>3</v>
      </c>
      <c r="JZ142">
        <v>4</v>
      </c>
      <c r="KA142">
        <v>3</v>
      </c>
      <c r="KB142">
        <v>2</v>
      </c>
      <c r="KC142">
        <v>1</v>
      </c>
      <c r="KD142">
        <v>2</v>
      </c>
      <c r="KE142">
        <v>2</v>
      </c>
      <c r="KF142">
        <v>3</v>
      </c>
      <c r="KG142">
        <v>2</v>
      </c>
      <c r="KH142">
        <v>3</v>
      </c>
      <c r="KI142">
        <v>3</v>
      </c>
      <c r="KJ142">
        <v>3</v>
      </c>
    </row>
    <row r="143" spans="1:296">
      <c r="A143">
        <v>141</v>
      </c>
      <c r="B143">
        <v>5466808332</v>
      </c>
      <c r="C143">
        <v>96888361</v>
      </c>
      <c r="D143" s="48">
        <v>43082.440671296303</v>
      </c>
      <c r="E143" s="180">
        <v>43082.453622685192</v>
      </c>
      <c r="F143" t="s">
        <v>1181</v>
      </c>
      <c r="K143" t="s">
        <v>1775</v>
      </c>
      <c r="L143" t="s">
        <v>1776</v>
      </c>
      <c r="N143" s="11">
        <v>43082</v>
      </c>
      <c r="O143" t="s">
        <v>1779</v>
      </c>
      <c r="P143" t="s">
        <v>203</v>
      </c>
      <c r="Q143" t="s">
        <v>203</v>
      </c>
      <c r="R143" t="s">
        <v>780</v>
      </c>
      <c r="S143" t="s">
        <v>780</v>
      </c>
      <c r="T143" t="s">
        <v>780</v>
      </c>
      <c r="U143" t="s">
        <v>203</v>
      </c>
      <c r="V143" t="s">
        <v>203</v>
      </c>
      <c r="W143" t="s">
        <v>203</v>
      </c>
      <c r="X143" t="s">
        <v>203</v>
      </c>
      <c r="Y143" t="s">
        <v>203</v>
      </c>
      <c r="Z143" t="s">
        <v>203</v>
      </c>
      <c r="AA143" t="s">
        <v>203</v>
      </c>
      <c r="AB143" s="260" t="s">
        <v>209</v>
      </c>
      <c r="AC143" s="260" t="s">
        <v>209</v>
      </c>
      <c r="AE143" t="s">
        <v>1523</v>
      </c>
      <c r="AF143" t="s">
        <v>1523</v>
      </c>
      <c r="AG143" t="s">
        <v>1523</v>
      </c>
      <c r="AH143" s="288" t="s">
        <v>1523</v>
      </c>
      <c r="AI143" t="s">
        <v>1523</v>
      </c>
      <c r="AJ143" t="s">
        <v>1523</v>
      </c>
      <c r="AK143" t="s">
        <v>1523</v>
      </c>
      <c r="AL143" t="s">
        <v>1523</v>
      </c>
      <c r="AM143" t="s">
        <v>1523</v>
      </c>
      <c r="AN143" t="s">
        <v>1523</v>
      </c>
      <c r="AO143" t="s">
        <v>1523</v>
      </c>
      <c r="AP143" t="s">
        <v>1523</v>
      </c>
      <c r="AQ143" s="48" t="s">
        <v>1523</v>
      </c>
      <c r="AR143" t="s">
        <v>1523</v>
      </c>
      <c r="AS143" t="s">
        <v>1523</v>
      </c>
      <c r="AT143" t="s">
        <v>1523</v>
      </c>
      <c r="AU143" t="s">
        <v>1523</v>
      </c>
      <c r="AV143" t="s">
        <v>1523</v>
      </c>
      <c r="EP143">
        <v>1</v>
      </c>
      <c r="HX143">
        <v>2</v>
      </c>
      <c r="HY143">
        <v>1</v>
      </c>
      <c r="HZ143">
        <v>3</v>
      </c>
      <c r="IA143">
        <v>3</v>
      </c>
      <c r="IB143">
        <v>3</v>
      </c>
      <c r="IC143">
        <v>2</v>
      </c>
      <c r="ID143">
        <v>1</v>
      </c>
      <c r="IE143">
        <v>1</v>
      </c>
      <c r="IF143">
        <v>2</v>
      </c>
      <c r="IG143">
        <v>2</v>
      </c>
      <c r="IH143">
        <v>4</v>
      </c>
      <c r="II143">
        <v>4</v>
      </c>
      <c r="IJ143">
        <v>3</v>
      </c>
      <c r="IK143">
        <v>1</v>
      </c>
      <c r="IL143">
        <v>1</v>
      </c>
      <c r="IM143">
        <v>3</v>
      </c>
      <c r="IN143">
        <v>4</v>
      </c>
      <c r="IO143">
        <v>2</v>
      </c>
      <c r="IP143">
        <v>1</v>
      </c>
      <c r="IQ143">
        <v>2</v>
      </c>
      <c r="IR143">
        <v>2</v>
      </c>
      <c r="IS143">
        <v>3</v>
      </c>
      <c r="IT143">
        <v>1</v>
      </c>
      <c r="IU143">
        <v>3</v>
      </c>
      <c r="IV143">
        <v>3</v>
      </c>
      <c r="IW143">
        <v>2</v>
      </c>
      <c r="IX143">
        <v>1</v>
      </c>
      <c r="IY143">
        <v>2</v>
      </c>
      <c r="IZ143">
        <v>3</v>
      </c>
      <c r="JA143">
        <v>3</v>
      </c>
      <c r="JB143">
        <v>3</v>
      </c>
      <c r="JC143">
        <v>1</v>
      </c>
      <c r="JD143">
        <v>2</v>
      </c>
      <c r="JE143">
        <v>3</v>
      </c>
      <c r="JF143">
        <v>3</v>
      </c>
      <c r="JG143">
        <v>2</v>
      </c>
      <c r="JH143">
        <v>2</v>
      </c>
      <c r="JI143">
        <v>2</v>
      </c>
      <c r="JJ143">
        <v>1</v>
      </c>
      <c r="JK143">
        <v>1</v>
      </c>
      <c r="JL143">
        <v>3</v>
      </c>
      <c r="JM143">
        <v>4</v>
      </c>
      <c r="JN143">
        <v>3</v>
      </c>
      <c r="JO143">
        <v>3</v>
      </c>
      <c r="JP143">
        <v>3</v>
      </c>
      <c r="JQ143">
        <v>2</v>
      </c>
      <c r="JR143">
        <v>3</v>
      </c>
      <c r="JS143">
        <v>2</v>
      </c>
      <c r="JT143">
        <v>1</v>
      </c>
      <c r="JU143">
        <v>3</v>
      </c>
      <c r="JV143">
        <v>3</v>
      </c>
      <c r="JW143">
        <v>1</v>
      </c>
      <c r="JX143">
        <v>2</v>
      </c>
      <c r="JY143">
        <v>3</v>
      </c>
      <c r="JZ143">
        <v>3</v>
      </c>
      <c r="KA143">
        <v>3</v>
      </c>
      <c r="KB143">
        <v>2</v>
      </c>
      <c r="KC143">
        <v>4</v>
      </c>
      <c r="KD143">
        <v>3</v>
      </c>
      <c r="KE143">
        <v>1</v>
      </c>
      <c r="KF143">
        <v>3</v>
      </c>
      <c r="KG143">
        <v>3</v>
      </c>
      <c r="KH143">
        <v>4</v>
      </c>
      <c r="KI143">
        <v>2</v>
      </c>
      <c r="KJ143">
        <v>3</v>
      </c>
    </row>
    <row r="144" spans="1:296">
      <c r="A144">
        <v>142</v>
      </c>
      <c r="B144">
        <v>5466813429</v>
      </c>
      <c r="C144">
        <v>96888361</v>
      </c>
      <c r="D144" s="48">
        <v>43082.453634259262</v>
      </c>
      <c r="E144" s="180">
        <v>43082.462256944447</v>
      </c>
      <c r="F144" t="s">
        <v>189</v>
      </c>
      <c r="K144" t="s">
        <v>1717</v>
      </c>
      <c r="L144" t="s">
        <v>1718</v>
      </c>
      <c r="N144" s="11">
        <v>43082</v>
      </c>
      <c r="O144" t="s">
        <v>1720</v>
      </c>
      <c r="P144" t="s">
        <v>325</v>
      </c>
      <c r="Q144" t="s">
        <v>325</v>
      </c>
      <c r="R144" t="s">
        <v>2365</v>
      </c>
      <c r="S144" t="s">
        <v>2365</v>
      </c>
      <c r="T144" t="s">
        <v>2365</v>
      </c>
      <c r="U144" t="s">
        <v>3332</v>
      </c>
      <c r="V144" t="s">
        <v>325</v>
      </c>
      <c r="W144" t="s">
        <v>325</v>
      </c>
      <c r="X144" t="s">
        <v>325</v>
      </c>
      <c r="Y144" t="s">
        <v>3333</v>
      </c>
      <c r="Z144" t="s">
        <v>325</v>
      </c>
      <c r="AA144" t="s">
        <v>325</v>
      </c>
      <c r="AB144" s="260" t="s">
        <v>209</v>
      </c>
      <c r="AC144" s="260" t="s">
        <v>209</v>
      </c>
      <c r="AE144" t="s">
        <v>1523</v>
      </c>
      <c r="AF144" t="s">
        <v>1523</v>
      </c>
      <c r="AG144" t="s">
        <v>1523</v>
      </c>
      <c r="AH144" s="288" t="s">
        <v>1523</v>
      </c>
      <c r="AI144" t="s">
        <v>1523</v>
      </c>
      <c r="AJ144" t="s">
        <v>1523</v>
      </c>
      <c r="AK144" t="s">
        <v>1523</v>
      </c>
      <c r="AL144" t="s">
        <v>1523</v>
      </c>
      <c r="AM144" t="s">
        <v>1523</v>
      </c>
      <c r="AN144" t="s">
        <v>1523</v>
      </c>
      <c r="AO144" t="s">
        <v>1523</v>
      </c>
      <c r="AP144" t="s">
        <v>1523</v>
      </c>
      <c r="AQ144" s="48" t="s">
        <v>1523</v>
      </c>
      <c r="AR144" t="s">
        <v>1523</v>
      </c>
      <c r="AS144" t="s">
        <v>1523</v>
      </c>
      <c r="AT144" t="s">
        <v>1523</v>
      </c>
      <c r="AU144" t="s">
        <v>1523</v>
      </c>
      <c r="AV144" t="s">
        <v>1523</v>
      </c>
      <c r="BJ144">
        <v>-1</v>
      </c>
      <c r="ED144">
        <v>-4</v>
      </c>
      <c r="GZ144">
        <v>-2</v>
      </c>
      <c r="HX144">
        <v>2</v>
      </c>
      <c r="HY144">
        <v>1</v>
      </c>
      <c r="HZ144">
        <v>2</v>
      </c>
      <c r="IA144">
        <v>2</v>
      </c>
      <c r="IB144">
        <v>2</v>
      </c>
      <c r="IC144">
        <v>1</v>
      </c>
      <c r="ID144">
        <v>1</v>
      </c>
      <c r="IE144">
        <v>2</v>
      </c>
      <c r="IF144">
        <v>2</v>
      </c>
      <c r="IG144">
        <v>1</v>
      </c>
      <c r="IH144">
        <v>3</v>
      </c>
      <c r="II144">
        <v>3</v>
      </c>
      <c r="IJ144">
        <v>3</v>
      </c>
      <c r="IK144">
        <v>1</v>
      </c>
      <c r="IL144">
        <v>2</v>
      </c>
      <c r="IM144">
        <v>2</v>
      </c>
      <c r="IN144">
        <v>1</v>
      </c>
      <c r="IO144">
        <v>2</v>
      </c>
      <c r="IP144">
        <v>1</v>
      </c>
      <c r="IQ144">
        <v>2</v>
      </c>
      <c r="IR144">
        <v>1</v>
      </c>
      <c r="IS144">
        <v>1</v>
      </c>
      <c r="IT144">
        <v>2</v>
      </c>
      <c r="IU144">
        <v>3</v>
      </c>
      <c r="IV144">
        <v>3</v>
      </c>
      <c r="IW144">
        <v>3</v>
      </c>
      <c r="IX144">
        <v>2</v>
      </c>
      <c r="IY144">
        <v>2</v>
      </c>
      <c r="IZ144">
        <v>1</v>
      </c>
      <c r="JA144">
        <v>1</v>
      </c>
      <c r="JB144">
        <v>2</v>
      </c>
      <c r="JC144">
        <v>1</v>
      </c>
      <c r="JD144">
        <v>1</v>
      </c>
      <c r="JE144">
        <v>1</v>
      </c>
      <c r="JF144">
        <v>2</v>
      </c>
      <c r="JG144">
        <v>2</v>
      </c>
      <c r="JH144">
        <v>2</v>
      </c>
      <c r="JI144">
        <v>3</v>
      </c>
      <c r="JJ144">
        <v>2</v>
      </c>
      <c r="JK144">
        <v>2</v>
      </c>
      <c r="JL144">
        <v>3</v>
      </c>
      <c r="JM144">
        <v>2</v>
      </c>
      <c r="JN144">
        <v>2</v>
      </c>
      <c r="JO144">
        <v>3</v>
      </c>
      <c r="JP144">
        <v>4</v>
      </c>
      <c r="JQ144">
        <v>1</v>
      </c>
      <c r="JR144">
        <v>1</v>
      </c>
      <c r="JS144">
        <v>1</v>
      </c>
      <c r="JT144">
        <v>1</v>
      </c>
      <c r="JU144">
        <v>1</v>
      </c>
      <c r="JV144">
        <v>4</v>
      </c>
      <c r="JW144">
        <v>1</v>
      </c>
      <c r="JX144">
        <v>1</v>
      </c>
      <c r="JY144">
        <v>1</v>
      </c>
      <c r="JZ144">
        <v>1</v>
      </c>
      <c r="KA144">
        <v>1</v>
      </c>
      <c r="KB144">
        <v>1</v>
      </c>
      <c r="KC144">
        <v>3</v>
      </c>
      <c r="KD144">
        <v>1</v>
      </c>
      <c r="KE144">
        <v>1</v>
      </c>
      <c r="KF144">
        <v>1</v>
      </c>
      <c r="KG144">
        <v>1</v>
      </c>
      <c r="KH144">
        <v>2</v>
      </c>
      <c r="KI144">
        <v>1</v>
      </c>
      <c r="KJ144">
        <v>1</v>
      </c>
    </row>
    <row r="145" spans="1:296">
      <c r="A145">
        <v>143</v>
      </c>
      <c r="B145">
        <v>5466806776</v>
      </c>
      <c r="C145">
        <v>96888361</v>
      </c>
      <c r="D145" s="48">
        <v>43082.43677083333</v>
      </c>
      <c r="E145" s="180">
        <v>43082.45275462963</v>
      </c>
      <c r="F145" t="s">
        <v>1181</v>
      </c>
      <c r="K145" t="s">
        <v>1710</v>
      </c>
      <c r="L145" t="s">
        <v>1711</v>
      </c>
      <c r="N145" s="11" t="s">
        <v>3306</v>
      </c>
      <c r="O145" t="s">
        <v>1713</v>
      </c>
      <c r="P145" t="s">
        <v>325</v>
      </c>
      <c r="Q145" t="s">
        <v>481</v>
      </c>
      <c r="R145" t="s">
        <v>3004</v>
      </c>
      <c r="S145" t="s">
        <v>3004</v>
      </c>
      <c r="T145" t="s">
        <v>3004</v>
      </c>
      <c r="U145" t="s">
        <v>3353</v>
      </c>
      <c r="V145" t="s">
        <v>325</v>
      </c>
      <c r="W145" t="s">
        <v>481</v>
      </c>
      <c r="X145" t="s">
        <v>481</v>
      </c>
      <c r="Y145" t="s">
        <v>325</v>
      </c>
      <c r="Z145" t="s">
        <v>325</v>
      </c>
      <c r="AA145" t="s">
        <v>481</v>
      </c>
      <c r="AB145" s="260" t="s">
        <v>209</v>
      </c>
      <c r="AC145" s="260" t="s">
        <v>209</v>
      </c>
      <c r="AE145" t="s">
        <v>1523</v>
      </c>
      <c r="AF145" t="s">
        <v>1523</v>
      </c>
      <c r="AG145" t="s">
        <v>1523</v>
      </c>
      <c r="AH145" s="288" t="s">
        <v>1523</v>
      </c>
      <c r="AI145" t="s">
        <v>1523</v>
      </c>
      <c r="AJ145" t="s">
        <v>1523</v>
      </c>
      <c r="AK145" t="s">
        <v>1523</v>
      </c>
      <c r="AL145" t="s">
        <v>1523</v>
      </c>
      <c r="AM145" t="s">
        <v>1523</v>
      </c>
      <c r="AN145" t="s">
        <v>1523</v>
      </c>
      <c r="AO145" t="s">
        <v>1523</v>
      </c>
      <c r="AP145" t="s">
        <v>1523</v>
      </c>
      <c r="AQ145" s="48" t="s">
        <v>1523</v>
      </c>
      <c r="AR145" t="s">
        <v>1523</v>
      </c>
      <c r="AS145" t="s">
        <v>1523</v>
      </c>
      <c r="AT145" t="s">
        <v>1523</v>
      </c>
      <c r="AU145" t="s">
        <v>1523</v>
      </c>
      <c r="AV145" t="s">
        <v>1523</v>
      </c>
      <c r="EP145">
        <v>-3</v>
      </c>
      <c r="EQ145" t="s">
        <v>3354</v>
      </c>
      <c r="GX145">
        <v>-2</v>
      </c>
      <c r="GY145" t="s">
        <v>3355</v>
      </c>
      <c r="HX145">
        <v>2</v>
      </c>
      <c r="HY145">
        <v>1</v>
      </c>
      <c r="HZ145">
        <v>4</v>
      </c>
      <c r="IA145">
        <v>1</v>
      </c>
      <c r="IB145">
        <v>3</v>
      </c>
      <c r="IC145">
        <v>1</v>
      </c>
      <c r="ID145">
        <v>1</v>
      </c>
      <c r="IE145">
        <v>1</v>
      </c>
      <c r="IF145">
        <v>4</v>
      </c>
      <c r="IG145">
        <v>1</v>
      </c>
      <c r="IH145">
        <v>4</v>
      </c>
      <c r="II145">
        <v>4</v>
      </c>
      <c r="IJ145">
        <v>4</v>
      </c>
      <c r="IK145">
        <v>2</v>
      </c>
      <c r="IL145">
        <v>2</v>
      </c>
      <c r="IM145">
        <v>3</v>
      </c>
      <c r="IN145">
        <v>3</v>
      </c>
      <c r="IO145">
        <v>3</v>
      </c>
      <c r="IP145">
        <v>2</v>
      </c>
      <c r="IQ145">
        <v>2</v>
      </c>
      <c r="IR145">
        <v>1</v>
      </c>
      <c r="IS145">
        <v>2</v>
      </c>
      <c r="IT145">
        <v>2</v>
      </c>
      <c r="IU145">
        <v>3</v>
      </c>
      <c r="IV145">
        <v>2</v>
      </c>
      <c r="IW145">
        <v>3</v>
      </c>
      <c r="IX145">
        <v>3</v>
      </c>
      <c r="IY145">
        <v>1</v>
      </c>
      <c r="IZ145">
        <v>1</v>
      </c>
      <c r="JA145">
        <v>2</v>
      </c>
      <c r="JB145">
        <v>4</v>
      </c>
      <c r="JC145">
        <v>2</v>
      </c>
      <c r="JD145">
        <v>1</v>
      </c>
      <c r="JE145">
        <v>1</v>
      </c>
      <c r="JF145">
        <v>2</v>
      </c>
      <c r="JG145">
        <v>2</v>
      </c>
      <c r="JH145">
        <v>2</v>
      </c>
      <c r="JI145">
        <v>1</v>
      </c>
      <c r="JJ145">
        <v>3</v>
      </c>
      <c r="JK145">
        <v>2</v>
      </c>
      <c r="JL145">
        <v>4</v>
      </c>
      <c r="JM145">
        <v>2</v>
      </c>
      <c r="JN145">
        <v>3</v>
      </c>
      <c r="JO145">
        <v>3</v>
      </c>
      <c r="JP145">
        <v>3</v>
      </c>
      <c r="JQ145">
        <v>4</v>
      </c>
      <c r="JR145">
        <v>2</v>
      </c>
      <c r="JS145">
        <v>2</v>
      </c>
      <c r="JT145">
        <v>2</v>
      </c>
      <c r="JU145">
        <v>2</v>
      </c>
      <c r="JV145">
        <v>1</v>
      </c>
      <c r="JW145">
        <v>2</v>
      </c>
      <c r="JX145">
        <v>2</v>
      </c>
      <c r="JY145">
        <v>3</v>
      </c>
      <c r="JZ145">
        <v>1</v>
      </c>
      <c r="KA145">
        <v>1</v>
      </c>
      <c r="KB145">
        <v>1</v>
      </c>
      <c r="KC145">
        <v>1</v>
      </c>
      <c r="KD145">
        <v>2</v>
      </c>
      <c r="KE145">
        <v>1</v>
      </c>
      <c r="KF145">
        <v>1</v>
      </c>
      <c r="KG145">
        <v>1</v>
      </c>
      <c r="KH145">
        <v>2</v>
      </c>
      <c r="KI145">
        <v>1</v>
      </c>
      <c r="KJ145">
        <v>4</v>
      </c>
    </row>
    <row r="146" spans="1:296">
      <c r="A146">
        <v>144</v>
      </c>
      <c r="AE146" t="s">
        <v>1523</v>
      </c>
      <c r="AF146" t="s">
        <v>1523</v>
      </c>
      <c r="AG146" t="s">
        <v>1523</v>
      </c>
      <c r="AH146" s="288" t="s">
        <v>1523</v>
      </c>
      <c r="AI146" t="s">
        <v>1523</v>
      </c>
      <c r="AJ146" t="s">
        <v>1523</v>
      </c>
      <c r="AK146" t="s">
        <v>1523</v>
      </c>
      <c r="AL146" t="s">
        <v>1523</v>
      </c>
      <c r="AM146" t="s">
        <v>1523</v>
      </c>
      <c r="AN146" t="s">
        <v>1523</v>
      </c>
      <c r="AO146" t="s">
        <v>1523</v>
      </c>
      <c r="AP146" t="s">
        <v>1523</v>
      </c>
      <c r="AQ146" s="48" t="s">
        <v>1523</v>
      </c>
      <c r="AR146" t="s">
        <v>1523</v>
      </c>
      <c r="AS146" t="s">
        <v>1523</v>
      </c>
      <c r="AT146" t="s">
        <v>1523</v>
      </c>
      <c r="AU146" t="s">
        <v>1523</v>
      </c>
      <c r="AV146" t="s">
        <v>1523</v>
      </c>
    </row>
    <row r="147" spans="1:296">
      <c r="A147">
        <v>145</v>
      </c>
      <c r="B147">
        <v>5466808638</v>
      </c>
      <c r="C147">
        <v>96888361</v>
      </c>
      <c r="D147" s="48">
        <v>43082.441469907397</v>
      </c>
      <c r="E147" s="180">
        <v>43082.452638888892</v>
      </c>
      <c r="F147" t="s">
        <v>1181</v>
      </c>
      <c r="K147" t="s">
        <v>3318</v>
      </c>
      <c r="L147" t="s">
        <v>1705</v>
      </c>
      <c r="N147" s="11">
        <v>43082</v>
      </c>
      <c r="O147" t="s">
        <v>1708</v>
      </c>
      <c r="P147" t="s">
        <v>203</v>
      </c>
      <c r="Q147" t="s">
        <v>203</v>
      </c>
      <c r="R147" t="s">
        <v>781</v>
      </c>
      <c r="S147" t="s">
        <v>781</v>
      </c>
      <c r="T147" t="s">
        <v>781</v>
      </c>
      <c r="U147" t="s">
        <v>1037</v>
      </c>
      <c r="V147" t="s">
        <v>203</v>
      </c>
      <c r="W147" t="s">
        <v>203</v>
      </c>
      <c r="X147" t="s">
        <v>203</v>
      </c>
      <c r="Y147" t="s">
        <v>203</v>
      </c>
      <c r="Z147" t="s">
        <v>203</v>
      </c>
      <c r="AA147" t="s">
        <v>203</v>
      </c>
      <c r="AB147" s="260" t="s">
        <v>203</v>
      </c>
      <c r="AC147" s="260" t="s">
        <v>203</v>
      </c>
      <c r="AE147" t="s">
        <v>1523</v>
      </c>
      <c r="AF147" t="s">
        <v>1523</v>
      </c>
      <c r="AG147" t="s">
        <v>1523</v>
      </c>
      <c r="AH147" s="288" t="s">
        <v>1523</v>
      </c>
      <c r="AI147" t="s">
        <v>1523</v>
      </c>
      <c r="AJ147" t="s">
        <v>1523</v>
      </c>
      <c r="AK147" t="s">
        <v>1523</v>
      </c>
      <c r="AL147" t="s">
        <v>1523</v>
      </c>
      <c r="AM147" t="s">
        <v>1523</v>
      </c>
      <c r="AN147" t="s">
        <v>1523</v>
      </c>
      <c r="AO147" t="s">
        <v>1523</v>
      </c>
      <c r="AP147" t="s">
        <v>1523</v>
      </c>
      <c r="AQ147" s="48" t="s">
        <v>1523</v>
      </c>
      <c r="AR147" t="s">
        <v>1523</v>
      </c>
      <c r="AS147" t="s">
        <v>1523</v>
      </c>
      <c r="AT147" t="s">
        <v>1523</v>
      </c>
      <c r="AU147" t="s">
        <v>1523</v>
      </c>
      <c r="AV147" t="s">
        <v>1523</v>
      </c>
      <c r="EP147">
        <v>-3</v>
      </c>
      <c r="EQ147" t="s">
        <v>3352</v>
      </c>
      <c r="GT147">
        <v>-2</v>
      </c>
      <c r="HX147">
        <v>2</v>
      </c>
      <c r="HY147">
        <v>2</v>
      </c>
      <c r="HZ147">
        <v>2</v>
      </c>
      <c r="IA147">
        <v>2</v>
      </c>
      <c r="IB147">
        <v>3</v>
      </c>
      <c r="IC147">
        <v>2</v>
      </c>
      <c r="ID147">
        <v>3</v>
      </c>
      <c r="IE147">
        <v>1</v>
      </c>
      <c r="IF147">
        <v>2</v>
      </c>
      <c r="IG147">
        <v>3</v>
      </c>
      <c r="IH147">
        <v>4</v>
      </c>
      <c r="II147">
        <v>4</v>
      </c>
      <c r="IJ147">
        <v>4</v>
      </c>
      <c r="IK147">
        <v>4</v>
      </c>
      <c r="IL147">
        <v>2</v>
      </c>
      <c r="IM147">
        <v>3</v>
      </c>
      <c r="IN147">
        <v>3</v>
      </c>
      <c r="IO147">
        <v>3</v>
      </c>
      <c r="IP147">
        <v>2</v>
      </c>
      <c r="IQ147">
        <v>3</v>
      </c>
      <c r="IR147">
        <v>2</v>
      </c>
      <c r="IS147">
        <v>2</v>
      </c>
      <c r="IT147">
        <v>3</v>
      </c>
      <c r="IU147">
        <v>3</v>
      </c>
      <c r="IV147">
        <v>3</v>
      </c>
      <c r="IW147">
        <v>3</v>
      </c>
      <c r="IX147">
        <v>2</v>
      </c>
      <c r="IY147">
        <v>2</v>
      </c>
      <c r="IZ147">
        <v>2</v>
      </c>
      <c r="JA147">
        <v>3</v>
      </c>
      <c r="JB147">
        <v>3</v>
      </c>
      <c r="JC147">
        <v>3</v>
      </c>
      <c r="JD147">
        <v>3</v>
      </c>
      <c r="JE147">
        <v>3</v>
      </c>
      <c r="JF147">
        <v>3</v>
      </c>
      <c r="JG147">
        <v>3</v>
      </c>
      <c r="JH147">
        <v>3</v>
      </c>
      <c r="JI147">
        <v>3</v>
      </c>
      <c r="JJ147">
        <v>2</v>
      </c>
      <c r="JK147">
        <v>1</v>
      </c>
      <c r="JL147">
        <v>4</v>
      </c>
      <c r="JM147">
        <v>3</v>
      </c>
      <c r="JN147">
        <v>3</v>
      </c>
      <c r="JO147">
        <v>2</v>
      </c>
      <c r="JP147">
        <v>3</v>
      </c>
      <c r="JQ147">
        <v>3</v>
      </c>
      <c r="JR147">
        <v>3</v>
      </c>
      <c r="JS147">
        <v>3</v>
      </c>
      <c r="JT147">
        <v>2</v>
      </c>
      <c r="JU147">
        <v>2</v>
      </c>
      <c r="JV147">
        <v>4</v>
      </c>
      <c r="JW147">
        <v>2</v>
      </c>
      <c r="JX147">
        <v>2</v>
      </c>
      <c r="JY147">
        <v>3</v>
      </c>
      <c r="JZ147">
        <v>2</v>
      </c>
      <c r="KA147">
        <v>2</v>
      </c>
      <c r="KB147">
        <v>2</v>
      </c>
      <c r="KC147">
        <v>2</v>
      </c>
      <c r="KD147">
        <v>2</v>
      </c>
      <c r="KE147">
        <v>1</v>
      </c>
      <c r="KF147">
        <v>2</v>
      </c>
      <c r="KG147">
        <v>2</v>
      </c>
      <c r="KH147">
        <v>2</v>
      </c>
      <c r="KI147">
        <v>1</v>
      </c>
      <c r="KJ147">
        <v>3</v>
      </c>
    </row>
    <row r="148" spans="1:296">
      <c r="A148">
        <v>146</v>
      </c>
      <c r="B148">
        <v>5466808755</v>
      </c>
      <c r="C148">
        <v>96888361</v>
      </c>
      <c r="D148" s="48">
        <v>43082.44090277778</v>
      </c>
      <c r="E148" s="180">
        <v>43082.457129629627</v>
      </c>
      <c r="F148" t="s">
        <v>1181</v>
      </c>
      <c r="K148" t="s">
        <v>1756</v>
      </c>
      <c r="L148" t="s">
        <v>1757</v>
      </c>
      <c r="N148" s="11" t="s">
        <v>3306</v>
      </c>
      <c r="O148" t="s">
        <v>3345</v>
      </c>
      <c r="P148" t="s">
        <v>203</v>
      </c>
      <c r="Q148" t="s">
        <v>203</v>
      </c>
      <c r="R148" t="s">
        <v>781</v>
      </c>
      <c r="S148" t="s">
        <v>781</v>
      </c>
      <c r="T148" t="s">
        <v>781</v>
      </c>
      <c r="U148" t="s">
        <v>1037</v>
      </c>
      <c r="V148" t="s">
        <v>203</v>
      </c>
      <c r="W148" t="s">
        <v>203</v>
      </c>
      <c r="X148" t="s">
        <v>215</v>
      </c>
      <c r="Y148" t="s">
        <v>203</v>
      </c>
      <c r="Z148" t="s">
        <v>203</v>
      </c>
      <c r="AA148" t="s">
        <v>203</v>
      </c>
      <c r="AB148" s="260">
        <v>14</v>
      </c>
      <c r="AC148" s="260" t="s">
        <v>373</v>
      </c>
      <c r="AE148" t="s">
        <v>1523</v>
      </c>
      <c r="AF148" t="s">
        <v>1523</v>
      </c>
      <c r="AG148" t="s">
        <v>1523</v>
      </c>
      <c r="AH148" s="288" t="s">
        <v>1523</v>
      </c>
      <c r="AI148" t="s">
        <v>1523</v>
      </c>
      <c r="AJ148" t="s">
        <v>1523</v>
      </c>
      <c r="AK148" t="s">
        <v>1523</v>
      </c>
      <c r="AL148" t="s">
        <v>1523</v>
      </c>
      <c r="AM148" t="s">
        <v>1523</v>
      </c>
      <c r="AN148" t="s">
        <v>1523</v>
      </c>
      <c r="AO148" t="s">
        <v>1523</v>
      </c>
      <c r="AP148" t="s">
        <v>1523</v>
      </c>
      <c r="AQ148" s="48" t="s">
        <v>1523</v>
      </c>
      <c r="AR148" t="s">
        <v>1523</v>
      </c>
      <c r="AS148" t="s">
        <v>1523</v>
      </c>
      <c r="AT148" t="s">
        <v>1523</v>
      </c>
      <c r="AU148" t="s">
        <v>1523</v>
      </c>
      <c r="AV148" t="s">
        <v>1523</v>
      </c>
      <c r="EP148">
        <v>-1</v>
      </c>
      <c r="EQ148" t="s">
        <v>3346</v>
      </c>
      <c r="GT148">
        <v>-3</v>
      </c>
      <c r="HX148">
        <v>2</v>
      </c>
      <c r="HY148">
        <v>1</v>
      </c>
      <c r="HZ148">
        <v>2</v>
      </c>
      <c r="IA148">
        <v>2</v>
      </c>
      <c r="IB148">
        <v>3</v>
      </c>
      <c r="IC148">
        <v>1</v>
      </c>
      <c r="ID148">
        <v>2</v>
      </c>
      <c r="IE148">
        <v>2</v>
      </c>
      <c r="IF148">
        <v>4</v>
      </c>
      <c r="IG148">
        <v>2</v>
      </c>
      <c r="IH148">
        <v>4</v>
      </c>
      <c r="II148">
        <v>3</v>
      </c>
      <c r="IJ148">
        <v>3</v>
      </c>
      <c r="IK148">
        <v>2</v>
      </c>
      <c r="IL148">
        <v>2</v>
      </c>
      <c r="IM148">
        <v>3</v>
      </c>
      <c r="IN148">
        <v>3</v>
      </c>
      <c r="IO148">
        <v>3</v>
      </c>
      <c r="IP148">
        <v>3</v>
      </c>
      <c r="IQ148">
        <v>3</v>
      </c>
      <c r="IR148">
        <v>1</v>
      </c>
      <c r="IS148">
        <v>2</v>
      </c>
      <c r="IT148">
        <v>2</v>
      </c>
      <c r="IU148">
        <v>4</v>
      </c>
      <c r="IV148">
        <v>3</v>
      </c>
      <c r="IW148">
        <v>3</v>
      </c>
      <c r="IX148">
        <v>2</v>
      </c>
      <c r="IY148">
        <v>1</v>
      </c>
      <c r="IZ148">
        <v>1</v>
      </c>
      <c r="JA148">
        <v>3</v>
      </c>
      <c r="JB148">
        <v>3</v>
      </c>
      <c r="JC148">
        <v>3</v>
      </c>
      <c r="JD148">
        <v>2</v>
      </c>
      <c r="JE148">
        <v>3</v>
      </c>
      <c r="JF148">
        <v>3</v>
      </c>
      <c r="JG148">
        <v>3</v>
      </c>
      <c r="JH148">
        <v>2</v>
      </c>
      <c r="JI148">
        <v>2</v>
      </c>
      <c r="JJ148">
        <v>2</v>
      </c>
      <c r="JK148">
        <v>3</v>
      </c>
      <c r="JL148">
        <v>3</v>
      </c>
      <c r="JM148">
        <v>3</v>
      </c>
      <c r="JN148">
        <v>4</v>
      </c>
      <c r="JO148">
        <v>4</v>
      </c>
      <c r="JP148">
        <v>4</v>
      </c>
      <c r="JQ148">
        <v>2</v>
      </c>
      <c r="JR148">
        <v>4</v>
      </c>
      <c r="JS148">
        <v>4</v>
      </c>
      <c r="JT148">
        <v>2</v>
      </c>
      <c r="JU148">
        <v>3</v>
      </c>
      <c r="JV148">
        <v>4</v>
      </c>
      <c r="JW148">
        <v>4</v>
      </c>
      <c r="JX148">
        <v>4</v>
      </c>
      <c r="JY148">
        <v>3</v>
      </c>
      <c r="JZ148">
        <v>4</v>
      </c>
      <c r="KA148">
        <v>3</v>
      </c>
      <c r="KB148">
        <v>2</v>
      </c>
      <c r="KC148">
        <v>1</v>
      </c>
      <c r="KD148">
        <v>4</v>
      </c>
      <c r="KE148">
        <v>3</v>
      </c>
      <c r="KF148">
        <v>2</v>
      </c>
      <c r="KG148">
        <v>3</v>
      </c>
      <c r="KH148">
        <v>3</v>
      </c>
      <c r="KI148">
        <v>2</v>
      </c>
      <c r="KJ148">
        <v>3</v>
      </c>
    </row>
    <row r="149" spans="1:296">
      <c r="A149">
        <v>147</v>
      </c>
      <c r="B149">
        <v>5466812315</v>
      </c>
      <c r="C149">
        <v>96888361</v>
      </c>
      <c r="D149" s="48">
        <v>43082.449421296304</v>
      </c>
      <c r="E149" s="180">
        <v>43082.469467592593</v>
      </c>
      <c r="F149" t="s">
        <v>189</v>
      </c>
      <c r="K149" t="s">
        <v>1751</v>
      </c>
      <c r="L149" t="s">
        <v>350</v>
      </c>
      <c r="N149" s="11">
        <v>43082</v>
      </c>
      <c r="O149" t="s">
        <v>1753</v>
      </c>
      <c r="P149" t="s">
        <v>3334</v>
      </c>
      <c r="Q149" t="s">
        <v>3335</v>
      </c>
      <c r="R149" t="s">
        <v>3336</v>
      </c>
      <c r="S149" t="s">
        <v>781</v>
      </c>
      <c r="T149" t="s">
        <v>788</v>
      </c>
      <c r="U149" t="s">
        <v>203</v>
      </c>
      <c r="V149" t="s">
        <v>203</v>
      </c>
      <c r="W149" t="s">
        <v>3337</v>
      </c>
      <c r="X149" t="s">
        <v>203</v>
      </c>
      <c r="Y149" t="s">
        <v>203</v>
      </c>
      <c r="Z149" t="s">
        <v>203</v>
      </c>
      <c r="AA149" t="s">
        <v>203</v>
      </c>
      <c r="AB149" s="260" t="s">
        <v>203</v>
      </c>
      <c r="AC149" s="260" t="s">
        <v>209</v>
      </c>
      <c r="AE149" t="s">
        <v>1637</v>
      </c>
      <c r="AF149" t="s">
        <v>867</v>
      </c>
      <c r="AG149" t="s">
        <v>3338</v>
      </c>
      <c r="AH149" s="288">
        <v>43040</v>
      </c>
      <c r="AI149" s="243">
        <v>90</v>
      </c>
      <c r="AJ149" t="s">
        <v>3339</v>
      </c>
      <c r="AK149" t="s">
        <v>3340</v>
      </c>
      <c r="AL149" t="s">
        <v>801</v>
      </c>
      <c r="AM149" t="s">
        <v>215</v>
      </c>
      <c r="AN149" t="s">
        <v>1523</v>
      </c>
      <c r="AO149" t="s">
        <v>1523</v>
      </c>
      <c r="AP149" t="s">
        <v>1523</v>
      </c>
      <c r="AQ149" s="48" t="s">
        <v>1523</v>
      </c>
      <c r="AR149" t="s">
        <v>1523</v>
      </c>
      <c r="AS149" t="s">
        <v>1523</v>
      </c>
      <c r="AT149" t="s">
        <v>1523</v>
      </c>
      <c r="AU149" t="s">
        <v>1523</v>
      </c>
      <c r="AV149" t="s">
        <v>1523</v>
      </c>
      <c r="BJ149">
        <v>-1</v>
      </c>
      <c r="BK149" t="s">
        <v>3341</v>
      </c>
      <c r="CP149">
        <v>-2</v>
      </c>
      <c r="CQ149" t="s">
        <v>3342</v>
      </c>
      <c r="DJ149">
        <v>-2</v>
      </c>
      <c r="DK149" t="s">
        <v>3343</v>
      </c>
      <c r="FB149">
        <v>3</v>
      </c>
      <c r="FC149" t="s">
        <v>3344</v>
      </c>
      <c r="FP149">
        <v>2</v>
      </c>
      <c r="FT149">
        <v>2</v>
      </c>
      <c r="GN149">
        <v>-2</v>
      </c>
      <c r="GT149">
        <v>-2</v>
      </c>
      <c r="HX149">
        <v>3</v>
      </c>
      <c r="HY149">
        <v>2</v>
      </c>
      <c r="HZ149">
        <v>2</v>
      </c>
      <c r="IA149">
        <v>2</v>
      </c>
      <c r="IB149">
        <v>4</v>
      </c>
      <c r="IC149">
        <v>2</v>
      </c>
      <c r="ID149">
        <v>3</v>
      </c>
      <c r="IE149">
        <v>1</v>
      </c>
      <c r="IF149">
        <v>1</v>
      </c>
      <c r="IG149">
        <v>2</v>
      </c>
      <c r="IH149">
        <v>4</v>
      </c>
      <c r="II149">
        <v>4</v>
      </c>
      <c r="IJ149">
        <v>4</v>
      </c>
      <c r="IK149">
        <v>4</v>
      </c>
      <c r="IL149">
        <v>2</v>
      </c>
      <c r="IM149">
        <v>3</v>
      </c>
      <c r="IN149">
        <v>2</v>
      </c>
      <c r="IO149">
        <v>2</v>
      </c>
      <c r="IP149">
        <v>1</v>
      </c>
      <c r="IQ149">
        <v>3</v>
      </c>
      <c r="IR149">
        <v>1</v>
      </c>
      <c r="IS149">
        <v>2</v>
      </c>
      <c r="IT149">
        <v>1</v>
      </c>
      <c r="IU149">
        <v>4</v>
      </c>
      <c r="IV149">
        <v>3</v>
      </c>
      <c r="IW149">
        <v>3</v>
      </c>
      <c r="IX149">
        <v>2</v>
      </c>
      <c r="IY149">
        <v>3</v>
      </c>
      <c r="IZ149">
        <v>1</v>
      </c>
      <c r="JA149">
        <v>2</v>
      </c>
      <c r="JB149">
        <v>4</v>
      </c>
      <c r="JC149">
        <v>2</v>
      </c>
      <c r="JD149">
        <v>1</v>
      </c>
      <c r="JE149">
        <v>1</v>
      </c>
      <c r="JF149">
        <v>4</v>
      </c>
      <c r="JG149">
        <v>2</v>
      </c>
      <c r="JH149">
        <v>2</v>
      </c>
      <c r="JI149">
        <v>2</v>
      </c>
      <c r="JJ149">
        <v>2</v>
      </c>
      <c r="JK149">
        <v>2</v>
      </c>
      <c r="JL149">
        <v>4</v>
      </c>
      <c r="JM149">
        <v>2</v>
      </c>
      <c r="JN149">
        <v>3</v>
      </c>
      <c r="JO149">
        <v>3</v>
      </c>
      <c r="JP149">
        <v>2</v>
      </c>
      <c r="JQ149">
        <v>1</v>
      </c>
      <c r="JR149">
        <v>1</v>
      </c>
      <c r="JS149">
        <v>1</v>
      </c>
      <c r="JT149">
        <v>1</v>
      </c>
      <c r="JU149">
        <v>2</v>
      </c>
      <c r="JV149">
        <v>3</v>
      </c>
      <c r="JW149">
        <v>1</v>
      </c>
      <c r="JX149">
        <v>1</v>
      </c>
      <c r="JY149">
        <v>2</v>
      </c>
      <c r="JZ149">
        <v>3</v>
      </c>
      <c r="KA149">
        <v>2</v>
      </c>
      <c r="KB149">
        <v>1</v>
      </c>
      <c r="KC149">
        <v>4</v>
      </c>
      <c r="KD149">
        <v>1</v>
      </c>
      <c r="KE149">
        <v>2</v>
      </c>
      <c r="KF149">
        <v>1</v>
      </c>
      <c r="KG149">
        <v>1</v>
      </c>
      <c r="KH149">
        <v>2</v>
      </c>
      <c r="KI149">
        <v>1</v>
      </c>
      <c r="KJ149">
        <v>2</v>
      </c>
    </row>
    <row r="150" spans="1:296">
      <c r="A150">
        <v>148</v>
      </c>
      <c r="B150">
        <v>5466808649</v>
      </c>
      <c r="C150">
        <v>96888361</v>
      </c>
      <c r="D150" s="48">
        <v>43082.440891203703</v>
      </c>
      <c r="E150" s="180">
        <v>43082.460590277777</v>
      </c>
      <c r="F150" t="s">
        <v>1181</v>
      </c>
      <c r="K150" t="s">
        <v>3347</v>
      </c>
      <c r="L150" t="s">
        <v>3348</v>
      </c>
      <c r="N150" s="11" t="s">
        <v>3306</v>
      </c>
      <c r="O150" t="s">
        <v>1767</v>
      </c>
      <c r="P150" t="s">
        <v>3349</v>
      </c>
      <c r="Q150" t="s">
        <v>3349</v>
      </c>
      <c r="R150" t="s">
        <v>781</v>
      </c>
      <c r="S150" t="s">
        <v>781</v>
      </c>
      <c r="T150" t="s">
        <v>781</v>
      </c>
      <c r="U150" t="s">
        <v>203</v>
      </c>
      <c r="V150" t="s">
        <v>203</v>
      </c>
      <c r="W150" t="s">
        <v>203</v>
      </c>
      <c r="X150" t="s">
        <v>203</v>
      </c>
      <c r="Y150" t="s">
        <v>203</v>
      </c>
      <c r="Z150" t="s">
        <v>203</v>
      </c>
      <c r="AA150" t="s">
        <v>203</v>
      </c>
      <c r="AB150" s="260" t="s">
        <v>203</v>
      </c>
      <c r="AC150" s="260" t="s">
        <v>209</v>
      </c>
      <c r="AE150" t="s">
        <v>2648</v>
      </c>
      <c r="AF150" t="s">
        <v>995</v>
      </c>
      <c r="AG150" t="s">
        <v>1142</v>
      </c>
      <c r="AH150" s="288">
        <v>43012</v>
      </c>
      <c r="AI150" s="243">
        <v>14</v>
      </c>
      <c r="AJ150" t="s">
        <v>3350</v>
      </c>
      <c r="AK150" t="s">
        <v>3351</v>
      </c>
      <c r="AL150" t="s">
        <v>998</v>
      </c>
      <c r="AM150" t="s">
        <v>203</v>
      </c>
      <c r="AN150" t="s">
        <v>1523</v>
      </c>
      <c r="AO150" t="s">
        <v>1523</v>
      </c>
      <c r="AP150" t="s">
        <v>1523</v>
      </c>
      <c r="AQ150" s="48" t="s">
        <v>1523</v>
      </c>
      <c r="AR150" t="s">
        <v>1523</v>
      </c>
      <c r="AS150" t="s">
        <v>1523</v>
      </c>
      <c r="AT150" t="s">
        <v>1523</v>
      </c>
      <c r="AU150" t="s">
        <v>1523</v>
      </c>
      <c r="AV150" t="s">
        <v>1523</v>
      </c>
      <c r="DJ150">
        <v>1</v>
      </c>
      <c r="EP150">
        <v>-1</v>
      </c>
      <c r="FH150">
        <v>1</v>
      </c>
      <c r="HX150">
        <v>2</v>
      </c>
      <c r="HY150">
        <v>2</v>
      </c>
      <c r="HZ150">
        <v>3</v>
      </c>
      <c r="IA150">
        <v>3</v>
      </c>
      <c r="IB150">
        <v>3</v>
      </c>
      <c r="IC150">
        <v>2</v>
      </c>
      <c r="ID150">
        <v>2</v>
      </c>
      <c r="IE150">
        <v>3</v>
      </c>
      <c r="IF150">
        <v>4</v>
      </c>
      <c r="IG150">
        <v>2</v>
      </c>
      <c r="IH150">
        <v>4</v>
      </c>
      <c r="II150">
        <v>3</v>
      </c>
      <c r="IJ150">
        <v>4</v>
      </c>
      <c r="IK150">
        <v>1</v>
      </c>
      <c r="IL150">
        <v>2</v>
      </c>
      <c r="IM150">
        <v>3</v>
      </c>
      <c r="IN150">
        <v>2</v>
      </c>
      <c r="IO150">
        <v>2</v>
      </c>
      <c r="IP150">
        <v>4</v>
      </c>
      <c r="IQ150">
        <v>3</v>
      </c>
      <c r="IR150">
        <v>1</v>
      </c>
      <c r="IS150">
        <v>3</v>
      </c>
      <c r="IT150">
        <v>2</v>
      </c>
      <c r="IU150">
        <v>4</v>
      </c>
      <c r="IV150">
        <v>3</v>
      </c>
      <c r="IW150">
        <v>3</v>
      </c>
      <c r="IX150">
        <v>4</v>
      </c>
      <c r="IY150">
        <v>2</v>
      </c>
      <c r="IZ150">
        <v>2</v>
      </c>
      <c r="JA150">
        <v>3</v>
      </c>
      <c r="JB150">
        <v>3</v>
      </c>
      <c r="JC150">
        <v>1</v>
      </c>
      <c r="JD150">
        <v>2</v>
      </c>
      <c r="JE150">
        <v>2</v>
      </c>
      <c r="JF150">
        <v>3</v>
      </c>
      <c r="JG150">
        <v>3</v>
      </c>
      <c r="JH150">
        <v>3</v>
      </c>
      <c r="JI150">
        <v>4</v>
      </c>
      <c r="JJ150">
        <v>4</v>
      </c>
      <c r="JK150">
        <v>2</v>
      </c>
      <c r="JL150">
        <v>2</v>
      </c>
      <c r="JM150">
        <v>3</v>
      </c>
      <c r="JN150">
        <v>4</v>
      </c>
      <c r="JO150">
        <v>3</v>
      </c>
      <c r="JP150">
        <v>4</v>
      </c>
      <c r="JQ150">
        <v>4</v>
      </c>
      <c r="JR150">
        <v>2</v>
      </c>
      <c r="JS150">
        <v>3</v>
      </c>
      <c r="JT150">
        <v>3</v>
      </c>
      <c r="JU150">
        <v>2</v>
      </c>
      <c r="JV150">
        <v>4</v>
      </c>
      <c r="JW150">
        <v>4</v>
      </c>
      <c r="JX150">
        <v>2</v>
      </c>
      <c r="JY150">
        <v>4</v>
      </c>
      <c r="JZ150">
        <v>1</v>
      </c>
      <c r="KA150">
        <v>2</v>
      </c>
      <c r="KB150">
        <v>1</v>
      </c>
      <c r="KC150">
        <v>1</v>
      </c>
      <c r="KD150">
        <v>2</v>
      </c>
      <c r="KE150">
        <v>2</v>
      </c>
      <c r="KF150">
        <v>2</v>
      </c>
      <c r="KG150">
        <v>2</v>
      </c>
      <c r="KH150">
        <v>3</v>
      </c>
      <c r="KI150">
        <v>1</v>
      </c>
      <c r="KJ150">
        <v>3</v>
      </c>
    </row>
    <row r="151" spans="1:296">
      <c r="A151">
        <v>149</v>
      </c>
      <c r="B151">
        <v>5466410328</v>
      </c>
      <c r="C151">
        <v>96888361</v>
      </c>
      <c r="D151" s="48">
        <v>43081.633148148147</v>
      </c>
      <c r="E151" s="180">
        <v>43081.647118055553</v>
      </c>
      <c r="F151" t="s">
        <v>1181</v>
      </c>
      <c r="K151" t="s">
        <v>1738</v>
      </c>
      <c r="L151" t="s">
        <v>3356</v>
      </c>
      <c r="N151" s="11">
        <v>43081</v>
      </c>
      <c r="O151" t="s">
        <v>1742</v>
      </c>
      <c r="P151" t="s">
        <v>3357</v>
      </c>
      <c r="Q151" t="s">
        <v>413</v>
      </c>
      <c r="R151" t="s">
        <v>1103</v>
      </c>
      <c r="S151" t="s">
        <v>781</v>
      </c>
      <c r="T151" t="s">
        <v>780</v>
      </c>
      <c r="U151" t="s">
        <v>781</v>
      </c>
      <c r="V151" t="s">
        <v>373</v>
      </c>
      <c r="W151" t="s">
        <v>3358</v>
      </c>
      <c r="X151" t="s">
        <v>3359</v>
      </c>
      <c r="Y151" t="s">
        <v>373</v>
      </c>
      <c r="Z151" t="s">
        <v>203</v>
      </c>
      <c r="AA151" t="s">
        <v>203</v>
      </c>
      <c r="AB151" s="260" t="s">
        <v>203</v>
      </c>
      <c r="AC151" s="260" t="s">
        <v>209</v>
      </c>
      <c r="AE151" t="s">
        <v>3360</v>
      </c>
      <c r="AF151" t="s">
        <v>995</v>
      </c>
      <c r="AG151" t="s">
        <v>3361</v>
      </c>
      <c r="AH151" s="288">
        <v>43008</v>
      </c>
      <c r="AI151" s="243">
        <v>7</v>
      </c>
      <c r="AJ151" t="s">
        <v>3191</v>
      </c>
      <c r="AK151" t="s">
        <v>997</v>
      </c>
      <c r="AL151" t="s">
        <v>3363</v>
      </c>
      <c r="AM151" t="s">
        <v>209</v>
      </c>
      <c r="AN151" t="s">
        <v>3364</v>
      </c>
      <c r="AO151" t="s">
        <v>867</v>
      </c>
      <c r="AP151" t="s">
        <v>4736</v>
      </c>
      <c r="AQ151" s="48">
        <v>43064</v>
      </c>
      <c r="AR151">
        <v>14</v>
      </c>
      <c r="AS151" t="s">
        <v>3365</v>
      </c>
      <c r="AT151" t="s">
        <v>3366</v>
      </c>
      <c r="AU151" t="s">
        <v>1031</v>
      </c>
      <c r="AV151" t="s">
        <v>209</v>
      </c>
      <c r="BL151">
        <v>-3</v>
      </c>
      <c r="BM151" t="s">
        <v>3367</v>
      </c>
      <c r="CD151">
        <v>2</v>
      </c>
      <c r="CE151" t="s">
        <v>3368</v>
      </c>
      <c r="FH151">
        <v>3</v>
      </c>
      <c r="FI151" t="s">
        <v>3369</v>
      </c>
      <c r="FP151">
        <v>3</v>
      </c>
      <c r="FQ151" t="s">
        <v>3370</v>
      </c>
      <c r="GR151">
        <v>-3</v>
      </c>
      <c r="GS151" t="s">
        <v>3371</v>
      </c>
      <c r="HX151">
        <v>2</v>
      </c>
      <c r="HY151">
        <v>1</v>
      </c>
      <c r="HZ151">
        <v>3</v>
      </c>
      <c r="IA151">
        <v>1</v>
      </c>
      <c r="IB151">
        <v>3</v>
      </c>
      <c r="IC151">
        <v>2</v>
      </c>
      <c r="ID151">
        <v>2</v>
      </c>
      <c r="IE151">
        <v>3</v>
      </c>
      <c r="IF151">
        <v>2</v>
      </c>
      <c r="IG151">
        <v>1</v>
      </c>
      <c r="IH151">
        <v>4</v>
      </c>
      <c r="II151">
        <v>4</v>
      </c>
      <c r="IJ151">
        <v>4</v>
      </c>
      <c r="IK151">
        <v>2</v>
      </c>
      <c r="IL151">
        <v>2</v>
      </c>
      <c r="IM151">
        <v>2</v>
      </c>
      <c r="IN151">
        <v>3</v>
      </c>
      <c r="IO151">
        <v>3</v>
      </c>
      <c r="IP151">
        <v>1</v>
      </c>
      <c r="IQ151">
        <v>2</v>
      </c>
      <c r="IR151">
        <v>1</v>
      </c>
      <c r="IS151">
        <v>1</v>
      </c>
      <c r="IT151">
        <v>1</v>
      </c>
      <c r="IU151">
        <v>4</v>
      </c>
      <c r="IV151">
        <v>2</v>
      </c>
      <c r="IW151">
        <v>3</v>
      </c>
      <c r="IX151">
        <v>2</v>
      </c>
      <c r="IY151">
        <v>1</v>
      </c>
      <c r="IZ151">
        <v>2</v>
      </c>
      <c r="JA151">
        <v>2</v>
      </c>
      <c r="JB151">
        <v>3</v>
      </c>
      <c r="JC151">
        <v>2</v>
      </c>
      <c r="JD151">
        <v>1</v>
      </c>
      <c r="JE151">
        <v>2</v>
      </c>
      <c r="JF151">
        <v>3</v>
      </c>
      <c r="JG151">
        <v>3</v>
      </c>
      <c r="JH151">
        <v>2</v>
      </c>
      <c r="JI151">
        <v>2</v>
      </c>
      <c r="JJ151">
        <v>3</v>
      </c>
      <c r="JK151">
        <v>2</v>
      </c>
      <c r="JL151">
        <v>3</v>
      </c>
      <c r="JM151">
        <v>3</v>
      </c>
      <c r="JN151">
        <v>3</v>
      </c>
      <c r="JO151">
        <v>4</v>
      </c>
      <c r="JP151">
        <v>3</v>
      </c>
      <c r="JQ151">
        <v>2</v>
      </c>
      <c r="JR151">
        <v>2</v>
      </c>
      <c r="JS151">
        <v>2</v>
      </c>
      <c r="JT151">
        <v>2</v>
      </c>
      <c r="JU151">
        <v>3</v>
      </c>
      <c r="JV151">
        <v>3</v>
      </c>
      <c r="JW151">
        <v>2</v>
      </c>
      <c r="JX151">
        <v>1</v>
      </c>
      <c r="JY151">
        <v>2</v>
      </c>
      <c r="JZ151">
        <v>3</v>
      </c>
      <c r="KA151">
        <v>3</v>
      </c>
      <c r="KB151">
        <v>1</v>
      </c>
      <c r="KC151">
        <v>2</v>
      </c>
      <c r="KD151">
        <v>4</v>
      </c>
      <c r="KE151">
        <v>2</v>
      </c>
      <c r="KF151">
        <v>2</v>
      </c>
      <c r="KG151">
        <v>2</v>
      </c>
      <c r="KH151">
        <v>3</v>
      </c>
      <c r="KI151">
        <v>1</v>
      </c>
      <c r="KJ151">
        <v>3</v>
      </c>
    </row>
    <row r="152" spans="1:296">
      <c r="A152">
        <v>150</v>
      </c>
      <c r="B152">
        <v>5466817295</v>
      </c>
      <c r="C152">
        <v>96888361</v>
      </c>
      <c r="D152" s="48">
        <v>43082.461261574077</v>
      </c>
      <c r="E152" s="180">
        <v>43082.476284722223</v>
      </c>
      <c r="F152" t="s">
        <v>1181</v>
      </c>
      <c r="K152" t="s">
        <v>1744</v>
      </c>
      <c r="L152" t="s">
        <v>1745</v>
      </c>
      <c r="N152" s="11">
        <v>43082</v>
      </c>
      <c r="O152" t="s">
        <v>1748</v>
      </c>
      <c r="P152" t="s">
        <v>209</v>
      </c>
      <c r="Q152" t="s">
        <v>209</v>
      </c>
      <c r="R152" t="s">
        <v>974</v>
      </c>
      <c r="S152" t="s">
        <v>974</v>
      </c>
      <c r="T152" t="s">
        <v>781</v>
      </c>
      <c r="U152" t="s">
        <v>3325</v>
      </c>
      <c r="V152" t="s">
        <v>209</v>
      </c>
      <c r="W152" t="s">
        <v>209</v>
      </c>
      <c r="X152" t="s">
        <v>209</v>
      </c>
      <c r="Y152" t="s">
        <v>209</v>
      </c>
      <c r="Z152" t="s">
        <v>209</v>
      </c>
      <c r="AA152" t="s">
        <v>209</v>
      </c>
      <c r="AB152" s="260" t="s">
        <v>203</v>
      </c>
      <c r="AC152" s="260" t="s">
        <v>209</v>
      </c>
      <c r="AE152" t="s">
        <v>1592</v>
      </c>
      <c r="AF152" t="s">
        <v>603</v>
      </c>
      <c r="AG152" t="s">
        <v>978</v>
      </c>
      <c r="AH152" s="288">
        <v>43054</v>
      </c>
      <c r="AI152" s="243">
        <v>16</v>
      </c>
      <c r="AJ152" t="s">
        <v>3191</v>
      </c>
      <c r="AK152" t="s">
        <v>3326</v>
      </c>
      <c r="AL152" t="s">
        <v>1049</v>
      </c>
      <c r="AM152" t="s">
        <v>209</v>
      </c>
      <c r="AN152" t="s">
        <v>1523</v>
      </c>
      <c r="AO152" t="s">
        <v>1523</v>
      </c>
      <c r="AP152" t="s">
        <v>1523</v>
      </c>
      <c r="AQ152" s="48" t="s">
        <v>1523</v>
      </c>
      <c r="AR152" t="s">
        <v>1523</v>
      </c>
      <c r="AS152" t="s">
        <v>1523</v>
      </c>
      <c r="AT152" t="s">
        <v>1523</v>
      </c>
      <c r="AU152" t="s">
        <v>1523</v>
      </c>
      <c r="AV152" t="s">
        <v>1523</v>
      </c>
      <c r="FF152">
        <v>-2</v>
      </c>
      <c r="FG152" t="s">
        <v>3327</v>
      </c>
      <c r="FV152">
        <v>-2</v>
      </c>
      <c r="FW152" t="s">
        <v>3328</v>
      </c>
      <c r="FX152">
        <v>-1</v>
      </c>
      <c r="FY152" t="s">
        <v>3329</v>
      </c>
      <c r="GL152">
        <v>-2</v>
      </c>
      <c r="GM152" t="s">
        <v>3330</v>
      </c>
      <c r="GT152">
        <v>-1</v>
      </c>
      <c r="GU152" t="s">
        <v>3331</v>
      </c>
      <c r="HX152">
        <v>3</v>
      </c>
      <c r="HY152">
        <v>2</v>
      </c>
      <c r="HZ152">
        <v>4</v>
      </c>
      <c r="IA152">
        <v>2</v>
      </c>
      <c r="IB152">
        <v>4</v>
      </c>
      <c r="IC152">
        <v>3</v>
      </c>
      <c r="ID152">
        <v>2</v>
      </c>
      <c r="IE152">
        <v>2</v>
      </c>
      <c r="IF152">
        <v>1</v>
      </c>
      <c r="IG152">
        <v>2</v>
      </c>
      <c r="IH152">
        <v>4</v>
      </c>
      <c r="II152">
        <v>4</v>
      </c>
      <c r="IJ152">
        <v>4</v>
      </c>
      <c r="IK152">
        <v>1</v>
      </c>
      <c r="IL152">
        <v>1</v>
      </c>
      <c r="IM152">
        <v>3</v>
      </c>
      <c r="IN152">
        <v>2</v>
      </c>
      <c r="IO152">
        <v>2</v>
      </c>
      <c r="IP152">
        <v>3</v>
      </c>
      <c r="IQ152">
        <v>3</v>
      </c>
      <c r="IR152">
        <v>1</v>
      </c>
      <c r="IS152">
        <v>1</v>
      </c>
      <c r="IT152">
        <v>2</v>
      </c>
      <c r="IU152">
        <v>4</v>
      </c>
      <c r="IV152">
        <v>4</v>
      </c>
      <c r="IW152">
        <v>3</v>
      </c>
      <c r="IX152">
        <v>1</v>
      </c>
      <c r="IY152">
        <v>1</v>
      </c>
      <c r="IZ152">
        <v>2</v>
      </c>
      <c r="JA152">
        <v>2</v>
      </c>
      <c r="JB152">
        <v>4</v>
      </c>
      <c r="JC152">
        <v>1</v>
      </c>
      <c r="JD152">
        <v>2</v>
      </c>
      <c r="JE152">
        <v>3</v>
      </c>
      <c r="JF152">
        <v>2</v>
      </c>
      <c r="JG152">
        <v>3</v>
      </c>
      <c r="JH152">
        <v>3</v>
      </c>
      <c r="JI152">
        <v>1</v>
      </c>
      <c r="JJ152">
        <v>4</v>
      </c>
      <c r="JK152">
        <v>1</v>
      </c>
      <c r="JL152">
        <v>4</v>
      </c>
      <c r="JM152">
        <v>2</v>
      </c>
      <c r="JN152">
        <v>4</v>
      </c>
      <c r="JO152">
        <v>1</v>
      </c>
      <c r="JP152">
        <v>4</v>
      </c>
      <c r="JQ152">
        <v>1</v>
      </c>
      <c r="JR152">
        <v>4</v>
      </c>
      <c r="JS152">
        <v>3</v>
      </c>
      <c r="JT152">
        <v>1</v>
      </c>
      <c r="JU152">
        <v>4</v>
      </c>
      <c r="JV152">
        <v>2</v>
      </c>
      <c r="JW152">
        <v>2</v>
      </c>
      <c r="JX152">
        <v>1</v>
      </c>
      <c r="JY152">
        <v>3</v>
      </c>
      <c r="JZ152">
        <v>3</v>
      </c>
      <c r="KA152">
        <v>3</v>
      </c>
      <c r="KB152">
        <v>3</v>
      </c>
      <c r="KC152">
        <v>1</v>
      </c>
      <c r="KD152">
        <v>4</v>
      </c>
      <c r="KE152">
        <v>3</v>
      </c>
      <c r="KF152">
        <v>3</v>
      </c>
      <c r="KG152">
        <v>3</v>
      </c>
      <c r="KH152">
        <v>2</v>
      </c>
      <c r="KI152">
        <v>2</v>
      </c>
      <c r="KJ152">
        <v>4</v>
      </c>
    </row>
    <row r="153" spans="1:296">
      <c r="A153">
        <v>151</v>
      </c>
      <c r="B153">
        <v>5482644180</v>
      </c>
      <c r="C153">
        <v>96888361</v>
      </c>
      <c r="D153" s="48">
        <v>43126.617650462962</v>
      </c>
      <c r="E153" s="180">
        <v>43126.633923611109</v>
      </c>
      <c r="F153" t="s">
        <v>189</v>
      </c>
      <c r="K153" t="s">
        <v>1722</v>
      </c>
      <c r="L153" t="s">
        <v>1723</v>
      </c>
      <c r="N153" s="11">
        <v>43126</v>
      </c>
      <c r="O153" t="s">
        <v>1726</v>
      </c>
      <c r="P153" t="s">
        <v>3834</v>
      </c>
      <c r="Q153" t="s">
        <v>3835</v>
      </c>
      <c r="R153" t="s">
        <v>975</v>
      </c>
      <c r="S153" t="s">
        <v>975</v>
      </c>
      <c r="T153" t="s">
        <v>781</v>
      </c>
      <c r="U153" t="s">
        <v>809</v>
      </c>
      <c r="V153" t="s">
        <v>209</v>
      </c>
      <c r="W153" t="s">
        <v>209</v>
      </c>
      <c r="X153" t="s">
        <v>209</v>
      </c>
      <c r="Y153" t="s">
        <v>209</v>
      </c>
      <c r="Z153" t="s">
        <v>209</v>
      </c>
      <c r="AA153" t="s">
        <v>381</v>
      </c>
      <c r="AB153" s="260" t="s">
        <v>203</v>
      </c>
      <c r="AC153" s="260" t="s">
        <v>209</v>
      </c>
      <c r="AE153" t="s">
        <v>1523</v>
      </c>
      <c r="AF153" t="s">
        <v>1523</v>
      </c>
      <c r="AG153" t="s">
        <v>1523</v>
      </c>
      <c r="AH153" s="288" t="s">
        <v>1523</v>
      </c>
      <c r="AI153" t="s">
        <v>1523</v>
      </c>
      <c r="AJ153" t="s">
        <v>1523</v>
      </c>
      <c r="AK153" t="s">
        <v>1523</v>
      </c>
      <c r="AL153" t="s">
        <v>1523</v>
      </c>
      <c r="AM153" t="s">
        <v>1523</v>
      </c>
      <c r="AN153" t="s">
        <v>1523</v>
      </c>
      <c r="AO153" t="s">
        <v>1523</v>
      </c>
      <c r="AP153" t="s">
        <v>1523</v>
      </c>
      <c r="AQ153" s="48" t="s">
        <v>1523</v>
      </c>
      <c r="AR153" t="s">
        <v>1523</v>
      </c>
      <c r="AS153" t="s">
        <v>1523</v>
      </c>
      <c r="AT153" t="s">
        <v>1523</v>
      </c>
      <c r="AU153" t="s">
        <v>1523</v>
      </c>
      <c r="AV153" t="s">
        <v>1523</v>
      </c>
      <c r="ED153">
        <v>2</v>
      </c>
      <c r="EF153">
        <v>2</v>
      </c>
      <c r="EG153" t="s">
        <v>3836</v>
      </c>
      <c r="FJ153">
        <v>-2</v>
      </c>
      <c r="FK153" t="s">
        <v>3837</v>
      </c>
      <c r="HN153">
        <v>1</v>
      </c>
      <c r="HO153" t="s">
        <v>3838</v>
      </c>
      <c r="HX153">
        <v>2</v>
      </c>
      <c r="HY153">
        <v>1</v>
      </c>
      <c r="HZ153">
        <v>3</v>
      </c>
      <c r="IA153">
        <v>3</v>
      </c>
      <c r="IB153">
        <v>4</v>
      </c>
      <c r="IC153">
        <v>4</v>
      </c>
      <c r="ID153">
        <v>4</v>
      </c>
      <c r="IE153">
        <v>2</v>
      </c>
      <c r="IF153">
        <v>3</v>
      </c>
      <c r="IG153">
        <v>3</v>
      </c>
      <c r="IH153">
        <v>3</v>
      </c>
      <c r="II153">
        <v>3</v>
      </c>
      <c r="IJ153">
        <v>3</v>
      </c>
      <c r="IK153">
        <v>4</v>
      </c>
      <c r="IL153">
        <v>3</v>
      </c>
      <c r="IM153">
        <v>4</v>
      </c>
      <c r="IN153">
        <v>2</v>
      </c>
      <c r="IO153">
        <v>2</v>
      </c>
      <c r="IP153">
        <v>1</v>
      </c>
      <c r="IQ153">
        <v>3</v>
      </c>
      <c r="IR153">
        <v>2</v>
      </c>
      <c r="IS153">
        <v>1</v>
      </c>
      <c r="IT153">
        <v>3</v>
      </c>
      <c r="IU153">
        <v>4</v>
      </c>
      <c r="IV153">
        <v>4</v>
      </c>
      <c r="IW153">
        <v>4</v>
      </c>
      <c r="IX153">
        <v>3</v>
      </c>
      <c r="IY153">
        <v>1</v>
      </c>
      <c r="IZ153">
        <v>3</v>
      </c>
      <c r="JA153">
        <v>3</v>
      </c>
      <c r="JB153">
        <v>3</v>
      </c>
      <c r="JC153">
        <v>3</v>
      </c>
      <c r="JD153">
        <v>2</v>
      </c>
      <c r="JE153">
        <v>2</v>
      </c>
      <c r="JF153">
        <v>4</v>
      </c>
      <c r="JG153">
        <v>2</v>
      </c>
      <c r="JH153">
        <v>3</v>
      </c>
      <c r="JI153">
        <v>3</v>
      </c>
      <c r="JJ153">
        <v>4</v>
      </c>
      <c r="JK153">
        <v>2</v>
      </c>
      <c r="JL153">
        <v>3</v>
      </c>
      <c r="JM153">
        <v>3</v>
      </c>
      <c r="JN153">
        <v>4</v>
      </c>
      <c r="JO153">
        <v>4</v>
      </c>
      <c r="JP153">
        <v>4</v>
      </c>
      <c r="JQ153">
        <v>4</v>
      </c>
      <c r="JR153">
        <v>3</v>
      </c>
      <c r="JS153">
        <v>2</v>
      </c>
      <c r="JT153">
        <v>3</v>
      </c>
      <c r="JU153">
        <v>3</v>
      </c>
      <c r="JV153">
        <v>2</v>
      </c>
      <c r="JW153">
        <v>2</v>
      </c>
      <c r="JX153">
        <v>2</v>
      </c>
      <c r="JY153">
        <v>3</v>
      </c>
      <c r="JZ153">
        <v>4</v>
      </c>
      <c r="KA153">
        <v>3</v>
      </c>
      <c r="KB153">
        <v>2</v>
      </c>
      <c r="KC153">
        <v>2</v>
      </c>
      <c r="KD153">
        <v>2</v>
      </c>
      <c r="KE153">
        <v>3</v>
      </c>
      <c r="KF153">
        <v>3</v>
      </c>
      <c r="KG153">
        <v>3</v>
      </c>
      <c r="KH153">
        <v>3</v>
      </c>
      <c r="KI153">
        <v>2</v>
      </c>
      <c r="KJ153">
        <v>4</v>
      </c>
    </row>
    <row r="154" spans="1:296">
      <c r="A154">
        <v>152</v>
      </c>
      <c r="AE154" t="s">
        <v>1523</v>
      </c>
      <c r="AF154" t="s">
        <v>1523</v>
      </c>
      <c r="AG154" t="s">
        <v>1523</v>
      </c>
      <c r="AH154" s="288" t="s">
        <v>1523</v>
      </c>
      <c r="AI154" t="s">
        <v>1523</v>
      </c>
      <c r="AJ154" t="s">
        <v>1523</v>
      </c>
      <c r="AK154" t="s">
        <v>1523</v>
      </c>
      <c r="AL154" t="s">
        <v>1523</v>
      </c>
      <c r="AM154" t="s">
        <v>1523</v>
      </c>
      <c r="AN154" t="s">
        <v>1523</v>
      </c>
      <c r="AO154" t="s">
        <v>1523</v>
      </c>
      <c r="AP154" t="s">
        <v>1523</v>
      </c>
      <c r="AQ154" s="48" t="s">
        <v>1523</v>
      </c>
      <c r="AR154" t="s">
        <v>1523</v>
      </c>
      <c r="AS154" t="s">
        <v>1523</v>
      </c>
      <c r="AT154" t="s">
        <v>1523</v>
      </c>
      <c r="AU154" t="s">
        <v>1523</v>
      </c>
      <c r="AV154" t="s">
        <v>1523</v>
      </c>
    </row>
    <row r="155" spans="1:296">
      <c r="A155">
        <v>153</v>
      </c>
      <c r="AE155" t="s">
        <v>1523</v>
      </c>
      <c r="AF155" t="s">
        <v>1523</v>
      </c>
      <c r="AG155" t="s">
        <v>1523</v>
      </c>
      <c r="AH155" s="288" t="s">
        <v>1523</v>
      </c>
      <c r="AI155" t="s">
        <v>1523</v>
      </c>
      <c r="AJ155" t="s">
        <v>1523</v>
      </c>
      <c r="AK155" t="s">
        <v>1523</v>
      </c>
      <c r="AL155" t="s">
        <v>1523</v>
      </c>
      <c r="AM155" t="s">
        <v>1523</v>
      </c>
      <c r="AN155" t="s">
        <v>1523</v>
      </c>
      <c r="AO155" t="s">
        <v>1523</v>
      </c>
      <c r="AP155" t="s">
        <v>1523</v>
      </c>
      <c r="AQ155" s="48" t="s">
        <v>1523</v>
      </c>
      <c r="AR155" t="s">
        <v>1523</v>
      </c>
      <c r="AS155" t="s">
        <v>1523</v>
      </c>
      <c r="AT155" t="s">
        <v>1523</v>
      </c>
      <c r="AU155" t="s">
        <v>1523</v>
      </c>
      <c r="AV155" t="s">
        <v>1523</v>
      </c>
    </row>
    <row r="156" spans="1:296">
      <c r="A156">
        <v>154</v>
      </c>
      <c r="AE156" t="s">
        <v>1523</v>
      </c>
      <c r="AF156" t="s">
        <v>1523</v>
      </c>
      <c r="AG156" t="s">
        <v>1523</v>
      </c>
      <c r="AH156" s="288" t="s">
        <v>1523</v>
      </c>
      <c r="AI156" t="s">
        <v>1523</v>
      </c>
      <c r="AJ156" t="s">
        <v>1523</v>
      </c>
      <c r="AK156" t="s">
        <v>1523</v>
      </c>
      <c r="AL156" t="s">
        <v>1523</v>
      </c>
      <c r="AM156" t="s">
        <v>1523</v>
      </c>
      <c r="AN156" t="s">
        <v>1523</v>
      </c>
      <c r="AO156" t="s">
        <v>1523</v>
      </c>
      <c r="AP156" t="s">
        <v>1523</v>
      </c>
      <c r="AQ156" s="48" t="s">
        <v>1523</v>
      </c>
      <c r="AR156" t="s">
        <v>1523</v>
      </c>
      <c r="AS156" t="s">
        <v>1523</v>
      </c>
      <c r="AT156" t="s">
        <v>1523</v>
      </c>
      <c r="AU156" t="s">
        <v>1523</v>
      </c>
      <c r="AV156" t="s">
        <v>1523</v>
      </c>
    </row>
    <row r="157" spans="1:296">
      <c r="A157">
        <v>155</v>
      </c>
      <c r="B157">
        <v>5466822506</v>
      </c>
      <c r="C157">
        <v>96888361</v>
      </c>
      <c r="D157" s="48">
        <v>43082.473761574067</v>
      </c>
      <c r="E157" s="180">
        <v>43082.494641203702</v>
      </c>
      <c r="F157" t="s">
        <v>1181</v>
      </c>
      <c r="K157" t="s">
        <v>1786</v>
      </c>
      <c r="L157" t="s">
        <v>1787</v>
      </c>
      <c r="N157" s="11">
        <v>43082</v>
      </c>
      <c r="O157" t="s">
        <v>1790</v>
      </c>
      <c r="P157" t="s">
        <v>3319</v>
      </c>
      <c r="Q157" t="s">
        <v>381</v>
      </c>
      <c r="R157" t="s">
        <v>975</v>
      </c>
      <c r="S157" t="s">
        <v>975</v>
      </c>
      <c r="T157" t="s">
        <v>974</v>
      </c>
      <c r="U157" t="s">
        <v>209</v>
      </c>
      <c r="V157" t="s">
        <v>209</v>
      </c>
      <c r="W157" t="s">
        <v>3320</v>
      </c>
      <c r="X157" t="s">
        <v>209</v>
      </c>
      <c r="Y157" t="s">
        <v>209</v>
      </c>
      <c r="Z157" t="s">
        <v>209</v>
      </c>
      <c r="AA157" t="s">
        <v>209</v>
      </c>
      <c r="AB157" s="260" t="s">
        <v>322</v>
      </c>
      <c r="AC157" s="260" t="s">
        <v>209</v>
      </c>
      <c r="AE157" t="s">
        <v>1523</v>
      </c>
      <c r="AF157" t="s">
        <v>1523</v>
      </c>
      <c r="AG157" t="s">
        <v>1523</v>
      </c>
      <c r="AH157" s="288" t="s">
        <v>1523</v>
      </c>
      <c r="AI157" t="s">
        <v>1523</v>
      </c>
      <c r="AJ157" t="s">
        <v>1523</v>
      </c>
      <c r="AK157" t="s">
        <v>1523</v>
      </c>
      <c r="AL157" t="s">
        <v>1523</v>
      </c>
      <c r="AM157" t="s">
        <v>1523</v>
      </c>
      <c r="AN157" t="s">
        <v>1523</v>
      </c>
      <c r="AO157" t="s">
        <v>1523</v>
      </c>
      <c r="AP157" t="s">
        <v>1523</v>
      </c>
      <c r="AQ157" s="48" t="s">
        <v>1523</v>
      </c>
      <c r="AR157" t="s">
        <v>1523</v>
      </c>
      <c r="AS157" t="s">
        <v>1523</v>
      </c>
      <c r="AT157" t="s">
        <v>1523</v>
      </c>
      <c r="AU157" t="s">
        <v>1523</v>
      </c>
      <c r="AV157" t="s">
        <v>1523</v>
      </c>
      <c r="CP157">
        <v>-3</v>
      </c>
      <c r="DB157">
        <v>-3</v>
      </c>
      <c r="DC157" t="s">
        <v>3321</v>
      </c>
      <c r="EP157">
        <v>-2</v>
      </c>
      <c r="EQ157" t="s">
        <v>3322</v>
      </c>
      <c r="FP157">
        <v>4</v>
      </c>
      <c r="FQ157" t="s">
        <v>3322</v>
      </c>
      <c r="FT157">
        <v>-2</v>
      </c>
      <c r="FU157" t="s">
        <v>3323</v>
      </c>
      <c r="FV157">
        <v>-1</v>
      </c>
      <c r="FW157" t="s">
        <v>3324</v>
      </c>
      <c r="HX157">
        <v>1</v>
      </c>
      <c r="HY157">
        <v>1</v>
      </c>
      <c r="HZ157">
        <v>3</v>
      </c>
      <c r="IA157">
        <v>3</v>
      </c>
      <c r="IB157">
        <v>2</v>
      </c>
      <c r="IC157">
        <v>1</v>
      </c>
      <c r="ID157">
        <v>2</v>
      </c>
      <c r="IE157">
        <v>2</v>
      </c>
      <c r="IF157">
        <v>4</v>
      </c>
      <c r="IG157">
        <v>1</v>
      </c>
      <c r="IH157">
        <v>4</v>
      </c>
      <c r="II157">
        <v>3</v>
      </c>
      <c r="IJ157">
        <v>2</v>
      </c>
      <c r="IK157">
        <v>2</v>
      </c>
      <c r="IL157">
        <v>1</v>
      </c>
      <c r="IM157">
        <v>3</v>
      </c>
      <c r="IN157">
        <v>3</v>
      </c>
      <c r="IO157">
        <v>1</v>
      </c>
      <c r="IP157">
        <v>4</v>
      </c>
      <c r="IQ157">
        <v>2</v>
      </c>
      <c r="IR157">
        <v>1</v>
      </c>
      <c r="IS157">
        <v>2</v>
      </c>
      <c r="IT157">
        <v>1</v>
      </c>
      <c r="IU157">
        <v>4</v>
      </c>
      <c r="IV157">
        <v>3</v>
      </c>
      <c r="IW157">
        <v>3</v>
      </c>
      <c r="IX157">
        <v>2</v>
      </c>
      <c r="IY157">
        <v>2</v>
      </c>
      <c r="IZ157">
        <v>1</v>
      </c>
      <c r="JA157">
        <v>3</v>
      </c>
      <c r="JB157">
        <v>3</v>
      </c>
      <c r="JC157">
        <v>3</v>
      </c>
      <c r="JD157">
        <v>1</v>
      </c>
      <c r="JE157">
        <v>1</v>
      </c>
      <c r="JF157">
        <v>3</v>
      </c>
      <c r="JG157">
        <v>2</v>
      </c>
      <c r="JH157">
        <v>3</v>
      </c>
      <c r="JI157">
        <v>4</v>
      </c>
      <c r="JJ157">
        <v>3</v>
      </c>
      <c r="JK157">
        <v>4</v>
      </c>
      <c r="JL157">
        <v>4</v>
      </c>
      <c r="JM157">
        <v>3</v>
      </c>
      <c r="JN157">
        <v>1</v>
      </c>
      <c r="JO157">
        <v>3</v>
      </c>
      <c r="JP157">
        <v>4</v>
      </c>
      <c r="JQ157">
        <v>1</v>
      </c>
      <c r="JR157">
        <v>1</v>
      </c>
      <c r="JS157">
        <v>1</v>
      </c>
      <c r="JT157">
        <v>2</v>
      </c>
      <c r="JU157">
        <v>2</v>
      </c>
      <c r="JV157">
        <v>4</v>
      </c>
      <c r="JW157">
        <v>4</v>
      </c>
      <c r="JX157">
        <v>2</v>
      </c>
      <c r="JY157">
        <v>2</v>
      </c>
      <c r="JZ157">
        <v>3</v>
      </c>
      <c r="KA157">
        <v>3</v>
      </c>
      <c r="KB157">
        <v>1</v>
      </c>
      <c r="KC157">
        <v>4</v>
      </c>
      <c r="KD157">
        <v>1</v>
      </c>
      <c r="KE157">
        <v>2</v>
      </c>
      <c r="KF157">
        <v>1</v>
      </c>
      <c r="KG157">
        <v>1</v>
      </c>
      <c r="KH157">
        <v>3</v>
      </c>
      <c r="KI157">
        <v>2</v>
      </c>
      <c r="KJ157">
        <v>2</v>
      </c>
    </row>
    <row r="158" spans="1:296">
      <c r="A158">
        <v>156</v>
      </c>
      <c r="B158">
        <v>5466828744</v>
      </c>
      <c r="C158">
        <v>96888361</v>
      </c>
      <c r="D158" s="48">
        <v>43082.486898148149</v>
      </c>
      <c r="E158" s="180">
        <v>43082.504745370366</v>
      </c>
      <c r="F158" t="s">
        <v>189</v>
      </c>
      <c r="K158" t="s">
        <v>1781</v>
      </c>
      <c r="L158" t="s">
        <v>1782</v>
      </c>
      <c r="N158" s="11">
        <v>43082</v>
      </c>
      <c r="O158" t="s">
        <v>1784</v>
      </c>
      <c r="P158" t="s">
        <v>209</v>
      </c>
      <c r="Q158" t="s">
        <v>3315</v>
      </c>
      <c r="R158" t="s">
        <v>781</v>
      </c>
      <c r="S158" t="s">
        <v>781</v>
      </c>
      <c r="T158" t="s">
        <v>788</v>
      </c>
      <c r="U158" t="s">
        <v>3316</v>
      </c>
      <c r="V158" t="s">
        <v>209</v>
      </c>
      <c r="W158" t="s">
        <v>209</v>
      </c>
      <c r="X158" t="s">
        <v>209</v>
      </c>
      <c r="Y158" t="s">
        <v>209</v>
      </c>
      <c r="Z158" t="s">
        <v>3317</v>
      </c>
      <c r="AA158" t="s">
        <v>209</v>
      </c>
      <c r="AE158" t="s">
        <v>1523</v>
      </c>
      <c r="AF158" t="s">
        <v>1523</v>
      </c>
      <c r="AG158" t="s">
        <v>1523</v>
      </c>
      <c r="AH158" s="288" t="s">
        <v>1523</v>
      </c>
      <c r="AI158" t="s">
        <v>1523</v>
      </c>
      <c r="AJ158" t="s">
        <v>1523</v>
      </c>
      <c r="AK158" t="s">
        <v>1523</v>
      </c>
      <c r="AL158" t="s">
        <v>1523</v>
      </c>
      <c r="AM158" t="s">
        <v>1523</v>
      </c>
      <c r="AN158" t="s">
        <v>1523</v>
      </c>
      <c r="AO158" t="s">
        <v>1523</v>
      </c>
      <c r="AP158" t="s">
        <v>1523</v>
      </c>
      <c r="AQ158" s="48" t="s">
        <v>1523</v>
      </c>
      <c r="AR158" t="s">
        <v>1523</v>
      </c>
      <c r="AS158" t="s">
        <v>1523</v>
      </c>
      <c r="AT158" t="s">
        <v>1523</v>
      </c>
      <c r="AU158" t="s">
        <v>1523</v>
      </c>
      <c r="AV158" t="s">
        <v>1523</v>
      </c>
      <c r="EJ158">
        <v>-1</v>
      </c>
      <c r="EP158">
        <v>-1</v>
      </c>
      <c r="ER158">
        <v>-1</v>
      </c>
      <c r="FR158">
        <v>-1</v>
      </c>
      <c r="FT158">
        <v>-2</v>
      </c>
      <c r="GJ158">
        <v>-1</v>
      </c>
      <c r="GL158">
        <v>-1</v>
      </c>
      <c r="GT158">
        <v>-2</v>
      </c>
      <c r="HX158">
        <v>3</v>
      </c>
      <c r="HY158">
        <v>1</v>
      </c>
      <c r="HZ158">
        <v>2</v>
      </c>
      <c r="IA158">
        <v>2</v>
      </c>
      <c r="IB158">
        <v>3</v>
      </c>
      <c r="IC158">
        <v>2</v>
      </c>
      <c r="ID158">
        <v>2</v>
      </c>
      <c r="IE158">
        <v>2</v>
      </c>
      <c r="IF158">
        <v>1</v>
      </c>
      <c r="IG158">
        <v>1</v>
      </c>
      <c r="IH158">
        <v>2</v>
      </c>
      <c r="II158">
        <v>1</v>
      </c>
      <c r="IJ158">
        <v>2</v>
      </c>
      <c r="IK158">
        <v>1</v>
      </c>
      <c r="IL158">
        <v>2</v>
      </c>
      <c r="IM158">
        <v>2</v>
      </c>
      <c r="IN158">
        <v>4</v>
      </c>
      <c r="IO158">
        <v>2</v>
      </c>
      <c r="IP158">
        <v>4</v>
      </c>
      <c r="IQ158">
        <v>1</v>
      </c>
      <c r="IR158">
        <v>1</v>
      </c>
      <c r="IS158">
        <v>2</v>
      </c>
      <c r="IT158">
        <v>1</v>
      </c>
      <c r="IU158">
        <v>4</v>
      </c>
      <c r="IV158">
        <v>2</v>
      </c>
      <c r="IW158">
        <v>2</v>
      </c>
      <c r="IX158">
        <v>4</v>
      </c>
      <c r="IY158">
        <v>2</v>
      </c>
      <c r="IZ158">
        <v>1</v>
      </c>
      <c r="JA158">
        <v>3</v>
      </c>
      <c r="JB158">
        <v>2</v>
      </c>
      <c r="JC158">
        <v>2</v>
      </c>
      <c r="JD158">
        <v>1</v>
      </c>
      <c r="JE158">
        <v>1</v>
      </c>
      <c r="JF158">
        <v>2</v>
      </c>
      <c r="JG158">
        <v>3</v>
      </c>
      <c r="JH158">
        <v>2</v>
      </c>
      <c r="JI158">
        <v>3</v>
      </c>
      <c r="JJ158">
        <v>4</v>
      </c>
      <c r="JK158">
        <v>2</v>
      </c>
      <c r="JL158">
        <v>2</v>
      </c>
      <c r="JM158">
        <v>2</v>
      </c>
      <c r="JN158">
        <v>2</v>
      </c>
      <c r="JO158">
        <v>3</v>
      </c>
      <c r="JP158">
        <v>4</v>
      </c>
      <c r="JQ158">
        <v>4</v>
      </c>
      <c r="JR158">
        <v>2</v>
      </c>
      <c r="JS158">
        <v>4</v>
      </c>
      <c r="JT158">
        <v>2</v>
      </c>
      <c r="JU158">
        <v>2</v>
      </c>
      <c r="JV158">
        <v>3</v>
      </c>
      <c r="JW158">
        <v>3</v>
      </c>
      <c r="JX158">
        <v>2</v>
      </c>
      <c r="JY158">
        <v>2</v>
      </c>
      <c r="JZ158">
        <v>3</v>
      </c>
      <c r="KA158">
        <v>2</v>
      </c>
      <c r="KB158">
        <v>2</v>
      </c>
      <c r="KC158">
        <v>1</v>
      </c>
      <c r="KD158">
        <v>1</v>
      </c>
      <c r="KE158">
        <v>2</v>
      </c>
      <c r="KF158">
        <v>2</v>
      </c>
      <c r="KG158">
        <v>2</v>
      </c>
      <c r="KH158">
        <v>1</v>
      </c>
      <c r="KI158">
        <v>2</v>
      </c>
      <c r="KJ158">
        <v>2</v>
      </c>
    </row>
    <row r="159" spans="1:296">
      <c r="A159">
        <v>157</v>
      </c>
      <c r="B159">
        <v>5466830997</v>
      </c>
      <c r="C159">
        <v>96888361</v>
      </c>
      <c r="D159" s="48">
        <v>43082.492719907408</v>
      </c>
      <c r="E159" s="180">
        <v>43082.505474537043</v>
      </c>
      <c r="F159" t="s">
        <v>1181</v>
      </c>
      <c r="K159" t="s">
        <v>3305</v>
      </c>
      <c r="L159" t="s">
        <v>1771</v>
      </c>
      <c r="N159" s="11" t="s">
        <v>3306</v>
      </c>
      <c r="O159" t="s">
        <v>1773</v>
      </c>
      <c r="P159" t="s">
        <v>203</v>
      </c>
      <c r="Q159" t="s">
        <v>215</v>
      </c>
      <c r="R159" t="s">
        <v>781</v>
      </c>
      <c r="S159" t="s">
        <v>788</v>
      </c>
      <c r="T159" t="s">
        <v>788</v>
      </c>
      <c r="U159" t="s">
        <v>988</v>
      </c>
      <c r="V159" t="s">
        <v>203</v>
      </c>
      <c r="W159" t="s">
        <v>373</v>
      </c>
      <c r="X159" t="s">
        <v>203</v>
      </c>
      <c r="Y159" t="s">
        <v>203</v>
      </c>
      <c r="Z159" t="s">
        <v>3307</v>
      </c>
      <c r="AA159" t="s">
        <v>203</v>
      </c>
      <c r="AB159" s="260" t="s">
        <v>3308</v>
      </c>
      <c r="AC159" s="260" t="s">
        <v>203</v>
      </c>
      <c r="AE159" t="s">
        <v>1523</v>
      </c>
      <c r="AF159" t="s">
        <v>1523</v>
      </c>
      <c r="AG159" t="s">
        <v>1523</v>
      </c>
      <c r="AH159" s="288" t="s">
        <v>1523</v>
      </c>
      <c r="AI159" t="s">
        <v>1523</v>
      </c>
      <c r="AJ159" t="s">
        <v>1523</v>
      </c>
      <c r="AK159" t="s">
        <v>1523</v>
      </c>
      <c r="AL159" t="s">
        <v>1523</v>
      </c>
      <c r="AM159" t="s">
        <v>1523</v>
      </c>
      <c r="AN159" t="s">
        <v>1523</v>
      </c>
      <c r="AO159" t="s">
        <v>1523</v>
      </c>
      <c r="AP159" t="s">
        <v>1523</v>
      </c>
      <c r="AQ159" s="48" t="s">
        <v>1523</v>
      </c>
      <c r="AR159" t="s">
        <v>1523</v>
      </c>
      <c r="AS159" t="s">
        <v>1523</v>
      </c>
      <c r="AT159" t="s">
        <v>1523</v>
      </c>
      <c r="AU159" t="s">
        <v>1523</v>
      </c>
      <c r="AV159" t="s">
        <v>1523</v>
      </c>
      <c r="EP159">
        <v>-1</v>
      </c>
      <c r="FX159">
        <v>-1</v>
      </c>
      <c r="GV159">
        <v>-2</v>
      </c>
      <c r="HX159">
        <v>3</v>
      </c>
      <c r="HY159">
        <v>1</v>
      </c>
      <c r="HZ159">
        <v>3</v>
      </c>
      <c r="IA159">
        <v>2</v>
      </c>
      <c r="IB159">
        <v>3</v>
      </c>
      <c r="IC159">
        <v>1</v>
      </c>
      <c r="ID159">
        <v>2</v>
      </c>
      <c r="IE159">
        <v>2</v>
      </c>
      <c r="IF159">
        <v>1</v>
      </c>
      <c r="IG159">
        <v>3</v>
      </c>
      <c r="IH159">
        <v>4</v>
      </c>
      <c r="II159">
        <v>3</v>
      </c>
      <c r="IJ159">
        <v>4</v>
      </c>
      <c r="IK159">
        <v>2</v>
      </c>
      <c r="IL159">
        <v>2</v>
      </c>
      <c r="IM159">
        <v>3</v>
      </c>
      <c r="IN159">
        <v>2</v>
      </c>
      <c r="IO159">
        <v>2</v>
      </c>
      <c r="IP159">
        <v>3</v>
      </c>
      <c r="IQ159">
        <v>3</v>
      </c>
      <c r="IR159">
        <v>1</v>
      </c>
      <c r="IS159">
        <v>4</v>
      </c>
      <c r="IT159">
        <v>4</v>
      </c>
      <c r="IU159">
        <v>4</v>
      </c>
      <c r="IV159">
        <v>4</v>
      </c>
      <c r="IW159">
        <v>4</v>
      </c>
      <c r="IX159">
        <v>3</v>
      </c>
      <c r="IY159">
        <v>3</v>
      </c>
      <c r="IZ159">
        <v>3</v>
      </c>
      <c r="JA159">
        <v>3</v>
      </c>
      <c r="JB159">
        <v>3</v>
      </c>
      <c r="JC159">
        <v>3</v>
      </c>
      <c r="JD159">
        <v>1</v>
      </c>
      <c r="JE159">
        <v>1</v>
      </c>
      <c r="JF159">
        <v>4</v>
      </c>
      <c r="JG159">
        <v>3</v>
      </c>
      <c r="JH159">
        <v>4</v>
      </c>
      <c r="JI159">
        <v>4</v>
      </c>
      <c r="JJ159">
        <v>1</v>
      </c>
      <c r="JK159">
        <v>2</v>
      </c>
      <c r="JL159">
        <v>3</v>
      </c>
      <c r="JM159">
        <v>2</v>
      </c>
      <c r="JN159">
        <v>2</v>
      </c>
      <c r="JO159">
        <v>4</v>
      </c>
      <c r="JP159">
        <v>4</v>
      </c>
      <c r="JQ159">
        <v>1</v>
      </c>
      <c r="JR159">
        <v>1</v>
      </c>
      <c r="JS159">
        <v>2</v>
      </c>
      <c r="JT159">
        <v>2</v>
      </c>
      <c r="JU159">
        <v>2</v>
      </c>
      <c r="JV159">
        <v>4</v>
      </c>
      <c r="JW159">
        <v>3</v>
      </c>
      <c r="JX159">
        <v>3</v>
      </c>
      <c r="JY159">
        <v>3</v>
      </c>
      <c r="JZ159">
        <v>2</v>
      </c>
      <c r="KA159">
        <v>2</v>
      </c>
      <c r="KB159">
        <v>1</v>
      </c>
      <c r="KC159">
        <v>2</v>
      </c>
      <c r="KD159">
        <v>1</v>
      </c>
      <c r="KE159">
        <v>1</v>
      </c>
      <c r="KF159">
        <v>1</v>
      </c>
      <c r="KG159">
        <v>1</v>
      </c>
      <c r="KH159">
        <v>1</v>
      </c>
      <c r="KI159">
        <v>1</v>
      </c>
      <c r="KJ159">
        <v>2</v>
      </c>
    </row>
    <row r="160" spans="1:296">
      <c r="A160">
        <v>158</v>
      </c>
      <c r="B160">
        <v>5466828241</v>
      </c>
      <c r="C160">
        <v>96888361</v>
      </c>
      <c r="D160" s="48">
        <v>43082.488252314812</v>
      </c>
      <c r="E160" s="180">
        <v>43082.492743055547</v>
      </c>
      <c r="F160" t="s">
        <v>1181</v>
      </c>
      <c r="K160" t="s">
        <v>3318</v>
      </c>
      <c r="L160" t="s">
        <v>502</v>
      </c>
      <c r="N160" s="11">
        <v>43082</v>
      </c>
      <c r="O160" t="s">
        <v>1800</v>
      </c>
      <c r="P160" t="s">
        <v>203</v>
      </c>
      <c r="Q160" t="s">
        <v>203</v>
      </c>
      <c r="R160" t="s">
        <v>781</v>
      </c>
      <c r="S160" t="s">
        <v>781</v>
      </c>
      <c r="T160" t="s">
        <v>781</v>
      </c>
      <c r="U160" t="s">
        <v>203</v>
      </c>
      <c r="V160" t="s">
        <v>203</v>
      </c>
      <c r="W160" t="s">
        <v>203</v>
      </c>
      <c r="X160" t="s">
        <v>203</v>
      </c>
      <c r="Y160" t="s">
        <v>203</v>
      </c>
      <c r="Z160" t="s">
        <v>203</v>
      </c>
      <c r="AA160" t="s">
        <v>203</v>
      </c>
      <c r="AB160" s="260" t="s">
        <v>203</v>
      </c>
      <c r="AC160" s="260" t="s">
        <v>203</v>
      </c>
      <c r="AE160" t="s">
        <v>1523</v>
      </c>
      <c r="AF160" t="s">
        <v>1523</v>
      </c>
      <c r="AG160" t="s">
        <v>1523</v>
      </c>
      <c r="AH160" s="288" t="s">
        <v>1523</v>
      </c>
      <c r="AI160" t="s">
        <v>1523</v>
      </c>
      <c r="AJ160" t="s">
        <v>1523</v>
      </c>
      <c r="AK160" t="s">
        <v>1523</v>
      </c>
      <c r="AL160" t="s">
        <v>1523</v>
      </c>
      <c r="AM160" t="s">
        <v>1523</v>
      </c>
      <c r="AN160" t="s">
        <v>1523</v>
      </c>
      <c r="AO160" t="s">
        <v>1523</v>
      </c>
      <c r="AP160" t="s">
        <v>1523</v>
      </c>
      <c r="AQ160" s="48" t="s">
        <v>1523</v>
      </c>
      <c r="AR160" t="s">
        <v>1523</v>
      </c>
      <c r="AS160" t="s">
        <v>1523</v>
      </c>
      <c r="AT160" t="s">
        <v>1523</v>
      </c>
      <c r="AU160" t="s">
        <v>1523</v>
      </c>
      <c r="AV160" t="s">
        <v>1523</v>
      </c>
      <c r="HX160">
        <v>4</v>
      </c>
      <c r="HY160">
        <v>4</v>
      </c>
      <c r="HZ160">
        <v>4</v>
      </c>
      <c r="IA160">
        <v>3</v>
      </c>
      <c r="IB160">
        <v>3</v>
      </c>
      <c r="IC160">
        <v>4</v>
      </c>
      <c r="ID160">
        <v>3</v>
      </c>
      <c r="IE160">
        <v>4</v>
      </c>
      <c r="IF160">
        <v>4</v>
      </c>
      <c r="IG160">
        <v>3</v>
      </c>
      <c r="IH160">
        <v>3</v>
      </c>
      <c r="II160">
        <v>4</v>
      </c>
      <c r="IJ160">
        <v>3</v>
      </c>
      <c r="IK160">
        <v>3</v>
      </c>
      <c r="IL160">
        <v>3</v>
      </c>
      <c r="IM160">
        <v>4</v>
      </c>
      <c r="IN160">
        <v>3</v>
      </c>
      <c r="IO160">
        <v>4</v>
      </c>
      <c r="IP160">
        <v>3</v>
      </c>
      <c r="IQ160">
        <v>4</v>
      </c>
      <c r="IR160">
        <v>3</v>
      </c>
      <c r="IS160">
        <v>3</v>
      </c>
      <c r="IT160">
        <v>3</v>
      </c>
      <c r="IU160">
        <v>4</v>
      </c>
      <c r="IV160">
        <v>4</v>
      </c>
      <c r="IW160">
        <v>3</v>
      </c>
      <c r="IX160">
        <v>4</v>
      </c>
      <c r="IY160">
        <v>4</v>
      </c>
      <c r="IZ160">
        <v>3</v>
      </c>
      <c r="JA160">
        <v>4</v>
      </c>
      <c r="JB160">
        <v>3</v>
      </c>
      <c r="JC160">
        <v>3</v>
      </c>
      <c r="JD160">
        <v>3</v>
      </c>
      <c r="JE160">
        <v>4</v>
      </c>
      <c r="JF160">
        <v>3</v>
      </c>
      <c r="JG160">
        <v>4</v>
      </c>
      <c r="JH160">
        <v>3</v>
      </c>
      <c r="JI160">
        <v>3</v>
      </c>
      <c r="JJ160">
        <v>4</v>
      </c>
      <c r="JK160">
        <v>3</v>
      </c>
      <c r="JL160">
        <v>4</v>
      </c>
      <c r="JM160">
        <v>3</v>
      </c>
      <c r="JN160">
        <v>4</v>
      </c>
      <c r="JO160">
        <v>4</v>
      </c>
      <c r="JP160">
        <v>4</v>
      </c>
      <c r="JQ160">
        <v>3</v>
      </c>
      <c r="JR160">
        <v>4</v>
      </c>
      <c r="JS160">
        <v>4</v>
      </c>
      <c r="JT160">
        <v>3</v>
      </c>
      <c r="JU160">
        <v>4</v>
      </c>
      <c r="JV160">
        <v>3</v>
      </c>
      <c r="JW160">
        <v>3</v>
      </c>
      <c r="JX160">
        <v>3</v>
      </c>
      <c r="JY160">
        <v>4</v>
      </c>
      <c r="JZ160">
        <v>3</v>
      </c>
      <c r="KA160">
        <v>4</v>
      </c>
      <c r="KB160">
        <v>3</v>
      </c>
      <c r="KC160">
        <v>4</v>
      </c>
      <c r="KD160">
        <v>3</v>
      </c>
      <c r="KE160">
        <v>3</v>
      </c>
      <c r="KF160">
        <v>4</v>
      </c>
      <c r="KG160">
        <v>3</v>
      </c>
      <c r="KH160">
        <v>3</v>
      </c>
      <c r="KI160">
        <v>4</v>
      </c>
      <c r="KJ160">
        <v>3</v>
      </c>
    </row>
    <row r="161" spans="1:296">
      <c r="A161">
        <v>159</v>
      </c>
      <c r="B161">
        <v>5466829776</v>
      </c>
      <c r="C161">
        <v>96888361</v>
      </c>
      <c r="D161" s="48">
        <v>43082.478703703702</v>
      </c>
      <c r="E161" s="180">
        <v>43082.50408564815</v>
      </c>
      <c r="F161" t="s">
        <v>189</v>
      </c>
      <c r="K161" t="s">
        <v>1810</v>
      </c>
      <c r="L161" t="s">
        <v>1811</v>
      </c>
      <c r="N161" s="11" t="s">
        <v>3306</v>
      </c>
      <c r="O161" t="s">
        <v>1814</v>
      </c>
      <c r="P161" t="s">
        <v>209</v>
      </c>
      <c r="Q161" t="s">
        <v>3309</v>
      </c>
      <c r="R161" t="s">
        <v>3310</v>
      </c>
      <c r="S161" t="s">
        <v>3311</v>
      </c>
      <c r="T161" t="s">
        <v>3312</v>
      </c>
      <c r="U161" t="s">
        <v>3313</v>
      </c>
      <c r="V161" t="s">
        <v>209</v>
      </c>
      <c r="W161" t="s">
        <v>209</v>
      </c>
      <c r="X161" t="s">
        <v>209</v>
      </c>
      <c r="Y161" t="s">
        <v>3314</v>
      </c>
      <c r="Z161" t="s">
        <v>209</v>
      </c>
      <c r="AA161" t="s">
        <v>209</v>
      </c>
      <c r="AE161" t="s">
        <v>1523</v>
      </c>
      <c r="AF161" t="s">
        <v>1523</v>
      </c>
      <c r="AG161" t="s">
        <v>1523</v>
      </c>
      <c r="AH161" s="288" t="s">
        <v>1523</v>
      </c>
      <c r="AI161" t="s">
        <v>1523</v>
      </c>
      <c r="AJ161" t="s">
        <v>1523</v>
      </c>
      <c r="AK161" t="s">
        <v>1523</v>
      </c>
      <c r="AL161" t="s">
        <v>1523</v>
      </c>
      <c r="AM161" t="s">
        <v>1523</v>
      </c>
      <c r="AN161" t="s">
        <v>1523</v>
      </c>
      <c r="AO161" t="s">
        <v>1523</v>
      </c>
      <c r="AP161" t="s">
        <v>1523</v>
      </c>
      <c r="AQ161" s="48" t="s">
        <v>1523</v>
      </c>
      <c r="AR161" t="s">
        <v>1523</v>
      </c>
      <c r="AS161" t="s">
        <v>1523</v>
      </c>
      <c r="AT161" t="s">
        <v>1523</v>
      </c>
      <c r="AU161" t="s">
        <v>1523</v>
      </c>
      <c r="AV161" t="s">
        <v>1523</v>
      </c>
      <c r="HX161">
        <v>2</v>
      </c>
      <c r="HY161">
        <v>1</v>
      </c>
      <c r="HZ161">
        <v>3</v>
      </c>
      <c r="IA161">
        <v>2</v>
      </c>
      <c r="IB161">
        <v>2</v>
      </c>
      <c r="IC161">
        <v>1</v>
      </c>
      <c r="ID161">
        <v>2</v>
      </c>
      <c r="IE161">
        <v>2</v>
      </c>
      <c r="IF161">
        <v>1</v>
      </c>
      <c r="IG161">
        <v>1</v>
      </c>
      <c r="IH161">
        <v>3</v>
      </c>
      <c r="II161">
        <v>4</v>
      </c>
      <c r="IJ161">
        <v>3</v>
      </c>
      <c r="IK161">
        <v>2</v>
      </c>
      <c r="IL161">
        <v>2</v>
      </c>
      <c r="IM161">
        <v>3</v>
      </c>
      <c r="IN161">
        <v>3</v>
      </c>
      <c r="IO161">
        <v>3</v>
      </c>
      <c r="IP161">
        <v>1</v>
      </c>
      <c r="IQ161">
        <v>2</v>
      </c>
      <c r="IR161">
        <v>1</v>
      </c>
      <c r="IS161">
        <v>1</v>
      </c>
      <c r="IT161">
        <v>2</v>
      </c>
      <c r="IU161">
        <v>4</v>
      </c>
      <c r="IV161">
        <v>2</v>
      </c>
      <c r="IW161">
        <v>3</v>
      </c>
      <c r="IX161">
        <v>2</v>
      </c>
      <c r="IY161">
        <v>1</v>
      </c>
      <c r="IZ161">
        <v>2</v>
      </c>
      <c r="JA161">
        <v>2</v>
      </c>
      <c r="JB161">
        <v>3</v>
      </c>
      <c r="JC161">
        <v>2</v>
      </c>
      <c r="JD161">
        <v>2</v>
      </c>
      <c r="JE161">
        <v>2</v>
      </c>
      <c r="JF161">
        <v>4</v>
      </c>
      <c r="JG161">
        <v>2</v>
      </c>
      <c r="JH161">
        <v>2</v>
      </c>
      <c r="JI161">
        <v>2</v>
      </c>
      <c r="JJ161">
        <v>2</v>
      </c>
      <c r="JK161">
        <v>1</v>
      </c>
      <c r="JL161">
        <v>2</v>
      </c>
      <c r="JM161">
        <v>2</v>
      </c>
      <c r="JN161">
        <v>3</v>
      </c>
      <c r="JO161">
        <v>4</v>
      </c>
      <c r="JP161">
        <v>2</v>
      </c>
      <c r="JQ161">
        <v>2</v>
      </c>
      <c r="JR161">
        <v>1</v>
      </c>
      <c r="JS161">
        <v>2</v>
      </c>
      <c r="JT161">
        <v>1</v>
      </c>
      <c r="JU161">
        <v>2</v>
      </c>
      <c r="JV161">
        <v>3</v>
      </c>
      <c r="JW161">
        <v>2</v>
      </c>
      <c r="JX161">
        <v>2</v>
      </c>
      <c r="JY161">
        <v>2</v>
      </c>
      <c r="JZ161">
        <v>2</v>
      </c>
      <c r="KA161">
        <v>2</v>
      </c>
      <c r="KB161">
        <v>2</v>
      </c>
      <c r="KC161">
        <v>1</v>
      </c>
      <c r="KD161">
        <v>2</v>
      </c>
      <c r="KE161">
        <v>1</v>
      </c>
      <c r="KF161">
        <v>2</v>
      </c>
      <c r="KG161">
        <v>2</v>
      </c>
      <c r="KH161">
        <v>3</v>
      </c>
      <c r="KI161">
        <v>2</v>
      </c>
      <c r="KJ161">
        <v>2</v>
      </c>
    </row>
    <row r="162" spans="1:296">
      <c r="A162">
        <v>160</v>
      </c>
      <c r="B162">
        <v>5482172707</v>
      </c>
      <c r="C162">
        <v>96888361</v>
      </c>
      <c r="D162" s="48">
        <v>43125.460405092592</v>
      </c>
      <c r="E162" s="180">
        <v>43125.468275462961</v>
      </c>
      <c r="F162" t="s">
        <v>1181</v>
      </c>
      <c r="K162" t="s">
        <v>1880</v>
      </c>
      <c r="L162" t="s">
        <v>1881</v>
      </c>
      <c r="N162" s="274" t="s">
        <v>3690</v>
      </c>
      <c r="O162" t="s">
        <v>3767</v>
      </c>
      <c r="P162" t="s">
        <v>203</v>
      </c>
      <c r="Q162" t="s">
        <v>203</v>
      </c>
      <c r="R162" t="s">
        <v>796</v>
      </c>
      <c r="S162" t="s">
        <v>3768</v>
      </c>
      <c r="T162" t="s">
        <v>3768</v>
      </c>
      <c r="U162" t="s">
        <v>796</v>
      </c>
      <c r="V162" t="s">
        <v>203</v>
      </c>
      <c r="W162" t="s">
        <v>203</v>
      </c>
      <c r="X162" t="s">
        <v>203</v>
      </c>
      <c r="Y162" t="s">
        <v>203</v>
      </c>
      <c r="Z162" t="s">
        <v>203</v>
      </c>
      <c r="AA162" t="s">
        <v>203</v>
      </c>
      <c r="AC162" s="260" t="s">
        <v>203</v>
      </c>
      <c r="AE162" t="s">
        <v>1523</v>
      </c>
      <c r="AF162" t="s">
        <v>1523</v>
      </c>
      <c r="AG162" t="s">
        <v>1523</v>
      </c>
      <c r="AH162" s="288" t="s">
        <v>1523</v>
      </c>
      <c r="AI162" t="s">
        <v>1523</v>
      </c>
      <c r="AJ162" t="s">
        <v>1523</v>
      </c>
      <c r="AK162" t="s">
        <v>1523</v>
      </c>
      <c r="AL162" t="s">
        <v>1523</v>
      </c>
      <c r="AM162" t="s">
        <v>1523</v>
      </c>
      <c r="AN162" t="s">
        <v>1523</v>
      </c>
      <c r="AO162" t="s">
        <v>1523</v>
      </c>
      <c r="AP162" t="s">
        <v>1523</v>
      </c>
      <c r="AQ162" s="48" t="s">
        <v>1523</v>
      </c>
      <c r="AR162" t="s">
        <v>1523</v>
      </c>
      <c r="AS162" t="s">
        <v>1523</v>
      </c>
      <c r="AT162" t="s">
        <v>1523</v>
      </c>
      <c r="AU162" t="s">
        <v>1523</v>
      </c>
      <c r="AV162" t="s">
        <v>1523</v>
      </c>
      <c r="EP162">
        <v>-1</v>
      </c>
      <c r="EQ162" t="s">
        <v>3769</v>
      </c>
      <c r="HX162">
        <v>2</v>
      </c>
      <c r="HY162">
        <v>1</v>
      </c>
      <c r="HZ162">
        <v>2</v>
      </c>
      <c r="IA162">
        <v>2</v>
      </c>
      <c r="IB162">
        <v>3</v>
      </c>
      <c r="IC162">
        <v>1</v>
      </c>
      <c r="ID162">
        <v>2</v>
      </c>
      <c r="IE162">
        <v>1</v>
      </c>
      <c r="IF162">
        <v>2</v>
      </c>
      <c r="IG162">
        <v>1</v>
      </c>
      <c r="IH162">
        <v>3</v>
      </c>
      <c r="II162">
        <v>3</v>
      </c>
      <c r="IJ162">
        <v>2</v>
      </c>
      <c r="IK162">
        <v>2</v>
      </c>
      <c r="IL162">
        <v>1</v>
      </c>
      <c r="IM162">
        <v>2</v>
      </c>
      <c r="IN162">
        <v>2</v>
      </c>
      <c r="IO162">
        <v>1</v>
      </c>
      <c r="IP162">
        <v>1</v>
      </c>
      <c r="IQ162">
        <v>2</v>
      </c>
      <c r="IR162">
        <v>1</v>
      </c>
      <c r="IS162">
        <v>2</v>
      </c>
      <c r="IT162">
        <v>2</v>
      </c>
      <c r="IU162">
        <v>3</v>
      </c>
      <c r="IV162">
        <v>3</v>
      </c>
      <c r="IW162">
        <v>4</v>
      </c>
      <c r="IX162">
        <v>2</v>
      </c>
      <c r="IY162">
        <v>2</v>
      </c>
      <c r="IZ162">
        <v>2</v>
      </c>
      <c r="JA162">
        <v>3</v>
      </c>
      <c r="JB162">
        <v>3</v>
      </c>
      <c r="JC162">
        <v>2</v>
      </c>
      <c r="JD162">
        <v>1</v>
      </c>
      <c r="JE162">
        <v>2</v>
      </c>
      <c r="JF162">
        <v>3</v>
      </c>
      <c r="JG162">
        <v>2</v>
      </c>
      <c r="JH162">
        <v>2</v>
      </c>
      <c r="JI162">
        <v>2</v>
      </c>
      <c r="JJ162">
        <v>1</v>
      </c>
      <c r="JK162">
        <v>1</v>
      </c>
      <c r="JL162">
        <v>2</v>
      </c>
      <c r="JM162">
        <v>1</v>
      </c>
      <c r="JN162">
        <v>3</v>
      </c>
      <c r="JO162">
        <v>2</v>
      </c>
      <c r="JP162">
        <v>1</v>
      </c>
      <c r="JQ162">
        <v>1</v>
      </c>
      <c r="JR162">
        <v>3</v>
      </c>
      <c r="JS162">
        <v>1</v>
      </c>
      <c r="JT162">
        <v>1</v>
      </c>
      <c r="JU162">
        <v>3</v>
      </c>
      <c r="JV162">
        <v>3</v>
      </c>
      <c r="JW162">
        <v>2</v>
      </c>
      <c r="JX162">
        <v>2</v>
      </c>
      <c r="JY162">
        <v>2</v>
      </c>
      <c r="JZ162">
        <v>2</v>
      </c>
      <c r="KA162">
        <v>3</v>
      </c>
      <c r="KB162">
        <v>2</v>
      </c>
      <c r="KC162">
        <v>2</v>
      </c>
      <c r="KD162">
        <v>1</v>
      </c>
      <c r="KE162">
        <v>1</v>
      </c>
      <c r="KF162">
        <v>2</v>
      </c>
      <c r="KG162">
        <v>1</v>
      </c>
      <c r="KH162">
        <v>2</v>
      </c>
      <c r="KI162">
        <v>1</v>
      </c>
      <c r="KJ162">
        <v>2</v>
      </c>
    </row>
    <row r="163" spans="1:296">
      <c r="A163">
        <v>161</v>
      </c>
      <c r="B163">
        <v>5484760013</v>
      </c>
      <c r="C163">
        <v>96888361</v>
      </c>
      <c r="D163" s="48">
        <v>43132.543981481482</v>
      </c>
      <c r="E163" s="180">
        <v>43132.561886574083</v>
      </c>
      <c r="F163" t="s">
        <v>1181</v>
      </c>
      <c r="K163" t="s">
        <v>3887</v>
      </c>
      <c r="L163" t="s">
        <v>1902</v>
      </c>
      <c r="N163" s="274" t="s">
        <v>3892</v>
      </c>
      <c r="O163" t="s">
        <v>3888</v>
      </c>
      <c r="P163" t="s">
        <v>209</v>
      </c>
      <c r="Q163" t="s">
        <v>381</v>
      </c>
      <c r="R163" t="s">
        <v>780</v>
      </c>
      <c r="S163" t="s">
        <v>780</v>
      </c>
      <c r="T163" t="s">
        <v>780</v>
      </c>
      <c r="U163" t="s">
        <v>974</v>
      </c>
      <c r="V163" t="s">
        <v>209</v>
      </c>
      <c r="W163" t="s">
        <v>381</v>
      </c>
      <c r="X163" t="s">
        <v>209</v>
      </c>
      <c r="Y163" t="s">
        <v>209</v>
      </c>
      <c r="Z163" t="s">
        <v>209</v>
      </c>
      <c r="AA163" t="s">
        <v>209</v>
      </c>
      <c r="AB163"/>
      <c r="AC163"/>
      <c r="AE163" t="s">
        <v>1523</v>
      </c>
      <c r="AF163" t="s">
        <v>1523</v>
      </c>
      <c r="AG163" t="s">
        <v>1523</v>
      </c>
      <c r="AH163" s="288" t="s">
        <v>1523</v>
      </c>
      <c r="AI163" t="s">
        <v>1523</v>
      </c>
      <c r="AJ163" t="s">
        <v>1523</v>
      </c>
      <c r="AK163" t="s">
        <v>1523</v>
      </c>
      <c r="AL163" t="s">
        <v>1523</v>
      </c>
      <c r="AM163" t="s">
        <v>1523</v>
      </c>
      <c r="AN163" t="s">
        <v>1523</v>
      </c>
      <c r="AO163" t="s">
        <v>1523</v>
      </c>
      <c r="AP163" t="s">
        <v>1523</v>
      </c>
      <c r="AQ163" s="48" t="s">
        <v>1523</v>
      </c>
      <c r="AR163" t="s">
        <v>1523</v>
      </c>
      <c r="AS163" t="s">
        <v>1523</v>
      </c>
      <c r="AT163" t="s">
        <v>1523</v>
      </c>
      <c r="AU163" t="s">
        <v>1523</v>
      </c>
      <c r="AV163" t="s">
        <v>1523</v>
      </c>
      <c r="FH163">
        <v>-1</v>
      </c>
      <c r="FI163" t="s">
        <v>3889</v>
      </c>
      <c r="HN163">
        <v>-3</v>
      </c>
      <c r="HO163" t="s">
        <v>3890</v>
      </c>
      <c r="HX163">
        <v>2</v>
      </c>
      <c r="HY163">
        <v>3</v>
      </c>
      <c r="HZ163">
        <v>3</v>
      </c>
      <c r="IA163">
        <v>3</v>
      </c>
      <c r="IB163">
        <v>4</v>
      </c>
      <c r="IC163">
        <v>2</v>
      </c>
      <c r="ID163">
        <v>2</v>
      </c>
      <c r="IE163">
        <v>2</v>
      </c>
      <c r="IF163">
        <v>1</v>
      </c>
      <c r="IG163">
        <v>2</v>
      </c>
      <c r="IH163">
        <v>3</v>
      </c>
      <c r="II163">
        <v>4</v>
      </c>
      <c r="IJ163">
        <v>4</v>
      </c>
      <c r="IK163">
        <v>4</v>
      </c>
      <c r="IL163">
        <v>4</v>
      </c>
      <c r="IM163">
        <v>3</v>
      </c>
      <c r="IN163">
        <v>3</v>
      </c>
      <c r="IO163">
        <v>4</v>
      </c>
      <c r="IP163">
        <v>2</v>
      </c>
      <c r="IQ163">
        <v>2</v>
      </c>
      <c r="IR163">
        <v>2</v>
      </c>
      <c r="IS163">
        <v>3</v>
      </c>
      <c r="IT163">
        <v>3</v>
      </c>
      <c r="IU163">
        <v>3</v>
      </c>
      <c r="IV163">
        <v>3</v>
      </c>
      <c r="IW163">
        <v>4</v>
      </c>
      <c r="IX163">
        <v>3</v>
      </c>
      <c r="IY163">
        <v>1</v>
      </c>
      <c r="IZ163">
        <v>3</v>
      </c>
      <c r="JA163">
        <v>3</v>
      </c>
      <c r="JB163">
        <v>2</v>
      </c>
      <c r="JC163">
        <v>2</v>
      </c>
      <c r="JD163">
        <v>2</v>
      </c>
      <c r="JE163">
        <v>2</v>
      </c>
      <c r="JF163">
        <v>4</v>
      </c>
      <c r="JG163">
        <v>3</v>
      </c>
      <c r="JH163">
        <v>4</v>
      </c>
      <c r="JI163">
        <v>2</v>
      </c>
      <c r="JJ163">
        <v>2</v>
      </c>
      <c r="JK163">
        <v>3</v>
      </c>
      <c r="JL163">
        <v>3</v>
      </c>
      <c r="JM163">
        <v>3</v>
      </c>
      <c r="JN163">
        <v>3</v>
      </c>
      <c r="JO163">
        <v>2</v>
      </c>
      <c r="JP163">
        <v>4</v>
      </c>
      <c r="JQ163">
        <v>4</v>
      </c>
      <c r="JR163">
        <v>3</v>
      </c>
      <c r="JS163">
        <v>4</v>
      </c>
      <c r="JT163">
        <v>3</v>
      </c>
      <c r="JU163">
        <v>3</v>
      </c>
      <c r="JV163">
        <v>4</v>
      </c>
      <c r="JW163">
        <v>3</v>
      </c>
      <c r="JX163">
        <v>4</v>
      </c>
      <c r="JY163">
        <v>3</v>
      </c>
      <c r="JZ163">
        <v>3</v>
      </c>
      <c r="KA163">
        <v>4</v>
      </c>
      <c r="KB163">
        <v>3</v>
      </c>
      <c r="KC163">
        <v>1</v>
      </c>
      <c r="KD163">
        <v>2</v>
      </c>
      <c r="KE163">
        <v>2</v>
      </c>
      <c r="KF163">
        <v>2</v>
      </c>
      <c r="KG163">
        <v>2</v>
      </c>
      <c r="KH163">
        <v>2</v>
      </c>
      <c r="KI163">
        <v>2</v>
      </c>
      <c r="KJ163">
        <v>3</v>
      </c>
    </row>
    <row r="164" spans="1:296">
      <c r="A164">
        <v>162</v>
      </c>
      <c r="B164">
        <v>5484762383</v>
      </c>
      <c r="C164">
        <v>96888361</v>
      </c>
      <c r="D164" s="48">
        <v>43132.547326388893</v>
      </c>
      <c r="E164" s="180">
        <v>43132.567106481481</v>
      </c>
      <c r="F164" t="s">
        <v>1181</v>
      </c>
      <c r="K164" t="s">
        <v>1908</v>
      </c>
      <c r="L164" t="s">
        <v>1909</v>
      </c>
      <c r="N164" s="274" t="s">
        <v>3892</v>
      </c>
      <c r="O164" t="s">
        <v>1912</v>
      </c>
      <c r="P164" t="s">
        <v>209</v>
      </c>
      <c r="Q164" t="s">
        <v>381</v>
      </c>
      <c r="R164" t="s">
        <v>798</v>
      </c>
      <c r="S164" t="s">
        <v>798</v>
      </c>
      <c r="T164" t="s">
        <v>798</v>
      </c>
      <c r="U164" t="s">
        <v>209</v>
      </c>
      <c r="V164" t="s">
        <v>209</v>
      </c>
      <c r="W164" t="s">
        <v>209</v>
      </c>
      <c r="X164" t="s">
        <v>209</v>
      </c>
      <c r="Y164" t="s">
        <v>209</v>
      </c>
      <c r="Z164" t="s">
        <v>209</v>
      </c>
      <c r="AA164" t="s">
        <v>209</v>
      </c>
      <c r="AB164" t="s">
        <v>209</v>
      </c>
      <c r="AC164" t="s">
        <v>209</v>
      </c>
      <c r="AE164" t="s">
        <v>1523</v>
      </c>
      <c r="AF164" t="s">
        <v>1523</v>
      </c>
      <c r="AG164" t="s">
        <v>1523</v>
      </c>
      <c r="AH164" s="288" t="s">
        <v>1523</v>
      </c>
      <c r="AI164" t="s">
        <v>1523</v>
      </c>
      <c r="AJ164" t="s">
        <v>1523</v>
      </c>
      <c r="AK164" t="s">
        <v>1523</v>
      </c>
      <c r="AL164" t="s">
        <v>1523</v>
      </c>
      <c r="AM164" t="s">
        <v>1523</v>
      </c>
      <c r="AN164" t="s">
        <v>1523</v>
      </c>
      <c r="AO164" t="s">
        <v>1523</v>
      </c>
      <c r="AP164" t="s">
        <v>1523</v>
      </c>
      <c r="AQ164" s="48" t="s">
        <v>1523</v>
      </c>
      <c r="AR164" t="s">
        <v>1523</v>
      </c>
      <c r="AS164" t="s">
        <v>1523</v>
      </c>
      <c r="AT164" t="s">
        <v>1523</v>
      </c>
      <c r="AU164" t="s">
        <v>1523</v>
      </c>
      <c r="AV164" t="s">
        <v>1523</v>
      </c>
      <c r="HX164">
        <v>2</v>
      </c>
      <c r="HY164">
        <v>2</v>
      </c>
      <c r="HZ164">
        <v>3</v>
      </c>
      <c r="IA164">
        <v>2</v>
      </c>
      <c r="IB164">
        <v>3</v>
      </c>
      <c r="IC164">
        <v>2</v>
      </c>
      <c r="ID164">
        <v>2</v>
      </c>
      <c r="IE164">
        <v>1</v>
      </c>
      <c r="IF164">
        <v>1</v>
      </c>
      <c r="IG164">
        <v>2</v>
      </c>
      <c r="IH164">
        <v>2</v>
      </c>
      <c r="II164">
        <v>3</v>
      </c>
      <c r="IJ164">
        <v>2</v>
      </c>
      <c r="IK164">
        <v>2</v>
      </c>
      <c r="IL164">
        <v>3</v>
      </c>
      <c r="IM164">
        <v>2</v>
      </c>
      <c r="IN164">
        <v>2</v>
      </c>
      <c r="IO164">
        <v>2</v>
      </c>
      <c r="IP164">
        <v>1</v>
      </c>
      <c r="IQ164">
        <v>3</v>
      </c>
      <c r="IR164">
        <v>2</v>
      </c>
      <c r="IS164">
        <v>2</v>
      </c>
      <c r="IT164">
        <v>2</v>
      </c>
      <c r="IU164">
        <v>4</v>
      </c>
      <c r="IV164">
        <v>3</v>
      </c>
      <c r="IW164">
        <v>3</v>
      </c>
      <c r="IX164">
        <v>1</v>
      </c>
      <c r="IY164">
        <v>1</v>
      </c>
      <c r="IZ164">
        <v>1</v>
      </c>
      <c r="JA164">
        <v>2</v>
      </c>
      <c r="JB164">
        <v>3</v>
      </c>
      <c r="JC164">
        <v>2</v>
      </c>
      <c r="JD164">
        <v>2</v>
      </c>
      <c r="JE164">
        <v>2</v>
      </c>
      <c r="JF164">
        <v>3</v>
      </c>
      <c r="JG164">
        <v>3</v>
      </c>
      <c r="JH164">
        <v>2</v>
      </c>
      <c r="JI164">
        <v>2</v>
      </c>
      <c r="JJ164">
        <v>2</v>
      </c>
      <c r="JK164">
        <v>2</v>
      </c>
      <c r="JL164">
        <v>4</v>
      </c>
      <c r="JM164">
        <v>2</v>
      </c>
      <c r="JN164">
        <v>2</v>
      </c>
      <c r="JO164">
        <v>1</v>
      </c>
      <c r="JP164">
        <v>3</v>
      </c>
      <c r="JQ164">
        <v>1</v>
      </c>
      <c r="JR164">
        <v>2</v>
      </c>
      <c r="JS164">
        <v>2</v>
      </c>
      <c r="JT164">
        <v>2</v>
      </c>
      <c r="JU164">
        <v>3</v>
      </c>
      <c r="JV164">
        <v>2</v>
      </c>
      <c r="JW164">
        <v>2</v>
      </c>
      <c r="JX164">
        <v>3</v>
      </c>
      <c r="JY164">
        <v>3</v>
      </c>
      <c r="JZ164">
        <v>3</v>
      </c>
      <c r="KA164">
        <v>2</v>
      </c>
      <c r="KB164">
        <v>2</v>
      </c>
      <c r="KC164">
        <v>2</v>
      </c>
      <c r="KD164">
        <v>1</v>
      </c>
      <c r="KE164">
        <v>2</v>
      </c>
      <c r="KF164">
        <v>2</v>
      </c>
      <c r="KG164">
        <v>2</v>
      </c>
      <c r="KH164">
        <v>3</v>
      </c>
      <c r="KI164">
        <v>2</v>
      </c>
      <c r="KJ164">
        <v>3</v>
      </c>
    </row>
    <row r="165" spans="1:296">
      <c r="A165">
        <v>163</v>
      </c>
      <c r="B165">
        <v>5482219015</v>
      </c>
      <c r="C165">
        <v>96888361</v>
      </c>
      <c r="D165" s="48">
        <v>43125.545555555553</v>
      </c>
      <c r="E165" s="180">
        <v>43125.552557870367</v>
      </c>
      <c r="F165" t="s">
        <v>1181</v>
      </c>
      <c r="K165" t="s">
        <v>1538</v>
      </c>
      <c r="L165" t="s">
        <v>1915</v>
      </c>
      <c r="N165" s="274" t="s">
        <v>3690</v>
      </c>
      <c r="O165" t="s">
        <v>1917</v>
      </c>
      <c r="P165" t="s">
        <v>451</v>
      </c>
      <c r="Q165" t="s">
        <v>203</v>
      </c>
      <c r="R165" t="s">
        <v>788</v>
      </c>
      <c r="S165" t="s">
        <v>788</v>
      </c>
      <c r="T165" t="s">
        <v>788</v>
      </c>
      <c r="U165" t="s">
        <v>796</v>
      </c>
      <c r="V165" t="s">
        <v>209</v>
      </c>
      <c r="W165" t="s">
        <v>3691</v>
      </c>
      <c r="X165" t="s">
        <v>209</v>
      </c>
      <c r="Y165" t="s">
        <v>381</v>
      </c>
      <c r="Z165" t="s">
        <v>209</v>
      </c>
      <c r="AA165" t="s">
        <v>209</v>
      </c>
      <c r="AC165" s="260" t="s">
        <v>209</v>
      </c>
      <c r="AE165" t="s">
        <v>1523</v>
      </c>
      <c r="AF165" t="s">
        <v>1523</v>
      </c>
      <c r="AG165" t="s">
        <v>1523</v>
      </c>
      <c r="AH165" s="288" t="s">
        <v>1523</v>
      </c>
      <c r="AI165" t="s">
        <v>1523</v>
      </c>
      <c r="AJ165" t="s">
        <v>1523</v>
      </c>
      <c r="AK165" t="s">
        <v>1523</v>
      </c>
      <c r="AL165" t="s">
        <v>1523</v>
      </c>
      <c r="AM165" t="s">
        <v>1523</v>
      </c>
      <c r="AN165" t="s">
        <v>1523</v>
      </c>
      <c r="AO165" t="s">
        <v>1523</v>
      </c>
      <c r="AP165" t="s">
        <v>1523</v>
      </c>
      <c r="AQ165" s="48" t="s">
        <v>1523</v>
      </c>
      <c r="AR165" t="s">
        <v>1523</v>
      </c>
      <c r="AS165" t="s">
        <v>1523</v>
      </c>
      <c r="AT165" t="s">
        <v>1523</v>
      </c>
      <c r="AU165" t="s">
        <v>1523</v>
      </c>
      <c r="AV165" t="s">
        <v>1523</v>
      </c>
      <c r="HX165">
        <v>2</v>
      </c>
      <c r="HY165">
        <v>1</v>
      </c>
      <c r="HZ165">
        <v>4</v>
      </c>
      <c r="IA165">
        <v>2</v>
      </c>
      <c r="IB165">
        <v>3</v>
      </c>
      <c r="IC165">
        <v>3</v>
      </c>
      <c r="ID165">
        <v>3</v>
      </c>
      <c r="IE165">
        <v>1</v>
      </c>
      <c r="IF165">
        <v>1</v>
      </c>
      <c r="IG165">
        <v>1</v>
      </c>
      <c r="IH165">
        <v>3</v>
      </c>
      <c r="II165">
        <v>4</v>
      </c>
      <c r="IJ165">
        <v>2</v>
      </c>
      <c r="IK165">
        <v>2</v>
      </c>
      <c r="IL165">
        <v>3</v>
      </c>
      <c r="IM165">
        <v>2</v>
      </c>
      <c r="IN165">
        <v>2</v>
      </c>
      <c r="IO165">
        <v>2</v>
      </c>
      <c r="IP165">
        <v>1</v>
      </c>
      <c r="IQ165">
        <v>2</v>
      </c>
      <c r="IR165">
        <v>1</v>
      </c>
      <c r="IS165">
        <v>3</v>
      </c>
      <c r="IT165">
        <v>3</v>
      </c>
      <c r="IU165">
        <v>3</v>
      </c>
      <c r="IV165">
        <v>3</v>
      </c>
      <c r="IW165">
        <v>3</v>
      </c>
      <c r="IX165">
        <v>2</v>
      </c>
      <c r="IY165">
        <v>3</v>
      </c>
      <c r="IZ165">
        <v>1</v>
      </c>
      <c r="JA165">
        <v>2</v>
      </c>
      <c r="JB165">
        <v>3</v>
      </c>
      <c r="JC165">
        <v>3</v>
      </c>
      <c r="JD165">
        <v>2</v>
      </c>
      <c r="JE165">
        <v>1</v>
      </c>
      <c r="JF165">
        <v>3</v>
      </c>
      <c r="JG165">
        <v>3</v>
      </c>
      <c r="JH165">
        <v>3</v>
      </c>
      <c r="JI165">
        <v>3</v>
      </c>
      <c r="JJ165">
        <v>2</v>
      </c>
      <c r="JK165">
        <v>2</v>
      </c>
      <c r="JL165">
        <v>3</v>
      </c>
      <c r="JM165">
        <v>3</v>
      </c>
      <c r="JN165">
        <v>3</v>
      </c>
      <c r="JO165">
        <v>4</v>
      </c>
      <c r="JP165">
        <v>3</v>
      </c>
      <c r="JQ165">
        <v>2</v>
      </c>
      <c r="JR165">
        <v>2</v>
      </c>
      <c r="JS165">
        <v>2</v>
      </c>
      <c r="JT165">
        <v>2</v>
      </c>
      <c r="JU165">
        <v>3</v>
      </c>
      <c r="JV165">
        <v>3</v>
      </c>
      <c r="JW165">
        <v>1</v>
      </c>
      <c r="JX165">
        <v>3</v>
      </c>
      <c r="JY165">
        <v>3</v>
      </c>
      <c r="JZ165">
        <v>3</v>
      </c>
      <c r="KA165">
        <v>1</v>
      </c>
      <c r="KB165">
        <v>1</v>
      </c>
      <c r="KC165">
        <v>1</v>
      </c>
      <c r="KD165">
        <v>1</v>
      </c>
      <c r="KE165">
        <v>2</v>
      </c>
      <c r="KF165">
        <v>1</v>
      </c>
      <c r="KG165">
        <v>1</v>
      </c>
      <c r="KH165">
        <v>3</v>
      </c>
      <c r="KI165">
        <v>1</v>
      </c>
      <c r="KJ165">
        <v>3</v>
      </c>
    </row>
    <row r="166" spans="1:296">
      <c r="A166">
        <v>164</v>
      </c>
      <c r="B166">
        <v>5484782058</v>
      </c>
      <c r="C166">
        <v>96888361</v>
      </c>
      <c r="D166" s="48">
        <v>43132.586643518523</v>
      </c>
      <c r="E166" s="180">
        <v>43132.613356481481</v>
      </c>
      <c r="F166" t="s">
        <v>1181</v>
      </c>
      <c r="K166" t="s">
        <v>1919</v>
      </c>
      <c r="L166" t="s">
        <v>1920</v>
      </c>
      <c r="N166" s="274" t="s">
        <v>3892</v>
      </c>
      <c r="O166" t="s">
        <v>1923</v>
      </c>
      <c r="P166" t="s">
        <v>381</v>
      </c>
      <c r="Q166" t="s">
        <v>381</v>
      </c>
      <c r="R166" t="s">
        <v>975</v>
      </c>
      <c r="S166" t="s">
        <v>975</v>
      </c>
      <c r="T166" t="s">
        <v>975</v>
      </c>
      <c r="U166" t="s">
        <v>209</v>
      </c>
      <c r="V166" t="s">
        <v>381</v>
      </c>
      <c r="W166" t="s">
        <v>3940</v>
      </c>
      <c r="X166" t="s">
        <v>209</v>
      </c>
      <c r="Y166" t="s">
        <v>209</v>
      </c>
      <c r="Z166" t="s">
        <v>209</v>
      </c>
      <c r="AA166" t="s">
        <v>209</v>
      </c>
      <c r="AB166" t="s">
        <v>3941</v>
      </c>
      <c r="AC166" t="s">
        <v>3942</v>
      </c>
      <c r="AE166" t="s">
        <v>608</v>
      </c>
      <c r="AF166" t="s">
        <v>3124</v>
      </c>
      <c r="AG166" t="s">
        <v>3943</v>
      </c>
      <c r="AH166" s="288">
        <v>43088</v>
      </c>
      <c r="AI166">
        <v>10</v>
      </c>
      <c r="AJ166" t="s">
        <v>3427</v>
      </c>
      <c r="AK166" t="s">
        <v>3944</v>
      </c>
      <c r="AL166" t="s">
        <v>1004</v>
      </c>
      <c r="AM166" t="s">
        <v>381</v>
      </c>
      <c r="AN166" t="s">
        <v>1523</v>
      </c>
      <c r="AO166" t="s">
        <v>1523</v>
      </c>
      <c r="AP166" t="s">
        <v>1523</v>
      </c>
      <c r="AQ166" s="48" t="s">
        <v>1523</v>
      </c>
      <c r="AR166" t="s">
        <v>1523</v>
      </c>
      <c r="AS166" t="s">
        <v>1523</v>
      </c>
      <c r="AT166" t="s">
        <v>1523</v>
      </c>
      <c r="AU166" t="s">
        <v>1523</v>
      </c>
      <c r="AV166" t="s">
        <v>1523</v>
      </c>
      <c r="CP166">
        <v>-3</v>
      </c>
      <c r="CQ166" t="s">
        <v>3945</v>
      </c>
      <c r="DH166">
        <v>-2</v>
      </c>
      <c r="DI166" t="s">
        <v>3946</v>
      </c>
      <c r="DX166">
        <v>-2</v>
      </c>
      <c r="DY166" t="s">
        <v>3906</v>
      </c>
      <c r="DZ166">
        <v>-3</v>
      </c>
      <c r="EA166" t="s">
        <v>3947</v>
      </c>
      <c r="ER166">
        <v>-2</v>
      </c>
      <c r="ES166" t="s">
        <v>3948</v>
      </c>
      <c r="FF166">
        <v>-2</v>
      </c>
      <c r="FG166" t="s">
        <v>3949</v>
      </c>
      <c r="FR166">
        <v>-3</v>
      </c>
      <c r="FS166" t="s">
        <v>3950</v>
      </c>
      <c r="FV166">
        <v>-1</v>
      </c>
      <c r="FW166" t="s">
        <v>3951</v>
      </c>
      <c r="GD166">
        <v>-3</v>
      </c>
      <c r="GE166" t="s">
        <v>3952</v>
      </c>
      <c r="GJ166">
        <v>-4</v>
      </c>
      <c r="GK166" t="s">
        <v>3953</v>
      </c>
      <c r="GN166">
        <v>-4</v>
      </c>
      <c r="GO166" t="s">
        <v>3954</v>
      </c>
      <c r="HH166">
        <v>-3</v>
      </c>
      <c r="HI166" t="s">
        <v>3955</v>
      </c>
      <c r="HX166">
        <v>4</v>
      </c>
      <c r="HY166">
        <v>3</v>
      </c>
      <c r="HZ166">
        <v>3</v>
      </c>
      <c r="IA166">
        <v>2</v>
      </c>
      <c r="IB166">
        <v>4</v>
      </c>
      <c r="IC166">
        <v>4</v>
      </c>
      <c r="ID166">
        <v>3</v>
      </c>
      <c r="IE166">
        <v>2</v>
      </c>
      <c r="IF166">
        <v>4</v>
      </c>
      <c r="IG166">
        <v>4</v>
      </c>
      <c r="IH166">
        <v>4</v>
      </c>
      <c r="II166">
        <v>4</v>
      </c>
      <c r="IJ166">
        <v>4</v>
      </c>
      <c r="IK166">
        <v>3</v>
      </c>
      <c r="IL166">
        <v>2</v>
      </c>
      <c r="IM166">
        <v>4</v>
      </c>
      <c r="IN166">
        <v>4</v>
      </c>
      <c r="IO166">
        <v>4</v>
      </c>
      <c r="IP166">
        <v>2</v>
      </c>
      <c r="IQ166">
        <v>3</v>
      </c>
      <c r="IR166">
        <v>3</v>
      </c>
      <c r="IS166">
        <v>3</v>
      </c>
      <c r="IT166">
        <v>3</v>
      </c>
      <c r="IU166">
        <v>4</v>
      </c>
      <c r="IV166">
        <v>4</v>
      </c>
      <c r="IW166">
        <v>2</v>
      </c>
      <c r="IX166">
        <v>4</v>
      </c>
      <c r="IY166">
        <v>4</v>
      </c>
      <c r="IZ166">
        <v>2</v>
      </c>
      <c r="JA166">
        <v>1</v>
      </c>
      <c r="JB166">
        <v>4</v>
      </c>
      <c r="JC166">
        <v>3</v>
      </c>
      <c r="JD166">
        <v>4</v>
      </c>
      <c r="JE166">
        <v>2</v>
      </c>
      <c r="JF166">
        <v>4</v>
      </c>
      <c r="JG166">
        <v>2</v>
      </c>
      <c r="JH166">
        <v>3</v>
      </c>
      <c r="JI166">
        <v>3</v>
      </c>
      <c r="JJ166">
        <v>4</v>
      </c>
      <c r="JK166">
        <v>2</v>
      </c>
      <c r="JL166">
        <v>4</v>
      </c>
      <c r="JM166">
        <v>4</v>
      </c>
      <c r="JN166">
        <v>4</v>
      </c>
      <c r="JO166">
        <v>3</v>
      </c>
      <c r="JP166">
        <v>4</v>
      </c>
      <c r="JQ166">
        <v>4</v>
      </c>
      <c r="JR166">
        <v>4</v>
      </c>
      <c r="JS166">
        <v>4</v>
      </c>
      <c r="JT166">
        <v>2</v>
      </c>
      <c r="JU166">
        <v>4</v>
      </c>
      <c r="JV166">
        <v>2</v>
      </c>
      <c r="JW166">
        <v>3</v>
      </c>
      <c r="JX166">
        <v>1</v>
      </c>
      <c r="JY166">
        <v>3</v>
      </c>
      <c r="JZ166">
        <v>3</v>
      </c>
      <c r="KA166">
        <v>4</v>
      </c>
      <c r="KB166">
        <v>2</v>
      </c>
      <c r="KC166">
        <v>4</v>
      </c>
      <c r="KD166">
        <v>2</v>
      </c>
      <c r="KE166">
        <v>4</v>
      </c>
      <c r="KF166">
        <v>2</v>
      </c>
      <c r="KG166">
        <v>4</v>
      </c>
      <c r="KH166">
        <v>4</v>
      </c>
      <c r="KI166">
        <v>2</v>
      </c>
      <c r="KJ166">
        <v>4</v>
      </c>
    </row>
    <row r="167" spans="1:296">
      <c r="A167">
        <v>165</v>
      </c>
      <c r="B167">
        <v>5484760449</v>
      </c>
      <c r="C167">
        <v>96888361</v>
      </c>
      <c r="D167" s="48">
        <v>43132.544328703712</v>
      </c>
      <c r="E167" s="180">
        <v>43132.561168981483</v>
      </c>
      <c r="F167" t="s">
        <v>1181</v>
      </c>
      <c r="K167" t="s">
        <v>3891</v>
      </c>
      <c r="L167" t="s">
        <v>1928</v>
      </c>
      <c r="N167" s="274" t="s">
        <v>3892</v>
      </c>
      <c r="O167" t="s">
        <v>1931</v>
      </c>
      <c r="P167" t="s">
        <v>799</v>
      </c>
      <c r="Q167" t="s">
        <v>1866</v>
      </c>
      <c r="R167" t="s">
        <v>1866</v>
      </c>
      <c r="S167" t="s">
        <v>1866</v>
      </c>
      <c r="T167" t="s">
        <v>1866</v>
      </c>
      <c r="U167" t="s">
        <v>1866</v>
      </c>
      <c r="V167" t="s">
        <v>381</v>
      </c>
      <c r="W167" t="s">
        <v>3358</v>
      </c>
      <c r="X167" t="s">
        <v>203</v>
      </c>
      <c r="Y167" t="s">
        <v>203</v>
      </c>
      <c r="Z167" t="s">
        <v>203</v>
      </c>
      <c r="AA167" t="s">
        <v>203</v>
      </c>
      <c r="AB167"/>
      <c r="AC167" t="s">
        <v>203</v>
      </c>
      <c r="AE167" t="s">
        <v>1523</v>
      </c>
      <c r="AF167" t="s">
        <v>1523</v>
      </c>
      <c r="AG167" t="s">
        <v>1523</v>
      </c>
      <c r="AH167" s="288" t="s">
        <v>1523</v>
      </c>
      <c r="AI167" t="s">
        <v>1523</v>
      </c>
      <c r="AJ167" t="s">
        <v>1523</v>
      </c>
      <c r="AK167" t="s">
        <v>1523</v>
      </c>
      <c r="AL167" t="s">
        <v>1523</v>
      </c>
      <c r="AM167" t="s">
        <v>1523</v>
      </c>
      <c r="AN167" t="s">
        <v>1523</v>
      </c>
      <c r="AO167" t="s">
        <v>1523</v>
      </c>
      <c r="AP167" t="s">
        <v>1523</v>
      </c>
      <c r="AQ167" s="48" t="s">
        <v>1523</v>
      </c>
      <c r="AR167" t="s">
        <v>1523</v>
      </c>
      <c r="AS167" t="s">
        <v>1523</v>
      </c>
      <c r="AT167" t="s">
        <v>1523</v>
      </c>
      <c r="AU167" t="s">
        <v>1523</v>
      </c>
      <c r="AV167" t="s">
        <v>1523</v>
      </c>
      <c r="HX167">
        <v>1</v>
      </c>
      <c r="HY167">
        <v>2</v>
      </c>
      <c r="HZ167">
        <v>2</v>
      </c>
      <c r="IA167">
        <v>2</v>
      </c>
      <c r="IB167">
        <v>3</v>
      </c>
      <c r="IC167">
        <v>3</v>
      </c>
      <c r="ID167">
        <v>4</v>
      </c>
      <c r="IE167">
        <v>1</v>
      </c>
      <c r="IF167">
        <v>4</v>
      </c>
      <c r="IG167">
        <v>4</v>
      </c>
      <c r="IH167">
        <v>4</v>
      </c>
      <c r="II167">
        <v>2</v>
      </c>
      <c r="IJ167">
        <v>3</v>
      </c>
      <c r="IK167">
        <v>1</v>
      </c>
      <c r="IL167">
        <v>2</v>
      </c>
      <c r="IM167">
        <v>2</v>
      </c>
      <c r="IN167">
        <v>2</v>
      </c>
      <c r="IO167">
        <v>2</v>
      </c>
      <c r="IP167">
        <v>1</v>
      </c>
      <c r="IQ167">
        <v>2</v>
      </c>
      <c r="IR167">
        <v>3</v>
      </c>
      <c r="IS167">
        <v>3</v>
      </c>
      <c r="IT167">
        <v>2</v>
      </c>
      <c r="IU167">
        <v>4</v>
      </c>
      <c r="IV167">
        <v>2</v>
      </c>
      <c r="IW167">
        <v>3</v>
      </c>
      <c r="IX167">
        <v>2</v>
      </c>
      <c r="IY167">
        <v>2</v>
      </c>
      <c r="IZ167">
        <v>4</v>
      </c>
      <c r="JA167">
        <v>2</v>
      </c>
      <c r="JB167">
        <v>2</v>
      </c>
      <c r="JC167">
        <v>3</v>
      </c>
      <c r="JD167">
        <v>3</v>
      </c>
      <c r="JE167">
        <v>1</v>
      </c>
      <c r="JF167">
        <v>2</v>
      </c>
      <c r="JG167">
        <v>2</v>
      </c>
      <c r="JH167">
        <v>2</v>
      </c>
      <c r="JI167">
        <v>3</v>
      </c>
      <c r="JJ167">
        <v>4</v>
      </c>
      <c r="JK167">
        <v>1</v>
      </c>
      <c r="JL167">
        <v>3</v>
      </c>
      <c r="JM167">
        <v>2</v>
      </c>
      <c r="JN167">
        <v>3</v>
      </c>
      <c r="JO167">
        <v>4</v>
      </c>
      <c r="JP167">
        <v>3</v>
      </c>
      <c r="JQ167">
        <v>2</v>
      </c>
      <c r="JR167">
        <v>2</v>
      </c>
      <c r="JS167">
        <v>1</v>
      </c>
      <c r="JT167">
        <v>2</v>
      </c>
      <c r="JU167">
        <v>3</v>
      </c>
      <c r="JV167">
        <v>4</v>
      </c>
      <c r="JW167">
        <v>2</v>
      </c>
      <c r="JX167">
        <v>2</v>
      </c>
      <c r="JY167">
        <v>2</v>
      </c>
      <c r="JZ167">
        <v>4</v>
      </c>
      <c r="KA167">
        <v>3</v>
      </c>
      <c r="KB167">
        <v>1</v>
      </c>
      <c r="KC167">
        <v>2</v>
      </c>
      <c r="KD167">
        <v>1</v>
      </c>
      <c r="KE167">
        <v>3</v>
      </c>
      <c r="KF167">
        <v>3</v>
      </c>
      <c r="KG167">
        <v>1</v>
      </c>
      <c r="KH167">
        <v>4</v>
      </c>
      <c r="KI167">
        <v>3</v>
      </c>
      <c r="KJ167">
        <v>2</v>
      </c>
    </row>
    <row r="168" spans="1:296">
      <c r="A168">
        <v>166</v>
      </c>
      <c r="B168">
        <v>5484765129</v>
      </c>
      <c r="C168">
        <v>96888361</v>
      </c>
      <c r="D168" s="48">
        <v>43132.555439814823</v>
      </c>
      <c r="E168" s="180">
        <v>43132.56144675926</v>
      </c>
      <c r="F168" t="s">
        <v>1181</v>
      </c>
      <c r="K168" t="s">
        <v>717</v>
      </c>
      <c r="L168" t="s">
        <v>1932</v>
      </c>
      <c r="N168" s="274" t="s">
        <v>3892</v>
      </c>
      <c r="O168" t="s">
        <v>3901</v>
      </c>
      <c r="P168" t="s">
        <v>203</v>
      </c>
      <c r="Q168" t="s">
        <v>381</v>
      </c>
      <c r="R168" t="s">
        <v>798</v>
      </c>
      <c r="S168" t="s">
        <v>798</v>
      </c>
      <c r="T168" t="s">
        <v>798</v>
      </c>
      <c r="U168" t="s">
        <v>209</v>
      </c>
      <c r="V168" t="s">
        <v>209</v>
      </c>
      <c r="W168" t="s">
        <v>3902</v>
      </c>
      <c r="X168" t="s">
        <v>215</v>
      </c>
      <c r="Y168" t="s">
        <v>203</v>
      </c>
      <c r="Z168" t="s">
        <v>3903</v>
      </c>
      <c r="AA168" t="s">
        <v>203</v>
      </c>
      <c r="AB168"/>
      <c r="AC168" t="s">
        <v>203</v>
      </c>
      <c r="AE168" t="s">
        <v>1523</v>
      </c>
      <c r="AF168" t="s">
        <v>1523</v>
      </c>
      <c r="AG168" t="s">
        <v>1523</v>
      </c>
      <c r="AH168" s="288" t="s">
        <v>1523</v>
      </c>
      <c r="AI168" t="s">
        <v>1523</v>
      </c>
      <c r="AJ168" t="s">
        <v>1523</v>
      </c>
      <c r="AK168" t="s">
        <v>1523</v>
      </c>
      <c r="AL168" t="s">
        <v>1523</v>
      </c>
      <c r="AM168" t="s">
        <v>1523</v>
      </c>
      <c r="AN168" t="s">
        <v>1523</v>
      </c>
      <c r="AO168" t="s">
        <v>1523</v>
      </c>
      <c r="AP168" t="s">
        <v>1523</v>
      </c>
      <c r="AQ168" s="48" t="s">
        <v>1523</v>
      </c>
      <c r="AR168" t="s">
        <v>1523</v>
      </c>
      <c r="AS168" t="s">
        <v>1523</v>
      </c>
      <c r="AT168" t="s">
        <v>1523</v>
      </c>
      <c r="AU168" t="s">
        <v>1523</v>
      </c>
      <c r="AV168" t="s">
        <v>1523</v>
      </c>
      <c r="BJ168">
        <v>1</v>
      </c>
      <c r="EV168">
        <v>-2</v>
      </c>
      <c r="FB168">
        <v>-2</v>
      </c>
      <c r="FC168" t="s">
        <v>1887</v>
      </c>
      <c r="FT168">
        <v>-1</v>
      </c>
      <c r="HB168">
        <v>-1</v>
      </c>
      <c r="HX168">
        <v>3</v>
      </c>
      <c r="HY168">
        <v>3</v>
      </c>
      <c r="HZ168">
        <v>3</v>
      </c>
      <c r="IA168">
        <v>3</v>
      </c>
      <c r="IB168">
        <v>4</v>
      </c>
      <c r="IC168">
        <v>4</v>
      </c>
      <c r="ID168">
        <v>4</v>
      </c>
      <c r="IE168">
        <v>3</v>
      </c>
      <c r="IF168">
        <v>1</v>
      </c>
      <c r="IG168">
        <v>3</v>
      </c>
      <c r="IH168">
        <v>3</v>
      </c>
      <c r="II168">
        <v>3</v>
      </c>
      <c r="IJ168">
        <v>3</v>
      </c>
      <c r="IK168">
        <v>2</v>
      </c>
      <c r="IL168">
        <v>3</v>
      </c>
      <c r="IM168">
        <v>3</v>
      </c>
      <c r="IN168">
        <v>4</v>
      </c>
      <c r="IO168">
        <v>3</v>
      </c>
      <c r="IP168">
        <v>2</v>
      </c>
      <c r="IQ168">
        <v>3</v>
      </c>
      <c r="IR168">
        <v>4</v>
      </c>
      <c r="IS168">
        <v>3</v>
      </c>
      <c r="IT168">
        <v>4</v>
      </c>
      <c r="IU168">
        <v>4</v>
      </c>
      <c r="IV168">
        <v>4</v>
      </c>
      <c r="IW168">
        <v>4</v>
      </c>
      <c r="IX168">
        <v>3</v>
      </c>
      <c r="IY168">
        <v>3</v>
      </c>
      <c r="IZ168">
        <v>3</v>
      </c>
      <c r="JA168">
        <v>3</v>
      </c>
      <c r="JB168">
        <v>2</v>
      </c>
      <c r="JC168">
        <v>2</v>
      </c>
      <c r="JD168">
        <v>2</v>
      </c>
      <c r="JE168">
        <v>2</v>
      </c>
      <c r="JF168">
        <v>2</v>
      </c>
      <c r="JG168">
        <v>3</v>
      </c>
      <c r="JH168">
        <v>3</v>
      </c>
      <c r="JI168">
        <v>3</v>
      </c>
      <c r="JJ168">
        <v>2</v>
      </c>
      <c r="JK168">
        <v>4</v>
      </c>
      <c r="JL168">
        <v>4</v>
      </c>
      <c r="JM168">
        <v>2</v>
      </c>
      <c r="JN168">
        <v>4</v>
      </c>
      <c r="JO168">
        <v>2</v>
      </c>
      <c r="JP168">
        <v>1</v>
      </c>
      <c r="JQ168">
        <v>1</v>
      </c>
      <c r="JR168">
        <v>4</v>
      </c>
      <c r="JS168">
        <v>3</v>
      </c>
      <c r="JT168">
        <v>4</v>
      </c>
      <c r="JU168">
        <v>4</v>
      </c>
      <c r="JV168">
        <v>4</v>
      </c>
      <c r="JW168">
        <v>3</v>
      </c>
      <c r="JX168">
        <v>3</v>
      </c>
      <c r="JY168">
        <v>2</v>
      </c>
      <c r="JZ168">
        <v>3</v>
      </c>
      <c r="KA168">
        <v>3</v>
      </c>
      <c r="KB168">
        <v>4</v>
      </c>
      <c r="KC168">
        <v>1</v>
      </c>
      <c r="KD168">
        <v>1</v>
      </c>
      <c r="KE168">
        <v>3</v>
      </c>
      <c r="KF168">
        <v>3</v>
      </c>
      <c r="KG168">
        <v>2</v>
      </c>
      <c r="KH168">
        <v>3</v>
      </c>
      <c r="KI168">
        <v>3</v>
      </c>
      <c r="KJ168">
        <v>4</v>
      </c>
    </row>
    <row r="169" spans="1:296">
      <c r="A169">
        <v>167</v>
      </c>
      <c r="B169">
        <v>5484780713</v>
      </c>
      <c r="C169">
        <v>96888361</v>
      </c>
      <c r="D169" s="48">
        <v>43132.586643518523</v>
      </c>
      <c r="E169" s="180">
        <v>43132.610439814824</v>
      </c>
      <c r="F169" t="s">
        <v>189</v>
      </c>
      <c r="K169" t="s">
        <v>1940</v>
      </c>
      <c r="L169" t="s">
        <v>1941</v>
      </c>
      <c r="N169" s="274" t="s">
        <v>3892</v>
      </c>
      <c r="O169" t="s">
        <v>3922</v>
      </c>
      <c r="P169" t="s">
        <v>373</v>
      </c>
      <c r="Q169" t="s">
        <v>3923</v>
      </c>
      <c r="R169" t="s">
        <v>781</v>
      </c>
      <c r="S169" t="s">
        <v>781</v>
      </c>
      <c r="T169" t="s">
        <v>1103</v>
      </c>
      <c r="U169" t="s">
        <v>3924</v>
      </c>
      <c r="V169" t="s">
        <v>203</v>
      </c>
      <c r="W169" t="s">
        <v>215</v>
      </c>
      <c r="X169" t="s">
        <v>203</v>
      </c>
      <c r="Y169" t="s">
        <v>3925</v>
      </c>
      <c r="Z169" t="s">
        <v>203</v>
      </c>
      <c r="AA169" t="s">
        <v>215</v>
      </c>
      <c r="AB169" t="s">
        <v>203</v>
      </c>
      <c r="AC169" t="s">
        <v>203</v>
      </c>
      <c r="AE169" t="s">
        <v>1523</v>
      </c>
      <c r="AF169" t="s">
        <v>1523</v>
      </c>
      <c r="AG169" t="s">
        <v>1523</v>
      </c>
      <c r="AH169" s="288" t="s">
        <v>1523</v>
      </c>
      <c r="AI169" t="s">
        <v>1523</v>
      </c>
      <c r="AJ169" t="s">
        <v>1523</v>
      </c>
      <c r="AK169" t="s">
        <v>1523</v>
      </c>
      <c r="AL169" t="s">
        <v>1523</v>
      </c>
      <c r="AM169" t="s">
        <v>1523</v>
      </c>
      <c r="AN169" t="s">
        <v>1523</v>
      </c>
      <c r="AO169" t="s">
        <v>1523</v>
      </c>
      <c r="AP169" t="s">
        <v>1523</v>
      </c>
      <c r="AQ169" s="48" t="s">
        <v>1523</v>
      </c>
      <c r="AR169" t="s">
        <v>1523</v>
      </c>
      <c r="AS169" t="s">
        <v>1523</v>
      </c>
      <c r="AT169" t="s">
        <v>1523</v>
      </c>
      <c r="AU169" t="s">
        <v>1523</v>
      </c>
      <c r="AV169" t="s">
        <v>1523</v>
      </c>
      <c r="BJ169">
        <v>1</v>
      </c>
      <c r="BL169">
        <v>4</v>
      </c>
      <c r="BM169" t="s">
        <v>3926</v>
      </c>
      <c r="BX169">
        <v>4</v>
      </c>
      <c r="EJ169">
        <v>4</v>
      </c>
      <c r="EK169" t="s">
        <v>3033</v>
      </c>
      <c r="EP169">
        <v>4</v>
      </c>
      <c r="EQ169" t="s">
        <v>2947</v>
      </c>
      <c r="GV169">
        <v>3</v>
      </c>
      <c r="GW169" t="s">
        <v>3927</v>
      </c>
      <c r="HX169">
        <v>2</v>
      </c>
      <c r="HY169">
        <v>2</v>
      </c>
      <c r="HZ169">
        <v>3</v>
      </c>
      <c r="IA169">
        <v>2</v>
      </c>
      <c r="IB169">
        <v>3</v>
      </c>
      <c r="IC169">
        <v>2</v>
      </c>
      <c r="ID169">
        <v>2</v>
      </c>
      <c r="IE169">
        <v>1</v>
      </c>
      <c r="IF169">
        <v>2</v>
      </c>
      <c r="IG169">
        <v>1</v>
      </c>
      <c r="IH169">
        <v>3</v>
      </c>
      <c r="II169">
        <v>3</v>
      </c>
      <c r="IJ169">
        <v>2</v>
      </c>
      <c r="IK169">
        <v>2</v>
      </c>
      <c r="IL169">
        <v>2</v>
      </c>
      <c r="IM169">
        <v>3</v>
      </c>
      <c r="IN169">
        <v>2</v>
      </c>
      <c r="IO169">
        <v>2</v>
      </c>
      <c r="IP169">
        <v>2</v>
      </c>
      <c r="IQ169">
        <v>2</v>
      </c>
      <c r="IR169">
        <v>2</v>
      </c>
      <c r="IS169">
        <v>2</v>
      </c>
      <c r="IT169">
        <v>3</v>
      </c>
      <c r="IU169">
        <v>4</v>
      </c>
      <c r="IV169">
        <v>3</v>
      </c>
      <c r="IW169">
        <v>3</v>
      </c>
      <c r="IX169">
        <v>1</v>
      </c>
      <c r="IY169">
        <v>2</v>
      </c>
      <c r="IZ169">
        <v>1</v>
      </c>
      <c r="JA169">
        <v>3</v>
      </c>
      <c r="JB169">
        <v>4</v>
      </c>
      <c r="JC169">
        <v>2</v>
      </c>
      <c r="JD169">
        <v>2</v>
      </c>
      <c r="JE169">
        <v>1</v>
      </c>
      <c r="JF169">
        <v>2</v>
      </c>
      <c r="JG169">
        <v>3</v>
      </c>
      <c r="JH169">
        <v>3</v>
      </c>
      <c r="JI169">
        <v>3</v>
      </c>
      <c r="JJ169">
        <v>2</v>
      </c>
      <c r="JK169">
        <v>1</v>
      </c>
      <c r="JL169">
        <v>4</v>
      </c>
      <c r="JM169">
        <v>2</v>
      </c>
      <c r="JN169">
        <v>2</v>
      </c>
      <c r="JO169">
        <v>3</v>
      </c>
      <c r="JP169">
        <v>2</v>
      </c>
      <c r="JQ169">
        <v>2</v>
      </c>
      <c r="JR169">
        <v>1</v>
      </c>
      <c r="JS169">
        <v>2</v>
      </c>
      <c r="JT169">
        <v>2</v>
      </c>
      <c r="JU169">
        <v>2</v>
      </c>
      <c r="JV169">
        <v>3</v>
      </c>
      <c r="JW169">
        <v>2</v>
      </c>
      <c r="JX169">
        <v>3</v>
      </c>
      <c r="JY169">
        <v>3</v>
      </c>
      <c r="JZ169">
        <v>2</v>
      </c>
      <c r="KA169">
        <v>2</v>
      </c>
      <c r="KB169">
        <v>1</v>
      </c>
      <c r="KC169">
        <v>3</v>
      </c>
      <c r="KD169">
        <v>2</v>
      </c>
      <c r="KE169">
        <v>1</v>
      </c>
      <c r="KF169">
        <v>2</v>
      </c>
      <c r="KG169">
        <v>2</v>
      </c>
      <c r="KH169">
        <v>2</v>
      </c>
      <c r="KI169">
        <v>2</v>
      </c>
      <c r="KJ169">
        <v>4</v>
      </c>
    </row>
    <row r="170" spans="1:296">
      <c r="A170">
        <v>168</v>
      </c>
      <c r="B170">
        <v>5482243164</v>
      </c>
      <c r="C170">
        <v>96888361</v>
      </c>
      <c r="D170" s="48">
        <v>43125.586504629631</v>
      </c>
      <c r="E170" s="180">
        <v>43125.601574074077</v>
      </c>
      <c r="F170" t="s">
        <v>1181</v>
      </c>
      <c r="K170" t="s">
        <v>1946</v>
      </c>
      <c r="L170" t="s">
        <v>1947</v>
      </c>
      <c r="N170" s="11">
        <v>43125</v>
      </c>
      <c r="P170" t="s">
        <v>209</v>
      </c>
      <c r="Q170" t="s">
        <v>209</v>
      </c>
      <c r="R170" t="s">
        <v>974</v>
      </c>
      <c r="S170" t="s">
        <v>974</v>
      </c>
      <c r="T170" t="s">
        <v>974</v>
      </c>
      <c r="U170" t="s">
        <v>974</v>
      </c>
      <c r="V170" t="s">
        <v>209</v>
      </c>
      <c r="W170" t="s">
        <v>3719</v>
      </c>
      <c r="X170" t="s">
        <v>209</v>
      </c>
      <c r="Y170" t="s">
        <v>209</v>
      </c>
      <c r="Z170" t="s">
        <v>209</v>
      </c>
      <c r="AA170" t="s">
        <v>209</v>
      </c>
      <c r="AB170" s="260" t="s">
        <v>209</v>
      </c>
      <c r="AC170" s="260" t="s">
        <v>209</v>
      </c>
      <c r="AE170" t="s">
        <v>2648</v>
      </c>
      <c r="AF170" t="s">
        <v>867</v>
      </c>
      <c r="AG170" t="s">
        <v>1142</v>
      </c>
      <c r="AH170" s="288">
        <v>43054</v>
      </c>
      <c r="AI170">
        <v>60</v>
      </c>
      <c r="AJ170" t="s">
        <v>3720</v>
      </c>
      <c r="AK170" t="s">
        <v>3721</v>
      </c>
      <c r="AL170" t="s">
        <v>801</v>
      </c>
      <c r="AM170" t="s">
        <v>381</v>
      </c>
      <c r="AN170" t="s">
        <v>1523</v>
      </c>
      <c r="AO170" t="s">
        <v>1523</v>
      </c>
      <c r="AP170" t="s">
        <v>1523</v>
      </c>
      <c r="AQ170" s="48" t="s">
        <v>1523</v>
      </c>
      <c r="AR170" t="s">
        <v>1523</v>
      </c>
      <c r="AS170" t="s">
        <v>1523</v>
      </c>
      <c r="AT170" t="s">
        <v>1523</v>
      </c>
      <c r="AU170" t="s">
        <v>1523</v>
      </c>
      <c r="AV170" t="s">
        <v>1523</v>
      </c>
      <c r="FH170">
        <v>3</v>
      </c>
      <c r="FX170">
        <v>-1</v>
      </c>
      <c r="GX170">
        <v>1</v>
      </c>
      <c r="HX170">
        <v>2</v>
      </c>
      <c r="HY170">
        <v>1</v>
      </c>
      <c r="HZ170">
        <v>3</v>
      </c>
      <c r="IA170">
        <v>3</v>
      </c>
      <c r="IB170">
        <v>4</v>
      </c>
      <c r="IC170">
        <v>1</v>
      </c>
      <c r="ID170">
        <v>2</v>
      </c>
      <c r="IE170">
        <v>2</v>
      </c>
      <c r="IF170">
        <v>1</v>
      </c>
      <c r="IG170">
        <v>1</v>
      </c>
      <c r="IH170">
        <v>4</v>
      </c>
      <c r="II170">
        <v>2</v>
      </c>
      <c r="IJ170">
        <v>4</v>
      </c>
      <c r="IK170">
        <v>1</v>
      </c>
      <c r="IL170">
        <v>1</v>
      </c>
      <c r="IM170">
        <v>2</v>
      </c>
      <c r="IN170">
        <v>2</v>
      </c>
      <c r="IO170">
        <v>2</v>
      </c>
      <c r="IP170">
        <v>1</v>
      </c>
      <c r="IQ170">
        <v>3</v>
      </c>
      <c r="IR170">
        <v>1</v>
      </c>
      <c r="IS170">
        <v>2</v>
      </c>
      <c r="IT170">
        <v>1</v>
      </c>
      <c r="IU170">
        <v>4</v>
      </c>
      <c r="IV170">
        <v>4</v>
      </c>
      <c r="IW170">
        <v>3</v>
      </c>
      <c r="IX170">
        <v>2</v>
      </c>
      <c r="IY170">
        <v>1</v>
      </c>
      <c r="IZ170">
        <v>2</v>
      </c>
      <c r="JA170">
        <v>1</v>
      </c>
      <c r="JB170">
        <v>4</v>
      </c>
      <c r="JC170">
        <v>1</v>
      </c>
      <c r="JD170">
        <v>1</v>
      </c>
      <c r="JE170">
        <v>2</v>
      </c>
      <c r="JF170">
        <v>2</v>
      </c>
      <c r="JG170">
        <v>4</v>
      </c>
      <c r="JH170">
        <v>3</v>
      </c>
      <c r="JI170">
        <v>1</v>
      </c>
      <c r="JJ170">
        <v>2</v>
      </c>
      <c r="JK170">
        <v>1</v>
      </c>
      <c r="JL170">
        <v>4</v>
      </c>
      <c r="JM170">
        <v>2</v>
      </c>
      <c r="JN170">
        <v>2</v>
      </c>
      <c r="JO170">
        <v>1</v>
      </c>
      <c r="JP170">
        <v>3</v>
      </c>
      <c r="JQ170">
        <v>1</v>
      </c>
      <c r="JR170">
        <v>1</v>
      </c>
      <c r="JS170">
        <v>2</v>
      </c>
      <c r="JT170">
        <v>2</v>
      </c>
      <c r="JU170">
        <v>2</v>
      </c>
      <c r="JV170">
        <v>1</v>
      </c>
      <c r="JW170">
        <v>2</v>
      </c>
      <c r="JX170">
        <v>2</v>
      </c>
      <c r="JY170">
        <v>4</v>
      </c>
      <c r="JZ170">
        <v>2</v>
      </c>
      <c r="KA170">
        <v>2</v>
      </c>
      <c r="KB170">
        <v>1</v>
      </c>
      <c r="KC170">
        <v>1</v>
      </c>
      <c r="KD170">
        <v>4</v>
      </c>
      <c r="KE170">
        <v>1</v>
      </c>
      <c r="KF170">
        <v>1</v>
      </c>
      <c r="KG170">
        <v>3</v>
      </c>
      <c r="KH170">
        <v>3</v>
      </c>
      <c r="KI170">
        <v>2</v>
      </c>
      <c r="KJ170">
        <v>4</v>
      </c>
    </row>
    <row r="171" spans="1:296">
      <c r="A171">
        <v>169</v>
      </c>
      <c r="B171">
        <v>5484765383</v>
      </c>
      <c r="C171">
        <v>96888361</v>
      </c>
      <c r="D171" s="48">
        <v>43132.543865740743</v>
      </c>
      <c r="E171" s="180">
        <v>43132.564988425933</v>
      </c>
      <c r="F171" t="s">
        <v>1181</v>
      </c>
      <c r="K171" t="s">
        <v>3904</v>
      </c>
      <c r="L171" t="s">
        <v>1953</v>
      </c>
      <c r="N171" s="274" t="s">
        <v>3892</v>
      </c>
      <c r="O171" t="s">
        <v>1956</v>
      </c>
      <c r="P171" t="s">
        <v>201</v>
      </c>
      <c r="Q171" t="s">
        <v>381</v>
      </c>
      <c r="R171" t="s">
        <v>798</v>
      </c>
      <c r="S171" t="s">
        <v>781</v>
      </c>
      <c r="T171" t="s">
        <v>799</v>
      </c>
      <c r="U171" t="s">
        <v>799</v>
      </c>
      <c r="V171" t="s">
        <v>209</v>
      </c>
      <c r="W171" t="s">
        <v>3905</v>
      </c>
      <c r="X171" t="s">
        <v>209</v>
      </c>
      <c r="Y171" t="s">
        <v>209</v>
      </c>
      <c r="Z171" t="s">
        <v>209</v>
      </c>
      <c r="AA171" t="s">
        <v>209</v>
      </c>
      <c r="AB171"/>
      <c r="AC171"/>
      <c r="AE171" t="s">
        <v>1523</v>
      </c>
      <c r="AF171" t="s">
        <v>1523</v>
      </c>
      <c r="AG171" t="s">
        <v>1523</v>
      </c>
      <c r="AH171" s="288" t="s">
        <v>1523</v>
      </c>
      <c r="AI171" t="s">
        <v>1523</v>
      </c>
      <c r="AJ171" t="s">
        <v>1523</v>
      </c>
      <c r="AK171" t="s">
        <v>1523</v>
      </c>
      <c r="AL171" t="s">
        <v>1523</v>
      </c>
      <c r="AM171" t="s">
        <v>1523</v>
      </c>
      <c r="AN171" t="s">
        <v>1523</v>
      </c>
      <c r="AO171" t="s">
        <v>1523</v>
      </c>
      <c r="AP171" t="s">
        <v>1523</v>
      </c>
      <c r="AQ171" s="48" t="s">
        <v>1523</v>
      </c>
      <c r="AR171" t="s">
        <v>1523</v>
      </c>
      <c r="AS171" t="s">
        <v>1523</v>
      </c>
      <c r="AT171" t="s">
        <v>1523</v>
      </c>
      <c r="AU171" t="s">
        <v>1523</v>
      </c>
      <c r="AV171" t="s">
        <v>1523</v>
      </c>
      <c r="BJ171">
        <v>-1</v>
      </c>
      <c r="CD171">
        <v>2</v>
      </c>
      <c r="CP171">
        <v>-1</v>
      </c>
      <c r="CQ171" t="s">
        <v>3906</v>
      </c>
      <c r="CZ171">
        <v>-1</v>
      </c>
      <c r="DA171" t="s">
        <v>3906</v>
      </c>
      <c r="DL171">
        <v>1</v>
      </c>
      <c r="ED171">
        <v>2</v>
      </c>
      <c r="EE171" t="s">
        <v>3907</v>
      </c>
      <c r="ER171">
        <v>-1</v>
      </c>
      <c r="ES171" t="s">
        <v>3906</v>
      </c>
      <c r="HX171">
        <v>1</v>
      </c>
      <c r="HY171">
        <v>1</v>
      </c>
      <c r="HZ171">
        <v>2</v>
      </c>
      <c r="IA171">
        <v>2</v>
      </c>
      <c r="IB171">
        <v>3</v>
      </c>
      <c r="IC171">
        <v>1</v>
      </c>
      <c r="ID171">
        <v>2</v>
      </c>
      <c r="IE171">
        <v>1</v>
      </c>
      <c r="IF171">
        <v>1</v>
      </c>
      <c r="IG171">
        <v>1</v>
      </c>
      <c r="IH171">
        <v>4</v>
      </c>
      <c r="II171">
        <v>3</v>
      </c>
      <c r="IJ171">
        <v>3</v>
      </c>
      <c r="IK171">
        <v>2</v>
      </c>
      <c r="IL171">
        <v>1</v>
      </c>
      <c r="IM171">
        <v>2</v>
      </c>
      <c r="IN171">
        <v>2</v>
      </c>
      <c r="IO171">
        <v>1</v>
      </c>
      <c r="IP171">
        <v>1</v>
      </c>
      <c r="IQ171">
        <v>3</v>
      </c>
      <c r="IR171">
        <v>1</v>
      </c>
      <c r="IS171">
        <v>1</v>
      </c>
      <c r="IT171">
        <v>1</v>
      </c>
      <c r="IU171">
        <v>4</v>
      </c>
      <c r="IV171">
        <v>2</v>
      </c>
      <c r="IW171">
        <v>3</v>
      </c>
      <c r="IX171">
        <v>1</v>
      </c>
      <c r="IY171">
        <v>2</v>
      </c>
      <c r="IZ171">
        <v>1</v>
      </c>
      <c r="JA171">
        <v>1</v>
      </c>
      <c r="JB171">
        <v>3</v>
      </c>
      <c r="JC171">
        <v>2</v>
      </c>
      <c r="JD171">
        <v>1</v>
      </c>
      <c r="JE171">
        <v>1</v>
      </c>
      <c r="JF171">
        <v>3</v>
      </c>
      <c r="JG171">
        <v>1</v>
      </c>
      <c r="JH171">
        <v>2</v>
      </c>
      <c r="JI171">
        <v>1</v>
      </c>
      <c r="JJ171">
        <v>1</v>
      </c>
      <c r="JK171">
        <v>2</v>
      </c>
      <c r="JL171">
        <v>3</v>
      </c>
      <c r="JM171">
        <v>1</v>
      </c>
      <c r="JN171">
        <v>1</v>
      </c>
      <c r="JO171">
        <v>2</v>
      </c>
      <c r="JP171">
        <v>1</v>
      </c>
      <c r="JQ171">
        <v>1</v>
      </c>
      <c r="JR171">
        <v>1</v>
      </c>
      <c r="JS171">
        <v>1</v>
      </c>
      <c r="JT171">
        <v>1</v>
      </c>
      <c r="JU171">
        <v>1</v>
      </c>
      <c r="JV171">
        <v>3</v>
      </c>
      <c r="JW171">
        <v>1</v>
      </c>
      <c r="JX171">
        <v>2</v>
      </c>
      <c r="JY171">
        <v>3</v>
      </c>
      <c r="JZ171">
        <v>1</v>
      </c>
      <c r="KA171">
        <v>1</v>
      </c>
      <c r="KB171">
        <v>1</v>
      </c>
      <c r="KC171">
        <v>1</v>
      </c>
      <c r="KD171">
        <v>2</v>
      </c>
      <c r="KE171">
        <v>1</v>
      </c>
      <c r="KF171">
        <v>1</v>
      </c>
      <c r="KG171">
        <v>1</v>
      </c>
      <c r="KH171">
        <v>1</v>
      </c>
      <c r="KI171">
        <v>1</v>
      </c>
      <c r="KJ171">
        <v>1</v>
      </c>
    </row>
    <row r="172" spans="1:296">
      <c r="A172">
        <v>170</v>
      </c>
      <c r="B172">
        <v>5482242832</v>
      </c>
      <c r="C172">
        <v>96888361</v>
      </c>
      <c r="D172" s="48">
        <v>43125.586550925917</v>
      </c>
      <c r="E172" s="180">
        <v>43125.594907407409</v>
      </c>
      <c r="F172" t="s">
        <v>189</v>
      </c>
      <c r="K172" t="s">
        <v>471</v>
      </c>
      <c r="L172" t="s">
        <v>714</v>
      </c>
      <c r="N172" s="274" t="s">
        <v>3690</v>
      </c>
      <c r="O172" t="s">
        <v>3718</v>
      </c>
      <c r="P172" t="s">
        <v>451</v>
      </c>
      <c r="Q172" t="s">
        <v>451</v>
      </c>
      <c r="R172" t="s">
        <v>781</v>
      </c>
      <c r="S172" t="s">
        <v>781</v>
      </c>
      <c r="T172" t="s">
        <v>781</v>
      </c>
      <c r="U172" t="s">
        <v>781</v>
      </c>
      <c r="V172" t="s">
        <v>209</v>
      </c>
      <c r="W172" t="s">
        <v>209</v>
      </c>
      <c r="X172" t="s">
        <v>209</v>
      </c>
      <c r="Y172" t="s">
        <v>209</v>
      </c>
      <c r="Z172" t="s">
        <v>209</v>
      </c>
      <c r="AA172" t="s">
        <v>209</v>
      </c>
      <c r="AB172" s="260" t="s">
        <v>451</v>
      </c>
      <c r="AC172" s="260" t="s">
        <v>209</v>
      </c>
      <c r="AE172" t="s">
        <v>1523</v>
      </c>
      <c r="AF172" t="s">
        <v>1523</v>
      </c>
      <c r="AG172" t="s">
        <v>1523</v>
      </c>
      <c r="AH172" s="288" t="s">
        <v>1523</v>
      </c>
      <c r="AI172" t="s">
        <v>1523</v>
      </c>
      <c r="AJ172" t="s">
        <v>1523</v>
      </c>
      <c r="AK172" t="s">
        <v>1523</v>
      </c>
      <c r="AL172" t="s">
        <v>1523</v>
      </c>
      <c r="AM172" t="s">
        <v>1523</v>
      </c>
      <c r="AN172" t="s">
        <v>1523</v>
      </c>
      <c r="AO172" t="s">
        <v>1523</v>
      </c>
      <c r="AP172" t="s">
        <v>1523</v>
      </c>
      <c r="AQ172" s="48" t="s">
        <v>1523</v>
      </c>
      <c r="AR172" t="s">
        <v>1523</v>
      </c>
      <c r="AS172" t="s">
        <v>1523</v>
      </c>
      <c r="AT172" t="s">
        <v>1523</v>
      </c>
      <c r="AU172" t="s">
        <v>1523</v>
      </c>
      <c r="AV172" t="s">
        <v>1523</v>
      </c>
      <c r="GL172">
        <v>1</v>
      </c>
      <c r="HX172">
        <v>3</v>
      </c>
      <c r="HY172">
        <v>3</v>
      </c>
      <c r="HZ172">
        <v>4</v>
      </c>
      <c r="IA172">
        <v>2</v>
      </c>
      <c r="IB172">
        <v>3</v>
      </c>
      <c r="IC172">
        <v>3</v>
      </c>
      <c r="ID172">
        <v>4</v>
      </c>
      <c r="IE172">
        <v>1</v>
      </c>
      <c r="IF172">
        <v>1</v>
      </c>
      <c r="IG172">
        <v>3</v>
      </c>
      <c r="IH172">
        <v>3</v>
      </c>
      <c r="II172">
        <v>4</v>
      </c>
      <c r="IJ172">
        <v>4</v>
      </c>
      <c r="IK172">
        <v>2</v>
      </c>
      <c r="IL172">
        <v>3</v>
      </c>
      <c r="IM172">
        <v>3</v>
      </c>
      <c r="IN172">
        <v>4</v>
      </c>
      <c r="IO172">
        <v>3</v>
      </c>
      <c r="IP172">
        <v>4</v>
      </c>
      <c r="IQ172">
        <v>4</v>
      </c>
      <c r="IR172">
        <v>2</v>
      </c>
      <c r="IS172">
        <v>2</v>
      </c>
      <c r="IT172">
        <v>2</v>
      </c>
      <c r="IU172">
        <v>4</v>
      </c>
      <c r="IV172">
        <v>3</v>
      </c>
      <c r="IW172">
        <v>3</v>
      </c>
      <c r="IX172">
        <v>2</v>
      </c>
      <c r="IY172">
        <v>3</v>
      </c>
      <c r="IZ172">
        <v>2</v>
      </c>
      <c r="JA172">
        <v>4</v>
      </c>
      <c r="JB172">
        <v>4</v>
      </c>
      <c r="JC172">
        <v>4</v>
      </c>
      <c r="JD172">
        <v>4</v>
      </c>
      <c r="JE172">
        <v>4</v>
      </c>
      <c r="JF172">
        <v>2</v>
      </c>
      <c r="JG172">
        <v>3</v>
      </c>
      <c r="JH172">
        <v>3</v>
      </c>
      <c r="JI172">
        <v>2</v>
      </c>
      <c r="JJ172">
        <v>4</v>
      </c>
      <c r="JK172">
        <v>4</v>
      </c>
      <c r="JL172">
        <v>3</v>
      </c>
      <c r="JM172">
        <v>2</v>
      </c>
      <c r="JN172">
        <v>4</v>
      </c>
      <c r="JO172">
        <v>2</v>
      </c>
      <c r="JP172">
        <v>3</v>
      </c>
      <c r="JQ172">
        <v>1</v>
      </c>
      <c r="JR172">
        <v>4</v>
      </c>
      <c r="JS172">
        <v>2</v>
      </c>
      <c r="JT172">
        <v>2</v>
      </c>
      <c r="JU172">
        <v>2</v>
      </c>
      <c r="JV172">
        <v>3</v>
      </c>
      <c r="JW172">
        <v>2</v>
      </c>
      <c r="JX172">
        <v>3</v>
      </c>
      <c r="JY172">
        <v>3</v>
      </c>
      <c r="JZ172">
        <v>2</v>
      </c>
      <c r="KA172">
        <v>2</v>
      </c>
      <c r="KB172">
        <v>3</v>
      </c>
      <c r="KC172">
        <v>1</v>
      </c>
      <c r="KD172">
        <v>1</v>
      </c>
      <c r="KE172">
        <v>1</v>
      </c>
      <c r="KF172">
        <v>1</v>
      </c>
      <c r="KG172">
        <v>1</v>
      </c>
      <c r="KH172">
        <v>3</v>
      </c>
      <c r="KI172">
        <v>1</v>
      </c>
      <c r="KJ172">
        <v>4</v>
      </c>
    </row>
    <row r="173" spans="1:296">
      <c r="A173">
        <v>171</v>
      </c>
      <c r="B173">
        <v>5484786073</v>
      </c>
      <c r="C173">
        <v>96888361</v>
      </c>
      <c r="D173" s="48">
        <v>43132.586365740739</v>
      </c>
      <c r="E173" s="180">
        <v>43132.60596064815</v>
      </c>
      <c r="F173" t="s">
        <v>1181</v>
      </c>
      <c r="K173" t="s">
        <v>1964</v>
      </c>
      <c r="L173" t="s">
        <v>1965</v>
      </c>
      <c r="N173" s="274" t="s">
        <v>3892</v>
      </c>
      <c r="O173" t="s">
        <v>1968</v>
      </c>
      <c r="P173" t="s">
        <v>209</v>
      </c>
      <c r="Q173" t="s">
        <v>209</v>
      </c>
      <c r="R173" t="s">
        <v>799</v>
      </c>
      <c r="S173" t="s">
        <v>1127</v>
      </c>
      <c r="T173" t="s">
        <v>1127</v>
      </c>
      <c r="U173" t="s">
        <v>3956</v>
      </c>
      <c r="V173" t="s">
        <v>209</v>
      </c>
      <c r="W173" t="s">
        <v>3957</v>
      </c>
      <c r="X173" t="s">
        <v>209</v>
      </c>
      <c r="Y173" t="s">
        <v>381</v>
      </c>
      <c r="Z173" t="s">
        <v>209</v>
      </c>
      <c r="AA173" t="s">
        <v>209</v>
      </c>
      <c r="AB173"/>
      <c r="AC173"/>
      <c r="AE173" t="s">
        <v>1523</v>
      </c>
      <c r="AF173" t="s">
        <v>1523</v>
      </c>
      <c r="AG173" t="s">
        <v>1523</v>
      </c>
      <c r="AH173" s="288" t="s">
        <v>1523</v>
      </c>
      <c r="AI173" t="s">
        <v>1523</v>
      </c>
      <c r="AJ173" t="s">
        <v>1523</v>
      </c>
      <c r="AK173" t="s">
        <v>1523</v>
      </c>
      <c r="AL173" t="s">
        <v>1523</v>
      </c>
      <c r="AM173" t="s">
        <v>1523</v>
      </c>
      <c r="AN173" t="s">
        <v>1523</v>
      </c>
      <c r="AO173" t="s">
        <v>1523</v>
      </c>
      <c r="AP173" t="s">
        <v>1523</v>
      </c>
      <c r="AQ173" s="48" t="s">
        <v>1523</v>
      </c>
      <c r="AR173" t="s">
        <v>1523</v>
      </c>
      <c r="AS173" t="s">
        <v>1523</v>
      </c>
      <c r="AT173" t="s">
        <v>1523</v>
      </c>
      <c r="AU173" t="s">
        <v>1523</v>
      </c>
      <c r="AV173" t="s">
        <v>1523</v>
      </c>
      <c r="CL173">
        <v>4</v>
      </c>
      <c r="FF173">
        <v>-3</v>
      </c>
      <c r="HX173">
        <v>4</v>
      </c>
      <c r="HY173">
        <v>3</v>
      </c>
      <c r="HZ173">
        <v>3</v>
      </c>
      <c r="IA173">
        <v>3</v>
      </c>
      <c r="IB173">
        <v>3</v>
      </c>
      <c r="IC173">
        <v>4</v>
      </c>
      <c r="ID173">
        <v>3</v>
      </c>
      <c r="IE173">
        <v>1</v>
      </c>
      <c r="IF173">
        <v>1</v>
      </c>
      <c r="IG173">
        <v>3</v>
      </c>
      <c r="IH173">
        <v>3</v>
      </c>
      <c r="II173">
        <v>3</v>
      </c>
      <c r="IJ173">
        <v>3</v>
      </c>
      <c r="IK173">
        <v>2</v>
      </c>
      <c r="IL173">
        <v>2</v>
      </c>
      <c r="IM173">
        <v>3</v>
      </c>
      <c r="IN173">
        <v>3</v>
      </c>
      <c r="IO173">
        <v>4</v>
      </c>
      <c r="IP173">
        <v>2</v>
      </c>
      <c r="IQ173">
        <v>2</v>
      </c>
      <c r="IR173">
        <v>3</v>
      </c>
      <c r="IS173">
        <v>2</v>
      </c>
      <c r="IT173">
        <v>2</v>
      </c>
      <c r="IU173">
        <v>4</v>
      </c>
      <c r="IV173">
        <v>3</v>
      </c>
      <c r="IW173">
        <v>3</v>
      </c>
      <c r="IX173">
        <v>1</v>
      </c>
      <c r="IY173">
        <v>1</v>
      </c>
      <c r="IZ173">
        <v>3</v>
      </c>
      <c r="JA173">
        <v>2</v>
      </c>
      <c r="JB173">
        <v>1</v>
      </c>
      <c r="JC173">
        <v>1</v>
      </c>
      <c r="JD173">
        <v>1</v>
      </c>
      <c r="JE173">
        <v>4</v>
      </c>
      <c r="JF173">
        <v>2</v>
      </c>
      <c r="JG173">
        <v>2</v>
      </c>
      <c r="JH173">
        <v>2</v>
      </c>
      <c r="JI173">
        <v>3</v>
      </c>
      <c r="JJ173">
        <v>4</v>
      </c>
      <c r="JK173">
        <v>1</v>
      </c>
      <c r="JL173">
        <v>2</v>
      </c>
      <c r="JM173">
        <v>1</v>
      </c>
      <c r="JN173">
        <v>4</v>
      </c>
      <c r="JO173">
        <v>2</v>
      </c>
      <c r="JP173">
        <v>3</v>
      </c>
      <c r="JQ173">
        <v>2</v>
      </c>
      <c r="JR173">
        <v>4</v>
      </c>
      <c r="JS173">
        <v>4</v>
      </c>
      <c r="JT173">
        <v>2</v>
      </c>
      <c r="JU173">
        <v>2</v>
      </c>
      <c r="JV173">
        <v>4</v>
      </c>
      <c r="JW173">
        <v>4</v>
      </c>
      <c r="JX173">
        <v>2</v>
      </c>
      <c r="JY173">
        <v>3</v>
      </c>
      <c r="JZ173">
        <v>4</v>
      </c>
      <c r="KA173">
        <v>3</v>
      </c>
      <c r="KB173">
        <v>2</v>
      </c>
      <c r="KC173">
        <v>4</v>
      </c>
      <c r="KD173">
        <v>4</v>
      </c>
      <c r="KE173">
        <v>4</v>
      </c>
      <c r="KF173">
        <v>4</v>
      </c>
      <c r="KG173">
        <v>4</v>
      </c>
      <c r="KH173">
        <v>4</v>
      </c>
      <c r="KI173">
        <v>1</v>
      </c>
      <c r="KJ173">
        <v>2</v>
      </c>
    </row>
    <row r="174" spans="1:296">
      <c r="A174">
        <v>172</v>
      </c>
      <c r="B174">
        <v>5484780644</v>
      </c>
      <c r="C174">
        <v>96888361</v>
      </c>
      <c r="D174" s="48">
        <v>43132.586331018523</v>
      </c>
      <c r="E174" s="180">
        <v>43132.600659722222</v>
      </c>
      <c r="F174" t="s">
        <v>1181</v>
      </c>
      <c r="K174" t="s">
        <v>471</v>
      </c>
      <c r="L174" t="s">
        <v>1970</v>
      </c>
      <c r="N174" s="274" t="s">
        <v>3915</v>
      </c>
      <c r="O174" t="s">
        <v>1973</v>
      </c>
      <c r="Q174" t="s">
        <v>209</v>
      </c>
      <c r="R174" t="s">
        <v>975</v>
      </c>
      <c r="S174" t="s">
        <v>975</v>
      </c>
      <c r="T174" t="s">
        <v>975</v>
      </c>
      <c r="U174" t="s">
        <v>975</v>
      </c>
      <c r="V174" t="s">
        <v>209</v>
      </c>
      <c r="W174" t="s">
        <v>381</v>
      </c>
      <c r="X174" t="s">
        <v>209</v>
      </c>
      <c r="Y174" t="s">
        <v>381</v>
      </c>
      <c r="Z174" t="s">
        <v>209</v>
      </c>
      <c r="AA174" t="s">
        <v>209</v>
      </c>
      <c r="AB174"/>
      <c r="AC174" t="s">
        <v>3916</v>
      </c>
      <c r="AE174" t="s">
        <v>3917</v>
      </c>
      <c r="AF174" t="s">
        <v>866</v>
      </c>
      <c r="AG174" t="s">
        <v>3918</v>
      </c>
      <c r="AH174" s="288">
        <v>43075</v>
      </c>
      <c r="AI174">
        <v>56</v>
      </c>
      <c r="AJ174" t="s">
        <v>3920</v>
      </c>
      <c r="AK174" t="s">
        <v>2765</v>
      </c>
      <c r="AL174" t="s">
        <v>998</v>
      </c>
      <c r="AM174" t="s">
        <v>215</v>
      </c>
      <c r="AN174" t="s">
        <v>1523</v>
      </c>
      <c r="AO174" t="s">
        <v>1523</v>
      </c>
      <c r="AP174" t="s">
        <v>1523</v>
      </c>
      <c r="AQ174" s="48" t="s">
        <v>1523</v>
      </c>
      <c r="AR174" t="s">
        <v>1523</v>
      </c>
      <c r="AS174" t="s">
        <v>1523</v>
      </c>
      <c r="AT174" t="s">
        <v>1523</v>
      </c>
      <c r="AU174" t="s">
        <v>1523</v>
      </c>
      <c r="AV174" t="s">
        <v>1523</v>
      </c>
      <c r="BJ174">
        <v>-2</v>
      </c>
      <c r="CD174">
        <v>2</v>
      </c>
      <c r="CP174">
        <v>-4</v>
      </c>
      <c r="CR174">
        <v>-3</v>
      </c>
      <c r="CT174">
        <v>-3</v>
      </c>
      <c r="CV174">
        <v>-3</v>
      </c>
      <c r="CZ174">
        <v>-4</v>
      </c>
      <c r="DF174">
        <v>-3</v>
      </c>
      <c r="DH174">
        <v>-4</v>
      </c>
      <c r="DI174" t="s">
        <v>3921</v>
      </c>
      <c r="DJ174">
        <v>-2</v>
      </c>
      <c r="DN174">
        <v>-2</v>
      </c>
      <c r="DX174">
        <v>-3</v>
      </c>
      <c r="EB174">
        <v>-3</v>
      </c>
      <c r="EF174">
        <v>-3</v>
      </c>
      <c r="EH174">
        <v>-4</v>
      </c>
      <c r="EJ174">
        <v>-4</v>
      </c>
      <c r="EP174">
        <v>-1</v>
      </c>
      <c r="ER174">
        <v>-2</v>
      </c>
      <c r="FB174">
        <v>1</v>
      </c>
      <c r="FF174">
        <v>1</v>
      </c>
      <c r="FH174">
        <v>-3</v>
      </c>
      <c r="FJ174">
        <v>-4</v>
      </c>
      <c r="FL174">
        <v>-4</v>
      </c>
      <c r="FN174">
        <v>3</v>
      </c>
      <c r="FR174">
        <v>-4</v>
      </c>
      <c r="FT174">
        <v>-2</v>
      </c>
      <c r="FX174">
        <v>-2</v>
      </c>
      <c r="GD174">
        <v>-3</v>
      </c>
      <c r="GF174">
        <v>-2</v>
      </c>
      <c r="GL174">
        <v>-2</v>
      </c>
      <c r="GN174">
        <v>-4</v>
      </c>
      <c r="GP174">
        <v>1</v>
      </c>
      <c r="GT174">
        <v>-2</v>
      </c>
      <c r="GV174">
        <v>1</v>
      </c>
      <c r="GX174">
        <v>1</v>
      </c>
      <c r="HF174">
        <v>-4</v>
      </c>
      <c r="HX174">
        <v>4</v>
      </c>
      <c r="HY174">
        <v>2</v>
      </c>
      <c r="HZ174">
        <v>2</v>
      </c>
      <c r="IA174">
        <v>2</v>
      </c>
      <c r="IB174">
        <v>4</v>
      </c>
      <c r="IC174">
        <v>2</v>
      </c>
      <c r="ID174">
        <v>4</v>
      </c>
      <c r="IE174">
        <v>1</v>
      </c>
      <c r="IF174">
        <v>1</v>
      </c>
      <c r="IG174">
        <v>4</v>
      </c>
      <c r="IH174">
        <v>4</v>
      </c>
      <c r="II174">
        <v>4</v>
      </c>
      <c r="IJ174">
        <v>4</v>
      </c>
      <c r="IK174">
        <v>3</v>
      </c>
      <c r="IL174">
        <v>3</v>
      </c>
      <c r="IM174">
        <v>2</v>
      </c>
      <c r="IN174">
        <v>3</v>
      </c>
      <c r="IO174">
        <v>2</v>
      </c>
      <c r="IP174">
        <v>3</v>
      </c>
      <c r="IQ174">
        <v>2</v>
      </c>
      <c r="IR174">
        <v>2</v>
      </c>
      <c r="IS174">
        <v>2</v>
      </c>
      <c r="IT174">
        <v>1</v>
      </c>
      <c r="IU174">
        <v>4</v>
      </c>
      <c r="IV174">
        <v>3</v>
      </c>
      <c r="IW174">
        <v>3</v>
      </c>
      <c r="IX174">
        <v>2</v>
      </c>
      <c r="IY174">
        <v>2</v>
      </c>
      <c r="IZ174">
        <v>3</v>
      </c>
      <c r="JA174">
        <v>3</v>
      </c>
      <c r="JB174">
        <v>4</v>
      </c>
      <c r="JC174">
        <v>4</v>
      </c>
      <c r="JD174">
        <v>3</v>
      </c>
      <c r="JE174">
        <v>3</v>
      </c>
      <c r="JF174">
        <v>2</v>
      </c>
      <c r="JG174">
        <v>2</v>
      </c>
      <c r="JH174">
        <v>2</v>
      </c>
      <c r="JI174">
        <v>2</v>
      </c>
      <c r="JJ174">
        <v>3</v>
      </c>
      <c r="JK174">
        <v>2</v>
      </c>
      <c r="JL174">
        <v>4</v>
      </c>
      <c r="JM174">
        <v>4</v>
      </c>
      <c r="JN174">
        <v>4</v>
      </c>
      <c r="JO174">
        <v>4</v>
      </c>
      <c r="JP174">
        <v>4</v>
      </c>
      <c r="JQ174">
        <v>1</v>
      </c>
      <c r="JR174">
        <v>4</v>
      </c>
      <c r="JS174">
        <v>2</v>
      </c>
      <c r="JT174">
        <v>3</v>
      </c>
      <c r="JU174">
        <v>4</v>
      </c>
      <c r="JV174">
        <v>2</v>
      </c>
      <c r="JW174">
        <v>1</v>
      </c>
      <c r="JX174">
        <v>2</v>
      </c>
      <c r="JY174">
        <v>3</v>
      </c>
      <c r="JZ174">
        <v>2</v>
      </c>
      <c r="KA174">
        <v>4</v>
      </c>
      <c r="KB174">
        <v>4</v>
      </c>
      <c r="KC174">
        <v>1</v>
      </c>
      <c r="KD174">
        <v>1</v>
      </c>
      <c r="KE174">
        <v>3</v>
      </c>
      <c r="KF174">
        <v>3</v>
      </c>
      <c r="KG174">
        <v>2</v>
      </c>
      <c r="KH174">
        <v>3</v>
      </c>
      <c r="KI174">
        <v>3</v>
      </c>
      <c r="KJ174">
        <v>4</v>
      </c>
    </row>
    <row r="175" spans="1:296">
      <c r="A175">
        <v>173</v>
      </c>
      <c r="B175">
        <v>5484781044</v>
      </c>
      <c r="C175">
        <v>96888361</v>
      </c>
      <c r="D175" s="48">
        <v>43132.586215277777</v>
      </c>
      <c r="E175" s="180">
        <v>43132.612060185187</v>
      </c>
      <c r="F175" t="s">
        <v>189</v>
      </c>
      <c r="K175" t="s">
        <v>3928</v>
      </c>
      <c r="L175" t="s">
        <v>3929</v>
      </c>
      <c r="N175" s="274" t="s">
        <v>3892</v>
      </c>
      <c r="O175" t="s">
        <v>1977</v>
      </c>
      <c r="P175" t="s">
        <v>203</v>
      </c>
      <c r="Q175" t="s">
        <v>203</v>
      </c>
      <c r="R175" t="s">
        <v>3066</v>
      </c>
      <c r="S175" t="s">
        <v>1866</v>
      </c>
      <c r="T175" t="s">
        <v>780</v>
      </c>
      <c r="U175" t="s">
        <v>203</v>
      </c>
      <c r="V175" t="s">
        <v>203</v>
      </c>
      <c r="W175" t="s">
        <v>3930</v>
      </c>
      <c r="X175" t="s">
        <v>203</v>
      </c>
      <c r="Y175" t="s">
        <v>3931</v>
      </c>
      <c r="Z175" t="s">
        <v>3067</v>
      </c>
      <c r="AA175" t="s">
        <v>3932</v>
      </c>
      <c r="AB175" t="s">
        <v>203</v>
      </c>
      <c r="AC175"/>
      <c r="AE175" t="s">
        <v>1523</v>
      </c>
      <c r="AF175" t="s">
        <v>1523</v>
      </c>
      <c r="AG175" t="s">
        <v>1523</v>
      </c>
      <c r="AH175" s="288" t="s">
        <v>1523</v>
      </c>
      <c r="AI175" t="s">
        <v>1523</v>
      </c>
      <c r="AJ175" t="s">
        <v>1523</v>
      </c>
      <c r="AK175" t="s">
        <v>1523</v>
      </c>
      <c r="AL175" t="s">
        <v>1523</v>
      </c>
      <c r="AM175" t="s">
        <v>1523</v>
      </c>
      <c r="AN175" t="s">
        <v>1523</v>
      </c>
      <c r="AO175" t="s">
        <v>1523</v>
      </c>
      <c r="AP175" t="s">
        <v>1523</v>
      </c>
      <c r="AQ175" s="48" t="s">
        <v>1523</v>
      </c>
      <c r="AR175" t="s">
        <v>1523</v>
      </c>
      <c r="AS175" t="s">
        <v>1523</v>
      </c>
      <c r="AT175" t="s">
        <v>1523</v>
      </c>
      <c r="AU175" t="s">
        <v>1523</v>
      </c>
      <c r="AV175" t="s">
        <v>1523</v>
      </c>
      <c r="DL175">
        <v>-3</v>
      </c>
      <c r="DM175" t="s">
        <v>3933</v>
      </c>
      <c r="DZ175">
        <v>2</v>
      </c>
      <c r="EA175" t="s">
        <v>3934</v>
      </c>
      <c r="EJ175">
        <v>-3</v>
      </c>
      <c r="EK175" t="s">
        <v>3935</v>
      </c>
      <c r="FB175">
        <v>1</v>
      </c>
      <c r="FC175" t="s">
        <v>3936</v>
      </c>
      <c r="GD175">
        <v>2</v>
      </c>
      <c r="GE175" t="s">
        <v>3937</v>
      </c>
      <c r="GL175">
        <v>-2</v>
      </c>
      <c r="GT175">
        <v>-3</v>
      </c>
      <c r="GU175" t="s">
        <v>3938</v>
      </c>
      <c r="GV175">
        <v>2</v>
      </c>
      <c r="GW175" t="s">
        <v>3939</v>
      </c>
      <c r="HX175">
        <v>3</v>
      </c>
      <c r="HY175">
        <v>3</v>
      </c>
      <c r="HZ175">
        <v>4</v>
      </c>
      <c r="IA175">
        <v>4</v>
      </c>
      <c r="IB175">
        <v>2</v>
      </c>
      <c r="IC175">
        <v>2</v>
      </c>
      <c r="ID175">
        <v>1</v>
      </c>
      <c r="IE175">
        <v>1</v>
      </c>
      <c r="IF175">
        <v>2</v>
      </c>
      <c r="IG175">
        <v>2</v>
      </c>
      <c r="IH175">
        <v>3</v>
      </c>
      <c r="II175">
        <v>3</v>
      </c>
      <c r="IJ175">
        <v>3</v>
      </c>
      <c r="IK175">
        <v>2</v>
      </c>
      <c r="IL175">
        <v>2</v>
      </c>
      <c r="IM175">
        <v>4</v>
      </c>
      <c r="IN175">
        <v>2</v>
      </c>
      <c r="IO175">
        <v>2</v>
      </c>
      <c r="IP175">
        <v>1</v>
      </c>
      <c r="IQ175">
        <v>2</v>
      </c>
      <c r="IR175">
        <v>2</v>
      </c>
      <c r="IS175">
        <v>2</v>
      </c>
      <c r="IT175">
        <v>3</v>
      </c>
      <c r="IU175">
        <v>4</v>
      </c>
      <c r="IV175">
        <v>4</v>
      </c>
      <c r="IW175">
        <v>2</v>
      </c>
      <c r="IX175">
        <v>1</v>
      </c>
      <c r="IY175">
        <v>1</v>
      </c>
      <c r="IZ175">
        <v>2</v>
      </c>
      <c r="JA175">
        <v>3</v>
      </c>
      <c r="JB175">
        <v>2</v>
      </c>
      <c r="JC175">
        <v>2</v>
      </c>
      <c r="JD175">
        <v>2</v>
      </c>
      <c r="JE175">
        <v>4</v>
      </c>
      <c r="JF175">
        <v>3</v>
      </c>
      <c r="JG175">
        <v>4</v>
      </c>
      <c r="JH175">
        <v>3</v>
      </c>
      <c r="JI175">
        <v>2</v>
      </c>
      <c r="JJ175">
        <v>4</v>
      </c>
      <c r="JK175">
        <v>2</v>
      </c>
      <c r="JL175">
        <v>2</v>
      </c>
      <c r="JM175">
        <v>3</v>
      </c>
      <c r="JN175">
        <v>4</v>
      </c>
      <c r="JO175">
        <v>2</v>
      </c>
      <c r="JP175">
        <v>2</v>
      </c>
      <c r="JQ175">
        <v>2</v>
      </c>
      <c r="JR175">
        <v>4</v>
      </c>
      <c r="JS175">
        <v>1</v>
      </c>
      <c r="JT175">
        <v>4</v>
      </c>
      <c r="JU175">
        <v>4</v>
      </c>
      <c r="JV175">
        <v>4</v>
      </c>
      <c r="JW175">
        <v>2</v>
      </c>
      <c r="JX175">
        <v>1</v>
      </c>
      <c r="JY175">
        <v>3</v>
      </c>
      <c r="JZ175">
        <v>4</v>
      </c>
      <c r="KA175">
        <v>4</v>
      </c>
      <c r="KB175">
        <v>4</v>
      </c>
      <c r="KC175">
        <v>2</v>
      </c>
      <c r="KD175">
        <v>1</v>
      </c>
      <c r="KE175">
        <v>1</v>
      </c>
      <c r="KF175">
        <v>3</v>
      </c>
      <c r="KG175">
        <v>1</v>
      </c>
      <c r="KH175">
        <v>2</v>
      </c>
      <c r="KI175">
        <v>1</v>
      </c>
      <c r="KJ175">
        <v>2</v>
      </c>
    </row>
    <row r="176" spans="1:296">
      <c r="A176">
        <v>174</v>
      </c>
      <c r="B176">
        <v>5482223126</v>
      </c>
      <c r="C176">
        <v>96888361</v>
      </c>
      <c r="D176" s="48">
        <v>43125.545752314807</v>
      </c>
      <c r="E176" s="180">
        <v>43125.563611111109</v>
      </c>
      <c r="F176" t="s">
        <v>1181</v>
      </c>
      <c r="K176" t="s">
        <v>3318</v>
      </c>
      <c r="L176" t="s">
        <v>1983</v>
      </c>
      <c r="N176" s="11">
        <v>42029</v>
      </c>
      <c r="O176" t="s">
        <v>1986</v>
      </c>
      <c r="R176" t="s">
        <v>796</v>
      </c>
      <c r="S176" t="s">
        <v>780</v>
      </c>
      <c r="T176" t="s">
        <v>847</v>
      </c>
      <c r="U176" t="s">
        <v>847</v>
      </c>
      <c r="V176" t="s">
        <v>215</v>
      </c>
      <c r="W176" t="s">
        <v>3695</v>
      </c>
      <c r="X176" t="s">
        <v>215</v>
      </c>
      <c r="Y176" t="s">
        <v>203</v>
      </c>
      <c r="Z176" t="s">
        <v>203</v>
      </c>
      <c r="AA176" t="s">
        <v>203</v>
      </c>
      <c r="AE176" t="s">
        <v>1523</v>
      </c>
      <c r="AF176" t="s">
        <v>1523</v>
      </c>
      <c r="AG176" t="s">
        <v>1523</v>
      </c>
      <c r="AH176" s="288" t="s">
        <v>1523</v>
      </c>
      <c r="AI176" t="s">
        <v>1523</v>
      </c>
      <c r="AJ176" t="s">
        <v>1523</v>
      </c>
      <c r="AK176" t="s">
        <v>1523</v>
      </c>
      <c r="AL176" t="s">
        <v>1523</v>
      </c>
      <c r="AM176" t="s">
        <v>1523</v>
      </c>
      <c r="AN176" t="s">
        <v>1523</v>
      </c>
      <c r="AO176" t="s">
        <v>1523</v>
      </c>
      <c r="AP176" t="s">
        <v>1523</v>
      </c>
      <c r="AQ176" s="48" t="s">
        <v>1523</v>
      </c>
      <c r="AR176" t="s">
        <v>1523</v>
      </c>
      <c r="AS176" t="s">
        <v>1523</v>
      </c>
      <c r="AT176" t="s">
        <v>1523</v>
      </c>
      <c r="AU176" t="s">
        <v>1523</v>
      </c>
      <c r="AV176" t="s">
        <v>1523</v>
      </c>
      <c r="CN176">
        <v>-3</v>
      </c>
      <c r="CO176" t="s">
        <v>3696</v>
      </c>
      <c r="HX176">
        <v>3</v>
      </c>
      <c r="HY176">
        <v>2</v>
      </c>
      <c r="HZ176">
        <v>4</v>
      </c>
      <c r="IA176">
        <v>4</v>
      </c>
      <c r="IB176">
        <v>4</v>
      </c>
      <c r="IC176">
        <v>3</v>
      </c>
      <c r="ID176">
        <v>3</v>
      </c>
      <c r="IE176">
        <v>3</v>
      </c>
      <c r="IF176">
        <v>2</v>
      </c>
      <c r="IG176">
        <v>3</v>
      </c>
      <c r="IH176">
        <v>4</v>
      </c>
      <c r="II176">
        <v>4</v>
      </c>
      <c r="IJ176">
        <v>4</v>
      </c>
      <c r="IK176">
        <v>4</v>
      </c>
      <c r="IL176">
        <v>3</v>
      </c>
      <c r="IM176">
        <v>4</v>
      </c>
      <c r="IN176">
        <v>4</v>
      </c>
      <c r="IO176">
        <v>4</v>
      </c>
      <c r="IP176">
        <v>1</v>
      </c>
      <c r="IQ176">
        <v>3</v>
      </c>
      <c r="IR176">
        <v>1</v>
      </c>
      <c r="IS176">
        <v>1</v>
      </c>
      <c r="IT176">
        <v>2</v>
      </c>
      <c r="IU176">
        <v>4</v>
      </c>
      <c r="IV176">
        <v>4</v>
      </c>
      <c r="IW176">
        <v>4</v>
      </c>
      <c r="IX176">
        <v>2</v>
      </c>
      <c r="IY176">
        <v>1</v>
      </c>
      <c r="IZ176">
        <v>1</v>
      </c>
      <c r="JA176">
        <v>4</v>
      </c>
      <c r="JB176">
        <v>4</v>
      </c>
      <c r="JC176">
        <v>4</v>
      </c>
      <c r="JD176">
        <v>3</v>
      </c>
      <c r="JE176">
        <v>4</v>
      </c>
      <c r="JF176">
        <v>4</v>
      </c>
      <c r="JG176">
        <v>3</v>
      </c>
      <c r="JH176">
        <v>4</v>
      </c>
      <c r="JI176">
        <v>2</v>
      </c>
      <c r="JJ176">
        <v>4</v>
      </c>
      <c r="JK176">
        <v>1</v>
      </c>
      <c r="JL176">
        <v>4</v>
      </c>
      <c r="JM176">
        <v>3</v>
      </c>
      <c r="JN176">
        <v>4</v>
      </c>
      <c r="JO176">
        <v>2</v>
      </c>
      <c r="JP176">
        <v>4</v>
      </c>
      <c r="JQ176">
        <v>1</v>
      </c>
      <c r="JR176">
        <v>4</v>
      </c>
      <c r="JS176">
        <v>4</v>
      </c>
      <c r="JT176">
        <v>3</v>
      </c>
      <c r="JU176">
        <v>3</v>
      </c>
      <c r="JV176">
        <v>3</v>
      </c>
      <c r="JW176">
        <v>2</v>
      </c>
      <c r="JX176">
        <v>1</v>
      </c>
      <c r="JY176">
        <v>4</v>
      </c>
      <c r="JZ176">
        <v>3</v>
      </c>
      <c r="KA176">
        <v>4</v>
      </c>
      <c r="KB176">
        <v>2</v>
      </c>
      <c r="KC176">
        <v>1</v>
      </c>
      <c r="KD176">
        <v>2</v>
      </c>
      <c r="KE176">
        <v>2</v>
      </c>
      <c r="KF176">
        <v>2</v>
      </c>
      <c r="KG176">
        <v>4</v>
      </c>
      <c r="KH176">
        <v>4</v>
      </c>
      <c r="KI176">
        <v>2</v>
      </c>
      <c r="KJ176">
        <v>4</v>
      </c>
    </row>
    <row r="177" spans="1:296">
      <c r="A177">
        <v>175</v>
      </c>
      <c r="B177">
        <v>5482250433</v>
      </c>
      <c r="C177">
        <v>96888361</v>
      </c>
      <c r="D177" s="48">
        <v>43125.599756944437</v>
      </c>
      <c r="E177" s="180">
        <v>43125.608877314808</v>
      </c>
      <c r="F177" t="s">
        <v>189</v>
      </c>
      <c r="K177" t="s">
        <v>1471</v>
      </c>
      <c r="L177" t="s">
        <v>3744</v>
      </c>
      <c r="N177" s="11">
        <v>43125</v>
      </c>
      <c r="O177" t="s">
        <v>3745</v>
      </c>
      <c r="P177" t="s">
        <v>203</v>
      </c>
      <c r="Q177" t="s">
        <v>215</v>
      </c>
      <c r="R177" t="s">
        <v>780</v>
      </c>
      <c r="S177" t="s">
        <v>780</v>
      </c>
      <c r="T177" t="s">
        <v>1103</v>
      </c>
      <c r="U177" t="s">
        <v>988</v>
      </c>
      <c r="V177" t="s">
        <v>203</v>
      </c>
      <c r="W177" t="s">
        <v>3746</v>
      </c>
      <c r="X177" t="s">
        <v>203</v>
      </c>
      <c r="Y177" t="s">
        <v>203</v>
      </c>
      <c r="Z177" t="s">
        <v>203</v>
      </c>
      <c r="AA177" t="s">
        <v>215</v>
      </c>
      <c r="AC177" s="260" t="s">
        <v>3747</v>
      </c>
      <c r="AE177" t="s">
        <v>994</v>
      </c>
      <c r="AF177" t="s">
        <v>995</v>
      </c>
      <c r="AG177" t="s">
        <v>1142</v>
      </c>
      <c r="AH177" s="288">
        <v>43040</v>
      </c>
      <c r="AI177">
        <v>60</v>
      </c>
      <c r="AJ177" t="s">
        <v>802</v>
      </c>
      <c r="AK177" t="s">
        <v>2765</v>
      </c>
      <c r="AL177" t="s">
        <v>3748</v>
      </c>
      <c r="AM177" t="s">
        <v>215</v>
      </c>
      <c r="AN177" t="s">
        <v>1523</v>
      </c>
      <c r="AO177" t="s">
        <v>1523</v>
      </c>
      <c r="AP177" t="s">
        <v>1523</v>
      </c>
      <c r="AQ177" s="48" t="s">
        <v>1523</v>
      </c>
      <c r="AR177" t="s">
        <v>1523</v>
      </c>
      <c r="AS177" t="s">
        <v>1523</v>
      </c>
      <c r="AT177" t="s">
        <v>1523</v>
      </c>
      <c r="AU177" t="s">
        <v>1523</v>
      </c>
      <c r="AV177" t="s">
        <v>1523</v>
      </c>
      <c r="HX177">
        <v>2</v>
      </c>
      <c r="HY177">
        <v>2</v>
      </c>
      <c r="HZ177">
        <v>3</v>
      </c>
      <c r="IA177">
        <v>2</v>
      </c>
      <c r="IB177">
        <v>2</v>
      </c>
      <c r="IC177">
        <v>3</v>
      </c>
      <c r="ID177">
        <v>2</v>
      </c>
      <c r="IE177">
        <v>3</v>
      </c>
      <c r="IF177">
        <v>1</v>
      </c>
      <c r="IG177">
        <v>2</v>
      </c>
      <c r="IH177">
        <v>3</v>
      </c>
      <c r="II177">
        <v>4</v>
      </c>
      <c r="IJ177">
        <v>2</v>
      </c>
      <c r="IK177">
        <v>2</v>
      </c>
      <c r="IL177">
        <v>4</v>
      </c>
      <c r="IM177">
        <v>4</v>
      </c>
      <c r="IN177">
        <v>3</v>
      </c>
      <c r="IO177">
        <v>4</v>
      </c>
      <c r="IP177">
        <v>2</v>
      </c>
      <c r="IQ177">
        <v>2</v>
      </c>
      <c r="IR177">
        <v>1</v>
      </c>
      <c r="IS177">
        <v>4</v>
      </c>
      <c r="IT177">
        <v>2</v>
      </c>
      <c r="IU177">
        <v>4</v>
      </c>
      <c r="IV177">
        <v>4</v>
      </c>
      <c r="IW177">
        <v>4</v>
      </c>
      <c r="IX177">
        <v>4</v>
      </c>
      <c r="IY177">
        <v>4</v>
      </c>
      <c r="IZ177">
        <v>4</v>
      </c>
      <c r="JA177">
        <v>4</v>
      </c>
      <c r="JB177">
        <v>3</v>
      </c>
      <c r="JC177">
        <v>2</v>
      </c>
      <c r="JD177">
        <v>2</v>
      </c>
      <c r="JE177">
        <v>3</v>
      </c>
      <c r="JF177">
        <v>4</v>
      </c>
      <c r="JG177">
        <v>4</v>
      </c>
      <c r="JH177">
        <v>3</v>
      </c>
      <c r="JI177">
        <v>3</v>
      </c>
      <c r="JJ177">
        <v>2</v>
      </c>
      <c r="JK177">
        <v>3</v>
      </c>
      <c r="JL177">
        <v>3</v>
      </c>
      <c r="JM177">
        <v>2</v>
      </c>
      <c r="JN177">
        <v>3</v>
      </c>
      <c r="JO177">
        <v>4</v>
      </c>
      <c r="JP177">
        <v>4</v>
      </c>
      <c r="JQ177">
        <v>1</v>
      </c>
      <c r="JR177">
        <v>1</v>
      </c>
      <c r="JS177">
        <v>1</v>
      </c>
      <c r="JT177">
        <v>2</v>
      </c>
      <c r="JU177">
        <v>4</v>
      </c>
      <c r="JV177">
        <v>2</v>
      </c>
      <c r="JW177">
        <v>4</v>
      </c>
      <c r="JX177">
        <v>3</v>
      </c>
      <c r="JY177">
        <v>4</v>
      </c>
      <c r="JZ177">
        <v>4</v>
      </c>
      <c r="KA177">
        <v>3</v>
      </c>
      <c r="KB177">
        <v>3</v>
      </c>
      <c r="KC177">
        <v>1</v>
      </c>
      <c r="KD177">
        <v>1</v>
      </c>
      <c r="KE177">
        <v>3</v>
      </c>
      <c r="KF177">
        <v>2</v>
      </c>
      <c r="KG177">
        <v>2</v>
      </c>
      <c r="KH177">
        <v>2</v>
      </c>
      <c r="KI177">
        <v>1</v>
      </c>
      <c r="KJ177">
        <v>3</v>
      </c>
    </row>
    <row r="178" spans="1:296">
      <c r="A178">
        <v>176</v>
      </c>
      <c r="B178">
        <v>5482250129</v>
      </c>
      <c r="C178">
        <v>96888361</v>
      </c>
      <c r="D178" s="48">
        <v>43125.598761574067</v>
      </c>
      <c r="E178" s="180">
        <v>43125.611643518518</v>
      </c>
      <c r="F178" t="s">
        <v>1181</v>
      </c>
      <c r="K178" t="s">
        <v>1996</v>
      </c>
      <c r="L178" t="s">
        <v>1997</v>
      </c>
      <c r="N178" s="274" t="s">
        <v>3690</v>
      </c>
      <c r="O178" t="s">
        <v>3742</v>
      </c>
      <c r="P178" t="s">
        <v>209</v>
      </c>
      <c r="Q178" t="s">
        <v>209</v>
      </c>
      <c r="R178" t="s">
        <v>974</v>
      </c>
      <c r="S178" t="s">
        <v>974</v>
      </c>
      <c r="T178" t="s">
        <v>974</v>
      </c>
      <c r="U178" t="s">
        <v>209</v>
      </c>
      <c r="V178" t="s">
        <v>209</v>
      </c>
      <c r="W178" t="s">
        <v>209</v>
      </c>
      <c r="X178" t="s">
        <v>209</v>
      </c>
      <c r="Y178" t="s">
        <v>209</v>
      </c>
      <c r="Z178" t="s">
        <v>209</v>
      </c>
      <c r="AA178" t="s">
        <v>209</v>
      </c>
      <c r="AB178" s="260" t="s">
        <v>3743</v>
      </c>
      <c r="AC178" s="260" t="s">
        <v>209</v>
      </c>
      <c r="AE178" t="s">
        <v>1523</v>
      </c>
      <c r="AF178" t="s">
        <v>1523</v>
      </c>
      <c r="AG178" t="s">
        <v>1523</v>
      </c>
      <c r="AH178" s="288" t="s">
        <v>1523</v>
      </c>
      <c r="AI178" t="s">
        <v>1523</v>
      </c>
      <c r="AJ178" t="s">
        <v>1523</v>
      </c>
      <c r="AK178" t="s">
        <v>1523</v>
      </c>
      <c r="AL178" t="s">
        <v>1523</v>
      </c>
      <c r="AM178" t="s">
        <v>1523</v>
      </c>
      <c r="AN178" t="s">
        <v>1523</v>
      </c>
      <c r="AO178" t="s">
        <v>1523</v>
      </c>
      <c r="AP178" t="s">
        <v>1523</v>
      </c>
      <c r="AQ178" s="48" t="s">
        <v>1523</v>
      </c>
      <c r="AR178" t="s">
        <v>1523</v>
      </c>
      <c r="AS178" t="s">
        <v>1523</v>
      </c>
      <c r="AT178" t="s">
        <v>1523</v>
      </c>
      <c r="AU178" t="s">
        <v>1523</v>
      </c>
      <c r="AV178" t="s">
        <v>1523</v>
      </c>
      <c r="HB178">
        <v>-1</v>
      </c>
      <c r="HX178">
        <v>2</v>
      </c>
      <c r="HY178">
        <v>1</v>
      </c>
      <c r="HZ178">
        <v>3</v>
      </c>
      <c r="IA178">
        <v>1</v>
      </c>
      <c r="IB178">
        <v>3</v>
      </c>
      <c r="IC178">
        <v>2</v>
      </c>
      <c r="ID178">
        <v>3</v>
      </c>
      <c r="IE178">
        <v>2</v>
      </c>
      <c r="IF178">
        <v>1</v>
      </c>
      <c r="IG178">
        <v>2</v>
      </c>
      <c r="IH178">
        <v>4</v>
      </c>
      <c r="II178">
        <v>4</v>
      </c>
      <c r="IJ178">
        <v>4</v>
      </c>
      <c r="IK178">
        <v>3</v>
      </c>
      <c r="IL178">
        <v>2</v>
      </c>
      <c r="IM178">
        <v>3</v>
      </c>
      <c r="IN178">
        <v>2</v>
      </c>
      <c r="IO178">
        <v>3</v>
      </c>
      <c r="IP178">
        <v>1</v>
      </c>
      <c r="IQ178">
        <v>3</v>
      </c>
      <c r="IR178">
        <v>1</v>
      </c>
      <c r="IS178">
        <v>3</v>
      </c>
      <c r="IT178">
        <v>3</v>
      </c>
      <c r="IU178">
        <v>4</v>
      </c>
      <c r="IV178">
        <v>3</v>
      </c>
      <c r="IW178">
        <v>3</v>
      </c>
      <c r="IX178">
        <v>3</v>
      </c>
      <c r="IY178">
        <v>3</v>
      </c>
      <c r="IZ178">
        <v>1</v>
      </c>
      <c r="JA178">
        <v>4</v>
      </c>
      <c r="JB178">
        <v>3</v>
      </c>
      <c r="JC178">
        <v>3</v>
      </c>
      <c r="JD178">
        <v>2</v>
      </c>
      <c r="JE178">
        <v>1</v>
      </c>
      <c r="JF178">
        <v>3</v>
      </c>
      <c r="JG178">
        <v>3</v>
      </c>
      <c r="JH178">
        <v>3</v>
      </c>
      <c r="JI178">
        <v>3</v>
      </c>
      <c r="JJ178">
        <v>1</v>
      </c>
      <c r="JK178">
        <v>3</v>
      </c>
      <c r="JL178">
        <v>3</v>
      </c>
      <c r="JM178">
        <v>2</v>
      </c>
      <c r="JN178">
        <v>2</v>
      </c>
      <c r="JO178">
        <v>4</v>
      </c>
      <c r="JP178">
        <v>1</v>
      </c>
      <c r="JQ178">
        <v>1</v>
      </c>
      <c r="JR178">
        <v>1</v>
      </c>
      <c r="JS178">
        <v>1</v>
      </c>
      <c r="JT178">
        <v>1</v>
      </c>
      <c r="JU178">
        <v>2</v>
      </c>
      <c r="JV178">
        <v>4</v>
      </c>
      <c r="JW178">
        <v>1</v>
      </c>
      <c r="JX178">
        <v>3</v>
      </c>
      <c r="JY178">
        <v>3</v>
      </c>
      <c r="JZ178">
        <v>2</v>
      </c>
      <c r="KA178">
        <v>1</v>
      </c>
      <c r="KB178">
        <v>1</v>
      </c>
      <c r="KC178">
        <v>1</v>
      </c>
      <c r="KD178">
        <v>1</v>
      </c>
      <c r="KE178">
        <v>2</v>
      </c>
      <c r="KF178">
        <v>1</v>
      </c>
      <c r="KG178">
        <v>1</v>
      </c>
      <c r="KH178">
        <v>2</v>
      </c>
      <c r="KI178">
        <v>2</v>
      </c>
      <c r="KJ178">
        <v>3</v>
      </c>
    </row>
    <row r="179" spans="1:296">
      <c r="A179">
        <v>177</v>
      </c>
      <c r="B179">
        <v>5482218336</v>
      </c>
      <c r="C179">
        <v>96888361</v>
      </c>
      <c r="D179" s="48">
        <v>43125.544953703713</v>
      </c>
      <c r="E179" s="180">
        <v>43125.559814814813</v>
      </c>
      <c r="F179" t="s">
        <v>1181</v>
      </c>
      <c r="K179" t="s">
        <v>4154</v>
      </c>
      <c r="L179" t="s">
        <v>2002</v>
      </c>
      <c r="N179" s="274" t="s">
        <v>4155</v>
      </c>
      <c r="O179" t="s">
        <v>2005</v>
      </c>
      <c r="P179" t="s">
        <v>203</v>
      </c>
      <c r="Q179" t="s">
        <v>203</v>
      </c>
      <c r="R179" t="s">
        <v>4156</v>
      </c>
      <c r="S179" t="s">
        <v>781</v>
      </c>
      <c r="T179" t="s">
        <v>4157</v>
      </c>
      <c r="U179" t="s">
        <v>781</v>
      </c>
      <c r="V179" t="s">
        <v>215</v>
      </c>
      <c r="W179" t="s">
        <v>4158</v>
      </c>
      <c r="X179" t="s">
        <v>4159</v>
      </c>
      <c r="Y179" t="s">
        <v>203</v>
      </c>
      <c r="Z179" t="s">
        <v>203</v>
      </c>
      <c r="AA179" t="s">
        <v>215</v>
      </c>
      <c r="AB179"/>
      <c r="AC179" t="s">
        <v>203</v>
      </c>
      <c r="AE179" t="s">
        <v>1523</v>
      </c>
      <c r="AF179" t="s">
        <v>1523</v>
      </c>
      <c r="AG179" t="s">
        <v>1523</v>
      </c>
      <c r="AH179" s="288" t="s">
        <v>1523</v>
      </c>
      <c r="AI179" t="s">
        <v>1523</v>
      </c>
      <c r="AJ179" t="s">
        <v>1523</v>
      </c>
      <c r="AK179" t="s">
        <v>1523</v>
      </c>
      <c r="AL179" t="s">
        <v>1523</v>
      </c>
      <c r="AM179" t="s">
        <v>1523</v>
      </c>
      <c r="AN179" t="s">
        <v>1523</v>
      </c>
      <c r="AO179" t="s">
        <v>1523</v>
      </c>
      <c r="AP179" t="s">
        <v>1523</v>
      </c>
      <c r="AQ179" s="48" t="s">
        <v>1523</v>
      </c>
      <c r="AR179" t="s">
        <v>1523</v>
      </c>
      <c r="AS179" t="s">
        <v>1523</v>
      </c>
      <c r="AT179" t="s">
        <v>1523</v>
      </c>
      <c r="AU179" t="s">
        <v>1523</v>
      </c>
      <c r="AV179" t="s">
        <v>1523</v>
      </c>
      <c r="DF179">
        <v>-1</v>
      </c>
      <c r="DH179">
        <v>1</v>
      </c>
      <c r="DJ179">
        <v>2</v>
      </c>
      <c r="DX179">
        <v>-2</v>
      </c>
      <c r="DY179" t="s">
        <v>4160</v>
      </c>
      <c r="DZ179">
        <v>-2</v>
      </c>
      <c r="ED179">
        <v>2</v>
      </c>
      <c r="EH179">
        <v>2</v>
      </c>
      <c r="EP179">
        <v>3</v>
      </c>
      <c r="ER179">
        <v>1</v>
      </c>
      <c r="ES179" t="s">
        <v>2947</v>
      </c>
      <c r="EV179">
        <v>2</v>
      </c>
      <c r="EW179" t="s">
        <v>3662</v>
      </c>
      <c r="FR179">
        <v>-2</v>
      </c>
      <c r="FS179" t="s">
        <v>4022</v>
      </c>
      <c r="GR179">
        <v>2</v>
      </c>
      <c r="GS179" t="s">
        <v>2947</v>
      </c>
      <c r="HF179">
        <v>2</v>
      </c>
      <c r="HG179" t="s">
        <v>2947</v>
      </c>
      <c r="HX179">
        <v>3</v>
      </c>
      <c r="HY179">
        <v>1</v>
      </c>
      <c r="HZ179">
        <v>4</v>
      </c>
      <c r="IA179">
        <v>2</v>
      </c>
      <c r="IB179">
        <v>4</v>
      </c>
      <c r="IC179">
        <v>2</v>
      </c>
      <c r="ID179">
        <v>4</v>
      </c>
      <c r="IE179">
        <v>4</v>
      </c>
      <c r="IF179">
        <v>2</v>
      </c>
      <c r="IG179">
        <v>3</v>
      </c>
      <c r="IH179">
        <v>4</v>
      </c>
      <c r="II179">
        <v>4</v>
      </c>
      <c r="IJ179">
        <v>4</v>
      </c>
      <c r="IK179">
        <v>3</v>
      </c>
      <c r="IL179">
        <v>3</v>
      </c>
      <c r="IM179">
        <v>2</v>
      </c>
      <c r="IN179">
        <v>3</v>
      </c>
      <c r="IO179">
        <v>3</v>
      </c>
      <c r="IP179">
        <v>1</v>
      </c>
      <c r="IQ179">
        <v>2</v>
      </c>
      <c r="IR179">
        <v>1</v>
      </c>
      <c r="IS179">
        <v>3</v>
      </c>
      <c r="IT179">
        <v>3</v>
      </c>
      <c r="IU179">
        <v>4</v>
      </c>
      <c r="IV179">
        <v>3</v>
      </c>
      <c r="IW179">
        <v>3</v>
      </c>
      <c r="IX179">
        <v>2</v>
      </c>
      <c r="IY179">
        <v>2</v>
      </c>
      <c r="IZ179">
        <v>1</v>
      </c>
      <c r="JA179">
        <v>2</v>
      </c>
      <c r="JB179">
        <v>3</v>
      </c>
      <c r="JC179">
        <v>2</v>
      </c>
      <c r="JD179">
        <v>2</v>
      </c>
      <c r="JE179">
        <v>2</v>
      </c>
      <c r="JF179">
        <v>2</v>
      </c>
      <c r="JG179">
        <v>1</v>
      </c>
      <c r="JH179">
        <v>2</v>
      </c>
      <c r="JI179">
        <v>4</v>
      </c>
      <c r="JJ179">
        <v>4</v>
      </c>
      <c r="JK179">
        <v>1</v>
      </c>
      <c r="JL179">
        <v>3</v>
      </c>
      <c r="JM179">
        <v>2</v>
      </c>
      <c r="JN179">
        <v>4</v>
      </c>
      <c r="JO179">
        <v>4</v>
      </c>
      <c r="JP179">
        <v>3</v>
      </c>
      <c r="JQ179">
        <v>4</v>
      </c>
      <c r="JR179">
        <v>1</v>
      </c>
      <c r="JS179">
        <v>1</v>
      </c>
      <c r="JT179">
        <v>2</v>
      </c>
      <c r="JU179">
        <v>2</v>
      </c>
      <c r="JV179">
        <v>3</v>
      </c>
      <c r="JW179">
        <v>2</v>
      </c>
      <c r="JX179">
        <v>2</v>
      </c>
      <c r="JY179">
        <v>2</v>
      </c>
      <c r="JZ179">
        <v>4</v>
      </c>
      <c r="KA179">
        <v>2</v>
      </c>
      <c r="KB179">
        <v>1</v>
      </c>
      <c r="KC179">
        <v>1</v>
      </c>
      <c r="KD179">
        <v>2</v>
      </c>
      <c r="KE179">
        <v>2</v>
      </c>
      <c r="KF179">
        <v>2</v>
      </c>
      <c r="KG179">
        <v>2</v>
      </c>
      <c r="KH179">
        <v>1</v>
      </c>
      <c r="KI179">
        <v>2</v>
      </c>
      <c r="KJ179">
        <v>3</v>
      </c>
    </row>
    <row r="180" spans="1:296">
      <c r="A180">
        <v>178</v>
      </c>
      <c r="B180">
        <v>5480135531</v>
      </c>
      <c r="C180">
        <v>96888361</v>
      </c>
      <c r="D180" s="48">
        <v>43119.685104166667</v>
      </c>
      <c r="E180" s="180">
        <v>43119.701990740738</v>
      </c>
      <c r="F180" t="s">
        <v>1181</v>
      </c>
      <c r="K180" t="s">
        <v>2009</v>
      </c>
      <c r="L180" t="s">
        <v>2010</v>
      </c>
      <c r="N180" s="274" t="s">
        <v>3619</v>
      </c>
      <c r="O180" t="s">
        <v>2012</v>
      </c>
      <c r="P180" t="s">
        <v>203</v>
      </c>
      <c r="Q180" t="s">
        <v>203</v>
      </c>
      <c r="R180" t="s">
        <v>781</v>
      </c>
      <c r="S180" t="s">
        <v>781</v>
      </c>
      <c r="T180" t="s">
        <v>781</v>
      </c>
      <c r="U180" t="s">
        <v>203</v>
      </c>
      <c r="V180" t="s">
        <v>215</v>
      </c>
      <c r="W180" t="s">
        <v>203</v>
      </c>
      <c r="X180" t="s">
        <v>203</v>
      </c>
      <c r="Y180" t="s">
        <v>203</v>
      </c>
      <c r="Z180" t="s">
        <v>203</v>
      </c>
      <c r="AA180" t="s">
        <v>203</v>
      </c>
      <c r="AB180" s="260" t="s">
        <v>3620</v>
      </c>
      <c r="AC180" s="260" t="s">
        <v>203</v>
      </c>
      <c r="AE180" t="s">
        <v>1523</v>
      </c>
      <c r="AF180" t="s">
        <v>1523</v>
      </c>
      <c r="AG180" t="s">
        <v>1523</v>
      </c>
      <c r="AH180" s="288" t="s">
        <v>1523</v>
      </c>
      <c r="AI180" t="s">
        <v>1523</v>
      </c>
      <c r="AJ180" t="s">
        <v>1523</v>
      </c>
      <c r="AK180" t="s">
        <v>1523</v>
      </c>
      <c r="AL180" t="s">
        <v>1523</v>
      </c>
      <c r="AM180" t="s">
        <v>1523</v>
      </c>
      <c r="AN180" t="s">
        <v>1523</v>
      </c>
      <c r="AO180" t="s">
        <v>1523</v>
      </c>
      <c r="AP180" t="s">
        <v>1523</v>
      </c>
      <c r="AQ180" s="48" t="s">
        <v>1523</v>
      </c>
      <c r="AR180" t="s">
        <v>1523</v>
      </c>
      <c r="AS180" t="s">
        <v>1523</v>
      </c>
      <c r="AT180" t="s">
        <v>1523</v>
      </c>
      <c r="AU180" t="s">
        <v>1523</v>
      </c>
      <c r="AV180" t="s">
        <v>1523</v>
      </c>
      <c r="HX180">
        <v>2</v>
      </c>
      <c r="HY180">
        <v>1</v>
      </c>
      <c r="HZ180">
        <v>2</v>
      </c>
      <c r="IA180">
        <v>1</v>
      </c>
      <c r="IB180">
        <v>4</v>
      </c>
      <c r="IC180">
        <v>3</v>
      </c>
      <c r="ID180">
        <v>3</v>
      </c>
      <c r="IE180">
        <v>2</v>
      </c>
      <c r="IF180">
        <v>1</v>
      </c>
      <c r="IG180">
        <v>1</v>
      </c>
      <c r="IH180">
        <v>4</v>
      </c>
      <c r="II180">
        <v>4</v>
      </c>
      <c r="IJ180">
        <v>4</v>
      </c>
      <c r="IK180">
        <v>4</v>
      </c>
      <c r="IL180">
        <v>4</v>
      </c>
      <c r="IM180">
        <v>2</v>
      </c>
      <c r="IN180">
        <v>1</v>
      </c>
      <c r="IO180">
        <v>1</v>
      </c>
      <c r="IP180">
        <v>1</v>
      </c>
      <c r="IQ180">
        <v>4</v>
      </c>
      <c r="IR180">
        <v>1</v>
      </c>
      <c r="IS180">
        <v>1</v>
      </c>
      <c r="IT180">
        <v>1</v>
      </c>
      <c r="IU180">
        <v>4</v>
      </c>
      <c r="IV180">
        <v>3</v>
      </c>
      <c r="IW180">
        <v>4</v>
      </c>
      <c r="IX180">
        <v>1</v>
      </c>
      <c r="IY180">
        <v>2</v>
      </c>
      <c r="IZ180">
        <v>1</v>
      </c>
      <c r="JA180">
        <v>3</v>
      </c>
      <c r="JB180">
        <v>4</v>
      </c>
      <c r="JC180">
        <v>4</v>
      </c>
      <c r="JD180">
        <v>1</v>
      </c>
      <c r="JE180">
        <v>1</v>
      </c>
      <c r="JF180">
        <v>4</v>
      </c>
      <c r="JG180">
        <v>3</v>
      </c>
      <c r="JH180">
        <v>3</v>
      </c>
      <c r="JI180">
        <v>3</v>
      </c>
      <c r="JJ180">
        <v>1</v>
      </c>
      <c r="JK180">
        <v>3</v>
      </c>
      <c r="JL180">
        <v>4</v>
      </c>
      <c r="JM180">
        <v>1</v>
      </c>
      <c r="JN180">
        <v>2</v>
      </c>
      <c r="JO180">
        <v>2</v>
      </c>
      <c r="JP180">
        <v>1</v>
      </c>
      <c r="JQ180">
        <v>1</v>
      </c>
      <c r="JR180">
        <v>1</v>
      </c>
      <c r="JS180">
        <v>1</v>
      </c>
      <c r="JT180">
        <v>1</v>
      </c>
      <c r="JU180">
        <v>1</v>
      </c>
      <c r="JV180">
        <v>3</v>
      </c>
      <c r="JW180">
        <v>1</v>
      </c>
      <c r="JX180">
        <v>3</v>
      </c>
      <c r="JY180">
        <v>3</v>
      </c>
      <c r="JZ180">
        <v>1</v>
      </c>
      <c r="KA180">
        <v>1</v>
      </c>
      <c r="KB180">
        <v>1</v>
      </c>
      <c r="KC180">
        <v>1</v>
      </c>
      <c r="KD180">
        <v>4</v>
      </c>
      <c r="KE180">
        <v>1</v>
      </c>
      <c r="KF180">
        <v>1</v>
      </c>
      <c r="KG180">
        <v>1</v>
      </c>
      <c r="KH180">
        <v>1</v>
      </c>
      <c r="KI180">
        <v>1</v>
      </c>
      <c r="KJ180">
        <v>4</v>
      </c>
    </row>
    <row r="181" spans="1:296">
      <c r="A181">
        <v>179</v>
      </c>
      <c r="B181">
        <v>5482246444</v>
      </c>
      <c r="C181">
        <v>96888361</v>
      </c>
      <c r="D181" s="48">
        <v>43125.587893518517</v>
      </c>
      <c r="E181" s="180">
        <v>43125.610312500001</v>
      </c>
      <c r="F181" t="s">
        <v>189</v>
      </c>
      <c r="K181" t="s">
        <v>387</v>
      </c>
      <c r="L181" t="s">
        <v>2015</v>
      </c>
      <c r="N181" s="274" t="s">
        <v>3690</v>
      </c>
      <c r="O181" t="s">
        <v>2018</v>
      </c>
      <c r="P181" t="s">
        <v>322</v>
      </c>
      <c r="Q181" t="s">
        <v>209</v>
      </c>
      <c r="R181" t="s">
        <v>799</v>
      </c>
      <c r="S181" t="s">
        <v>796</v>
      </c>
      <c r="T181" t="s">
        <v>796</v>
      </c>
      <c r="U181" t="s">
        <v>796</v>
      </c>
      <c r="V181" t="s">
        <v>203</v>
      </c>
      <c r="W181" t="s">
        <v>3729</v>
      </c>
      <c r="X181" t="s">
        <v>203</v>
      </c>
      <c r="Y181" t="s">
        <v>3730</v>
      </c>
      <c r="Z181" t="s">
        <v>203</v>
      </c>
      <c r="AA181" t="s">
        <v>203</v>
      </c>
      <c r="AE181" t="s">
        <v>1523</v>
      </c>
      <c r="AF181" t="s">
        <v>1523</v>
      </c>
      <c r="AG181" t="s">
        <v>1523</v>
      </c>
      <c r="AH181" s="288" t="s">
        <v>1523</v>
      </c>
      <c r="AI181" t="s">
        <v>1523</v>
      </c>
      <c r="AJ181" t="s">
        <v>1523</v>
      </c>
      <c r="AK181" t="s">
        <v>1523</v>
      </c>
      <c r="AL181" t="s">
        <v>1523</v>
      </c>
      <c r="AM181" t="s">
        <v>1523</v>
      </c>
      <c r="AN181" t="s">
        <v>1523</v>
      </c>
      <c r="AO181" t="s">
        <v>1523</v>
      </c>
      <c r="AP181" t="s">
        <v>1523</v>
      </c>
      <c r="AQ181" s="48" t="s">
        <v>1523</v>
      </c>
      <c r="AR181" t="s">
        <v>1523</v>
      </c>
      <c r="AS181" t="s">
        <v>1523</v>
      </c>
      <c r="AT181" t="s">
        <v>1523</v>
      </c>
      <c r="AU181" t="s">
        <v>1523</v>
      </c>
      <c r="AV181" t="s">
        <v>1523</v>
      </c>
      <c r="HX181">
        <v>2</v>
      </c>
      <c r="HY181">
        <v>2</v>
      </c>
      <c r="HZ181">
        <v>4</v>
      </c>
      <c r="IA181">
        <v>2</v>
      </c>
      <c r="IB181">
        <v>2</v>
      </c>
      <c r="IC181">
        <v>2</v>
      </c>
      <c r="ID181">
        <v>2</v>
      </c>
      <c r="IE181">
        <v>2</v>
      </c>
      <c r="IF181">
        <v>3</v>
      </c>
      <c r="IG181">
        <v>4</v>
      </c>
      <c r="IH181">
        <v>4</v>
      </c>
      <c r="II181">
        <v>3</v>
      </c>
      <c r="IJ181">
        <v>4</v>
      </c>
      <c r="IK181">
        <v>3</v>
      </c>
      <c r="IL181">
        <v>2</v>
      </c>
      <c r="IM181">
        <v>4</v>
      </c>
      <c r="IN181">
        <v>3</v>
      </c>
      <c r="IO181">
        <v>2</v>
      </c>
      <c r="IP181">
        <v>3</v>
      </c>
      <c r="IQ181">
        <v>3</v>
      </c>
      <c r="IR181">
        <v>1</v>
      </c>
      <c r="IS181">
        <v>4</v>
      </c>
      <c r="IT181">
        <v>3</v>
      </c>
      <c r="IU181">
        <v>4</v>
      </c>
      <c r="IV181">
        <v>2</v>
      </c>
      <c r="IW181">
        <v>3</v>
      </c>
      <c r="IX181">
        <v>4</v>
      </c>
      <c r="IY181">
        <v>3</v>
      </c>
      <c r="IZ181">
        <v>1</v>
      </c>
      <c r="JA181">
        <v>1</v>
      </c>
      <c r="JB181">
        <v>2</v>
      </c>
      <c r="JC181">
        <v>3</v>
      </c>
      <c r="JD181">
        <v>1</v>
      </c>
      <c r="JE181">
        <v>3</v>
      </c>
      <c r="JF181">
        <v>2</v>
      </c>
      <c r="JG181">
        <v>3</v>
      </c>
      <c r="JH181">
        <v>3</v>
      </c>
      <c r="JI181">
        <v>2</v>
      </c>
      <c r="JJ181">
        <v>3</v>
      </c>
      <c r="JK181">
        <v>2</v>
      </c>
      <c r="JL181">
        <v>3</v>
      </c>
      <c r="JM181">
        <v>4</v>
      </c>
      <c r="JN181">
        <v>2</v>
      </c>
      <c r="JO181">
        <v>3</v>
      </c>
      <c r="JP181">
        <v>2</v>
      </c>
      <c r="JQ181">
        <v>3</v>
      </c>
      <c r="JR181">
        <v>3</v>
      </c>
      <c r="JS181">
        <v>2</v>
      </c>
      <c r="JT181">
        <v>2</v>
      </c>
      <c r="JU181">
        <v>3</v>
      </c>
      <c r="JV181">
        <v>2</v>
      </c>
      <c r="JW181">
        <v>1</v>
      </c>
      <c r="JX181">
        <v>3</v>
      </c>
      <c r="JY181">
        <v>2</v>
      </c>
      <c r="JZ181">
        <v>3</v>
      </c>
      <c r="KA181">
        <v>2</v>
      </c>
      <c r="KB181">
        <v>2</v>
      </c>
      <c r="KC181">
        <v>4</v>
      </c>
      <c r="KD181">
        <v>2</v>
      </c>
      <c r="KE181">
        <v>2</v>
      </c>
      <c r="KF181">
        <v>2</v>
      </c>
      <c r="KG181">
        <v>3</v>
      </c>
      <c r="KH181">
        <v>2</v>
      </c>
      <c r="KI181">
        <v>3</v>
      </c>
      <c r="KJ181">
        <v>2</v>
      </c>
    </row>
    <row r="182" spans="1:296">
      <c r="A182">
        <v>180</v>
      </c>
      <c r="B182">
        <v>5482251833</v>
      </c>
      <c r="C182">
        <v>96888361</v>
      </c>
      <c r="D182" s="48">
        <v>43125.596944444442</v>
      </c>
      <c r="E182" s="180">
        <v>43125.610277777778</v>
      </c>
      <c r="F182" t="s">
        <v>1181</v>
      </c>
      <c r="K182" t="s">
        <v>1198</v>
      </c>
      <c r="L182" t="s">
        <v>2024</v>
      </c>
      <c r="N182" s="274" t="s">
        <v>3690</v>
      </c>
      <c r="O182" t="s">
        <v>3751</v>
      </c>
      <c r="P182" t="s">
        <v>203</v>
      </c>
      <c r="Q182" t="s">
        <v>203</v>
      </c>
      <c r="R182" t="s">
        <v>781</v>
      </c>
      <c r="S182" t="s">
        <v>781</v>
      </c>
      <c r="T182" t="s">
        <v>781</v>
      </c>
      <c r="U182" t="s">
        <v>3752</v>
      </c>
      <c r="V182" t="s">
        <v>215</v>
      </c>
      <c r="W182" t="s">
        <v>3753</v>
      </c>
      <c r="X182" t="s">
        <v>3754</v>
      </c>
      <c r="Y182" t="s">
        <v>209</v>
      </c>
      <c r="Z182" t="s">
        <v>209</v>
      </c>
      <c r="AA182" t="s">
        <v>209</v>
      </c>
      <c r="AC182" s="260" t="s">
        <v>209</v>
      </c>
      <c r="AE182" t="s">
        <v>1523</v>
      </c>
      <c r="AF182" t="s">
        <v>1523</v>
      </c>
      <c r="AG182" t="s">
        <v>1523</v>
      </c>
      <c r="AH182" s="288" t="s">
        <v>1523</v>
      </c>
      <c r="AI182" t="s">
        <v>1523</v>
      </c>
      <c r="AJ182" t="s">
        <v>1523</v>
      </c>
      <c r="AK182" t="s">
        <v>1523</v>
      </c>
      <c r="AL182" t="s">
        <v>1523</v>
      </c>
      <c r="AM182" t="s">
        <v>1523</v>
      </c>
      <c r="AN182" t="s">
        <v>1523</v>
      </c>
      <c r="AO182" t="s">
        <v>1523</v>
      </c>
      <c r="AP182" t="s">
        <v>1523</v>
      </c>
      <c r="AQ182" s="48" t="s">
        <v>1523</v>
      </c>
      <c r="AR182" t="s">
        <v>1523</v>
      </c>
      <c r="AS182" t="s">
        <v>1523</v>
      </c>
      <c r="AT182" t="s">
        <v>1523</v>
      </c>
      <c r="AU182" t="s">
        <v>1523</v>
      </c>
      <c r="AV182" t="s">
        <v>1523</v>
      </c>
      <c r="HX182">
        <v>3</v>
      </c>
      <c r="HY182">
        <v>1</v>
      </c>
      <c r="HZ182">
        <v>4</v>
      </c>
      <c r="IA182">
        <v>3</v>
      </c>
      <c r="IB182">
        <v>4</v>
      </c>
      <c r="IC182">
        <v>1</v>
      </c>
      <c r="ID182">
        <v>2</v>
      </c>
      <c r="IE182">
        <v>2</v>
      </c>
      <c r="IF182">
        <v>2</v>
      </c>
      <c r="IG182">
        <v>2</v>
      </c>
      <c r="IH182">
        <v>3</v>
      </c>
      <c r="II182">
        <v>4</v>
      </c>
      <c r="IJ182">
        <v>3</v>
      </c>
      <c r="IK182">
        <v>3</v>
      </c>
      <c r="IL182">
        <v>3</v>
      </c>
      <c r="IM182">
        <v>3</v>
      </c>
      <c r="IN182">
        <v>3</v>
      </c>
      <c r="IO182">
        <v>2</v>
      </c>
      <c r="IP182">
        <v>2</v>
      </c>
      <c r="IQ182">
        <v>3</v>
      </c>
      <c r="IR182">
        <v>1</v>
      </c>
      <c r="IS182">
        <v>3</v>
      </c>
      <c r="IT182">
        <v>3</v>
      </c>
      <c r="IU182">
        <v>3</v>
      </c>
      <c r="IV182">
        <v>3</v>
      </c>
      <c r="IW182">
        <v>3</v>
      </c>
      <c r="IX182">
        <v>3</v>
      </c>
      <c r="IY182">
        <v>2</v>
      </c>
      <c r="IZ182">
        <v>2</v>
      </c>
      <c r="JA182">
        <v>3</v>
      </c>
      <c r="JB182">
        <v>4</v>
      </c>
      <c r="JC182">
        <v>3</v>
      </c>
      <c r="JD182">
        <v>2</v>
      </c>
      <c r="JE182">
        <v>1</v>
      </c>
      <c r="JF182">
        <v>4</v>
      </c>
      <c r="JG182">
        <v>3</v>
      </c>
      <c r="JH182">
        <v>3</v>
      </c>
      <c r="JI182">
        <v>3</v>
      </c>
      <c r="JJ182">
        <v>3</v>
      </c>
      <c r="JK182">
        <v>4</v>
      </c>
      <c r="JL182">
        <v>4</v>
      </c>
      <c r="JM182">
        <v>2</v>
      </c>
      <c r="JN182">
        <v>3</v>
      </c>
      <c r="JO182">
        <v>4</v>
      </c>
      <c r="JP182">
        <v>2</v>
      </c>
      <c r="JQ182">
        <v>2</v>
      </c>
      <c r="JR182">
        <v>1</v>
      </c>
      <c r="JS182">
        <v>3</v>
      </c>
      <c r="JT182">
        <v>3</v>
      </c>
      <c r="JU182">
        <v>2</v>
      </c>
      <c r="JV182">
        <v>2</v>
      </c>
      <c r="JW182">
        <v>4</v>
      </c>
      <c r="JX182">
        <v>2</v>
      </c>
      <c r="JY182">
        <v>3</v>
      </c>
      <c r="JZ182">
        <v>4</v>
      </c>
      <c r="KA182">
        <v>3</v>
      </c>
      <c r="KB182">
        <v>2</v>
      </c>
      <c r="KC182">
        <v>4</v>
      </c>
      <c r="KD182">
        <v>2</v>
      </c>
      <c r="KE182">
        <v>2</v>
      </c>
      <c r="KF182">
        <v>2</v>
      </c>
      <c r="KG182">
        <v>2</v>
      </c>
      <c r="KH182">
        <v>2</v>
      </c>
      <c r="KI182">
        <v>2</v>
      </c>
      <c r="KJ182">
        <v>3</v>
      </c>
    </row>
    <row r="183" spans="1:296">
      <c r="A183">
        <v>181</v>
      </c>
      <c r="B183">
        <v>5482243669</v>
      </c>
      <c r="C183">
        <v>96888361</v>
      </c>
      <c r="D183" s="48">
        <v>43125.58666666667</v>
      </c>
      <c r="E183" s="180">
        <v>43125.600127314807</v>
      </c>
      <c r="F183" t="s">
        <v>189</v>
      </c>
      <c r="K183" t="s">
        <v>282</v>
      </c>
      <c r="L183" t="s">
        <v>2029</v>
      </c>
      <c r="N183" s="274" t="s">
        <v>3690</v>
      </c>
      <c r="O183" t="s">
        <v>3736</v>
      </c>
      <c r="P183" t="s">
        <v>209</v>
      </c>
      <c r="Q183" t="s">
        <v>209</v>
      </c>
      <c r="R183" t="s">
        <v>799</v>
      </c>
      <c r="S183" t="s">
        <v>796</v>
      </c>
      <c r="T183" t="s">
        <v>1832</v>
      </c>
      <c r="U183" t="s">
        <v>799</v>
      </c>
      <c r="V183" t="s">
        <v>209</v>
      </c>
      <c r="W183" t="s">
        <v>209</v>
      </c>
      <c r="X183" t="s">
        <v>209</v>
      </c>
      <c r="Y183" t="s">
        <v>3737</v>
      </c>
      <c r="Z183" t="s">
        <v>209</v>
      </c>
      <c r="AA183" t="s">
        <v>209</v>
      </c>
      <c r="AB183" s="260" t="s">
        <v>322</v>
      </c>
      <c r="AC183" s="260" t="s">
        <v>381</v>
      </c>
      <c r="AE183" t="s">
        <v>1523</v>
      </c>
      <c r="AF183" t="s">
        <v>1523</v>
      </c>
      <c r="AG183" t="s">
        <v>1523</v>
      </c>
      <c r="AH183" s="288" t="s">
        <v>1523</v>
      </c>
      <c r="AI183" t="s">
        <v>1523</v>
      </c>
      <c r="AJ183" t="s">
        <v>1523</v>
      </c>
      <c r="AK183" t="s">
        <v>1523</v>
      </c>
      <c r="AL183" t="s">
        <v>1523</v>
      </c>
      <c r="AM183" t="s">
        <v>1523</v>
      </c>
      <c r="AN183" t="s">
        <v>1523</v>
      </c>
      <c r="AO183" t="s">
        <v>1523</v>
      </c>
      <c r="AP183" t="s">
        <v>1523</v>
      </c>
      <c r="AQ183" s="48" t="s">
        <v>1523</v>
      </c>
      <c r="AR183" t="s">
        <v>1523</v>
      </c>
      <c r="AS183" t="s">
        <v>1523</v>
      </c>
      <c r="AT183" t="s">
        <v>1523</v>
      </c>
      <c r="AU183" t="s">
        <v>1523</v>
      </c>
      <c r="AV183" t="s">
        <v>1523</v>
      </c>
      <c r="HX183">
        <v>2</v>
      </c>
      <c r="HY183">
        <v>1</v>
      </c>
      <c r="HZ183">
        <v>3</v>
      </c>
      <c r="IA183">
        <v>3</v>
      </c>
      <c r="IB183">
        <v>3</v>
      </c>
      <c r="IC183">
        <v>2</v>
      </c>
      <c r="ID183">
        <v>2</v>
      </c>
      <c r="IE183">
        <v>1</v>
      </c>
      <c r="IF183">
        <v>3</v>
      </c>
      <c r="IG183">
        <v>2</v>
      </c>
      <c r="IH183">
        <v>3</v>
      </c>
      <c r="II183">
        <v>3</v>
      </c>
      <c r="IJ183">
        <v>2</v>
      </c>
      <c r="IK183">
        <v>1</v>
      </c>
      <c r="IL183">
        <v>2</v>
      </c>
      <c r="IM183">
        <v>3</v>
      </c>
      <c r="IN183">
        <v>3</v>
      </c>
      <c r="IO183">
        <v>2</v>
      </c>
      <c r="IP183">
        <v>1</v>
      </c>
      <c r="IQ183">
        <v>2</v>
      </c>
      <c r="IR183">
        <v>1</v>
      </c>
      <c r="IS183">
        <v>2</v>
      </c>
      <c r="IT183">
        <v>1</v>
      </c>
      <c r="IU183">
        <v>3</v>
      </c>
      <c r="IV183">
        <v>3</v>
      </c>
      <c r="IW183">
        <v>2</v>
      </c>
      <c r="IX183">
        <v>2</v>
      </c>
      <c r="IY183">
        <v>1</v>
      </c>
      <c r="IZ183">
        <v>2</v>
      </c>
      <c r="JA183">
        <v>2</v>
      </c>
      <c r="JB183">
        <v>3</v>
      </c>
      <c r="JC183">
        <v>1</v>
      </c>
      <c r="JD183">
        <v>2</v>
      </c>
      <c r="JE183">
        <v>1</v>
      </c>
      <c r="JF183">
        <v>3</v>
      </c>
      <c r="JG183">
        <v>3</v>
      </c>
      <c r="JH183">
        <v>2</v>
      </c>
      <c r="JI183">
        <v>2</v>
      </c>
      <c r="JJ183">
        <v>2</v>
      </c>
      <c r="JK183">
        <v>1</v>
      </c>
      <c r="JL183">
        <v>2</v>
      </c>
      <c r="JM183">
        <v>2</v>
      </c>
      <c r="JN183">
        <v>2</v>
      </c>
      <c r="JO183">
        <v>3</v>
      </c>
      <c r="JP183">
        <v>1</v>
      </c>
      <c r="JQ183">
        <v>3</v>
      </c>
      <c r="JR183">
        <v>2</v>
      </c>
      <c r="JS183">
        <v>1</v>
      </c>
      <c r="JT183">
        <v>2</v>
      </c>
      <c r="JU183">
        <v>3</v>
      </c>
      <c r="JV183">
        <v>2</v>
      </c>
      <c r="JW183">
        <v>3</v>
      </c>
      <c r="JX183">
        <v>2</v>
      </c>
      <c r="JY183">
        <v>3</v>
      </c>
      <c r="JZ183">
        <v>2</v>
      </c>
      <c r="KA183">
        <v>2</v>
      </c>
      <c r="KB183">
        <v>1</v>
      </c>
      <c r="KC183">
        <v>4</v>
      </c>
      <c r="KD183">
        <v>2</v>
      </c>
      <c r="KE183">
        <v>2</v>
      </c>
      <c r="KF183">
        <v>2</v>
      </c>
      <c r="KG183">
        <v>2</v>
      </c>
      <c r="KH183">
        <v>3</v>
      </c>
      <c r="KI183">
        <v>1</v>
      </c>
      <c r="KJ183">
        <v>2</v>
      </c>
    </row>
    <row r="184" spans="1:296">
      <c r="A184">
        <v>182</v>
      </c>
      <c r="B184">
        <v>5482244185</v>
      </c>
      <c r="C184">
        <v>96888361</v>
      </c>
      <c r="D184" s="48">
        <v>43125.587013888893</v>
      </c>
      <c r="E184" s="180">
        <v>43125.602847222217</v>
      </c>
      <c r="F184" t="s">
        <v>1181</v>
      </c>
      <c r="K184" t="s">
        <v>708</v>
      </c>
      <c r="L184" t="s">
        <v>2034</v>
      </c>
      <c r="N184" s="274" t="s">
        <v>3690</v>
      </c>
      <c r="O184" t="s">
        <v>2036</v>
      </c>
      <c r="P184" t="s">
        <v>203</v>
      </c>
      <c r="Q184" t="s">
        <v>203</v>
      </c>
      <c r="R184" t="s">
        <v>796</v>
      </c>
      <c r="S184" t="s">
        <v>1832</v>
      </c>
      <c r="T184" t="s">
        <v>796</v>
      </c>
      <c r="U184" t="s">
        <v>796</v>
      </c>
      <c r="V184" t="s">
        <v>215</v>
      </c>
      <c r="W184" t="s">
        <v>3722</v>
      </c>
      <c r="X184" t="s">
        <v>3723</v>
      </c>
      <c r="Y184" t="s">
        <v>203</v>
      </c>
      <c r="Z184" t="s">
        <v>203</v>
      </c>
      <c r="AA184" t="s">
        <v>215</v>
      </c>
      <c r="AE184" t="s">
        <v>1523</v>
      </c>
      <c r="AF184" t="s">
        <v>1523</v>
      </c>
      <c r="AG184" t="s">
        <v>1523</v>
      </c>
      <c r="AH184" s="288" t="s">
        <v>1523</v>
      </c>
      <c r="AI184" t="s">
        <v>1523</v>
      </c>
      <c r="AJ184" t="s">
        <v>1523</v>
      </c>
      <c r="AK184" t="s">
        <v>1523</v>
      </c>
      <c r="AL184" t="s">
        <v>1523</v>
      </c>
      <c r="AM184" t="s">
        <v>1523</v>
      </c>
      <c r="AN184" t="s">
        <v>1523</v>
      </c>
      <c r="AO184" t="s">
        <v>1523</v>
      </c>
      <c r="AP184" t="s">
        <v>1523</v>
      </c>
      <c r="AQ184" s="48" t="s">
        <v>1523</v>
      </c>
      <c r="AR184" t="s">
        <v>1523</v>
      </c>
      <c r="AS184" t="s">
        <v>1523</v>
      </c>
      <c r="AT184" t="s">
        <v>1523</v>
      </c>
      <c r="AU184" t="s">
        <v>1523</v>
      </c>
      <c r="AV184" t="s">
        <v>1523</v>
      </c>
      <c r="HX184">
        <v>2</v>
      </c>
      <c r="HY184">
        <v>1</v>
      </c>
      <c r="HZ184">
        <v>3</v>
      </c>
      <c r="IA184">
        <v>3</v>
      </c>
      <c r="IB184">
        <v>4</v>
      </c>
      <c r="IC184">
        <v>2</v>
      </c>
      <c r="ID184">
        <v>2</v>
      </c>
      <c r="IE184">
        <v>3</v>
      </c>
      <c r="IF184">
        <v>1</v>
      </c>
      <c r="IG184">
        <v>2</v>
      </c>
      <c r="IH184">
        <v>4</v>
      </c>
      <c r="II184">
        <v>4</v>
      </c>
      <c r="IJ184">
        <v>4</v>
      </c>
      <c r="IK184">
        <v>2</v>
      </c>
      <c r="IL184">
        <v>2</v>
      </c>
      <c r="IM184">
        <v>4</v>
      </c>
      <c r="IN184">
        <v>3</v>
      </c>
      <c r="IO184">
        <v>3</v>
      </c>
      <c r="IP184">
        <v>1</v>
      </c>
      <c r="IQ184">
        <v>4</v>
      </c>
      <c r="IR184">
        <v>2</v>
      </c>
      <c r="IS184">
        <v>3</v>
      </c>
      <c r="IT184">
        <v>4</v>
      </c>
      <c r="IU184">
        <v>4</v>
      </c>
      <c r="IV184">
        <v>3</v>
      </c>
      <c r="IW184">
        <v>4</v>
      </c>
      <c r="IX184">
        <v>1</v>
      </c>
      <c r="IY184">
        <v>1</v>
      </c>
      <c r="IZ184">
        <v>2</v>
      </c>
      <c r="JA184">
        <v>4</v>
      </c>
      <c r="JB184">
        <v>4</v>
      </c>
      <c r="JC184">
        <v>3</v>
      </c>
      <c r="JD184">
        <v>2</v>
      </c>
      <c r="JE184">
        <v>3</v>
      </c>
      <c r="JF184">
        <v>4</v>
      </c>
      <c r="JG184">
        <v>4</v>
      </c>
      <c r="JH184">
        <v>4</v>
      </c>
      <c r="JI184">
        <v>2</v>
      </c>
      <c r="JJ184">
        <v>2</v>
      </c>
      <c r="JK184">
        <v>1</v>
      </c>
      <c r="JL184">
        <v>4</v>
      </c>
      <c r="JM184">
        <v>3</v>
      </c>
      <c r="JN184">
        <v>4</v>
      </c>
      <c r="JO184">
        <v>3</v>
      </c>
      <c r="JP184">
        <v>2</v>
      </c>
      <c r="JQ184">
        <v>1</v>
      </c>
      <c r="JR184">
        <v>3</v>
      </c>
      <c r="JS184">
        <v>1</v>
      </c>
      <c r="JT184">
        <v>2</v>
      </c>
      <c r="JU184">
        <v>3</v>
      </c>
      <c r="JV184">
        <v>4</v>
      </c>
      <c r="JW184">
        <v>1</v>
      </c>
      <c r="JX184">
        <v>2</v>
      </c>
      <c r="JY184">
        <v>4</v>
      </c>
      <c r="JZ184">
        <v>3</v>
      </c>
      <c r="KA184">
        <v>2</v>
      </c>
      <c r="KB184">
        <v>1</v>
      </c>
      <c r="KC184">
        <v>1</v>
      </c>
      <c r="KD184">
        <v>1</v>
      </c>
      <c r="KE184">
        <v>2</v>
      </c>
      <c r="KF184">
        <v>2</v>
      </c>
      <c r="KG184">
        <v>2</v>
      </c>
      <c r="KH184">
        <v>3</v>
      </c>
      <c r="KI184">
        <v>2</v>
      </c>
      <c r="KJ184">
        <v>4</v>
      </c>
    </row>
    <row r="185" spans="1:296">
      <c r="A185">
        <v>183</v>
      </c>
      <c r="B185">
        <v>5482249080</v>
      </c>
      <c r="C185">
        <v>96888361</v>
      </c>
      <c r="D185" s="48">
        <v>43125.597245370373</v>
      </c>
      <c r="E185" s="180">
        <v>43125.609571759262</v>
      </c>
      <c r="F185" t="s">
        <v>1181</v>
      </c>
      <c r="K185" t="s">
        <v>717</v>
      </c>
      <c r="L185" t="s">
        <v>2040</v>
      </c>
      <c r="N185" s="274" t="s">
        <v>3690</v>
      </c>
      <c r="O185" t="s">
        <v>3731</v>
      </c>
      <c r="P185" t="s">
        <v>203</v>
      </c>
      <c r="Q185" t="s">
        <v>203</v>
      </c>
      <c r="R185" t="s">
        <v>1836</v>
      </c>
      <c r="S185" t="s">
        <v>1836</v>
      </c>
      <c r="T185" t="s">
        <v>1836</v>
      </c>
      <c r="U185" t="s">
        <v>3732</v>
      </c>
      <c r="V185" t="s">
        <v>203</v>
      </c>
      <c r="W185" t="s">
        <v>3733</v>
      </c>
      <c r="X185" t="s">
        <v>203</v>
      </c>
      <c r="Y185" t="s">
        <v>3734</v>
      </c>
      <c r="Z185" t="s">
        <v>203</v>
      </c>
      <c r="AA185" t="s">
        <v>203</v>
      </c>
      <c r="AE185" t="s">
        <v>1523</v>
      </c>
      <c r="AF185" t="s">
        <v>1523</v>
      </c>
      <c r="AG185" t="s">
        <v>1523</v>
      </c>
      <c r="AH185" s="288" t="s">
        <v>1523</v>
      </c>
      <c r="AI185" t="s">
        <v>1523</v>
      </c>
      <c r="AJ185" t="s">
        <v>1523</v>
      </c>
      <c r="AK185" t="s">
        <v>1523</v>
      </c>
      <c r="AL185" t="s">
        <v>1523</v>
      </c>
      <c r="AM185" t="s">
        <v>1523</v>
      </c>
      <c r="AN185" t="s">
        <v>1523</v>
      </c>
      <c r="AO185" t="s">
        <v>1523</v>
      </c>
      <c r="AP185" t="s">
        <v>1523</v>
      </c>
      <c r="AQ185" s="48" t="s">
        <v>1523</v>
      </c>
      <c r="AR185" t="s">
        <v>1523</v>
      </c>
      <c r="AS185" t="s">
        <v>1523</v>
      </c>
      <c r="AT185" t="s">
        <v>1523</v>
      </c>
      <c r="AU185" t="s">
        <v>1523</v>
      </c>
      <c r="AV185" t="s">
        <v>1523</v>
      </c>
      <c r="CB185">
        <v>-2</v>
      </c>
      <c r="CC185" t="s">
        <v>3735</v>
      </c>
      <c r="HX185">
        <v>2</v>
      </c>
      <c r="HY185">
        <v>1</v>
      </c>
      <c r="HZ185">
        <v>3</v>
      </c>
      <c r="IA185">
        <v>3</v>
      </c>
      <c r="IB185">
        <v>4</v>
      </c>
      <c r="IC185">
        <v>3</v>
      </c>
      <c r="ID185">
        <v>3</v>
      </c>
      <c r="IE185">
        <v>1</v>
      </c>
      <c r="IF185">
        <v>1</v>
      </c>
      <c r="IG185">
        <v>3</v>
      </c>
      <c r="IH185">
        <v>4</v>
      </c>
      <c r="II185">
        <v>4</v>
      </c>
      <c r="IJ185">
        <v>4</v>
      </c>
      <c r="IK185">
        <v>2</v>
      </c>
      <c r="IL185">
        <v>2</v>
      </c>
      <c r="IM185">
        <v>3</v>
      </c>
      <c r="IN185">
        <v>3</v>
      </c>
      <c r="IO185">
        <v>3</v>
      </c>
      <c r="IP185">
        <v>2</v>
      </c>
      <c r="IQ185">
        <v>3</v>
      </c>
      <c r="IR185">
        <v>2</v>
      </c>
      <c r="IS185">
        <v>2</v>
      </c>
      <c r="IT185">
        <v>3</v>
      </c>
      <c r="IU185">
        <v>4</v>
      </c>
      <c r="IV185">
        <v>3</v>
      </c>
      <c r="IW185">
        <v>4</v>
      </c>
      <c r="IX185">
        <v>2</v>
      </c>
      <c r="IY185">
        <v>3</v>
      </c>
      <c r="IZ185">
        <v>2</v>
      </c>
      <c r="JA185">
        <v>3</v>
      </c>
      <c r="JB185">
        <v>4</v>
      </c>
      <c r="JC185">
        <v>3</v>
      </c>
      <c r="JD185">
        <v>2</v>
      </c>
      <c r="JE185">
        <v>1</v>
      </c>
      <c r="JF185">
        <v>3</v>
      </c>
      <c r="JG185">
        <v>2</v>
      </c>
      <c r="JH185">
        <v>2</v>
      </c>
      <c r="JI185">
        <v>2</v>
      </c>
      <c r="JJ185">
        <v>3</v>
      </c>
      <c r="JK185">
        <v>2</v>
      </c>
      <c r="JL185">
        <v>3</v>
      </c>
      <c r="JM185">
        <v>2</v>
      </c>
      <c r="JN185">
        <v>3</v>
      </c>
      <c r="JO185">
        <v>2</v>
      </c>
      <c r="JP185">
        <v>1</v>
      </c>
      <c r="JQ185">
        <v>2</v>
      </c>
      <c r="JR185">
        <v>2</v>
      </c>
      <c r="JS185">
        <v>2</v>
      </c>
      <c r="JT185">
        <v>3</v>
      </c>
      <c r="JU185">
        <v>3</v>
      </c>
      <c r="JV185">
        <v>2</v>
      </c>
      <c r="JW185">
        <v>2</v>
      </c>
      <c r="JX185">
        <v>2</v>
      </c>
      <c r="JY185">
        <v>3</v>
      </c>
      <c r="JZ185">
        <v>3</v>
      </c>
      <c r="KA185">
        <v>2</v>
      </c>
      <c r="KB185">
        <v>2</v>
      </c>
      <c r="KC185">
        <v>2</v>
      </c>
      <c r="KD185">
        <v>3</v>
      </c>
      <c r="KE185">
        <v>2</v>
      </c>
      <c r="KF185">
        <v>2</v>
      </c>
      <c r="KG185">
        <v>1</v>
      </c>
      <c r="KH185">
        <v>1</v>
      </c>
      <c r="KI185">
        <v>1</v>
      </c>
      <c r="KJ185">
        <v>1</v>
      </c>
    </row>
    <row r="186" spans="1:296">
      <c r="A186">
        <v>184</v>
      </c>
      <c r="B186">
        <v>5482243463</v>
      </c>
      <c r="C186">
        <v>96888361</v>
      </c>
      <c r="D186" s="48">
        <v>43125.587060185193</v>
      </c>
      <c r="E186" s="180">
        <v>43125.601840277777</v>
      </c>
      <c r="F186" t="s">
        <v>189</v>
      </c>
      <c r="K186" t="s">
        <v>2048</v>
      </c>
      <c r="L186" t="s">
        <v>2049</v>
      </c>
      <c r="N186" s="274" t="s">
        <v>3690</v>
      </c>
      <c r="O186" t="s">
        <v>2052</v>
      </c>
      <c r="P186" t="s">
        <v>209</v>
      </c>
      <c r="Q186" t="s">
        <v>209</v>
      </c>
      <c r="R186" t="s">
        <v>799</v>
      </c>
      <c r="S186" t="s">
        <v>799</v>
      </c>
      <c r="T186" t="s">
        <v>799</v>
      </c>
      <c r="U186" t="s">
        <v>799</v>
      </c>
      <c r="V186" t="s">
        <v>209</v>
      </c>
      <c r="W186" t="s">
        <v>209</v>
      </c>
      <c r="X186" t="s">
        <v>209</v>
      </c>
      <c r="Y186" t="s">
        <v>209</v>
      </c>
      <c r="Z186" t="s">
        <v>209</v>
      </c>
      <c r="AA186" t="s">
        <v>209</v>
      </c>
      <c r="AB186" s="260" t="s">
        <v>3439</v>
      </c>
      <c r="AC186" s="260" t="s">
        <v>209</v>
      </c>
      <c r="AE186" t="s">
        <v>1523</v>
      </c>
      <c r="AF186" t="s">
        <v>1523</v>
      </c>
      <c r="AG186" t="s">
        <v>1523</v>
      </c>
      <c r="AH186" s="288" t="s">
        <v>1523</v>
      </c>
      <c r="AI186" t="s">
        <v>1523</v>
      </c>
      <c r="AJ186" t="s">
        <v>1523</v>
      </c>
      <c r="AK186" t="s">
        <v>1523</v>
      </c>
      <c r="AL186" t="s">
        <v>1523</v>
      </c>
      <c r="AM186" t="s">
        <v>1523</v>
      </c>
      <c r="AN186" t="s">
        <v>1523</v>
      </c>
      <c r="AO186" t="s">
        <v>1523</v>
      </c>
      <c r="AP186" t="s">
        <v>1523</v>
      </c>
      <c r="AQ186" s="48" t="s">
        <v>1523</v>
      </c>
      <c r="AR186" t="s">
        <v>1523</v>
      </c>
      <c r="AS186" t="s">
        <v>1523</v>
      </c>
      <c r="AT186" t="s">
        <v>1523</v>
      </c>
      <c r="AU186" t="s">
        <v>1523</v>
      </c>
      <c r="AV186" t="s">
        <v>1523</v>
      </c>
      <c r="FJ186">
        <v>3</v>
      </c>
      <c r="FK186" t="s">
        <v>3647</v>
      </c>
      <c r="HX186">
        <v>2</v>
      </c>
      <c r="HY186">
        <v>1</v>
      </c>
      <c r="HZ186">
        <v>3</v>
      </c>
      <c r="IA186">
        <v>1</v>
      </c>
      <c r="IB186">
        <v>3</v>
      </c>
      <c r="IC186">
        <v>2</v>
      </c>
      <c r="ID186">
        <v>1</v>
      </c>
      <c r="IE186">
        <v>1</v>
      </c>
      <c r="IF186">
        <v>1</v>
      </c>
      <c r="IG186">
        <v>1</v>
      </c>
      <c r="IH186">
        <v>4</v>
      </c>
      <c r="II186">
        <v>4</v>
      </c>
      <c r="IJ186">
        <v>3</v>
      </c>
      <c r="IK186">
        <v>2</v>
      </c>
      <c r="IL186">
        <v>2</v>
      </c>
      <c r="IM186">
        <v>3</v>
      </c>
      <c r="IN186">
        <v>4</v>
      </c>
      <c r="IO186">
        <v>2</v>
      </c>
      <c r="IP186">
        <v>2</v>
      </c>
      <c r="IQ186">
        <v>3</v>
      </c>
      <c r="IR186">
        <v>1</v>
      </c>
      <c r="IS186">
        <v>3</v>
      </c>
      <c r="IT186">
        <v>2</v>
      </c>
      <c r="IU186">
        <v>4</v>
      </c>
      <c r="IV186">
        <v>3</v>
      </c>
      <c r="IW186">
        <v>4</v>
      </c>
      <c r="IX186">
        <v>3</v>
      </c>
      <c r="IY186">
        <v>3</v>
      </c>
      <c r="IZ186">
        <v>2</v>
      </c>
      <c r="JA186">
        <v>2</v>
      </c>
      <c r="JB186">
        <v>3</v>
      </c>
      <c r="JC186">
        <v>2</v>
      </c>
      <c r="JD186">
        <v>2</v>
      </c>
      <c r="JE186">
        <v>2</v>
      </c>
      <c r="JF186">
        <v>3</v>
      </c>
      <c r="JG186">
        <v>3</v>
      </c>
      <c r="JH186">
        <v>3</v>
      </c>
      <c r="JI186">
        <v>2</v>
      </c>
      <c r="JJ186">
        <v>2</v>
      </c>
      <c r="JK186">
        <v>1</v>
      </c>
      <c r="JL186">
        <v>3</v>
      </c>
      <c r="JM186">
        <v>2</v>
      </c>
      <c r="JN186">
        <v>3</v>
      </c>
      <c r="JO186">
        <v>3</v>
      </c>
      <c r="JP186">
        <v>2</v>
      </c>
      <c r="JQ186">
        <v>1</v>
      </c>
      <c r="JR186">
        <v>2</v>
      </c>
      <c r="JS186">
        <v>1</v>
      </c>
      <c r="JT186">
        <v>2</v>
      </c>
      <c r="JU186">
        <v>2</v>
      </c>
      <c r="JV186">
        <v>3</v>
      </c>
      <c r="JW186">
        <v>2</v>
      </c>
      <c r="JX186">
        <v>2</v>
      </c>
      <c r="JY186">
        <v>3</v>
      </c>
      <c r="JZ186">
        <v>3</v>
      </c>
      <c r="KA186">
        <v>2</v>
      </c>
      <c r="KB186">
        <v>2</v>
      </c>
      <c r="KC186">
        <v>1</v>
      </c>
      <c r="KD186">
        <v>2</v>
      </c>
      <c r="KE186">
        <v>1</v>
      </c>
      <c r="KF186">
        <v>2</v>
      </c>
      <c r="KG186">
        <v>2</v>
      </c>
      <c r="KH186">
        <v>3</v>
      </c>
      <c r="KI186">
        <v>2</v>
      </c>
      <c r="KJ186">
        <v>3</v>
      </c>
    </row>
    <row r="187" spans="1:296">
      <c r="A187">
        <v>185</v>
      </c>
      <c r="B187">
        <v>5484765403</v>
      </c>
      <c r="C187">
        <v>96888361</v>
      </c>
      <c r="D187" s="48">
        <v>43132.555462962962</v>
      </c>
      <c r="E187" s="180">
        <v>43132.565740740742</v>
      </c>
      <c r="F187" t="s">
        <v>189</v>
      </c>
      <c r="K187" t="s">
        <v>1210</v>
      </c>
      <c r="L187" t="s">
        <v>2053</v>
      </c>
      <c r="N187" s="274" t="s">
        <v>3892</v>
      </c>
      <c r="O187" t="s">
        <v>2056</v>
      </c>
      <c r="P187" t="s">
        <v>209</v>
      </c>
      <c r="Q187" t="s">
        <v>381</v>
      </c>
      <c r="R187" t="s">
        <v>975</v>
      </c>
      <c r="S187" t="s">
        <v>974</v>
      </c>
      <c r="T187" t="s">
        <v>798</v>
      </c>
      <c r="U187" t="s">
        <v>3908</v>
      </c>
      <c r="V187" t="s">
        <v>209</v>
      </c>
      <c r="W187" t="s">
        <v>3909</v>
      </c>
      <c r="X187" t="s">
        <v>209</v>
      </c>
      <c r="Y187" t="s">
        <v>209</v>
      </c>
      <c r="Z187" t="s">
        <v>209</v>
      </c>
      <c r="AA187" t="s">
        <v>209</v>
      </c>
      <c r="AB187"/>
      <c r="AC187"/>
      <c r="AE187" t="s">
        <v>1523</v>
      </c>
      <c r="AF187" t="s">
        <v>1523</v>
      </c>
      <c r="AG187" t="s">
        <v>1523</v>
      </c>
      <c r="AH187" s="288" t="s">
        <v>1523</v>
      </c>
      <c r="AI187" t="s">
        <v>1523</v>
      </c>
      <c r="AJ187" t="s">
        <v>1523</v>
      </c>
      <c r="AK187" t="s">
        <v>1523</v>
      </c>
      <c r="AL187" t="s">
        <v>1523</v>
      </c>
      <c r="AM187" t="s">
        <v>1523</v>
      </c>
      <c r="AN187" t="s">
        <v>1523</v>
      </c>
      <c r="AO187" t="s">
        <v>1523</v>
      </c>
      <c r="AP187" t="s">
        <v>1523</v>
      </c>
      <c r="AQ187" s="48" t="s">
        <v>1523</v>
      </c>
      <c r="AR187" t="s">
        <v>1523</v>
      </c>
      <c r="AS187" t="s">
        <v>1523</v>
      </c>
      <c r="AT187" t="s">
        <v>1523</v>
      </c>
      <c r="AU187" t="s">
        <v>1523</v>
      </c>
      <c r="AV187" t="s">
        <v>1523</v>
      </c>
      <c r="DF187">
        <v>-3</v>
      </c>
      <c r="DG187" t="s">
        <v>3910</v>
      </c>
      <c r="HX187">
        <v>1</v>
      </c>
      <c r="HY187">
        <v>1</v>
      </c>
      <c r="HZ187">
        <v>3</v>
      </c>
      <c r="IA187">
        <v>3</v>
      </c>
      <c r="IB187">
        <v>4</v>
      </c>
      <c r="IC187">
        <v>1</v>
      </c>
      <c r="ID187">
        <v>2</v>
      </c>
      <c r="IE187">
        <v>2</v>
      </c>
      <c r="IF187">
        <v>2</v>
      </c>
      <c r="IG187">
        <v>1</v>
      </c>
      <c r="IH187">
        <v>3</v>
      </c>
      <c r="II187">
        <v>4</v>
      </c>
      <c r="IJ187">
        <v>3</v>
      </c>
      <c r="IK187">
        <v>2</v>
      </c>
      <c r="IL187">
        <v>2</v>
      </c>
      <c r="IM187">
        <v>3</v>
      </c>
      <c r="IN187">
        <v>2</v>
      </c>
      <c r="IO187">
        <v>2</v>
      </c>
      <c r="IP187">
        <v>1</v>
      </c>
      <c r="IQ187">
        <v>4</v>
      </c>
      <c r="IR187">
        <v>1</v>
      </c>
      <c r="IS187">
        <v>3</v>
      </c>
      <c r="IT187">
        <v>3</v>
      </c>
      <c r="IU187">
        <v>4</v>
      </c>
      <c r="IV187">
        <v>3</v>
      </c>
      <c r="IW187">
        <v>3</v>
      </c>
      <c r="IX187">
        <v>2</v>
      </c>
      <c r="IY187">
        <v>3</v>
      </c>
      <c r="IZ187">
        <v>1</v>
      </c>
      <c r="JA187">
        <v>3</v>
      </c>
      <c r="JB187">
        <v>4</v>
      </c>
      <c r="JC187">
        <v>3</v>
      </c>
      <c r="JD187">
        <v>2</v>
      </c>
      <c r="JE187">
        <v>1</v>
      </c>
      <c r="JF187">
        <v>3</v>
      </c>
      <c r="JG187">
        <v>3</v>
      </c>
      <c r="JH187">
        <v>4</v>
      </c>
      <c r="JI187">
        <v>2</v>
      </c>
      <c r="JJ187">
        <v>2</v>
      </c>
      <c r="JK187">
        <v>2</v>
      </c>
      <c r="JL187">
        <v>4</v>
      </c>
      <c r="JM187">
        <v>2</v>
      </c>
      <c r="JN187">
        <v>1</v>
      </c>
      <c r="JO187">
        <v>3</v>
      </c>
      <c r="JP187">
        <v>2</v>
      </c>
      <c r="JQ187">
        <v>1</v>
      </c>
      <c r="JR187">
        <v>1</v>
      </c>
      <c r="JS187">
        <v>1</v>
      </c>
      <c r="JT187">
        <v>2</v>
      </c>
      <c r="JU187">
        <v>3</v>
      </c>
      <c r="JV187">
        <v>4</v>
      </c>
      <c r="JW187">
        <v>2</v>
      </c>
      <c r="JX187">
        <v>2</v>
      </c>
      <c r="JY187">
        <v>3</v>
      </c>
      <c r="JZ187">
        <v>2</v>
      </c>
      <c r="KA187">
        <v>2</v>
      </c>
      <c r="KB187">
        <v>1</v>
      </c>
      <c r="KC187">
        <v>2</v>
      </c>
      <c r="KD187">
        <v>2</v>
      </c>
      <c r="KE187">
        <v>1</v>
      </c>
      <c r="KF187">
        <v>2</v>
      </c>
      <c r="KG187">
        <v>1</v>
      </c>
      <c r="KH187">
        <v>2</v>
      </c>
      <c r="KI187">
        <v>1</v>
      </c>
      <c r="KJ187">
        <v>4</v>
      </c>
    </row>
    <row r="188" spans="1:296">
      <c r="A188">
        <v>186</v>
      </c>
      <c r="AE188" t="s">
        <v>1523</v>
      </c>
      <c r="AF188" t="s">
        <v>1523</v>
      </c>
      <c r="AG188" t="s">
        <v>1523</v>
      </c>
      <c r="AH188" s="288" t="s">
        <v>1523</v>
      </c>
      <c r="AI188" t="s">
        <v>1523</v>
      </c>
      <c r="AJ188" t="s">
        <v>1523</v>
      </c>
      <c r="AK188" t="s">
        <v>1523</v>
      </c>
      <c r="AL188" t="s">
        <v>1523</v>
      </c>
      <c r="AM188" t="s">
        <v>1523</v>
      </c>
      <c r="AN188" t="s">
        <v>1523</v>
      </c>
      <c r="AO188" t="s">
        <v>1523</v>
      </c>
      <c r="AP188" t="s">
        <v>1523</v>
      </c>
      <c r="AQ188" s="48" t="s">
        <v>1523</v>
      </c>
      <c r="AR188" t="s">
        <v>1523</v>
      </c>
      <c r="AS188" t="s">
        <v>1523</v>
      </c>
      <c r="AT188" t="s">
        <v>1523</v>
      </c>
      <c r="AU188" t="s">
        <v>1523</v>
      </c>
      <c r="AV188" t="s">
        <v>1523</v>
      </c>
    </row>
    <row r="189" spans="1:296">
      <c r="A189">
        <v>187</v>
      </c>
      <c r="AE189" t="s">
        <v>1523</v>
      </c>
      <c r="AF189" t="s">
        <v>1523</v>
      </c>
      <c r="AG189" t="s">
        <v>1523</v>
      </c>
      <c r="AH189" s="288" t="s">
        <v>1523</v>
      </c>
      <c r="AI189" t="s">
        <v>1523</v>
      </c>
      <c r="AJ189" t="s">
        <v>1523</v>
      </c>
      <c r="AK189" t="s">
        <v>1523</v>
      </c>
      <c r="AL189" t="s">
        <v>1523</v>
      </c>
      <c r="AM189" t="s">
        <v>1523</v>
      </c>
      <c r="AN189" t="s">
        <v>1523</v>
      </c>
      <c r="AO189" t="s">
        <v>1523</v>
      </c>
      <c r="AP189" t="s">
        <v>1523</v>
      </c>
      <c r="AQ189" s="48" t="s">
        <v>1523</v>
      </c>
      <c r="AR189" t="s">
        <v>1523</v>
      </c>
      <c r="AS189" t="s">
        <v>1523</v>
      </c>
      <c r="AT189" t="s">
        <v>1523</v>
      </c>
      <c r="AU189" t="s">
        <v>1523</v>
      </c>
      <c r="AV189" t="s">
        <v>1523</v>
      </c>
    </row>
    <row r="190" spans="1:296">
      <c r="A190">
        <v>188</v>
      </c>
      <c r="B190">
        <v>5484791353</v>
      </c>
      <c r="C190">
        <v>96888361</v>
      </c>
      <c r="D190" s="48">
        <v>43132.603148148148</v>
      </c>
      <c r="E190" s="180">
        <v>43132.614212962973</v>
      </c>
      <c r="F190" t="s">
        <v>1181</v>
      </c>
      <c r="K190" t="s">
        <v>3961</v>
      </c>
      <c r="L190" t="s">
        <v>3962</v>
      </c>
      <c r="N190" s="274" t="s">
        <v>3892</v>
      </c>
      <c r="O190" t="s">
        <v>2074</v>
      </c>
      <c r="P190" t="s">
        <v>203</v>
      </c>
      <c r="Q190" t="s">
        <v>203</v>
      </c>
      <c r="R190" t="s">
        <v>974</v>
      </c>
      <c r="S190" t="s">
        <v>974</v>
      </c>
      <c r="T190" t="s">
        <v>974</v>
      </c>
      <c r="U190" t="s">
        <v>203</v>
      </c>
      <c r="V190" t="s">
        <v>203</v>
      </c>
      <c r="W190" t="s">
        <v>203</v>
      </c>
      <c r="X190" t="s">
        <v>203</v>
      </c>
      <c r="Y190" t="s">
        <v>203</v>
      </c>
      <c r="Z190" t="s">
        <v>203</v>
      </c>
      <c r="AA190" t="s">
        <v>215</v>
      </c>
      <c r="AB190"/>
      <c r="AC190" t="s">
        <v>3963</v>
      </c>
      <c r="AE190" t="s">
        <v>1381</v>
      </c>
      <c r="AF190" t="s">
        <v>995</v>
      </c>
      <c r="AG190" t="s">
        <v>3964</v>
      </c>
      <c r="AH190" s="288">
        <v>43028</v>
      </c>
      <c r="AI190">
        <v>180</v>
      </c>
      <c r="AJ190" t="s">
        <v>2804</v>
      </c>
      <c r="AK190" t="s">
        <v>783</v>
      </c>
      <c r="AL190" t="s">
        <v>1031</v>
      </c>
      <c r="AM190" t="s">
        <v>215</v>
      </c>
      <c r="AN190" t="s">
        <v>1523</v>
      </c>
      <c r="AO190" t="s">
        <v>1523</v>
      </c>
      <c r="AP190" t="s">
        <v>1523</v>
      </c>
      <c r="AQ190" s="48" t="s">
        <v>1523</v>
      </c>
      <c r="AR190" t="s">
        <v>1523</v>
      </c>
      <c r="AS190" t="s">
        <v>1523</v>
      </c>
      <c r="AT190" t="s">
        <v>1523</v>
      </c>
      <c r="AU190" t="s">
        <v>1523</v>
      </c>
      <c r="AV190" t="s">
        <v>1523</v>
      </c>
      <c r="BJ190">
        <v>-2</v>
      </c>
      <c r="HX190">
        <v>1</v>
      </c>
      <c r="HY190">
        <v>1</v>
      </c>
      <c r="HZ190">
        <v>1</v>
      </c>
      <c r="IA190">
        <v>1</v>
      </c>
      <c r="IB190">
        <v>1</v>
      </c>
      <c r="IC190">
        <v>1</v>
      </c>
      <c r="ID190">
        <v>1</v>
      </c>
      <c r="IE190">
        <v>1</v>
      </c>
      <c r="IF190">
        <v>1</v>
      </c>
      <c r="IG190">
        <v>1</v>
      </c>
      <c r="IH190">
        <v>1</v>
      </c>
      <c r="II190">
        <v>1</v>
      </c>
      <c r="IJ190">
        <v>1</v>
      </c>
      <c r="IK190">
        <v>1</v>
      </c>
      <c r="IL190">
        <v>1</v>
      </c>
      <c r="IM190">
        <v>1</v>
      </c>
      <c r="IN190">
        <v>1</v>
      </c>
      <c r="IO190">
        <v>1</v>
      </c>
      <c r="IP190">
        <v>1</v>
      </c>
      <c r="IQ190">
        <v>1</v>
      </c>
      <c r="IR190">
        <v>1</v>
      </c>
      <c r="IS190">
        <v>1</v>
      </c>
      <c r="IT190">
        <v>1</v>
      </c>
      <c r="IU190">
        <v>1</v>
      </c>
      <c r="IV190">
        <v>1</v>
      </c>
      <c r="IW190">
        <v>1</v>
      </c>
      <c r="IX190">
        <v>1</v>
      </c>
      <c r="IY190">
        <v>1</v>
      </c>
      <c r="IZ190">
        <v>1</v>
      </c>
      <c r="JA190">
        <v>1</v>
      </c>
      <c r="JB190">
        <v>1</v>
      </c>
      <c r="JC190">
        <v>1</v>
      </c>
      <c r="JD190">
        <v>1</v>
      </c>
      <c r="JE190">
        <v>1</v>
      </c>
      <c r="JF190">
        <v>1</v>
      </c>
      <c r="JG190">
        <v>1</v>
      </c>
      <c r="JH190">
        <v>1</v>
      </c>
      <c r="JI190">
        <v>1</v>
      </c>
      <c r="JJ190">
        <v>1</v>
      </c>
      <c r="JK190">
        <v>1</v>
      </c>
      <c r="JL190">
        <v>1</v>
      </c>
      <c r="JM190">
        <v>1</v>
      </c>
      <c r="JN190">
        <v>1</v>
      </c>
      <c r="JO190">
        <v>1</v>
      </c>
      <c r="JP190">
        <v>1</v>
      </c>
      <c r="JQ190">
        <v>1</v>
      </c>
      <c r="JR190">
        <v>1</v>
      </c>
      <c r="JS190">
        <v>1</v>
      </c>
      <c r="JT190">
        <v>1</v>
      </c>
      <c r="JU190">
        <v>1</v>
      </c>
      <c r="JV190">
        <v>1</v>
      </c>
      <c r="JW190">
        <v>1</v>
      </c>
      <c r="JX190">
        <v>1</v>
      </c>
      <c r="JY190">
        <v>1</v>
      </c>
      <c r="JZ190">
        <v>1</v>
      </c>
      <c r="KA190">
        <v>1</v>
      </c>
      <c r="KB190">
        <v>1</v>
      </c>
      <c r="KC190">
        <v>1</v>
      </c>
      <c r="KD190">
        <v>1</v>
      </c>
      <c r="KE190">
        <v>1</v>
      </c>
      <c r="KF190">
        <v>1</v>
      </c>
      <c r="KG190">
        <v>1</v>
      </c>
      <c r="KH190">
        <v>1</v>
      </c>
      <c r="KI190">
        <v>1</v>
      </c>
      <c r="KJ190">
        <v>1</v>
      </c>
    </row>
    <row r="191" spans="1:296">
      <c r="A191">
        <v>189</v>
      </c>
      <c r="B191">
        <v>5484789634</v>
      </c>
      <c r="C191">
        <v>96888361</v>
      </c>
      <c r="D191" s="48">
        <v>43132.601678240739</v>
      </c>
      <c r="E191" s="180">
        <v>43132.621805555558</v>
      </c>
      <c r="F191" t="s">
        <v>1181</v>
      </c>
      <c r="K191" t="s">
        <v>2078</v>
      </c>
      <c r="L191" t="s">
        <v>2079</v>
      </c>
      <c r="N191" s="274" t="s">
        <v>3892</v>
      </c>
      <c r="O191" t="s">
        <v>2081</v>
      </c>
      <c r="P191" t="s">
        <v>209</v>
      </c>
      <c r="Q191" t="s">
        <v>209</v>
      </c>
      <c r="R191" t="s">
        <v>974</v>
      </c>
      <c r="S191" t="s">
        <v>974</v>
      </c>
      <c r="T191" t="s">
        <v>974</v>
      </c>
      <c r="U191" t="s">
        <v>974</v>
      </c>
      <c r="V191" t="s">
        <v>209</v>
      </c>
      <c r="W191" t="s">
        <v>209</v>
      </c>
      <c r="X191" t="s">
        <v>209</v>
      </c>
      <c r="Y191" t="s">
        <v>209</v>
      </c>
      <c r="Z191" t="s">
        <v>3958</v>
      </c>
      <c r="AA191" t="s">
        <v>209</v>
      </c>
      <c r="AB191"/>
      <c r="AC191" t="s">
        <v>3959</v>
      </c>
      <c r="AE191" t="s">
        <v>1523</v>
      </c>
      <c r="AF191" t="s">
        <v>1523</v>
      </c>
      <c r="AG191" t="s">
        <v>1523</v>
      </c>
      <c r="AH191" s="288" t="s">
        <v>1523</v>
      </c>
      <c r="AI191" t="s">
        <v>1523</v>
      </c>
      <c r="AJ191" t="s">
        <v>1523</v>
      </c>
      <c r="AK191" t="s">
        <v>1523</v>
      </c>
      <c r="AL191" t="s">
        <v>1523</v>
      </c>
      <c r="AM191" t="s">
        <v>1523</v>
      </c>
      <c r="AN191" t="s">
        <v>1523</v>
      </c>
      <c r="AO191" t="s">
        <v>1523</v>
      </c>
      <c r="AP191" t="s">
        <v>1523</v>
      </c>
      <c r="AQ191" s="48" t="s">
        <v>1523</v>
      </c>
      <c r="AR191" t="s">
        <v>1523</v>
      </c>
      <c r="AS191" t="s">
        <v>1523</v>
      </c>
      <c r="AT191" t="s">
        <v>1523</v>
      </c>
      <c r="AU191" t="s">
        <v>1523</v>
      </c>
      <c r="AV191" t="s">
        <v>1523</v>
      </c>
      <c r="BJ191">
        <v>-2</v>
      </c>
      <c r="BK191" t="s">
        <v>3960</v>
      </c>
      <c r="FR191">
        <v>-2</v>
      </c>
      <c r="FS191" t="s">
        <v>3633</v>
      </c>
      <c r="FT191">
        <v>-2</v>
      </c>
      <c r="FU191" t="s">
        <v>3633</v>
      </c>
      <c r="GR191">
        <v>-2</v>
      </c>
      <c r="GS191" t="s">
        <v>3633</v>
      </c>
      <c r="HX191">
        <v>4</v>
      </c>
      <c r="HY191">
        <v>4</v>
      </c>
      <c r="HZ191">
        <v>3</v>
      </c>
      <c r="IA191">
        <v>3</v>
      </c>
      <c r="IB191">
        <v>2</v>
      </c>
      <c r="IC191">
        <v>2</v>
      </c>
      <c r="ID191">
        <v>4</v>
      </c>
      <c r="IE191">
        <v>2</v>
      </c>
      <c r="IF191">
        <v>4</v>
      </c>
      <c r="IG191">
        <v>3</v>
      </c>
      <c r="IH191">
        <v>2</v>
      </c>
      <c r="II191">
        <v>2</v>
      </c>
      <c r="IJ191">
        <v>1</v>
      </c>
      <c r="IK191">
        <v>2</v>
      </c>
      <c r="IL191">
        <v>2</v>
      </c>
      <c r="IM191">
        <v>3</v>
      </c>
      <c r="IN191">
        <v>4</v>
      </c>
      <c r="IO191">
        <v>4</v>
      </c>
      <c r="IP191">
        <v>3</v>
      </c>
      <c r="IQ191">
        <v>2</v>
      </c>
      <c r="IR191">
        <v>4</v>
      </c>
      <c r="IS191">
        <v>4</v>
      </c>
      <c r="IT191">
        <v>3</v>
      </c>
      <c r="IU191">
        <v>3</v>
      </c>
      <c r="IV191">
        <v>4</v>
      </c>
      <c r="IW191">
        <v>3</v>
      </c>
      <c r="IX191">
        <v>4</v>
      </c>
      <c r="IY191">
        <v>4</v>
      </c>
      <c r="IZ191">
        <v>4</v>
      </c>
      <c r="JA191">
        <v>3</v>
      </c>
      <c r="JB191">
        <v>1</v>
      </c>
      <c r="JC191">
        <v>2</v>
      </c>
      <c r="JD191">
        <v>4</v>
      </c>
      <c r="JE191">
        <v>4</v>
      </c>
      <c r="JF191">
        <v>2</v>
      </c>
      <c r="JG191">
        <v>3</v>
      </c>
      <c r="JH191">
        <v>2</v>
      </c>
      <c r="JI191">
        <v>1</v>
      </c>
      <c r="JJ191">
        <v>4</v>
      </c>
      <c r="JK191">
        <v>1</v>
      </c>
      <c r="JL191">
        <v>2</v>
      </c>
      <c r="JM191">
        <v>4</v>
      </c>
      <c r="JN191">
        <v>4</v>
      </c>
      <c r="JO191">
        <v>1</v>
      </c>
      <c r="JP191">
        <v>4</v>
      </c>
      <c r="JQ191">
        <v>3</v>
      </c>
      <c r="JR191">
        <v>4</v>
      </c>
      <c r="JS191">
        <v>4</v>
      </c>
      <c r="JT191">
        <v>3</v>
      </c>
      <c r="JU191">
        <v>4</v>
      </c>
      <c r="JV191">
        <v>3</v>
      </c>
      <c r="JW191">
        <v>4</v>
      </c>
      <c r="JX191">
        <v>2</v>
      </c>
      <c r="JY191">
        <v>3</v>
      </c>
      <c r="JZ191">
        <v>2</v>
      </c>
      <c r="KA191">
        <v>4</v>
      </c>
      <c r="KB191">
        <v>4</v>
      </c>
      <c r="KC191">
        <v>4</v>
      </c>
      <c r="KD191">
        <v>3</v>
      </c>
      <c r="KE191">
        <v>3</v>
      </c>
      <c r="KF191">
        <v>4</v>
      </c>
      <c r="KG191">
        <v>4</v>
      </c>
      <c r="KH191">
        <v>4</v>
      </c>
      <c r="KI191">
        <v>2</v>
      </c>
      <c r="KJ191">
        <v>2</v>
      </c>
    </row>
    <row r="192" spans="1:296">
      <c r="A192">
        <v>190</v>
      </c>
      <c r="B192">
        <v>5482301956</v>
      </c>
      <c r="C192">
        <v>96888361</v>
      </c>
      <c r="D192" s="48">
        <v>43125.68074074074</v>
      </c>
      <c r="E192" s="180">
        <v>43125.693553240737</v>
      </c>
      <c r="F192" t="s">
        <v>1181</v>
      </c>
      <c r="K192" t="s">
        <v>280</v>
      </c>
      <c r="L192" t="s">
        <v>2085</v>
      </c>
      <c r="N192" s="11">
        <v>43125</v>
      </c>
      <c r="O192" t="s">
        <v>2088</v>
      </c>
      <c r="P192" t="s">
        <v>203</v>
      </c>
      <c r="Q192" t="s">
        <v>203</v>
      </c>
      <c r="R192" t="s">
        <v>796</v>
      </c>
      <c r="S192" t="s">
        <v>1832</v>
      </c>
      <c r="T192" t="s">
        <v>796</v>
      </c>
      <c r="U192" t="s">
        <v>796</v>
      </c>
      <c r="V192" t="s">
        <v>203</v>
      </c>
      <c r="W192" t="s">
        <v>203</v>
      </c>
      <c r="X192" t="s">
        <v>203</v>
      </c>
      <c r="Y192" t="s">
        <v>3766</v>
      </c>
      <c r="Z192" t="s">
        <v>203</v>
      </c>
      <c r="AA192" t="s">
        <v>203</v>
      </c>
      <c r="AC192" s="260" t="s">
        <v>203</v>
      </c>
      <c r="AE192" t="s">
        <v>1523</v>
      </c>
      <c r="AF192" t="s">
        <v>1523</v>
      </c>
      <c r="AG192" t="s">
        <v>1523</v>
      </c>
      <c r="AH192" s="288" t="s">
        <v>1523</v>
      </c>
      <c r="AI192" t="s">
        <v>1523</v>
      </c>
      <c r="AJ192" t="s">
        <v>1523</v>
      </c>
      <c r="AK192" t="s">
        <v>1523</v>
      </c>
      <c r="AL192" t="s">
        <v>1523</v>
      </c>
      <c r="AM192" t="s">
        <v>1523</v>
      </c>
      <c r="AN192" t="s">
        <v>1523</v>
      </c>
      <c r="AO192" t="s">
        <v>1523</v>
      </c>
      <c r="AP192" t="s">
        <v>1523</v>
      </c>
      <c r="AQ192" s="48" t="s">
        <v>1523</v>
      </c>
      <c r="AR192" t="s">
        <v>1523</v>
      </c>
      <c r="AS192" t="s">
        <v>1523</v>
      </c>
      <c r="AT192" t="s">
        <v>1523</v>
      </c>
      <c r="AU192" t="s">
        <v>1523</v>
      </c>
      <c r="AV192" t="s">
        <v>1523</v>
      </c>
      <c r="EV192">
        <v>-2</v>
      </c>
      <c r="HX192">
        <v>2</v>
      </c>
      <c r="HY192">
        <v>1</v>
      </c>
      <c r="HZ192">
        <v>2</v>
      </c>
      <c r="IA192">
        <v>2</v>
      </c>
      <c r="IB192">
        <v>3</v>
      </c>
      <c r="IC192">
        <v>2</v>
      </c>
      <c r="ID192">
        <v>1</v>
      </c>
      <c r="IE192">
        <v>2</v>
      </c>
      <c r="IF192">
        <v>1</v>
      </c>
      <c r="IG192">
        <v>2</v>
      </c>
      <c r="IH192">
        <v>3</v>
      </c>
      <c r="II192">
        <v>2</v>
      </c>
      <c r="IJ192">
        <v>2</v>
      </c>
      <c r="IK192">
        <v>2</v>
      </c>
      <c r="IL192">
        <v>1</v>
      </c>
      <c r="IM192">
        <v>2</v>
      </c>
      <c r="IN192">
        <v>2</v>
      </c>
      <c r="IO192">
        <v>2</v>
      </c>
      <c r="IP192">
        <v>2</v>
      </c>
      <c r="IQ192">
        <v>2</v>
      </c>
      <c r="IR192">
        <v>1</v>
      </c>
      <c r="IS192">
        <v>2</v>
      </c>
      <c r="IT192">
        <v>2</v>
      </c>
      <c r="IU192">
        <v>3</v>
      </c>
      <c r="IV192">
        <v>3</v>
      </c>
      <c r="IW192">
        <v>2</v>
      </c>
      <c r="IX192">
        <v>2</v>
      </c>
      <c r="IY192">
        <v>2</v>
      </c>
      <c r="IZ192">
        <v>2</v>
      </c>
      <c r="JA192">
        <v>3</v>
      </c>
      <c r="JB192">
        <v>2</v>
      </c>
      <c r="JC192">
        <v>2</v>
      </c>
      <c r="JD192">
        <v>3</v>
      </c>
      <c r="JE192">
        <v>3</v>
      </c>
      <c r="JF192">
        <v>3</v>
      </c>
      <c r="JG192">
        <v>3</v>
      </c>
      <c r="JH192">
        <v>3</v>
      </c>
      <c r="JI192">
        <v>3</v>
      </c>
      <c r="JJ192">
        <v>3</v>
      </c>
      <c r="JK192">
        <v>3</v>
      </c>
      <c r="JL192">
        <v>2</v>
      </c>
      <c r="JM192">
        <v>3</v>
      </c>
      <c r="JN192">
        <v>3</v>
      </c>
      <c r="JO192">
        <v>3</v>
      </c>
      <c r="JP192">
        <v>4</v>
      </c>
      <c r="JQ192">
        <v>3</v>
      </c>
      <c r="JR192">
        <v>3</v>
      </c>
      <c r="JS192">
        <v>2</v>
      </c>
      <c r="JT192">
        <v>2</v>
      </c>
      <c r="JU192">
        <v>2</v>
      </c>
      <c r="JV192">
        <v>3</v>
      </c>
      <c r="JW192">
        <v>2</v>
      </c>
      <c r="JX192">
        <v>2</v>
      </c>
      <c r="JY192">
        <v>3</v>
      </c>
      <c r="JZ192">
        <v>3</v>
      </c>
      <c r="KA192">
        <v>2</v>
      </c>
      <c r="KB192">
        <v>2</v>
      </c>
      <c r="KC192">
        <v>2</v>
      </c>
      <c r="KD192">
        <v>2</v>
      </c>
      <c r="KE192">
        <v>1</v>
      </c>
      <c r="KF192">
        <v>1</v>
      </c>
      <c r="KG192">
        <v>2</v>
      </c>
      <c r="KH192">
        <v>2</v>
      </c>
      <c r="KI192">
        <v>2</v>
      </c>
      <c r="KJ192">
        <v>3</v>
      </c>
    </row>
    <row r="193" spans="1:296">
      <c r="A193">
        <v>191</v>
      </c>
      <c r="AE193" t="s">
        <v>1523</v>
      </c>
      <c r="AF193" t="s">
        <v>1523</v>
      </c>
      <c r="AG193" t="s">
        <v>1523</v>
      </c>
      <c r="AH193" s="288" t="s">
        <v>1523</v>
      </c>
      <c r="AI193" t="s">
        <v>1523</v>
      </c>
      <c r="AJ193" t="s">
        <v>1523</v>
      </c>
      <c r="AK193" t="s">
        <v>1523</v>
      </c>
      <c r="AL193" t="s">
        <v>1523</v>
      </c>
      <c r="AM193" t="s">
        <v>1523</v>
      </c>
      <c r="AN193" t="s">
        <v>1523</v>
      </c>
      <c r="AO193" t="s">
        <v>1523</v>
      </c>
      <c r="AP193" t="s">
        <v>1523</v>
      </c>
      <c r="AQ193" s="48" t="s">
        <v>1523</v>
      </c>
      <c r="AR193" t="s">
        <v>1523</v>
      </c>
      <c r="AS193" t="s">
        <v>1523</v>
      </c>
      <c r="AT193" t="s">
        <v>1523</v>
      </c>
      <c r="AU193" t="s">
        <v>1523</v>
      </c>
      <c r="AV193" t="s">
        <v>1523</v>
      </c>
    </row>
    <row r="194" spans="1:296">
      <c r="A194">
        <v>192</v>
      </c>
      <c r="B194">
        <v>5482296301</v>
      </c>
      <c r="C194">
        <v>96888361</v>
      </c>
      <c r="D194" s="48">
        <v>43125.673206018517</v>
      </c>
      <c r="E194" s="180">
        <v>43125.692650462966</v>
      </c>
      <c r="F194" t="s">
        <v>189</v>
      </c>
      <c r="K194" t="s">
        <v>2099</v>
      </c>
      <c r="L194" t="s">
        <v>2100</v>
      </c>
      <c r="N194" s="274" t="s">
        <v>3690</v>
      </c>
      <c r="O194" t="s">
        <v>2103</v>
      </c>
      <c r="P194" t="s">
        <v>209</v>
      </c>
      <c r="Q194" t="s">
        <v>209</v>
      </c>
      <c r="R194" t="s">
        <v>209</v>
      </c>
      <c r="S194" t="s">
        <v>209</v>
      </c>
      <c r="T194" t="s">
        <v>209</v>
      </c>
      <c r="U194" t="s">
        <v>209</v>
      </c>
      <c r="V194" t="s">
        <v>209</v>
      </c>
      <c r="W194" t="s">
        <v>209</v>
      </c>
      <c r="X194" t="s">
        <v>209</v>
      </c>
      <c r="Y194" t="s">
        <v>209</v>
      </c>
      <c r="Z194" t="s">
        <v>209</v>
      </c>
      <c r="AA194" t="s">
        <v>209</v>
      </c>
      <c r="AB194" s="260" t="s">
        <v>3759</v>
      </c>
      <c r="AC194" s="260" t="s">
        <v>203</v>
      </c>
      <c r="AE194" t="s">
        <v>1523</v>
      </c>
      <c r="AF194" t="s">
        <v>1523</v>
      </c>
      <c r="AG194" t="s">
        <v>1523</v>
      </c>
      <c r="AH194" s="288" t="s">
        <v>1523</v>
      </c>
      <c r="AI194" t="s">
        <v>1523</v>
      </c>
      <c r="AJ194" t="s">
        <v>1523</v>
      </c>
      <c r="AK194" t="s">
        <v>1523</v>
      </c>
      <c r="AL194" t="s">
        <v>1523</v>
      </c>
      <c r="AM194" t="s">
        <v>1523</v>
      </c>
      <c r="AN194" t="s">
        <v>1523</v>
      </c>
      <c r="AO194" t="s">
        <v>1523</v>
      </c>
      <c r="AP194" t="s">
        <v>1523</v>
      </c>
      <c r="AQ194" s="48" t="s">
        <v>1523</v>
      </c>
      <c r="AR194" t="s">
        <v>1523</v>
      </c>
      <c r="AS194" t="s">
        <v>1523</v>
      </c>
      <c r="AT194" t="s">
        <v>1523</v>
      </c>
      <c r="AU194" t="s">
        <v>1523</v>
      </c>
      <c r="AV194" t="s">
        <v>1523</v>
      </c>
      <c r="DX194">
        <v>-3</v>
      </c>
      <c r="HX194">
        <v>3</v>
      </c>
      <c r="HY194">
        <v>1</v>
      </c>
      <c r="HZ194">
        <v>3</v>
      </c>
      <c r="IA194">
        <v>2</v>
      </c>
      <c r="IB194">
        <v>3</v>
      </c>
      <c r="IC194">
        <v>3</v>
      </c>
      <c r="ID194">
        <v>2</v>
      </c>
      <c r="IE194">
        <v>2</v>
      </c>
      <c r="IF194">
        <v>1</v>
      </c>
      <c r="IG194">
        <v>2</v>
      </c>
      <c r="IH194">
        <v>2</v>
      </c>
      <c r="II194">
        <v>4</v>
      </c>
      <c r="IJ194">
        <v>3</v>
      </c>
      <c r="IK194">
        <v>3</v>
      </c>
      <c r="IL194">
        <v>2</v>
      </c>
      <c r="IM194">
        <v>3</v>
      </c>
      <c r="IN194">
        <v>2</v>
      </c>
      <c r="IO194">
        <v>2</v>
      </c>
      <c r="IP194">
        <v>1</v>
      </c>
      <c r="IQ194">
        <v>2</v>
      </c>
      <c r="IR194">
        <v>2</v>
      </c>
      <c r="IS194">
        <v>2</v>
      </c>
      <c r="IT194">
        <v>2</v>
      </c>
      <c r="IU194">
        <v>3</v>
      </c>
      <c r="IV194">
        <v>2</v>
      </c>
      <c r="IW194">
        <v>2</v>
      </c>
      <c r="IX194">
        <v>1</v>
      </c>
      <c r="IY194">
        <v>2</v>
      </c>
      <c r="IZ194">
        <v>2</v>
      </c>
      <c r="JA194">
        <v>2</v>
      </c>
      <c r="JB194">
        <v>3</v>
      </c>
      <c r="JC194">
        <v>2</v>
      </c>
      <c r="JD194">
        <v>1</v>
      </c>
      <c r="JE194">
        <v>1</v>
      </c>
      <c r="JF194">
        <v>3</v>
      </c>
      <c r="JG194">
        <v>2</v>
      </c>
      <c r="JH194">
        <v>2</v>
      </c>
      <c r="JI194">
        <v>2</v>
      </c>
      <c r="JJ194">
        <v>1</v>
      </c>
      <c r="JK194">
        <v>3</v>
      </c>
      <c r="JL194">
        <v>3</v>
      </c>
      <c r="JM194">
        <v>2</v>
      </c>
      <c r="JN194">
        <v>2</v>
      </c>
      <c r="JO194">
        <v>4</v>
      </c>
      <c r="JP194">
        <v>2</v>
      </c>
      <c r="JQ194">
        <v>1</v>
      </c>
      <c r="JR194">
        <v>1</v>
      </c>
      <c r="JS194">
        <v>1</v>
      </c>
      <c r="JT194">
        <v>2</v>
      </c>
      <c r="JU194">
        <v>2</v>
      </c>
      <c r="JV194">
        <v>4</v>
      </c>
      <c r="JW194">
        <v>1</v>
      </c>
      <c r="JX194">
        <v>3</v>
      </c>
      <c r="JY194">
        <v>2</v>
      </c>
      <c r="JZ194">
        <v>2</v>
      </c>
      <c r="KA194">
        <v>2</v>
      </c>
      <c r="KB194">
        <v>2</v>
      </c>
      <c r="KC194">
        <v>1</v>
      </c>
      <c r="KD194">
        <v>1</v>
      </c>
      <c r="KE194">
        <v>1</v>
      </c>
      <c r="KF194">
        <v>2</v>
      </c>
      <c r="KG194">
        <v>1</v>
      </c>
      <c r="KH194">
        <v>2</v>
      </c>
      <c r="KI194">
        <v>1</v>
      </c>
      <c r="KJ194">
        <v>3</v>
      </c>
    </row>
    <row r="195" spans="1:296">
      <c r="A195">
        <v>193</v>
      </c>
      <c r="B195">
        <v>5482295726</v>
      </c>
      <c r="C195">
        <v>96888361</v>
      </c>
      <c r="D195" s="48">
        <v>43125.671759259261</v>
      </c>
      <c r="E195" s="180">
        <v>43125.690196759257</v>
      </c>
      <c r="F195" t="s">
        <v>189</v>
      </c>
      <c r="K195" t="s">
        <v>634</v>
      </c>
      <c r="L195" t="s">
        <v>318</v>
      </c>
      <c r="N195" s="274" t="s">
        <v>3690</v>
      </c>
      <c r="O195" t="s">
        <v>2106</v>
      </c>
      <c r="P195" t="s">
        <v>209</v>
      </c>
      <c r="Q195" t="s">
        <v>209</v>
      </c>
      <c r="R195" t="s">
        <v>381</v>
      </c>
      <c r="S195" t="s">
        <v>809</v>
      </c>
      <c r="T195" t="s">
        <v>799</v>
      </c>
      <c r="U195" t="s">
        <v>799</v>
      </c>
      <c r="V195" t="s">
        <v>209</v>
      </c>
      <c r="W195" t="s">
        <v>209</v>
      </c>
      <c r="X195" t="s">
        <v>209</v>
      </c>
      <c r="Y195" t="s">
        <v>3755</v>
      </c>
      <c r="Z195" t="s">
        <v>209</v>
      </c>
      <c r="AA195" t="s">
        <v>381</v>
      </c>
      <c r="AE195" t="s">
        <v>1523</v>
      </c>
      <c r="AF195" t="s">
        <v>1523</v>
      </c>
      <c r="AG195" t="s">
        <v>1523</v>
      </c>
      <c r="AH195" s="288" t="s">
        <v>1523</v>
      </c>
      <c r="AI195" t="s">
        <v>1523</v>
      </c>
      <c r="AJ195" t="s">
        <v>1523</v>
      </c>
      <c r="AK195" t="s">
        <v>1523</v>
      </c>
      <c r="AL195" t="s">
        <v>1523</v>
      </c>
      <c r="AM195" t="s">
        <v>1523</v>
      </c>
      <c r="AN195" t="s">
        <v>1523</v>
      </c>
      <c r="AO195" t="s">
        <v>1523</v>
      </c>
      <c r="AP195" t="s">
        <v>1523</v>
      </c>
      <c r="AQ195" s="48" t="s">
        <v>1523</v>
      </c>
      <c r="AR195" t="s">
        <v>1523</v>
      </c>
      <c r="AS195" t="s">
        <v>1523</v>
      </c>
      <c r="AT195" t="s">
        <v>1523</v>
      </c>
      <c r="AU195" t="s">
        <v>1523</v>
      </c>
      <c r="AV195" t="s">
        <v>1523</v>
      </c>
      <c r="HX195">
        <v>2</v>
      </c>
      <c r="HY195">
        <v>3</v>
      </c>
      <c r="HZ195">
        <v>2</v>
      </c>
      <c r="IA195">
        <v>2</v>
      </c>
      <c r="IB195">
        <v>2</v>
      </c>
      <c r="IC195">
        <v>2</v>
      </c>
      <c r="ID195">
        <v>3</v>
      </c>
      <c r="IE195">
        <v>2</v>
      </c>
      <c r="IF195">
        <v>1</v>
      </c>
      <c r="IG195">
        <v>2</v>
      </c>
      <c r="IH195">
        <v>2</v>
      </c>
      <c r="II195">
        <v>2</v>
      </c>
      <c r="IJ195">
        <v>2</v>
      </c>
      <c r="IK195">
        <v>2</v>
      </c>
      <c r="IL195">
        <v>3</v>
      </c>
      <c r="IM195">
        <v>2</v>
      </c>
      <c r="IN195">
        <v>3</v>
      </c>
      <c r="IO195">
        <v>3</v>
      </c>
      <c r="IP195">
        <v>2</v>
      </c>
      <c r="IQ195">
        <v>2</v>
      </c>
      <c r="IR195">
        <v>2</v>
      </c>
      <c r="IS195">
        <v>2</v>
      </c>
      <c r="IT195">
        <v>1</v>
      </c>
      <c r="IU195">
        <v>4</v>
      </c>
      <c r="IV195">
        <v>3</v>
      </c>
      <c r="IW195">
        <v>2</v>
      </c>
      <c r="IX195">
        <v>2</v>
      </c>
      <c r="IY195">
        <v>2</v>
      </c>
      <c r="IZ195">
        <v>2</v>
      </c>
      <c r="JA195">
        <v>3</v>
      </c>
      <c r="JB195">
        <v>2</v>
      </c>
      <c r="JC195">
        <v>2</v>
      </c>
      <c r="JD195">
        <v>2</v>
      </c>
      <c r="JE195">
        <v>2</v>
      </c>
      <c r="JF195">
        <v>2</v>
      </c>
      <c r="JG195">
        <v>3</v>
      </c>
      <c r="JH195">
        <v>2</v>
      </c>
      <c r="JI195">
        <v>3</v>
      </c>
      <c r="JJ195">
        <v>1</v>
      </c>
      <c r="JK195">
        <v>2</v>
      </c>
      <c r="JL195">
        <v>2</v>
      </c>
      <c r="JM195">
        <v>2</v>
      </c>
      <c r="JN195">
        <v>3</v>
      </c>
      <c r="JO195">
        <v>4</v>
      </c>
      <c r="JP195">
        <v>3</v>
      </c>
      <c r="JQ195">
        <v>4</v>
      </c>
      <c r="JR195">
        <v>3</v>
      </c>
      <c r="JS195">
        <v>3</v>
      </c>
      <c r="JT195">
        <v>2</v>
      </c>
      <c r="JU195">
        <v>2</v>
      </c>
      <c r="JV195">
        <v>2</v>
      </c>
      <c r="JW195">
        <v>2</v>
      </c>
      <c r="JX195">
        <v>2</v>
      </c>
      <c r="JY195">
        <v>2</v>
      </c>
      <c r="JZ195">
        <v>2</v>
      </c>
      <c r="KA195">
        <v>3</v>
      </c>
      <c r="KB195">
        <v>2</v>
      </c>
      <c r="KC195">
        <v>2</v>
      </c>
      <c r="KD195">
        <v>2</v>
      </c>
      <c r="KE195">
        <v>2</v>
      </c>
      <c r="KF195">
        <v>2</v>
      </c>
      <c r="KG195">
        <v>3</v>
      </c>
      <c r="KH195">
        <v>2</v>
      </c>
      <c r="KI195">
        <v>2</v>
      </c>
      <c r="KJ195">
        <v>2</v>
      </c>
    </row>
    <row r="196" spans="1:296">
      <c r="A196">
        <v>194</v>
      </c>
      <c r="B196">
        <v>5484833772</v>
      </c>
      <c r="C196">
        <v>96888361</v>
      </c>
      <c r="D196" s="48">
        <v>43132.668773148151</v>
      </c>
      <c r="E196" s="180">
        <v>43132.690254629633</v>
      </c>
      <c r="F196" t="s">
        <v>1181</v>
      </c>
      <c r="K196" t="s">
        <v>544</v>
      </c>
      <c r="L196" t="s">
        <v>2107</v>
      </c>
      <c r="N196" s="274" t="s">
        <v>3892</v>
      </c>
      <c r="O196" t="s">
        <v>4009</v>
      </c>
      <c r="P196" t="s">
        <v>209</v>
      </c>
      <c r="Q196" t="s">
        <v>215</v>
      </c>
      <c r="R196" t="s">
        <v>974</v>
      </c>
      <c r="S196" t="s">
        <v>2365</v>
      </c>
      <c r="T196" t="s">
        <v>4010</v>
      </c>
      <c r="U196" t="s">
        <v>974</v>
      </c>
      <c r="V196" t="s">
        <v>381</v>
      </c>
      <c r="W196" t="s">
        <v>4011</v>
      </c>
      <c r="X196" t="s">
        <v>209</v>
      </c>
      <c r="Y196" t="s">
        <v>209</v>
      </c>
      <c r="Z196" t="s">
        <v>209</v>
      </c>
      <c r="AA196" t="s">
        <v>209</v>
      </c>
      <c r="AB196" t="s">
        <v>322</v>
      </c>
      <c r="AC196" t="s">
        <v>4012</v>
      </c>
      <c r="AE196" t="s">
        <v>1523</v>
      </c>
      <c r="AF196" t="s">
        <v>1523</v>
      </c>
      <c r="AG196" t="s">
        <v>1523</v>
      </c>
      <c r="AH196" s="288" t="s">
        <v>1523</v>
      </c>
      <c r="AI196" t="s">
        <v>1523</v>
      </c>
      <c r="AJ196" t="s">
        <v>1523</v>
      </c>
      <c r="AK196" t="s">
        <v>1523</v>
      </c>
      <c r="AL196" t="s">
        <v>1523</v>
      </c>
      <c r="AM196" t="s">
        <v>1523</v>
      </c>
      <c r="AN196" t="s">
        <v>1523</v>
      </c>
      <c r="AO196" t="s">
        <v>1523</v>
      </c>
      <c r="AP196" t="s">
        <v>1523</v>
      </c>
      <c r="AQ196" s="48" t="s">
        <v>1523</v>
      </c>
      <c r="AR196" t="s">
        <v>1523</v>
      </c>
      <c r="AS196" t="s">
        <v>1523</v>
      </c>
      <c r="AT196" t="s">
        <v>1523</v>
      </c>
      <c r="AU196" t="s">
        <v>1523</v>
      </c>
      <c r="AV196" t="s">
        <v>1523</v>
      </c>
      <c r="BJ196">
        <v>-1</v>
      </c>
      <c r="BK196" t="s">
        <v>4013</v>
      </c>
      <c r="CJ196">
        <v>2</v>
      </c>
      <c r="CN196">
        <v>1</v>
      </c>
      <c r="CP196">
        <v>-3</v>
      </c>
      <c r="CQ196" t="s">
        <v>1878</v>
      </c>
      <c r="CZ196">
        <v>-4</v>
      </c>
      <c r="DF196">
        <v>1</v>
      </c>
      <c r="DH196">
        <v>-3</v>
      </c>
      <c r="DI196" t="s">
        <v>4014</v>
      </c>
      <c r="DJ196">
        <v>-2</v>
      </c>
      <c r="DP196">
        <v>3</v>
      </c>
      <c r="DQ196">
        <v>1</v>
      </c>
      <c r="DX196">
        <v>-1</v>
      </c>
      <c r="DY196">
        <v>1</v>
      </c>
      <c r="DZ196">
        <v>-1</v>
      </c>
      <c r="ED196">
        <v>2</v>
      </c>
      <c r="EE196">
        <v>1</v>
      </c>
      <c r="EH196">
        <v>-1</v>
      </c>
      <c r="ER196">
        <v>4</v>
      </c>
      <c r="ES196" t="s">
        <v>4015</v>
      </c>
      <c r="ET196">
        <v>-2</v>
      </c>
      <c r="EU196" t="s">
        <v>4016</v>
      </c>
      <c r="FB196">
        <v>1</v>
      </c>
      <c r="FH196">
        <v>-1</v>
      </c>
      <c r="FV196">
        <v>-1</v>
      </c>
      <c r="GD196">
        <v>-4</v>
      </c>
      <c r="GE196" t="s">
        <v>4014</v>
      </c>
      <c r="GN196">
        <v>-4</v>
      </c>
      <c r="GO196" t="s">
        <v>4017</v>
      </c>
      <c r="GZ196">
        <v>-2</v>
      </c>
      <c r="HB196">
        <v>-2</v>
      </c>
      <c r="HH196">
        <v>-1</v>
      </c>
      <c r="HJ196">
        <v>-2</v>
      </c>
      <c r="HK196" t="s">
        <v>322</v>
      </c>
      <c r="HX196">
        <v>2</v>
      </c>
      <c r="HY196">
        <v>3</v>
      </c>
      <c r="HZ196">
        <v>3</v>
      </c>
      <c r="IA196">
        <v>3</v>
      </c>
      <c r="IB196">
        <v>4</v>
      </c>
      <c r="IC196">
        <v>4</v>
      </c>
      <c r="ID196">
        <v>3</v>
      </c>
      <c r="IE196">
        <v>3</v>
      </c>
      <c r="IF196">
        <v>2</v>
      </c>
      <c r="IG196">
        <v>4</v>
      </c>
      <c r="IH196">
        <v>4</v>
      </c>
      <c r="II196">
        <v>3</v>
      </c>
      <c r="IJ196">
        <v>2</v>
      </c>
      <c r="IK196">
        <v>3</v>
      </c>
      <c r="IL196">
        <v>3</v>
      </c>
      <c r="IM196">
        <v>2</v>
      </c>
      <c r="IN196">
        <v>3</v>
      </c>
      <c r="IO196">
        <v>4</v>
      </c>
      <c r="IP196">
        <v>2</v>
      </c>
      <c r="IQ196">
        <v>3</v>
      </c>
      <c r="IR196">
        <v>3</v>
      </c>
      <c r="IS196">
        <v>1</v>
      </c>
      <c r="IT196">
        <v>3</v>
      </c>
      <c r="IU196">
        <v>4</v>
      </c>
      <c r="IV196">
        <v>3</v>
      </c>
      <c r="IW196">
        <v>4</v>
      </c>
      <c r="IX196">
        <v>2</v>
      </c>
      <c r="IY196">
        <v>2</v>
      </c>
      <c r="IZ196">
        <v>3</v>
      </c>
      <c r="JA196">
        <v>3</v>
      </c>
      <c r="JB196">
        <v>4</v>
      </c>
      <c r="JC196">
        <v>2</v>
      </c>
      <c r="JD196">
        <v>3</v>
      </c>
      <c r="JE196">
        <v>4</v>
      </c>
      <c r="JF196">
        <v>3</v>
      </c>
      <c r="JG196">
        <v>4</v>
      </c>
      <c r="JH196">
        <v>3</v>
      </c>
      <c r="JI196">
        <v>2</v>
      </c>
      <c r="JJ196">
        <v>4</v>
      </c>
      <c r="JK196">
        <v>3</v>
      </c>
      <c r="JL196">
        <v>3</v>
      </c>
      <c r="JM196">
        <v>2</v>
      </c>
      <c r="JN196">
        <v>3</v>
      </c>
      <c r="JO196">
        <v>1</v>
      </c>
      <c r="JP196">
        <v>3</v>
      </c>
      <c r="JQ196">
        <v>3</v>
      </c>
      <c r="JR196">
        <v>3</v>
      </c>
      <c r="JS196">
        <v>3</v>
      </c>
      <c r="JT196">
        <v>3</v>
      </c>
      <c r="JU196">
        <v>3</v>
      </c>
      <c r="JV196">
        <v>2</v>
      </c>
      <c r="JW196">
        <v>3</v>
      </c>
      <c r="JX196">
        <v>3</v>
      </c>
      <c r="JY196">
        <v>4</v>
      </c>
      <c r="JZ196">
        <v>4</v>
      </c>
      <c r="KA196">
        <v>3</v>
      </c>
      <c r="KB196">
        <v>3</v>
      </c>
      <c r="KC196">
        <v>4</v>
      </c>
      <c r="KD196">
        <v>2</v>
      </c>
      <c r="KE196">
        <v>4</v>
      </c>
      <c r="KF196">
        <v>4</v>
      </c>
      <c r="KG196">
        <v>3</v>
      </c>
      <c r="KH196">
        <v>4</v>
      </c>
      <c r="KI196">
        <v>3</v>
      </c>
      <c r="KJ196">
        <v>4</v>
      </c>
    </row>
    <row r="197" spans="1:296">
      <c r="A197">
        <v>195</v>
      </c>
      <c r="B197">
        <v>5484831506</v>
      </c>
      <c r="C197">
        <v>96888361</v>
      </c>
      <c r="D197" s="48">
        <v>43132.668703703697</v>
      </c>
      <c r="E197" s="180">
        <v>43132.688402777778</v>
      </c>
      <c r="F197" t="s">
        <v>189</v>
      </c>
      <c r="K197" t="s">
        <v>1272</v>
      </c>
      <c r="L197" t="s">
        <v>731</v>
      </c>
      <c r="N197" s="274" t="s">
        <v>3892</v>
      </c>
      <c r="O197" t="s">
        <v>2114</v>
      </c>
      <c r="P197" t="s">
        <v>203</v>
      </c>
      <c r="Q197" t="s">
        <v>215</v>
      </c>
      <c r="R197" t="s">
        <v>780</v>
      </c>
      <c r="S197" t="s">
        <v>781</v>
      </c>
      <c r="T197" t="s">
        <v>781</v>
      </c>
      <c r="U197" t="s">
        <v>203</v>
      </c>
      <c r="V197" t="s">
        <v>203</v>
      </c>
      <c r="W197" t="s">
        <v>203</v>
      </c>
      <c r="X197" t="s">
        <v>203</v>
      </c>
      <c r="Y197" t="s">
        <v>4006</v>
      </c>
      <c r="Z197" t="s">
        <v>203</v>
      </c>
      <c r="AA197" t="s">
        <v>203</v>
      </c>
      <c r="AB197"/>
      <c r="AC197"/>
      <c r="AE197" t="s">
        <v>1523</v>
      </c>
      <c r="AF197" t="s">
        <v>1523</v>
      </c>
      <c r="AG197" t="s">
        <v>1523</v>
      </c>
      <c r="AH197" s="288" t="s">
        <v>1523</v>
      </c>
      <c r="AI197" t="s">
        <v>1523</v>
      </c>
      <c r="AJ197" t="s">
        <v>1523</v>
      </c>
      <c r="AK197" t="s">
        <v>1523</v>
      </c>
      <c r="AL197" t="s">
        <v>1523</v>
      </c>
      <c r="AM197" t="s">
        <v>1523</v>
      </c>
      <c r="AN197" t="s">
        <v>1523</v>
      </c>
      <c r="AO197" t="s">
        <v>1523</v>
      </c>
      <c r="AP197" t="s">
        <v>1523</v>
      </c>
      <c r="AQ197" s="48" t="s">
        <v>1523</v>
      </c>
      <c r="AR197" t="s">
        <v>1523</v>
      </c>
      <c r="AS197" t="s">
        <v>1523</v>
      </c>
      <c r="AT197" t="s">
        <v>1523</v>
      </c>
      <c r="AU197" t="s">
        <v>1523</v>
      </c>
      <c r="AV197" t="s">
        <v>1523</v>
      </c>
      <c r="BV197">
        <v>-2</v>
      </c>
      <c r="BW197" t="s">
        <v>4007</v>
      </c>
      <c r="FH197">
        <v>-2</v>
      </c>
      <c r="FI197" t="s">
        <v>4008</v>
      </c>
      <c r="HX197">
        <v>2</v>
      </c>
      <c r="HY197">
        <v>2</v>
      </c>
      <c r="HZ197">
        <v>3</v>
      </c>
      <c r="IA197">
        <v>3</v>
      </c>
      <c r="IB197">
        <v>2</v>
      </c>
      <c r="IC197">
        <v>2</v>
      </c>
      <c r="ID197">
        <v>2</v>
      </c>
      <c r="IE197">
        <v>2</v>
      </c>
      <c r="IF197">
        <v>1</v>
      </c>
      <c r="IG197">
        <v>2</v>
      </c>
      <c r="IH197">
        <v>3</v>
      </c>
      <c r="II197">
        <v>3</v>
      </c>
      <c r="IJ197">
        <v>2</v>
      </c>
      <c r="IK197">
        <v>2</v>
      </c>
      <c r="IL197">
        <v>2</v>
      </c>
      <c r="IM197">
        <v>3</v>
      </c>
      <c r="IN197">
        <v>2</v>
      </c>
      <c r="IO197">
        <v>3</v>
      </c>
      <c r="IP197">
        <v>1</v>
      </c>
      <c r="IQ197">
        <v>2</v>
      </c>
      <c r="IR197">
        <v>1</v>
      </c>
      <c r="IS197">
        <v>1</v>
      </c>
      <c r="IT197">
        <v>2</v>
      </c>
      <c r="IU197">
        <v>3</v>
      </c>
      <c r="IV197">
        <v>2</v>
      </c>
      <c r="IW197">
        <v>2</v>
      </c>
      <c r="IX197">
        <v>1</v>
      </c>
      <c r="IY197">
        <v>2</v>
      </c>
      <c r="IZ197">
        <v>2</v>
      </c>
      <c r="JA197">
        <v>3</v>
      </c>
      <c r="JB197">
        <v>3</v>
      </c>
      <c r="JC197">
        <v>2</v>
      </c>
      <c r="JD197">
        <v>2</v>
      </c>
      <c r="JE197">
        <v>2</v>
      </c>
      <c r="JF197">
        <v>3</v>
      </c>
      <c r="JG197">
        <v>2</v>
      </c>
      <c r="JH197">
        <v>2</v>
      </c>
      <c r="JI197">
        <v>2</v>
      </c>
      <c r="JJ197">
        <v>2</v>
      </c>
      <c r="JK197">
        <v>2</v>
      </c>
      <c r="JL197">
        <v>2</v>
      </c>
      <c r="JM197">
        <v>2</v>
      </c>
      <c r="JN197">
        <v>2</v>
      </c>
      <c r="JO197">
        <v>3</v>
      </c>
      <c r="JP197">
        <v>2</v>
      </c>
      <c r="JQ197">
        <v>2</v>
      </c>
      <c r="JR197">
        <v>2</v>
      </c>
      <c r="JS197">
        <v>1</v>
      </c>
      <c r="JT197">
        <v>2</v>
      </c>
      <c r="JU197">
        <v>2</v>
      </c>
      <c r="JV197">
        <v>2</v>
      </c>
      <c r="JW197">
        <v>2</v>
      </c>
      <c r="JX197">
        <v>2</v>
      </c>
      <c r="JY197">
        <v>3</v>
      </c>
      <c r="JZ197">
        <v>2</v>
      </c>
      <c r="KA197">
        <v>2</v>
      </c>
      <c r="KB197">
        <v>2</v>
      </c>
      <c r="KC197">
        <v>2</v>
      </c>
      <c r="KD197">
        <v>3</v>
      </c>
      <c r="KE197">
        <v>2</v>
      </c>
      <c r="KF197">
        <v>2</v>
      </c>
      <c r="KG197">
        <v>1</v>
      </c>
      <c r="KH197">
        <v>2</v>
      </c>
      <c r="KI197">
        <v>2</v>
      </c>
      <c r="KJ197">
        <v>3</v>
      </c>
    </row>
    <row r="198" spans="1:296">
      <c r="A198">
        <v>196</v>
      </c>
      <c r="B198">
        <v>5482295828</v>
      </c>
      <c r="C198">
        <v>96888361</v>
      </c>
      <c r="D198" s="48">
        <v>43125.671747685177</v>
      </c>
      <c r="E198" s="180">
        <v>43125.692291666674</v>
      </c>
      <c r="F198" t="s">
        <v>189</v>
      </c>
      <c r="K198" t="s">
        <v>1272</v>
      </c>
      <c r="L198" t="s">
        <v>2119</v>
      </c>
      <c r="N198" s="274" t="s">
        <v>3690</v>
      </c>
      <c r="O198" t="s">
        <v>2122</v>
      </c>
      <c r="P198" t="s">
        <v>203</v>
      </c>
      <c r="Q198" t="s">
        <v>203</v>
      </c>
      <c r="R198" t="s">
        <v>781</v>
      </c>
      <c r="S198" t="s">
        <v>781</v>
      </c>
      <c r="T198" t="s">
        <v>781</v>
      </c>
      <c r="U198" t="s">
        <v>781</v>
      </c>
      <c r="V198" t="s">
        <v>215</v>
      </c>
      <c r="W198" t="s">
        <v>3756</v>
      </c>
      <c r="X198" t="s">
        <v>203</v>
      </c>
      <c r="Y198" t="s">
        <v>203</v>
      </c>
      <c r="Z198" t="s">
        <v>203</v>
      </c>
      <c r="AA198" t="s">
        <v>203</v>
      </c>
      <c r="AC198" s="260" t="s">
        <v>203</v>
      </c>
      <c r="AE198" t="s">
        <v>1523</v>
      </c>
      <c r="AF198" t="s">
        <v>1523</v>
      </c>
      <c r="AG198" t="s">
        <v>1523</v>
      </c>
      <c r="AH198" s="288" t="s">
        <v>1523</v>
      </c>
      <c r="AI198" t="s">
        <v>1523</v>
      </c>
      <c r="AJ198" t="s">
        <v>1523</v>
      </c>
      <c r="AK198" t="s">
        <v>1523</v>
      </c>
      <c r="AL198" t="s">
        <v>1523</v>
      </c>
      <c r="AM198" t="s">
        <v>1523</v>
      </c>
      <c r="AN198" t="s">
        <v>1523</v>
      </c>
      <c r="AO198" t="s">
        <v>1523</v>
      </c>
      <c r="AP198" t="s">
        <v>1523</v>
      </c>
      <c r="AQ198" s="48" t="s">
        <v>1523</v>
      </c>
      <c r="AR198" t="s">
        <v>1523</v>
      </c>
      <c r="AS198" t="s">
        <v>1523</v>
      </c>
      <c r="AT198" t="s">
        <v>1523</v>
      </c>
      <c r="AU198" t="s">
        <v>1523</v>
      </c>
      <c r="AV198" t="s">
        <v>1523</v>
      </c>
      <c r="BH198">
        <v>-1</v>
      </c>
      <c r="BN198">
        <v>3</v>
      </c>
      <c r="BP198">
        <v>4</v>
      </c>
      <c r="BT198">
        <v>3</v>
      </c>
      <c r="BV198">
        <v>2</v>
      </c>
      <c r="BX198">
        <v>2</v>
      </c>
      <c r="CD198">
        <v>2</v>
      </c>
      <c r="CN198">
        <v>-1</v>
      </c>
      <c r="EF198">
        <v>-1</v>
      </c>
      <c r="FJ198">
        <v>-1</v>
      </c>
      <c r="FT198">
        <v>-1</v>
      </c>
      <c r="GD198">
        <v>-2</v>
      </c>
      <c r="HL198">
        <v>-1</v>
      </c>
      <c r="HX198">
        <v>3</v>
      </c>
      <c r="HY198">
        <v>3</v>
      </c>
      <c r="HZ198">
        <v>2</v>
      </c>
      <c r="IA198">
        <v>3</v>
      </c>
      <c r="IB198">
        <v>2</v>
      </c>
      <c r="IC198">
        <v>2</v>
      </c>
      <c r="ID198">
        <v>1</v>
      </c>
      <c r="IE198">
        <v>2</v>
      </c>
      <c r="IF198">
        <v>4</v>
      </c>
      <c r="IG198">
        <v>1</v>
      </c>
      <c r="IH198">
        <v>2</v>
      </c>
      <c r="II198">
        <v>3</v>
      </c>
      <c r="IJ198">
        <v>2</v>
      </c>
      <c r="IK198">
        <v>1</v>
      </c>
      <c r="IL198">
        <v>1</v>
      </c>
      <c r="IM198">
        <v>4</v>
      </c>
      <c r="IN198">
        <v>4</v>
      </c>
      <c r="IO198">
        <v>2</v>
      </c>
      <c r="IP198">
        <v>2</v>
      </c>
      <c r="IQ198">
        <v>4</v>
      </c>
      <c r="IR198">
        <v>1</v>
      </c>
      <c r="IS198">
        <v>4</v>
      </c>
      <c r="IT198">
        <v>2</v>
      </c>
      <c r="IU198">
        <v>4</v>
      </c>
      <c r="IV198">
        <v>3</v>
      </c>
      <c r="IW198">
        <v>3</v>
      </c>
      <c r="IX198">
        <v>4</v>
      </c>
      <c r="IY198">
        <v>4</v>
      </c>
      <c r="IZ198">
        <v>3</v>
      </c>
      <c r="JA198">
        <v>3</v>
      </c>
      <c r="JB198">
        <v>3</v>
      </c>
      <c r="JC198">
        <v>2</v>
      </c>
      <c r="JD198">
        <v>4</v>
      </c>
      <c r="JE198">
        <v>4</v>
      </c>
      <c r="JF198">
        <v>3</v>
      </c>
      <c r="JG198">
        <v>3</v>
      </c>
      <c r="JH198">
        <v>3</v>
      </c>
      <c r="JI198">
        <v>3</v>
      </c>
      <c r="JJ198">
        <v>2</v>
      </c>
      <c r="JK198">
        <v>1</v>
      </c>
      <c r="JL198">
        <v>2</v>
      </c>
      <c r="JM198">
        <v>3</v>
      </c>
      <c r="JN198">
        <v>2</v>
      </c>
      <c r="JO198">
        <v>4</v>
      </c>
      <c r="JP198">
        <v>4</v>
      </c>
      <c r="JQ198">
        <v>1</v>
      </c>
      <c r="JR198">
        <v>4</v>
      </c>
      <c r="JS198">
        <v>2</v>
      </c>
      <c r="JT198">
        <v>3</v>
      </c>
      <c r="JU198">
        <v>4</v>
      </c>
      <c r="JV198">
        <v>4</v>
      </c>
      <c r="JW198">
        <v>3</v>
      </c>
      <c r="JX198">
        <v>2</v>
      </c>
      <c r="JY198">
        <v>3</v>
      </c>
      <c r="JZ198">
        <v>2</v>
      </c>
      <c r="KA198">
        <v>3</v>
      </c>
      <c r="KB198">
        <v>1</v>
      </c>
      <c r="KC198">
        <v>2</v>
      </c>
      <c r="KD198">
        <v>4</v>
      </c>
      <c r="KE198">
        <v>1</v>
      </c>
      <c r="KF198">
        <v>3</v>
      </c>
      <c r="KG198">
        <v>1</v>
      </c>
      <c r="KH198">
        <v>2</v>
      </c>
      <c r="KI198">
        <v>1</v>
      </c>
      <c r="KJ198">
        <v>3</v>
      </c>
    </row>
    <row r="199" spans="1:296">
      <c r="A199">
        <v>197</v>
      </c>
      <c r="B199">
        <v>5482296299</v>
      </c>
      <c r="C199">
        <v>96888361</v>
      </c>
      <c r="D199" s="48">
        <v>43125.671550925923</v>
      </c>
      <c r="E199" s="180">
        <v>43125.705150462964</v>
      </c>
      <c r="F199" t="s">
        <v>1181</v>
      </c>
      <c r="K199" t="s">
        <v>717</v>
      </c>
      <c r="L199" t="s">
        <v>2123</v>
      </c>
      <c r="N199" s="274" t="s">
        <v>3690</v>
      </c>
      <c r="O199" t="s">
        <v>3757</v>
      </c>
      <c r="P199" t="s">
        <v>209</v>
      </c>
      <c r="Q199" t="s">
        <v>209</v>
      </c>
      <c r="R199" t="s">
        <v>209</v>
      </c>
      <c r="S199" t="s">
        <v>209</v>
      </c>
      <c r="T199" t="s">
        <v>209</v>
      </c>
      <c r="U199" t="s">
        <v>209</v>
      </c>
      <c r="V199" t="s">
        <v>381</v>
      </c>
      <c r="W199" t="s">
        <v>381</v>
      </c>
      <c r="X199" t="s">
        <v>209</v>
      </c>
      <c r="Y199" t="s">
        <v>3758</v>
      </c>
      <c r="Z199" t="s">
        <v>209</v>
      </c>
      <c r="AA199" t="s">
        <v>381</v>
      </c>
      <c r="AC199" s="260" t="s">
        <v>209</v>
      </c>
      <c r="AE199" t="s">
        <v>1523</v>
      </c>
      <c r="AF199" t="s">
        <v>1523</v>
      </c>
      <c r="AG199" t="s">
        <v>1523</v>
      </c>
      <c r="AH199" s="288" t="s">
        <v>1523</v>
      </c>
      <c r="AI199" t="s">
        <v>1523</v>
      </c>
      <c r="AJ199" t="s">
        <v>1523</v>
      </c>
      <c r="AK199" t="s">
        <v>1523</v>
      </c>
      <c r="AL199" t="s">
        <v>1523</v>
      </c>
      <c r="AM199" t="s">
        <v>1523</v>
      </c>
      <c r="AN199" t="s">
        <v>1523</v>
      </c>
      <c r="AO199" t="s">
        <v>1523</v>
      </c>
      <c r="AP199" t="s">
        <v>1523</v>
      </c>
      <c r="AQ199" s="48" t="s">
        <v>1523</v>
      </c>
      <c r="AR199" t="s">
        <v>1523</v>
      </c>
      <c r="AS199" t="s">
        <v>1523</v>
      </c>
      <c r="AT199" t="s">
        <v>1523</v>
      </c>
      <c r="AU199" t="s">
        <v>1523</v>
      </c>
      <c r="AV199" t="s">
        <v>1523</v>
      </c>
      <c r="DF199">
        <v>-2</v>
      </c>
      <c r="EP199">
        <v>-2</v>
      </c>
      <c r="EV199">
        <v>2</v>
      </c>
      <c r="HX199">
        <v>2</v>
      </c>
      <c r="HY199">
        <v>1</v>
      </c>
      <c r="HZ199">
        <v>3</v>
      </c>
      <c r="IA199">
        <v>3</v>
      </c>
      <c r="IB199">
        <v>2</v>
      </c>
      <c r="IC199">
        <v>2</v>
      </c>
      <c r="ID199">
        <v>2</v>
      </c>
      <c r="IE199">
        <v>3</v>
      </c>
      <c r="IF199">
        <v>1</v>
      </c>
      <c r="IG199">
        <v>1</v>
      </c>
      <c r="IH199">
        <v>4</v>
      </c>
      <c r="II199">
        <v>2</v>
      </c>
      <c r="IJ199">
        <v>2</v>
      </c>
      <c r="IK199">
        <v>4</v>
      </c>
      <c r="IL199">
        <v>3</v>
      </c>
      <c r="IM199">
        <v>2</v>
      </c>
      <c r="IN199">
        <v>2</v>
      </c>
      <c r="IO199">
        <v>3</v>
      </c>
      <c r="IP199">
        <v>1</v>
      </c>
      <c r="IQ199">
        <v>2</v>
      </c>
      <c r="IR199">
        <v>2</v>
      </c>
      <c r="IS199">
        <v>2</v>
      </c>
      <c r="IT199">
        <v>3</v>
      </c>
      <c r="IU199">
        <v>4</v>
      </c>
      <c r="IV199">
        <v>4</v>
      </c>
      <c r="IW199">
        <v>4</v>
      </c>
      <c r="IX199">
        <v>2</v>
      </c>
      <c r="IY199">
        <v>4</v>
      </c>
      <c r="IZ199">
        <v>2</v>
      </c>
      <c r="JA199">
        <v>3</v>
      </c>
      <c r="JB199">
        <v>1</v>
      </c>
      <c r="JC199">
        <v>2</v>
      </c>
      <c r="JD199">
        <v>3</v>
      </c>
      <c r="JE199">
        <v>2</v>
      </c>
      <c r="JF199">
        <v>4</v>
      </c>
      <c r="JG199">
        <v>2</v>
      </c>
      <c r="JH199">
        <v>3</v>
      </c>
      <c r="JI199">
        <v>4</v>
      </c>
      <c r="JJ199">
        <v>1</v>
      </c>
      <c r="JK199">
        <v>2</v>
      </c>
      <c r="JL199">
        <v>3</v>
      </c>
      <c r="JM199">
        <v>2</v>
      </c>
      <c r="JN199">
        <v>3</v>
      </c>
      <c r="JO199">
        <v>4</v>
      </c>
      <c r="JP199">
        <v>3</v>
      </c>
      <c r="JQ199">
        <v>1</v>
      </c>
      <c r="JR199">
        <v>2</v>
      </c>
      <c r="JS199">
        <v>1</v>
      </c>
      <c r="JT199">
        <v>2</v>
      </c>
      <c r="JU199">
        <v>4</v>
      </c>
      <c r="JV199">
        <v>3</v>
      </c>
      <c r="JW199">
        <v>1</v>
      </c>
      <c r="JX199">
        <v>3</v>
      </c>
      <c r="JY199">
        <v>2</v>
      </c>
      <c r="JZ199">
        <v>2</v>
      </c>
      <c r="KA199">
        <v>3</v>
      </c>
      <c r="KB199">
        <v>1</v>
      </c>
      <c r="KC199">
        <v>1</v>
      </c>
      <c r="KD199">
        <v>1</v>
      </c>
      <c r="KE199">
        <v>2</v>
      </c>
      <c r="KF199">
        <v>1</v>
      </c>
      <c r="KG199">
        <v>1</v>
      </c>
      <c r="KH199">
        <v>1</v>
      </c>
      <c r="KI199">
        <v>2</v>
      </c>
      <c r="KJ199">
        <v>2</v>
      </c>
    </row>
    <row r="200" spans="1:296">
      <c r="A200">
        <v>198</v>
      </c>
      <c r="B200">
        <v>5484829382</v>
      </c>
      <c r="C200">
        <v>96888361</v>
      </c>
      <c r="D200" s="48">
        <v>43132.668645833342</v>
      </c>
      <c r="E200" s="180">
        <v>43132.686944444453</v>
      </c>
      <c r="F200" t="s">
        <v>1181</v>
      </c>
      <c r="K200" t="s">
        <v>448</v>
      </c>
      <c r="L200" t="s">
        <v>2131</v>
      </c>
      <c r="N200" s="274" t="s">
        <v>3993</v>
      </c>
      <c r="O200" t="s">
        <v>2134</v>
      </c>
      <c r="P200" t="s">
        <v>203</v>
      </c>
      <c r="Q200" t="s">
        <v>203</v>
      </c>
      <c r="R200" t="s">
        <v>203</v>
      </c>
      <c r="S200" t="s">
        <v>203</v>
      </c>
      <c r="T200" t="s">
        <v>203</v>
      </c>
      <c r="U200" t="s">
        <v>203</v>
      </c>
      <c r="V200" t="s">
        <v>215</v>
      </c>
      <c r="W200" t="s">
        <v>3994</v>
      </c>
      <c r="X200" t="s">
        <v>203</v>
      </c>
      <c r="Y200" t="s">
        <v>203</v>
      </c>
      <c r="Z200" t="s">
        <v>203</v>
      </c>
      <c r="AA200" t="s">
        <v>203</v>
      </c>
      <c r="AB200" t="s">
        <v>3995</v>
      </c>
      <c r="AC200" t="s">
        <v>203</v>
      </c>
      <c r="AE200" t="s">
        <v>1523</v>
      </c>
      <c r="AF200" t="s">
        <v>1523</v>
      </c>
      <c r="AG200" t="s">
        <v>1523</v>
      </c>
      <c r="AH200" s="288" t="s">
        <v>1523</v>
      </c>
      <c r="AI200" t="s">
        <v>1523</v>
      </c>
      <c r="AJ200" t="s">
        <v>1523</v>
      </c>
      <c r="AK200" t="s">
        <v>1523</v>
      </c>
      <c r="AL200" t="s">
        <v>1523</v>
      </c>
      <c r="AM200" t="s">
        <v>1523</v>
      </c>
      <c r="AN200" t="s">
        <v>1523</v>
      </c>
      <c r="AO200" t="s">
        <v>1523</v>
      </c>
      <c r="AP200" t="s">
        <v>1523</v>
      </c>
      <c r="AQ200" s="48" t="s">
        <v>1523</v>
      </c>
      <c r="AR200" t="s">
        <v>1523</v>
      </c>
      <c r="AS200" t="s">
        <v>1523</v>
      </c>
      <c r="AT200" t="s">
        <v>1523</v>
      </c>
      <c r="AU200" t="s">
        <v>1523</v>
      </c>
      <c r="AV200" t="s">
        <v>1523</v>
      </c>
      <c r="ER200">
        <v>-2</v>
      </c>
      <c r="ES200" t="s">
        <v>3996</v>
      </c>
      <c r="FD200">
        <v>3</v>
      </c>
      <c r="FE200" t="s">
        <v>3997</v>
      </c>
      <c r="FH200">
        <v>-2</v>
      </c>
      <c r="FI200" t="s">
        <v>3998</v>
      </c>
      <c r="FJ200">
        <v>3</v>
      </c>
      <c r="FK200" t="s">
        <v>3999</v>
      </c>
      <c r="HX200">
        <v>2</v>
      </c>
      <c r="HY200">
        <v>2</v>
      </c>
      <c r="HZ200">
        <v>2</v>
      </c>
      <c r="IA200">
        <v>2</v>
      </c>
      <c r="IB200">
        <v>4</v>
      </c>
      <c r="IC200">
        <v>2</v>
      </c>
      <c r="ID200">
        <v>3</v>
      </c>
      <c r="IE200">
        <v>3</v>
      </c>
      <c r="IF200">
        <v>2</v>
      </c>
      <c r="IG200">
        <v>2</v>
      </c>
      <c r="IH200">
        <v>4</v>
      </c>
      <c r="II200">
        <v>3</v>
      </c>
      <c r="IJ200">
        <v>3</v>
      </c>
      <c r="IK200">
        <v>2</v>
      </c>
      <c r="IL200">
        <v>2</v>
      </c>
      <c r="IM200">
        <v>2</v>
      </c>
      <c r="IN200">
        <v>2</v>
      </c>
      <c r="IO200">
        <v>2</v>
      </c>
      <c r="IP200">
        <v>2</v>
      </c>
      <c r="IQ200">
        <v>3</v>
      </c>
      <c r="IR200">
        <v>2</v>
      </c>
      <c r="IS200">
        <v>2</v>
      </c>
      <c r="IT200">
        <v>3</v>
      </c>
      <c r="IU200">
        <v>4</v>
      </c>
      <c r="IV200">
        <v>3</v>
      </c>
      <c r="IW200">
        <v>4</v>
      </c>
      <c r="IX200">
        <v>1</v>
      </c>
      <c r="IY200">
        <v>2</v>
      </c>
      <c r="IZ200">
        <v>2</v>
      </c>
      <c r="JA200">
        <v>3</v>
      </c>
      <c r="JB200">
        <v>4</v>
      </c>
      <c r="JC200">
        <v>2</v>
      </c>
      <c r="JD200">
        <v>2</v>
      </c>
      <c r="JE200">
        <v>1</v>
      </c>
      <c r="JF200">
        <v>2</v>
      </c>
      <c r="JG200">
        <v>3</v>
      </c>
      <c r="JH200">
        <v>3</v>
      </c>
      <c r="JI200">
        <v>2</v>
      </c>
      <c r="JJ200">
        <v>2</v>
      </c>
      <c r="JK200">
        <v>1</v>
      </c>
      <c r="JL200">
        <v>4</v>
      </c>
      <c r="JM200">
        <v>2</v>
      </c>
      <c r="JN200">
        <v>2</v>
      </c>
      <c r="JO200">
        <v>2</v>
      </c>
      <c r="JP200">
        <v>2</v>
      </c>
      <c r="JQ200">
        <v>2</v>
      </c>
      <c r="JR200">
        <v>2</v>
      </c>
      <c r="JS200">
        <v>1</v>
      </c>
      <c r="JT200">
        <v>2</v>
      </c>
      <c r="JU200">
        <v>2</v>
      </c>
      <c r="JV200">
        <v>3</v>
      </c>
      <c r="JW200">
        <v>2</v>
      </c>
      <c r="JX200">
        <v>3</v>
      </c>
      <c r="JY200">
        <v>3</v>
      </c>
      <c r="JZ200">
        <v>2</v>
      </c>
      <c r="KA200">
        <v>2</v>
      </c>
      <c r="KB200">
        <v>2</v>
      </c>
      <c r="KC200">
        <v>3</v>
      </c>
      <c r="KD200">
        <v>3</v>
      </c>
      <c r="KE200">
        <v>2</v>
      </c>
      <c r="KF200">
        <v>3</v>
      </c>
      <c r="KG200">
        <v>2</v>
      </c>
      <c r="KH200">
        <v>3</v>
      </c>
      <c r="KI200">
        <v>2</v>
      </c>
      <c r="KJ200">
        <v>3</v>
      </c>
    </row>
    <row r="201" spans="1:296">
      <c r="A201">
        <v>199</v>
      </c>
      <c r="AE201" t="s">
        <v>1523</v>
      </c>
      <c r="AF201" t="s">
        <v>1523</v>
      </c>
      <c r="AG201" t="s">
        <v>1523</v>
      </c>
      <c r="AH201" s="288" t="s">
        <v>1523</v>
      </c>
      <c r="AI201" t="s">
        <v>1523</v>
      </c>
      <c r="AJ201" t="s">
        <v>1523</v>
      </c>
      <c r="AK201" t="s">
        <v>1523</v>
      </c>
      <c r="AL201" t="s">
        <v>1523</v>
      </c>
      <c r="AM201" t="s">
        <v>1523</v>
      </c>
      <c r="AN201" t="s">
        <v>1523</v>
      </c>
      <c r="AO201" t="s">
        <v>1523</v>
      </c>
      <c r="AP201" t="s">
        <v>1523</v>
      </c>
      <c r="AQ201" s="48" t="s">
        <v>1523</v>
      </c>
      <c r="AR201" t="s">
        <v>1523</v>
      </c>
      <c r="AS201" t="s">
        <v>1523</v>
      </c>
      <c r="AT201" t="s">
        <v>1523</v>
      </c>
      <c r="AU201" t="s">
        <v>1523</v>
      </c>
      <c r="AV201" t="s">
        <v>1523</v>
      </c>
    </row>
    <row r="202" spans="1:296">
      <c r="A202">
        <v>200</v>
      </c>
      <c r="AE202" t="s">
        <v>1523</v>
      </c>
      <c r="AF202" t="s">
        <v>1523</v>
      </c>
      <c r="AG202" t="s">
        <v>1523</v>
      </c>
      <c r="AH202" s="288" t="s">
        <v>1523</v>
      </c>
      <c r="AI202" t="s">
        <v>1523</v>
      </c>
      <c r="AJ202" t="s">
        <v>1523</v>
      </c>
      <c r="AK202" t="s">
        <v>1523</v>
      </c>
      <c r="AL202" t="s">
        <v>1523</v>
      </c>
      <c r="AM202" t="s">
        <v>1523</v>
      </c>
      <c r="AN202" t="s">
        <v>1523</v>
      </c>
      <c r="AO202" t="s">
        <v>1523</v>
      </c>
      <c r="AP202" t="s">
        <v>1523</v>
      </c>
      <c r="AQ202" s="48" t="s">
        <v>1523</v>
      </c>
      <c r="AR202" t="s">
        <v>1523</v>
      </c>
      <c r="AS202" t="s">
        <v>1523</v>
      </c>
      <c r="AT202" t="s">
        <v>1523</v>
      </c>
      <c r="AU202" t="s">
        <v>1523</v>
      </c>
      <c r="AV202" t="s">
        <v>1523</v>
      </c>
    </row>
    <row r="203" spans="1:296">
      <c r="A203">
        <v>201</v>
      </c>
      <c r="AE203" t="s">
        <v>1523</v>
      </c>
      <c r="AF203" t="s">
        <v>1523</v>
      </c>
      <c r="AG203" t="s">
        <v>1523</v>
      </c>
      <c r="AH203" s="288" t="s">
        <v>1523</v>
      </c>
      <c r="AI203" t="s">
        <v>1523</v>
      </c>
      <c r="AJ203" t="s">
        <v>1523</v>
      </c>
      <c r="AK203" t="s">
        <v>1523</v>
      </c>
      <c r="AL203" t="s">
        <v>1523</v>
      </c>
      <c r="AM203" t="s">
        <v>1523</v>
      </c>
      <c r="AN203" t="s">
        <v>1523</v>
      </c>
      <c r="AO203" t="s">
        <v>1523</v>
      </c>
      <c r="AP203" t="s">
        <v>1523</v>
      </c>
      <c r="AQ203" s="48" t="s">
        <v>1523</v>
      </c>
      <c r="AR203" t="s">
        <v>1523</v>
      </c>
      <c r="AS203" t="s">
        <v>1523</v>
      </c>
      <c r="AT203" t="s">
        <v>1523</v>
      </c>
      <c r="AU203" t="s">
        <v>1523</v>
      </c>
      <c r="AV203" t="s">
        <v>1523</v>
      </c>
    </row>
    <row r="204" spans="1:296">
      <c r="A204">
        <v>202</v>
      </c>
      <c r="B204">
        <v>5484828719</v>
      </c>
      <c r="C204">
        <v>96888361</v>
      </c>
      <c r="D204" s="48">
        <v>43132.66783564815</v>
      </c>
      <c r="E204" s="180">
        <v>43132.683298611111</v>
      </c>
      <c r="F204" t="s">
        <v>1181</v>
      </c>
      <c r="K204" t="s">
        <v>2156</v>
      </c>
      <c r="L204" t="s">
        <v>2157</v>
      </c>
      <c r="N204" s="274" t="s">
        <v>3892</v>
      </c>
      <c r="O204" t="s">
        <v>2160</v>
      </c>
      <c r="P204" t="s">
        <v>209</v>
      </c>
      <c r="Q204" t="s">
        <v>381</v>
      </c>
      <c r="R204" t="s">
        <v>798</v>
      </c>
      <c r="S204" t="s">
        <v>798</v>
      </c>
      <c r="T204" t="s">
        <v>798</v>
      </c>
      <c r="U204" t="s">
        <v>381</v>
      </c>
      <c r="V204" t="s">
        <v>381</v>
      </c>
      <c r="W204" t="s">
        <v>381</v>
      </c>
      <c r="X204" t="s">
        <v>209</v>
      </c>
      <c r="Y204" t="s">
        <v>209</v>
      </c>
      <c r="Z204" t="s">
        <v>381</v>
      </c>
      <c r="AA204" t="s">
        <v>209</v>
      </c>
      <c r="AB204" t="s">
        <v>3992</v>
      </c>
      <c r="AC204" t="s">
        <v>209</v>
      </c>
      <c r="AE204" t="s">
        <v>1523</v>
      </c>
      <c r="AF204" t="s">
        <v>1523</v>
      </c>
      <c r="AG204" t="s">
        <v>1523</v>
      </c>
      <c r="AH204" s="288" t="s">
        <v>1523</v>
      </c>
      <c r="AI204" t="s">
        <v>1523</v>
      </c>
      <c r="AJ204" t="s">
        <v>1523</v>
      </c>
      <c r="AK204" t="s">
        <v>1523</v>
      </c>
      <c r="AL204" t="s">
        <v>1523</v>
      </c>
      <c r="AM204" t="s">
        <v>1523</v>
      </c>
      <c r="AN204" t="s">
        <v>1523</v>
      </c>
      <c r="AO204" t="s">
        <v>1523</v>
      </c>
      <c r="AP204" t="s">
        <v>1523</v>
      </c>
      <c r="AQ204" s="48" t="s">
        <v>1523</v>
      </c>
      <c r="AR204" t="s">
        <v>1523</v>
      </c>
      <c r="AS204" t="s">
        <v>1523</v>
      </c>
      <c r="AT204" t="s">
        <v>1523</v>
      </c>
      <c r="AU204" t="s">
        <v>1523</v>
      </c>
      <c r="AV204" t="s">
        <v>1523</v>
      </c>
      <c r="BJ204">
        <v>-3</v>
      </c>
      <c r="CD204">
        <v>1</v>
      </c>
      <c r="ED204">
        <v>3</v>
      </c>
      <c r="EH204">
        <v>-2</v>
      </c>
      <c r="EP204">
        <v>1</v>
      </c>
      <c r="ER204">
        <v>2</v>
      </c>
      <c r="EV204">
        <v>1</v>
      </c>
      <c r="FB204">
        <v>3</v>
      </c>
      <c r="FF204">
        <v>2</v>
      </c>
      <c r="FJ204">
        <v>2</v>
      </c>
      <c r="GJ204">
        <v>-2</v>
      </c>
      <c r="HB204">
        <v>-2</v>
      </c>
      <c r="HH204">
        <v>3</v>
      </c>
      <c r="HX204">
        <v>1</v>
      </c>
      <c r="HY204">
        <v>1</v>
      </c>
      <c r="HZ204">
        <v>4</v>
      </c>
      <c r="IA204">
        <v>3</v>
      </c>
      <c r="IB204">
        <v>4</v>
      </c>
      <c r="IC204">
        <v>1</v>
      </c>
      <c r="ID204">
        <v>3</v>
      </c>
      <c r="IE204">
        <v>3</v>
      </c>
      <c r="IF204">
        <v>1</v>
      </c>
      <c r="IG204">
        <v>4</v>
      </c>
      <c r="IH204">
        <v>4</v>
      </c>
      <c r="II204">
        <v>4</v>
      </c>
      <c r="IJ204">
        <v>4</v>
      </c>
      <c r="IK204">
        <v>3</v>
      </c>
      <c r="IL204">
        <v>3</v>
      </c>
      <c r="IM204">
        <v>3</v>
      </c>
      <c r="IN204">
        <v>1</v>
      </c>
      <c r="IO204">
        <v>3</v>
      </c>
      <c r="IP204">
        <v>3</v>
      </c>
      <c r="IQ204">
        <v>3</v>
      </c>
      <c r="IR204">
        <v>2</v>
      </c>
      <c r="IS204">
        <v>3</v>
      </c>
      <c r="IT204">
        <v>3</v>
      </c>
      <c r="IU204">
        <v>4</v>
      </c>
      <c r="IV204">
        <v>4</v>
      </c>
      <c r="IW204">
        <v>4</v>
      </c>
      <c r="IX204">
        <v>3</v>
      </c>
      <c r="IY204">
        <v>4</v>
      </c>
      <c r="IZ204">
        <v>1</v>
      </c>
      <c r="JA204">
        <v>3</v>
      </c>
      <c r="JB204">
        <v>3</v>
      </c>
      <c r="JC204">
        <v>3</v>
      </c>
      <c r="JD204">
        <v>2</v>
      </c>
      <c r="JE204">
        <v>2</v>
      </c>
      <c r="JF204">
        <v>3</v>
      </c>
      <c r="JG204">
        <v>1</v>
      </c>
      <c r="JH204">
        <v>3</v>
      </c>
      <c r="JI204">
        <v>3</v>
      </c>
      <c r="JJ204">
        <v>1</v>
      </c>
      <c r="JK204">
        <v>3</v>
      </c>
      <c r="JL204">
        <v>3</v>
      </c>
      <c r="JM204">
        <v>4</v>
      </c>
      <c r="JN204">
        <v>3</v>
      </c>
      <c r="JO204">
        <v>3</v>
      </c>
      <c r="JP204">
        <v>2</v>
      </c>
      <c r="JQ204">
        <v>2</v>
      </c>
      <c r="JR204">
        <v>1</v>
      </c>
      <c r="JS204">
        <v>1</v>
      </c>
      <c r="JT204">
        <v>3</v>
      </c>
      <c r="JU204">
        <v>1</v>
      </c>
      <c r="JV204">
        <v>4</v>
      </c>
      <c r="JW204">
        <v>3</v>
      </c>
      <c r="JX204">
        <v>3</v>
      </c>
      <c r="JY204">
        <v>3</v>
      </c>
      <c r="JZ204">
        <v>4</v>
      </c>
      <c r="KA204">
        <v>1</v>
      </c>
      <c r="KB204">
        <v>2</v>
      </c>
      <c r="KC204">
        <v>2</v>
      </c>
      <c r="KD204">
        <v>1</v>
      </c>
      <c r="KE204">
        <v>3</v>
      </c>
      <c r="KF204">
        <v>1</v>
      </c>
      <c r="KG204">
        <v>1</v>
      </c>
      <c r="KH204">
        <v>4</v>
      </c>
      <c r="KI204">
        <v>3</v>
      </c>
      <c r="KJ204">
        <v>4</v>
      </c>
    </row>
    <row r="205" spans="1:296">
      <c r="A205">
        <v>203</v>
      </c>
      <c r="B205">
        <v>5482298804</v>
      </c>
      <c r="C205">
        <v>96888361</v>
      </c>
      <c r="D205" s="48">
        <v>43125.674016203702</v>
      </c>
      <c r="E205" s="180">
        <v>43125.69021990741</v>
      </c>
      <c r="F205" t="s">
        <v>1181</v>
      </c>
      <c r="K205" t="s">
        <v>1964</v>
      </c>
      <c r="L205" t="s">
        <v>2163</v>
      </c>
      <c r="N205" s="274" t="s">
        <v>3690</v>
      </c>
      <c r="O205" t="s">
        <v>2166</v>
      </c>
      <c r="P205" t="s">
        <v>203</v>
      </c>
      <c r="Q205" t="s">
        <v>215</v>
      </c>
      <c r="R205" t="s">
        <v>780</v>
      </c>
      <c r="S205" t="s">
        <v>780</v>
      </c>
      <c r="T205" t="s">
        <v>780</v>
      </c>
      <c r="U205" t="s">
        <v>203</v>
      </c>
      <c r="V205" t="s">
        <v>203</v>
      </c>
      <c r="W205" t="s">
        <v>3763</v>
      </c>
      <c r="X205" t="s">
        <v>215</v>
      </c>
      <c r="Y205" t="s">
        <v>203</v>
      </c>
      <c r="Z205" t="s">
        <v>3764</v>
      </c>
      <c r="AA205" t="s">
        <v>203</v>
      </c>
      <c r="AE205" t="s">
        <v>1523</v>
      </c>
      <c r="AF205" t="s">
        <v>1523</v>
      </c>
      <c r="AG205" t="s">
        <v>1523</v>
      </c>
      <c r="AH205" s="288" t="s">
        <v>1523</v>
      </c>
      <c r="AI205" t="s">
        <v>1523</v>
      </c>
      <c r="AJ205" t="s">
        <v>1523</v>
      </c>
      <c r="AK205" t="s">
        <v>1523</v>
      </c>
      <c r="AL205" t="s">
        <v>1523</v>
      </c>
      <c r="AM205" t="s">
        <v>1523</v>
      </c>
      <c r="AN205" t="s">
        <v>1523</v>
      </c>
      <c r="AO205" t="s">
        <v>1523</v>
      </c>
      <c r="AP205" t="s">
        <v>1523</v>
      </c>
      <c r="AQ205" s="48" t="s">
        <v>1523</v>
      </c>
      <c r="AR205" t="s">
        <v>1523</v>
      </c>
      <c r="AS205" t="s">
        <v>1523</v>
      </c>
      <c r="AT205" t="s">
        <v>1523</v>
      </c>
      <c r="AU205" t="s">
        <v>1523</v>
      </c>
      <c r="AV205" t="s">
        <v>1523</v>
      </c>
      <c r="DJ205">
        <v>4</v>
      </c>
      <c r="DZ205">
        <v>-1</v>
      </c>
      <c r="ED205">
        <v>1</v>
      </c>
      <c r="EP205">
        <v>-3</v>
      </c>
      <c r="ER205">
        <v>1</v>
      </c>
      <c r="EV205">
        <v>-1</v>
      </c>
      <c r="FB205">
        <v>2</v>
      </c>
      <c r="GV205">
        <v>-1</v>
      </c>
      <c r="HH205">
        <v>3</v>
      </c>
      <c r="HN205">
        <v>3</v>
      </c>
      <c r="HO205" t="s">
        <v>3765</v>
      </c>
      <c r="HX205">
        <v>2</v>
      </c>
      <c r="HY205">
        <v>1</v>
      </c>
      <c r="HZ205">
        <v>3</v>
      </c>
      <c r="IA205">
        <v>3</v>
      </c>
      <c r="IB205">
        <v>3</v>
      </c>
      <c r="IC205">
        <v>1</v>
      </c>
      <c r="ID205">
        <v>1</v>
      </c>
      <c r="IE205">
        <v>2</v>
      </c>
      <c r="IF205">
        <v>1</v>
      </c>
      <c r="IG205">
        <v>2</v>
      </c>
      <c r="IH205">
        <v>4</v>
      </c>
      <c r="II205">
        <v>3</v>
      </c>
      <c r="IJ205">
        <v>3</v>
      </c>
      <c r="IK205">
        <v>2</v>
      </c>
      <c r="IL205">
        <v>2</v>
      </c>
      <c r="IM205">
        <v>4</v>
      </c>
      <c r="IN205">
        <v>3</v>
      </c>
      <c r="IO205">
        <v>3</v>
      </c>
      <c r="IP205">
        <v>2</v>
      </c>
      <c r="IQ205">
        <v>2</v>
      </c>
      <c r="IR205">
        <v>1</v>
      </c>
      <c r="IS205">
        <v>3</v>
      </c>
      <c r="IT205">
        <v>3</v>
      </c>
      <c r="IU205">
        <v>4</v>
      </c>
      <c r="IV205">
        <v>4</v>
      </c>
      <c r="IW205">
        <v>4</v>
      </c>
      <c r="IX205">
        <v>2</v>
      </c>
      <c r="IY205">
        <v>3</v>
      </c>
      <c r="IZ205">
        <v>2</v>
      </c>
      <c r="JA205">
        <v>4</v>
      </c>
      <c r="JB205">
        <v>3</v>
      </c>
      <c r="JC205">
        <v>2</v>
      </c>
      <c r="JD205">
        <v>2</v>
      </c>
      <c r="JE205">
        <v>3</v>
      </c>
      <c r="JF205">
        <v>3</v>
      </c>
      <c r="JG205">
        <v>4</v>
      </c>
      <c r="JH205">
        <v>4</v>
      </c>
      <c r="JI205">
        <v>4</v>
      </c>
      <c r="JJ205">
        <v>3</v>
      </c>
      <c r="JK205">
        <v>3</v>
      </c>
      <c r="JL205">
        <v>2</v>
      </c>
      <c r="JM205">
        <v>3</v>
      </c>
      <c r="JN205">
        <v>4</v>
      </c>
      <c r="JO205">
        <v>2</v>
      </c>
      <c r="JP205">
        <v>4</v>
      </c>
      <c r="JQ205">
        <v>2</v>
      </c>
      <c r="JR205">
        <v>3</v>
      </c>
      <c r="JS205">
        <v>2</v>
      </c>
      <c r="JT205">
        <v>3</v>
      </c>
      <c r="JU205">
        <v>3</v>
      </c>
      <c r="JV205">
        <v>3</v>
      </c>
      <c r="JW205">
        <v>3</v>
      </c>
      <c r="JX205">
        <v>3</v>
      </c>
      <c r="JY205">
        <v>3</v>
      </c>
      <c r="JZ205">
        <v>3</v>
      </c>
      <c r="KA205">
        <v>2</v>
      </c>
      <c r="KB205">
        <v>2</v>
      </c>
      <c r="KC205">
        <v>3</v>
      </c>
      <c r="KD205">
        <v>1</v>
      </c>
      <c r="KE205">
        <v>2</v>
      </c>
      <c r="KF205">
        <v>1</v>
      </c>
      <c r="KG205">
        <v>2</v>
      </c>
      <c r="KH205">
        <v>3</v>
      </c>
      <c r="KI205">
        <v>1</v>
      </c>
      <c r="KJ205">
        <v>3</v>
      </c>
    </row>
    <row r="206" spans="1:296">
      <c r="A206">
        <v>204</v>
      </c>
      <c r="B206">
        <v>5482297872</v>
      </c>
      <c r="C206">
        <v>96888361</v>
      </c>
      <c r="D206" s="48">
        <v>43125.675891203697</v>
      </c>
      <c r="E206" s="180">
        <v>43125.688935185193</v>
      </c>
      <c r="F206" t="s">
        <v>189</v>
      </c>
      <c r="K206" t="s">
        <v>2171</v>
      </c>
      <c r="L206" t="s">
        <v>318</v>
      </c>
      <c r="N206" s="11">
        <v>43125</v>
      </c>
      <c r="O206" t="s">
        <v>2174</v>
      </c>
      <c r="P206" t="s">
        <v>209</v>
      </c>
      <c r="Q206" t="s">
        <v>209</v>
      </c>
      <c r="R206" t="s">
        <v>209</v>
      </c>
      <c r="S206" t="s">
        <v>209</v>
      </c>
      <c r="T206" t="s">
        <v>209</v>
      </c>
      <c r="U206" t="s">
        <v>209</v>
      </c>
      <c r="V206" t="s">
        <v>209</v>
      </c>
      <c r="W206" t="s">
        <v>3760</v>
      </c>
      <c r="X206" t="s">
        <v>209</v>
      </c>
      <c r="Y206" t="s">
        <v>209</v>
      </c>
      <c r="Z206" t="s">
        <v>209</v>
      </c>
      <c r="AA206" t="s">
        <v>209</v>
      </c>
      <c r="AE206" t="s">
        <v>1592</v>
      </c>
      <c r="AF206" t="s">
        <v>604</v>
      </c>
      <c r="AG206" t="s">
        <v>3761</v>
      </c>
      <c r="AH206" s="288">
        <v>43070</v>
      </c>
      <c r="AI206">
        <v>21</v>
      </c>
      <c r="AJ206" t="s">
        <v>434</v>
      </c>
      <c r="AK206" t="s">
        <v>1117</v>
      </c>
      <c r="AL206" t="s">
        <v>1004</v>
      </c>
      <c r="AM206" t="s">
        <v>381</v>
      </c>
      <c r="AN206" t="s">
        <v>1523</v>
      </c>
      <c r="AO206" t="s">
        <v>1523</v>
      </c>
      <c r="AP206" t="s">
        <v>1523</v>
      </c>
      <c r="AQ206" s="48" t="s">
        <v>1523</v>
      </c>
      <c r="AR206" t="s">
        <v>1523</v>
      </c>
      <c r="AS206" t="s">
        <v>1523</v>
      </c>
      <c r="AT206" t="s">
        <v>1523</v>
      </c>
      <c r="AU206" t="s">
        <v>1523</v>
      </c>
      <c r="AV206" t="s">
        <v>1523</v>
      </c>
      <c r="GN206">
        <v>3</v>
      </c>
      <c r="GO206" t="s">
        <v>3762</v>
      </c>
      <c r="HX206">
        <v>3</v>
      </c>
      <c r="HY206">
        <v>1</v>
      </c>
      <c r="HZ206">
        <v>3</v>
      </c>
      <c r="IA206">
        <v>3</v>
      </c>
      <c r="IB206">
        <v>3</v>
      </c>
      <c r="IC206">
        <v>2</v>
      </c>
      <c r="ID206">
        <v>3</v>
      </c>
      <c r="IE206">
        <v>1</v>
      </c>
      <c r="IF206">
        <v>3</v>
      </c>
      <c r="IG206">
        <v>3</v>
      </c>
      <c r="IH206">
        <v>3</v>
      </c>
      <c r="II206">
        <v>3</v>
      </c>
      <c r="IJ206">
        <v>2</v>
      </c>
      <c r="IK206">
        <v>1</v>
      </c>
      <c r="IL206">
        <v>2</v>
      </c>
      <c r="IM206">
        <v>3</v>
      </c>
      <c r="IN206">
        <v>3</v>
      </c>
      <c r="IO206">
        <v>3</v>
      </c>
      <c r="IP206">
        <v>2</v>
      </c>
      <c r="IQ206">
        <v>3</v>
      </c>
      <c r="IR206">
        <v>2</v>
      </c>
      <c r="IS206">
        <v>3</v>
      </c>
      <c r="IT206">
        <v>3</v>
      </c>
      <c r="IU206">
        <v>3</v>
      </c>
      <c r="IV206">
        <v>3</v>
      </c>
      <c r="IW206">
        <v>3</v>
      </c>
      <c r="IX206">
        <v>3</v>
      </c>
      <c r="IY206">
        <v>3</v>
      </c>
      <c r="IZ206">
        <v>2</v>
      </c>
      <c r="JA206">
        <v>3</v>
      </c>
      <c r="JB206">
        <v>3</v>
      </c>
      <c r="JC206">
        <v>2</v>
      </c>
      <c r="JD206">
        <v>3</v>
      </c>
      <c r="JE206">
        <v>4</v>
      </c>
      <c r="JF206">
        <v>2</v>
      </c>
      <c r="JG206">
        <v>3</v>
      </c>
      <c r="JH206">
        <v>2</v>
      </c>
      <c r="JI206">
        <v>3</v>
      </c>
      <c r="JJ206">
        <v>3</v>
      </c>
      <c r="JK206">
        <v>3</v>
      </c>
      <c r="JL206">
        <v>3</v>
      </c>
      <c r="JM206">
        <v>4</v>
      </c>
      <c r="JN206">
        <v>3</v>
      </c>
      <c r="JO206">
        <v>3</v>
      </c>
      <c r="JP206">
        <v>3</v>
      </c>
      <c r="JQ206">
        <v>2</v>
      </c>
      <c r="JR206">
        <v>4</v>
      </c>
      <c r="JS206">
        <v>3</v>
      </c>
      <c r="JT206">
        <v>3</v>
      </c>
      <c r="JU206">
        <v>3</v>
      </c>
      <c r="JV206">
        <v>3</v>
      </c>
      <c r="JW206">
        <v>3</v>
      </c>
      <c r="JX206">
        <v>3</v>
      </c>
      <c r="JY206">
        <v>3</v>
      </c>
      <c r="JZ206">
        <v>3</v>
      </c>
      <c r="KA206">
        <v>3</v>
      </c>
      <c r="KB206">
        <v>2</v>
      </c>
      <c r="KC206">
        <v>3</v>
      </c>
      <c r="KD206">
        <v>4</v>
      </c>
      <c r="KE206">
        <v>3</v>
      </c>
      <c r="KF206">
        <v>3</v>
      </c>
      <c r="KG206">
        <v>3</v>
      </c>
      <c r="KH206">
        <v>4</v>
      </c>
      <c r="KI206">
        <v>2</v>
      </c>
      <c r="KJ206">
        <v>3</v>
      </c>
    </row>
    <row r="207" spans="1:296">
      <c r="A207">
        <v>205</v>
      </c>
      <c r="B207">
        <v>5484829816</v>
      </c>
      <c r="C207">
        <v>96888361</v>
      </c>
      <c r="D207" s="48">
        <v>43132.668969907398</v>
      </c>
      <c r="E207" s="180">
        <v>43132.679849537039</v>
      </c>
      <c r="F207" t="s">
        <v>1181</v>
      </c>
      <c r="K207" t="s">
        <v>2178</v>
      </c>
      <c r="L207" t="s">
        <v>4000</v>
      </c>
      <c r="N207" s="274" t="s">
        <v>3892</v>
      </c>
      <c r="O207" t="s">
        <v>2182</v>
      </c>
      <c r="P207" t="s">
        <v>203</v>
      </c>
      <c r="Q207" t="s">
        <v>203</v>
      </c>
      <c r="R207" t="s">
        <v>781</v>
      </c>
      <c r="S207" t="s">
        <v>781</v>
      </c>
      <c r="T207" t="s">
        <v>781</v>
      </c>
      <c r="U207" t="s">
        <v>203</v>
      </c>
      <c r="V207" t="s">
        <v>215</v>
      </c>
      <c r="W207" t="s">
        <v>4001</v>
      </c>
      <c r="X207" t="s">
        <v>203</v>
      </c>
      <c r="Y207" t="s">
        <v>203</v>
      </c>
      <c r="Z207" t="s">
        <v>4002</v>
      </c>
      <c r="AA207" t="s">
        <v>373</v>
      </c>
      <c r="AB207" t="s">
        <v>451</v>
      </c>
      <c r="AC207" t="s">
        <v>203</v>
      </c>
      <c r="AE207" t="s">
        <v>1523</v>
      </c>
      <c r="AF207" t="s">
        <v>1523</v>
      </c>
      <c r="AG207" t="s">
        <v>1523</v>
      </c>
      <c r="AH207" s="288" t="s">
        <v>1523</v>
      </c>
      <c r="AI207" t="s">
        <v>1523</v>
      </c>
      <c r="AJ207" t="s">
        <v>1523</v>
      </c>
      <c r="AK207" t="s">
        <v>1523</v>
      </c>
      <c r="AL207" t="s">
        <v>1523</v>
      </c>
      <c r="AM207" t="s">
        <v>1523</v>
      </c>
      <c r="AN207" t="s">
        <v>1523</v>
      </c>
      <c r="AO207" t="s">
        <v>1523</v>
      </c>
      <c r="AP207" t="s">
        <v>1523</v>
      </c>
      <c r="AQ207" s="48" t="s">
        <v>1523</v>
      </c>
      <c r="AR207" t="s">
        <v>1523</v>
      </c>
      <c r="AS207" t="s">
        <v>1523</v>
      </c>
      <c r="AT207" t="s">
        <v>1523</v>
      </c>
      <c r="AU207" t="s">
        <v>1523</v>
      </c>
      <c r="AV207" t="s">
        <v>1523</v>
      </c>
      <c r="DF207">
        <v>-4</v>
      </c>
      <c r="DG207" t="s">
        <v>4003</v>
      </c>
      <c r="EP207">
        <v>-4</v>
      </c>
      <c r="EQ207" t="s">
        <v>4004</v>
      </c>
      <c r="HH207">
        <v>-3</v>
      </c>
      <c r="HI207" t="s">
        <v>4005</v>
      </c>
      <c r="HX207">
        <v>4</v>
      </c>
      <c r="HY207">
        <v>4</v>
      </c>
      <c r="HZ207">
        <v>1</v>
      </c>
      <c r="IA207">
        <v>2</v>
      </c>
      <c r="IB207">
        <v>4</v>
      </c>
      <c r="IC207">
        <v>4</v>
      </c>
      <c r="ID207">
        <v>4</v>
      </c>
      <c r="IE207">
        <v>1</v>
      </c>
      <c r="IF207">
        <v>1</v>
      </c>
      <c r="IG207">
        <v>4</v>
      </c>
      <c r="IH207">
        <v>3</v>
      </c>
      <c r="II207">
        <v>4</v>
      </c>
      <c r="IJ207">
        <v>4</v>
      </c>
      <c r="IK207">
        <v>2</v>
      </c>
      <c r="IL207">
        <v>3</v>
      </c>
      <c r="IM207">
        <v>2</v>
      </c>
      <c r="IN207">
        <v>4</v>
      </c>
      <c r="IO207">
        <v>4</v>
      </c>
      <c r="IP207">
        <v>4</v>
      </c>
      <c r="IQ207">
        <v>2</v>
      </c>
      <c r="IR207">
        <v>4</v>
      </c>
      <c r="IS207">
        <v>4</v>
      </c>
      <c r="IT207">
        <v>1</v>
      </c>
      <c r="IU207">
        <v>2</v>
      </c>
      <c r="IV207">
        <v>2</v>
      </c>
      <c r="IW207">
        <v>2</v>
      </c>
      <c r="IX207">
        <v>4</v>
      </c>
      <c r="IY207">
        <v>4</v>
      </c>
      <c r="IZ207">
        <v>4</v>
      </c>
      <c r="JA207">
        <v>3</v>
      </c>
      <c r="JB207">
        <v>2</v>
      </c>
      <c r="JC207">
        <v>1</v>
      </c>
      <c r="JD207">
        <v>4</v>
      </c>
      <c r="JE207">
        <v>4</v>
      </c>
      <c r="JF207">
        <v>3</v>
      </c>
      <c r="JG207">
        <v>2</v>
      </c>
      <c r="JH207">
        <v>2</v>
      </c>
      <c r="JI207">
        <v>2</v>
      </c>
      <c r="JJ207">
        <v>4</v>
      </c>
      <c r="JK207">
        <v>2</v>
      </c>
      <c r="JL207">
        <v>3</v>
      </c>
      <c r="JM207">
        <v>4</v>
      </c>
      <c r="JN207">
        <v>4</v>
      </c>
      <c r="JO207">
        <v>4</v>
      </c>
      <c r="JP207">
        <v>4</v>
      </c>
      <c r="JQ207">
        <v>4</v>
      </c>
      <c r="JR207">
        <v>4</v>
      </c>
      <c r="JS207">
        <v>1</v>
      </c>
      <c r="JT207">
        <v>2</v>
      </c>
      <c r="JU207">
        <v>4</v>
      </c>
      <c r="JV207">
        <v>4</v>
      </c>
      <c r="JW207">
        <v>4</v>
      </c>
      <c r="JX207">
        <v>4</v>
      </c>
      <c r="JY207">
        <v>4</v>
      </c>
      <c r="JZ207">
        <v>4</v>
      </c>
      <c r="KA207">
        <v>4</v>
      </c>
      <c r="KB207">
        <v>4</v>
      </c>
      <c r="KC207">
        <v>2</v>
      </c>
      <c r="KD207">
        <v>3</v>
      </c>
      <c r="KE207">
        <v>4</v>
      </c>
      <c r="KF207">
        <v>4</v>
      </c>
      <c r="KG207">
        <v>3</v>
      </c>
      <c r="KH207">
        <v>4</v>
      </c>
      <c r="KI207">
        <v>4</v>
      </c>
      <c r="KJ207">
        <v>4</v>
      </c>
    </row>
    <row r="208" spans="1:296">
      <c r="A208">
        <v>206</v>
      </c>
      <c r="B208">
        <v>5482607324</v>
      </c>
      <c r="C208">
        <v>96888361</v>
      </c>
      <c r="D208" s="48">
        <v>43126.546412037038</v>
      </c>
      <c r="E208" s="180">
        <v>43126.558310185188</v>
      </c>
      <c r="F208" t="s">
        <v>189</v>
      </c>
      <c r="K208" t="s">
        <v>2187</v>
      </c>
      <c r="L208" t="s">
        <v>2188</v>
      </c>
      <c r="N208" s="11">
        <v>43126</v>
      </c>
      <c r="O208" t="s">
        <v>3770</v>
      </c>
      <c r="P208" t="s">
        <v>209</v>
      </c>
      <c r="Q208" t="s">
        <v>381</v>
      </c>
      <c r="R208" t="s">
        <v>798</v>
      </c>
      <c r="S208" t="s">
        <v>798</v>
      </c>
      <c r="T208" t="s">
        <v>974</v>
      </c>
      <c r="U208" t="s">
        <v>3771</v>
      </c>
      <c r="V208" t="s">
        <v>203</v>
      </c>
      <c r="W208" t="s">
        <v>215</v>
      </c>
      <c r="X208" t="s">
        <v>203</v>
      </c>
      <c r="Y208" t="s">
        <v>203</v>
      </c>
      <c r="Z208" t="s">
        <v>203</v>
      </c>
      <c r="AA208" t="s">
        <v>203</v>
      </c>
      <c r="AB208" s="260" t="s">
        <v>451</v>
      </c>
      <c r="AC208" s="260" t="s">
        <v>203</v>
      </c>
      <c r="AE208" t="s">
        <v>1523</v>
      </c>
      <c r="AF208" t="s">
        <v>1523</v>
      </c>
      <c r="AG208" t="s">
        <v>1523</v>
      </c>
      <c r="AH208" s="288" t="s">
        <v>1523</v>
      </c>
      <c r="AI208" t="s">
        <v>1523</v>
      </c>
      <c r="AJ208" t="s">
        <v>1523</v>
      </c>
      <c r="AK208" t="s">
        <v>1523</v>
      </c>
      <c r="AL208" t="s">
        <v>1523</v>
      </c>
      <c r="AM208" t="s">
        <v>1523</v>
      </c>
      <c r="AN208" t="s">
        <v>1523</v>
      </c>
      <c r="AO208" t="s">
        <v>1523</v>
      </c>
      <c r="AP208" t="s">
        <v>1523</v>
      </c>
      <c r="AQ208" s="48" t="s">
        <v>1523</v>
      </c>
      <c r="AR208" t="s">
        <v>1523</v>
      </c>
      <c r="AS208" t="s">
        <v>1523</v>
      </c>
      <c r="AT208" t="s">
        <v>1523</v>
      </c>
      <c r="AU208" t="s">
        <v>1523</v>
      </c>
      <c r="AV208" t="s">
        <v>1523</v>
      </c>
      <c r="HX208">
        <v>3</v>
      </c>
      <c r="HY208">
        <v>3</v>
      </c>
      <c r="HZ208">
        <v>2</v>
      </c>
      <c r="IA208">
        <v>2</v>
      </c>
      <c r="IB208">
        <v>3</v>
      </c>
      <c r="IC208">
        <v>4</v>
      </c>
      <c r="ID208">
        <v>4</v>
      </c>
      <c r="IE208">
        <v>2</v>
      </c>
      <c r="IF208">
        <v>1</v>
      </c>
      <c r="IG208">
        <v>3</v>
      </c>
      <c r="IH208">
        <v>4</v>
      </c>
      <c r="II208">
        <v>3</v>
      </c>
      <c r="IJ208">
        <v>2</v>
      </c>
      <c r="IK208">
        <v>1</v>
      </c>
      <c r="IL208">
        <v>1</v>
      </c>
      <c r="IM208">
        <v>2</v>
      </c>
      <c r="IN208">
        <v>3</v>
      </c>
      <c r="IO208">
        <v>2</v>
      </c>
      <c r="IP208">
        <v>2</v>
      </c>
      <c r="IQ208">
        <v>2</v>
      </c>
      <c r="IR208">
        <v>3</v>
      </c>
      <c r="IS208">
        <v>1</v>
      </c>
      <c r="IT208">
        <v>2</v>
      </c>
      <c r="IU208">
        <v>4</v>
      </c>
      <c r="IV208">
        <v>2</v>
      </c>
      <c r="IW208">
        <v>2</v>
      </c>
      <c r="IX208">
        <v>3</v>
      </c>
      <c r="IY208">
        <v>3</v>
      </c>
      <c r="IZ208">
        <v>4</v>
      </c>
      <c r="JA208">
        <v>2</v>
      </c>
      <c r="JB208">
        <v>3</v>
      </c>
      <c r="JC208">
        <v>2</v>
      </c>
      <c r="JD208">
        <v>4</v>
      </c>
      <c r="JE208">
        <v>2</v>
      </c>
      <c r="JF208">
        <v>2</v>
      </c>
      <c r="JG208">
        <v>3</v>
      </c>
      <c r="JH208">
        <v>2</v>
      </c>
      <c r="JI208">
        <v>2</v>
      </c>
      <c r="JJ208">
        <v>2</v>
      </c>
      <c r="JK208">
        <v>1</v>
      </c>
      <c r="JL208">
        <v>3</v>
      </c>
      <c r="JM208">
        <v>4</v>
      </c>
      <c r="JN208">
        <v>3</v>
      </c>
      <c r="JO208">
        <v>3</v>
      </c>
      <c r="JP208">
        <v>3</v>
      </c>
      <c r="JQ208">
        <v>1</v>
      </c>
      <c r="JR208">
        <v>3</v>
      </c>
      <c r="JS208">
        <v>1</v>
      </c>
      <c r="JT208">
        <v>1</v>
      </c>
      <c r="JU208">
        <v>4</v>
      </c>
      <c r="JV208">
        <v>3</v>
      </c>
      <c r="JW208">
        <v>1</v>
      </c>
      <c r="JX208">
        <v>2</v>
      </c>
      <c r="JY208">
        <v>3</v>
      </c>
      <c r="JZ208">
        <v>1</v>
      </c>
      <c r="KA208">
        <v>3</v>
      </c>
      <c r="KB208">
        <v>2</v>
      </c>
      <c r="KC208">
        <v>1</v>
      </c>
      <c r="KD208">
        <v>2</v>
      </c>
      <c r="KE208">
        <v>3</v>
      </c>
      <c r="KF208">
        <v>3</v>
      </c>
      <c r="KG208">
        <v>1</v>
      </c>
      <c r="KH208">
        <v>3</v>
      </c>
      <c r="KI208">
        <v>1</v>
      </c>
      <c r="KJ208">
        <v>2</v>
      </c>
    </row>
    <row r="209" spans="1:296">
      <c r="A209">
        <v>207</v>
      </c>
      <c r="B209">
        <v>5482608618</v>
      </c>
      <c r="C209">
        <v>96888361</v>
      </c>
      <c r="D209" s="48">
        <v>43126.546180555553</v>
      </c>
      <c r="E209" s="180">
        <v>43126.563240740739</v>
      </c>
      <c r="F209" t="s">
        <v>1181</v>
      </c>
      <c r="K209" t="s">
        <v>3777</v>
      </c>
      <c r="L209" t="s">
        <v>2193</v>
      </c>
      <c r="N209" s="274" t="s">
        <v>3778</v>
      </c>
      <c r="O209" t="s">
        <v>3779</v>
      </c>
      <c r="P209" t="s">
        <v>209</v>
      </c>
      <c r="Q209" t="s">
        <v>209</v>
      </c>
      <c r="R209" t="s">
        <v>798</v>
      </c>
      <c r="S209" t="s">
        <v>798</v>
      </c>
      <c r="T209" t="s">
        <v>798</v>
      </c>
      <c r="U209" t="s">
        <v>3780</v>
      </c>
      <c r="V209" t="s">
        <v>209</v>
      </c>
      <c r="W209" t="s">
        <v>209</v>
      </c>
      <c r="X209" t="s">
        <v>481</v>
      </c>
      <c r="Y209" t="s">
        <v>209</v>
      </c>
      <c r="Z209" t="s">
        <v>209</v>
      </c>
      <c r="AA209" t="s">
        <v>209</v>
      </c>
      <c r="AE209" t="s">
        <v>1523</v>
      </c>
      <c r="AF209" t="s">
        <v>1523</v>
      </c>
      <c r="AG209" t="s">
        <v>1523</v>
      </c>
      <c r="AH209" s="288" t="s">
        <v>1523</v>
      </c>
      <c r="AI209" t="s">
        <v>1523</v>
      </c>
      <c r="AJ209" t="s">
        <v>1523</v>
      </c>
      <c r="AK209" t="s">
        <v>1523</v>
      </c>
      <c r="AL209" t="s">
        <v>1523</v>
      </c>
      <c r="AM209" t="s">
        <v>1523</v>
      </c>
      <c r="AN209" t="s">
        <v>1523</v>
      </c>
      <c r="AO209" t="s">
        <v>1523</v>
      </c>
      <c r="AP209" t="s">
        <v>1523</v>
      </c>
      <c r="AQ209" s="48" t="s">
        <v>1523</v>
      </c>
      <c r="AR209" t="s">
        <v>1523</v>
      </c>
      <c r="AS209" t="s">
        <v>1523</v>
      </c>
      <c r="AT209" t="s">
        <v>1523</v>
      </c>
      <c r="AU209" t="s">
        <v>1523</v>
      </c>
      <c r="AV209" t="s">
        <v>1523</v>
      </c>
      <c r="EJ209">
        <v>-3</v>
      </c>
      <c r="FR209">
        <v>-1</v>
      </c>
      <c r="GT209">
        <v>-1</v>
      </c>
      <c r="GV209">
        <v>-3</v>
      </c>
      <c r="HX209">
        <v>3</v>
      </c>
      <c r="HY209">
        <v>3</v>
      </c>
      <c r="HZ209">
        <v>4</v>
      </c>
      <c r="IA209">
        <v>3</v>
      </c>
      <c r="IB209">
        <v>3</v>
      </c>
      <c r="IC209">
        <v>3</v>
      </c>
      <c r="ID209">
        <v>4</v>
      </c>
      <c r="IE209">
        <v>1</v>
      </c>
      <c r="IF209">
        <v>2</v>
      </c>
      <c r="IG209">
        <v>4</v>
      </c>
      <c r="IH209">
        <v>3</v>
      </c>
      <c r="II209">
        <v>3</v>
      </c>
      <c r="IJ209">
        <v>2</v>
      </c>
      <c r="IK209">
        <v>1</v>
      </c>
      <c r="IL209">
        <v>2</v>
      </c>
      <c r="IM209">
        <v>3</v>
      </c>
      <c r="IN209">
        <v>3</v>
      </c>
      <c r="IO209">
        <v>4</v>
      </c>
      <c r="IP209">
        <v>2</v>
      </c>
      <c r="IQ209">
        <v>2</v>
      </c>
      <c r="IR209">
        <v>2</v>
      </c>
      <c r="IS209">
        <v>2</v>
      </c>
      <c r="IT209">
        <v>2</v>
      </c>
      <c r="IU209">
        <v>4</v>
      </c>
      <c r="IV209">
        <v>3</v>
      </c>
      <c r="IW209">
        <v>3</v>
      </c>
      <c r="IX209">
        <v>3</v>
      </c>
      <c r="IY209">
        <v>2</v>
      </c>
      <c r="IZ209">
        <v>4</v>
      </c>
      <c r="JA209">
        <v>4</v>
      </c>
      <c r="JB209">
        <v>3</v>
      </c>
      <c r="JC209">
        <v>2</v>
      </c>
      <c r="JD209">
        <v>4</v>
      </c>
      <c r="JE209">
        <v>4</v>
      </c>
      <c r="JF209">
        <v>2</v>
      </c>
      <c r="JG209">
        <v>2</v>
      </c>
      <c r="JH209">
        <v>3</v>
      </c>
      <c r="JI209">
        <v>2</v>
      </c>
      <c r="JJ209">
        <v>4</v>
      </c>
      <c r="JK209">
        <v>4</v>
      </c>
      <c r="JL209">
        <v>3</v>
      </c>
      <c r="JM209">
        <v>3</v>
      </c>
      <c r="JN209">
        <v>4</v>
      </c>
      <c r="JO209">
        <v>3</v>
      </c>
      <c r="JP209">
        <v>4</v>
      </c>
      <c r="JQ209">
        <v>3</v>
      </c>
      <c r="JR209">
        <v>4</v>
      </c>
      <c r="JS209">
        <v>3</v>
      </c>
      <c r="JT209">
        <v>3</v>
      </c>
      <c r="JU209">
        <v>4</v>
      </c>
      <c r="JV209">
        <v>3</v>
      </c>
      <c r="JW209">
        <v>2</v>
      </c>
      <c r="JX209">
        <v>2</v>
      </c>
      <c r="JY209">
        <v>3</v>
      </c>
      <c r="JZ209">
        <v>4</v>
      </c>
      <c r="KA209">
        <v>4</v>
      </c>
      <c r="KB209">
        <v>3</v>
      </c>
      <c r="KC209">
        <v>1</v>
      </c>
      <c r="KD209">
        <v>2</v>
      </c>
      <c r="KE209">
        <v>4</v>
      </c>
      <c r="KF209">
        <v>4</v>
      </c>
      <c r="KG209">
        <v>3</v>
      </c>
      <c r="KH209">
        <v>3</v>
      </c>
      <c r="KI209">
        <v>2</v>
      </c>
      <c r="KJ209">
        <v>2</v>
      </c>
    </row>
    <row r="210" spans="1:296">
      <c r="A210">
        <v>208</v>
      </c>
      <c r="B210">
        <v>5482607493</v>
      </c>
      <c r="C210">
        <v>96888361</v>
      </c>
      <c r="D210" s="48">
        <v>43126.5466087963</v>
      </c>
      <c r="E210" s="180">
        <v>43126.5625462963</v>
      </c>
      <c r="F210" t="s">
        <v>1181</v>
      </c>
      <c r="K210" t="s">
        <v>2200</v>
      </c>
      <c r="L210" t="s">
        <v>2201</v>
      </c>
      <c r="N210" s="11">
        <v>43126</v>
      </c>
      <c r="O210" t="s">
        <v>2204</v>
      </c>
      <c r="Q210" t="s">
        <v>381</v>
      </c>
      <c r="R210" t="s">
        <v>798</v>
      </c>
      <c r="S210" t="s">
        <v>798</v>
      </c>
      <c r="T210" t="s">
        <v>798</v>
      </c>
      <c r="U210" t="s">
        <v>799</v>
      </c>
      <c r="V210" t="s">
        <v>209</v>
      </c>
      <c r="W210" t="s">
        <v>381</v>
      </c>
      <c r="X210" t="s">
        <v>209</v>
      </c>
      <c r="Y210" t="s">
        <v>209</v>
      </c>
      <c r="Z210" t="s">
        <v>209</v>
      </c>
      <c r="AA210" t="s">
        <v>209</v>
      </c>
      <c r="AB210" s="260" t="s">
        <v>209</v>
      </c>
      <c r="AC210" s="260" t="s">
        <v>209</v>
      </c>
      <c r="AE210" t="s">
        <v>1523</v>
      </c>
      <c r="AF210" t="s">
        <v>1523</v>
      </c>
      <c r="AG210" t="s">
        <v>1523</v>
      </c>
      <c r="AH210" s="288" t="s">
        <v>1523</v>
      </c>
      <c r="AI210" t="s">
        <v>1523</v>
      </c>
      <c r="AJ210" t="s">
        <v>1523</v>
      </c>
      <c r="AK210" t="s">
        <v>1523</v>
      </c>
      <c r="AL210" t="s">
        <v>1523</v>
      </c>
      <c r="AM210" t="s">
        <v>1523</v>
      </c>
      <c r="AN210" t="s">
        <v>1523</v>
      </c>
      <c r="AO210" t="s">
        <v>1523</v>
      </c>
      <c r="AP210" t="s">
        <v>1523</v>
      </c>
      <c r="AQ210" s="48" t="s">
        <v>1523</v>
      </c>
      <c r="AR210" t="s">
        <v>1523</v>
      </c>
      <c r="AS210" t="s">
        <v>1523</v>
      </c>
      <c r="AT210" t="s">
        <v>1523</v>
      </c>
      <c r="AU210" t="s">
        <v>1523</v>
      </c>
      <c r="AV210" t="s">
        <v>1523</v>
      </c>
      <c r="FX210">
        <v>-2</v>
      </c>
      <c r="FY210" t="s">
        <v>3772</v>
      </c>
      <c r="HX210">
        <v>3</v>
      </c>
      <c r="HY210">
        <v>2</v>
      </c>
      <c r="HZ210">
        <v>2</v>
      </c>
      <c r="IA210">
        <v>2</v>
      </c>
      <c r="IB210">
        <v>4</v>
      </c>
      <c r="IC210">
        <v>2</v>
      </c>
      <c r="ID210">
        <v>2</v>
      </c>
      <c r="IE210">
        <v>2</v>
      </c>
      <c r="IF210">
        <v>2</v>
      </c>
      <c r="IG210">
        <v>2</v>
      </c>
      <c r="IH210">
        <v>4</v>
      </c>
      <c r="II210">
        <v>4</v>
      </c>
      <c r="IJ210">
        <v>2</v>
      </c>
      <c r="IK210">
        <v>2</v>
      </c>
      <c r="IL210">
        <v>2</v>
      </c>
      <c r="IM210">
        <v>3</v>
      </c>
      <c r="IN210">
        <v>2</v>
      </c>
      <c r="IO210">
        <v>4</v>
      </c>
      <c r="IP210">
        <v>2</v>
      </c>
      <c r="IQ210">
        <v>4</v>
      </c>
      <c r="IR210">
        <v>2</v>
      </c>
      <c r="IS210">
        <v>2</v>
      </c>
      <c r="IT210">
        <v>2</v>
      </c>
      <c r="IU210">
        <v>4</v>
      </c>
      <c r="IV210">
        <v>4</v>
      </c>
      <c r="IW210">
        <v>4</v>
      </c>
      <c r="IX210">
        <v>1</v>
      </c>
      <c r="IY210">
        <v>2</v>
      </c>
      <c r="IZ210">
        <v>2</v>
      </c>
      <c r="JA210">
        <v>2</v>
      </c>
      <c r="JB210">
        <v>4</v>
      </c>
      <c r="JC210">
        <v>2</v>
      </c>
      <c r="JD210">
        <v>2</v>
      </c>
      <c r="JE210">
        <v>4</v>
      </c>
      <c r="JF210">
        <v>2</v>
      </c>
      <c r="JG210">
        <v>3</v>
      </c>
      <c r="JH210">
        <v>2</v>
      </c>
      <c r="JI210">
        <v>2</v>
      </c>
      <c r="JJ210">
        <v>3</v>
      </c>
      <c r="JK210">
        <v>3</v>
      </c>
      <c r="JL210">
        <v>4</v>
      </c>
      <c r="JM210">
        <v>3</v>
      </c>
      <c r="JN210">
        <v>2</v>
      </c>
      <c r="JO210">
        <v>3</v>
      </c>
      <c r="JP210">
        <v>2</v>
      </c>
      <c r="JQ210">
        <v>2</v>
      </c>
      <c r="JR210">
        <v>2</v>
      </c>
      <c r="JS210">
        <v>3</v>
      </c>
      <c r="JT210">
        <v>1</v>
      </c>
      <c r="JU210">
        <v>3</v>
      </c>
      <c r="JV210">
        <v>3</v>
      </c>
      <c r="JW210">
        <v>1</v>
      </c>
      <c r="JX210">
        <v>3</v>
      </c>
      <c r="JY210">
        <v>4</v>
      </c>
      <c r="JZ210">
        <v>2</v>
      </c>
      <c r="KA210">
        <v>2</v>
      </c>
      <c r="KB210">
        <v>2</v>
      </c>
      <c r="KC210">
        <v>4</v>
      </c>
      <c r="KD210">
        <v>4</v>
      </c>
      <c r="KE210">
        <v>2</v>
      </c>
      <c r="KF210">
        <v>2</v>
      </c>
      <c r="KG210">
        <v>2</v>
      </c>
      <c r="KH210">
        <v>2</v>
      </c>
      <c r="KI210">
        <v>2</v>
      </c>
      <c r="KJ210">
        <v>3</v>
      </c>
    </row>
    <row r="211" spans="1:296">
      <c r="A211">
        <v>209</v>
      </c>
      <c r="B211">
        <v>5482611709</v>
      </c>
      <c r="C211">
        <v>96888361</v>
      </c>
      <c r="D211" s="48">
        <v>43126.5468287037</v>
      </c>
      <c r="E211" s="180">
        <v>43126.576377314806</v>
      </c>
      <c r="F211" t="s">
        <v>189</v>
      </c>
      <c r="K211" t="s">
        <v>634</v>
      </c>
      <c r="L211" t="s">
        <v>3781</v>
      </c>
      <c r="N211" s="274" t="s">
        <v>3778</v>
      </c>
      <c r="O211" t="s">
        <v>2209</v>
      </c>
      <c r="P211" t="s">
        <v>203</v>
      </c>
      <c r="Q211" t="s">
        <v>203</v>
      </c>
      <c r="R211" t="s">
        <v>847</v>
      </c>
      <c r="S211" t="s">
        <v>847</v>
      </c>
      <c r="T211" t="s">
        <v>780</v>
      </c>
      <c r="U211" t="s">
        <v>203</v>
      </c>
      <c r="V211" t="s">
        <v>215</v>
      </c>
      <c r="W211" t="s">
        <v>3782</v>
      </c>
      <c r="X211" t="s">
        <v>203</v>
      </c>
      <c r="Y211" t="s">
        <v>203</v>
      </c>
      <c r="Z211" t="s">
        <v>203</v>
      </c>
      <c r="AA211" t="s">
        <v>203</v>
      </c>
      <c r="AC211" s="260" t="s">
        <v>203</v>
      </c>
      <c r="AE211" t="s">
        <v>1523</v>
      </c>
      <c r="AF211" t="s">
        <v>1523</v>
      </c>
      <c r="AG211" t="s">
        <v>1523</v>
      </c>
      <c r="AH211" s="288" t="s">
        <v>1523</v>
      </c>
      <c r="AI211" t="s">
        <v>1523</v>
      </c>
      <c r="AJ211" t="s">
        <v>1523</v>
      </c>
      <c r="AK211" t="s">
        <v>1523</v>
      </c>
      <c r="AL211" t="s">
        <v>1523</v>
      </c>
      <c r="AM211" t="s">
        <v>1523</v>
      </c>
      <c r="AN211" t="s">
        <v>1523</v>
      </c>
      <c r="AO211" t="s">
        <v>1523</v>
      </c>
      <c r="AP211" t="s">
        <v>1523</v>
      </c>
      <c r="AQ211" s="48" t="s">
        <v>1523</v>
      </c>
      <c r="AR211" t="s">
        <v>1523</v>
      </c>
      <c r="AS211" t="s">
        <v>1523</v>
      </c>
      <c r="AT211" t="s">
        <v>1523</v>
      </c>
      <c r="AU211" t="s">
        <v>1523</v>
      </c>
      <c r="AV211" t="s">
        <v>1523</v>
      </c>
      <c r="BX211">
        <v>-3</v>
      </c>
      <c r="BY211" t="s">
        <v>3783</v>
      </c>
      <c r="EF211">
        <v>-4</v>
      </c>
      <c r="EG211" t="s">
        <v>3784</v>
      </c>
      <c r="GX211">
        <v>2</v>
      </c>
      <c r="GY211" t="s">
        <v>3785</v>
      </c>
      <c r="HB211">
        <v>-3</v>
      </c>
      <c r="HC211" t="s">
        <v>3786</v>
      </c>
      <c r="HH211">
        <v>-3</v>
      </c>
      <c r="HI211" t="s">
        <v>3787</v>
      </c>
      <c r="HN211">
        <v>-4</v>
      </c>
      <c r="HO211" t="s">
        <v>3788</v>
      </c>
      <c r="HX211">
        <v>2</v>
      </c>
      <c r="HY211">
        <v>3</v>
      </c>
      <c r="HZ211">
        <v>4</v>
      </c>
      <c r="IA211">
        <v>2</v>
      </c>
      <c r="IB211">
        <v>2</v>
      </c>
      <c r="IC211">
        <v>2</v>
      </c>
      <c r="ID211">
        <v>2</v>
      </c>
      <c r="IE211">
        <v>2</v>
      </c>
      <c r="IF211">
        <v>1</v>
      </c>
      <c r="IG211">
        <v>2</v>
      </c>
      <c r="IH211">
        <v>3</v>
      </c>
      <c r="II211">
        <v>2</v>
      </c>
      <c r="IJ211">
        <v>1</v>
      </c>
      <c r="IK211">
        <v>3</v>
      </c>
      <c r="IL211">
        <v>3</v>
      </c>
      <c r="IM211">
        <v>3</v>
      </c>
      <c r="IN211">
        <v>4</v>
      </c>
      <c r="IO211">
        <v>3</v>
      </c>
      <c r="IP211">
        <v>1</v>
      </c>
      <c r="IQ211">
        <v>2</v>
      </c>
      <c r="IR211">
        <v>2</v>
      </c>
      <c r="IS211">
        <v>3</v>
      </c>
      <c r="IT211">
        <v>2</v>
      </c>
      <c r="IU211">
        <v>3</v>
      </c>
      <c r="IV211">
        <v>4</v>
      </c>
      <c r="IW211">
        <v>2</v>
      </c>
      <c r="IX211">
        <v>3</v>
      </c>
      <c r="IY211">
        <v>3</v>
      </c>
      <c r="IZ211">
        <v>3</v>
      </c>
      <c r="JA211">
        <v>2</v>
      </c>
      <c r="JB211">
        <v>2</v>
      </c>
      <c r="JC211">
        <v>2</v>
      </c>
      <c r="JD211">
        <v>2</v>
      </c>
      <c r="JE211">
        <v>3</v>
      </c>
      <c r="JF211">
        <v>2</v>
      </c>
      <c r="JG211">
        <v>3</v>
      </c>
      <c r="JH211">
        <v>4</v>
      </c>
      <c r="JI211">
        <v>4</v>
      </c>
      <c r="JJ211">
        <v>1</v>
      </c>
      <c r="JK211">
        <v>4</v>
      </c>
      <c r="JL211">
        <v>2</v>
      </c>
      <c r="JM211">
        <v>1</v>
      </c>
      <c r="JN211">
        <v>3</v>
      </c>
      <c r="JO211">
        <v>4</v>
      </c>
      <c r="JP211">
        <v>2</v>
      </c>
      <c r="JQ211">
        <v>2</v>
      </c>
      <c r="JR211">
        <v>2</v>
      </c>
      <c r="JS211">
        <v>1</v>
      </c>
      <c r="JT211">
        <v>2</v>
      </c>
      <c r="JU211">
        <v>2</v>
      </c>
      <c r="JV211">
        <v>4</v>
      </c>
      <c r="JW211">
        <v>1</v>
      </c>
      <c r="JX211">
        <v>3</v>
      </c>
      <c r="JY211">
        <v>2</v>
      </c>
      <c r="JZ211">
        <v>3</v>
      </c>
      <c r="KA211">
        <v>2</v>
      </c>
      <c r="KB211">
        <v>2</v>
      </c>
      <c r="KC211">
        <v>1</v>
      </c>
      <c r="KD211">
        <v>4</v>
      </c>
      <c r="KE211">
        <v>2</v>
      </c>
      <c r="KF211">
        <v>2</v>
      </c>
      <c r="KG211">
        <v>2</v>
      </c>
      <c r="KH211">
        <v>1</v>
      </c>
      <c r="KI211">
        <v>2</v>
      </c>
      <c r="KJ211">
        <v>1</v>
      </c>
    </row>
    <row r="212" spans="1:296">
      <c r="A212">
        <v>210</v>
      </c>
      <c r="AE212" t="s">
        <v>1523</v>
      </c>
      <c r="AF212" t="s">
        <v>1523</v>
      </c>
      <c r="AG212" t="s">
        <v>1523</v>
      </c>
      <c r="AH212" s="288" t="s">
        <v>1523</v>
      </c>
      <c r="AI212" t="s">
        <v>1523</v>
      </c>
      <c r="AJ212" t="s">
        <v>1523</v>
      </c>
      <c r="AK212" t="s">
        <v>1523</v>
      </c>
      <c r="AL212" t="s">
        <v>1523</v>
      </c>
      <c r="AM212" t="s">
        <v>1523</v>
      </c>
      <c r="AN212" t="s">
        <v>1523</v>
      </c>
      <c r="AO212" t="s">
        <v>1523</v>
      </c>
      <c r="AP212" t="s">
        <v>1523</v>
      </c>
      <c r="AQ212" s="48" t="s">
        <v>1523</v>
      </c>
      <c r="AR212" t="s">
        <v>1523</v>
      </c>
      <c r="AS212" t="s">
        <v>1523</v>
      </c>
      <c r="AT212" t="s">
        <v>1523</v>
      </c>
      <c r="AU212" t="s">
        <v>1523</v>
      </c>
      <c r="AV212" t="s">
        <v>1523</v>
      </c>
    </row>
    <row r="213" spans="1:296">
      <c r="A213">
        <v>211</v>
      </c>
      <c r="B213">
        <v>5482612014</v>
      </c>
      <c r="C213">
        <v>96888361</v>
      </c>
      <c r="D213" s="48">
        <v>43126.546226851853</v>
      </c>
      <c r="E213" s="180">
        <v>43126.575729166667</v>
      </c>
      <c r="F213" t="s">
        <v>189</v>
      </c>
      <c r="K213" t="s">
        <v>2221</v>
      </c>
      <c r="L213" t="s">
        <v>2222</v>
      </c>
      <c r="N213" s="274" t="s">
        <v>3778</v>
      </c>
      <c r="O213" t="s">
        <v>3804</v>
      </c>
      <c r="P213" t="s">
        <v>209</v>
      </c>
      <c r="Q213" t="s">
        <v>209</v>
      </c>
      <c r="R213" t="s">
        <v>974</v>
      </c>
      <c r="S213" t="s">
        <v>974</v>
      </c>
      <c r="T213" t="s">
        <v>798</v>
      </c>
      <c r="U213" t="s">
        <v>974</v>
      </c>
      <c r="V213" t="s">
        <v>209</v>
      </c>
      <c r="W213" t="s">
        <v>209</v>
      </c>
      <c r="X213" t="s">
        <v>209</v>
      </c>
      <c r="Y213" t="s">
        <v>209</v>
      </c>
      <c r="Z213" t="s">
        <v>209</v>
      </c>
      <c r="AC213" s="260" t="s">
        <v>3805</v>
      </c>
      <c r="AE213" t="s">
        <v>1001</v>
      </c>
      <c r="AF213" t="s">
        <v>603</v>
      </c>
      <c r="AG213" t="s">
        <v>3078</v>
      </c>
      <c r="AH213" s="288">
        <v>43101</v>
      </c>
      <c r="AI213">
        <v>90</v>
      </c>
      <c r="AJ213" t="s">
        <v>418</v>
      </c>
      <c r="AK213" t="s">
        <v>3015</v>
      </c>
      <c r="AL213" t="s">
        <v>1049</v>
      </c>
      <c r="AM213" t="s">
        <v>381</v>
      </c>
      <c r="AN213" t="s">
        <v>1523</v>
      </c>
      <c r="AO213" t="s">
        <v>1523</v>
      </c>
      <c r="AP213" t="s">
        <v>1523</v>
      </c>
      <c r="AQ213" s="48" t="s">
        <v>1523</v>
      </c>
      <c r="AR213" t="s">
        <v>1523</v>
      </c>
      <c r="AS213" t="s">
        <v>1523</v>
      </c>
      <c r="AT213" t="s">
        <v>1523</v>
      </c>
      <c r="AU213" t="s">
        <v>1523</v>
      </c>
      <c r="AV213" t="s">
        <v>1523</v>
      </c>
      <c r="DF213">
        <v>-2</v>
      </c>
      <c r="DN213">
        <v>-3</v>
      </c>
      <c r="DX213">
        <v>-2</v>
      </c>
      <c r="HX213">
        <v>2</v>
      </c>
      <c r="HY213">
        <v>1</v>
      </c>
      <c r="HZ213">
        <v>3</v>
      </c>
      <c r="IA213">
        <v>2</v>
      </c>
      <c r="IB213">
        <v>3</v>
      </c>
      <c r="IC213">
        <v>1</v>
      </c>
      <c r="ID213">
        <v>1</v>
      </c>
      <c r="IE213">
        <v>2</v>
      </c>
      <c r="IF213">
        <v>2</v>
      </c>
      <c r="IG213">
        <v>1</v>
      </c>
      <c r="IH213">
        <v>3</v>
      </c>
      <c r="II213">
        <v>3</v>
      </c>
      <c r="IJ213">
        <v>2</v>
      </c>
      <c r="IK213">
        <v>1</v>
      </c>
      <c r="IL213">
        <v>2</v>
      </c>
      <c r="IM213">
        <v>4</v>
      </c>
      <c r="IN213">
        <v>3</v>
      </c>
      <c r="IO213">
        <v>2</v>
      </c>
      <c r="IP213">
        <v>1</v>
      </c>
      <c r="IQ213">
        <v>3</v>
      </c>
      <c r="IR213">
        <v>1</v>
      </c>
      <c r="IS213">
        <v>2</v>
      </c>
      <c r="IT213">
        <v>1</v>
      </c>
      <c r="IU213">
        <v>4</v>
      </c>
      <c r="IV213">
        <v>3</v>
      </c>
      <c r="IW213">
        <v>2</v>
      </c>
      <c r="IX213">
        <v>1</v>
      </c>
      <c r="IY213">
        <v>2</v>
      </c>
      <c r="IZ213">
        <v>2</v>
      </c>
      <c r="JA213">
        <v>3</v>
      </c>
      <c r="JB213">
        <v>3</v>
      </c>
      <c r="JC213">
        <v>2</v>
      </c>
      <c r="JD213">
        <v>2</v>
      </c>
      <c r="JE213">
        <v>1</v>
      </c>
      <c r="JF213">
        <v>4</v>
      </c>
      <c r="JG213">
        <v>3</v>
      </c>
      <c r="JH213">
        <v>3</v>
      </c>
      <c r="JI213">
        <v>2</v>
      </c>
      <c r="JJ213">
        <v>1</v>
      </c>
      <c r="JK213">
        <v>3</v>
      </c>
      <c r="JL213">
        <v>3</v>
      </c>
      <c r="JM213">
        <v>2</v>
      </c>
      <c r="JN213">
        <v>2</v>
      </c>
      <c r="JO213">
        <v>2</v>
      </c>
      <c r="JP213">
        <v>1</v>
      </c>
      <c r="JQ213">
        <v>1</v>
      </c>
      <c r="JR213">
        <v>1</v>
      </c>
      <c r="JS213">
        <v>2</v>
      </c>
      <c r="JT213">
        <v>1</v>
      </c>
      <c r="JU213">
        <v>1</v>
      </c>
      <c r="JV213">
        <v>4</v>
      </c>
      <c r="JW213">
        <v>2</v>
      </c>
      <c r="JX213">
        <v>3</v>
      </c>
      <c r="JY213">
        <v>3</v>
      </c>
      <c r="JZ213">
        <v>2</v>
      </c>
      <c r="KA213">
        <v>2</v>
      </c>
      <c r="KB213">
        <v>2</v>
      </c>
      <c r="KC213">
        <v>2</v>
      </c>
      <c r="KD213">
        <v>1</v>
      </c>
      <c r="KE213">
        <v>1</v>
      </c>
      <c r="KF213">
        <v>1</v>
      </c>
      <c r="KG213">
        <v>1</v>
      </c>
      <c r="KH213">
        <v>2</v>
      </c>
      <c r="KI213">
        <v>1</v>
      </c>
      <c r="KJ213">
        <v>3</v>
      </c>
    </row>
    <row r="214" spans="1:296">
      <c r="A214">
        <v>212</v>
      </c>
      <c r="AE214" t="s">
        <v>1523</v>
      </c>
      <c r="AF214" t="s">
        <v>1523</v>
      </c>
      <c r="AG214" t="s">
        <v>1523</v>
      </c>
      <c r="AH214" s="288" t="s">
        <v>1523</v>
      </c>
      <c r="AI214" t="s">
        <v>1523</v>
      </c>
      <c r="AJ214" t="s">
        <v>1523</v>
      </c>
      <c r="AK214" t="s">
        <v>1523</v>
      </c>
      <c r="AL214" t="s">
        <v>1523</v>
      </c>
      <c r="AM214" t="s">
        <v>1523</v>
      </c>
      <c r="AN214" t="s">
        <v>1523</v>
      </c>
      <c r="AO214" t="s">
        <v>1523</v>
      </c>
      <c r="AP214" t="s">
        <v>1523</v>
      </c>
      <c r="AQ214" s="48" t="s">
        <v>1523</v>
      </c>
      <c r="AR214" t="s">
        <v>1523</v>
      </c>
      <c r="AS214" t="s">
        <v>1523</v>
      </c>
      <c r="AT214" t="s">
        <v>1523</v>
      </c>
      <c r="AU214" t="s">
        <v>1523</v>
      </c>
      <c r="AV214" t="s">
        <v>1523</v>
      </c>
    </row>
    <row r="215" spans="1:296">
      <c r="A215">
        <v>213</v>
      </c>
      <c r="AE215" t="s">
        <v>1523</v>
      </c>
      <c r="AF215" t="s">
        <v>1523</v>
      </c>
      <c r="AG215" t="s">
        <v>1523</v>
      </c>
      <c r="AH215" s="288" t="s">
        <v>1523</v>
      </c>
      <c r="AI215" t="s">
        <v>1523</v>
      </c>
      <c r="AJ215" t="s">
        <v>1523</v>
      </c>
      <c r="AK215" t="s">
        <v>1523</v>
      </c>
      <c r="AL215" t="s">
        <v>1523</v>
      </c>
      <c r="AM215" t="s">
        <v>1523</v>
      </c>
      <c r="AN215" t="s">
        <v>1523</v>
      </c>
      <c r="AO215" t="s">
        <v>1523</v>
      </c>
      <c r="AP215" t="s">
        <v>1523</v>
      </c>
      <c r="AQ215" s="48" t="s">
        <v>1523</v>
      </c>
      <c r="AR215" t="s">
        <v>1523</v>
      </c>
      <c r="AS215" t="s">
        <v>1523</v>
      </c>
      <c r="AT215" t="s">
        <v>1523</v>
      </c>
      <c r="AU215" t="s">
        <v>1523</v>
      </c>
      <c r="AV215" t="s">
        <v>1523</v>
      </c>
    </row>
    <row r="216" spans="1:296">
      <c r="A216">
        <v>214</v>
      </c>
      <c r="B216">
        <v>5482611764</v>
      </c>
      <c r="C216">
        <v>96888361</v>
      </c>
      <c r="D216" s="48">
        <v>43126.54619212963</v>
      </c>
      <c r="E216" s="180">
        <v>43126.576932870368</v>
      </c>
      <c r="F216" t="s">
        <v>189</v>
      </c>
      <c r="K216" t="s">
        <v>3789</v>
      </c>
      <c r="L216" t="s">
        <v>2234</v>
      </c>
      <c r="N216" s="274" t="s">
        <v>3778</v>
      </c>
      <c r="O216" t="s">
        <v>3790</v>
      </c>
      <c r="P216" t="s">
        <v>325</v>
      </c>
      <c r="Q216" t="s">
        <v>381</v>
      </c>
      <c r="R216" t="s">
        <v>3084</v>
      </c>
      <c r="S216" t="s">
        <v>1007</v>
      </c>
      <c r="T216" t="s">
        <v>780</v>
      </c>
      <c r="U216" t="s">
        <v>3791</v>
      </c>
      <c r="V216" t="s">
        <v>413</v>
      </c>
      <c r="W216" t="s">
        <v>3792</v>
      </c>
      <c r="X216" t="s">
        <v>215</v>
      </c>
      <c r="Y216" t="s">
        <v>203</v>
      </c>
      <c r="Z216" t="s">
        <v>373</v>
      </c>
      <c r="AA216" t="s">
        <v>373</v>
      </c>
      <c r="AE216" t="s">
        <v>3793</v>
      </c>
      <c r="AF216" t="s">
        <v>3794</v>
      </c>
      <c r="AG216" t="s">
        <v>3795</v>
      </c>
      <c r="AH216" s="288">
        <v>43028</v>
      </c>
      <c r="AI216">
        <v>90</v>
      </c>
      <c r="AJ216" t="s">
        <v>3796</v>
      </c>
      <c r="AK216" t="s">
        <v>783</v>
      </c>
      <c r="AL216" t="s">
        <v>3126</v>
      </c>
      <c r="AM216" t="s">
        <v>481</v>
      </c>
      <c r="AN216" t="s">
        <v>1523</v>
      </c>
      <c r="AO216" t="s">
        <v>1523</v>
      </c>
      <c r="AP216" t="s">
        <v>1523</v>
      </c>
      <c r="AQ216" s="48" t="s">
        <v>1523</v>
      </c>
      <c r="AR216" t="s">
        <v>1523</v>
      </c>
      <c r="AS216" t="s">
        <v>1523</v>
      </c>
      <c r="AT216" t="s">
        <v>1523</v>
      </c>
      <c r="AU216" t="s">
        <v>1523</v>
      </c>
      <c r="AV216" t="s">
        <v>1523</v>
      </c>
      <c r="CN216">
        <v>-3</v>
      </c>
      <c r="CO216" t="s">
        <v>3797</v>
      </c>
      <c r="CP216">
        <v>-3</v>
      </c>
      <c r="CQ216" t="s">
        <v>3798</v>
      </c>
      <c r="CR216">
        <v>-2</v>
      </c>
      <c r="CS216" t="s">
        <v>3799</v>
      </c>
      <c r="CT216">
        <v>-2</v>
      </c>
      <c r="CU216" t="s">
        <v>3800</v>
      </c>
      <c r="DZ216">
        <v>-2</v>
      </c>
      <c r="EA216" t="s">
        <v>3801</v>
      </c>
      <c r="EJ216">
        <v>-2</v>
      </c>
      <c r="EK216" t="s">
        <v>3802</v>
      </c>
      <c r="ER216">
        <v>-3</v>
      </c>
      <c r="ES216" t="s">
        <v>3800</v>
      </c>
      <c r="ET216">
        <v>-2</v>
      </c>
      <c r="EU216" t="s">
        <v>3800</v>
      </c>
      <c r="FR216">
        <v>-4</v>
      </c>
      <c r="FS216" t="s">
        <v>3803</v>
      </c>
      <c r="HX216">
        <v>2</v>
      </c>
      <c r="HY216">
        <v>3</v>
      </c>
      <c r="HZ216">
        <v>3</v>
      </c>
      <c r="IA216">
        <v>4</v>
      </c>
      <c r="IB216">
        <v>4</v>
      </c>
      <c r="IC216">
        <v>3</v>
      </c>
      <c r="ID216">
        <v>4</v>
      </c>
      <c r="IE216">
        <v>2</v>
      </c>
      <c r="IF216">
        <v>1</v>
      </c>
      <c r="IG216">
        <v>3</v>
      </c>
      <c r="IH216">
        <v>4</v>
      </c>
      <c r="II216">
        <v>3</v>
      </c>
      <c r="IJ216">
        <v>2</v>
      </c>
      <c r="IK216">
        <v>2</v>
      </c>
      <c r="IL216">
        <v>3</v>
      </c>
      <c r="IM216">
        <v>3</v>
      </c>
      <c r="IN216">
        <v>3</v>
      </c>
      <c r="IO216">
        <v>4</v>
      </c>
      <c r="IP216">
        <v>1</v>
      </c>
      <c r="IQ216">
        <v>4</v>
      </c>
      <c r="IR216">
        <v>3</v>
      </c>
      <c r="IS216">
        <v>3</v>
      </c>
      <c r="IT216">
        <v>2</v>
      </c>
      <c r="IU216">
        <v>4</v>
      </c>
      <c r="IV216">
        <v>3</v>
      </c>
      <c r="IW216">
        <v>4</v>
      </c>
      <c r="IX216">
        <v>2</v>
      </c>
      <c r="IY216">
        <v>2</v>
      </c>
      <c r="IZ216">
        <v>4</v>
      </c>
      <c r="JA216">
        <v>4</v>
      </c>
      <c r="JB216">
        <v>4</v>
      </c>
      <c r="JC216">
        <v>2</v>
      </c>
      <c r="JD216">
        <v>4</v>
      </c>
      <c r="JE216">
        <v>4</v>
      </c>
      <c r="JF216">
        <v>2</v>
      </c>
      <c r="JG216">
        <v>3</v>
      </c>
      <c r="JH216">
        <v>2</v>
      </c>
      <c r="JI216">
        <v>2</v>
      </c>
      <c r="JJ216">
        <v>2</v>
      </c>
      <c r="JK216">
        <v>3</v>
      </c>
      <c r="JL216">
        <v>4</v>
      </c>
      <c r="JM216">
        <v>4</v>
      </c>
      <c r="JN216">
        <v>3</v>
      </c>
      <c r="JO216">
        <v>1</v>
      </c>
      <c r="JP216">
        <v>2</v>
      </c>
      <c r="JQ216">
        <v>1</v>
      </c>
      <c r="JR216">
        <v>3</v>
      </c>
      <c r="JS216">
        <v>2</v>
      </c>
      <c r="JT216">
        <v>3</v>
      </c>
      <c r="JU216">
        <v>4</v>
      </c>
      <c r="JV216">
        <v>3</v>
      </c>
      <c r="JW216">
        <v>2</v>
      </c>
      <c r="JX216">
        <v>2</v>
      </c>
      <c r="JY216">
        <v>4</v>
      </c>
      <c r="JZ216">
        <v>4</v>
      </c>
      <c r="KA216">
        <v>4</v>
      </c>
      <c r="KB216">
        <v>4</v>
      </c>
      <c r="KC216">
        <v>1</v>
      </c>
      <c r="KD216">
        <v>2</v>
      </c>
      <c r="KE216">
        <v>2</v>
      </c>
      <c r="KF216">
        <v>2</v>
      </c>
      <c r="KG216">
        <v>2</v>
      </c>
      <c r="KH216">
        <v>3</v>
      </c>
      <c r="KI216">
        <v>3</v>
      </c>
      <c r="KJ216">
        <v>4</v>
      </c>
    </row>
    <row r="217" spans="1:296">
      <c r="A217">
        <v>215</v>
      </c>
      <c r="B217">
        <v>5482611680</v>
      </c>
      <c r="C217">
        <v>96888361</v>
      </c>
      <c r="D217" s="48">
        <v>43126.546481481477</v>
      </c>
      <c r="E217" s="180">
        <v>43126.565532407411</v>
      </c>
      <c r="F217" t="s">
        <v>189</v>
      </c>
      <c r="K217" t="s">
        <v>2239</v>
      </c>
      <c r="L217" t="s">
        <v>2240</v>
      </c>
      <c r="N217" s="274" t="s">
        <v>3778</v>
      </c>
      <c r="O217" t="s">
        <v>2242</v>
      </c>
      <c r="P217" t="s">
        <v>373</v>
      </c>
      <c r="Q217" t="s">
        <v>203</v>
      </c>
      <c r="R217" t="s">
        <v>1007</v>
      </c>
      <c r="S217" t="s">
        <v>1007</v>
      </c>
      <c r="T217" t="s">
        <v>781</v>
      </c>
      <c r="U217" t="s">
        <v>203</v>
      </c>
      <c r="V217" t="s">
        <v>203</v>
      </c>
      <c r="W217" t="s">
        <v>203</v>
      </c>
      <c r="X217" t="s">
        <v>203</v>
      </c>
      <c r="Y217" t="s">
        <v>203</v>
      </c>
      <c r="Z217" t="s">
        <v>203</v>
      </c>
      <c r="AA217" t="s">
        <v>203</v>
      </c>
      <c r="AB217" s="260" t="s">
        <v>451</v>
      </c>
      <c r="AC217" s="260" t="s">
        <v>203</v>
      </c>
      <c r="AE217" t="s">
        <v>1523</v>
      </c>
      <c r="AF217" t="s">
        <v>1523</v>
      </c>
      <c r="AG217" t="s">
        <v>1523</v>
      </c>
      <c r="AH217" s="288" t="s">
        <v>1523</v>
      </c>
      <c r="AI217" t="s">
        <v>1523</v>
      </c>
      <c r="AJ217" t="s">
        <v>1523</v>
      </c>
      <c r="AK217" t="s">
        <v>1523</v>
      </c>
      <c r="AL217" t="s">
        <v>1523</v>
      </c>
      <c r="AM217" t="s">
        <v>1523</v>
      </c>
      <c r="AN217" t="s">
        <v>1523</v>
      </c>
      <c r="AO217" t="s">
        <v>1523</v>
      </c>
      <c r="AP217" t="s">
        <v>1523</v>
      </c>
      <c r="AQ217" s="48" t="s">
        <v>1523</v>
      </c>
      <c r="AR217" t="s">
        <v>1523</v>
      </c>
      <c r="AS217" t="s">
        <v>1523</v>
      </c>
      <c r="AT217" t="s">
        <v>1523</v>
      </c>
      <c r="AU217" t="s">
        <v>1523</v>
      </c>
      <c r="AV217" t="s">
        <v>1523</v>
      </c>
      <c r="FV217">
        <v>-1</v>
      </c>
      <c r="GD217">
        <v>-1</v>
      </c>
      <c r="GF217">
        <v>-1</v>
      </c>
      <c r="HB217">
        <v>-2</v>
      </c>
      <c r="HH217">
        <v>-1</v>
      </c>
      <c r="HX217">
        <v>2</v>
      </c>
      <c r="HY217">
        <v>2</v>
      </c>
      <c r="HZ217">
        <v>4</v>
      </c>
      <c r="IA217">
        <v>2</v>
      </c>
      <c r="IB217">
        <v>4</v>
      </c>
      <c r="IC217">
        <v>1</v>
      </c>
      <c r="ID217">
        <v>2</v>
      </c>
      <c r="IE217">
        <v>3</v>
      </c>
      <c r="IF217">
        <v>3</v>
      </c>
      <c r="IG217">
        <v>2</v>
      </c>
      <c r="IH217">
        <v>4</v>
      </c>
      <c r="II217">
        <v>4</v>
      </c>
      <c r="IJ217">
        <v>3</v>
      </c>
      <c r="IK217">
        <v>3</v>
      </c>
      <c r="IL217">
        <v>2</v>
      </c>
      <c r="IM217">
        <v>3</v>
      </c>
      <c r="IN217">
        <v>2</v>
      </c>
      <c r="IO217">
        <v>2</v>
      </c>
      <c r="IP217">
        <v>2</v>
      </c>
      <c r="IQ217">
        <v>3</v>
      </c>
      <c r="IR217">
        <v>1</v>
      </c>
      <c r="IS217">
        <v>1</v>
      </c>
      <c r="IT217">
        <v>2</v>
      </c>
      <c r="IU217">
        <v>3</v>
      </c>
      <c r="IV217">
        <v>2</v>
      </c>
      <c r="IW217">
        <v>3</v>
      </c>
      <c r="IX217">
        <v>3</v>
      </c>
      <c r="IY217">
        <v>2</v>
      </c>
      <c r="IZ217">
        <v>2</v>
      </c>
      <c r="JA217">
        <v>2</v>
      </c>
      <c r="JB217">
        <v>4</v>
      </c>
      <c r="JC217">
        <v>2</v>
      </c>
      <c r="JD217">
        <v>2</v>
      </c>
      <c r="JE217">
        <v>2</v>
      </c>
      <c r="JF217">
        <v>3</v>
      </c>
      <c r="JG217">
        <v>3</v>
      </c>
      <c r="JH217">
        <v>3</v>
      </c>
      <c r="JI217">
        <v>2</v>
      </c>
      <c r="JJ217">
        <v>3</v>
      </c>
      <c r="JK217">
        <v>1</v>
      </c>
      <c r="JL217">
        <v>4</v>
      </c>
      <c r="JM217">
        <v>3</v>
      </c>
      <c r="JN217">
        <v>2</v>
      </c>
      <c r="JO217">
        <v>4</v>
      </c>
      <c r="JP217">
        <v>3</v>
      </c>
      <c r="JQ217">
        <v>4</v>
      </c>
      <c r="JR217">
        <v>2</v>
      </c>
      <c r="JS217">
        <v>3</v>
      </c>
      <c r="JT217">
        <v>2</v>
      </c>
      <c r="JU217">
        <v>3</v>
      </c>
      <c r="JV217">
        <v>3</v>
      </c>
      <c r="JW217">
        <v>3</v>
      </c>
      <c r="JX217">
        <v>2</v>
      </c>
      <c r="JY217">
        <v>4</v>
      </c>
      <c r="JZ217">
        <v>2</v>
      </c>
      <c r="KA217">
        <v>3</v>
      </c>
      <c r="KB217">
        <v>2</v>
      </c>
      <c r="KC217">
        <v>1</v>
      </c>
      <c r="KD217">
        <v>4</v>
      </c>
      <c r="KE217">
        <v>2</v>
      </c>
      <c r="KF217">
        <v>2</v>
      </c>
      <c r="KG217">
        <v>2</v>
      </c>
      <c r="KH217">
        <v>2</v>
      </c>
      <c r="KI217">
        <v>2</v>
      </c>
      <c r="KJ217">
        <v>2</v>
      </c>
    </row>
    <row r="218" spans="1:296">
      <c r="A218">
        <v>216</v>
      </c>
      <c r="AE218" t="s">
        <v>1523</v>
      </c>
      <c r="AF218" t="s">
        <v>1523</v>
      </c>
      <c r="AG218" t="s">
        <v>1523</v>
      </c>
      <c r="AH218" s="288" t="s">
        <v>1523</v>
      </c>
      <c r="AI218" t="s">
        <v>1523</v>
      </c>
      <c r="AJ218" t="s">
        <v>1523</v>
      </c>
      <c r="AK218" t="s">
        <v>1523</v>
      </c>
      <c r="AL218" t="s">
        <v>1523</v>
      </c>
      <c r="AM218" t="s">
        <v>1523</v>
      </c>
      <c r="AN218" t="s">
        <v>1523</v>
      </c>
      <c r="AO218" t="s">
        <v>1523</v>
      </c>
      <c r="AP218" t="s">
        <v>1523</v>
      </c>
      <c r="AQ218" s="48" t="s">
        <v>1523</v>
      </c>
      <c r="AR218" t="s">
        <v>1523</v>
      </c>
      <c r="AS218" t="s">
        <v>1523</v>
      </c>
      <c r="AT218" t="s">
        <v>1523</v>
      </c>
      <c r="AU218" t="s">
        <v>1523</v>
      </c>
      <c r="AV218" t="s">
        <v>1523</v>
      </c>
    </row>
    <row r="219" spans="1:296">
      <c r="A219">
        <v>217</v>
      </c>
      <c r="B219">
        <v>5485178004</v>
      </c>
      <c r="C219">
        <v>96888361</v>
      </c>
      <c r="D219" s="48">
        <v>43133.585069444453</v>
      </c>
      <c r="E219" s="180">
        <v>43133.599791666667</v>
      </c>
      <c r="F219" t="s">
        <v>1181</v>
      </c>
      <c r="K219" t="s">
        <v>571</v>
      </c>
      <c r="L219" t="s">
        <v>1525</v>
      </c>
      <c r="N219" s="274" t="s">
        <v>4048</v>
      </c>
      <c r="O219" t="s">
        <v>2252</v>
      </c>
      <c r="P219" t="s">
        <v>203</v>
      </c>
      <c r="Q219" t="s">
        <v>215</v>
      </c>
      <c r="R219" t="s">
        <v>780</v>
      </c>
      <c r="S219" t="s">
        <v>780</v>
      </c>
      <c r="T219" t="s">
        <v>780</v>
      </c>
      <c r="U219" t="s">
        <v>4049</v>
      </c>
      <c r="V219" t="s">
        <v>215</v>
      </c>
      <c r="W219" t="s">
        <v>4050</v>
      </c>
      <c r="X219" t="s">
        <v>203</v>
      </c>
      <c r="Y219" t="s">
        <v>203</v>
      </c>
      <c r="Z219" t="s">
        <v>4051</v>
      </c>
      <c r="AA219" t="s">
        <v>215</v>
      </c>
      <c r="AB219"/>
      <c r="AC219"/>
      <c r="AE219" t="s">
        <v>4052</v>
      </c>
      <c r="AF219" t="s">
        <v>866</v>
      </c>
      <c r="AG219" t="s">
        <v>4053</v>
      </c>
      <c r="AH219" s="288">
        <v>43040</v>
      </c>
      <c r="AI219">
        <v>40</v>
      </c>
      <c r="AJ219" t="s">
        <v>4054</v>
      </c>
      <c r="AK219" t="s">
        <v>4055</v>
      </c>
      <c r="AL219" t="s">
        <v>1031</v>
      </c>
      <c r="AM219" t="s">
        <v>215</v>
      </c>
      <c r="AN219" t="s">
        <v>1523</v>
      </c>
      <c r="AO219" t="s">
        <v>1523</v>
      </c>
      <c r="AP219" t="s">
        <v>1523</v>
      </c>
      <c r="AQ219" s="48" t="s">
        <v>1523</v>
      </c>
      <c r="AR219" t="s">
        <v>1523</v>
      </c>
      <c r="AS219" t="s">
        <v>1523</v>
      </c>
      <c r="AT219" t="s">
        <v>1523</v>
      </c>
      <c r="AU219" t="s">
        <v>1523</v>
      </c>
      <c r="AV219" t="s">
        <v>1523</v>
      </c>
      <c r="BH219">
        <v>-4</v>
      </c>
      <c r="BI219" t="s">
        <v>4056</v>
      </c>
      <c r="BJ219">
        <v>-3</v>
      </c>
      <c r="BK219" t="s">
        <v>4057</v>
      </c>
      <c r="DH219">
        <v>-4</v>
      </c>
      <c r="DI219" t="s">
        <v>4058</v>
      </c>
      <c r="DJ219">
        <v>3</v>
      </c>
      <c r="DK219" t="s">
        <v>4059</v>
      </c>
      <c r="EP219">
        <v>1</v>
      </c>
      <c r="EQ219" t="s">
        <v>4060</v>
      </c>
      <c r="FF219">
        <v>-3</v>
      </c>
      <c r="FG219" t="s">
        <v>4061</v>
      </c>
      <c r="HX219">
        <v>3</v>
      </c>
      <c r="HY219">
        <v>4</v>
      </c>
      <c r="HZ219">
        <v>2</v>
      </c>
      <c r="IA219">
        <v>3</v>
      </c>
      <c r="IB219">
        <v>2</v>
      </c>
      <c r="IC219">
        <v>4</v>
      </c>
      <c r="ID219">
        <v>4</v>
      </c>
      <c r="IE219">
        <v>2</v>
      </c>
      <c r="IF219">
        <v>2</v>
      </c>
      <c r="IG219">
        <v>4</v>
      </c>
      <c r="IH219">
        <v>2</v>
      </c>
      <c r="II219">
        <v>3</v>
      </c>
      <c r="IJ219">
        <v>3</v>
      </c>
      <c r="IK219">
        <v>2</v>
      </c>
      <c r="IL219">
        <v>2</v>
      </c>
      <c r="IM219">
        <v>3</v>
      </c>
      <c r="IN219">
        <v>3</v>
      </c>
      <c r="IO219">
        <v>3</v>
      </c>
      <c r="IP219">
        <v>2</v>
      </c>
      <c r="IQ219">
        <v>2</v>
      </c>
      <c r="IR219">
        <v>3</v>
      </c>
      <c r="IS219">
        <v>3</v>
      </c>
      <c r="IT219">
        <v>2</v>
      </c>
      <c r="IU219">
        <v>2</v>
      </c>
      <c r="IV219">
        <v>2</v>
      </c>
      <c r="IW219">
        <v>2</v>
      </c>
      <c r="IX219">
        <v>2</v>
      </c>
      <c r="IY219">
        <v>2</v>
      </c>
      <c r="IZ219">
        <v>3</v>
      </c>
      <c r="JA219">
        <v>2</v>
      </c>
      <c r="JB219">
        <v>2</v>
      </c>
      <c r="JC219">
        <v>2</v>
      </c>
      <c r="JD219">
        <v>4</v>
      </c>
      <c r="JE219">
        <v>4</v>
      </c>
      <c r="JF219">
        <v>2</v>
      </c>
      <c r="JG219">
        <v>3</v>
      </c>
      <c r="JH219">
        <v>2</v>
      </c>
      <c r="JI219">
        <v>2</v>
      </c>
      <c r="JJ219">
        <v>3</v>
      </c>
      <c r="JK219">
        <v>1</v>
      </c>
      <c r="JL219">
        <v>2</v>
      </c>
      <c r="JM219">
        <v>3</v>
      </c>
      <c r="JN219">
        <v>4</v>
      </c>
      <c r="JO219">
        <v>1</v>
      </c>
      <c r="JP219">
        <v>2</v>
      </c>
      <c r="JQ219">
        <v>2</v>
      </c>
      <c r="JR219">
        <v>4</v>
      </c>
      <c r="JS219">
        <v>3</v>
      </c>
      <c r="JT219">
        <v>2</v>
      </c>
      <c r="JU219">
        <v>3</v>
      </c>
      <c r="JV219">
        <v>1</v>
      </c>
      <c r="JW219">
        <v>2</v>
      </c>
      <c r="JX219">
        <v>1</v>
      </c>
      <c r="JY219">
        <v>2</v>
      </c>
      <c r="JZ219">
        <v>3</v>
      </c>
      <c r="KA219">
        <v>3</v>
      </c>
      <c r="KB219">
        <v>3</v>
      </c>
      <c r="KC219">
        <v>2</v>
      </c>
      <c r="KD219">
        <v>3</v>
      </c>
      <c r="KE219">
        <v>4</v>
      </c>
      <c r="KF219">
        <v>4</v>
      </c>
      <c r="KG219">
        <v>3</v>
      </c>
      <c r="KH219">
        <v>3</v>
      </c>
      <c r="KI219">
        <v>4</v>
      </c>
      <c r="KJ219">
        <v>2</v>
      </c>
    </row>
    <row r="220" spans="1:296">
      <c r="A220">
        <v>218</v>
      </c>
      <c r="AE220" t="s">
        <v>1523</v>
      </c>
      <c r="AF220" t="s">
        <v>1523</v>
      </c>
      <c r="AG220" t="s">
        <v>1523</v>
      </c>
      <c r="AH220" s="288" t="s">
        <v>1523</v>
      </c>
      <c r="AI220" t="s">
        <v>1523</v>
      </c>
      <c r="AJ220" t="s">
        <v>1523</v>
      </c>
      <c r="AK220" t="s">
        <v>1523</v>
      </c>
      <c r="AL220" t="s">
        <v>1523</v>
      </c>
      <c r="AM220" t="s">
        <v>1523</v>
      </c>
      <c r="AN220" t="s">
        <v>1523</v>
      </c>
      <c r="AO220" t="s">
        <v>1523</v>
      </c>
      <c r="AP220" t="s">
        <v>1523</v>
      </c>
      <c r="AQ220" s="48" t="s">
        <v>1523</v>
      </c>
      <c r="AR220" t="s">
        <v>1523</v>
      </c>
      <c r="AS220" t="s">
        <v>1523</v>
      </c>
      <c r="AT220" t="s">
        <v>1523</v>
      </c>
      <c r="AU220" t="s">
        <v>1523</v>
      </c>
      <c r="AV220" t="s">
        <v>1523</v>
      </c>
    </row>
    <row r="221" spans="1:296">
      <c r="A221">
        <v>219</v>
      </c>
      <c r="B221">
        <v>5485179111</v>
      </c>
      <c r="C221">
        <v>96888361</v>
      </c>
      <c r="D221" s="48">
        <v>43133.589756944442</v>
      </c>
      <c r="E221" s="180">
        <v>43133.600624999999</v>
      </c>
      <c r="F221" t="s">
        <v>1181</v>
      </c>
      <c r="K221" t="s">
        <v>1793</v>
      </c>
      <c r="L221" t="s">
        <v>1771</v>
      </c>
      <c r="N221" s="274" t="s">
        <v>4062</v>
      </c>
      <c r="O221" t="s">
        <v>2262</v>
      </c>
      <c r="P221" t="s">
        <v>325</v>
      </c>
      <c r="Q221" t="s">
        <v>209</v>
      </c>
      <c r="R221" t="s">
        <v>4063</v>
      </c>
      <c r="S221" t="s">
        <v>4063</v>
      </c>
      <c r="T221" t="s">
        <v>4063</v>
      </c>
      <c r="U221" t="s">
        <v>4063</v>
      </c>
      <c r="V221" t="s">
        <v>209</v>
      </c>
      <c r="W221" t="s">
        <v>209</v>
      </c>
      <c r="X221" t="s">
        <v>209</v>
      </c>
      <c r="Y221" t="s">
        <v>209</v>
      </c>
      <c r="Z221" t="s">
        <v>209</v>
      </c>
      <c r="AA221" t="s">
        <v>381</v>
      </c>
      <c r="AB221"/>
      <c r="AC221" t="s">
        <v>209</v>
      </c>
      <c r="AE221" t="s">
        <v>4064</v>
      </c>
      <c r="AF221" t="s">
        <v>1048</v>
      </c>
      <c r="AG221" t="s">
        <v>2380</v>
      </c>
      <c r="AH221" s="288">
        <v>43130</v>
      </c>
      <c r="AI221">
        <v>10</v>
      </c>
      <c r="AJ221" t="s">
        <v>4065</v>
      </c>
      <c r="AK221" t="s">
        <v>980</v>
      </c>
      <c r="AL221" t="s">
        <v>1004</v>
      </c>
      <c r="AM221" t="s">
        <v>381</v>
      </c>
      <c r="AN221" t="s">
        <v>1523</v>
      </c>
      <c r="AO221" t="s">
        <v>1523</v>
      </c>
      <c r="AP221" t="s">
        <v>1523</v>
      </c>
      <c r="AQ221" s="48" t="s">
        <v>1523</v>
      </c>
      <c r="AR221" t="s">
        <v>1523</v>
      </c>
      <c r="AS221" t="s">
        <v>1523</v>
      </c>
      <c r="AT221" t="s">
        <v>1523</v>
      </c>
      <c r="AU221" t="s">
        <v>1523</v>
      </c>
      <c r="AV221" t="s">
        <v>1523</v>
      </c>
      <c r="CD221">
        <v>3</v>
      </c>
      <c r="DJ221">
        <v>-2</v>
      </c>
      <c r="DZ221">
        <v>1</v>
      </c>
      <c r="EP221">
        <v>-2</v>
      </c>
      <c r="ET221">
        <v>-2</v>
      </c>
      <c r="FN221">
        <v>1</v>
      </c>
      <c r="FT221">
        <v>1</v>
      </c>
      <c r="FV221">
        <v>-2</v>
      </c>
      <c r="GX221">
        <v>2</v>
      </c>
      <c r="HB221">
        <v>-1</v>
      </c>
      <c r="HH221">
        <v>-1</v>
      </c>
      <c r="HX221">
        <v>3</v>
      </c>
      <c r="HY221">
        <v>1</v>
      </c>
      <c r="HZ221">
        <v>4</v>
      </c>
      <c r="IA221">
        <v>3</v>
      </c>
      <c r="IB221">
        <v>4</v>
      </c>
      <c r="IC221">
        <v>2</v>
      </c>
      <c r="ID221">
        <v>4</v>
      </c>
      <c r="IE221">
        <v>2</v>
      </c>
      <c r="IF221">
        <v>3</v>
      </c>
      <c r="IG221">
        <v>2</v>
      </c>
      <c r="IH221">
        <v>4</v>
      </c>
      <c r="II221">
        <v>4</v>
      </c>
      <c r="IJ221">
        <v>4</v>
      </c>
      <c r="IK221">
        <v>4</v>
      </c>
      <c r="IL221">
        <v>2</v>
      </c>
      <c r="IM221">
        <v>4</v>
      </c>
      <c r="IN221">
        <v>4</v>
      </c>
      <c r="IO221">
        <v>3</v>
      </c>
      <c r="IP221">
        <v>2</v>
      </c>
      <c r="IQ221">
        <v>3</v>
      </c>
      <c r="IR221">
        <v>1</v>
      </c>
      <c r="IS221">
        <v>3</v>
      </c>
      <c r="IT221">
        <v>2</v>
      </c>
      <c r="IU221">
        <v>4</v>
      </c>
      <c r="IV221">
        <v>2</v>
      </c>
      <c r="IW221">
        <v>4</v>
      </c>
      <c r="IX221">
        <v>2</v>
      </c>
      <c r="IY221">
        <v>1</v>
      </c>
      <c r="IZ221">
        <v>1</v>
      </c>
      <c r="JA221">
        <v>2</v>
      </c>
      <c r="JB221">
        <v>4</v>
      </c>
      <c r="JC221">
        <v>2</v>
      </c>
      <c r="JD221">
        <v>1</v>
      </c>
      <c r="JE221">
        <v>4</v>
      </c>
      <c r="JF221">
        <v>4</v>
      </c>
      <c r="JG221">
        <v>4</v>
      </c>
      <c r="JH221">
        <v>3</v>
      </c>
      <c r="JI221">
        <v>1</v>
      </c>
      <c r="JJ221">
        <v>3</v>
      </c>
      <c r="JK221">
        <v>3</v>
      </c>
      <c r="JL221">
        <v>4</v>
      </c>
      <c r="JM221">
        <v>4</v>
      </c>
      <c r="JN221">
        <v>4</v>
      </c>
      <c r="JO221">
        <v>1</v>
      </c>
      <c r="JP221">
        <v>4</v>
      </c>
      <c r="JQ221">
        <v>3</v>
      </c>
      <c r="JR221">
        <v>4</v>
      </c>
      <c r="JS221">
        <v>2</v>
      </c>
      <c r="JT221">
        <v>2</v>
      </c>
      <c r="JU221">
        <v>2</v>
      </c>
      <c r="JV221">
        <v>1</v>
      </c>
      <c r="JW221">
        <v>2</v>
      </c>
      <c r="JX221">
        <v>2</v>
      </c>
      <c r="JY221">
        <v>4</v>
      </c>
      <c r="JZ221">
        <v>4</v>
      </c>
      <c r="KA221">
        <v>3</v>
      </c>
      <c r="KB221">
        <v>2</v>
      </c>
      <c r="KC221">
        <v>3</v>
      </c>
      <c r="KD221">
        <v>3</v>
      </c>
      <c r="KE221">
        <v>3</v>
      </c>
      <c r="KF221">
        <v>2</v>
      </c>
      <c r="KG221">
        <v>3</v>
      </c>
      <c r="KH221">
        <v>4</v>
      </c>
      <c r="KI221">
        <v>2</v>
      </c>
      <c r="KJ221">
        <v>4</v>
      </c>
    </row>
    <row r="222" spans="1:296">
      <c r="A222">
        <v>220</v>
      </c>
      <c r="AE222" t="s">
        <v>1523</v>
      </c>
      <c r="AF222" t="s">
        <v>1523</v>
      </c>
      <c r="AG222" t="s">
        <v>1523</v>
      </c>
      <c r="AH222" s="288" t="s">
        <v>1523</v>
      </c>
      <c r="AI222" t="s">
        <v>1523</v>
      </c>
      <c r="AJ222" t="s">
        <v>1523</v>
      </c>
      <c r="AK222" t="s">
        <v>1523</v>
      </c>
      <c r="AL222" t="s">
        <v>1523</v>
      </c>
      <c r="AM222" t="s">
        <v>1523</v>
      </c>
      <c r="AN222" t="s">
        <v>1523</v>
      </c>
      <c r="AO222" t="s">
        <v>1523</v>
      </c>
      <c r="AP222" t="s">
        <v>1523</v>
      </c>
      <c r="AQ222" s="48" t="s">
        <v>1523</v>
      </c>
      <c r="AR222" t="s">
        <v>1523</v>
      </c>
      <c r="AS222" t="s">
        <v>1523</v>
      </c>
      <c r="AT222" t="s">
        <v>1523</v>
      </c>
      <c r="AU222" t="s">
        <v>1523</v>
      </c>
      <c r="AV222" t="s">
        <v>1523</v>
      </c>
    </row>
    <row r="223" spans="1:296">
      <c r="A223">
        <v>221</v>
      </c>
      <c r="B223">
        <v>5485180371</v>
      </c>
      <c r="C223">
        <v>96888361</v>
      </c>
      <c r="D223" s="48">
        <v>43133.59170138889</v>
      </c>
      <c r="E223" s="180">
        <v>43133.602476851847</v>
      </c>
      <c r="F223" t="s">
        <v>1181</v>
      </c>
      <c r="K223" t="s">
        <v>2270</v>
      </c>
      <c r="L223" t="s">
        <v>709</v>
      </c>
      <c r="N223" s="274" t="s">
        <v>4066</v>
      </c>
      <c r="O223" t="s">
        <v>2273</v>
      </c>
      <c r="P223" t="s">
        <v>1606</v>
      </c>
      <c r="Q223" t="s">
        <v>4067</v>
      </c>
      <c r="R223" t="s">
        <v>788</v>
      </c>
      <c r="S223" t="s">
        <v>788</v>
      </c>
      <c r="T223" t="s">
        <v>788</v>
      </c>
      <c r="U223" t="s">
        <v>4068</v>
      </c>
      <c r="V223" t="s">
        <v>203</v>
      </c>
      <c r="W223" t="s">
        <v>203</v>
      </c>
      <c r="X223" t="s">
        <v>215</v>
      </c>
      <c r="Y223" t="s">
        <v>203</v>
      </c>
      <c r="Z223" t="s">
        <v>203</v>
      </c>
      <c r="AA223" t="s">
        <v>215</v>
      </c>
      <c r="AB223"/>
      <c r="AC223" t="s">
        <v>203</v>
      </c>
      <c r="AE223" t="s">
        <v>994</v>
      </c>
      <c r="AF223" t="s">
        <v>867</v>
      </c>
      <c r="AG223" t="s">
        <v>4069</v>
      </c>
      <c r="AH223" s="288">
        <v>43040</v>
      </c>
      <c r="AI223">
        <v>90</v>
      </c>
      <c r="AJ223" t="s">
        <v>4070</v>
      </c>
      <c r="AK223" t="s">
        <v>783</v>
      </c>
      <c r="AL223" t="s">
        <v>1031</v>
      </c>
      <c r="AM223" t="s">
        <v>215</v>
      </c>
      <c r="AN223" t="s">
        <v>1523</v>
      </c>
      <c r="AO223" t="s">
        <v>1523</v>
      </c>
      <c r="AP223" t="s">
        <v>1523</v>
      </c>
      <c r="AQ223" s="48" t="s">
        <v>1523</v>
      </c>
      <c r="AR223" t="s">
        <v>1523</v>
      </c>
      <c r="AS223" t="s">
        <v>1523</v>
      </c>
      <c r="AT223" t="s">
        <v>1523</v>
      </c>
      <c r="AU223" t="s">
        <v>1523</v>
      </c>
      <c r="AV223" t="s">
        <v>1523</v>
      </c>
      <c r="BJ223">
        <v>-1</v>
      </c>
      <c r="BK223" t="s">
        <v>4071</v>
      </c>
      <c r="CD223">
        <v>4</v>
      </c>
      <c r="CE223" t="s">
        <v>4072</v>
      </c>
      <c r="CN223">
        <v>-2</v>
      </c>
      <c r="CO223" t="s">
        <v>4073</v>
      </c>
      <c r="DH223">
        <v>-4</v>
      </c>
      <c r="DI223" t="s">
        <v>4074</v>
      </c>
      <c r="DJ223">
        <v>-1</v>
      </c>
      <c r="DK223" t="s">
        <v>4074</v>
      </c>
      <c r="ED223">
        <v>-4</v>
      </c>
      <c r="EE223" t="s">
        <v>4074</v>
      </c>
      <c r="EF223">
        <v>-2</v>
      </c>
      <c r="EG223" t="s">
        <v>4075</v>
      </c>
      <c r="EP223">
        <v>2</v>
      </c>
      <c r="EQ223" t="s">
        <v>4076</v>
      </c>
      <c r="ER223">
        <v>-3</v>
      </c>
      <c r="ES223" t="s">
        <v>4074</v>
      </c>
      <c r="FH223">
        <v>-4</v>
      </c>
      <c r="FI223" t="s">
        <v>4074</v>
      </c>
      <c r="FJ223">
        <v>-4</v>
      </c>
      <c r="FK223" t="s">
        <v>4074</v>
      </c>
      <c r="FN223">
        <v>-3</v>
      </c>
      <c r="FO223" t="s">
        <v>4074</v>
      </c>
      <c r="FR223">
        <v>-3</v>
      </c>
      <c r="FS223" t="s">
        <v>4074</v>
      </c>
      <c r="GD223">
        <v>-4</v>
      </c>
      <c r="GE223" t="s">
        <v>4074</v>
      </c>
      <c r="GN223">
        <v>-4</v>
      </c>
      <c r="GO223" t="s">
        <v>4074</v>
      </c>
      <c r="GV223">
        <v>4</v>
      </c>
      <c r="GW223" t="s">
        <v>4076</v>
      </c>
      <c r="HX223">
        <v>3</v>
      </c>
      <c r="HY223">
        <v>2</v>
      </c>
      <c r="HZ223">
        <v>4</v>
      </c>
      <c r="IA223">
        <v>3</v>
      </c>
      <c r="IB223">
        <v>3</v>
      </c>
      <c r="IC223">
        <v>2</v>
      </c>
      <c r="ID223">
        <v>1</v>
      </c>
      <c r="IE223">
        <v>2</v>
      </c>
      <c r="IF223">
        <v>2</v>
      </c>
      <c r="IG223">
        <v>2</v>
      </c>
      <c r="IH223">
        <v>4</v>
      </c>
      <c r="II223">
        <v>4</v>
      </c>
      <c r="IJ223">
        <v>4</v>
      </c>
      <c r="IK223">
        <v>4</v>
      </c>
      <c r="IL223">
        <v>3</v>
      </c>
      <c r="IM223">
        <v>3</v>
      </c>
      <c r="IN223">
        <v>1</v>
      </c>
      <c r="IO223">
        <v>2</v>
      </c>
      <c r="IP223">
        <v>3</v>
      </c>
      <c r="IQ223">
        <v>4</v>
      </c>
      <c r="IR223">
        <v>1</v>
      </c>
      <c r="IS223">
        <v>3</v>
      </c>
      <c r="IT223">
        <v>2</v>
      </c>
      <c r="IU223">
        <v>4</v>
      </c>
      <c r="IV223">
        <v>4</v>
      </c>
      <c r="IW223">
        <v>4</v>
      </c>
      <c r="IX223">
        <v>4</v>
      </c>
      <c r="IY223">
        <v>3</v>
      </c>
      <c r="IZ223">
        <v>2</v>
      </c>
      <c r="JA223">
        <v>4</v>
      </c>
      <c r="JB223">
        <v>4</v>
      </c>
      <c r="JC223">
        <v>4</v>
      </c>
      <c r="JD223">
        <v>4</v>
      </c>
      <c r="JE223">
        <v>3</v>
      </c>
      <c r="JF223">
        <v>3</v>
      </c>
      <c r="JG223">
        <v>4</v>
      </c>
      <c r="JH223">
        <v>3</v>
      </c>
      <c r="JI223">
        <v>3</v>
      </c>
      <c r="JJ223">
        <v>3</v>
      </c>
      <c r="JK223">
        <v>4</v>
      </c>
      <c r="JL223">
        <v>4</v>
      </c>
      <c r="JM223">
        <v>3</v>
      </c>
      <c r="JN223">
        <v>3</v>
      </c>
      <c r="JO223">
        <v>4</v>
      </c>
      <c r="JP223">
        <v>4</v>
      </c>
      <c r="JQ223">
        <v>4</v>
      </c>
      <c r="JR223">
        <v>2</v>
      </c>
      <c r="JS223">
        <v>3</v>
      </c>
      <c r="JT223">
        <v>3</v>
      </c>
      <c r="JU223">
        <v>2</v>
      </c>
      <c r="JV223">
        <v>4</v>
      </c>
      <c r="JW223">
        <v>3</v>
      </c>
      <c r="JX223">
        <v>4</v>
      </c>
      <c r="JY223">
        <v>4</v>
      </c>
      <c r="JZ223">
        <v>3</v>
      </c>
      <c r="KA223">
        <v>2</v>
      </c>
      <c r="KB223">
        <v>1</v>
      </c>
      <c r="KC223">
        <v>2</v>
      </c>
      <c r="KD223">
        <v>4</v>
      </c>
      <c r="KE223">
        <v>4</v>
      </c>
      <c r="KF223">
        <v>2</v>
      </c>
      <c r="KG223">
        <v>4</v>
      </c>
      <c r="KH223">
        <v>2</v>
      </c>
      <c r="KI223">
        <v>1</v>
      </c>
      <c r="KJ223">
        <v>4</v>
      </c>
    </row>
    <row r="224" spans="1:296">
      <c r="A224">
        <v>222</v>
      </c>
      <c r="AE224" t="s">
        <v>1523</v>
      </c>
      <c r="AF224" t="s">
        <v>1523</v>
      </c>
      <c r="AG224" t="s">
        <v>1523</v>
      </c>
      <c r="AH224" s="288" t="s">
        <v>1523</v>
      </c>
      <c r="AI224" t="s">
        <v>1523</v>
      </c>
      <c r="AJ224" t="s">
        <v>1523</v>
      </c>
      <c r="AK224" t="s">
        <v>1523</v>
      </c>
      <c r="AL224" t="s">
        <v>1523</v>
      </c>
      <c r="AM224" t="s">
        <v>1523</v>
      </c>
      <c r="AN224" t="s">
        <v>1523</v>
      </c>
      <c r="AO224" t="s">
        <v>1523</v>
      </c>
      <c r="AP224" t="s">
        <v>1523</v>
      </c>
      <c r="AQ224" s="48" t="s">
        <v>1523</v>
      </c>
      <c r="AR224" t="s">
        <v>1523</v>
      </c>
      <c r="AS224" t="s">
        <v>1523</v>
      </c>
      <c r="AT224" t="s">
        <v>1523</v>
      </c>
      <c r="AU224" t="s">
        <v>1523</v>
      </c>
      <c r="AV224" t="s">
        <v>1523</v>
      </c>
    </row>
    <row r="225" spans="1:296">
      <c r="A225">
        <v>223</v>
      </c>
      <c r="B225">
        <v>5482629381</v>
      </c>
      <c r="C225">
        <v>96888361</v>
      </c>
      <c r="D225" s="48">
        <v>43126.582499999997</v>
      </c>
      <c r="E225" s="180">
        <v>43126.601863425924</v>
      </c>
      <c r="F225" t="s">
        <v>1181</v>
      </c>
      <c r="K225" t="s">
        <v>1257</v>
      </c>
      <c r="L225" t="s">
        <v>2285</v>
      </c>
      <c r="N225" s="274" t="s">
        <v>3778</v>
      </c>
      <c r="O225" t="s">
        <v>3814</v>
      </c>
      <c r="P225" t="s">
        <v>203</v>
      </c>
      <c r="Q225" t="s">
        <v>215</v>
      </c>
      <c r="R225" t="s">
        <v>780</v>
      </c>
      <c r="S225" t="s">
        <v>780</v>
      </c>
      <c r="T225" t="s">
        <v>780</v>
      </c>
      <c r="U225" t="s">
        <v>3815</v>
      </c>
      <c r="V225" t="s">
        <v>203</v>
      </c>
      <c r="W225" t="s">
        <v>203</v>
      </c>
      <c r="X225" t="s">
        <v>203</v>
      </c>
      <c r="Y225" t="s">
        <v>203</v>
      </c>
      <c r="Z225" t="s">
        <v>203</v>
      </c>
      <c r="AA225" t="s">
        <v>203</v>
      </c>
      <c r="AE225" t="s">
        <v>1523</v>
      </c>
      <c r="AF225" t="s">
        <v>1523</v>
      </c>
      <c r="AG225" t="s">
        <v>1523</v>
      </c>
      <c r="AH225" s="288" t="s">
        <v>1523</v>
      </c>
      <c r="AI225" t="s">
        <v>1523</v>
      </c>
      <c r="AJ225" t="s">
        <v>1523</v>
      </c>
      <c r="AK225" t="s">
        <v>1523</v>
      </c>
      <c r="AL225" t="s">
        <v>1523</v>
      </c>
      <c r="AM225" t="s">
        <v>1523</v>
      </c>
      <c r="AN225" t="s">
        <v>1523</v>
      </c>
      <c r="AO225" t="s">
        <v>1523</v>
      </c>
      <c r="AP225" t="s">
        <v>1523</v>
      </c>
      <c r="AQ225" s="48" t="s">
        <v>1523</v>
      </c>
      <c r="AR225" t="s">
        <v>1523</v>
      </c>
      <c r="AS225" t="s">
        <v>1523</v>
      </c>
      <c r="AT225" t="s">
        <v>1523</v>
      </c>
      <c r="AU225" t="s">
        <v>1523</v>
      </c>
      <c r="AV225" t="s">
        <v>1523</v>
      </c>
      <c r="BJ225">
        <v>2</v>
      </c>
      <c r="GV225">
        <v>2</v>
      </c>
      <c r="HB225">
        <v>-1</v>
      </c>
      <c r="HX225">
        <v>2</v>
      </c>
      <c r="HY225">
        <v>2</v>
      </c>
      <c r="HZ225">
        <v>3</v>
      </c>
      <c r="IA225">
        <v>3</v>
      </c>
      <c r="IB225">
        <v>3</v>
      </c>
      <c r="IC225">
        <v>1</v>
      </c>
      <c r="ID225">
        <v>2</v>
      </c>
      <c r="IE225">
        <v>2</v>
      </c>
      <c r="IF225">
        <v>2</v>
      </c>
      <c r="IG225">
        <v>2</v>
      </c>
      <c r="IH225">
        <v>3</v>
      </c>
      <c r="II225">
        <v>4</v>
      </c>
      <c r="IJ225">
        <v>2</v>
      </c>
      <c r="IK225">
        <v>2</v>
      </c>
      <c r="IL225">
        <v>2</v>
      </c>
      <c r="IM225">
        <v>4</v>
      </c>
      <c r="IN225">
        <v>2</v>
      </c>
      <c r="IO225">
        <v>3</v>
      </c>
      <c r="IP225">
        <v>1</v>
      </c>
      <c r="IQ225">
        <v>2</v>
      </c>
      <c r="IR225">
        <v>1</v>
      </c>
      <c r="IS225">
        <v>2</v>
      </c>
      <c r="IT225">
        <v>3</v>
      </c>
      <c r="IU225">
        <v>4</v>
      </c>
      <c r="IV225">
        <v>3</v>
      </c>
      <c r="IW225">
        <v>3</v>
      </c>
      <c r="IX225">
        <v>2</v>
      </c>
      <c r="IY225">
        <v>2</v>
      </c>
      <c r="IZ225">
        <v>2</v>
      </c>
      <c r="JA225">
        <v>3</v>
      </c>
      <c r="JB225">
        <v>4</v>
      </c>
      <c r="JC225">
        <v>3</v>
      </c>
      <c r="JD225">
        <v>3</v>
      </c>
      <c r="JE225">
        <v>2</v>
      </c>
      <c r="JF225">
        <v>3</v>
      </c>
      <c r="JG225">
        <v>3</v>
      </c>
      <c r="JH225">
        <v>2</v>
      </c>
      <c r="JI225">
        <v>2</v>
      </c>
      <c r="JJ225">
        <v>3</v>
      </c>
      <c r="JK225">
        <v>1</v>
      </c>
      <c r="JL225">
        <v>3</v>
      </c>
      <c r="JM225">
        <v>2</v>
      </c>
      <c r="JN225">
        <v>2</v>
      </c>
      <c r="JO225">
        <v>4</v>
      </c>
      <c r="JP225">
        <v>2</v>
      </c>
      <c r="JQ225">
        <v>1</v>
      </c>
      <c r="JR225">
        <v>2</v>
      </c>
      <c r="JS225">
        <v>2</v>
      </c>
      <c r="JT225">
        <v>3</v>
      </c>
      <c r="JU225">
        <v>3</v>
      </c>
      <c r="JV225">
        <v>3</v>
      </c>
      <c r="JW225">
        <v>3</v>
      </c>
      <c r="JX225">
        <v>3</v>
      </c>
      <c r="JY225">
        <v>4</v>
      </c>
      <c r="JZ225">
        <v>2</v>
      </c>
      <c r="KA225">
        <v>2</v>
      </c>
      <c r="KB225">
        <v>2</v>
      </c>
      <c r="KC225">
        <v>1</v>
      </c>
      <c r="KD225">
        <v>2</v>
      </c>
      <c r="KE225">
        <v>2</v>
      </c>
      <c r="KF225">
        <v>2</v>
      </c>
      <c r="KG225">
        <v>3</v>
      </c>
      <c r="KH225">
        <v>3</v>
      </c>
      <c r="KI225">
        <v>2</v>
      </c>
      <c r="KJ225">
        <v>3</v>
      </c>
    </row>
    <row r="226" spans="1:296">
      <c r="A226">
        <v>224</v>
      </c>
      <c r="B226">
        <v>5482630781</v>
      </c>
      <c r="C226">
        <v>96888361</v>
      </c>
      <c r="D226" s="48">
        <v>43126.593055555553</v>
      </c>
      <c r="E226" s="180">
        <v>43126.605405092603</v>
      </c>
      <c r="F226" t="s">
        <v>1181</v>
      </c>
      <c r="K226" t="s">
        <v>1505</v>
      </c>
      <c r="L226" t="s">
        <v>2289</v>
      </c>
      <c r="N226" s="274" t="s">
        <v>3778</v>
      </c>
      <c r="O226" t="s">
        <v>2292</v>
      </c>
      <c r="P226" t="s">
        <v>3817</v>
      </c>
      <c r="Q226" t="s">
        <v>215</v>
      </c>
      <c r="R226" t="s">
        <v>780</v>
      </c>
      <c r="S226" t="s">
        <v>3336</v>
      </c>
      <c r="T226" t="s">
        <v>3336</v>
      </c>
      <c r="U226" t="s">
        <v>3818</v>
      </c>
      <c r="V226" t="s">
        <v>3819</v>
      </c>
      <c r="W226" t="s">
        <v>3820</v>
      </c>
      <c r="X226" t="s">
        <v>3821</v>
      </c>
      <c r="Y226" t="s">
        <v>203</v>
      </c>
      <c r="Z226" t="s">
        <v>203</v>
      </c>
      <c r="AA226" t="s">
        <v>203</v>
      </c>
      <c r="AB226" s="260" t="s">
        <v>3822</v>
      </c>
      <c r="AC226" s="260" t="s">
        <v>203</v>
      </c>
      <c r="AE226" t="s">
        <v>3823</v>
      </c>
      <c r="AF226" t="s">
        <v>995</v>
      </c>
      <c r="AG226" t="s">
        <v>3824</v>
      </c>
      <c r="AH226" s="288">
        <v>43070</v>
      </c>
      <c r="AI226">
        <v>21</v>
      </c>
      <c r="AJ226" t="s">
        <v>3825</v>
      </c>
      <c r="AK226" t="s">
        <v>4721</v>
      </c>
      <c r="AL226" t="s">
        <v>801</v>
      </c>
      <c r="AM226" t="s">
        <v>203</v>
      </c>
      <c r="AN226" t="s">
        <v>1523</v>
      </c>
      <c r="AO226" t="s">
        <v>1523</v>
      </c>
      <c r="AP226" t="s">
        <v>1523</v>
      </c>
      <c r="AQ226" s="48" t="s">
        <v>1523</v>
      </c>
      <c r="AR226" t="s">
        <v>1523</v>
      </c>
      <c r="AS226" t="s">
        <v>1523</v>
      </c>
      <c r="AT226" t="s">
        <v>1523</v>
      </c>
      <c r="AU226" t="s">
        <v>1523</v>
      </c>
      <c r="AV226" t="s">
        <v>1523</v>
      </c>
      <c r="FH226">
        <v>3</v>
      </c>
      <c r="FI226" t="s">
        <v>3826</v>
      </c>
      <c r="FJ226">
        <v>-3</v>
      </c>
      <c r="FK226" t="s">
        <v>3827</v>
      </c>
      <c r="FR226">
        <v>-2</v>
      </c>
      <c r="FS226" t="s">
        <v>3828</v>
      </c>
      <c r="HX226">
        <v>2</v>
      </c>
      <c r="HY226">
        <v>1</v>
      </c>
      <c r="HZ226">
        <v>2</v>
      </c>
      <c r="IA226">
        <v>3</v>
      </c>
      <c r="IB226">
        <v>4</v>
      </c>
      <c r="IC226">
        <v>1</v>
      </c>
      <c r="ID226">
        <v>2</v>
      </c>
      <c r="IE226">
        <v>1</v>
      </c>
      <c r="IF226">
        <v>2</v>
      </c>
      <c r="IG226">
        <v>1</v>
      </c>
      <c r="IH226">
        <v>4</v>
      </c>
      <c r="II226">
        <v>4</v>
      </c>
      <c r="IJ226">
        <v>3</v>
      </c>
      <c r="IK226">
        <v>2</v>
      </c>
      <c r="IL226">
        <v>2</v>
      </c>
      <c r="IM226">
        <v>3</v>
      </c>
      <c r="IN226">
        <v>2</v>
      </c>
      <c r="IO226">
        <v>2</v>
      </c>
      <c r="IP226">
        <v>2</v>
      </c>
      <c r="IQ226">
        <v>3</v>
      </c>
      <c r="IR226">
        <v>1</v>
      </c>
      <c r="IS226">
        <v>2</v>
      </c>
      <c r="IT226">
        <v>2</v>
      </c>
      <c r="IU226">
        <v>4</v>
      </c>
      <c r="IV226">
        <v>3</v>
      </c>
      <c r="IW226">
        <v>4</v>
      </c>
      <c r="IX226">
        <v>2</v>
      </c>
      <c r="IY226">
        <v>2</v>
      </c>
      <c r="IZ226">
        <v>1</v>
      </c>
      <c r="JA226">
        <v>2</v>
      </c>
      <c r="JB226">
        <v>4</v>
      </c>
      <c r="JC226">
        <v>2</v>
      </c>
      <c r="JD226">
        <v>2</v>
      </c>
      <c r="JE226">
        <v>1</v>
      </c>
      <c r="JF226">
        <v>2</v>
      </c>
      <c r="JG226">
        <v>3</v>
      </c>
      <c r="JH226">
        <v>3</v>
      </c>
      <c r="JI226">
        <v>2</v>
      </c>
      <c r="JJ226">
        <v>2</v>
      </c>
      <c r="JK226">
        <v>2</v>
      </c>
      <c r="JL226">
        <v>4</v>
      </c>
      <c r="JM226">
        <v>3</v>
      </c>
      <c r="JN226">
        <v>2</v>
      </c>
      <c r="JO226">
        <v>1</v>
      </c>
      <c r="JP226">
        <v>4</v>
      </c>
      <c r="JQ226">
        <v>1</v>
      </c>
      <c r="JR226">
        <v>1</v>
      </c>
      <c r="JS226">
        <v>2</v>
      </c>
      <c r="JT226">
        <v>1</v>
      </c>
      <c r="JU226">
        <v>1</v>
      </c>
      <c r="JV226">
        <v>3</v>
      </c>
      <c r="JW226">
        <v>2</v>
      </c>
      <c r="JX226">
        <v>2</v>
      </c>
      <c r="JY226">
        <v>4</v>
      </c>
      <c r="JZ226">
        <v>2</v>
      </c>
      <c r="KA226">
        <v>2</v>
      </c>
      <c r="KB226">
        <v>1</v>
      </c>
      <c r="KC226">
        <v>1</v>
      </c>
      <c r="KD226">
        <v>3</v>
      </c>
      <c r="KE226">
        <v>2</v>
      </c>
      <c r="KF226">
        <v>1</v>
      </c>
      <c r="KG226">
        <v>1</v>
      </c>
      <c r="KH226">
        <v>2</v>
      </c>
      <c r="KI226">
        <v>2</v>
      </c>
      <c r="KJ226">
        <v>4</v>
      </c>
    </row>
    <row r="227" spans="1:296">
      <c r="A227">
        <v>225</v>
      </c>
      <c r="B227">
        <v>5482623251</v>
      </c>
      <c r="C227">
        <v>96888361</v>
      </c>
      <c r="D227" s="48">
        <v>43126.583020833343</v>
      </c>
      <c r="E227" s="180">
        <v>43126.601898148147</v>
      </c>
      <c r="F227" t="s">
        <v>1181</v>
      </c>
      <c r="K227" t="s">
        <v>708</v>
      </c>
      <c r="L227" t="s">
        <v>2297</v>
      </c>
      <c r="N227" s="274" t="s">
        <v>3778</v>
      </c>
      <c r="O227" t="s">
        <v>2299</v>
      </c>
      <c r="AE227" t="s">
        <v>1523</v>
      </c>
      <c r="AF227" t="s">
        <v>1523</v>
      </c>
      <c r="AG227" t="s">
        <v>1523</v>
      </c>
      <c r="AH227" s="288" t="s">
        <v>1523</v>
      </c>
      <c r="AI227" t="s">
        <v>1523</v>
      </c>
      <c r="AJ227" t="s">
        <v>1523</v>
      </c>
      <c r="AK227" t="s">
        <v>1523</v>
      </c>
      <c r="AL227" t="s">
        <v>1523</v>
      </c>
      <c r="AM227" t="s">
        <v>1523</v>
      </c>
      <c r="AN227" t="s">
        <v>1523</v>
      </c>
      <c r="AO227" t="s">
        <v>1523</v>
      </c>
      <c r="AP227" t="s">
        <v>1523</v>
      </c>
      <c r="AQ227" s="48" t="s">
        <v>1523</v>
      </c>
      <c r="AR227" t="s">
        <v>1523</v>
      </c>
      <c r="AS227" t="s">
        <v>1523</v>
      </c>
      <c r="AT227" t="s">
        <v>1523</v>
      </c>
      <c r="AU227" t="s">
        <v>1523</v>
      </c>
      <c r="AV227" t="s">
        <v>1523</v>
      </c>
      <c r="BH227">
        <v>-3</v>
      </c>
      <c r="BL227">
        <v>-4</v>
      </c>
      <c r="BX227">
        <v>-4</v>
      </c>
      <c r="CR227">
        <v>-3</v>
      </c>
      <c r="CS227" t="s">
        <v>3798</v>
      </c>
      <c r="DF227">
        <v>-1</v>
      </c>
      <c r="DX227">
        <v>-1</v>
      </c>
      <c r="DZ227">
        <v>-1</v>
      </c>
      <c r="EF227">
        <v>-1</v>
      </c>
      <c r="FF227">
        <v>1</v>
      </c>
      <c r="FJ227">
        <v>-1</v>
      </c>
      <c r="FR227">
        <v>-1</v>
      </c>
      <c r="GR227">
        <v>-1</v>
      </c>
      <c r="GZ227">
        <v>-1</v>
      </c>
      <c r="HX227">
        <v>2</v>
      </c>
      <c r="HY227">
        <v>1</v>
      </c>
      <c r="HZ227">
        <v>2</v>
      </c>
      <c r="IA227">
        <v>2</v>
      </c>
      <c r="IB227">
        <v>2</v>
      </c>
      <c r="IC227">
        <v>1</v>
      </c>
      <c r="ID227">
        <v>2</v>
      </c>
      <c r="IE227">
        <v>1</v>
      </c>
      <c r="IF227">
        <v>2</v>
      </c>
      <c r="IG227">
        <v>1</v>
      </c>
      <c r="IH227">
        <v>4</v>
      </c>
      <c r="II227">
        <v>4</v>
      </c>
      <c r="IJ227">
        <v>2</v>
      </c>
      <c r="IK227">
        <v>2</v>
      </c>
      <c r="IL227">
        <v>1</v>
      </c>
      <c r="IM227">
        <v>3</v>
      </c>
      <c r="IN227">
        <v>3</v>
      </c>
      <c r="IO227">
        <v>2</v>
      </c>
      <c r="IP227">
        <v>1</v>
      </c>
      <c r="IQ227">
        <v>2</v>
      </c>
      <c r="IR227">
        <v>1</v>
      </c>
      <c r="IS227">
        <v>2</v>
      </c>
      <c r="IT227">
        <v>2</v>
      </c>
      <c r="IU227">
        <v>4</v>
      </c>
      <c r="IV227">
        <v>2</v>
      </c>
      <c r="IW227">
        <v>3</v>
      </c>
      <c r="IX227">
        <v>2</v>
      </c>
      <c r="IY227">
        <v>1</v>
      </c>
      <c r="IZ227">
        <v>1</v>
      </c>
      <c r="JA227">
        <v>3</v>
      </c>
      <c r="JB227">
        <v>4</v>
      </c>
      <c r="JC227">
        <v>3</v>
      </c>
      <c r="JD227">
        <v>2</v>
      </c>
      <c r="JE227">
        <v>1</v>
      </c>
      <c r="JF227">
        <v>3</v>
      </c>
      <c r="JG227">
        <v>3</v>
      </c>
      <c r="JH227">
        <v>3</v>
      </c>
      <c r="JI227">
        <v>3</v>
      </c>
      <c r="JJ227">
        <v>2</v>
      </c>
      <c r="JK227">
        <v>4</v>
      </c>
      <c r="JL227">
        <v>3</v>
      </c>
      <c r="JM227">
        <v>2</v>
      </c>
      <c r="JN227">
        <v>3</v>
      </c>
      <c r="JO227">
        <v>2</v>
      </c>
      <c r="JP227">
        <v>1</v>
      </c>
      <c r="JQ227">
        <v>1</v>
      </c>
      <c r="JR227">
        <v>1</v>
      </c>
      <c r="JS227">
        <v>1</v>
      </c>
      <c r="JT227">
        <v>2</v>
      </c>
      <c r="JU227">
        <v>2</v>
      </c>
      <c r="JV227">
        <v>4</v>
      </c>
      <c r="JW227">
        <v>2</v>
      </c>
      <c r="JX227">
        <v>3</v>
      </c>
      <c r="JY227">
        <v>2</v>
      </c>
      <c r="JZ227">
        <v>1</v>
      </c>
      <c r="KA227">
        <v>1</v>
      </c>
      <c r="KB227">
        <v>2</v>
      </c>
      <c r="KC227">
        <v>1</v>
      </c>
      <c r="KD227">
        <v>1</v>
      </c>
      <c r="KE227">
        <v>1</v>
      </c>
      <c r="KF227">
        <v>1</v>
      </c>
      <c r="KG227">
        <v>1</v>
      </c>
      <c r="KH227">
        <v>1</v>
      </c>
      <c r="KI227">
        <v>1</v>
      </c>
      <c r="KJ227">
        <v>1</v>
      </c>
    </row>
    <row r="228" spans="1:296">
      <c r="A228">
        <v>226</v>
      </c>
      <c r="AE228" t="s">
        <v>1523</v>
      </c>
      <c r="AF228" t="s">
        <v>1523</v>
      </c>
      <c r="AG228" t="s">
        <v>1523</v>
      </c>
      <c r="AH228" s="288" t="s">
        <v>1523</v>
      </c>
      <c r="AI228" t="s">
        <v>1523</v>
      </c>
      <c r="AJ228" t="s">
        <v>1523</v>
      </c>
      <c r="AK228" t="s">
        <v>1523</v>
      </c>
      <c r="AL228" t="s">
        <v>1523</v>
      </c>
      <c r="AM228" t="s">
        <v>1523</v>
      </c>
      <c r="AN228" t="s">
        <v>1523</v>
      </c>
      <c r="AO228" t="s">
        <v>1523</v>
      </c>
      <c r="AP228" t="s">
        <v>1523</v>
      </c>
      <c r="AQ228" s="48" t="s">
        <v>1523</v>
      </c>
      <c r="AR228" t="s">
        <v>1523</v>
      </c>
      <c r="AS228" t="s">
        <v>1523</v>
      </c>
      <c r="AT228" t="s">
        <v>1523</v>
      </c>
      <c r="AU228" t="s">
        <v>1523</v>
      </c>
      <c r="AV228" t="s">
        <v>1523</v>
      </c>
    </row>
    <row r="229" spans="1:296">
      <c r="A229">
        <v>227</v>
      </c>
      <c r="B229">
        <v>5482622976</v>
      </c>
      <c r="C229">
        <v>96888361</v>
      </c>
      <c r="D229" s="48">
        <v>43126.581979166673</v>
      </c>
      <c r="E229" s="180">
        <v>43126.597303240742</v>
      </c>
      <c r="F229" t="s">
        <v>1181</v>
      </c>
      <c r="K229" t="s">
        <v>274</v>
      </c>
      <c r="L229" t="s">
        <v>2308</v>
      </c>
      <c r="N229" s="11">
        <v>43126</v>
      </c>
      <c r="O229" t="s">
        <v>2311</v>
      </c>
      <c r="AE229" t="s">
        <v>1523</v>
      </c>
      <c r="AF229" t="s">
        <v>1523</v>
      </c>
      <c r="AG229" t="s">
        <v>1523</v>
      </c>
      <c r="AH229" s="288" t="s">
        <v>1523</v>
      </c>
      <c r="AI229" t="s">
        <v>1523</v>
      </c>
      <c r="AJ229" t="s">
        <v>1523</v>
      </c>
      <c r="AK229" t="s">
        <v>1523</v>
      </c>
      <c r="AL229" t="s">
        <v>1523</v>
      </c>
      <c r="AM229" t="s">
        <v>1523</v>
      </c>
      <c r="AN229" t="s">
        <v>1523</v>
      </c>
      <c r="AO229" t="s">
        <v>1523</v>
      </c>
      <c r="AP229" t="s">
        <v>1523</v>
      </c>
      <c r="AQ229" s="48" t="s">
        <v>1523</v>
      </c>
      <c r="AR229" t="s">
        <v>1523</v>
      </c>
      <c r="AS229" t="s">
        <v>1523</v>
      </c>
      <c r="AT229" t="s">
        <v>1523</v>
      </c>
      <c r="AU229" t="s">
        <v>1523</v>
      </c>
      <c r="AV229" t="s">
        <v>1523</v>
      </c>
      <c r="HX229">
        <v>1</v>
      </c>
      <c r="HY229">
        <v>1</v>
      </c>
      <c r="HZ229">
        <v>4</v>
      </c>
      <c r="IA229">
        <v>2</v>
      </c>
      <c r="IB229">
        <v>4</v>
      </c>
      <c r="IC229">
        <v>1</v>
      </c>
      <c r="ID229">
        <v>1</v>
      </c>
      <c r="IE229">
        <v>1</v>
      </c>
      <c r="IF229">
        <v>1</v>
      </c>
      <c r="IG229">
        <v>1</v>
      </c>
      <c r="IH229">
        <v>4</v>
      </c>
      <c r="II229">
        <v>4</v>
      </c>
      <c r="IJ229">
        <v>4</v>
      </c>
      <c r="IK229">
        <v>2</v>
      </c>
      <c r="IL229">
        <v>2</v>
      </c>
      <c r="IM229">
        <v>3</v>
      </c>
      <c r="IN229">
        <v>1</v>
      </c>
      <c r="IO229">
        <v>1</v>
      </c>
      <c r="IP229">
        <v>1</v>
      </c>
      <c r="IQ229">
        <v>2</v>
      </c>
      <c r="IR229">
        <v>1</v>
      </c>
      <c r="IS229">
        <v>2</v>
      </c>
      <c r="IT229">
        <v>1</v>
      </c>
      <c r="IU229">
        <v>3</v>
      </c>
      <c r="IV229">
        <v>2</v>
      </c>
      <c r="IW229">
        <v>3</v>
      </c>
      <c r="IX229">
        <v>2</v>
      </c>
      <c r="IY229">
        <v>1</v>
      </c>
      <c r="IZ229">
        <v>1</v>
      </c>
      <c r="JA229">
        <v>1</v>
      </c>
      <c r="JB229">
        <v>4</v>
      </c>
      <c r="JC229">
        <v>2</v>
      </c>
      <c r="JD229">
        <v>2</v>
      </c>
      <c r="JE229">
        <v>1</v>
      </c>
      <c r="JF229">
        <v>3</v>
      </c>
      <c r="JG229">
        <v>2</v>
      </c>
      <c r="JH229">
        <v>2</v>
      </c>
      <c r="JI229">
        <v>2</v>
      </c>
      <c r="JJ229">
        <v>1</v>
      </c>
      <c r="JK229">
        <v>1</v>
      </c>
      <c r="JL229">
        <v>4</v>
      </c>
      <c r="JM229">
        <v>1</v>
      </c>
      <c r="JN229">
        <v>1</v>
      </c>
      <c r="JO229">
        <v>2</v>
      </c>
      <c r="JP229">
        <v>1</v>
      </c>
      <c r="JQ229">
        <v>1</v>
      </c>
      <c r="JR229">
        <v>1</v>
      </c>
      <c r="JS229">
        <v>1</v>
      </c>
      <c r="JT229">
        <v>1</v>
      </c>
      <c r="JU229">
        <v>1</v>
      </c>
      <c r="JV229">
        <v>3</v>
      </c>
      <c r="JW229">
        <v>1</v>
      </c>
      <c r="JX229">
        <v>2</v>
      </c>
      <c r="JY229">
        <v>3</v>
      </c>
      <c r="JZ229">
        <v>2</v>
      </c>
      <c r="KA229">
        <v>2</v>
      </c>
      <c r="KB229">
        <v>1</v>
      </c>
      <c r="KC229">
        <v>1</v>
      </c>
      <c r="KD229">
        <v>2</v>
      </c>
      <c r="KE229">
        <v>1</v>
      </c>
      <c r="KF229">
        <v>1</v>
      </c>
      <c r="KG229">
        <v>1</v>
      </c>
      <c r="KH229">
        <v>1</v>
      </c>
      <c r="KI229">
        <v>1</v>
      </c>
      <c r="KJ229">
        <v>4</v>
      </c>
    </row>
    <row r="230" spans="1:296">
      <c r="A230">
        <v>228</v>
      </c>
      <c r="B230">
        <v>5485226587</v>
      </c>
      <c r="C230">
        <v>96888361</v>
      </c>
      <c r="D230" s="48">
        <v>43133.667627314811</v>
      </c>
      <c r="E230" s="180">
        <v>43133.676527777781</v>
      </c>
      <c r="F230" t="s">
        <v>1181</v>
      </c>
      <c r="K230" t="s">
        <v>717</v>
      </c>
      <c r="L230" t="s">
        <v>2315</v>
      </c>
      <c r="N230" s="274" t="s">
        <v>4066</v>
      </c>
      <c r="O230" t="s">
        <v>4150</v>
      </c>
      <c r="P230" t="s">
        <v>209</v>
      </c>
      <c r="Q230" t="s">
        <v>209</v>
      </c>
      <c r="R230" t="s">
        <v>796</v>
      </c>
      <c r="S230" t="s">
        <v>796</v>
      </c>
      <c r="T230" t="s">
        <v>796</v>
      </c>
      <c r="U230" t="s">
        <v>796</v>
      </c>
      <c r="V230" t="s">
        <v>209</v>
      </c>
      <c r="W230" t="s">
        <v>209</v>
      </c>
      <c r="X230" t="s">
        <v>209</v>
      </c>
      <c r="Y230" t="s">
        <v>4151</v>
      </c>
      <c r="Z230" t="s">
        <v>209</v>
      </c>
      <c r="AA230" t="s">
        <v>209</v>
      </c>
      <c r="AB230"/>
      <c r="AC230" t="s">
        <v>209</v>
      </c>
      <c r="AE230" t="s">
        <v>1523</v>
      </c>
      <c r="AF230" t="s">
        <v>1523</v>
      </c>
      <c r="AG230" t="s">
        <v>1523</v>
      </c>
      <c r="AH230" s="288" t="s">
        <v>1523</v>
      </c>
      <c r="AI230" t="s">
        <v>1523</v>
      </c>
      <c r="AJ230" t="s">
        <v>1523</v>
      </c>
      <c r="AK230" t="s">
        <v>1523</v>
      </c>
      <c r="AL230" t="s">
        <v>1523</v>
      </c>
      <c r="AM230" t="s">
        <v>1523</v>
      </c>
      <c r="AN230" t="s">
        <v>1523</v>
      </c>
      <c r="AO230" t="s">
        <v>1523</v>
      </c>
      <c r="AP230" t="s">
        <v>1523</v>
      </c>
      <c r="AQ230" s="48" t="s">
        <v>1523</v>
      </c>
      <c r="AR230" t="s">
        <v>1523</v>
      </c>
      <c r="AS230" t="s">
        <v>1523</v>
      </c>
      <c r="AT230" t="s">
        <v>1523</v>
      </c>
      <c r="AU230" t="s">
        <v>1523</v>
      </c>
      <c r="AV230" t="s">
        <v>1523</v>
      </c>
      <c r="HX230">
        <v>2</v>
      </c>
      <c r="HY230">
        <v>2</v>
      </c>
      <c r="HZ230">
        <v>3</v>
      </c>
      <c r="IA230">
        <v>3</v>
      </c>
      <c r="IB230">
        <v>3</v>
      </c>
      <c r="IC230">
        <v>3</v>
      </c>
      <c r="ID230">
        <v>3</v>
      </c>
      <c r="IE230">
        <v>2</v>
      </c>
      <c r="IF230">
        <v>1</v>
      </c>
      <c r="IG230">
        <v>3</v>
      </c>
      <c r="IH230">
        <v>3</v>
      </c>
      <c r="II230">
        <v>3</v>
      </c>
      <c r="IJ230">
        <v>2</v>
      </c>
      <c r="IK230">
        <v>2</v>
      </c>
      <c r="IL230">
        <v>3</v>
      </c>
      <c r="IM230">
        <v>2</v>
      </c>
      <c r="IN230">
        <v>3</v>
      </c>
      <c r="IO230">
        <v>3</v>
      </c>
      <c r="IP230">
        <v>2</v>
      </c>
      <c r="IQ230">
        <v>3</v>
      </c>
      <c r="IR230">
        <v>3</v>
      </c>
      <c r="IS230">
        <v>2</v>
      </c>
      <c r="IT230">
        <v>2</v>
      </c>
      <c r="IU230">
        <v>3</v>
      </c>
      <c r="IV230">
        <v>2</v>
      </c>
      <c r="IW230">
        <v>3</v>
      </c>
      <c r="IX230">
        <v>1</v>
      </c>
      <c r="IY230">
        <v>3</v>
      </c>
      <c r="IZ230">
        <v>3</v>
      </c>
      <c r="JA230">
        <v>3</v>
      </c>
      <c r="JB230">
        <v>3</v>
      </c>
      <c r="JC230">
        <v>2</v>
      </c>
      <c r="JD230">
        <v>3</v>
      </c>
      <c r="JE230">
        <v>2</v>
      </c>
      <c r="JF230">
        <v>3</v>
      </c>
      <c r="JG230">
        <v>3</v>
      </c>
      <c r="JH230">
        <v>3</v>
      </c>
      <c r="JI230">
        <v>3</v>
      </c>
      <c r="JJ230">
        <v>2</v>
      </c>
      <c r="JK230">
        <v>3</v>
      </c>
      <c r="JL230">
        <v>2</v>
      </c>
      <c r="JM230">
        <v>3</v>
      </c>
      <c r="JN230">
        <v>3</v>
      </c>
      <c r="JO230">
        <v>3</v>
      </c>
      <c r="JP230">
        <v>2</v>
      </c>
      <c r="JQ230">
        <v>2</v>
      </c>
      <c r="JR230">
        <v>3</v>
      </c>
      <c r="JS230">
        <v>2</v>
      </c>
      <c r="JT230">
        <v>3</v>
      </c>
      <c r="JU230">
        <v>3</v>
      </c>
      <c r="JV230">
        <v>3</v>
      </c>
      <c r="JW230">
        <v>2</v>
      </c>
      <c r="JX230">
        <v>2</v>
      </c>
      <c r="JY230">
        <v>3</v>
      </c>
      <c r="JZ230">
        <v>3</v>
      </c>
      <c r="KA230">
        <v>3</v>
      </c>
      <c r="KB230">
        <v>2</v>
      </c>
      <c r="KC230">
        <v>1</v>
      </c>
      <c r="KD230">
        <v>3</v>
      </c>
      <c r="KE230">
        <v>3</v>
      </c>
      <c r="KF230">
        <v>2</v>
      </c>
      <c r="KG230">
        <v>3</v>
      </c>
      <c r="KH230">
        <v>3</v>
      </c>
      <c r="KI230">
        <v>3</v>
      </c>
      <c r="KJ230">
        <v>3</v>
      </c>
    </row>
    <row r="231" spans="1:296">
      <c r="A231">
        <v>229</v>
      </c>
      <c r="AE231" t="s">
        <v>1523</v>
      </c>
      <c r="AF231" t="s">
        <v>1523</v>
      </c>
      <c r="AG231" t="s">
        <v>1523</v>
      </c>
      <c r="AH231" s="288" t="s">
        <v>1523</v>
      </c>
      <c r="AI231" t="s">
        <v>1523</v>
      </c>
      <c r="AJ231" t="s">
        <v>1523</v>
      </c>
      <c r="AK231" t="s">
        <v>1523</v>
      </c>
      <c r="AL231" t="s">
        <v>1523</v>
      </c>
      <c r="AM231" t="s">
        <v>1523</v>
      </c>
      <c r="AN231" t="s">
        <v>1523</v>
      </c>
      <c r="AO231" t="s">
        <v>1523</v>
      </c>
      <c r="AP231" t="s">
        <v>1523</v>
      </c>
      <c r="AQ231" s="48" t="s">
        <v>1523</v>
      </c>
      <c r="AR231" t="s">
        <v>1523</v>
      </c>
      <c r="AS231" t="s">
        <v>1523</v>
      </c>
      <c r="AT231" t="s">
        <v>1523</v>
      </c>
      <c r="AU231" t="s">
        <v>1523</v>
      </c>
      <c r="AV231" t="s">
        <v>1523</v>
      </c>
    </row>
    <row r="232" spans="1:296">
      <c r="A232">
        <v>230</v>
      </c>
      <c r="B232">
        <v>5482675312</v>
      </c>
      <c r="C232">
        <v>96888361</v>
      </c>
      <c r="D232" s="48">
        <v>43126.6721875</v>
      </c>
      <c r="E232" s="180">
        <v>43126.685983796298</v>
      </c>
      <c r="F232" t="s">
        <v>1181</v>
      </c>
      <c r="K232" t="s">
        <v>3852</v>
      </c>
      <c r="L232" t="s">
        <v>2329</v>
      </c>
      <c r="N232" s="274" t="s">
        <v>3778</v>
      </c>
      <c r="O232" t="s">
        <v>3853</v>
      </c>
      <c r="P232" t="s">
        <v>3854</v>
      </c>
      <c r="Q232" t="s">
        <v>215</v>
      </c>
      <c r="R232" t="s">
        <v>780</v>
      </c>
      <c r="S232" t="s">
        <v>1103</v>
      </c>
      <c r="T232" t="s">
        <v>3855</v>
      </c>
      <c r="U232" t="s">
        <v>3856</v>
      </c>
      <c r="V232" t="s">
        <v>203</v>
      </c>
      <c r="W232" t="s">
        <v>203</v>
      </c>
      <c r="X232" t="s">
        <v>413</v>
      </c>
      <c r="Y232" t="s">
        <v>203</v>
      </c>
      <c r="Z232" t="s">
        <v>203</v>
      </c>
      <c r="AA232" t="s">
        <v>203</v>
      </c>
      <c r="AB232" s="260" t="s">
        <v>203</v>
      </c>
      <c r="AC232" s="260" t="s">
        <v>203</v>
      </c>
      <c r="AE232" t="s">
        <v>1523</v>
      </c>
      <c r="AF232" t="s">
        <v>1523</v>
      </c>
      <c r="AG232" t="s">
        <v>1523</v>
      </c>
      <c r="AH232" s="288" t="s">
        <v>1523</v>
      </c>
      <c r="AI232" t="s">
        <v>1523</v>
      </c>
      <c r="AJ232" t="s">
        <v>1523</v>
      </c>
      <c r="AK232" t="s">
        <v>1523</v>
      </c>
      <c r="AL232" t="s">
        <v>1523</v>
      </c>
      <c r="AM232" t="s">
        <v>1523</v>
      </c>
      <c r="AN232" t="s">
        <v>1523</v>
      </c>
      <c r="AO232" t="s">
        <v>1523</v>
      </c>
      <c r="AP232" t="s">
        <v>1523</v>
      </c>
      <c r="AQ232" s="48" t="s">
        <v>1523</v>
      </c>
      <c r="AR232" t="s">
        <v>1523</v>
      </c>
      <c r="AS232" t="s">
        <v>1523</v>
      </c>
      <c r="AT232" t="s">
        <v>1523</v>
      </c>
      <c r="AU232" t="s">
        <v>1523</v>
      </c>
      <c r="AV232" t="s">
        <v>1523</v>
      </c>
      <c r="BJ232">
        <v>-1</v>
      </c>
      <c r="CJ232">
        <v>3</v>
      </c>
      <c r="FR232">
        <v>-1</v>
      </c>
      <c r="GR232">
        <v>-1</v>
      </c>
      <c r="GS232" t="s">
        <v>3857</v>
      </c>
      <c r="HF232">
        <v>-1</v>
      </c>
      <c r="HG232" t="s">
        <v>3858</v>
      </c>
      <c r="HH232">
        <v>1</v>
      </c>
      <c r="HN232">
        <v>-2</v>
      </c>
      <c r="HO232" t="s">
        <v>3859</v>
      </c>
      <c r="HP232">
        <v>-3</v>
      </c>
      <c r="HQ232" t="s">
        <v>3860</v>
      </c>
      <c r="HX232">
        <v>3</v>
      </c>
      <c r="HY232">
        <v>3</v>
      </c>
      <c r="HZ232">
        <v>4</v>
      </c>
      <c r="IA232">
        <v>4</v>
      </c>
      <c r="IB232">
        <v>4</v>
      </c>
      <c r="IC232">
        <v>2</v>
      </c>
      <c r="ID232">
        <v>3</v>
      </c>
      <c r="IE232">
        <v>2</v>
      </c>
      <c r="IF232">
        <v>2</v>
      </c>
      <c r="IG232">
        <v>4</v>
      </c>
      <c r="IH232">
        <v>4</v>
      </c>
      <c r="II232">
        <v>4</v>
      </c>
      <c r="IJ232">
        <v>3</v>
      </c>
      <c r="IK232">
        <v>3</v>
      </c>
      <c r="IL232">
        <v>3</v>
      </c>
      <c r="IM232">
        <v>3</v>
      </c>
      <c r="IN232">
        <v>4</v>
      </c>
      <c r="IO232">
        <v>3</v>
      </c>
      <c r="IP232">
        <v>3</v>
      </c>
      <c r="IQ232">
        <v>4</v>
      </c>
      <c r="IR232">
        <v>3</v>
      </c>
      <c r="IS232">
        <v>4</v>
      </c>
      <c r="IT232">
        <v>3</v>
      </c>
      <c r="IU232">
        <v>4</v>
      </c>
      <c r="IV232">
        <v>3</v>
      </c>
      <c r="IW232">
        <v>4</v>
      </c>
      <c r="IX232">
        <v>1</v>
      </c>
      <c r="IY232">
        <v>2</v>
      </c>
      <c r="IZ232">
        <v>2</v>
      </c>
      <c r="JA232">
        <v>4</v>
      </c>
      <c r="JB232">
        <v>4</v>
      </c>
      <c r="JC232">
        <v>4</v>
      </c>
      <c r="JD232">
        <v>1</v>
      </c>
      <c r="JE232">
        <v>4</v>
      </c>
      <c r="JF232">
        <v>3</v>
      </c>
      <c r="JG232">
        <v>4</v>
      </c>
      <c r="JH232">
        <v>3</v>
      </c>
      <c r="JI232">
        <v>3</v>
      </c>
      <c r="JJ232">
        <v>3</v>
      </c>
      <c r="JK232">
        <v>2</v>
      </c>
      <c r="JL232">
        <v>4</v>
      </c>
      <c r="JM232">
        <v>3</v>
      </c>
      <c r="JN232">
        <v>1</v>
      </c>
      <c r="JO232">
        <v>4</v>
      </c>
      <c r="JP232">
        <v>2</v>
      </c>
      <c r="JQ232">
        <v>2</v>
      </c>
      <c r="JR232">
        <v>3</v>
      </c>
      <c r="JS232">
        <v>2</v>
      </c>
      <c r="JT232">
        <v>2</v>
      </c>
      <c r="JU232">
        <v>2</v>
      </c>
      <c r="JV232">
        <v>4</v>
      </c>
      <c r="JW232">
        <v>2</v>
      </c>
      <c r="JX232">
        <v>3</v>
      </c>
      <c r="JY232">
        <v>4</v>
      </c>
      <c r="JZ232">
        <v>3</v>
      </c>
      <c r="KA232">
        <v>3</v>
      </c>
      <c r="KB232">
        <v>2</v>
      </c>
      <c r="KC232">
        <v>3</v>
      </c>
      <c r="KD232">
        <v>3</v>
      </c>
      <c r="KE232">
        <v>2</v>
      </c>
      <c r="KF232">
        <v>3</v>
      </c>
      <c r="KG232">
        <v>2</v>
      </c>
      <c r="KH232">
        <v>3</v>
      </c>
      <c r="KI232">
        <v>3</v>
      </c>
      <c r="KJ232">
        <v>4</v>
      </c>
    </row>
    <row r="233" spans="1:296">
      <c r="A233">
        <v>231</v>
      </c>
      <c r="AE233" t="s">
        <v>1523</v>
      </c>
      <c r="AF233" t="s">
        <v>1523</v>
      </c>
      <c r="AG233" t="s">
        <v>1523</v>
      </c>
      <c r="AH233" s="288" t="s">
        <v>1523</v>
      </c>
      <c r="AI233" t="s">
        <v>1523</v>
      </c>
      <c r="AJ233" t="s">
        <v>1523</v>
      </c>
      <c r="AK233" t="s">
        <v>1523</v>
      </c>
      <c r="AL233" t="s">
        <v>1523</v>
      </c>
      <c r="AM233" t="s">
        <v>1523</v>
      </c>
      <c r="AN233" t="s">
        <v>1523</v>
      </c>
      <c r="AO233" t="s">
        <v>1523</v>
      </c>
      <c r="AP233" t="s">
        <v>1523</v>
      </c>
      <c r="AQ233" s="48" t="s">
        <v>1523</v>
      </c>
      <c r="AR233" t="s">
        <v>1523</v>
      </c>
      <c r="AS233" t="s">
        <v>1523</v>
      </c>
      <c r="AT233" t="s">
        <v>1523</v>
      </c>
      <c r="AU233" t="s">
        <v>1523</v>
      </c>
      <c r="AV233" t="s">
        <v>1523</v>
      </c>
    </row>
    <row r="234" spans="1:296">
      <c r="A234">
        <v>232</v>
      </c>
      <c r="B234">
        <v>5485228420</v>
      </c>
      <c r="C234">
        <v>96888361</v>
      </c>
      <c r="D234" s="48">
        <v>43133.670636574083</v>
      </c>
      <c r="E234" s="180">
        <v>43133.679722222223</v>
      </c>
      <c r="F234" t="s">
        <v>1181</v>
      </c>
      <c r="K234" t="s">
        <v>400</v>
      </c>
      <c r="L234" t="s">
        <v>2342</v>
      </c>
      <c r="N234" s="274" t="s">
        <v>4066</v>
      </c>
      <c r="O234" t="s">
        <v>2345</v>
      </c>
      <c r="P234" t="s">
        <v>203</v>
      </c>
      <c r="Q234" t="s">
        <v>203</v>
      </c>
      <c r="R234" t="s">
        <v>796</v>
      </c>
      <c r="S234" t="s">
        <v>796</v>
      </c>
      <c r="T234" t="s">
        <v>780</v>
      </c>
      <c r="U234" t="s">
        <v>796</v>
      </c>
      <c r="V234" t="s">
        <v>203</v>
      </c>
      <c r="W234" t="s">
        <v>4153</v>
      </c>
      <c r="X234" t="s">
        <v>203</v>
      </c>
      <c r="Y234" t="s">
        <v>203</v>
      </c>
      <c r="Z234" t="s">
        <v>203</v>
      </c>
      <c r="AA234" t="s">
        <v>203</v>
      </c>
      <c r="AB234"/>
      <c r="AC234"/>
      <c r="AE234" t="s">
        <v>1523</v>
      </c>
      <c r="AF234" t="s">
        <v>1523</v>
      </c>
      <c r="AG234" t="s">
        <v>1523</v>
      </c>
      <c r="AH234" s="288" t="s">
        <v>1523</v>
      </c>
      <c r="AI234" t="s">
        <v>1523</v>
      </c>
      <c r="AJ234" t="s">
        <v>1523</v>
      </c>
      <c r="AK234" t="s">
        <v>1523</v>
      </c>
      <c r="AL234" t="s">
        <v>1523</v>
      </c>
      <c r="AM234" t="s">
        <v>1523</v>
      </c>
      <c r="AN234" t="s">
        <v>1523</v>
      </c>
      <c r="AO234" t="s">
        <v>1523</v>
      </c>
      <c r="AP234" t="s">
        <v>1523</v>
      </c>
      <c r="AQ234" s="48" t="s">
        <v>1523</v>
      </c>
      <c r="AR234" t="s">
        <v>1523</v>
      </c>
      <c r="AS234" t="s">
        <v>1523</v>
      </c>
      <c r="AT234" t="s">
        <v>1523</v>
      </c>
      <c r="AU234" t="s">
        <v>1523</v>
      </c>
      <c r="AV234" t="s">
        <v>1523</v>
      </c>
      <c r="ED234">
        <v>1</v>
      </c>
      <c r="EE234" t="s">
        <v>1084</v>
      </c>
      <c r="FF234">
        <v>3</v>
      </c>
      <c r="FG234" t="s">
        <v>4059</v>
      </c>
      <c r="GX234">
        <v>-3</v>
      </c>
      <c r="HX234">
        <v>2</v>
      </c>
      <c r="HY234">
        <v>1</v>
      </c>
      <c r="HZ234">
        <v>3</v>
      </c>
      <c r="IA234">
        <v>4</v>
      </c>
      <c r="IB234">
        <v>2</v>
      </c>
      <c r="IC234">
        <v>1</v>
      </c>
      <c r="ID234">
        <v>2</v>
      </c>
      <c r="IE234">
        <v>1</v>
      </c>
      <c r="IF234">
        <v>2</v>
      </c>
      <c r="IG234">
        <v>1</v>
      </c>
      <c r="IH234">
        <v>2</v>
      </c>
      <c r="II234">
        <v>2</v>
      </c>
      <c r="IJ234">
        <v>2</v>
      </c>
      <c r="IK234">
        <v>2</v>
      </c>
      <c r="IL234">
        <v>1</v>
      </c>
      <c r="IM234">
        <v>4</v>
      </c>
      <c r="IN234">
        <v>3</v>
      </c>
      <c r="IO234">
        <v>4</v>
      </c>
      <c r="IP234">
        <v>3</v>
      </c>
      <c r="IQ234">
        <v>2</v>
      </c>
      <c r="IR234">
        <v>1</v>
      </c>
      <c r="IS234">
        <v>3</v>
      </c>
      <c r="IT234">
        <v>1</v>
      </c>
      <c r="IU234">
        <v>4</v>
      </c>
      <c r="IV234">
        <v>4</v>
      </c>
      <c r="IW234">
        <v>3</v>
      </c>
      <c r="IX234">
        <v>1</v>
      </c>
      <c r="IY234">
        <v>1</v>
      </c>
      <c r="IZ234">
        <v>1</v>
      </c>
      <c r="JA234">
        <v>3</v>
      </c>
      <c r="JB234">
        <v>3</v>
      </c>
      <c r="JC234">
        <v>2</v>
      </c>
      <c r="JD234">
        <v>1</v>
      </c>
      <c r="JE234">
        <v>3</v>
      </c>
      <c r="JF234">
        <v>4</v>
      </c>
      <c r="JG234">
        <v>3</v>
      </c>
      <c r="JH234">
        <v>3</v>
      </c>
      <c r="JI234">
        <v>2</v>
      </c>
      <c r="JJ234">
        <v>3</v>
      </c>
      <c r="JK234">
        <v>2</v>
      </c>
      <c r="JL234">
        <v>2</v>
      </c>
      <c r="JM234">
        <v>2</v>
      </c>
      <c r="JN234">
        <v>4</v>
      </c>
      <c r="JO234">
        <v>3</v>
      </c>
      <c r="JP234">
        <v>4</v>
      </c>
      <c r="JQ234">
        <v>4</v>
      </c>
      <c r="JR234">
        <v>4</v>
      </c>
      <c r="JS234">
        <v>3</v>
      </c>
      <c r="JT234">
        <v>2</v>
      </c>
      <c r="JU234">
        <v>3</v>
      </c>
      <c r="JV234">
        <v>3</v>
      </c>
      <c r="JW234">
        <v>3</v>
      </c>
      <c r="JX234">
        <v>4</v>
      </c>
      <c r="JY234">
        <v>4</v>
      </c>
      <c r="JZ234">
        <v>4</v>
      </c>
      <c r="KA234">
        <v>3</v>
      </c>
      <c r="KB234">
        <v>1</v>
      </c>
      <c r="KC234">
        <v>3</v>
      </c>
      <c r="KD234">
        <v>2</v>
      </c>
      <c r="KE234">
        <v>2</v>
      </c>
      <c r="KF234">
        <v>1</v>
      </c>
      <c r="KG234">
        <v>2</v>
      </c>
      <c r="KH234">
        <v>4</v>
      </c>
      <c r="KI234">
        <v>2</v>
      </c>
      <c r="KJ234">
        <v>3</v>
      </c>
    </row>
    <row r="235" spans="1:296">
      <c r="A235">
        <v>233</v>
      </c>
      <c r="B235">
        <v>5482672320</v>
      </c>
      <c r="C235">
        <v>96888361</v>
      </c>
      <c r="D235" s="48">
        <v>43126.66778935185</v>
      </c>
      <c r="E235" s="180">
        <v>43126.682800925933</v>
      </c>
      <c r="F235" t="s">
        <v>1181</v>
      </c>
      <c r="K235" t="s">
        <v>1214</v>
      </c>
      <c r="L235" t="s">
        <v>1227</v>
      </c>
      <c r="N235" s="274" t="s">
        <v>3778</v>
      </c>
      <c r="O235" t="s">
        <v>2349</v>
      </c>
      <c r="P235" t="s">
        <v>209</v>
      </c>
      <c r="Q235" t="s">
        <v>381</v>
      </c>
      <c r="R235" t="s">
        <v>798</v>
      </c>
      <c r="S235" t="s">
        <v>798</v>
      </c>
      <c r="T235" t="s">
        <v>798</v>
      </c>
      <c r="U235" t="s">
        <v>3844</v>
      </c>
      <c r="V235" t="s">
        <v>209</v>
      </c>
      <c r="W235" t="s">
        <v>3845</v>
      </c>
      <c r="X235" t="s">
        <v>381</v>
      </c>
      <c r="Y235" t="s">
        <v>209</v>
      </c>
      <c r="Z235" t="s">
        <v>209</v>
      </c>
      <c r="AA235" t="s">
        <v>209</v>
      </c>
      <c r="AB235" s="260" t="s">
        <v>322</v>
      </c>
      <c r="AC235" s="260" t="s">
        <v>322</v>
      </c>
      <c r="AE235" t="s">
        <v>1523</v>
      </c>
      <c r="AF235" t="s">
        <v>1523</v>
      </c>
      <c r="AG235" t="s">
        <v>1523</v>
      </c>
      <c r="AH235" s="288" t="s">
        <v>1523</v>
      </c>
      <c r="AI235" t="s">
        <v>1523</v>
      </c>
      <c r="AJ235" t="s">
        <v>1523</v>
      </c>
      <c r="AK235" t="s">
        <v>1523</v>
      </c>
      <c r="AL235" t="s">
        <v>1523</v>
      </c>
      <c r="AM235" t="s">
        <v>1523</v>
      </c>
      <c r="AN235" t="s">
        <v>1523</v>
      </c>
      <c r="AO235" t="s">
        <v>1523</v>
      </c>
      <c r="AP235" t="s">
        <v>1523</v>
      </c>
      <c r="AQ235" s="48" t="s">
        <v>1523</v>
      </c>
      <c r="AR235" t="s">
        <v>1523</v>
      </c>
      <c r="AS235" t="s">
        <v>1523</v>
      </c>
      <c r="AT235" t="s">
        <v>1523</v>
      </c>
      <c r="AU235" t="s">
        <v>1523</v>
      </c>
      <c r="AV235" t="s">
        <v>1523</v>
      </c>
      <c r="BH235">
        <v>-2</v>
      </c>
      <c r="BJ235">
        <v>1</v>
      </c>
      <c r="BL235">
        <v>-3</v>
      </c>
      <c r="BM235" t="s">
        <v>3846</v>
      </c>
      <c r="BV235">
        <v>-3</v>
      </c>
      <c r="BW235" t="s">
        <v>3846</v>
      </c>
      <c r="DJ235">
        <v>3</v>
      </c>
      <c r="DK235" t="s">
        <v>3033</v>
      </c>
      <c r="DP235">
        <v>4</v>
      </c>
      <c r="DQ235" t="s">
        <v>3847</v>
      </c>
      <c r="DZ235">
        <v>3</v>
      </c>
      <c r="ED235">
        <v>4</v>
      </c>
      <c r="EF235">
        <v>-1</v>
      </c>
      <c r="EP235">
        <v>2</v>
      </c>
      <c r="EV235">
        <v>2</v>
      </c>
      <c r="FJ235">
        <v>2</v>
      </c>
      <c r="FN235">
        <v>1</v>
      </c>
      <c r="FR235">
        <v>-2</v>
      </c>
      <c r="FV235">
        <v>-2</v>
      </c>
      <c r="HH235">
        <v>3</v>
      </c>
      <c r="HX235">
        <v>2</v>
      </c>
      <c r="HY235">
        <v>2</v>
      </c>
      <c r="HZ235">
        <v>4</v>
      </c>
      <c r="IA235">
        <v>2</v>
      </c>
      <c r="IB235">
        <v>4</v>
      </c>
      <c r="IC235">
        <v>3</v>
      </c>
      <c r="ID235">
        <v>3</v>
      </c>
      <c r="IE235">
        <v>3</v>
      </c>
      <c r="IF235">
        <v>1</v>
      </c>
      <c r="IG235">
        <v>3</v>
      </c>
      <c r="IH235">
        <v>4</v>
      </c>
      <c r="II235">
        <v>4</v>
      </c>
      <c r="IJ235">
        <v>3</v>
      </c>
      <c r="IK235">
        <v>3</v>
      </c>
      <c r="IL235">
        <v>2</v>
      </c>
      <c r="IM235">
        <v>3</v>
      </c>
      <c r="IN235">
        <v>2</v>
      </c>
      <c r="IO235">
        <v>2</v>
      </c>
      <c r="IP235">
        <v>1</v>
      </c>
      <c r="IQ235">
        <v>3</v>
      </c>
      <c r="IR235">
        <v>2</v>
      </c>
      <c r="IS235">
        <v>2</v>
      </c>
      <c r="IT235">
        <v>3</v>
      </c>
      <c r="IU235">
        <v>3</v>
      </c>
      <c r="IV235">
        <v>2</v>
      </c>
      <c r="IW235">
        <v>4</v>
      </c>
      <c r="IX235">
        <v>1</v>
      </c>
      <c r="IY235">
        <v>3</v>
      </c>
      <c r="IZ235">
        <v>2</v>
      </c>
      <c r="JA235">
        <v>2</v>
      </c>
      <c r="JB235">
        <v>3</v>
      </c>
      <c r="JC235">
        <v>3</v>
      </c>
      <c r="JD235">
        <v>2</v>
      </c>
      <c r="JE235">
        <v>2</v>
      </c>
      <c r="JF235">
        <v>3</v>
      </c>
      <c r="JG235">
        <v>2</v>
      </c>
      <c r="JH235">
        <v>3</v>
      </c>
      <c r="JI235">
        <v>2</v>
      </c>
      <c r="JJ235">
        <v>3</v>
      </c>
      <c r="JK235">
        <v>2</v>
      </c>
      <c r="JL235">
        <v>3</v>
      </c>
      <c r="JM235">
        <v>2</v>
      </c>
      <c r="JN235">
        <v>2</v>
      </c>
      <c r="JO235">
        <v>2</v>
      </c>
      <c r="JP235">
        <v>2</v>
      </c>
      <c r="JQ235">
        <v>3</v>
      </c>
      <c r="JR235">
        <v>2</v>
      </c>
      <c r="JS235">
        <v>1</v>
      </c>
      <c r="JT235">
        <v>2</v>
      </c>
      <c r="JU235">
        <v>3</v>
      </c>
      <c r="JV235">
        <v>1</v>
      </c>
      <c r="JW235">
        <v>1</v>
      </c>
      <c r="JX235">
        <v>2</v>
      </c>
      <c r="JY235">
        <v>4</v>
      </c>
      <c r="JZ235">
        <v>2</v>
      </c>
      <c r="KA235">
        <v>2</v>
      </c>
      <c r="KB235">
        <v>3</v>
      </c>
      <c r="KC235">
        <v>1</v>
      </c>
      <c r="KD235">
        <v>1</v>
      </c>
      <c r="KE235">
        <v>1</v>
      </c>
      <c r="KF235">
        <v>2</v>
      </c>
      <c r="KG235">
        <v>1</v>
      </c>
      <c r="KH235">
        <v>2</v>
      </c>
      <c r="KI235">
        <v>1</v>
      </c>
      <c r="KJ235">
        <v>3</v>
      </c>
    </row>
    <row r="236" spans="1:296">
      <c r="A236">
        <v>234</v>
      </c>
      <c r="B236">
        <v>5482675894</v>
      </c>
      <c r="C236">
        <v>96888361</v>
      </c>
      <c r="D236" s="48">
        <v>43126.66814814815</v>
      </c>
      <c r="E236" s="180">
        <v>43126.689085648148</v>
      </c>
      <c r="F236" t="s">
        <v>1181</v>
      </c>
      <c r="K236" t="s">
        <v>2178</v>
      </c>
      <c r="L236" t="s">
        <v>2342</v>
      </c>
      <c r="N236" s="274" t="s">
        <v>3778</v>
      </c>
      <c r="O236" t="s">
        <v>2352</v>
      </c>
      <c r="P236" t="s">
        <v>203</v>
      </c>
      <c r="Q236" t="s">
        <v>215</v>
      </c>
      <c r="R236" t="s">
        <v>788</v>
      </c>
      <c r="S236" t="s">
        <v>788</v>
      </c>
      <c r="T236" t="s">
        <v>788</v>
      </c>
      <c r="U236" t="s">
        <v>3861</v>
      </c>
      <c r="V236" t="s">
        <v>215</v>
      </c>
      <c r="W236" t="s">
        <v>3862</v>
      </c>
      <c r="X236" t="s">
        <v>203</v>
      </c>
      <c r="Y236" t="s">
        <v>203</v>
      </c>
      <c r="Z236" t="s">
        <v>203</v>
      </c>
      <c r="AA236" t="s">
        <v>215</v>
      </c>
      <c r="AE236" t="s">
        <v>994</v>
      </c>
      <c r="AF236" t="s">
        <v>866</v>
      </c>
      <c r="AG236" t="s">
        <v>3863</v>
      </c>
      <c r="AH236" s="288">
        <v>43036</v>
      </c>
      <c r="AI236">
        <v>60</v>
      </c>
      <c r="AJ236" t="s">
        <v>3864</v>
      </c>
      <c r="AK236" t="s">
        <v>3865</v>
      </c>
      <c r="AL236" t="s">
        <v>1145</v>
      </c>
      <c r="AM236" t="s">
        <v>215</v>
      </c>
      <c r="AN236" t="s">
        <v>1523</v>
      </c>
      <c r="AO236" t="s">
        <v>1523</v>
      </c>
      <c r="AP236" t="s">
        <v>1523</v>
      </c>
      <c r="AQ236" s="48" t="s">
        <v>1523</v>
      </c>
      <c r="AR236" t="s">
        <v>1523</v>
      </c>
      <c r="AS236" t="s">
        <v>1523</v>
      </c>
      <c r="AT236" t="s">
        <v>1523</v>
      </c>
      <c r="AU236" t="s">
        <v>1523</v>
      </c>
      <c r="AV236" t="s">
        <v>1523</v>
      </c>
      <c r="BL236">
        <v>4</v>
      </c>
      <c r="BM236" t="s">
        <v>3866</v>
      </c>
      <c r="BV236">
        <v>4</v>
      </c>
      <c r="CZ236">
        <v>4</v>
      </c>
      <c r="DA236" t="s">
        <v>3867</v>
      </c>
      <c r="EH236">
        <v>4</v>
      </c>
      <c r="HX236">
        <v>2</v>
      </c>
      <c r="HY236">
        <v>2</v>
      </c>
      <c r="HZ236">
        <v>3</v>
      </c>
      <c r="IA236">
        <v>3</v>
      </c>
      <c r="IB236">
        <v>4</v>
      </c>
      <c r="IC236">
        <v>2</v>
      </c>
      <c r="ID236">
        <v>2</v>
      </c>
      <c r="IE236">
        <v>1</v>
      </c>
      <c r="IF236">
        <v>4</v>
      </c>
      <c r="IG236">
        <v>2</v>
      </c>
      <c r="IH236">
        <v>3</v>
      </c>
      <c r="II236">
        <v>4</v>
      </c>
      <c r="IJ236">
        <v>4</v>
      </c>
      <c r="IK236">
        <v>4</v>
      </c>
      <c r="IL236">
        <v>2</v>
      </c>
      <c r="IM236">
        <v>4</v>
      </c>
      <c r="IN236">
        <v>3</v>
      </c>
      <c r="IO236">
        <v>4</v>
      </c>
      <c r="IP236">
        <v>3</v>
      </c>
      <c r="IQ236">
        <v>4</v>
      </c>
      <c r="IR236">
        <v>1</v>
      </c>
      <c r="IS236">
        <v>1</v>
      </c>
      <c r="IT236">
        <v>3</v>
      </c>
      <c r="IU236">
        <v>4</v>
      </c>
      <c r="IV236">
        <v>4</v>
      </c>
      <c r="IW236">
        <v>3</v>
      </c>
      <c r="IX236">
        <v>1</v>
      </c>
      <c r="IY236">
        <v>1</v>
      </c>
      <c r="IZ236">
        <v>1</v>
      </c>
      <c r="JA236">
        <v>4</v>
      </c>
      <c r="JB236">
        <v>4</v>
      </c>
      <c r="JC236">
        <v>3</v>
      </c>
      <c r="JD236">
        <v>4</v>
      </c>
      <c r="JE236">
        <v>4</v>
      </c>
      <c r="JF236">
        <v>3</v>
      </c>
      <c r="JG236">
        <v>4</v>
      </c>
      <c r="JH236">
        <v>3</v>
      </c>
      <c r="JI236">
        <v>2</v>
      </c>
      <c r="JJ236">
        <v>4</v>
      </c>
      <c r="JK236">
        <v>1</v>
      </c>
      <c r="JL236">
        <v>2</v>
      </c>
      <c r="JM236">
        <v>4</v>
      </c>
      <c r="JN236">
        <v>4</v>
      </c>
      <c r="JO236">
        <v>3</v>
      </c>
      <c r="JP236">
        <v>4</v>
      </c>
      <c r="JQ236">
        <v>3</v>
      </c>
      <c r="JR236">
        <v>4</v>
      </c>
      <c r="JS236">
        <v>4</v>
      </c>
      <c r="JT236">
        <v>2</v>
      </c>
      <c r="JU236">
        <v>3</v>
      </c>
      <c r="JV236">
        <v>3</v>
      </c>
      <c r="JW236">
        <v>3</v>
      </c>
      <c r="JX236">
        <v>1</v>
      </c>
      <c r="JY236">
        <v>2</v>
      </c>
      <c r="JZ236">
        <v>3</v>
      </c>
      <c r="KA236">
        <v>4</v>
      </c>
      <c r="KB236">
        <v>3</v>
      </c>
      <c r="KC236">
        <v>1</v>
      </c>
      <c r="KD236">
        <v>2</v>
      </c>
      <c r="KE236">
        <v>2</v>
      </c>
      <c r="KF236">
        <v>3</v>
      </c>
      <c r="KG236">
        <v>3</v>
      </c>
      <c r="KH236">
        <v>4</v>
      </c>
      <c r="KI236">
        <v>3</v>
      </c>
      <c r="KJ236">
        <v>3</v>
      </c>
    </row>
    <row r="237" spans="1:296">
      <c r="A237">
        <v>235</v>
      </c>
      <c r="B237">
        <v>5482674775</v>
      </c>
      <c r="C237">
        <v>96888361</v>
      </c>
      <c r="D237" s="48">
        <v>43126.672175925924</v>
      </c>
      <c r="E237" s="180">
        <v>43126.682604166657</v>
      </c>
      <c r="F237" t="s">
        <v>1181</v>
      </c>
      <c r="K237" t="s">
        <v>3848</v>
      </c>
      <c r="L237" t="s">
        <v>3849</v>
      </c>
      <c r="N237" s="274" t="s">
        <v>3778</v>
      </c>
      <c r="O237" t="s">
        <v>2359</v>
      </c>
      <c r="P237" t="s">
        <v>203</v>
      </c>
      <c r="Q237" t="s">
        <v>203</v>
      </c>
      <c r="R237" t="s">
        <v>3850</v>
      </c>
      <c r="S237" t="s">
        <v>1103</v>
      </c>
      <c r="T237" t="s">
        <v>3653</v>
      </c>
      <c r="U237" t="s">
        <v>988</v>
      </c>
      <c r="V237" t="s">
        <v>203</v>
      </c>
      <c r="W237" t="s">
        <v>203</v>
      </c>
      <c r="X237" t="s">
        <v>215</v>
      </c>
      <c r="Y237" t="s">
        <v>203</v>
      </c>
      <c r="Z237" t="s">
        <v>203</v>
      </c>
      <c r="AA237" t="s">
        <v>203</v>
      </c>
      <c r="AB237" s="260" t="s">
        <v>203</v>
      </c>
      <c r="AC237" s="260" t="s">
        <v>203</v>
      </c>
      <c r="AE237" t="s">
        <v>1523</v>
      </c>
      <c r="AF237" t="s">
        <v>1523</v>
      </c>
      <c r="AG237" t="s">
        <v>1523</v>
      </c>
      <c r="AH237" s="288" t="s">
        <v>1523</v>
      </c>
      <c r="AI237" t="s">
        <v>1523</v>
      </c>
      <c r="AJ237" t="s">
        <v>1523</v>
      </c>
      <c r="AK237" t="s">
        <v>1523</v>
      </c>
      <c r="AL237" t="s">
        <v>1523</v>
      </c>
      <c r="AM237" t="s">
        <v>1523</v>
      </c>
      <c r="AN237" t="s">
        <v>1523</v>
      </c>
      <c r="AO237" t="s">
        <v>1523</v>
      </c>
      <c r="AP237" t="s">
        <v>1523</v>
      </c>
      <c r="AQ237" s="48" t="s">
        <v>1523</v>
      </c>
      <c r="AR237" t="s">
        <v>1523</v>
      </c>
      <c r="AS237" t="s">
        <v>1523</v>
      </c>
      <c r="AT237" t="s">
        <v>1523</v>
      </c>
      <c r="AU237" t="s">
        <v>1523</v>
      </c>
      <c r="AV237" t="s">
        <v>1523</v>
      </c>
      <c r="BJ237">
        <v>-1</v>
      </c>
      <c r="CD237">
        <v>4</v>
      </c>
      <c r="CJ237">
        <v>-3</v>
      </c>
      <c r="CP237">
        <v>-1</v>
      </c>
      <c r="CZ237">
        <v>-2</v>
      </c>
      <c r="DB237">
        <v>-2</v>
      </c>
      <c r="DF237">
        <v>-1</v>
      </c>
      <c r="DJ237">
        <v>-1</v>
      </c>
      <c r="DZ237">
        <v>3</v>
      </c>
      <c r="EJ237">
        <v>1</v>
      </c>
      <c r="EP237">
        <v>1</v>
      </c>
      <c r="ER237">
        <v>1</v>
      </c>
      <c r="ET237">
        <v>-1</v>
      </c>
      <c r="EV237">
        <v>1</v>
      </c>
      <c r="FD237">
        <v>1</v>
      </c>
      <c r="GF237">
        <v>-4</v>
      </c>
      <c r="GL237">
        <v>2</v>
      </c>
      <c r="GN237">
        <v>-1</v>
      </c>
      <c r="HN237">
        <v>3</v>
      </c>
      <c r="HO237" t="s">
        <v>3851</v>
      </c>
      <c r="HX237">
        <v>3</v>
      </c>
      <c r="HY237">
        <v>1</v>
      </c>
      <c r="HZ237">
        <v>3</v>
      </c>
      <c r="IA237">
        <v>4</v>
      </c>
      <c r="IB237">
        <v>3</v>
      </c>
      <c r="IC237">
        <v>2</v>
      </c>
      <c r="ID237">
        <v>2</v>
      </c>
      <c r="IE237">
        <v>3</v>
      </c>
      <c r="IF237">
        <v>1</v>
      </c>
      <c r="IG237">
        <v>2</v>
      </c>
      <c r="IH237">
        <v>4</v>
      </c>
      <c r="II237">
        <v>3</v>
      </c>
      <c r="IJ237">
        <v>3</v>
      </c>
      <c r="IK237">
        <v>3</v>
      </c>
      <c r="IL237">
        <v>3</v>
      </c>
      <c r="IM237">
        <v>2</v>
      </c>
      <c r="IN237">
        <v>3</v>
      </c>
      <c r="IO237">
        <v>3</v>
      </c>
      <c r="IP237">
        <v>1</v>
      </c>
      <c r="IQ237">
        <v>2</v>
      </c>
      <c r="IR237">
        <v>2</v>
      </c>
      <c r="IS237">
        <v>3</v>
      </c>
      <c r="IT237">
        <v>3</v>
      </c>
      <c r="IU237">
        <v>3</v>
      </c>
      <c r="IV237">
        <v>3</v>
      </c>
      <c r="IW237">
        <v>3</v>
      </c>
      <c r="IX237">
        <v>4</v>
      </c>
      <c r="IY237">
        <v>4</v>
      </c>
      <c r="IZ237">
        <v>2</v>
      </c>
      <c r="JA237">
        <v>3</v>
      </c>
      <c r="JB237">
        <v>3</v>
      </c>
      <c r="JC237">
        <v>3</v>
      </c>
      <c r="JD237">
        <v>1</v>
      </c>
      <c r="JE237">
        <v>1</v>
      </c>
      <c r="JF237">
        <v>4</v>
      </c>
      <c r="JG237">
        <v>4</v>
      </c>
      <c r="JH237">
        <v>4</v>
      </c>
      <c r="JI237">
        <v>4</v>
      </c>
      <c r="JJ237">
        <v>1</v>
      </c>
      <c r="JK237">
        <v>3</v>
      </c>
      <c r="JL237">
        <v>3</v>
      </c>
      <c r="JM237">
        <v>3</v>
      </c>
      <c r="JN237">
        <v>2</v>
      </c>
      <c r="JO237">
        <v>2</v>
      </c>
      <c r="JP237">
        <v>1</v>
      </c>
      <c r="JQ237">
        <v>1</v>
      </c>
      <c r="JR237">
        <v>2</v>
      </c>
      <c r="JS237">
        <v>1</v>
      </c>
      <c r="JT237">
        <v>4</v>
      </c>
      <c r="JU237">
        <v>2</v>
      </c>
      <c r="JV237">
        <v>3</v>
      </c>
      <c r="JW237">
        <v>1</v>
      </c>
      <c r="JX237">
        <v>2</v>
      </c>
      <c r="JY237">
        <v>3</v>
      </c>
      <c r="JZ237">
        <v>3</v>
      </c>
      <c r="KA237">
        <v>3</v>
      </c>
      <c r="KB237">
        <v>1</v>
      </c>
      <c r="KC237">
        <v>1</v>
      </c>
      <c r="KD237">
        <v>1</v>
      </c>
      <c r="KE237">
        <v>1</v>
      </c>
      <c r="KF237">
        <v>2</v>
      </c>
      <c r="KG237">
        <v>1</v>
      </c>
      <c r="KH237">
        <v>2</v>
      </c>
      <c r="KI237">
        <v>1</v>
      </c>
      <c r="KJ237">
        <v>2</v>
      </c>
    </row>
    <row r="238" spans="1:296">
      <c r="A238">
        <v>236</v>
      </c>
      <c r="B238">
        <v>5480135222</v>
      </c>
      <c r="C238">
        <v>96888361</v>
      </c>
      <c r="D238" s="48">
        <v>43119.684583333343</v>
      </c>
      <c r="E238" s="180">
        <v>43119.694386574083</v>
      </c>
      <c r="F238" t="s">
        <v>1181</v>
      </c>
      <c r="K238" t="s">
        <v>2382</v>
      </c>
      <c r="L238" t="s">
        <v>2383</v>
      </c>
      <c r="N238" s="11">
        <v>43119</v>
      </c>
      <c r="O238" t="s">
        <v>3621</v>
      </c>
      <c r="P238" t="s">
        <v>209</v>
      </c>
      <c r="Q238" t="s">
        <v>209</v>
      </c>
      <c r="R238" t="s">
        <v>1037</v>
      </c>
      <c r="S238" t="s">
        <v>1037</v>
      </c>
      <c r="T238" t="s">
        <v>1037</v>
      </c>
      <c r="U238" t="s">
        <v>1037</v>
      </c>
      <c r="V238" t="s">
        <v>209</v>
      </c>
      <c r="W238" t="s">
        <v>381</v>
      </c>
      <c r="X238" t="s">
        <v>209</v>
      </c>
      <c r="Y238" t="s">
        <v>325</v>
      </c>
      <c r="Z238" t="s">
        <v>209</v>
      </c>
      <c r="AA238" t="s">
        <v>325</v>
      </c>
      <c r="AC238" s="260" t="s">
        <v>3553</v>
      </c>
      <c r="AE238" t="s">
        <v>1523</v>
      </c>
      <c r="AF238" t="s">
        <v>1523</v>
      </c>
      <c r="AG238" t="s">
        <v>1523</v>
      </c>
      <c r="AH238" s="288" t="s">
        <v>1523</v>
      </c>
      <c r="AI238" t="s">
        <v>1523</v>
      </c>
      <c r="AJ238" t="s">
        <v>1523</v>
      </c>
      <c r="AK238" t="s">
        <v>1523</v>
      </c>
      <c r="AL238" t="s">
        <v>1523</v>
      </c>
      <c r="AM238" t="s">
        <v>1523</v>
      </c>
      <c r="AN238" t="s">
        <v>1523</v>
      </c>
      <c r="AO238" t="s">
        <v>1523</v>
      </c>
      <c r="AP238" t="s">
        <v>1523</v>
      </c>
      <c r="AQ238" s="48" t="s">
        <v>1523</v>
      </c>
      <c r="AR238" t="s">
        <v>1523</v>
      </c>
      <c r="AS238" t="s">
        <v>1523</v>
      </c>
      <c r="AT238" t="s">
        <v>1523</v>
      </c>
      <c r="AU238" t="s">
        <v>1523</v>
      </c>
      <c r="AV238" t="s">
        <v>1523</v>
      </c>
      <c r="BZ238">
        <v>-3</v>
      </c>
      <c r="CA238" t="s">
        <v>3622</v>
      </c>
      <c r="CL238">
        <v>-1</v>
      </c>
      <c r="CM238" t="s">
        <v>3623</v>
      </c>
      <c r="HX238">
        <v>2</v>
      </c>
      <c r="HY238">
        <v>1</v>
      </c>
      <c r="HZ238">
        <v>3</v>
      </c>
      <c r="IA238">
        <v>3</v>
      </c>
      <c r="IB238">
        <v>3</v>
      </c>
      <c r="IC238">
        <v>2</v>
      </c>
      <c r="ID238">
        <v>2</v>
      </c>
      <c r="IE238">
        <v>1</v>
      </c>
      <c r="IF238">
        <v>3</v>
      </c>
      <c r="IG238">
        <v>2</v>
      </c>
      <c r="IH238">
        <v>4</v>
      </c>
      <c r="II238">
        <v>4</v>
      </c>
      <c r="IJ238">
        <v>3</v>
      </c>
      <c r="IK238">
        <v>1</v>
      </c>
      <c r="IL238">
        <v>2</v>
      </c>
      <c r="IM238">
        <v>3</v>
      </c>
      <c r="IN238">
        <v>3</v>
      </c>
      <c r="IO238">
        <v>2</v>
      </c>
      <c r="IP238">
        <v>2</v>
      </c>
      <c r="IQ238">
        <v>2</v>
      </c>
      <c r="IR238">
        <v>1</v>
      </c>
      <c r="IS238">
        <v>2</v>
      </c>
      <c r="IT238">
        <v>1</v>
      </c>
      <c r="IU238">
        <v>4</v>
      </c>
      <c r="IV238">
        <v>3</v>
      </c>
      <c r="IW238">
        <v>3</v>
      </c>
      <c r="IX238">
        <v>3</v>
      </c>
      <c r="IY238">
        <v>1</v>
      </c>
      <c r="IZ238">
        <v>2</v>
      </c>
      <c r="JA238">
        <v>3</v>
      </c>
      <c r="JB238">
        <v>4</v>
      </c>
      <c r="JC238">
        <v>2</v>
      </c>
      <c r="JD238">
        <v>2</v>
      </c>
      <c r="JE238">
        <v>2</v>
      </c>
      <c r="JF238">
        <v>2</v>
      </c>
      <c r="JG238">
        <v>3</v>
      </c>
      <c r="JH238">
        <v>3</v>
      </c>
      <c r="JI238">
        <v>1</v>
      </c>
      <c r="JJ238">
        <v>4</v>
      </c>
      <c r="JK238">
        <v>1</v>
      </c>
      <c r="JL238">
        <v>3</v>
      </c>
      <c r="JM238">
        <v>4</v>
      </c>
      <c r="JN238">
        <v>3</v>
      </c>
      <c r="JO238">
        <v>1</v>
      </c>
      <c r="JP238">
        <v>3</v>
      </c>
      <c r="JQ238">
        <v>2</v>
      </c>
      <c r="JR238">
        <v>2</v>
      </c>
      <c r="JS238">
        <v>4</v>
      </c>
      <c r="JT238">
        <v>2</v>
      </c>
      <c r="JU238">
        <v>3</v>
      </c>
      <c r="JV238">
        <v>2</v>
      </c>
      <c r="JW238">
        <v>2</v>
      </c>
      <c r="JX238">
        <v>2</v>
      </c>
      <c r="JY238">
        <v>4</v>
      </c>
      <c r="JZ238">
        <v>2</v>
      </c>
      <c r="KA238">
        <v>3</v>
      </c>
      <c r="KB238">
        <v>3</v>
      </c>
      <c r="KC238">
        <v>4</v>
      </c>
      <c r="KD238">
        <v>4</v>
      </c>
      <c r="KE238">
        <v>2</v>
      </c>
      <c r="KF238">
        <v>2</v>
      </c>
      <c r="KG238">
        <v>1</v>
      </c>
      <c r="KH238">
        <v>3</v>
      </c>
      <c r="KI238">
        <v>1</v>
      </c>
      <c r="KJ238">
        <v>3</v>
      </c>
    </row>
    <row r="239" spans="1:296">
      <c r="A239">
        <v>237</v>
      </c>
      <c r="B239">
        <v>5480135592</v>
      </c>
      <c r="C239">
        <v>96888361</v>
      </c>
      <c r="D239" s="48">
        <v>43119.684583333343</v>
      </c>
      <c r="E239" s="180">
        <v>43119.698680555557</v>
      </c>
      <c r="F239" t="s">
        <v>1181</v>
      </c>
      <c r="K239" t="s">
        <v>1717</v>
      </c>
      <c r="L239" t="s">
        <v>2389</v>
      </c>
      <c r="N239" s="11">
        <v>43119</v>
      </c>
      <c r="O239" t="s">
        <v>2391</v>
      </c>
      <c r="P239" t="s">
        <v>203</v>
      </c>
      <c r="Q239" t="s">
        <v>203</v>
      </c>
      <c r="R239" t="s">
        <v>796</v>
      </c>
      <c r="S239" t="s">
        <v>1866</v>
      </c>
      <c r="T239" t="s">
        <v>3066</v>
      </c>
      <c r="U239" t="s">
        <v>796</v>
      </c>
      <c r="V239" t="s">
        <v>215</v>
      </c>
      <c r="W239" t="s">
        <v>3612</v>
      </c>
      <c r="X239" t="s">
        <v>203</v>
      </c>
      <c r="Y239" t="s">
        <v>203</v>
      </c>
      <c r="Z239" t="s">
        <v>203</v>
      </c>
      <c r="AA239" t="s">
        <v>203</v>
      </c>
      <c r="AB239" s="260" t="s">
        <v>203</v>
      </c>
      <c r="AC239" s="260" t="s">
        <v>203</v>
      </c>
      <c r="AE239" t="s">
        <v>1523</v>
      </c>
      <c r="AF239" t="s">
        <v>1523</v>
      </c>
      <c r="AG239" t="s">
        <v>1523</v>
      </c>
      <c r="AH239" s="288" t="s">
        <v>1523</v>
      </c>
      <c r="AI239" t="s">
        <v>1523</v>
      </c>
      <c r="AJ239" t="s">
        <v>1523</v>
      </c>
      <c r="AK239" t="s">
        <v>1523</v>
      </c>
      <c r="AL239" t="s">
        <v>1523</v>
      </c>
      <c r="AM239" t="s">
        <v>1523</v>
      </c>
      <c r="AN239" t="s">
        <v>1523</v>
      </c>
      <c r="AO239" t="s">
        <v>1523</v>
      </c>
      <c r="AP239" t="s">
        <v>1523</v>
      </c>
      <c r="AQ239" s="48" t="s">
        <v>1523</v>
      </c>
      <c r="AR239" t="s">
        <v>1523</v>
      </c>
      <c r="AS239" t="s">
        <v>1523</v>
      </c>
      <c r="AT239" t="s">
        <v>1523</v>
      </c>
      <c r="AU239" t="s">
        <v>1523</v>
      </c>
      <c r="AV239" t="s">
        <v>1523</v>
      </c>
      <c r="CN239">
        <v>-1</v>
      </c>
      <c r="CO239" t="s">
        <v>3613</v>
      </c>
      <c r="CZ239">
        <v>-3</v>
      </c>
      <c r="DA239" t="s">
        <v>3614</v>
      </c>
      <c r="DJ239">
        <v>2</v>
      </c>
      <c r="DK239" t="s">
        <v>3615</v>
      </c>
      <c r="DP239">
        <v>4</v>
      </c>
      <c r="DQ239" t="s">
        <v>3615</v>
      </c>
      <c r="DZ239">
        <v>3</v>
      </c>
      <c r="EA239" t="s">
        <v>3615</v>
      </c>
      <c r="ED239">
        <v>3</v>
      </c>
      <c r="EE239" t="s">
        <v>3616</v>
      </c>
      <c r="EV239">
        <v>3</v>
      </c>
      <c r="EW239" t="s">
        <v>3615</v>
      </c>
      <c r="FB239">
        <v>2</v>
      </c>
      <c r="FC239" t="s">
        <v>3617</v>
      </c>
      <c r="FJ239">
        <v>1</v>
      </c>
      <c r="FK239" t="s">
        <v>1650</v>
      </c>
      <c r="FR239">
        <v>-3</v>
      </c>
      <c r="FS239" t="s">
        <v>3615</v>
      </c>
      <c r="FV239">
        <v>-2</v>
      </c>
      <c r="FW239" t="s">
        <v>3618</v>
      </c>
      <c r="HX239">
        <v>3</v>
      </c>
      <c r="HY239">
        <v>1</v>
      </c>
      <c r="HZ239">
        <v>3</v>
      </c>
      <c r="IA239">
        <v>3</v>
      </c>
      <c r="IB239">
        <v>4</v>
      </c>
      <c r="IC239">
        <v>1</v>
      </c>
      <c r="ID239">
        <v>2</v>
      </c>
      <c r="IE239">
        <v>1</v>
      </c>
      <c r="IF239">
        <v>3</v>
      </c>
      <c r="IG239">
        <v>1</v>
      </c>
      <c r="IH239">
        <v>4</v>
      </c>
      <c r="II239">
        <v>4</v>
      </c>
      <c r="IJ239">
        <v>4</v>
      </c>
      <c r="IK239">
        <v>3</v>
      </c>
      <c r="IL239">
        <v>2</v>
      </c>
      <c r="IM239">
        <v>2</v>
      </c>
      <c r="IN239">
        <v>4</v>
      </c>
      <c r="IO239">
        <v>4</v>
      </c>
      <c r="IP239">
        <v>2</v>
      </c>
      <c r="IQ239">
        <v>2</v>
      </c>
      <c r="IR239">
        <v>1</v>
      </c>
      <c r="IS239">
        <v>2</v>
      </c>
      <c r="IT239">
        <v>2</v>
      </c>
      <c r="IU239">
        <v>4</v>
      </c>
      <c r="IV239">
        <v>4</v>
      </c>
      <c r="IW239">
        <v>4</v>
      </c>
      <c r="IX239">
        <v>2</v>
      </c>
      <c r="IY239">
        <v>1</v>
      </c>
      <c r="IZ239">
        <v>2</v>
      </c>
      <c r="JA239">
        <v>3</v>
      </c>
      <c r="JB239">
        <v>4</v>
      </c>
      <c r="JC239">
        <v>3</v>
      </c>
      <c r="JD239">
        <v>3</v>
      </c>
      <c r="JE239">
        <v>4</v>
      </c>
      <c r="JF239">
        <v>3</v>
      </c>
      <c r="JG239">
        <v>2</v>
      </c>
      <c r="JH239">
        <v>3</v>
      </c>
      <c r="JI239">
        <v>2</v>
      </c>
      <c r="JJ239">
        <v>4</v>
      </c>
      <c r="JK239">
        <v>3</v>
      </c>
      <c r="JL239">
        <v>4</v>
      </c>
      <c r="JM239">
        <v>4</v>
      </c>
      <c r="JN239">
        <v>4</v>
      </c>
      <c r="JO239">
        <v>2</v>
      </c>
      <c r="JP239">
        <v>4</v>
      </c>
      <c r="JQ239">
        <v>1</v>
      </c>
      <c r="JR239">
        <v>4</v>
      </c>
      <c r="JS239">
        <v>3</v>
      </c>
      <c r="JT239">
        <v>2</v>
      </c>
      <c r="JU239">
        <v>4</v>
      </c>
      <c r="JV239">
        <v>3</v>
      </c>
      <c r="JW239">
        <v>2</v>
      </c>
      <c r="JX239">
        <v>3</v>
      </c>
      <c r="JY239">
        <v>4</v>
      </c>
      <c r="JZ239">
        <v>4</v>
      </c>
      <c r="KA239">
        <v>4</v>
      </c>
      <c r="KB239">
        <v>3</v>
      </c>
      <c r="KC239">
        <v>2</v>
      </c>
      <c r="KD239">
        <v>3</v>
      </c>
      <c r="KE239">
        <v>4</v>
      </c>
      <c r="KF239">
        <v>3</v>
      </c>
      <c r="KG239">
        <v>2</v>
      </c>
      <c r="KH239">
        <v>4</v>
      </c>
      <c r="KI239">
        <v>3</v>
      </c>
      <c r="KJ239">
        <v>4</v>
      </c>
    </row>
    <row r="240" spans="1:296">
      <c r="A240">
        <v>238</v>
      </c>
      <c r="AE240" t="s">
        <v>1523</v>
      </c>
      <c r="AF240" t="s">
        <v>1523</v>
      </c>
      <c r="AG240" t="s">
        <v>1523</v>
      </c>
      <c r="AH240" s="288" t="s">
        <v>1523</v>
      </c>
      <c r="AI240" t="s">
        <v>1523</v>
      </c>
      <c r="AJ240" t="s">
        <v>1523</v>
      </c>
      <c r="AK240" t="s">
        <v>1523</v>
      </c>
      <c r="AL240" t="s">
        <v>1523</v>
      </c>
      <c r="AM240" t="s">
        <v>1523</v>
      </c>
      <c r="AN240" t="s">
        <v>1523</v>
      </c>
      <c r="AO240" t="s">
        <v>1523</v>
      </c>
      <c r="AP240" t="s">
        <v>1523</v>
      </c>
      <c r="AQ240" s="48" t="s">
        <v>1523</v>
      </c>
      <c r="AR240" t="s">
        <v>1523</v>
      </c>
      <c r="AS240" t="s">
        <v>1523</v>
      </c>
      <c r="AT240" t="s">
        <v>1523</v>
      </c>
      <c r="AU240" t="s">
        <v>1523</v>
      </c>
      <c r="AV240" t="s">
        <v>1523</v>
      </c>
    </row>
    <row r="241" spans="1:296">
      <c r="A241">
        <v>239</v>
      </c>
      <c r="B241">
        <v>5479998422</v>
      </c>
      <c r="C241">
        <v>96888361</v>
      </c>
      <c r="D241" s="48">
        <v>43119.379421296297</v>
      </c>
      <c r="E241" s="180">
        <v>43119.390173611107</v>
      </c>
      <c r="F241" t="s">
        <v>1181</v>
      </c>
      <c r="K241" t="s">
        <v>2400</v>
      </c>
      <c r="L241" t="s">
        <v>2401</v>
      </c>
      <c r="N241" s="11">
        <v>43119</v>
      </c>
      <c r="O241" t="s">
        <v>2402</v>
      </c>
      <c r="P241" t="s">
        <v>203</v>
      </c>
      <c r="Q241" t="s">
        <v>203</v>
      </c>
      <c r="R241" t="s">
        <v>3624</v>
      </c>
      <c r="S241" t="s">
        <v>3624</v>
      </c>
      <c r="T241" t="s">
        <v>3624</v>
      </c>
      <c r="U241" t="s">
        <v>3625</v>
      </c>
      <c r="V241" t="s">
        <v>203</v>
      </c>
      <c r="W241" t="s">
        <v>203</v>
      </c>
      <c r="X241" t="s">
        <v>203</v>
      </c>
      <c r="Y241" t="s">
        <v>203</v>
      </c>
      <c r="Z241" t="s">
        <v>203</v>
      </c>
      <c r="AA241" t="s">
        <v>203</v>
      </c>
      <c r="AB241" s="260" t="s">
        <v>451</v>
      </c>
      <c r="AC241" s="260" t="s">
        <v>451</v>
      </c>
      <c r="AE241" t="s">
        <v>1523</v>
      </c>
      <c r="AF241" t="s">
        <v>1523</v>
      </c>
      <c r="AG241" t="s">
        <v>1523</v>
      </c>
      <c r="AH241" s="288" t="s">
        <v>1523</v>
      </c>
      <c r="AI241" t="s">
        <v>1523</v>
      </c>
      <c r="AJ241" t="s">
        <v>1523</v>
      </c>
      <c r="AK241" t="s">
        <v>1523</v>
      </c>
      <c r="AL241" t="s">
        <v>1523</v>
      </c>
      <c r="AM241" t="s">
        <v>1523</v>
      </c>
      <c r="AN241" t="s">
        <v>1523</v>
      </c>
      <c r="AO241" t="s">
        <v>1523</v>
      </c>
      <c r="AP241" t="s">
        <v>1523</v>
      </c>
      <c r="AQ241" s="48" t="s">
        <v>1523</v>
      </c>
      <c r="AR241" t="s">
        <v>1523</v>
      </c>
      <c r="AS241" t="s">
        <v>1523</v>
      </c>
      <c r="AT241" t="s">
        <v>1523</v>
      </c>
      <c r="AU241" t="s">
        <v>1523</v>
      </c>
      <c r="AV241" t="s">
        <v>1523</v>
      </c>
      <c r="CP241">
        <v>-3</v>
      </c>
      <c r="CQ241" t="s">
        <v>3626</v>
      </c>
      <c r="DB241">
        <v>-3</v>
      </c>
      <c r="DC241" t="s">
        <v>3627</v>
      </c>
      <c r="DF241">
        <v>-2</v>
      </c>
      <c r="DG241" t="s">
        <v>3628</v>
      </c>
      <c r="EH241">
        <v>-4</v>
      </c>
      <c r="EI241" t="s">
        <v>3629</v>
      </c>
      <c r="EP241">
        <v>2</v>
      </c>
      <c r="EQ241" t="s">
        <v>3630</v>
      </c>
      <c r="GL241">
        <v>-3</v>
      </c>
      <c r="GM241" t="s">
        <v>3631</v>
      </c>
      <c r="HX241">
        <v>3</v>
      </c>
      <c r="HY241">
        <v>2</v>
      </c>
      <c r="HZ241">
        <v>4</v>
      </c>
      <c r="IA241">
        <v>3</v>
      </c>
      <c r="IB241">
        <v>2</v>
      </c>
      <c r="IC241">
        <v>2</v>
      </c>
      <c r="ID241">
        <v>2</v>
      </c>
      <c r="IE241">
        <v>2</v>
      </c>
      <c r="IF241">
        <v>3</v>
      </c>
      <c r="IG241">
        <v>1</v>
      </c>
      <c r="IH241">
        <v>4</v>
      </c>
      <c r="II241">
        <v>3</v>
      </c>
      <c r="IJ241">
        <v>4</v>
      </c>
      <c r="IK241">
        <v>2</v>
      </c>
      <c r="IL241">
        <v>2</v>
      </c>
      <c r="IM241">
        <v>4</v>
      </c>
      <c r="IN241">
        <v>2</v>
      </c>
      <c r="IO241">
        <v>3</v>
      </c>
      <c r="IP241">
        <v>1</v>
      </c>
      <c r="IQ241">
        <v>2</v>
      </c>
      <c r="IR241">
        <v>1</v>
      </c>
      <c r="IS241">
        <v>3</v>
      </c>
      <c r="IT241">
        <v>2</v>
      </c>
      <c r="IU241">
        <v>4</v>
      </c>
      <c r="IV241">
        <v>3</v>
      </c>
      <c r="IW241">
        <v>4</v>
      </c>
      <c r="IX241">
        <v>2</v>
      </c>
      <c r="IY241">
        <v>3</v>
      </c>
      <c r="IZ241">
        <v>2</v>
      </c>
      <c r="JA241">
        <v>4</v>
      </c>
      <c r="JB241">
        <v>2</v>
      </c>
      <c r="JC241">
        <v>2</v>
      </c>
      <c r="JD241">
        <v>3</v>
      </c>
      <c r="JE241">
        <v>1</v>
      </c>
      <c r="JF241">
        <v>2</v>
      </c>
      <c r="JG241">
        <v>3</v>
      </c>
      <c r="JH241">
        <v>3</v>
      </c>
      <c r="JI241">
        <v>3</v>
      </c>
      <c r="JJ241">
        <v>2</v>
      </c>
      <c r="JK241">
        <v>3</v>
      </c>
      <c r="JL241">
        <v>2</v>
      </c>
      <c r="JM241">
        <v>3</v>
      </c>
      <c r="JN241">
        <v>2</v>
      </c>
      <c r="JO241">
        <v>3</v>
      </c>
      <c r="JP241">
        <v>4</v>
      </c>
      <c r="JQ241">
        <v>1</v>
      </c>
      <c r="JR241">
        <v>2</v>
      </c>
      <c r="JS241">
        <v>4</v>
      </c>
      <c r="JT241">
        <v>4</v>
      </c>
      <c r="JU241">
        <v>3</v>
      </c>
      <c r="JV241">
        <v>3</v>
      </c>
      <c r="JW241">
        <v>1</v>
      </c>
      <c r="JX241">
        <v>2</v>
      </c>
      <c r="JY241">
        <v>3</v>
      </c>
      <c r="JZ241">
        <v>3</v>
      </c>
      <c r="KA241">
        <v>2</v>
      </c>
      <c r="KB241">
        <v>2</v>
      </c>
      <c r="KC241">
        <v>2</v>
      </c>
      <c r="KD241">
        <v>2</v>
      </c>
      <c r="KE241">
        <v>2</v>
      </c>
      <c r="KF241">
        <v>2</v>
      </c>
      <c r="KG241">
        <v>1</v>
      </c>
      <c r="KH241">
        <v>3</v>
      </c>
      <c r="KI241">
        <v>1</v>
      </c>
      <c r="KJ241">
        <v>2</v>
      </c>
    </row>
    <row r="242" spans="1:296">
      <c r="A242">
        <v>240</v>
      </c>
      <c r="B242">
        <v>5484760543</v>
      </c>
      <c r="C242">
        <v>96888361</v>
      </c>
      <c r="D242" s="48">
        <v>43132.545347222222</v>
      </c>
      <c r="E242" s="180">
        <v>43132.561099537037</v>
      </c>
      <c r="F242" t="s">
        <v>1181</v>
      </c>
      <c r="K242" t="s">
        <v>2421</v>
      </c>
      <c r="L242" t="s">
        <v>2422</v>
      </c>
      <c r="N242" s="274" t="s">
        <v>3892</v>
      </c>
      <c r="O242" t="s">
        <v>2425</v>
      </c>
      <c r="P242" t="s">
        <v>203</v>
      </c>
      <c r="Q242" t="s">
        <v>203</v>
      </c>
      <c r="R242" t="s">
        <v>781</v>
      </c>
      <c r="S242" t="s">
        <v>788</v>
      </c>
      <c r="T242" t="s">
        <v>788</v>
      </c>
      <c r="U242" t="s">
        <v>781</v>
      </c>
      <c r="V242" t="s">
        <v>215</v>
      </c>
      <c r="W242" t="s">
        <v>3893</v>
      </c>
      <c r="X242" t="s">
        <v>215</v>
      </c>
      <c r="Y242" t="s">
        <v>203</v>
      </c>
      <c r="Z242" t="s">
        <v>203</v>
      </c>
      <c r="AA242" t="s">
        <v>215</v>
      </c>
      <c r="AB242"/>
      <c r="AC242"/>
      <c r="AE242" t="s">
        <v>1523</v>
      </c>
      <c r="AF242" t="s">
        <v>1523</v>
      </c>
      <c r="AG242" t="s">
        <v>1523</v>
      </c>
      <c r="AH242" s="288" t="s">
        <v>1523</v>
      </c>
      <c r="AI242" t="s">
        <v>1523</v>
      </c>
      <c r="AJ242" t="s">
        <v>1523</v>
      </c>
      <c r="AK242" t="s">
        <v>1523</v>
      </c>
      <c r="AL242" t="s">
        <v>1523</v>
      </c>
      <c r="AM242" t="s">
        <v>1523</v>
      </c>
      <c r="AN242" t="s">
        <v>1523</v>
      </c>
      <c r="AO242" t="s">
        <v>1523</v>
      </c>
      <c r="AP242" t="s">
        <v>1523</v>
      </c>
      <c r="AQ242" s="48" t="s">
        <v>1523</v>
      </c>
      <c r="AR242" t="s">
        <v>1523</v>
      </c>
      <c r="AS242" t="s">
        <v>1523</v>
      </c>
      <c r="AT242" t="s">
        <v>1523</v>
      </c>
      <c r="AU242" t="s">
        <v>1523</v>
      </c>
      <c r="AV242" t="s">
        <v>1523</v>
      </c>
      <c r="ER242">
        <v>-1</v>
      </c>
      <c r="FH242">
        <v>-2</v>
      </c>
      <c r="FJ242">
        <v>-1</v>
      </c>
      <c r="GN242">
        <v>-1</v>
      </c>
      <c r="GX242">
        <v>1</v>
      </c>
      <c r="HH242">
        <v>1</v>
      </c>
      <c r="HX242">
        <v>2</v>
      </c>
      <c r="HY242">
        <v>1</v>
      </c>
      <c r="HZ242">
        <v>3</v>
      </c>
      <c r="IA242">
        <v>3</v>
      </c>
      <c r="IB242">
        <v>4</v>
      </c>
      <c r="IC242">
        <v>2</v>
      </c>
      <c r="ID242">
        <v>2</v>
      </c>
      <c r="IE242">
        <v>1</v>
      </c>
      <c r="IF242">
        <v>1</v>
      </c>
      <c r="IG242">
        <v>2</v>
      </c>
      <c r="IH242">
        <v>4</v>
      </c>
      <c r="II242">
        <v>4</v>
      </c>
      <c r="IJ242">
        <v>4</v>
      </c>
      <c r="IK242">
        <v>2</v>
      </c>
      <c r="IL242">
        <v>2</v>
      </c>
      <c r="IM242">
        <v>3</v>
      </c>
      <c r="IN242">
        <v>2</v>
      </c>
      <c r="IO242">
        <v>2</v>
      </c>
      <c r="IP242">
        <v>1</v>
      </c>
      <c r="IQ242">
        <v>2</v>
      </c>
      <c r="IR242">
        <v>1</v>
      </c>
      <c r="IS242">
        <v>2</v>
      </c>
      <c r="IT242">
        <v>2</v>
      </c>
      <c r="IU242">
        <v>4</v>
      </c>
      <c r="IV242">
        <v>2</v>
      </c>
      <c r="IW242">
        <v>3</v>
      </c>
      <c r="IX242">
        <v>1</v>
      </c>
      <c r="IY242">
        <v>2</v>
      </c>
      <c r="IZ242">
        <v>2</v>
      </c>
      <c r="JA242">
        <v>4</v>
      </c>
      <c r="JB242">
        <v>4</v>
      </c>
      <c r="JC242">
        <v>3</v>
      </c>
      <c r="JD242">
        <v>2</v>
      </c>
      <c r="JE242">
        <v>2</v>
      </c>
      <c r="JF242">
        <v>2</v>
      </c>
      <c r="JG242">
        <v>3</v>
      </c>
      <c r="JH242">
        <v>2</v>
      </c>
      <c r="JI242">
        <v>2</v>
      </c>
      <c r="JJ242">
        <v>1</v>
      </c>
      <c r="JK242">
        <v>2</v>
      </c>
      <c r="JL242">
        <v>4</v>
      </c>
      <c r="JM242">
        <v>3</v>
      </c>
      <c r="JN242">
        <v>3</v>
      </c>
      <c r="JO242">
        <v>2</v>
      </c>
      <c r="JP242">
        <v>1</v>
      </c>
      <c r="JQ242">
        <v>1</v>
      </c>
      <c r="JR242">
        <v>1</v>
      </c>
      <c r="JS242">
        <v>1</v>
      </c>
      <c r="JT242">
        <v>2</v>
      </c>
      <c r="JU242">
        <v>1</v>
      </c>
      <c r="JV242">
        <v>3</v>
      </c>
      <c r="JW242">
        <v>1</v>
      </c>
      <c r="JX242">
        <v>2</v>
      </c>
      <c r="JY242">
        <v>4</v>
      </c>
      <c r="JZ242">
        <v>2</v>
      </c>
      <c r="KA242">
        <v>2</v>
      </c>
      <c r="KB242">
        <v>1</v>
      </c>
      <c r="KC242">
        <v>1</v>
      </c>
      <c r="KD242">
        <v>2</v>
      </c>
      <c r="KE242">
        <v>2</v>
      </c>
      <c r="KF242">
        <v>2</v>
      </c>
      <c r="KG242">
        <v>1</v>
      </c>
      <c r="KH242">
        <v>3</v>
      </c>
      <c r="KI242">
        <v>1</v>
      </c>
      <c r="KJ242">
        <v>4</v>
      </c>
    </row>
    <row r="243" spans="1:296">
      <c r="A243">
        <v>241</v>
      </c>
      <c r="B243">
        <v>5484765097</v>
      </c>
      <c r="C243">
        <v>96888361</v>
      </c>
      <c r="D243" s="48">
        <v>43132.555277777778</v>
      </c>
      <c r="E243" s="180">
        <v>43132.564131944448</v>
      </c>
      <c r="F243" t="s">
        <v>189</v>
      </c>
      <c r="K243" t="s">
        <v>394</v>
      </c>
      <c r="L243" t="s">
        <v>2429</v>
      </c>
      <c r="N243" s="274" t="s">
        <v>3892</v>
      </c>
      <c r="O243" t="s">
        <v>2432</v>
      </c>
      <c r="P243" t="s">
        <v>451</v>
      </c>
      <c r="Q243" t="s">
        <v>381</v>
      </c>
      <c r="R243" t="s">
        <v>788</v>
      </c>
      <c r="S243" t="s">
        <v>788</v>
      </c>
      <c r="T243" t="s">
        <v>781</v>
      </c>
      <c r="U243" t="s">
        <v>781</v>
      </c>
      <c r="V243" t="s">
        <v>203</v>
      </c>
      <c r="W243" t="s">
        <v>215</v>
      </c>
      <c r="X243" t="s">
        <v>203</v>
      </c>
      <c r="Y243" t="s">
        <v>3894</v>
      </c>
      <c r="Z243" t="s">
        <v>3895</v>
      </c>
      <c r="AA243" t="s">
        <v>215</v>
      </c>
      <c r="AB243" t="s">
        <v>451</v>
      </c>
      <c r="AC243" t="s">
        <v>203</v>
      </c>
      <c r="AE243" t="s">
        <v>1523</v>
      </c>
      <c r="AF243" t="s">
        <v>1523</v>
      </c>
      <c r="AG243" t="s">
        <v>1523</v>
      </c>
      <c r="AH243" s="288" t="s">
        <v>1523</v>
      </c>
      <c r="AI243" t="s">
        <v>1523</v>
      </c>
      <c r="AJ243" t="s">
        <v>1523</v>
      </c>
      <c r="AK243" t="s">
        <v>1523</v>
      </c>
      <c r="AL243" t="s">
        <v>1523</v>
      </c>
      <c r="AM243" t="s">
        <v>1523</v>
      </c>
      <c r="AN243" t="s">
        <v>1523</v>
      </c>
      <c r="AO243" t="s">
        <v>1523</v>
      </c>
      <c r="AP243" t="s">
        <v>1523</v>
      </c>
      <c r="AQ243" s="48" t="s">
        <v>1523</v>
      </c>
      <c r="AR243" t="s">
        <v>1523</v>
      </c>
      <c r="AS243" t="s">
        <v>1523</v>
      </c>
      <c r="AT243" t="s">
        <v>1523</v>
      </c>
      <c r="AU243" t="s">
        <v>1523</v>
      </c>
      <c r="AV243" t="s">
        <v>1523</v>
      </c>
      <c r="BJ243">
        <v>-4</v>
      </c>
      <c r="CB243">
        <v>-3</v>
      </c>
      <c r="CC243" t="s">
        <v>3896</v>
      </c>
      <c r="CD243">
        <v>2</v>
      </c>
      <c r="CJ243">
        <v>-4</v>
      </c>
      <c r="CK243" t="s">
        <v>3897</v>
      </c>
      <c r="DF243">
        <v>-2</v>
      </c>
      <c r="DG243" t="s">
        <v>3898</v>
      </c>
      <c r="DJ243">
        <v>-2</v>
      </c>
      <c r="DK243" t="s">
        <v>3899</v>
      </c>
      <c r="FV243">
        <v>-1</v>
      </c>
      <c r="FW243" t="s">
        <v>3900</v>
      </c>
      <c r="HX243">
        <v>2</v>
      </c>
      <c r="HY243">
        <v>2</v>
      </c>
      <c r="HZ243">
        <v>3</v>
      </c>
      <c r="IA243">
        <v>4</v>
      </c>
      <c r="IB243">
        <v>4</v>
      </c>
      <c r="IC243">
        <v>2</v>
      </c>
      <c r="ID243">
        <v>3</v>
      </c>
      <c r="IE243">
        <v>3</v>
      </c>
      <c r="IF243">
        <v>3</v>
      </c>
      <c r="IG243">
        <v>3</v>
      </c>
      <c r="IH243">
        <v>3</v>
      </c>
      <c r="II243">
        <v>4</v>
      </c>
      <c r="IJ243">
        <v>3</v>
      </c>
      <c r="IK243">
        <v>2</v>
      </c>
      <c r="IL243">
        <v>3</v>
      </c>
      <c r="IM243">
        <v>3</v>
      </c>
      <c r="IN243">
        <v>3</v>
      </c>
      <c r="IO243">
        <v>3</v>
      </c>
      <c r="IP243">
        <v>1</v>
      </c>
      <c r="IQ243">
        <v>2</v>
      </c>
      <c r="IR243">
        <v>2</v>
      </c>
      <c r="IS243">
        <v>3</v>
      </c>
      <c r="IT243">
        <v>2</v>
      </c>
      <c r="IU243">
        <v>4</v>
      </c>
      <c r="IV243">
        <v>4</v>
      </c>
      <c r="IW243">
        <v>4</v>
      </c>
      <c r="IX243">
        <v>2</v>
      </c>
      <c r="IY243">
        <v>2</v>
      </c>
      <c r="IZ243">
        <v>3</v>
      </c>
      <c r="JA243">
        <v>3</v>
      </c>
      <c r="JB243">
        <v>3</v>
      </c>
      <c r="JC243">
        <v>2</v>
      </c>
      <c r="JD243">
        <v>3</v>
      </c>
      <c r="JE243">
        <v>3</v>
      </c>
      <c r="JF243">
        <v>3</v>
      </c>
      <c r="JG243">
        <v>4</v>
      </c>
      <c r="JH243">
        <v>4</v>
      </c>
      <c r="JI243">
        <v>2</v>
      </c>
      <c r="JJ243">
        <v>2</v>
      </c>
      <c r="JK243">
        <v>3</v>
      </c>
      <c r="JL243">
        <v>4</v>
      </c>
      <c r="JM243">
        <v>3</v>
      </c>
      <c r="JN243">
        <v>3</v>
      </c>
      <c r="JO243">
        <v>2</v>
      </c>
      <c r="JP243">
        <v>2</v>
      </c>
      <c r="JQ243">
        <v>1</v>
      </c>
      <c r="JR243">
        <v>2</v>
      </c>
      <c r="JS243">
        <v>1</v>
      </c>
      <c r="JT243">
        <v>2</v>
      </c>
      <c r="JU243">
        <v>2</v>
      </c>
      <c r="JV243">
        <v>4</v>
      </c>
      <c r="JW243">
        <v>1</v>
      </c>
      <c r="JX243">
        <v>3</v>
      </c>
      <c r="JY243">
        <v>3</v>
      </c>
      <c r="JZ243">
        <v>2</v>
      </c>
      <c r="KA243">
        <v>3</v>
      </c>
      <c r="KB243">
        <v>3</v>
      </c>
      <c r="KC243">
        <v>2</v>
      </c>
      <c r="KD243">
        <v>3</v>
      </c>
      <c r="KE243">
        <v>2</v>
      </c>
      <c r="KF243">
        <v>3</v>
      </c>
      <c r="KG243">
        <v>2</v>
      </c>
      <c r="KH243">
        <v>4</v>
      </c>
      <c r="KI243">
        <v>1</v>
      </c>
      <c r="KJ243">
        <v>4</v>
      </c>
    </row>
    <row r="244" spans="1:296">
      <c r="A244">
        <v>242</v>
      </c>
      <c r="B244">
        <v>5482230122</v>
      </c>
      <c r="C244">
        <v>96888361</v>
      </c>
      <c r="D244" s="48">
        <v>43125.561226851853</v>
      </c>
      <c r="E244" s="180">
        <v>43125.580671296288</v>
      </c>
      <c r="F244" t="s">
        <v>1181</v>
      </c>
      <c r="K244" t="s">
        <v>2435</v>
      </c>
      <c r="L244" t="s">
        <v>415</v>
      </c>
      <c r="N244" s="11">
        <v>43125</v>
      </c>
      <c r="O244" t="s">
        <v>2438</v>
      </c>
      <c r="P244" t="s">
        <v>209</v>
      </c>
      <c r="Q244" t="s">
        <v>209</v>
      </c>
      <c r="R244" t="s">
        <v>975</v>
      </c>
      <c r="S244" t="s">
        <v>975</v>
      </c>
      <c r="T244" t="s">
        <v>975</v>
      </c>
      <c r="U244" t="s">
        <v>781</v>
      </c>
      <c r="V244" t="s">
        <v>209</v>
      </c>
      <c r="W244" t="s">
        <v>209</v>
      </c>
      <c r="X244" t="s">
        <v>209</v>
      </c>
      <c r="Y244" t="s">
        <v>3717</v>
      </c>
      <c r="Z244" t="s">
        <v>209</v>
      </c>
      <c r="AA244" t="s">
        <v>381</v>
      </c>
      <c r="AC244" s="260" t="s">
        <v>209</v>
      </c>
      <c r="AE244" t="s">
        <v>1523</v>
      </c>
      <c r="AF244" t="s">
        <v>1523</v>
      </c>
      <c r="AG244" t="s">
        <v>1523</v>
      </c>
      <c r="AH244" s="288" t="s">
        <v>1523</v>
      </c>
      <c r="AI244" t="s">
        <v>1523</v>
      </c>
      <c r="AJ244" t="s">
        <v>1523</v>
      </c>
      <c r="AK244" t="s">
        <v>1523</v>
      </c>
      <c r="AL244" t="s">
        <v>1523</v>
      </c>
      <c r="AM244" t="s">
        <v>1523</v>
      </c>
      <c r="AN244" t="s">
        <v>1523</v>
      </c>
      <c r="AO244" t="s">
        <v>1523</v>
      </c>
      <c r="AP244" t="s">
        <v>1523</v>
      </c>
      <c r="AQ244" s="48" t="s">
        <v>1523</v>
      </c>
      <c r="AR244" t="s">
        <v>1523</v>
      </c>
      <c r="AS244" t="s">
        <v>1523</v>
      </c>
      <c r="AT244" t="s">
        <v>1523</v>
      </c>
      <c r="AU244" t="s">
        <v>1523</v>
      </c>
      <c r="AV244" t="s">
        <v>1523</v>
      </c>
      <c r="DF244">
        <v>-3</v>
      </c>
      <c r="EV244">
        <v>2</v>
      </c>
      <c r="FV244">
        <v>-1</v>
      </c>
      <c r="GL244">
        <v>-2</v>
      </c>
      <c r="HH244">
        <v>-3</v>
      </c>
      <c r="HX244">
        <v>2</v>
      </c>
      <c r="HY244">
        <v>3</v>
      </c>
      <c r="HZ244">
        <v>2</v>
      </c>
      <c r="IA244">
        <v>3</v>
      </c>
      <c r="IB244">
        <v>3</v>
      </c>
      <c r="IC244">
        <v>3</v>
      </c>
      <c r="ID244">
        <v>4</v>
      </c>
      <c r="IE244">
        <v>3</v>
      </c>
      <c r="IF244">
        <v>3</v>
      </c>
      <c r="IG244">
        <v>3</v>
      </c>
      <c r="IH244">
        <v>3</v>
      </c>
      <c r="II244">
        <v>3</v>
      </c>
      <c r="IJ244">
        <v>2</v>
      </c>
      <c r="IK244">
        <v>2</v>
      </c>
      <c r="IL244">
        <v>1</v>
      </c>
      <c r="IM244">
        <v>3</v>
      </c>
      <c r="IN244">
        <v>4</v>
      </c>
      <c r="IO244">
        <v>2</v>
      </c>
      <c r="IP244">
        <v>1</v>
      </c>
      <c r="IQ244">
        <v>1</v>
      </c>
      <c r="IR244">
        <v>2</v>
      </c>
      <c r="IS244">
        <v>2</v>
      </c>
      <c r="IT244">
        <v>1</v>
      </c>
      <c r="IU244">
        <v>4</v>
      </c>
      <c r="IV244">
        <v>4</v>
      </c>
      <c r="IW244">
        <v>3</v>
      </c>
      <c r="IX244">
        <v>2</v>
      </c>
      <c r="IY244">
        <v>2</v>
      </c>
      <c r="IZ244">
        <v>3</v>
      </c>
      <c r="JA244">
        <v>4</v>
      </c>
      <c r="JB244">
        <v>1</v>
      </c>
      <c r="JC244">
        <v>1</v>
      </c>
      <c r="JD244">
        <v>2</v>
      </c>
      <c r="JE244">
        <v>3</v>
      </c>
      <c r="JF244">
        <v>2</v>
      </c>
      <c r="JG244">
        <v>2</v>
      </c>
      <c r="JH244">
        <v>2</v>
      </c>
      <c r="JI244">
        <v>1</v>
      </c>
      <c r="JJ244">
        <v>3</v>
      </c>
      <c r="JK244">
        <v>2</v>
      </c>
      <c r="JL244">
        <v>2</v>
      </c>
      <c r="JM244">
        <v>2</v>
      </c>
      <c r="JN244">
        <v>4</v>
      </c>
      <c r="JO244">
        <v>4</v>
      </c>
      <c r="JP244">
        <v>2</v>
      </c>
      <c r="JQ244">
        <v>2</v>
      </c>
      <c r="JR244">
        <v>4</v>
      </c>
      <c r="JS244">
        <v>4</v>
      </c>
      <c r="JT244">
        <v>2</v>
      </c>
      <c r="JU244">
        <v>3</v>
      </c>
      <c r="JV244">
        <v>4</v>
      </c>
      <c r="JW244">
        <v>3</v>
      </c>
      <c r="JX244">
        <v>3</v>
      </c>
      <c r="JY244">
        <v>1</v>
      </c>
      <c r="JZ244">
        <v>4</v>
      </c>
      <c r="KA244">
        <v>2</v>
      </c>
      <c r="KB244">
        <v>3</v>
      </c>
      <c r="KC244">
        <v>2</v>
      </c>
      <c r="KD244">
        <v>1</v>
      </c>
      <c r="KE244">
        <v>2</v>
      </c>
      <c r="KF244">
        <v>3</v>
      </c>
      <c r="KG244">
        <v>3</v>
      </c>
      <c r="KH244">
        <v>4</v>
      </c>
      <c r="KI244">
        <v>4</v>
      </c>
      <c r="KJ244">
        <v>1</v>
      </c>
    </row>
    <row r="245" spans="1:296">
      <c r="A245">
        <v>243</v>
      </c>
      <c r="B245">
        <v>5482229039</v>
      </c>
      <c r="C245">
        <v>96888361</v>
      </c>
      <c r="D245" s="48">
        <v>43125.563900462963</v>
      </c>
      <c r="E245" s="180">
        <v>43125.571608796286</v>
      </c>
      <c r="F245" t="s">
        <v>1181</v>
      </c>
      <c r="K245" t="s">
        <v>3716</v>
      </c>
      <c r="L245" t="s">
        <v>2441</v>
      </c>
      <c r="N245" s="11">
        <v>43125</v>
      </c>
      <c r="O245" t="s">
        <v>2444</v>
      </c>
      <c r="P245" t="s">
        <v>203</v>
      </c>
      <c r="Q245" t="s">
        <v>203</v>
      </c>
      <c r="R245" t="s">
        <v>781</v>
      </c>
      <c r="S245" t="s">
        <v>781</v>
      </c>
      <c r="T245" t="s">
        <v>781</v>
      </c>
      <c r="U245" t="s">
        <v>781</v>
      </c>
      <c r="V245" t="s">
        <v>203</v>
      </c>
      <c r="W245" t="s">
        <v>203</v>
      </c>
      <c r="X245" t="s">
        <v>203</v>
      </c>
      <c r="Y245" t="s">
        <v>203</v>
      </c>
      <c r="Z245" t="s">
        <v>203</v>
      </c>
      <c r="AA245" t="s">
        <v>215</v>
      </c>
      <c r="AB245" s="260" t="s">
        <v>451</v>
      </c>
      <c r="AC245" s="260" t="s">
        <v>203</v>
      </c>
      <c r="AE245" t="s">
        <v>1523</v>
      </c>
      <c r="AF245" t="s">
        <v>1523</v>
      </c>
      <c r="AG245" t="s">
        <v>1523</v>
      </c>
      <c r="AH245" s="288" t="s">
        <v>1523</v>
      </c>
      <c r="AI245" t="s">
        <v>1523</v>
      </c>
      <c r="AJ245" t="s">
        <v>1523</v>
      </c>
      <c r="AK245" t="s">
        <v>1523</v>
      </c>
      <c r="AL245" t="s">
        <v>1523</v>
      </c>
      <c r="AM245" t="s">
        <v>1523</v>
      </c>
      <c r="AN245" t="s">
        <v>1523</v>
      </c>
      <c r="AO245" t="s">
        <v>1523</v>
      </c>
      <c r="AP245" t="s">
        <v>1523</v>
      </c>
      <c r="AQ245" s="48" t="s">
        <v>1523</v>
      </c>
      <c r="AR245" t="s">
        <v>1523</v>
      </c>
      <c r="AS245" t="s">
        <v>1523</v>
      </c>
      <c r="AT245" t="s">
        <v>1523</v>
      </c>
      <c r="AU245" t="s">
        <v>1523</v>
      </c>
      <c r="AV245" t="s">
        <v>1523</v>
      </c>
      <c r="BJ245">
        <v>-2</v>
      </c>
      <c r="CD245">
        <v>2</v>
      </c>
      <c r="HX245">
        <v>2</v>
      </c>
      <c r="HY245">
        <v>2</v>
      </c>
      <c r="HZ245">
        <v>2</v>
      </c>
      <c r="IA245">
        <v>2</v>
      </c>
      <c r="IB245">
        <v>2</v>
      </c>
      <c r="IC245">
        <v>3</v>
      </c>
      <c r="ID245">
        <v>3</v>
      </c>
      <c r="IE245">
        <v>1</v>
      </c>
      <c r="IF245">
        <v>1</v>
      </c>
      <c r="IG245">
        <v>1</v>
      </c>
      <c r="IH245">
        <v>3</v>
      </c>
      <c r="II245">
        <v>2</v>
      </c>
      <c r="IJ245">
        <v>2</v>
      </c>
      <c r="IK245">
        <v>3</v>
      </c>
      <c r="IL245">
        <v>2</v>
      </c>
      <c r="IM245">
        <v>3</v>
      </c>
      <c r="IN245">
        <v>2</v>
      </c>
      <c r="IO245">
        <v>2</v>
      </c>
      <c r="IP245">
        <v>2</v>
      </c>
      <c r="IQ245">
        <v>2</v>
      </c>
      <c r="IR245">
        <v>1</v>
      </c>
      <c r="IS245">
        <v>1</v>
      </c>
      <c r="IT245">
        <v>1</v>
      </c>
      <c r="IU245">
        <v>4</v>
      </c>
      <c r="IV245">
        <v>3</v>
      </c>
      <c r="IW245">
        <v>3</v>
      </c>
      <c r="IX245">
        <v>1</v>
      </c>
      <c r="IY245">
        <v>2</v>
      </c>
      <c r="IZ245">
        <v>1</v>
      </c>
      <c r="JA245">
        <v>2</v>
      </c>
      <c r="JB245">
        <v>2</v>
      </c>
      <c r="JC245">
        <v>2</v>
      </c>
      <c r="JD245">
        <v>2</v>
      </c>
      <c r="JE245">
        <v>1</v>
      </c>
      <c r="JF245">
        <v>3</v>
      </c>
      <c r="JG245">
        <v>2</v>
      </c>
      <c r="JH245">
        <v>2</v>
      </c>
      <c r="JI245">
        <v>2</v>
      </c>
      <c r="JJ245">
        <v>2</v>
      </c>
      <c r="JK245">
        <v>2</v>
      </c>
      <c r="JL245">
        <v>2</v>
      </c>
      <c r="JM245">
        <v>3</v>
      </c>
      <c r="JN245">
        <v>3</v>
      </c>
      <c r="JO245">
        <v>4</v>
      </c>
      <c r="JP245">
        <v>2</v>
      </c>
      <c r="JQ245">
        <v>1</v>
      </c>
      <c r="JR245">
        <v>1</v>
      </c>
      <c r="JS245">
        <v>1</v>
      </c>
      <c r="JT245">
        <v>2</v>
      </c>
      <c r="JU245">
        <v>2</v>
      </c>
      <c r="JV245">
        <v>3</v>
      </c>
      <c r="JW245">
        <v>1</v>
      </c>
      <c r="JX245">
        <v>2</v>
      </c>
      <c r="JY245">
        <v>2</v>
      </c>
      <c r="JZ245">
        <v>2</v>
      </c>
      <c r="KA245">
        <v>1</v>
      </c>
      <c r="KB245">
        <v>1</v>
      </c>
      <c r="KC245">
        <v>1</v>
      </c>
      <c r="KD245">
        <v>1</v>
      </c>
      <c r="KE245">
        <v>1</v>
      </c>
      <c r="KF245">
        <v>1</v>
      </c>
      <c r="KG245">
        <v>1</v>
      </c>
      <c r="KH245">
        <v>4</v>
      </c>
      <c r="KI245">
        <v>1</v>
      </c>
      <c r="KJ245">
        <v>2</v>
      </c>
    </row>
    <row r="246" spans="1:296">
      <c r="A246">
        <v>244</v>
      </c>
      <c r="B246">
        <v>5482224353</v>
      </c>
      <c r="C246">
        <v>96888361</v>
      </c>
      <c r="D246" s="48">
        <v>43125.555671296293</v>
      </c>
      <c r="E246" s="180">
        <v>43125.5703587963</v>
      </c>
      <c r="F246" t="s">
        <v>1181</v>
      </c>
      <c r="K246" t="s">
        <v>2445</v>
      </c>
      <c r="L246" t="s">
        <v>2446</v>
      </c>
      <c r="N246" s="274" t="s">
        <v>3690</v>
      </c>
      <c r="O246" t="s">
        <v>3697</v>
      </c>
      <c r="P246" t="s">
        <v>203</v>
      </c>
      <c r="Q246" t="s">
        <v>203</v>
      </c>
      <c r="R246" t="s">
        <v>796</v>
      </c>
      <c r="S246" t="s">
        <v>796</v>
      </c>
      <c r="T246" t="s">
        <v>796</v>
      </c>
      <c r="U246" t="s">
        <v>796</v>
      </c>
      <c r="V246" t="s">
        <v>203</v>
      </c>
      <c r="W246" t="s">
        <v>203</v>
      </c>
      <c r="X246" t="s">
        <v>203</v>
      </c>
      <c r="Y246" t="s">
        <v>203</v>
      </c>
      <c r="Z246" t="s">
        <v>203</v>
      </c>
      <c r="AA246" t="s">
        <v>203</v>
      </c>
      <c r="AB246" s="260" t="s">
        <v>3698</v>
      </c>
      <c r="AC246" s="260" t="s">
        <v>3699</v>
      </c>
      <c r="AE246" t="s">
        <v>1523</v>
      </c>
      <c r="AF246" t="s">
        <v>1523</v>
      </c>
      <c r="AG246" t="s">
        <v>1523</v>
      </c>
      <c r="AH246" s="288" t="s">
        <v>1523</v>
      </c>
      <c r="AI246" t="s">
        <v>1523</v>
      </c>
      <c r="AJ246" t="s">
        <v>1523</v>
      </c>
      <c r="AK246" t="s">
        <v>1523</v>
      </c>
      <c r="AL246" t="s">
        <v>1523</v>
      </c>
      <c r="AM246" t="s">
        <v>1523</v>
      </c>
      <c r="AN246" t="s">
        <v>1523</v>
      </c>
      <c r="AO246" t="s">
        <v>1523</v>
      </c>
      <c r="AP246" t="s">
        <v>1523</v>
      </c>
      <c r="AQ246" s="48" t="s">
        <v>1523</v>
      </c>
      <c r="AR246" t="s">
        <v>1523</v>
      </c>
      <c r="AS246" t="s">
        <v>1523</v>
      </c>
      <c r="AT246" t="s">
        <v>1523</v>
      </c>
      <c r="AU246" t="s">
        <v>1523</v>
      </c>
      <c r="AV246" t="s">
        <v>1523</v>
      </c>
      <c r="DJ246">
        <v>-2</v>
      </c>
      <c r="GT246">
        <v>-1</v>
      </c>
      <c r="GU246" t="s">
        <v>3700</v>
      </c>
      <c r="HX246">
        <v>3</v>
      </c>
      <c r="HY246">
        <v>2</v>
      </c>
      <c r="HZ246">
        <v>3</v>
      </c>
      <c r="IA246">
        <v>3</v>
      </c>
      <c r="IB246">
        <v>2</v>
      </c>
      <c r="IC246">
        <v>3</v>
      </c>
      <c r="ID246">
        <v>4</v>
      </c>
      <c r="IE246">
        <v>2</v>
      </c>
      <c r="IF246">
        <v>3</v>
      </c>
      <c r="IG246">
        <v>3</v>
      </c>
      <c r="IH246">
        <v>2</v>
      </c>
      <c r="II246">
        <v>2</v>
      </c>
      <c r="IJ246">
        <v>2</v>
      </c>
      <c r="IK246">
        <v>2</v>
      </c>
      <c r="IL246">
        <v>2</v>
      </c>
      <c r="IM246">
        <v>3</v>
      </c>
      <c r="IN246">
        <v>4</v>
      </c>
      <c r="IO246">
        <v>3</v>
      </c>
      <c r="IP246">
        <v>2</v>
      </c>
      <c r="IQ246">
        <v>2</v>
      </c>
      <c r="IR246">
        <v>2</v>
      </c>
      <c r="IS246">
        <v>2</v>
      </c>
      <c r="IT246">
        <v>2</v>
      </c>
      <c r="IU246">
        <v>4</v>
      </c>
      <c r="IV246">
        <v>3</v>
      </c>
      <c r="IW246">
        <v>2</v>
      </c>
      <c r="IX246">
        <v>2</v>
      </c>
      <c r="IY246">
        <v>2</v>
      </c>
      <c r="IZ246">
        <v>3</v>
      </c>
      <c r="JA246">
        <v>3</v>
      </c>
      <c r="JB246">
        <v>2</v>
      </c>
      <c r="JC246">
        <v>2</v>
      </c>
      <c r="JD246">
        <v>3</v>
      </c>
      <c r="JE246">
        <v>3</v>
      </c>
      <c r="JF246">
        <v>2</v>
      </c>
      <c r="JG246">
        <v>3</v>
      </c>
      <c r="JH246">
        <v>2</v>
      </c>
      <c r="JI246">
        <v>2</v>
      </c>
      <c r="JJ246">
        <v>4</v>
      </c>
      <c r="JK246">
        <v>2</v>
      </c>
      <c r="JL246">
        <v>2</v>
      </c>
      <c r="JM246">
        <v>3</v>
      </c>
      <c r="JN246">
        <v>4</v>
      </c>
      <c r="JO246">
        <v>2</v>
      </c>
      <c r="JP246">
        <v>4</v>
      </c>
      <c r="JQ246">
        <v>2</v>
      </c>
      <c r="JR246">
        <v>3</v>
      </c>
      <c r="JS246">
        <v>2</v>
      </c>
      <c r="JT246">
        <v>2</v>
      </c>
      <c r="JU246">
        <v>3</v>
      </c>
      <c r="JV246">
        <v>4</v>
      </c>
      <c r="JW246">
        <v>2</v>
      </c>
      <c r="JX246">
        <v>2</v>
      </c>
      <c r="JY246">
        <v>2</v>
      </c>
      <c r="JZ246">
        <v>3</v>
      </c>
      <c r="KA246">
        <v>3</v>
      </c>
      <c r="KB246">
        <v>1</v>
      </c>
      <c r="KC246">
        <v>1</v>
      </c>
      <c r="KD246">
        <v>2</v>
      </c>
      <c r="KE246">
        <v>2</v>
      </c>
      <c r="KF246">
        <v>3</v>
      </c>
      <c r="KG246">
        <v>2</v>
      </c>
      <c r="KH246">
        <v>3</v>
      </c>
      <c r="KI246">
        <v>1</v>
      </c>
      <c r="KJ246">
        <v>2</v>
      </c>
    </row>
    <row r="247" spans="1:296">
      <c r="A247">
        <v>245</v>
      </c>
      <c r="B247">
        <v>5484766423</v>
      </c>
      <c r="C247">
        <v>96888361</v>
      </c>
      <c r="D247" s="48">
        <v>43132.555937500001</v>
      </c>
      <c r="E247" s="180">
        <v>43132.571006944447</v>
      </c>
      <c r="F247" t="s">
        <v>189</v>
      </c>
      <c r="K247" t="s">
        <v>3911</v>
      </c>
      <c r="L247" t="s">
        <v>3912</v>
      </c>
      <c r="N247" s="274" t="s">
        <v>3892</v>
      </c>
      <c r="O247" t="s">
        <v>2415</v>
      </c>
      <c r="P247" t="s">
        <v>203</v>
      </c>
      <c r="Q247" t="s">
        <v>203</v>
      </c>
      <c r="R247" t="s">
        <v>203</v>
      </c>
      <c r="S247" t="s">
        <v>203</v>
      </c>
      <c r="T247" t="s">
        <v>203</v>
      </c>
      <c r="U247" t="s">
        <v>203</v>
      </c>
      <c r="V247" t="s">
        <v>203</v>
      </c>
      <c r="W247" t="s">
        <v>215</v>
      </c>
      <c r="X247" t="s">
        <v>203</v>
      </c>
      <c r="Y247" t="s">
        <v>3913</v>
      </c>
      <c r="Z247" t="s">
        <v>203</v>
      </c>
      <c r="AA247" t="s">
        <v>2405</v>
      </c>
      <c r="AB247" t="s">
        <v>3914</v>
      </c>
      <c r="AC247"/>
      <c r="AE247" t="s">
        <v>1523</v>
      </c>
      <c r="AF247" t="s">
        <v>1523</v>
      </c>
      <c r="AG247" t="s">
        <v>1523</v>
      </c>
      <c r="AH247" s="288" t="s">
        <v>1523</v>
      </c>
      <c r="AI247" t="s">
        <v>1523</v>
      </c>
      <c r="AJ247" t="s">
        <v>1523</v>
      </c>
      <c r="AK247" t="s">
        <v>1523</v>
      </c>
      <c r="AL247" t="s">
        <v>1523</v>
      </c>
      <c r="AM247" t="s">
        <v>1523</v>
      </c>
      <c r="AN247" t="s">
        <v>1523</v>
      </c>
      <c r="AO247" t="s">
        <v>1523</v>
      </c>
      <c r="AP247" t="s">
        <v>1523</v>
      </c>
      <c r="AQ247" s="48" t="s">
        <v>1523</v>
      </c>
      <c r="AR247" t="s">
        <v>1523</v>
      </c>
      <c r="AS247" t="s">
        <v>1523</v>
      </c>
      <c r="AT247" t="s">
        <v>1523</v>
      </c>
      <c r="AU247" t="s">
        <v>1523</v>
      </c>
      <c r="AV247" t="s">
        <v>1523</v>
      </c>
      <c r="DT247">
        <v>-2</v>
      </c>
      <c r="DX247">
        <v>-2</v>
      </c>
      <c r="ER247">
        <v>1</v>
      </c>
      <c r="HX247">
        <v>3</v>
      </c>
      <c r="HY247">
        <v>1</v>
      </c>
      <c r="HZ247">
        <v>3</v>
      </c>
      <c r="IA247">
        <v>3</v>
      </c>
      <c r="IB247">
        <v>2</v>
      </c>
      <c r="IC247">
        <v>1</v>
      </c>
      <c r="ID247">
        <v>2</v>
      </c>
      <c r="IE247">
        <v>2</v>
      </c>
      <c r="IF247">
        <v>1</v>
      </c>
      <c r="IG247">
        <v>1</v>
      </c>
      <c r="IH247">
        <v>4</v>
      </c>
      <c r="II247">
        <v>3</v>
      </c>
      <c r="IJ247">
        <v>2</v>
      </c>
      <c r="IK247">
        <v>2</v>
      </c>
      <c r="IL247">
        <v>3</v>
      </c>
      <c r="IM247">
        <v>3</v>
      </c>
      <c r="IN247">
        <v>4</v>
      </c>
      <c r="IO247">
        <v>1</v>
      </c>
      <c r="IP247">
        <v>1</v>
      </c>
      <c r="IQ247">
        <v>2</v>
      </c>
      <c r="IR247">
        <v>1</v>
      </c>
      <c r="IS247">
        <v>2</v>
      </c>
      <c r="IT247">
        <v>1</v>
      </c>
      <c r="IU247">
        <v>4</v>
      </c>
      <c r="IV247">
        <v>3</v>
      </c>
      <c r="IW247">
        <v>3</v>
      </c>
      <c r="IX247">
        <v>2</v>
      </c>
      <c r="IY247">
        <v>2</v>
      </c>
      <c r="IZ247">
        <v>2</v>
      </c>
      <c r="JA247">
        <v>2</v>
      </c>
      <c r="JB247">
        <v>3</v>
      </c>
      <c r="JC247">
        <v>2</v>
      </c>
      <c r="JD247">
        <v>2</v>
      </c>
      <c r="JE247">
        <v>2</v>
      </c>
      <c r="JF247">
        <v>2</v>
      </c>
      <c r="JG247">
        <v>2</v>
      </c>
      <c r="JH247">
        <v>3</v>
      </c>
      <c r="JI247">
        <v>3</v>
      </c>
      <c r="JJ247">
        <v>3</v>
      </c>
      <c r="JK247">
        <v>2</v>
      </c>
      <c r="JL247">
        <v>1</v>
      </c>
      <c r="JM247">
        <v>1</v>
      </c>
      <c r="JN247">
        <v>2</v>
      </c>
      <c r="JO247">
        <v>2</v>
      </c>
      <c r="JP247">
        <v>2</v>
      </c>
      <c r="JQ247">
        <v>2</v>
      </c>
      <c r="JR247">
        <v>2</v>
      </c>
      <c r="JS247">
        <v>2</v>
      </c>
      <c r="JT247">
        <v>2</v>
      </c>
      <c r="JU247">
        <v>2</v>
      </c>
      <c r="JV247">
        <v>4</v>
      </c>
      <c r="JW247">
        <v>1</v>
      </c>
      <c r="JX247">
        <v>2</v>
      </c>
      <c r="JY247">
        <v>2</v>
      </c>
      <c r="JZ247">
        <v>1</v>
      </c>
      <c r="KA247">
        <v>1</v>
      </c>
      <c r="KB247">
        <v>1</v>
      </c>
      <c r="KC247">
        <v>1</v>
      </c>
      <c r="KD247">
        <v>1</v>
      </c>
      <c r="KE247">
        <v>1</v>
      </c>
      <c r="KF247">
        <v>1</v>
      </c>
      <c r="KG247">
        <v>1</v>
      </c>
      <c r="KH247">
        <v>1</v>
      </c>
      <c r="KI247">
        <v>1</v>
      </c>
      <c r="KJ247">
        <v>1</v>
      </c>
    </row>
    <row r="248" spans="1:296">
      <c r="A248">
        <v>246</v>
      </c>
      <c r="B248">
        <v>5482224682</v>
      </c>
      <c r="C248">
        <v>96888361</v>
      </c>
      <c r="D248" s="48">
        <v>43125.556504629632</v>
      </c>
      <c r="E248" s="180">
        <v>43125.562916666669</v>
      </c>
      <c r="F248" t="s">
        <v>1181</v>
      </c>
      <c r="K248" t="s">
        <v>414</v>
      </c>
      <c r="L248" t="s">
        <v>3701</v>
      </c>
      <c r="N248" s="274" t="s">
        <v>3690</v>
      </c>
      <c r="O248" t="s">
        <v>3702</v>
      </c>
      <c r="P248" t="s">
        <v>203</v>
      </c>
      <c r="Q248" t="s">
        <v>203</v>
      </c>
      <c r="R248" t="s">
        <v>1836</v>
      </c>
      <c r="S248" t="s">
        <v>781</v>
      </c>
      <c r="T248" t="s">
        <v>781</v>
      </c>
      <c r="U248" t="s">
        <v>781</v>
      </c>
      <c r="V248" t="s">
        <v>203</v>
      </c>
      <c r="W248" t="s">
        <v>203</v>
      </c>
      <c r="X248" t="s">
        <v>203</v>
      </c>
      <c r="Y248" t="s">
        <v>203</v>
      </c>
      <c r="Z248" t="s">
        <v>203</v>
      </c>
      <c r="AA248" t="s">
        <v>203</v>
      </c>
      <c r="AC248" s="260" t="s">
        <v>203</v>
      </c>
      <c r="AE248" t="s">
        <v>1523</v>
      </c>
      <c r="AF248" t="s">
        <v>1523</v>
      </c>
      <c r="AG248" t="s">
        <v>1523</v>
      </c>
      <c r="AH248" s="288" t="s">
        <v>1523</v>
      </c>
      <c r="AI248" t="s">
        <v>1523</v>
      </c>
      <c r="AJ248" t="s">
        <v>1523</v>
      </c>
      <c r="AK248" t="s">
        <v>1523</v>
      </c>
      <c r="AL248" t="s">
        <v>1523</v>
      </c>
      <c r="AM248" t="s">
        <v>1523</v>
      </c>
      <c r="AN248" t="s">
        <v>1523</v>
      </c>
      <c r="AO248" t="s">
        <v>1523</v>
      </c>
      <c r="AP248" t="s">
        <v>1523</v>
      </c>
      <c r="AQ248" s="48" t="s">
        <v>1523</v>
      </c>
      <c r="AR248" t="s">
        <v>1523</v>
      </c>
      <c r="AS248" t="s">
        <v>1523</v>
      </c>
      <c r="AT248" t="s">
        <v>1523</v>
      </c>
      <c r="AU248" t="s">
        <v>1523</v>
      </c>
      <c r="AV248" t="s">
        <v>1523</v>
      </c>
      <c r="HX248">
        <v>3</v>
      </c>
      <c r="HY248">
        <v>2</v>
      </c>
      <c r="HZ248">
        <v>3</v>
      </c>
      <c r="IA248">
        <v>3</v>
      </c>
      <c r="IB248">
        <v>3</v>
      </c>
      <c r="IC248">
        <v>4</v>
      </c>
      <c r="ID248">
        <v>4</v>
      </c>
      <c r="IE248">
        <v>3</v>
      </c>
      <c r="IF248">
        <v>3</v>
      </c>
      <c r="IG248">
        <v>4</v>
      </c>
      <c r="IH248">
        <v>4</v>
      </c>
      <c r="II248">
        <v>4</v>
      </c>
      <c r="IJ248">
        <v>3</v>
      </c>
      <c r="IK248">
        <v>2</v>
      </c>
      <c r="IL248">
        <v>3</v>
      </c>
      <c r="IM248">
        <v>3</v>
      </c>
      <c r="IN248">
        <v>3</v>
      </c>
      <c r="IO248">
        <v>4</v>
      </c>
      <c r="IP248">
        <v>3</v>
      </c>
      <c r="IQ248">
        <v>4</v>
      </c>
      <c r="IR248">
        <v>3</v>
      </c>
      <c r="IS248">
        <v>3</v>
      </c>
      <c r="IT248">
        <v>3</v>
      </c>
      <c r="IU248">
        <v>3</v>
      </c>
      <c r="IV248">
        <v>3</v>
      </c>
      <c r="IW248">
        <v>3</v>
      </c>
      <c r="IX248">
        <v>2</v>
      </c>
      <c r="IY248">
        <v>2</v>
      </c>
      <c r="IZ248">
        <v>2</v>
      </c>
      <c r="JA248">
        <v>4</v>
      </c>
      <c r="JB248">
        <v>4</v>
      </c>
      <c r="JC248">
        <v>2</v>
      </c>
      <c r="JD248">
        <v>2</v>
      </c>
      <c r="JE248">
        <v>3</v>
      </c>
      <c r="JF248">
        <v>3</v>
      </c>
      <c r="JG248">
        <v>3</v>
      </c>
      <c r="JH248">
        <v>3</v>
      </c>
      <c r="JI248">
        <v>3</v>
      </c>
      <c r="JJ248">
        <v>2</v>
      </c>
      <c r="JK248">
        <v>4</v>
      </c>
      <c r="JL248">
        <v>3</v>
      </c>
      <c r="JM248">
        <v>3</v>
      </c>
      <c r="JN248">
        <v>3</v>
      </c>
      <c r="JO248">
        <v>4</v>
      </c>
      <c r="JP248">
        <v>4</v>
      </c>
      <c r="JQ248">
        <v>3</v>
      </c>
      <c r="JR248">
        <v>3</v>
      </c>
      <c r="JS248">
        <v>3</v>
      </c>
      <c r="JT248">
        <v>3</v>
      </c>
      <c r="JU248">
        <v>3</v>
      </c>
      <c r="JV248">
        <v>3</v>
      </c>
      <c r="JW248">
        <v>3</v>
      </c>
      <c r="JX248">
        <v>3</v>
      </c>
      <c r="JY248">
        <v>3</v>
      </c>
      <c r="JZ248">
        <v>3</v>
      </c>
      <c r="KA248">
        <v>3</v>
      </c>
      <c r="KB248">
        <v>3</v>
      </c>
      <c r="KC248">
        <v>3</v>
      </c>
      <c r="KD248">
        <v>3</v>
      </c>
      <c r="KE248">
        <v>2</v>
      </c>
      <c r="KF248">
        <v>2</v>
      </c>
      <c r="KG248">
        <v>2</v>
      </c>
      <c r="KH248">
        <v>3</v>
      </c>
      <c r="KI248">
        <v>3</v>
      </c>
      <c r="KJ248">
        <v>3</v>
      </c>
    </row>
    <row r="249" spans="1:296">
      <c r="A249">
        <v>247</v>
      </c>
      <c r="B249">
        <v>5482226037</v>
      </c>
      <c r="C249">
        <v>96888361</v>
      </c>
      <c r="D249" s="48">
        <v>43125.557893518519</v>
      </c>
      <c r="E249" s="180">
        <v>43125.568784722222</v>
      </c>
      <c r="F249" t="s">
        <v>1181</v>
      </c>
      <c r="K249" t="s">
        <v>471</v>
      </c>
      <c r="L249" t="s">
        <v>3703</v>
      </c>
      <c r="N249" s="11">
        <v>43125</v>
      </c>
      <c r="O249" t="s">
        <v>2461</v>
      </c>
      <c r="P249" t="s">
        <v>209</v>
      </c>
      <c r="Q249" t="s">
        <v>381</v>
      </c>
      <c r="R249" t="s">
        <v>780</v>
      </c>
      <c r="S249" t="s">
        <v>780</v>
      </c>
      <c r="T249" t="s">
        <v>780</v>
      </c>
      <c r="U249" t="s">
        <v>3704</v>
      </c>
      <c r="V249" t="s">
        <v>209</v>
      </c>
      <c r="W249" t="s">
        <v>3705</v>
      </c>
      <c r="X249" t="s">
        <v>381</v>
      </c>
      <c r="Y249" t="s">
        <v>209</v>
      </c>
      <c r="Z249" t="s">
        <v>209</v>
      </c>
      <c r="AA249" t="s">
        <v>381</v>
      </c>
      <c r="AC249" s="260" t="s">
        <v>3706</v>
      </c>
      <c r="AE249" t="s">
        <v>1523</v>
      </c>
      <c r="AF249" t="s">
        <v>1523</v>
      </c>
      <c r="AG249" t="s">
        <v>1523</v>
      </c>
      <c r="AH249" s="288" t="s">
        <v>1523</v>
      </c>
      <c r="AI249" t="s">
        <v>1523</v>
      </c>
      <c r="AJ249" t="s">
        <v>1523</v>
      </c>
      <c r="AK249" t="s">
        <v>1523</v>
      </c>
      <c r="AL249" t="s">
        <v>1523</v>
      </c>
      <c r="AM249" t="s">
        <v>1523</v>
      </c>
      <c r="AN249" t="s">
        <v>1523</v>
      </c>
      <c r="AO249" t="s">
        <v>1523</v>
      </c>
      <c r="AP249" t="s">
        <v>1523</v>
      </c>
      <c r="AQ249" s="48" t="s">
        <v>1523</v>
      </c>
      <c r="AR249" t="s">
        <v>1523</v>
      </c>
      <c r="AS249" t="s">
        <v>1523</v>
      </c>
      <c r="AT249" t="s">
        <v>1523</v>
      </c>
      <c r="AU249" t="s">
        <v>1523</v>
      </c>
      <c r="AV249" t="s">
        <v>1523</v>
      </c>
      <c r="CD249">
        <v>-1</v>
      </c>
      <c r="CE249" t="s">
        <v>3707</v>
      </c>
      <c r="DI249" t="s">
        <v>3708</v>
      </c>
      <c r="ED249">
        <v>2</v>
      </c>
      <c r="EE249" t="s">
        <v>3709</v>
      </c>
      <c r="EP249">
        <v>-3</v>
      </c>
      <c r="EQ249" t="s">
        <v>3710</v>
      </c>
      <c r="FH249">
        <v>2</v>
      </c>
      <c r="FI249" t="s">
        <v>3711</v>
      </c>
      <c r="FJ249">
        <v>2</v>
      </c>
      <c r="FK249" t="s">
        <v>3712</v>
      </c>
      <c r="GD249">
        <v>-2</v>
      </c>
      <c r="GE249" t="s">
        <v>3713</v>
      </c>
      <c r="GT249">
        <v>-3</v>
      </c>
      <c r="GU249" t="s">
        <v>3700</v>
      </c>
      <c r="GX249">
        <v>-1</v>
      </c>
      <c r="GY249" t="s">
        <v>3714</v>
      </c>
      <c r="HN249">
        <v>-4</v>
      </c>
      <c r="HO249" t="s">
        <v>3715</v>
      </c>
      <c r="HX249">
        <v>4</v>
      </c>
      <c r="HY249">
        <v>3</v>
      </c>
      <c r="HZ249">
        <v>2</v>
      </c>
      <c r="IA249">
        <v>3</v>
      </c>
      <c r="IB249">
        <v>4</v>
      </c>
      <c r="IC249">
        <v>3</v>
      </c>
      <c r="ID249">
        <v>4</v>
      </c>
      <c r="IE249">
        <v>1</v>
      </c>
      <c r="IF249">
        <v>4</v>
      </c>
      <c r="IG249">
        <v>3</v>
      </c>
      <c r="IH249">
        <v>4</v>
      </c>
      <c r="II249">
        <v>4</v>
      </c>
      <c r="IJ249">
        <v>4</v>
      </c>
      <c r="IK249">
        <v>3</v>
      </c>
      <c r="IL249">
        <v>4</v>
      </c>
      <c r="IM249">
        <v>4</v>
      </c>
      <c r="IN249">
        <v>4</v>
      </c>
      <c r="IO249">
        <v>2</v>
      </c>
      <c r="IP249">
        <v>2</v>
      </c>
      <c r="IQ249">
        <v>3</v>
      </c>
      <c r="IR249">
        <v>3</v>
      </c>
      <c r="IS249">
        <v>3</v>
      </c>
      <c r="IT249">
        <v>2</v>
      </c>
      <c r="IU249">
        <v>2</v>
      </c>
      <c r="IV249">
        <v>3</v>
      </c>
      <c r="IW249">
        <v>3</v>
      </c>
      <c r="IX249">
        <v>4</v>
      </c>
      <c r="IY249">
        <v>2</v>
      </c>
      <c r="IZ249">
        <v>3</v>
      </c>
      <c r="JA249">
        <v>3</v>
      </c>
      <c r="JB249">
        <v>4</v>
      </c>
      <c r="JC249">
        <v>3</v>
      </c>
      <c r="JD249">
        <v>3</v>
      </c>
      <c r="JE249">
        <v>2</v>
      </c>
      <c r="JF249">
        <v>3</v>
      </c>
      <c r="JG249">
        <v>4</v>
      </c>
      <c r="JH249">
        <v>2</v>
      </c>
      <c r="JI249">
        <v>3</v>
      </c>
      <c r="JJ249">
        <v>3</v>
      </c>
      <c r="JK249">
        <v>3</v>
      </c>
      <c r="JL249">
        <v>4</v>
      </c>
      <c r="JM249">
        <v>3</v>
      </c>
      <c r="JN249">
        <v>4</v>
      </c>
      <c r="JO249">
        <v>4</v>
      </c>
      <c r="JP249">
        <v>4</v>
      </c>
      <c r="JQ249">
        <v>2</v>
      </c>
      <c r="JR249">
        <v>3</v>
      </c>
      <c r="JS249">
        <v>1</v>
      </c>
      <c r="JT249">
        <v>3</v>
      </c>
      <c r="JU249">
        <v>4</v>
      </c>
      <c r="JV249">
        <v>4</v>
      </c>
      <c r="JW249">
        <v>3</v>
      </c>
      <c r="JX249">
        <v>3</v>
      </c>
      <c r="JY249">
        <v>4</v>
      </c>
      <c r="JZ249">
        <v>2</v>
      </c>
      <c r="KA249">
        <v>3</v>
      </c>
      <c r="KB249">
        <v>3</v>
      </c>
      <c r="KC249">
        <v>4</v>
      </c>
      <c r="KD249">
        <v>2</v>
      </c>
      <c r="KE249">
        <v>4</v>
      </c>
      <c r="KF249">
        <v>3</v>
      </c>
      <c r="KG249">
        <v>3</v>
      </c>
      <c r="KH249">
        <v>3</v>
      </c>
      <c r="KI249">
        <v>3</v>
      </c>
      <c r="KJ249">
        <v>4</v>
      </c>
    </row>
    <row r="250" spans="1:296">
      <c r="A250">
        <v>248</v>
      </c>
      <c r="B250">
        <v>5484759908</v>
      </c>
      <c r="C250">
        <v>96888361</v>
      </c>
      <c r="D250" s="48">
        <v>43132.544374999998</v>
      </c>
      <c r="E250" s="180">
        <v>43132.558715277781</v>
      </c>
      <c r="F250" t="s">
        <v>1181</v>
      </c>
      <c r="K250" t="s">
        <v>351</v>
      </c>
      <c r="L250" t="s">
        <v>1730</v>
      </c>
      <c r="N250" s="274" t="s">
        <v>3892</v>
      </c>
      <c r="O250" t="s">
        <v>2465</v>
      </c>
      <c r="P250" t="s">
        <v>351</v>
      </c>
      <c r="Q250" t="s">
        <v>351</v>
      </c>
      <c r="R250" t="s">
        <v>799</v>
      </c>
      <c r="S250" t="s">
        <v>975</v>
      </c>
      <c r="T250" t="s">
        <v>798</v>
      </c>
      <c r="U250" t="s">
        <v>3885</v>
      </c>
      <c r="V250" t="s">
        <v>381</v>
      </c>
      <c r="W250" t="s">
        <v>3886</v>
      </c>
      <c r="X250" t="s">
        <v>209</v>
      </c>
      <c r="Y250" t="s">
        <v>209</v>
      </c>
      <c r="Z250" t="s">
        <v>209</v>
      </c>
      <c r="AA250" t="s">
        <v>209</v>
      </c>
      <c r="AB250"/>
      <c r="AC250"/>
      <c r="AE250" t="s">
        <v>1523</v>
      </c>
      <c r="AF250" t="s">
        <v>1523</v>
      </c>
      <c r="AG250" t="s">
        <v>1523</v>
      </c>
      <c r="AH250" s="288" t="s">
        <v>1523</v>
      </c>
      <c r="AI250" t="s">
        <v>1523</v>
      </c>
      <c r="AJ250" t="s">
        <v>1523</v>
      </c>
      <c r="AK250" t="s">
        <v>1523</v>
      </c>
      <c r="AL250" t="s">
        <v>1523</v>
      </c>
      <c r="AM250" t="s">
        <v>1523</v>
      </c>
      <c r="AN250" t="s">
        <v>1523</v>
      </c>
      <c r="AO250" t="s">
        <v>1523</v>
      </c>
      <c r="AP250" t="s">
        <v>1523</v>
      </c>
      <c r="AQ250" s="48" t="s">
        <v>1523</v>
      </c>
      <c r="AR250" t="s">
        <v>1523</v>
      </c>
      <c r="AS250" t="s">
        <v>1523</v>
      </c>
      <c r="AT250" t="s">
        <v>1523</v>
      </c>
      <c r="AU250" t="s">
        <v>1523</v>
      </c>
      <c r="AV250" t="s">
        <v>1523</v>
      </c>
      <c r="HX250">
        <v>2</v>
      </c>
      <c r="HY250">
        <v>2</v>
      </c>
      <c r="HZ250">
        <v>3</v>
      </c>
      <c r="IA250">
        <v>4</v>
      </c>
      <c r="IB250">
        <v>4</v>
      </c>
      <c r="IC250">
        <v>2</v>
      </c>
      <c r="ID250">
        <v>2</v>
      </c>
      <c r="IE250">
        <v>3</v>
      </c>
      <c r="IF250">
        <v>3</v>
      </c>
      <c r="IG250">
        <v>3</v>
      </c>
      <c r="IH250">
        <v>4</v>
      </c>
      <c r="II250">
        <v>4</v>
      </c>
      <c r="IJ250">
        <v>4</v>
      </c>
      <c r="IK250">
        <v>4</v>
      </c>
      <c r="IL250">
        <v>3</v>
      </c>
      <c r="IM250">
        <v>4</v>
      </c>
      <c r="IN250">
        <v>2</v>
      </c>
      <c r="IO250">
        <v>3</v>
      </c>
      <c r="IP250">
        <v>1</v>
      </c>
      <c r="IQ250">
        <v>3</v>
      </c>
      <c r="IR250">
        <v>1</v>
      </c>
      <c r="IS250">
        <v>3</v>
      </c>
      <c r="IT250">
        <v>3</v>
      </c>
      <c r="IU250">
        <v>4</v>
      </c>
      <c r="IV250">
        <v>4</v>
      </c>
      <c r="IW250">
        <v>4</v>
      </c>
      <c r="IX250">
        <v>3</v>
      </c>
      <c r="IY250">
        <v>2</v>
      </c>
      <c r="IZ250">
        <v>1</v>
      </c>
      <c r="JA250">
        <v>3</v>
      </c>
      <c r="JB250">
        <v>4</v>
      </c>
      <c r="JC250">
        <v>4</v>
      </c>
      <c r="JD250">
        <v>2</v>
      </c>
      <c r="JE250">
        <v>2</v>
      </c>
      <c r="JF250">
        <v>3</v>
      </c>
      <c r="JG250">
        <v>3</v>
      </c>
      <c r="JH250">
        <v>4</v>
      </c>
      <c r="JI250">
        <v>1</v>
      </c>
      <c r="JJ250">
        <v>1</v>
      </c>
      <c r="JK250">
        <v>1</v>
      </c>
      <c r="JL250">
        <v>3</v>
      </c>
      <c r="JM250">
        <v>4</v>
      </c>
      <c r="JN250">
        <v>2</v>
      </c>
      <c r="JO250">
        <v>1</v>
      </c>
      <c r="JP250">
        <v>4</v>
      </c>
      <c r="JQ250">
        <v>1</v>
      </c>
      <c r="JR250">
        <v>3</v>
      </c>
      <c r="JS250">
        <v>1</v>
      </c>
      <c r="JT250">
        <v>3</v>
      </c>
      <c r="JU250">
        <v>4</v>
      </c>
      <c r="JV250">
        <v>2</v>
      </c>
      <c r="JW250">
        <v>2</v>
      </c>
      <c r="JX250">
        <v>3</v>
      </c>
      <c r="JY250">
        <v>4</v>
      </c>
      <c r="JZ250">
        <v>3</v>
      </c>
      <c r="KA250">
        <v>2</v>
      </c>
      <c r="KB250">
        <v>2</v>
      </c>
      <c r="KC250">
        <v>3</v>
      </c>
      <c r="KD250">
        <v>4</v>
      </c>
      <c r="KE250">
        <v>2</v>
      </c>
      <c r="KF250">
        <v>3</v>
      </c>
      <c r="KG250">
        <v>3</v>
      </c>
      <c r="KH250">
        <v>4</v>
      </c>
      <c r="KI250">
        <v>2</v>
      </c>
      <c r="KJ250">
        <v>4</v>
      </c>
    </row>
    <row r="251" spans="1:296">
      <c r="A251">
        <v>249</v>
      </c>
      <c r="AE251" t="s">
        <v>1523</v>
      </c>
      <c r="AF251" t="s">
        <v>1523</v>
      </c>
      <c r="AG251" t="s">
        <v>1523</v>
      </c>
      <c r="AH251" s="288" t="s">
        <v>1523</v>
      </c>
      <c r="AI251" t="s">
        <v>1523</v>
      </c>
      <c r="AJ251" t="s">
        <v>1523</v>
      </c>
      <c r="AK251" t="s">
        <v>1523</v>
      </c>
      <c r="AL251" t="s">
        <v>1523</v>
      </c>
      <c r="AM251" t="s">
        <v>1523</v>
      </c>
      <c r="AN251" t="s">
        <v>1523</v>
      </c>
      <c r="AO251" t="s">
        <v>1523</v>
      </c>
      <c r="AP251" t="s">
        <v>1523</v>
      </c>
      <c r="AQ251" s="48" t="s">
        <v>1523</v>
      </c>
      <c r="AR251" t="s">
        <v>1523</v>
      </c>
      <c r="AS251" t="s">
        <v>1523</v>
      </c>
      <c r="AT251" t="s">
        <v>1523</v>
      </c>
      <c r="AU251" t="s">
        <v>1523</v>
      </c>
      <c r="AV251" t="s">
        <v>1523</v>
      </c>
    </row>
    <row r="252" spans="1:296">
      <c r="A252">
        <v>250</v>
      </c>
      <c r="B252">
        <v>5482219042</v>
      </c>
      <c r="C252">
        <v>96888361</v>
      </c>
      <c r="D252" s="48">
        <v>43125.544490740736</v>
      </c>
      <c r="E252" s="180">
        <v>43125.561435185176</v>
      </c>
      <c r="F252" t="s">
        <v>1181</v>
      </c>
      <c r="K252" t="s">
        <v>2473</v>
      </c>
      <c r="L252" t="s">
        <v>2474</v>
      </c>
      <c r="N252" s="11">
        <v>43125</v>
      </c>
      <c r="O252" t="s">
        <v>3692</v>
      </c>
      <c r="P252" t="s">
        <v>203</v>
      </c>
      <c r="Q252" t="s">
        <v>215</v>
      </c>
      <c r="R252" t="s">
        <v>780</v>
      </c>
      <c r="S252" t="s">
        <v>780</v>
      </c>
      <c r="T252" t="s">
        <v>1866</v>
      </c>
      <c r="U252" t="s">
        <v>3693</v>
      </c>
      <c r="V252" t="s">
        <v>203</v>
      </c>
      <c r="W252" t="s">
        <v>3694</v>
      </c>
      <c r="X252" t="s">
        <v>215</v>
      </c>
      <c r="Y252" t="s">
        <v>215</v>
      </c>
      <c r="Z252" t="s">
        <v>203</v>
      </c>
      <c r="AA252" t="s">
        <v>203</v>
      </c>
      <c r="AB252" s="260" t="s">
        <v>451</v>
      </c>
      <c r="AC252" s="260" t="s">
        <v>203</v>
      </c>
      <c r="AE252" t="s">
        <v>1523</v>
      </c>
      <c r="AF252" t="s">
        <v>1523</v>
      </c>
      <c r="AG252" t="s">
        <v>1523</v>
      </c>
      <c r="AH252" s="288" t="s">
        <v>1523</v>
      </c>
      <c r="AI252" t="s">
        <v>1523</v>
      </c>
      <c r="AJ252" t="s">
        <v>1523</v>
      </c>
      <c r="AK252" t="s">
        <v>1523</v>
      </c>
      <c r="AL252" t="s">
        <v>1523</v>
      </c>
      <c r="AM252" t="s">
        <v>1523</v>
      </c>
      <c r="AN252" t="s">
        <v>1523</v>
      </c>
      <c r="AO252" t="s">
        <v>1523</v>
      </c>
      <c r="AP252" t="s">
        <v>1523</v>
      </c>
      <c r="AQ252" s="48" t="s">
        <v>1523</v>
      </c>
      <c r="AR252" t="s">
        <v>1523</v>
      </c>
      <c r="AS252" t="s">
        <v>1523</v>
      </c>
      <c r="AT252" t="s">
        <v>1523</v>
      </c>
      <c r="AU252" t="s">
        <v>1523</v>
      </c>
      <c r="AV252" t="s">
        <v>1523</v>
      </c>
      <c r="HX252">
        <v>2</v>
      </c>
      <c r="HY252">
        <v>1</v>
      </c>
      <c r="HZ252">
        <v>3</v>
      </c>
      <c r="IA252">
        <v>2</v>
      </c>
      <c r="IB252">
        <v>4</v>
      </c>
      <c r="IC252">
        <v>2</v>
      </c>
      <c r="ID252">
        <v>3</v>
      </c>
      <c r="IE252">
        <v>2</v>
      </c>
      <c r="IF252">
        <v>1</v>
      </c>
      <c r="IG252">
        <v>1</v>
      </c>
      <c r="IH252">
        <v>4</v>
      </c>
      <c r="II252">
        <v>3</v>
      </c>
      <c r="IJ252">
        <v>4</v>
      </c>
      <c r="IK252">
        <v>3</v>
      </c>
      <c r="IL252">
        <v>3</v>
      </c>
      <c r="IM252">
        <v>3</v>
      </c>
      <c r="IN252">
        <v>2</v>
      </c>
      <c r="IO252">
        <v>3</v>
      </c>
      <c r="IP252">
        <v>1</v>
      </c>
      <c r="IQ252">
        <v>3</v>
      </c>
      <c r="IR252">
        <v>1</v>
      </c>
      <c r="IS252">
        <v>2</v>
      </c>
      <c r="IT252">
        <v>1</v>
      </c>
      <c r="IU252">
        <v>4</v>
      </c>
      <c r="IV252">
        <v>3</v>
      </c>
      <c r="IW252">
        <v>4</v>
      </c>
      <c r="IX252">
        <v>2</v>
      </c>
      <c r="IY252">
        <v>3</v>
      </c>
      <c r="IZ252">
        <v>3</v>
      </c>
      <c r="JA252">
        <v>3</v>
      </c>
      <c r="JB252">
        <v>3</v>
      </c>
      <c r="JC252">
        <v>3</v>
      </c>
      <c r="JD252">
        <v>2</v>
      </c>
      <c r="JE252">
        <v>2</v>
      </c>
      <c r="JF252">
        <v>4</v>
      </c>
      <c r="JG252">
        <v>4</v>
      </c>
      <c r="JH252">
        <v>3</v>
      </c>
      <c r="JI252">
        <v>3</v>
      </c>
      <c r="JJ252">
        <v>1</v>
      </c>
      <c r="JK252">
        <v>1</v>
      </c>
      <c r="JL252">
        <v>3</v>
      </c>
      <c r="JM252">
        <v>4</v>
      </c>
      <c r="JN252">
        <v>4</v>
      </c>
      <c r="JO252">
        <v>3</v>
      </c>
      <c r="JP252">
        <v>2</v>
      </c>
      <c r="JQ252">
        <v>1</v>
      </c>
      <c r="JR252">
        <v>3</v>
      </c>
      <c r="JS252">
        <v>1</v>
      </c>
      <c r="JT252">
        <v>3</v>
      </c>
      <c r="JU252">
        <v>3</v>
      </c>
      <c r="JV252">
        <v>4</v>
      </c>
      <c r="JW252">
        <v>2</v>
      </c>
      <c r="JX252">
        <v>1</v>
      </c>
      <c r="JY252">
        <v>2</v>
      </c>
      <c r="JZ252">
        <v>4</v>
      </c>
      <c r="KA252">
        <v>4</v>
      </c>
      <c r="KB252">
        <v>4</v>
      </c>
      <c r="KC252">
        <v>1</v>
      </c>
      <c r="KD252">
        <v>1</v>
      </c>
      <c r="KE252">
        <v>2</v>
      </c>
      <c r="KF252">
        <v>2</v>
      </c>
      <c r="KG252">
        <v>1</v>
      </c>
      <c r="KH252">
        <v>4</v>
      </c>
      <c r="KI252">
        <v>1</v>
      </c>
      <c r="KJ252">
        <v>3</v>
      </c>
    </row>
    <row r="253" spans="1:296">
      <c r="A253">
        <v>251</v>
      </c>
      <c r="AE253" t="s">
        <v>1523</v>
      </c>
      <c r="AF253" t="s">
        <v>1523</v>
      </c>
      <c r="AG253" t="s">
        <v>1523</v>
      </c>
      <c r="AH253" s="288" t="s">
        <v>1523</v>
      </c>
      <c r="AI253" t="s">
        <v>1523</v>
      </c>
      <c r="AJ253" t="s">
        <v>1523</v>
      </c>
      <c r="AK253" t="s">
        <v>1523</v>
      </c>
      <c r="AL253" t="s">
        <v>1523</v>
      </c>
      <c r="AM253" t="s">
        <v>1523</v>
      </c>
      <c r="AN253" t="s">
        <v>1523</v>
      </c>
      <c r="AO253" t="s">
        <v>1523</v>
      </c>
      <c r="AP253" t="s">
        <v>1523</v>
      </c>
      <c r="AQ253" s="48" t="s">
        <v>1523</v>
      </c>
      <c r="AR253" t="s">
        <v>1523</v>
      </c>
      <c r="AS253" t="s">
        <v>1523</v>
      </c>
      <c r="AT253" t="s">
        <v>1523</v>
      </c>
      <c r="AU253" t="s">
        <v>1523</v>
      </c>
      <c r="AV253" t="s">
        <v>1523</v>
      </c>
    </row>
    <row r="254" spans="1:296">
      <c r="A254">
        <v>252</v>
      </c>
      <c r="B254">
        <v>5482246030</v>
      </c>
      <c r="C254">
        <v>96888361</v>
      </c>
      <c r="D254" s="48">
        <v>43125.586539351847</v>
      </c>
      <c r="E254" s="180">
        <v>43125.602766203701</v>
      </c>
      <c r="F254" t="s">
        <v>1181</v>
      </c>
      <c r="K254" t="s">
        <v>351</v>
      </c>
      <c r="L254" t="s">
        <v>3724</v>
      </c>
      <c r="N254" s="11">
        <v>43125</v>
      </c>
      <c r="O254" t="s">
        <v>2489</v>
      </c>
      <c r="P254" t="s">
        <v>203</v>
      </c>
      <c r="Q254" t="s">
        <v>203</v>
      </c>
      <c r="R254" t="s">
        <v>781</v>
      </c>
      <c r="S254" t="s">
        <v>781</v>
      </c>
      <c r="T254" t="s">
        <v>781</v>
      </c>
      <c r="U254" t="s">
        <v>781</v>
      </c>
      <c r="V254" t="s">
        <v>203</v>
      </c>
      <c r="W254" t="s">
        <v>3725</v>
      </c>
      <c r="X254" t="s">
        <v>203</v>
      </c>
      <c r="Y254" t="s">
        <v>2492</v>
      </c>
      <c r="Z254" t="s">
        <v>203</v>
      </c>
      <c r="AA254" t="s">
        <v>203</v>
      </c>
      <c r="AB254" s="260" t="s">
        <v>451</v>
      </c>
      <c r="AC254" s="260" t="s">
        <v>451</v>
      </c>
      <c r="AE254" t="s">
        <v>1523</v>
      </c>
      <c r="AF254" t="s">
        <v>1523</v>
      </c>
      <c r="AG254" t="s">
        <v>1523</v>
      </c>
      <c r="AH254" s="288" t="s">
        <v>1523</v>
      </c>
      <c r="AI254" t="s">
        <v>1523</v>
      </c>
      <c r="AJ254" t="s">
        <v>1523</v>
      </c>
      <c r="AK254" t="s">
        <v>1523</v>
      </c>
      <c r="AL254" t="s">
        <v>1523</v>
      </c>
      <c r="AM254" t="s">
        <v>1523</v>
      </c>
      <c r="AN254" t="s">
        <v>1523</v>
      </c>
      <c r="AO254" t="s">
        <v>1523</v>
      </c>
      <c r="AP254" t="s">
        <v>1523</v>
      </c>
      <c r="AQ254" s="48" t="s">
        <v>1523</v>
      </c>
      <c r="AR254" t="s">
        <v>1523</v>
      </c>
      <c r="AS254" t="s">
        <v>1523</v>
      </c>
      <c r="AT254" t="s">
        <v>1523</v>
      </c>
      <c r="AU254" t="s">
        <v>1523</v>
      </c>
      <c r="AV254" t="s">
        <v>1523</v>
      </c>
      <c r="BZ254">
        <v>-2</v>
      </c>
      <c r="CA254" t="s">
        <v>3726</v>
      </c>
      <c r="CN254">
        <v>-1</v>
      </c>
      <c r="CO254" t="s">
        <v>3727</v>
      </c>
      <c r="GN254">
        <v>-2</v>
      </c>
      <c r="GO254" t="s">
        <v>3728</v>
      </c>
      <c r="HX254">
        <v>2</v>
      </c>
      <c r="HY254">
        <v>1</v>
      </c>
      <c r="HZ254">
        <v>2</v>
      </c>
      <c r="IA254">
        <v>3</v>
      </c>
      <c r="IB254">
        <v>4</v>
      </c>
      <c r="IC254">
        <v>2</v>
      </c>
      <c r="ID254">
        <v>2</v>
      </c>
      <c r="IE254">
        <v>3</v>
      </c>
      <c r="IF254">
        <v>1</v>
      </c>
      <c r="IG254">
        <v>2</v>
      </c>
      <c r="IH254">
        <v>4</v>
      </c>
      <c r="II254">
        <v>4</v>
      </c>
      <c r="IJ254">
        <v>3</v>
      </c>
      <c r="IK254">
        <v>3</v>
      </c>
      <c r="IL254">
        <v>2</v>
      </c>
      <c r="IM254">
        <v>3</v>
      </c>
      <c r="IN254">
        <v>3</v>
      </c>
      <c r="IO254">
        <v>3</v>
      </c>
      <c r="IP254">
        <v>1</v>
      </c>
      <c r="IQ254">
        <v>4</v>
      </c>
      <c r="IR254">
        <v>2</v>
      </c>
      <c r="IS254">
        <v>2</v>
      </c>
      <c r="IT254">
        <v>3</v>
      </c>
      <c r="IU254">
        <v>4</v>
      </c>
      <c r="IV254">
        <v>4</v>
      </c>
      <c r="IW254">
        <v>4</v>
      </c>
      <c r="IX254">
        <v>2</v>
      </c>
      <c r="IY254">
        <v>3</v>
      </c>
      <c r="IZ254">
        <v>2</v>
      </c>
      <c r="JA254">
        <v>3</v>
      </c>
      <c r="JB254">
        <v>4</v>
      </c>
      <c r="JC254">
        <v>2</v>
      </c>
      <c r="JD254">
        <v>1</v>
      </c>
      <c r="JE254">
        <v>1</v>
      </c>
      <c r="JF254">
        <v>3</v>
      </c>
      <c r="JG254">
        <v>3</v>
      </c>
      <c r="JH254">
        <v>3</v>
      </c>
      <c r="JI254">
        <v>3</v>
      </c>
      <c r="JJ254">
        <v>2</v>
      </c>
      <c r="JK254">
        <v>2</v>
      </c>
      <c r="JL254">
        <v>4</v>
      </c>
      <c r="JM254">
        <v>2</v>
      </c>
      <c r="JN254">
        <v>4</v>
      </c>
      <c r="JO254">
        <v>4</v>
      </c>
      <c r="JP254">
        <v>2</v>
      </c>
      <c r="JQ254">
        <v>2</v>
      </c>
      <c r="JR254">
        <v>1</v>
      </c>
      <c r="JS254">
        <v>1</v>
      </c>
      <c r="JT254">
        <v>3</v>
      </c>
      <c r="JU254">
        <v>1</v>
      </c>
      <c r="JV254">
        <v>4</v>
      </c>
      <c r="JW254">
        <v>1</v>
      </c>
      <c r="JX254">
        <v>3</v>
      </c>
      <c r="JY254">
        <v>3</v>
      </c>
      <c r="JZ254">
        <v>2</v>
      </c>
      <c r="KA254">
        <v>1</v>
      </c>
      <c r="KB254">
        <v>1</v>
      </c>
      <c r="KC254">
        <v>4</v>
      </c>
      <c r="KD254">
        <v>2</v>
      </c>
      <c r="KE254">
        <v>2</v>
      </c>
      <c r="KF254">
        <v>1</v>
      </c>
      <c r="KG254">
        <v>1</v>
      </c>
      <c r="KH254">
        <v>2</v>
      </c>
      <c r="KI254">
        <v>2</v>
      </c>
      <c r="KJ254">
        <v>4</v>
      </c>
    </row>
    <row r="255" spans="1:296">
      <c r="A255">
        <v>253</v>
      </c>
      <c r="B255">
        <v>5482250786</v>
      </c>
      <c r="C255">
        <v>96888361</v>
      </c>
      <c r="D255" s="48">
        <v>43125.597557870373</v>
      </c>
      <c r="E255" s="180">
        <v>43125.61859953704</v>
      </c>
      <c r="F255" t="s">
        <v>189</v>
      </c>
      <c r="K255" t="s">
        <v>571</v>
      </c>
      <c r="L255" t="s">
        <v>2494</v>
      </c>
      <c r="N255" s="11">
        <v>43125</v>
      </c>
      <c r="O255" t="s">
        <v>3749</v>
      </c>
      <c r="P255" t="s">
        <v>209</v>
      </c>
      <c r="Q255" t="s">
        <v>1072</v>
      </c>
      <c r="R255" t="s">
        <v>799</v>
      </c>
      <c r="S255" t="s">
        <v>799</v>
      </c>
      <c r="T255" t="s">
        <v>799</v>
      </c>
      <c r="U255" t="s">
        <v>799</v>
      </c>
      <c r="V255" t="s">
        <v>209</v>
      </c>
      <c r="W255" t="s">
        <v>209</v>
      </c>
      <c r="X255" t="s">
        <v>209</v>
      </c>
      <c r="Y255" t="s">
        <v>209</v>
      </c>
      <c r="Z255" t="s">
        <v>209</v>
      </c>
      <c r="AA255" t="s">
        <v>209</v>
      </c>
      <c r="AB255" s="260" t="s">
        <v>3750</v>
      </c>
      <c r="AC255" s="260" t="s">
        <v>209</v>
      </c>
      <c r="AE255" t="s">
        <v>1523</v>
      </c>
      <c r="AF255" t="s">
        <v>1523</v>
      </c>
      <c r="AG255" t="s">
        <v>1523</v>
      </c>
      <c r="AH255" s="288" t="s">
        <v>1523</v>
      </c>
      <c r="AI255" t="s">
        <v>1523</v>
      </c>
      <c r="AJ255" t="s">
        <v>1523</v>
      </c>
      <c r="AK255" t="s">
        <v>1523</v>
      </c>
      <c r="AL255" t="s">
        <v>1523</v>
      </c>
      <c r="AM255" t="s">
        <v>1523</v>
      </c>
      <c r="AN255" t="s">
        <v>1523</v>
      </c>
      <c r="AO255" t="s">
        <v>1523</v>
      </c>
      <c r="AP255" t="s">
        <v>1523</v>
      </c>
      <c r="AQ255" s="48" t="s">
        <v>1523</v>
      </c>
      <c r="AR255" t="s">
        <v>1523</v>
      </c>
      <c r="AS255" t="s">
        <v>1523</v>
      </c>
      <c r="AT255" t="s">
        <v>1523</v>
      </c>
      <c r="AU255" t="s">
        <v>1523</v>
      </c>
      <c r="AV255" t="s">
        <v>1523</v>
      </c>
      <c r="CD255">
        <v>4</v>
      </c>
      <c r="CN255">
        <v>-1</v>
      </c>
      <c r="DJ255">
        <v>3</v>
      </c>
      <c r="ED255">
        <v>3</v>
      </c>
      <c r="FB255">
        <v>3</v>
      </c>
      <c r="FH255">
        <v>4</v>
      </c>
      <c r="FJ255">
        <v>3</v>
      </c>
      <c r="GN255">
        <v>-2</v>
      </c>
      <c r="GR255">
        <v>2</v>
      </c>
      <c r="HX255">
        <v>3</v>
      </c>
      <c r="HY255">
        <v>3</v>
      </c>
      <c r="HZ255">
        <v>3</v>
      </c>
      <c r="IA255">
        <v>3</v>
      </c>
      <c r="IB255">
        <v>3</v>
      </c>
      <c r="IC255">
        <v>2</v>
      </c>
      <c r="ID255">
        <v>3</v>
      </c>
      <c r="IE255">
        <v>2</v>
      </c>
      <c r="IF255">
        <v>1</v>
      </c>
      <c r="IG255">
        <v>2</v>
      </c>
      <c r="IH255">
        <v>4</v>
      </c>
      <c r="II255">
        <v>4</v>
      </c>
      <c r="IJ255">
        <v>3</v>
      </c>
      <c r="IK255">
        <v>3</v>
      </c>
      <c r="IL255">
        <v>2</v>
      </c>
      <c r="IM255">
        <v>3</v>
      </c>
      <c r="IN255">
        <v>3</v>
      </c>
      <c r="IO255">
        <v>3</v>
      </c>
      <c r="IP255">
        <v>2</v>
      </c>
      <c r="IQ255">
        <v>3</v>
      </c>
      <c r="IR255">
        <v>2</v>
      </c>
      <c r="IS255">
        <v>2</v>
      </c>
      <c r="IT255">
        <v>2</v>
      </c>
      <c r="IU255">
        <v>4</v>
      </c>
      <c r="IV255">
        <v>3</v>
      </c>
      <c r="IW255">
        <v>3</v>
      </c>
      <c r="IX255">
        <v>1</v>
      </c>
      <c r="IY255">
        <v>2</v>
      </c>
      <c r="IZ255">
        <v>3</v>
      </c>
      <c r="JA255">
        <v>2</v>
      </c>
      <c r="JB255">
        <v>3</v>
      </c>
      <c r="JC255">
        <v>2</v>
      </c>
      <c r="JD255">
        <v>4</v>
      </c>
      <c r="JE255">
        <v>4</v>
      </c>
      <c r="JF255">
        <v>2</v>
      </c>
      <c r="JG255">
        <v>3</v>
      </c>
      <c r="JH255">
        <v>3</v>
      </c>
      <c r="JI255">
        <v>2</v>
      </c>
      <c r="JJ255">
        <v>2</v>
      </c>
      <c r="JK255">
        <v>1</v>
      </c>
      <c r="JL255">
        <v>3</v>
      </c>
      <c r="JM255">
        <v>3</v>
      </c>
      <c r="JN255">
        <v>4</v>
      </c>
      <c r="JO255">
        <v>2</v>
      </c>
      <c r="JP255">
        <v>2</v>
      </c>
      <c r="JQ255">
        <v>1</v>
      </c>
      <c r="JR255">
        <v>3</v>
      </c>
      <c r="JS255">
        <v>1</v>
      </c>
      <c r="JT255">
        <v>2</v>
      </c>
      <c r="JU255">
        <v>3</v>
      </c>
      <c r="JV255">
        <v>4</v>
      </c>
      <c r="JW255">
        <v>2</v>
      </c>
      <c r="JX255">
        <v>3</v>
      </c>
      <c r="JY255">
        <v>3</v>
      </c>
      <c r="JZ255">
        <v>3</v>
      </c>
      <c r="KA255">
        <v>3</v>
      </c>
      <c r="KB255">
        <v>2</v>
      </c>
      <c r="KC255">
        <v>1</v>
      </c>
      <c r="KD255">
        <v>4</v>
      </c>
      <c r="KE255">
        <v>3</v>
      </c>
      <c r="KF255">
        <v>3</v>
      </c>
      <c r="KG255">
        <v>3</v>
      </c>
      <c r="KH255">
        <v>2</v>
      </c>
      <c r="KI255">
        <v>3</v>
      </c>
      <c r="KJ255">
        <v>3</v>
      </c>
    </row>
    <row r="256" spans="1:296">
      <c r="A256">
        <v>254</v>
      </c>
      <c r="B256">
        <v>5482250090</v>
      </c>
      <c r="C256">
        <v>96888361</v>
      </c>
      <c r="D256" s="48">
        <v>43125.597986111112</v>
      </c>
      <c r="E256" s="180">
        <v>43125.617083333331</v>
      </c>
      <c r="F256" t="s">
        <v>1181</v>
      </c>
      <c r="K256" t="s">
        <v>2498</v>
      </c>
      <c r="L256" t="s">
        <v>2499</v>
      </c>
      <c r="N256" s="274" t="s">
        <v>3690</v>
      </c>
      <c r="O256" t="s">
        <v>3738</v>
      </c>
      <c r="P256" t="s">
        <v>203</v>
      </c>
      <c r="Q256" t="s">
        <v>203</v>
      </c>
      <c r="R256" t="s">
        <v>788</v>
      </c>
      <c r="S256" t="s">
        <v>788</v>
      </c>
      <c r="T256" t="s">
        <v>788</v>
      </c>
      <c r="U256" t="s">
        <v>3739</v>
      </c>
      <c r="V256" t="s">
        <v>203</v>
      </c>
      <c r="W256" t="s">
        <v>3740</v>
      </c>
      <c r="X256" t="s">
        <v>203</v>
      </c>
      <c r="Y256" t="s">
        <v>203</v>
      </c>
      <c r="Z256" t="s">
        <v>203</v>
      </c>
      <c r="AA256" t="s">
        <v>215</v>
      </c>
      <c r="AB256" s="260" t="s">
        <v>3040</v>
      </c>
      <c r="AC256" s="260" t="s">
        <v>3040</v>
      </c>
      <c r="AE256" t="s">
        <v>1523</v>
      </c>
      <c r="AF256" t="s">
        <v>1523</v>
      </c>
      <c r="AG256" t="s">
        <v>1523</v>
      </c>
      <c r="AH256" s="288" t="s">
        <v>1523</v>
      </c>
      <c r="AI256" t="s">
        <v>1523</v>
      </c>
      <c r="AJ256" t="s">
        <v>1523</v>
      </c>
      <c r="AK256" t="s">
        <v>1523</v>
      </c>
      <c r="AL256" t="s">
        <v>1523</v>
      </c>
      <c r="AM256" t="s">
        <v>1523</v>
      </c>
      <c r="AN256" t="s">
        <v>1523</v>
      </c>
      <c r="AO256" t="s">
        <v>1523</v>
      </c>
      <c r="AP256" t="s">
        <v>1523</v>
      </c>
      <c r="AQ256" s="48" t="s">
        <v>1523</v>
      </c>
      <c r="AR256" t="s">
        <v>1523</v>
      </c>
      <c r="AS256" t="s">
        <v>1523</v>
      </c>
      <c r="AT256" t="s">
        <v>1523</v>
      </c>
      <c r="AU256" t="s">
        <v>1523</v>
      </c>
      <c r="AV256" t="s">
        <v>1523</v>
      </c>
      <c r="BJ256">
        <v>-3</v>
      </c>
      <c r="BK256" t="s">
        <v>3635</v>
      </c>
      <c r="EJ256">
        <v>-2</v>
      </c>
      <c r="EK256" t="s">
        <v>3741</v>
      </c>
      <c r="HX256">
        <v>2</v>
      </c>
      <c r="HY256">
        <v>2</v>
      </c>
      <c r="HZ256">
        <v>4</v>
      </c>
      <c r="IA256">
        <v>2</v>
      </c>
      <c r="IB256">
        <v>2</v>
      </c>
      <c r="IC256">
        <v>2</v>
      </c>
      <c r="ID256">
        <v>1</v>
      </c>
      <c r="IE256">
        <v>2</v>
      </c>
      <c r="IF256">
        <v>1</v>
      </c>
      <c r="IG256">
        <v>2</v>
      </c>
      <c r="IH256">
        <v>1</v>
      </c>
      <c r="II256">
        <v>2</v>
      </c>
      <c r="IJ256">
        <v>1</v>
      </c>
      <c r="IK256">
        <v>3</v>
      </c>
      <c r="IL256">
        <v>2</v>
      </c>
      <c r="IM256">
        <v>4</v>
      </c>
      <c r="IN256">
        <v>3</v>
      </c>
      <c r="IO256">
        <v>2</v>
      </c>
      <c r="IP256">
        <v>1</v>
      </c>
      <c r="IQ256">
        <v>2</v>
      </c>
      <c r="IR256">
        <v>1</v>
      </c>
      <c r="IS256">
        <v>2</v>
      </c>
      <c r="IT256">
        <v>1</v>
      </c>
      <c r="IU256">
        <v>4</v>
      </c>
      <c r="IV256">
        <v>4</v>
      </c>
      <c r="IW256">
        <v>2</v>
      </c>
      <c r="IX256">
        <v>2</v>
      </c>
      <c r="IY256">
        <v>2</v>
      </c>
      <c r="IZ256">
        <v>2</v>
      </c>
      <c r="JA256">
        <v>3</v>
      </c>
      <c r="JB256">
        <v>4</v>
      </c>
      <c r="JC256">
        <v>3</v>
      </c>
      <c r="JD256">
        <v>2</v>
      </c>
      <c r="JE256">
        <v>1</v>
      </c>
      <c r="JF256">
        <v>4</v>
      </c>
      <c r="JG256">
        <v>4</v>
      </c>
      <c r="JH256">
        <v>3</v>
      </c>
      <c r="JI256">
        <v>3</v>
      </c>
      <c r="JJ256">
        <v>1</v>
      </c>
      <c r="JK256">
        <v>3</v>
      </c>
      <c r="JL256">
        <v>2</v>
      </c>
      <c r="JM256">
        <v>1</v>
      </c>
      <c r="JN256">
        <v>1</v>
      </c>
      <c r="JO256">
        <v>1</v>
      </c>
      <c r="JP256">
        <v>1</v>
      </c>
      <c r="JQ256">
        <v>1</v>
      </c>
      <c r="JR256">
        <v>1</v>
      </c>
      <c r="JS256">
        <v>1</v>
      </c>
      <c r="JT256">
        <v>1</v>
      </c>
      <c r="JU256">
        <v>1</v>
      </c>
      <c r="JV256">
        <v>2</v>
      </c>
      <c r="JW256">
        <v>1</v>
      </c>
      <c r="JX256">
        <v>3</v>
      </c>
      <c r="JY256">
        <v>1</v>
      </c>
      <c r="JZ256">
        <v>3</v>
      </c>
      <c r="KA256">
        <v>2</v>
      </c>
      <c r="KB256">
        <v>2</v>
      </c>
      <c r="KC256">
        <v>1</v>
      </c>
      <c r="KD256">
        <v>2</v>
      </c>
      <c r="KE256">
        <v>2</v>
      </c>
      <c r="KF256">
        <v>1</v>
      </c>
      <c r="KG256">
        <v>2</v>
      </c>
      <c r="KH256">
        <v>1</v>
      </c>
      <c r="KI256">
        <v>1</v>
      </c>
      <c r="KJ256">
        <v>2</v>
      </c>
    </row>
    <row r="257" spans="1:296">
      <c r="A257">
        <v>255</v>
      </c>
      <c r="B257">
        <v>5485156592</v>
      </c>
      <c r="C257">
        <v>96888361</v>
      </c>
      <c r="D257" s="48">
        <v>43133.544768518521</v>
      </c>
      <c r="E257" s="180">
        <v>43133.553888888891</v>
      </c>
      <c r="F257" t="s">
        <v>1181</v>
      </c>
      <c r="K257" t="s">
        <v>286</v>
      </c>
      <c r="L257" t="s">
        <v>2504</v>
      </c>
      <c r="N257" s="274" t="s">
        <v>4033</v>
      </c>
      <c r="O257" t="s">
        <v>2507</v>
      </c>
      <c r="P257" t="s">
        <v>203</v>
      </c>
      <c r="Q257" t="s">
        <v>215</v>
      </c>
      <c r="R257" t="s">
        <v>780</v>
      </c>
      <c r="S257" t="s">
        <v>780</v>
      </c>
      <c r="T257" t="s">
        <v>780</v>
      </c>
      <c r="U257" t="s">
        <v>203</v>
      </c>
      <c r="V257" t="s">
        <v>203</v>
      </c>
      <c r="W257" t="s">
        <v>203</v>
      </c>
      <c r="X257" t="s">
        <v>203</v>
      </c>
      <c r="Y257" t="s">
        <v>745</v>
      </c>
      <c r="Z257" t="s">
        <v>203</v>
      </c>
      <c r="AA257" t="s">
        <v>203</v>
      </c>
      <c r="AB257"/>
      <c r="AC257"/>
      <c r="AE257" t="s">
        <v>4035</v>
      </c>
      <c r="AF257" t="s">
        <v>867</v>
      </c>
      <c r="AG257" t="s">
        <v>4737</v>
      </c>
      <c r="AH257" s="288">
        <v>43131</v>
      </c>
      <c r="AI257">
        <v>7</v>
      </c>
      <c r="AJ257" t="s">
        <v>4036</v>
      </c>
      <c r="AK257" t="s">
        <v>2765</v>
      </c>
      <c r="AL257" t="s">
        <v>4037</v>
      </c>
      <c r="AM257" t="s">
        <v>215</v>
      </c>
      <c r="AN257" t="s">
        <v>1523</v>
      </c>
      <c r="AO257" t="s">
        <v>1523</v>
      </c>
      <c r="AP257" t="s">
        <v>1523</v>
      </c>
      <c r="AQ257" s="48" t="s">
        <v>1523</v>
      </c>
      <c r="AR257" t="s">
        <v>1523</v>
      </c>
      <c r="AS257" t="s">
        <v>1523</v>
      </c>
      <c r="AT257" t="s">
        <v>1523</v>
      </c>
      <c r="AU257" t="s">
        <v>1523</v>
      </c>
      <c r="AV257" t="s">
        <v>1523</v>
      </c>
      <c r="HX257">
        <v>2</v>
      </c>
      <c r="HY257">
        <v>1</v>
      </c>
      <c r="HZ257">
        <v>2</v>
      </c>
      <c r="IA257">
        <v>3</v>
      </c>
      <c r="IB257">
        <v>2</v>
      </c>
      <c r="IC257">
        <v>3</v>
      </c>
      <c r="ID257">
        <v>1</v>
      </c>
      <c r="IE257">
        <v>2</v>
      </c>
      <c r="IF257">
        <v>4</v>
      </c>
      <c r="IG257">
        <v>1</v>
      </c>
      <c r="IH257">
        <v>4</v>
      </c>
      <c r="II257">
        <v>2</v>
      </c>
      <c r="IJ257">
        <v>4</v>
      </c>
      <c r="IK257">
        <v>2</v>
      </c>
      <c r="IL257">
        <v>1</v>
      </c>
      <c r="IM257">
        <v>2</v>
      </c>
      <c r="IN257">
        <v>2</v>
      </c>
      <c r="IO257">
        <v>1</v>
      </c>
      <c r="IP257">
        <v>3</v>
      </c>
      <c r="IQ257">
        <v>2</v>
      </c>
      <c r="IR257">
        <v>2</v>
      </c>
      <c r="IS257">
        <v>4</v>
      </c>
      <c r="IT257">
        <v>3</v>
      </c>
      <c r="IU257">
        <v>4</v>
      </c>
      <c r="IV257">
        <v>1</v>
      </c>
      <c r="IW257">
        <v>3</v>
      </c>
      <c r="IX257">
        <v>4</v>
      </c>
      <c r="IY257">
        <v>4</v>
      </c>
      <c r="IZ257">
        <v>3</v>
      </c>
      <c r="JA257">
        <v>3</v>
      </c>
      <c r="JB257">
        <v>2</v>
      </c>
      <c r="JC257">
        <v>2</v>
      </c>
      <c r="JD257">
        <v>2</v>
      </c>
      <c r="JE257">
        <v>3</v>
      </c>
      <c r="JF257">
        <v>2</v>
      </c>
      <c r="JG257">
        <v>3</v>
      </c>
      <c r="JH257">
        <v>3</v>
      </c>
      <c r="JI257">
        <v>4</v>
      </c>
      <c r="JJ257">
        <v>3</v>
      </c>
      <c r="JK257">
        <v>4</v>
      </c>
      <c r="JL257">
        <v>2</v>
      </c>
      <c r="JM257">
        <v>1</v>
      </c>
      <c r="JN257">
        <v>2</v>
      </c>
      <c r="JO257">
        <v>1</v>
      </c>
      <c r="JP257">
        <v>3</v>
      </c>
      <c r="JQ257">
        <v>1</v>
      </c>
      <c r="JR257">
        <v>2</v>
      </c>
      <c r="JS257">
        <v>1</v>
      </c>
      <c r="JT257">
        <v>4</v>
      </c>
      <c r="JU257">
        <v>4</v>
      </c>
      <c r="JV257">
        <v>4</v>
      </c>
      <c r="JW257">
        <v>3</v>
      </c>
      <c r="JX257">
        <v>3</v>
      </c>
      <c r="JY257">
        <v>3</v>
      </c>
      <c r="JZ257">
        <v>2</v>
      </c>
      <c r="KA257">
        <v>2</v>
      </c>
      <c r="KB257">
        <v>2</v>
      </c>
      <c r="KC257">
        <v>4</v>
      </c>
      <c r="KD257">
        <v>3</v>
      </c>
      <c r="KE257">
        <v>1</v>
      </c>
      <c r="KF257">
        <v>2</v>
      </c>
      <c r="KG257">
        <v>2</v>
      </c>
      <c r="KH257">
        <v>1</v>
      </c>
      <c r="KI257">
        <v>1</v>
      </c>
      <c r="KJ257">
        <v>1</v>
      </c>
    </row>
    <row r="258" spans="1:296">
      <c r="A258">
        <v>256</v>
      </c>
      <c r="AE258" t="s">
        <v>1523</v>
      </c>
      <c r="AF258" t="s">
        <v>1523</v>
      </c>
      <c r="AG258" t="s">
        <v>1523</v>
      </c>
      <c r="AH258" s="288" t="s">
        <v>1523</v>
      </c>
      <c r="AI258" t="s">
        <v>1523</v>
      </c>
      <c r="AJ258" t="s">
        <v>1523</v>
      </c>
      <c r="AK258" t="s">
        <v>1523</v>
      </c>
      <c r="AL258" t="s">
        <v>1523</v>
      </c>
      <c r="AM258" t="s">
        <v>1523</v>
      </c>
      <c r="AN258" t="s">
        <v>1523</v>
      </c>
      <c r="AO258" t="s">
        <v>1523</v>
      </c>
      <c r="AP258" t="s">
        <v>1523</v>
      </c>
      <c r="AQ258" s="48" t="s">
        <v>1523</v>
      </c>
      <c r="AR258" t="s">
        <v>1523</v>
      </c>
      <c r="AS258" t="s">
        <v>1523</v>
      </c>
      <c r="AT258" t="s">
        <v>1523</v>
      </c>
      <c r="AU258" t="s">
        <v>1523</v>
      </c>
      <c r="AV258" t="s">
        <v>1523</v>
      </c>
    </row>
    <row r="259" spans="1:296">
      <c r="A259">
        <v>257</v>
      </c>
      <c r="B259">
        <v>5482608394</v>
      </c>
      <c r="C259">
        <v>96888361</v>
      </c>
      <c r="D259" s="48">
        <v>43126.546331018522</v>
      </c>
      <c r="E259" s="180">
        <v>43126.566782407397</v>
      </c>
      <c r="F259" t="s">
        <v>1181</v>
      </c>
      <c r="K259" t="s">
        <v>702</v>
      </c>
      <c r="L259" t="s">
        <v>453</v>
      </c>
      <c r="N259" s="11">
        <v>43126</v>
      </c>
      <c r="O259" t="s">
        <v>2519</v>
      </c>
      <c r="P259" t="s">
        <v>209</v>
      </c>
      <c r="Q259" t="s">
        <v>203</v>
      </c>
      <c r="R259" t="s">
        <v>781</v>
      </c>
      <c r="S259" t="s">
        <v>796</v>
      </c>
      <c r="T259" t="s">
        <v>780</v>
      </c>
      <c r="U259" t="s">
        <v>203</v>
      </c>
      <c r="V259" t="s">
        <v>203</v>
      </c>
      <c r="W259" t="s">
        <v>215</v>
      </c>
      <c r="X259" t="s">
        <v>203</v>
      </c>
      <c r="Y259" t="s">
        <v>203</v>
      </c>
      <c r="Z259" t="s">
        <v>203</v>
      </c>
      <c r="AA259" t="s">
        <v>215</v>
      </c>
      <c r="AE259" t="s">
        <v>1523</v>
      </c>
      <c r="AF259" t="s">
        <v>1523</v>
      </c>
      <c r="AG259" t="s">
        <v>1523</v>
      </c>
      <c r="AH259" s="288" t="s">
        <v>1523</v>
      </c>
      <c r="AI259" t="s">
        <v>1523</v>
      </c>
      <c r="AJ259" t="s">
        <v>1523</v>
      </c>
      <c r="AK259" t="s">
        <v>1523</v>
      </c>
      <c r="AL259" t="s">
        <v>1523</v>
      </c>
      <c r="AM259" t="s">
        <v>1523</v>
      </c>
      <c r="AN259" t="s">
        <v>1523</v>
      </c>
      <c r="AO259" t="s">
        <v>1523</v>
      </c>
      <c r="AP259" t="s">
        <v>1523</v>
      </c>
      <c r="AQ259" s="48" t="s">
        <v>1523</v>
      </c>
      <c r="AR259" t="s">
        <v>1523</v>
      </c>
      <c r="AS259" t="s">
        <v>1523</v>
      </c>
      <c r="AT259" t="s">
        <v>1523</v>
      </c>
      <c r="AU259" t="s">
        <v>1523</v>
      </c>
      <c r="AV259" t="s">
        <v>1523</v>
      </c>
      <c r="DX259">
        <v>-2</v>
      </c>
      <c r="DY259" t="s">
        <v>3776</v>
      </c>
      <c r="HX259">
        <v>2</v>
      </c>
      <c r="HY259">
        <v>3</v>
      </c>
      <c r="HZ259">
        <v>3</v>
      </c>
      <c r="IA259">
        <v>3</v>
      </c>
      <c r="IB259">
        <v>2</v>
      </c>
      <c r="IC259">
        <v>2</v>
      </c>
      <c r="ID259">
        <v>3</v>
      </c>
      <c r="IE259">
        <v>2</v>
      </c>
      <c r="IF259">
        <v>3</v>
      </c>
      <c r="IG259">
        <v>4</v>
      </c>
      <c r="IH259">
        <v>4</v>
      </c>
      <c r="II259">
        <v>3</v>
      </c>
      <c r="IJ259">
        <v>3</v>
      </c>
      <c r="IK259">
        <v>2</v>
      </c>
      <c r="IL259">
        <v>3</v>
      </c>
      <c r="IM259">
        <v>3</v>
      </c>
      <c r="IN259">
        <v>3</v>
      </c>
      <c r="IO259">
        <v>3</v>
      </c>
      <c r="IP259">
        <v>2</v>
      </c>
      <c r="IQ259">
        <v>2</v>
      </c>
      <c r="IR259">
        <v>3</v>
      </c>
      <c r="IS259">
        <v>3</v>
      </c>
      <c r="IT259">
        <v>2</v>
      </c>
      <c r="IU259">
        <v>3</v>
      </c>
      <c r="IV259">
        <v>3</v>
      </c>
      <c r="IW259">
        <v>3</v>
      </c>
      <c r="IX259">
        <v>2</v>
      </c>
      <c r="IY259">
        <v>3</v>
      </c>
      <c r="IZ259">
        <v>3</v>
      </c>
      <c r="JA259">
        <v>3</v>
      </c>
      <c r="JB259">
        <v>3</v>
      </c>
      <c r="JC259">
        <v>3</v>
      </c>
      <c r="JD259">
        <v>3</v>
      </c>
      <c r="JE259">
        <v>3</v>
      </c>
      <c r="JF259">
        <v>2</v>
      </c>
      <c r="JG259">
        <v>3</v>
      </c>
      <c r="JH259">
        <v>3</v>
      </c>
      <c r="JI259">
        <v>2</v>
      </c>
      <c r="JJ259">
        <v>2</v>
      </c>
      <c r="JK259">
        <v>4</v>
      </c>
      <c r="JL259">
        <v>3</v>
      </c>
      <c r="JM259">
        <v>3</v>
      </c>
      <c r="JN259">
        <v>4</v>
      </c>
      <c r="JO259">
        <v>2</v>
      </c>
      <c r="JP259">
        <v>4</v>
      </c>
      <c r="JQ259">
        <v>3</v>
      </c>
      <c r="JR259">
        <v>3</v>
      </c>
      <c r="JS259">
        <v>2</v>
      </c>
      <c r="JT259">
        <v>3</v>
      </c>
      <c r="JU259">
        <v>3</v>
      </c>
      <c r="JV259">
        <v>3</v>
      </c>
      <c r="JW259">
        <v>3</v>
      </c>
      <c r="JX259">
        <v>3</v>
      </c>
      <c r="JY259">
        <v>3</v>
      </c>
      <c r="JZ259">
        <v>4</v>
      </c>
      <c r="KA259">
        <v>3</v>
      </c>
      <c r="KB259">
        <v>3</v>
      </c>
      <c r="KC259">
        <v>1</v>
      </c>
      <c r="KD259">
        <v>3</v>
      </c>
      <c r="KE259">
        <v>3</v>
      </c>
      <c r="KF259">
        <v>3</v>
      </c>
      <c r="KG259">
        <v>3</v>
      </c>
      <c r="KH259">
        <v>2</v>
      </c>
      <c r="KI259">
        <v>3</v>
      </c>
      <c r="KJ259">
        <v>2</v>
      </c>
    </row>
    <row r="260" spans="1:296">
      <c r="A260">
        <v>258</v>
      </c>
      <c r="B260">
        <v>5482607756</v>
      </c>
      <c r="C260">
        <v>96888361</v>
      </c>
      <c r="D260" s="48">
        <v>43126.546643518523</v>
      </c>
      <c r="E260" s="180">
        <v>43126.564502314817</v>
      </c>
      <c r="F260" t="s">
        <v>1181</v>
      </c>
      <c r="K260" t="s">
        <v>2301</v>
      </c>
      <c r="L260" t="s">
        <v>2522</v>
      </c>
      <c r="N260" s="11">
        <v>43126</v>
      </c>
      <c r="O260" t="s">
        <v>2523</v>
      </c>
      <c r="Q260" t="s">
        <v>381</v>
      </c>
      <c r="R260" t="s">
        <v>788</v>
      </c>
      <c r="S260" t="s">
        <v>788</v>
      </c>
      <c r="T260" t="s">
        <v>780</v>
      </c>
      <c r="U260" t="s">
        <v>3773</v>
      </c>
      <c r="V260" t="s">
        <v>203</v>
      </c>
      <c r="W260" t="s">
        <v>3774</v>
      </c>
      <c r="X260" t="s">
        <v>215</v>
      </c>
      <c r="Y260" t="s">
        <v>203</v>
      </c>
      <c r="Z260" t="s">
        <v>203</v>
      </c>
      <c r="AA260" t="s">
        <v>203</v>
      </c>
      <c r="AE260" t="s">
        <v>1523</v>
      </c>
      <c r="AF260" t="s">
        <v>1523</v>
      </c>
      <c r="AG260" t="s">
        <v>1523</v>
      </c>
      <c r="AH260" s="288" t="s">
        <v>1523</v>
      </c>
      <c r="AI260" t="s">
        <v>1523</v>
      </c>
      <c r="AJ260" t="s">
        <v>1523</v>
      </c>
      <c r="AK260" t="s">
        <v>1523</v>
      </c>
      <c r="AL260" t="s">
        <v>1523</v>
      </c>
      <c r="AM260" t="s">
        <v>1523</v>
      </c>
      <c r="AN260" t="s">
        <v>1523</v>
      </c>
      <c r="AO260" t="s">
        <v>1523</v>
      </c>
      <c r="AP260" t="s">
        <v>1523</v>
      </c>
      <c r="AQ260" s="48" t="s">
        <v>1523</v>
      </c>
      <c r="AR260" t="s">
        <v>1523</v>
      </c>
      <c r="AS260" t="s">
        <v>1523</v>
      </c>
      <c r="AT260" t="s">
        <v>1523</v>
      </c>
      <c r="AU260" t="s">
        <v>1523</v>
      </c>
      <c r="AV260" t="s">
        <v>1523</v>
      </c>
      <c r="CX260">
        <v>-2</v>
      </c>
      <c r="CY260" t="s">
        <v>3775</v>
      </c>
      <c r="EP260">
        <v>-1</v>
      </c>
      <c r="GL260">
        <v>2</v>
      </c>
      <c r="GV260">
        <v>3</v>
      </c>
      <c r="HH260">
        <v>-1</v>
      </c>
      <c r="HX260">
        <v>2</v>
      </c>
      <c r="HY260">
        <v>1</v>
      </c>
      <c r="HZ260">
        <v>3</v>
      </c>
      <c r="IA260">
        <v>1</v>
      </c>
      <c r="IB260">
        <v>3</v>
      </c>
      <c r="IC260">
        <v>2</v>
      </c>
      <c r="ID260">
        <v>2</v>
      </c>
      <c r="IE260">
        <v>1</v>
      </c>
      <c r="IF260">
        <v>1</v>
      </c>
      <c r="IG260">
        <v>1</v>
      </c>
      <c r="IH260">
        <v>3</v>
      </c>
      <c r="II260">
        <v>3</v>
      </c>
      <c r="IJ260">
        <v>3</v>
      </c>
      <c r="IK260">
        <v>3</v>
      </c>
      <c r="IL260">
        <v>3</v>
      </c>
      <c r="IM260">
        <v>2</v>
      </c>
      <c r="IN260">
        <v>2</v>
      </c>
      <c r="IO260">
        <v>3</v>
      </c>
      <c r="IP260">
        <v>2</v>
      </c>
      <c r="IQ260">
        <v>2</v>
      </c>
      <c r="IR260">
        <v>1</v>
      </c>
      <c r="IS260">
        <v>2</v>
      </c>
      <c r="IT260">
        <v>2</v>
      </c>
      <c r="IU260">
        <v>2</v>
      </c>
      <c r="IV260">
        <v>2</v>
      </c>
      <c r="IW260">
        <v>3</v>
      </c>
      <c r="IX260">
        <v>2</v>
      </c>
      <c r="IY260">
        <v>2</v>
      </c>
      <c r="IZ260">
        <v>1</v>
      </c>
      <c r="JA260">
        <v>2</v>
      </c>
      <c r="JB260">
        <v>3</v>
      </c>
      <c r="JC260">
        <v>3</v>
      </c>
      <c r="JD260">
        <v>2</v>
      </c>
      <c r="JE260">
        <v>2</v>
      </c>
      <c r="JF260">
        <v>3</v>
      </c>
      <c r="JG260">
        <v>3</v>
      </c>
      <c r="JH260">
        <v>3</v>
      </c>
      <c r="JI260">
        <v>3</v>
      </c>
      <c r="JJ260">
        <v>2</v>
      </c>
      <c r="JK260">
        <v>2</v>
      </c>
      <c r="JL260">
        <v>3</v>
      </c>
      <c r="JM260">
        <v>2</v>
      </c>
      <c r="JN260">
        <v>3</v>
      </c>
      <c r="JO260">
        <v>3</v>
      </c>
      <c r="JP260">
        <v>3</v>
      </c>
      <c r="JQ260">
        <v>3</v>
      </c>
      <c r="JR260">
        <v>2</v>
      </c>
      <c r="JS260">
        <v>1</v>
      </c>
      <c r="JT260">
        <v>2</v>
      </c>
      <c r="JU260">
        <v>2</v>
      </c>
      <c r="JV260">
        <v>3</v>
      </c>
      <c r="JW260">
        <v>1</v>
      </c>
      <c r="JX260">
        <v>1</v>
      </c>
      <c r="JY260">
        <v>2</v>
      </c>
      <c r="JZ260">
        <v>2</v>
      </c>
      <c r="KA260">
        <v>1</v>
      </c>
      <c r="KB260">
        <v>1</v>
      </c>
      <c r="KC260">
        <v>1</v>
      </c>
      <c r="KD260">
        <v>1</v>
      </c>
      <c r="KE260">
        <v>1</v>
      </c>
      <c r="KF260">
        <v>1</v>
      </c>
      <c r="KG260">
        <v>1</v>
      </c>
      <c r="KH260">
        <v>2</v>
      </c>
      <c r="KI260">
        <v>1</v>
      </c>
      <c r="KJ260">
        <v>3</v>
      </c>
    </row>
    <row r="261" spans="1:296">
      <c r="A261">
        <v>259</v>
      </c>
      <c r="B261">
        <v>5482612291</v>
      </c>
      <c r="C261">
        <v>96888361</v>
      </c>
      <c r="D261" s="48">
        <v>43126.546597222223</v>
      </c>
      <c r="E261" s="180">
        <v>43126.580497685187</v>
      </c>
      <c r="F261" t="s">
        <v>189</v>
      </c>
      <c r="K261" t="s">
        <v>717</v>
      </c>
      <c r="L261" t="s">
        <v>2525</v>
      </c>
      <c r="N261" s="11">
        <v>43126</v>
      </c>
      <c r="O261" t="s">
        <v>3806</v>
      </c>
      <c r="P261" t="s">
        <v>209</v>
      </c>
      <c r="Q261" t="s">
        <v>381</v>
      </c>
      <c r="R261" t="s">
        <v>974</v>
      </c>
      <c r="S261" t="s">
        <v>798</v>
      </c>
      <c r="T261" t="s">
        <v>798</v>
      </c>
      <c r="U261" t="s">
        <v>3085</v>
      </c>
      <c r="V261" t="s">
        <v>209</v>
      </c>
      <c r="W261" t="s">
        <v>209</v>
      </c>
      <c r="X261" t="s">
        <v>209</v>
      </c>
      <c r="Y261" t="s">
        <v>209</v>
      </c>
      <c r="Z261" t="s">
        <v>209</v>
      </c>
      <c r="AA261" t="s">
        <v>209</v>
      </c>
      <c r="AB261" s="260" t="s">
        <v>209</v>
      </c>
      <c r="AC261" s="260" t="s">
        <v>209</v>
      </c>
      <c r="AE261" t="s">
        <v>1055</v>
      </c>
      <c r="AF261" t="s">
        <v>3807</v>
      </c>
      <c r="AG261" t="s">
        <v>4731</v>
      </c>
      <c r="AH261" s="288">
        <v>43119</v>
      </c>
      <c r="AI261">
        <v>7</v>
      </c>
      <c r="AJ261" t="s">
        <v>3808</v>
      </c>
      <c r="AK261" t="s">
        <v>1117</v>
      </c>
      <c r="AL261" t="s">
        <v>1004</v>
      </c>
      <c r="AM261" t="s">
        <v>215</v>
      </c>
      <c r="AN261" t="s">
        <v>1523</v>
      </c>
      <c r="AO261" t="s">
        <v>1523</v>
      </c>
      <c r="AP261" t="s">
        <v>1523</v>
      </c>
      <c r="AQ261" s="48" t="s">
        <v>1523</v>
      </c>
      <c r="AR261" t="s">
        <v>1523</v>
      </c>
      <c r="AS261" t="s">
        <v>1523</v>
      </c>
      <c r="AT261" t="s">
        <v>1523</v>
      </c>
      <c r="AU261" t="s">
        <v>1523</v>
      </c>
      <c r="AV261" t="s">
        <v>1523</v>
      </c>
      <c r="HX261">
        <v>2</v>
      </c>
      <c r="HY261">
        <v>2</v>
      </c>
      <c r="HZ261">
        <v>4</v>
      </c>
      <c r="IA261">
        <v>3</v>
      </c>
      <c r="IB261">
        <v>3</v>
      </c>
      <c r="IC261">
        <v>2</v>
      </c>
      <c r="ID261">
        <v>3</v>
      </c>
      <c r="IE261">
        <v>2</v>
      </c>
      <c r="IF261">
        <v>1</v>
      </c>
      <c r="IG261">
        <v>2</v>
      </c>
      <c r="IH261">
        <v>4</v>
      </c>
      <c r="II261">
        <v>3</v>
      </c>
      <c r="IJ261">
        <v>2</v>
      </c>
      <c r="IK261">
        <v>4</v>
      </c>
      <c r="IL261">
        <v>2</v>
      </c>
      <c r="IM261">
        <v>3</v>
      </c>
      <c r="IN261">
        <v>3</v>
      </c>
      <c r="IO261">
        <v>2</v>
      </c>
      <c r="IP261">
        <v>2</v>
      </c>
      <c r="IQ261">
        <v>3</v>
      </c>
      <c r="IR261">
        <v>1</v>
      </c>
      <c r="IS261">
        <v>2</v>
      </c>
      <c r="IT261">
        <v>2</v>
      </c>
      <c r="IU261">
        <v>4</v>
      </c>
      <c r="IV261">
        <v>3</v>
      </c>
      <c r="IW261">
        <v>4</v>
      </c>
      <c r="IX261">
        <v>2</v>
      </c>
      <c r="IY261">
        <v>2</v>
      </c>
      <c r="IZ261">
        <v>2</v>
      </c>
      <c r="JA261">
        <v>3</v>
      </c>
      <c r="JB261">
        <v>3</v>
      </c>
      <c r="JC261">
        <v>3</v>
      </c>
      <c r="JD261">
        <v>2</v>
      </c>
      <c r="JE261">
        <v>2</v>
      </c>
      <c r="JF261">
        <v>4</v>
      </c>
      <c r="JG261">
        <v>3</v>
      </c>
      <c r="JH261">
        <v>3</v>
      </c>
      <c r="JI261">
        <v>3</v>
      </c>
      <c r="JJ261">
        <v>2</v>
      </c>
      <c r="JK261">
        <v>3</v>
      </c>
      <c r="JL261">
        <v>3</v>
      </c>
      <c r="JM261">
        <v>2</v>
      </c>
      <c r="JN261">
        <v>2</v>
      </c>
      <c r="JO261">
        <v>4</v>
      </c>
      <c r="JP261">
        <v>3</v>
      </c>
      <c r="JQ261">
        <v>2</v>
      </c>
      <c r="JR261">
        <v>2</v>
      </c>
      <c r="JS261">
        <v>2</v>
      </c>
      <c r="JT261">
        <v>3</v>
      </c>
      <c r="JU261">
        <v>2</v>
      </c>
      <c r="JV261">
        <v>3</v>
      </c>
      <c r="JW261">
        <v>2</v>
      </c>
      <c r="JX261">
        <v>2</v>
      </c>
      <c r="JY261">
        <v>3</v>
      </c>
      <c r="JZ261">
        <v>2</v>
      </c>
      <c r="KA261">
        <v>2</v>
      </c>
      <c r="KB261">
        <v>2</v>
      </c>
      <c r="KC261">
        <v>3</v>
      </c>
      <c r="KD261">
        <v>2</v>
      </c>
      <c r="KE261">
        <v>2</v>
      </c>
      <c r="KF261">
        <v>2</v>
      </c>
      <c r="KG261">
        <v>3</v>
      </c>
      <c r="KH261">
        <v>3</v>
      </c>
      <c r="KI261">
        <v>2</v>
      </c>
      <c r="KJ261">
        <v>2</v>
      </c>
    </row>
    <row r="262" spans="1:296">
      <c r="A262">
        <v>260</v>
      </c>
      <c r="B262">
        <v>5485156095</v>
      </c>
      <c r="C262">
        <v>96888361</v>
      </c>
      <c r="D262" s="48">
        <v>43133.54383101852</v>
      </c>
      <c r="E262" s="180">
        <v>43133.554363425923</v>
      </c>
      <c r="F262" t="s">
        <v>1181</v>
      </c>
      <c r="K262" t="s">
        <v>1370</v>
      </c>
      <c r="L262" t="s">
        <v>2530</v>
      </c>
      <c r="N262" s="274" t="s">
        <v>4033</v>
      </c>
      <c r="O262" t="s">
        <v>2533</v>
      </c>
      <c r="P262" t="s">
        <v>209</v>
      </c>
      <c r="Q262" t="s">
        <v>381</v>
      </c>
      <c r="R262" t="s">
        <v>798</v>
      </c>
      <c r="S262" t="s">
        <v>798</v>
      </c>
      <c r="T262" t="s">
        <v>798</v>
      </c>
      <c r="U262" t="s">
        <v>4034</v>
      </c>
      <c r="V262" t="s">
        <v>381</v>
      </c>
      <c r="W262" t="s">
        <v>381</v>
      </c>
      <c r="X262" t="s">
        <v>381</v>
      </c>
      <c r="Y262" t="s">
        <v>209</v>
      </c>
      <c r="Z262" t="s">
        <v>209</v>
      </c>
      <c r="AA262" t="s">
        <v>209</v>
      </c>
      <c r="AB262" t="s">
        <v>322</v>
      </c>
      <c r="AC262" t="s">
        <v>209</v>
      </c>
      <c r="AE262" t="s">
        <v>1523</v>
      </c>
      <c r="AF262" t="s">
        <v>1523</v>
      </c>
      <c r="AG262" t="s">
        <v>1523</v>
      </c>
      <c r="AH262" s="288" t="s">
        <v>1523</v>
      </c>
      <c r="AI262" t="s">
        <v>1523</v>
      </c>
      <c r="AJ262" t="s">
        <v>1523</v>
      </c>
      <c r="AK262" t="s">
        <v>1523</v>
      </c>
      <c r="AL262" t="s">
        <v>1523</v>
      </c>
      <c r="AM262" t="s">
        <v>1523</v>
      </c>
      <c r="AN262" t="s">
        <v>1523</v>
      </c>
      <c r="AO262" t="s">
        <v>1523</v>
      </c>
      <c r="AP262" t="s">
        <v>1523</v>
      </c>
      <c r="AQ262" s="48" t="s">
        <v>1523</v>
      </c>
      <c r="AR262" t="s">
        <v>1523</v>
      </c>
      <c r="AS262" t="s">
        <v>1523</v>
      </c>
      <c r="AT262" t="s">
        <v>1523</v>
      </c>
      <c r="AU262" t="s">
        <v>1523</v>
      </c>
      <c r="AV262" t="s">
        <v>1523</v>
      </c>
      <c r="EJ262">
        <v>-2</v>
      </c>
      <c r="EK262" t="s">
        <v>1084</v>
      </c>
      <c r="HX262">
        <v>3</v>
      </c>
      <c r="HY262">
        <v>1</v>
      </c>
      <c r="HZ262">
        <v>2</v>
      </c>
      <c r="IA262">
        <v>3</v>
      </c>
      <c r="IB262">
        <v>2</v>
      </c>
      <c r="IC262">
        <v>2</v>
      </c>
      <c r="ID262">
        <v>4</v>
      </c>
      <c r="IE262">
        <v>1</v>
      </c>
      <c r="IF262">
        <v>3</v>
      </c>
      <c r="IG262">
        <v>1</v>
      </c>
      <c r="IH262">
        <v>3</v>
      </c>
      <c r="II262">
        <v>2</v>
      </c>
      <c r="IJ262">
        <v>2</v>
      </c>
      <c r="IK262">
        <v>2</v>
      </c>
      <c r="IL262">
        <v>2</v>
      </c>
      <c r="IM262">
        <v>3</v>
      </c>
      <c r="IN262">
        <v>2</v>
      </c>
      <c r="IO262">
        <v>2</v>
      </c>
      <c r="IP262">
        <v>3</v>
      </c>
      <c r="IQ262">
        <v>2</v>
      </c>
      <c r="IR262">
        <v>2</v>
      </c>
      <c r="IS262">
        <v>2</v>
      </c>
      <c r="IT262">
        <v>2</v>
      </c>
      <c r="IU262">
        <v>4</v>
      </c>
      <c r="IV262">
        <v>2</v>
      </c>
      <c r="IW262">
        <v>3</v>
      </c>
      <c r="IX262">
        <v>2</v>
      </c>
      <c r="IY262">
        <v>2</v>
      </c>
      <c r="IZ262">
        <v>1</v>
      </c>
      <c r="JA262">
        <v>3</v>
      </c>
      <c r="JB262">
        <v>3</v>
      </c>
      <c r="JC262">
        <v>2</v>
      </c>
      <c r="JD262">
        <v>2</v>
      </c>
      <c r="JE262">
        <v>1</v>
      </c>
      <c r="JF262">
        <v>2</v>
      </c>
      <c r="JG262">
        <v>4</v>
      </c>
      <c r="JH262">
        <v>2</v>
      </c>
      <c r="JI262">
        <v>2</v>
      </c>
      <c r="JJ262">
        <v>1</v>
      </c>
      <c r="JK262">
        <v>2</v>
      </c>
      <c r="JL262">
        <v>3</v>
      </c>
      <c r="JM262">
        <v>2</v>
      </c>
      <c r="JN262">
        <v>2</v>
      </c>
      <c r="JO262">
        <v>4</v>
      </c>
      <c r="JP262">
        <v>3</v>
      </c>
      <c r="JQ262">
        <v>1</v>
      </c>
      <c r="JR262">
        <v>2</v>
      </c>
      <c r="JS262">
        <v>1</v>
      </c>
      <c r="JT262">
        <v>3</v>
      </c>
      <c r="JU262">
        <v>3</v>
      </c>
      <c r="JV262">
        <v>2</v>
      </c>
      <c r="JW262">
        <v>3</v>
      </c>
      <c r="JX262">
        <v>2</v>
      </c>
      <c r="JY262">
        <v>2</v>
      </c>
      <c r="JZ262">
        <v>3</v>
      </c>
      <c r="KA262">
        <v>2</v>
      </c>
      <c r="KB262">
        <v>2</v>
      </c>
      <c r="KC262">
        <v>4</v>
      </c>
      <c r="KD262">
        <v>3</v>
      </c>
      <c r="KE262">
        <v>2</v>
      </c>
      <c r="KF262">
        <v>2</v>
      </c>
      <c r="KG262">
        <v>3</v>
      </c>
      <c r="KH262">
        <v>2</v>
      </c>
      <c r="KI262">
        <v>2</v>
      </c>
      <c r="KJ262">
        <v>3</v>
      </c>
    </row>
    <row r="263" spans="1:296">
      <c r="A263">
        <v>261</v>
      </c>
      <c r="AE263" t="s">
        <v>1523</v>
      </c>
      <c r="AF263" t="s">
        <v>1523</v>
      </c>
      <c r="AG263" t="s">
        <v>1523</v>
      </c>
      <c r="AH263" s="288" t="s">
        <v>1523</v>
      </c>
      <c r="AI263" t="s">
        <v>1523</v>
      </c>
      <c r="AJ263" t="s">
        <v>1523</v>
      </c>
      <c r="AK263" t="s">
        <v>1523</v>
      </c>
      <c r="AL263" t="s">
        <v>1523</v>
      </c>
      <c r="AM263" t="s">
        <v>1523</v>
      </c>
      <c r="AN263" t="s">
        <v>1523</v>
      </c>
      <c r="AO263" t="s">
        <v>1523</v>
      </c>
      <c r="AP263" t="s">
        <v>1523</v>
      </c>
      <c r="AQ263" s="48" t="s">
        <v>1523</v>
      </c>
      <c r="AR263" t="s">
        <v>1523</v>
      </c>
      <c r="AS263" t="s">
        <v>1523</v>
      </c>
      <c r="AT263" t="s">
        <v>1523</v>
      </c>
      <c r="AU263" t="s">
        <v>1523</v>
      </c>
      <c r="AV263" t="s">
        <v>1523</v>
      </c>
    </row>
    <row r="264" spans="1:296">
      <c r="A264">
        <v>262</v>
      </c>
      <c r="B264">
        <v>5482625978</v>
      </c>
      <c r="C264">
        <v>96888361</v>
      </c>
      <c r="D264" s="48">
        <v>43126.587187500001</v>
      </c>
      <c r="E264" s="180">
        <v>43126.593194444453</v>
      </c>
      <c r="F264" t="s">
        <v>189</v>
      </c>
      <c r="K264" t="s">
        <v>726</v>
      </c>
      <c r="L264" t="s">
        <v>2541</v>
      </c>
      <c r="N264" s="274" t="s">
        <v>3778</v>
      </c>
      <c r="O264" t="s">
        <v>2544</v>
      </c>
      <c r="P264" t="s">
        <v>209</v>
      </c>
      <c r="Q264" t="s">
        <v>209</v>
      </c>
      <c r="R264" t="s">
        <v>781</v>
      </c>
      <c r="S264" t="s">
        <v>781</v>
      </c>
      <c r="T264" t="s">
        <v>799</v>
      </c>
      <c r="U264" t="s">
        <v>799</v>
      </c>
      <c r="V264" t="s">
        <v>209</v>
      </c>
      <c r="W264" t="s">
        <v>3812</v>
      </c>
      <c r="X264" t="s">
        <v>209</v>
      </c>
      <c r="Y264" t="s">
        <v>209</v>
      </c>
      <c r="Z264" t="s">
        <v>209</v>
      </c>
      <c r="AA264" t="s">
        <v>381</v>
      </c>
      <c r="AB264" s="260" t="s">
        <v>322</v>
      </c>
      <c r="AC264" s="260" t="s">
        <v>209</v>
      </c>
      <c r="AE264" t="s">
        <v>1523</v>
      </c>
      <c r="AF264" t="s">
        <v>1523</v>
      </c>
      <c r="AG264" t="s">
        <v>1523</v>
      </c>
      <c r="AH264" s="288" t="s">
        <v>1523</v>
      </c>
      <c r="AI264" t="s">
        <v>1523</v>
      </c>
      <c r="AJ264" t="s">
        <v>1523</v>
      </c>
      <c r="AK264" t="s">
        <v>1523</v>
      </c>
      <c r="AL264" t="s">
        <v>1523</v>
      </c>
      <c r="AM264" t="s">
        <v>1523</v>
      </c>
      <c r="AN264" t="s">
        <v>1523</v>
      </c>
      <c r="AO264" t="s">
        <v>1523</v>
      </c>
      <c r="AP264" t="s">
        <v>1523</v>
      </c>
      <c r="AQ264" s="48" t="s">
        <v>1523</v>
      </c>
      <c r="AR264" t="s">
        <v>1523</v>
      </c>
      <c r="AS264" t="s">
        <v>1523</v>
      </c>
      <c r="AT264" t="s">
        <v>1523</v>
      </c>
      <c r="AU264" t="s">
        <v>1523</v>
      </c>
      <c r="AV264" t="s">
        <v>1523</v>
      </c>
      <c r="BJ264">
        <v>2</v>
      </c>
      <c r="EV264">
        <v>3</v>
      </c>
      <c r="EW264" t="s">
        <v>3813</v>
      </c>
      <c r="HX264">
        <v>4</v>
      </c>
      <c r="HY264">
        <v>3</v>
      </c>
      <c r="HZ264">
        <v>3</v>
      </c>
      <c r="IA264">
        <v>3</v>
      </c>
      <c r="IB264">
        <v>3</v>
      </c>
      <c r="IC264">
        <v>3</v>
      </c>
      <c r="ID264">
        <v>2</v>
      </c>
      <c r="IE264">
        <v>3</v>
      </c>
      <c r="IF264">
        <v>3</v>
      </c>
      <c r="IG264">
        <v>2</v>
      </c>
      <c r="IH264">
        <v>4</v>
      </c>
      <c r="II264">
        <v>3</v>
      </c>
      <c r="IJ264">
        <v>4</v>
      </c>
      <c r="IK264">
        <v>4</v>
      </c>
      <c r="IL264">
        <v>2</v>
      </c>
      <c r="IM264">
        <v>2</v>
      </c>
      <c r="IN264">
        <v>3</v>
      </c>
      <c r="IO264">
        <v>2</v>
      </c>
      <c r="IP264">
        <v>1</v>
      </c>
      <c r="IQ264">
        <v>2</v>
      </c>
      <c r="IR264">
        <v>3</v>
      </c>
      <c r="IS264">
        <v>3</v>
      </c>
      <c r="IT264">
        <v>3</v>
      </c>
      <c r="IU264">
        <v>3</v>
      </c>
      <c r="IV264">
        <v>2</v>
      </c>
      <c r="IW264">
        <v>2</v>
      </c>
      <c r="IX264">
        <v>2</v>
      </c>
      <c r="IY264">
        <v>3</v>
      </c>
      <c r="IZ264">
        <v>3</v>
      </c>
      <c r="JA264">
        <v>3</v>
      </c>
      <c r="JB264">
        <v>4</v>
      </c>
      <c r="JC264">
        <v>2</v>
      </c>
      <c r="JD264">
        <v>3</v>
      </c>
      <c r="JE264">
        <v>4</v>
      </c>
      <c r="JF264">
        <v>4</v>
      </c>
      <c r="JG264">
        <v>4</v>
      </c>
      <c r="JH264">
        <v>4</v>
      </c>
      <c r="JI264">
        <v>4</v>
      </c>
      <c r="JJ264">
        <v>1</v>
      </c>
      <c r="JK264">
        <v>1</v>
      </c>
      <c r="JL264">
        <v>3</v>
      </c>
      <c r="JM264">
        <v>3</v>
      </c>
      <c r="JN264">
        <v>4</v>
      </c>
      <c r="JO264">
        <v>4</v>
      </c>
      <c r="JP264">
        <v>4</v>
      </c>
      <c r="JQ264">
        <v>2</v>
      </c>
      <c r="JR264">
        <v>4</v>
      </c>
      <c r="JS264">
        <v>1</v>
      </c>
      <c r="JT264">
        <v>2</v>
      </c>
      <c r="JU264">
        <v>3</v>
      </c>
      <c r="JV264">
        <v>4</v>
      </c>
      <c r="JW264">
        <v>4</v>
      </c>
      <c r="JX264">
        <v>3</v>
      </c>
      <c r="JY264">
        <v>3</v>
      </c>
      <c r="JZ264">
        <v>3</v>
      </c>
      <c r="KA264">
        <v>3</v>
      </c>
      <c r="KB264">
        <v>3</v>
      </c>
      <c r="KC264">
        <v>3</v>
      </c>
      <c r="KD264">
        <v>3</v>
      </c>
      <c r="KE264">
        <v>4</v>
      </c>
      <c r="KF264">
        <v>3</v>
      </c>
      <c r="KG264">
        <v>3</v>
      </c>
      <c r="KH264">
        <v>3</v>
      </c>
      <c r="KI264">
        <v>3</v>
      </c>
      <c r="KJ264">
        <v>3</v>
      </c>
    </row>
    <row r="265" spans="1:296">
      <c r="A265">
        <v>263</v>
      </c>
      <c r="AE265" t="s">
        <v>1523</v>
      </c>
      <c r="AF265" t="s">
        <v>1523</v>
      </c>
      <c r="AG265" t="s">
        <v>1523</v>
      </c>
      <c r="AH265" s="288" t="s">
        <v>1523</v>
      </c>
      <c r="AI265" t="s">
        <v>1523</v>
      </c>
      <c r="AJ265" t="s">
        <v>1523</v>
      </c>
      <c r="AK265" t="s">
        <v>1523</v>
      </c>
      <c r="AL265" t="s">
        <v>1523</v>
      </c>
      <c r="AM265" t="s">
        <v>1523</v>
      </c>
      <c r="AN265" t="s">
        <v>1523</v>
      </c>
      <c r="AO265" t="s">
        <v>1523</v>
      </c>
      <c r="AP265" t="s">
        <v>1523</v>
      </c>
      <c r="AQ265" s="48" t="s">
        <v>1523</v>
      </c>
      <c r="AR265" t="s">
        <v>1523</v>
      </c>
      <c r="AS265" t="s">
        <v>1523</v>
      </c>
      <c r="AT265" t="s">
        <v>1523</v>
      </c>
      <c r="AU265" t="s">
        <v>1523</v>
      </c>
      <c r="AV265" t="s">
        <v>1523</v>
      </c>
    </row>
    <row r="266" spans="1:296">
      <c r="A266">
        <v>264</v>
      </c>
      <c r="AE266" t="s">
        <v>1523</v>
      </c>
      <c r="AF266" t="s">
        <v>1523</v>
      </c>
      <c r="AG266" t="s">
        <v>1523</v>
      </c>
      <c r="AH266" s="288" t="s">
        <v>1523</v>
      </c>
      <c r="AI266" t="s">
        <v>1523</v>
      </c>
      <c r="AJ266" t="s">
        <v>1523</v>
      </c>
      <c r="AK266" t="s">
        <v>1523</v>
      </c>
      <c r="AL266" t="s">
        <v>1523</v>
      </c>
      <c r="AM266" t="s">
        <v>1523</v>
      </c>
      <c r="AN266" t="s">
        <v>1523</v>
      </c>
      <c r="AO266" t="s">
        <v>1523</v>
      </c>
      <c r="AP266" t="s">
        <v>1523</v>
      </c>
      <c r="AQ266" s="48" t="s">
        <v>1523</v>
      </c>
      <c r="AR266" t="s">
        <v>1523</v>
      </c>
      <c r="AS266" t="s">
        <v>1523</v>
      </c>
      <c r="AT266" t="s">
        <v>1523</v>
      </c>
      <c r="AU266" t="s">
        <v>1523</v>
      </c>
      <c r="AV266" t="s">
        <v>1523</v>
      </c>
    </row>
    <row r="267" spans="1:296">
      <c r="A267">
        <v>265</v>
      </c>
      <c r="B267">
        <v>5485177065</v>
      </c>
      <c r="C267">
        <v>96888361</v>
      </c>
      <c r="D267" s="48">
        <v>43133.585092592592</v>
      </c>
      <c r="E267" s="180">
        <v>43133.599131944437</v>
      </c>
      <c r="F267" t="s">
        <v>1181</v>
      </c>
      <c r="K267" t="s">
        <v>507</v>
      </c>
      <c r="L267" t="s">
        <v>2559</v>
      </c>
      <c r="N267" s="274" t="s">
        <v>4038</v>
      </c>
      <c r="O267" t="s">
        <v>4039</v>
      </c>
      <c r="P267" t="s">
        <v>209</v>
      </c>
      <c r="Q267" t="s">
        <v>209</v>
      </c>
      <c r="R267" t="s">
        <v>1127</v>
      </c>
      <c r="S267" t="s">
        <v>798</v>
      </c>
      <c r="T267" t="s">
        <v>798</v>
      </c>
      <c r="U267" t="s">
        <v>4040</v>
      </c>
      <c r="V267" t="s">
        <v>381</v>
      </c>
      <c r="W267" t="s">
        <v>4041</v>
      </c>
      <c r="X267" t="s">
        <v>209</v>
      </c>
      <c r="Y267" t="s">
        <v>209</v>
      </c>
      <c r="Z267" t="s">
        <v>209</v>
      </c>
      <c r="AA267" t="s">
        <v>381</v>
      </c>
      <c r="AB267" t="s">
        <v>322</v>
      </c>
      <c r="AC267" t="s">
        <v>209</v>
      </c>
      <c r="AE267" t="s">
        <v>1523</v>
      </c>
      <c r="AF267" t="s">
        <v>1523</v>
      </c>
      <c r="AG267" t="s">
        <v>1523</v>
      </c>
      <c r="AH267" s="288" t="s">
        <v>1523</v>
      </c>
      <c r="AI267" t="s">
        <v>1523</v>
      </c>
      <c r="AJ267" t="s">
        <v>1523</v>
      </c>
      <c r="AK267" t="s">
        <v>1523</v>
      </c>
      <c r="AL267" t="s">
        <v>1523</v>
      </c>
      <c r="AM267" t="s">
        <v>1523</v>
      </c>
      <c r="AN267" t="s">
        <v>1523</v>
      </c>
      <c r="AO267" t="s">
        <v>1523</v>
      </c>
      <c r="AP267" t="s">
        <v>1523</v>
      </c>
      <c r="AQ267" s="48" t="s">
        <v>1523</v>
      </c>
      <c r="AR267" t="s">
        <v>1523</v>
      </c>
      <c r="AS267" t="s">
        <v>1523</v>
      </c>
      <c r="AT267" t="s">
        <v>1523</v>
      </c>
      <c r="AU267" t="s">
        <v>1523</v>
      </c>
      <c r="AV267" t="s">
        <v>1523</v>
      </c>
      <c r="HX267">
        <v>1</v>
      </c>
      <c r="HY267">
        <v>1</v>
      </c>
      <c r="HZ267">
        <v>3</v>
      </c>
      <c r="IA267">
        <v>2</v>
      </c>
      <c r="IB267">
        <v>4</v>
      </c>
      <c r="IC267">
        <v>1</v>
      </c>
      <c r="ID267">
        <v>2</v>
      </c>
      <c r="IE267">
        <v>1</v>
      </c>
      <c r="IF267">
        <v>2</v>
      </c>
      <c r="IG267">
        <v>2</v>
      </c>
      <c r="IH267">
        <v>4</v>
      </c>
      <c r="II267">
        <v>4</v>
      </c>
      <c r="IJ267">
        <v>3</v>
      </c>
      <c r="IK267">
        <v>2</v>
      </c>
      <c r="IL267">
        <v>3</v>
      </c>
      <c r="IM267">
        <v>2</v>
      </c>
      <c r="IN267">
        <v>1</v>
      </c>
      <c r="IO267">
        <v>1</v>
      </c>
      <c r="IP267">
        <v>1</v>
      </c>
      <c r="IQ267">
        <v>3</v>
      </c>
      <c r="IR267">
        <v>1</v>
      </c>
      <c r="IS267">
        <v>2</v>
      </c>
      <c r="IT267">
        <v>2</v>
      </c>
      <c r="IU267">
        <v>3</v>
      </c>
      <c r="IV267">
        <v>3</v>
      </c>
      <c r="IW267">
        <v>3</v>
      </c>
      <c r="IX267">
        <v>1</v>
      </c>
      <c r="IY267">
        <v>2</v>
      </c>
      <c r="IZ267">
        <v>1</v>
      </c>
      <c r="JA267">
        <v>2</v>
      </c>
      <c r="JB267">
        <v>4</v>
      </c>
      <c r="JC267">
        <v>3</v>
      </c>
      <c r="JD267">
        <v>1</v>
      </c>
      <c r="JE267">
        <v>1</v>
      </c>
      <c r="JF267">
        <v>3</v>
      </c>
      <c r="JG267">
        <v>3</v>
      </c>
      <c r="JH267">
        <v>2</v>
      </c>
      <c r="JI267">
        <v>2</v>
      </c>
      <c r="JJ267">
        <v>1</v>
      </c>
      <c r="JK267">
        <v>2</v>
      </c>
      <c r="JL267">
        <v>4</v>
      </c>
      <c r="JM267">
        <v>2</v>
      </c>
      <c r="JN267">
        <v>1</v>
      </c>
      <c r="JO267">
        <v>2</v>
      </c>
      <c r="JP267">
        <v>2</v>
      </c>
      <c r="JQ267">
        <v>1</v>
      </c>
      <c r="JR267">
        <v>1</v>
      </c>
      <c r="JS267">
        <v>1</v>
      </c>
      <c r="JT267">
        <v>1</v>
      </c>
      <c r="JU267">
        <v>1</v>
      </c>
      <c r="JV267">
        <v>4</v>
      </c>
      <c r="JW267">
        <v>1</v>
      </c>
      <c r="JX267">
        <v>3</v>
      </c>
      <c r="JY267">
        <v>4</v>
      </c>
      <c r="JZ267">
        <v>1</v>
      </c>
      <c r="KA267">
        <v>1</v>
      </c>
      <c r="KB267">
        <v>3</v>
      </c>
      <c r="KC267">
        <v>2</v>
      </c>
      <c r="KD267">
        <v>1</v>
      </c>
      <c r="KE267">
        <v>1</v>
      </c>
      <c r="KF267">
        <v>2</v>
      </c>
      <c r="KG267">
        <v>1</v>
      </c>
      <c r="KH267">
        <v>1</v>
      </c>
      <c r="KI267">
        <v>1</v>
      </c>
      <c r="KJ267">
        <v>4</v>
      </c>
    </row>
    <row r="268" spans="1:296">
      <c r="A268">
        <v>266</v>
      </c>
      <c r="B268">
        <v>5485177085</v>
      </c>
      <c r="C268">
        <v>96888361</v>
      </c>
      <c r="D268" s="48">
        <v>43133.585104166668</v>
      </c>
      <c r="E268" s="180">
        <v>43133.603009259263</v>
      </c>
      <c r="F268" t="s">
        <v>1181</v>
      </c>
      <c r="K268" t="s">
        <v>351</v>
      </c>
      <c r="L268" t="s">
        <v>2563</v>
      </c>
      <c r="N268" s="274" t="s">
        <v>4038</v>
      </c>
      <c r="O268" t="s">
        <v>2565</v>
      </c>
      <c r="P268" t="s">
        <v>203</v>
      </c>
      <c r="Q268" t="s">
        <v>381</v>
      </c>
      <c r="R268" t="s">
        <v>780</v>
      </c>
      <c r="S268" t="s">
        <v>780</v>
      </c>
      <c r="T268" t="s">
        <v>780</v>
      </c>
      <c r="U268" t="s">
        <v>4042</v>
      </c>
      <c r="V268" t="s">
        <v>215</v>
      </c>
      <c r="W268" t="s">
        <v>4043</v>
      </c>
      <c r="X268" t="s">
        <v>203</v>
      </c>
      <c r="Y268" t="s">
        <v>203</v>
      </c>
      <c r="Z268" t="s">
        <v>203</v>
      </c>
      <c r="AA268" t="s">
        <v>203</v>
      </c>
      <c r="AB268"/>
      <c r="AC268"/>
      <c r="AE268" t="s">
        <v>1523</v>
      </c>
      <c r="AF268" t="s">
        <v>1523</v>
      </c>
      <c r="AG268" t="s">
        <v>1523</v>
      </c>
      <c r="AH268" s="288" t="s">
        <v>1523</v>
      </c>
      <c r="AI268" t="s">
        <v>1523</v>
      </c>
      <c r="AJ268" t="s">
        <v>1523</v>
      </c>
      <c r="AK268" t="s">
        <v>1523</v>
      </c>
      <c r="AL268" t="s">
        <v>1523</v>
      </c>
      <c r="AM268" t="s">
        <v>1523</v>
      </c>
      <c r="AN268" t="s">
        <v>1523</v>
      </c>
      <c r="AO268" t="s">
        <v>1523</v>
      </c>
      <c r="AP268" t="s">
        <v>1523</v>
      </c>
      <c r="AQ268" s="48" t="s">
        <v>1523</v>
      </c>
      <c r="AR268" t="s">
        <v>1523</v>
      </c>
      <c r="AS268" t="s">
        <v>1523</v>
      </c>
      <c r="AT268" t="s">
        <v>1523</v>
      </c>
      <c r="AU268" t="s">
        <v>1523</v>
      </c>
      <c r="AV268" t="s">
        <v>1523</v>
      </c>
      <c r="ED268">
        <v>2</v>
      </c>
      <c r="EE268" t="s">
        <v>4044</v>
      </c>
      <c r="EJ268">
        <v>-1</v>
      </c>
      <c r="EK268" t="s">
        <v>4045</v>
      </c>
      <c r="GV268">
        <v>-2</v>
      </c>
      <c r="GW268" t="s">
        <v>4046</v>
      </c>
      <c r="HH268">
        <v>-2</v>
      </c>
      <c r="HI268" t="s">
        <v>4047</v>
      </c>
      <c r="HX268">
        <v>2</v>
      </c>
      <c r="HY268">
        <v>2</v>
      </c>
      <c r="HZ268">
        <v>2</v>
      </c>
      <c r="IA268">
        <v>2</v>
      </c>
      <c r="IB268">
        <v>1</v>
      </c>
      <c r="IC268">
        <v>4</v>
      </c>
      <c r="ID268">
        <v>3</v>
      </c>
      <c r="IE268">
        <v>4</v>
      </c>
      <c r="IF268">
        <v>2</v>
      </c>
      <c r="IG268">
        <v>2</v>
      </c>
      <c r="IH268">
        <v>2</v>
      </c>
      <c r="II268">
        <v>1</v>
      </c>
      <c r="IJ268">
        <v>1</v>
      </c>
      <c r="IK268">
        <v>2</v>
      </c>
      <c r="IL268">
        <v>4</v>
      </c>
      <c r="IM268">
        <v>1</v>
      </c>
      <c r="IN268">
        <v>4</v>
      </c>
      <c r="IO268">
        <v>4</v>
      </c>
      <c r="IP268">
        <v>1</v>
      </c>
      <c r="IQ268">
        <v>1</v>
      </c>
      <c r="IR268">
        <v>2</v>
      </c>
      <c r="IS268">
        <v>4</v>
      </c>
      <c r="IT268">
        <v>1</v>
      </c>
      <c r="IU268">
        <v>3</v>
      </c>
      <c r="IV268">
        <v>2</v>
      </c>
      <c r="IW268">
        <v>4</v>
      </c>
      <c r="IX268">
        <v>4</v>
      </c>
      <c r="IY268">
        <v>4</v>
      </c>
      <c r="IZ268">
        <v>3</v>
      </c>
      <c r="JA268">
        <v>3</v>
      </c>
      <c r="JB268">
        <v>2</v>
      </c>
      <c r="JC268">
        <v>2</v>
      </c>
      <c r="JD268">
        <v>3</v>
      </c>
      <c r="JE268">
        <v>2</v>
      </c>
      <c r="JF268">
        <v>1</v>
      </c>
      <c r="JG268">
        <v>1</v>
      </c>
      <c r="JH268">
        <v>1</v>
      </c>
      <c r="JI268">
        <v>4</v>
      </c>
      <c r="JJ268">
        <v>1</v>
      </c>
      <c r="JK268">
        <v>4</v>
      </c>
      <c r="JL268">
        <v>1</v>
      </c>
      <c r="JM268">
        <v>4</v>
      </c>
      <c r="JN268">
        <v>3</v>
      </c>
      <c r="JO268">
        <v>1</v>
      </c>
      <c r="JP268">
        <v>3</v>
      </c>
      <c r="JQ268">
        <v>4</v>
      </c>
      <c r="JR268">
        <v>4</v>
      </c>
      <c r="JS268">
        <v>1</v>
      </c>
      <c r="JT268">
        <v>4</v>
      </c>
      <c r="JU268">
        <v>4</v>
      </c>
      <c r="JV268">
        <v>2</v>
      </c>
      <c r="JW268">
        <v>1</v>
      </c>
      <c r="JX268">
        <v>3</v>
      </c>
      <c r="JY268">
        <v>3</v>
      </c>
      <c r="JZ268">
        <v>4</v>
      </c>
      <c r="KA268">
        <v>4</v>
      </c>
      <c r="KB268">
        <v>1</v>
      </c>
      <c r="KC268">
        <v>1</v>
      </c>
      <c r="KD268">
        <v>1</v>
      </c>
      <c r="KE268">
        <v>4</v>
      </c>
      <c r="KF268">
        <v>4</v>
      </c>
      <c r="KG268">
        <v>1</v>
      </c>
      <c r="KH268">
        <v>2</v>
      </c>
      <c r="KI268">
        <v>4</v>
      </c>
      <c r="KJ268">
        <v>2</v>
      </c>
    </row>
    <row r="269" spans="1:296">
      <c r="A269">
        <v>267</v>
      </c>
      <c r="B269">
        <v>5482629549</v>
      </c>
      <c r="C269">
        <v>96888361</v>
      </c>
      <c r="D269" s="48">
        <v>43126.584490740737</v>
      </c>
      <c r="E269" s="180">
        <v>43126.599918981483</v>
      </c>
      <c r="F269" t="s">
        <v>1181</v>
      </c>
      <c r="K269" t="s">
        <v>2566</v>
      </c>
      <c r="L269" t="s">
        <v>2567</v>
      </c>
      <c r="N269" s="274" t="s">
        <v>3778</v>
      </c>
      <c r="P269" t="s">
        <v>203</v>
      </c>
      <c r="Q269" t="s">
        <v>203</v>
      </c>
      <c r="R269" t="s">
        <v>781</v>
      </c>
      <c r="S269" t="s">
        <v>781</v>
      </c>
      <c r="T269" t="s">
        <v>781</v>
      </c>
      <c r="U269" t="s">
        <v>781</v>
      </c>
      <c r="V269" t="s">
        <v>203</v>
      </c>
      <c r="W269" t="s">
        <v>215</v>
      </c>
      <c r="X269" t="s">
        <v>203</v>
      </c>
      <c r="Y269" t="s">
        <v>203</v>
      </c>
      <c r="Z269" t="s">
        <v>203</v>
      </c>
      <c r="AA269" t="s">
        <v>203</v>
      </c>
      <c r="AE269" t="s">
        <v>1523</v>
      </c>
      <c r="AF269" t="s">
        <v>1523</v>
      </c>
      <c r="AG269" t="s">
        <v>1523</v>
      </c>
      <c r="AH269" s="288" t="s">
        <v>1523</v>
      </c>
      <c r="AI269" t="s">
        <v>1523</v>
      </c>
      <c r="AJ269" t="s">
        <v>1523</v>
      </c>
      <c r="AK269" t="s">
        <v>1523</v>
      </c>
      <c r="AL269" t="s">
        <v>1523</v>
      </c>
      <c r="AM269" t="s">
        <v>1523</v>
      </c>
      <c r="AN269" t="s">
        <v>1523</v>
      </c>
      <c r="AO269" t="s">
        <v>1523</v>
      </c>
      <c r="AP269" t="s">
        <v>1523</v>
      </c>
      <c r="AQ269" s="48" t="s">
        <v>1523</v>
      </c>
      <c r="AR269" t="s">
        <v>1523</v>
      </c>
      <c r="AS269" t="s">
        <v>1523</v>
      </c>
      <c r="AT269" t="s">
        <v>1523</v>
      </c>
      <c r="AU269" t="s">
        <v>1523</v>
      </c>
      <c r="AV269" t="s">
        <v>1523</v>
      </c>
      <c r="BJ269">
        <v>-3</v>
      </c>
      <c r="BK269" t="s">
        <v>3816</v>
      </c>
      <c r="HX269">
        <v>2</v>
      </c>
      <c r="HY269">
        <v>2</v>
      </c>
      <c r="HZ269">
        <v>2</v>
      </c>
      <c r="IA269">
        <v>2</v>
      </c>
      <c r="IB269">
        <v>2</v>
      </c>
      <c r="IC269">
        <v>3</v>
      </c>
      <c r="ID269">
        <v>2</v>
      </c>
      <c r="IE269">
        <v>1</v>
      </c>
      <c r="IF269">
        <v>2</v>
      </c>
      <c r="IG269">
        <v>2</v>
      </c>
      <c r="IH269">
        <v>4</v>
      </c>
      <c r="II269">
        <v>2</v>
      </c>
      <c r="IJ269">
        <v>1</v>
      </c>
      <c r="IK269">
        <v>2</v>
      </c>
      <c r="IL269">
        <v>2</v>
      </c>
      <c r="IM269">
        <v>2</v>
      </c>
      <c r="IN269">
        <v>2</v>
      </c>
      <c r="IO269">
        <v>2</v>
      </c>
      <c r="IP269">
        <v>2</v>
      </c>
      <c r="IQ269">
        <v>2</v>
      </c>
      <c r="IR269">
        <v>2</v>
      </c>
      <c r="IS269">
        <v>3</v>
      </c>
      <c r="IT269">
        <v>3</v>
      </c>
      <c r="IU269">
        <v>2</v>
      </c>
      <c r="IV269">
        <v>3</v>
      </c>
      <c r="IW269">
        <v>2</v>
      </c>
      <c r="IX269">
        <v>2</v>
      </c>
      <c r="IY269">
        <v>2</v>
      </c>
      <c r="IZ269">
        <v>3</v>
      </c>
      <c r="JA269">
        <v>2</v>
      </c>
      <c r="JB269">
        <v>2</v>
      </c>
      <c r="JC269">
        <v>2</v>
      </c>
      <c r="JD269">
        <v>2</v>
      </c>
      <c r="JE269">
        <v>1</v>
      </c>
      <c r="JF269">
        <v>2</v>
      </c>
      <c r="JG269">
        <v>3</v>
      </c>
      <c r="JH269">
        <v>2</v>
      </c>
      <c r="JI269">
        <v>2</v>
      </c>
      <c r="JJ269">
        <v>2</v>
      </c>
      <c r="JK269">
        <v>2</v>
      </c>
      <c r="JL269">
        <v>3</v>
      </c>
      <c r="JM269">
        <v>2</v>
      </c>
      <c r="JN269">
        <v>2</v>
      </c>
      <c r="JO269">
        <v>2</v>
      </c>
      <c r="JP269">
        <v>2</v>
      </c>
      <c r="JQ269">
        <v>3</v>
      </c>
      <c r="JR269">
        <v>1</v>
      </c>
      <c r="JS269">
        <v>1</v>
      </c>
      <c r="JT269">
        <v>2</v>
      </c>
      <c r="JU269">
        <v>3</v>
      </c>
      <c r="JV269">
        <v>2</v>
      </c>
      <c r="JW269">
        <v>2</v>
      </c>
      <c r="JX269">
        <v>2</v>
      </c>
      <c r="JY269">
        <v>2</v>
      </c>
      <c r="JZ269">
        <v>3</v>
      </c>
      <c r="KA269">
        <v>2</v>
      </c>
      <c r="KB269">
        <v>3</v>
      </c>
      <c r="KC269">
        <v>3</v>
      </c>
      <c r="KD269">
        <v>2</v>
      </c>
      <c r="KE269">
        <v>2</v>
      </c>
      <c r="KF269">
        <v>3</v>
      </c>
      <c r="KG269">
        <v>3</v>
      </c>
      <c r="KH269">
        <v>2</v>
      </c>
      <c r="KI269">
        <v>2</v>
      </c>
      <c r="KJ269">
        <v>2</v>
      </c>
    </row>
    <row r="270" spans="1:296">
      <c r="A270">
        <v>268</v>
      </c>
      <c r="B270">
        <v>5482623659</v>
      </c>
      <c r="C270">
        <v>96888361</v>
      </c>
      <c r="D270" s="48">
        <v>43126.583032407398</v>
      </c>
      <c r="E270" s="180">
        <v>43126.598680555559</v>
      </c>
      <c r="F270" t="s">
        <v>1181</v>
      </c>
      <c r="K270" t="s">
        <v>2571</v>
      </c>
      <c r="L270" t="s">
        <v>2572</v>
      </c>
      <c r="N270" s="274" t="s">
        <v>3778</v>
      </c>
      <c r="O270" t="s">
        <v>2574</v>
      </c>
      <c r="Q270" t="s">
        <v>209</v>
      </c>
      <c r="R270" t="s">
        <v>780</v>
      </c>
      <c r="S270" t="s">
        <v>781</v>
      </c>
      <c r="T270" t="s">
        <v>781</v>
      </c>
      <c r="U270" t="s">
        <v>3809</v>
      </c>
      <c r="V270" t="s">
        <v>3809</v>
      </c>
      <c r="W270" t="s">
        <v>381</v>
      </c>
      <c r="X270" t="s">
        <v>3809</v>
      </c>
      <c r="Y270" t="s">
        <v>209</v>
      </c>
      <c r="Z270" t="s">
        <v>209</v>
      </c>
      <c r="AA270" t="s">
        <v>209</v>
      </c>
      <c r="AC270" s="260" t="s">
        <v>209</v>
      </c>
      <c r="AE270" t="s">
        <v>1523</v>
      </c>
      <c r="AF270" t="s">
        <v>1523</v>
      </c>
      <c r="AG270" t="s">
        <v>1523</v>
      </c>
      <c r="AH270" s="288" t="s">
        <v>1523</v>
      </c>
      <c r="AI270" t="s">
        <v>1523</v>
      </c>
      <c r="AJ270" t="s">
        <v>1523</v>
      </c>
      <c r="AK270" t="s">
        <v>1523</v>
      </c>
      <c r="AL270" t="s">
        <v>1523</v>
      </c>
      <c r="AM270" t="s">
        <v>1523</v>
      </c>
      <c r="AN270" t="s">
        <v>1523</v>
      </c>
      <c r="AO270" t="s">
        <v>1523</v>
      </c>
      <c r="AP270" t="s">
        <v>1523</v>
      </c>
      <c r="AQ270" s="48" t="s">
        <v>1523</v>
      </c>
      <c r="AR270" t="s">
        <v>1523</v>
      </c>
      <c r="AS270" t="s">
        <v>1523</v>
      </c>
      <c r="AT270" t="s">
        <v>1523</v>
      </c>
      <c r="AU270" t="s">
        <v>1523</v>
      </c>
      <c r="AV270" t="s">
        <v>1523</v>
      </c>
      <c r="FR270">
        <v>-2</v>
      </c>
      <c r="FV270">
        <v>1</v>
      </c>
      <c r="FW270" t="s">
        <v>3810</v>
      </c>
      <c r="GL270">
        <v>2</v>
      </c>
      <c r="GV270">
        <v>1</v>
      </c>
      <c r="GW270" t="s">
        <v>3811</v>
      </c>
      <c r="HX270">
        <v>2</v>
      </c>
      <c r="HY270">
        <v>2</v>
      </c>
      <c r="HZ270">
        <v>4</v>
      </c>
      <c r="IA270">
        <v>4</v>
      </c>
      <c r="IB270">
        <v>4</v>
      </c>
      <c r="IC270">
        <v>1</v>
      </c>
      <c r="ID270">
        <v>1</v>
      </c>
      <c r="IE270">
        <v>2</v>
      </c>
      <c r="IF270">
        <v>1</v>
      </c>
      <c r="IG270">
        <v>2</v>
      </c>
      <c r="IH270">
        <v>4</v>
      </c>
      <c r="II270">
        <v>4</v>
      </c>
      <c r="IJ270">
        <v>4</v>
      </c>
      <c r="IK270">
        <v>4</v>
      </c>
      <c r="IL270">
        <v>3</v>
      </c>
      <c r="IM270">
        <v>3</v>
      </c>
      <c r="IN270">
        <v>4</v>
      </c>
      <c r="IO270">
        <v>2</v>
      </c>
      <c r="IP270">
        <v>2</v>
      </c>
      <c r="IQ270">
        <v>3</v>
      </c>
      <c r="IR270">
        <v>2</v>
      </c>
      <c r="IS270">
        <v>2</v>
      </c>
      <c r="IT270">
        <v>2</v>
      </c>
      <c r="IU270">
        <v>4</v>
      </c>
      <c r="IV270">
        <v>4</v>
      </c>
      <c r="IW270">
        <v>4</v>
      </c>
      <c r="IX270">
        <v>3</v>
      </c>
      <c r="IY270">
        <v>3</v>
      </c>
      <c r="IZ270">
        <v>2</v>
      </c>
      <c r="JA270">
        <v>3</v>
      </c>
      <c r="JB270">
        <v>4</v>
      </c>
      <c r="JC270">
        <v>3</v>
      </c>
      <c r="JD270">
        <v>3</v>
      </c>
      <c r="JE270">
        <v>3</v>
      </c>
      <c r="JF270">
        <v>3</v>
      </c>
      <c r="JG270">
        <v>4</v>
      </c>
      <c r="JH270">
        <v>4</v>
      </c>
      <c r="JI270">
        <v>3</v>
      </c>
      <c r="JJ270">
        <v>3</v>
      </c>
      <c r="JK270">
        <v>2</v>
      </c>
      <c r="JL270">
        <v>4</v>
      </c>
      <c r="JM270">
        <v>3</v>
      </c>
      <c r="JN270">
        <v>3</v>
      </c>
      <c r="JO270">
        <v>2</v>
      </c>
      <c r="JP270">
        <v>3</v>
      </c>
      <c r="JQ270">
        <v>2</v>
      </c>
      <c r="JR270">
        <v>2</v>
      </c>
      <c r="JS270">
        <v>2</v>
      </c>
      <c r="JT270">
        <v>2</v>
      </c>
      <c r="JU270">
        <v>2</v>
      </c>
      <c r="JV270">
        <v>3</v>
      </c>
      <c r="JW270">
        <v>2</v>
      </c>
      <c r="JX270">
        <v>3</v>
      </c>
      <c r="JY270">
        <v>3</v>
      </c>
      <c r="JZ270">
        <v>3</v>
      </c>
      <c r="KA270">
        <v>3</v>
      </c>
      <c r="KB270">
        <v>2</v>
      </c>
      <c r="KC270">
        <v>2</v>
      </c>
      <c r="KD270">
        <v>4</v>
      </c>
      <c r="KE270">
        <v>1</v>
      </c>
      <c r="KF270">
        <v>2</v>
      </c>
      <c r="KG270">
        <v>2</v>
      </c>
      <c r="KH270">
        <v>2</v>
      </c>
      <c r="KI270">
        <v>1</v>
      </c>
      <c r="KJ270">
        <v>4</v>
      </c>
    </row>
    <row r="271" spans="1:296">
      <c r="A271">
        <v>269</v>
      </c>
      <c r="AE271" t="s">
        <v>1523</v>
      </c>
      <c r="AF271" t="s">
        <v>1523</v>
      </c>
      <c r="AG271" t="s">
        <v>1523</v>
      </c>
      <c r="AH271" s="288" t="s">
        <v>1523</v>
      </c>
      <c r="AI271" t="s">
        <v>1523</v>
      </c>
      <c r="AJ271" t="s">
        <v>1523</v>
      </c>
      <c r="AK271" t="s">
        <v>1523</v>
      </c>
      <c r="AL271" t="s">
        <v>1523</v>
      </c>
      <c r="AM271" t="s">
        <v>1523</v>
      </c>
      <c r="AN271" t="s">
        <v>1523</v>
      </c>
      <c r="AO271" t="s">
        <v>1523</v>
      </c>
      <c r="AP271" t="s">
        <v>1523</v>
      </c>
      <c r="AQ271" s="48" t="s">
        <v>1523</v>
      </c>
      <c r="AR271" t="s">
        <v>1523</v>
      </c>
      <c r="AS271" t="s">
        <v>1523</v>
      </c>
      <c r="AT271" t="s">
        <v>1523</v>
      </c>
      <c r="AU271" t="s">
        <v>1523</v>
      </c>
      <c r="AV271" t="s">
        <v>1523</v>
      </c>
    </row>
    <row r="272" spans="1:296">
      <c r="A272">
        <v>270</v>
      </c>
      <c r="AE272" t="s">
        <v>1523</v>
      </c>
      <c r="AF272" t="s">
        <v>1523</v>
      </c>
      <c r="AG272" t="s">
        <v>1523</v>
      </c>
      <c r="AH272" s="288" t="s">
        <v>1523</v>
      </c>
      <c r="AI272" t="s">
        <v>1523</v>
      </c>
      <c r="AJ272" t="s">
        <v>1523</v>
      </c>
      <c r="AK272" t="s">
        <v>1523</v>
      </c>
      <c r="AL272" t="s">
        <v>1523</v>
      </c>
      <c r="AM272" t="s">
        <v>1523</v>
      </c>
      <c r="AN272" t="s">
        <v>1523</v>
      </c>
      <c r="AO272" t="s">
        <v>1523</v>
      </c>
      <c r="AP272" t="s">
        <v>1523</v>
      </c>
      <c r="AQ272" s="48" t="s">
        <v>1523</v>
      </c>
      <c r="AR272" t="s">
        <v>1523</v>
      </c>
      <c r="AS272" t="s">
        <v>1523</v>
      </c>
      <c r="AT272" t="s">
        <v>1523</v>
      </c>
      <c r="AU272" t="s">
        <v>1523</v>
      </c>
      <c r="AV272" t="s">
        <v>1523</v>
      </c>
    </row>
    <row r="273" spans="1:296">
      <c r="A273">
        <v>271</v>
      </c>
      <c r="AE273" t="s">
        <v>1523</v>
      </c>
      <c r="AF273" t="s">
        <v>1523</v>
      </c>
      <c r="AG273" t="s">
        <v>1523</v>
      </c>
      <c r="AH273" s="288" t="s">
        <v>1523</v>
      </c>
      <c r="AI273" t="s">
        <v>1523</v>
      </c>
      <c r="AJ273" t="s">
        <v>1523</v>
      </c>
      <c r="AK273" t="s">
        <v>1523</v>
      </c>
      <c r="AL273" t="s">
        <v>1523</v>
      </c>
      <c r="AM273" t="s">
        <v>1523</v>
      </c>
      <c r="AN273" t="s">
        <v>1523</v>
      </c>
      <c r="AO273" t="s">
        <v>1523</v>
      </c>
      <c r="AP273" t="s">
        <v>1523</v>
      </c>
      <c r="AQ273" s="48" t="s">
        <v>1523</v>
      </c>
      <c r="AR273" t="s">
        <v>1523</v>
      </c>
      <c r="AS273" t="s">
        <v>1523</v>
      </c>
      <c r="AT273" t="s">
        <v>1523</v>
      </c>
      <c r="AU273" t="s">
        <v>1523</v>
      </c>
      <c r="AV273" t="s">
        <v>1523</v>
      </c>
    </row>
    <row r="274" spans="1:296">
      <c r="A274">
        <v>272</v>
      </c>
      <c r="B274">
        <v>5482631085</v>
      </c>
      <c r="C274">
        <v>96888361</v>
      </c>
      <c r="D274" s="48">
        <v>43126.596550925933</v>
      </c>
      <c r="E274" s="180">
        <v>43126.602777777778</v>
      </c>
      <c r="F274" t="s">
        <v>1181</v>
      </c>
      <c r="K274" t="s">
        <v>3829</v>
      </c>
      <c r="L274" t="s">
        <v>2992</v>
      </c>
      <c r="N274" s="11">
        <v>43126</v>
      </c>
      <c r="O274" t="s">
        <v>2590</v>
      </c>
      <c r="P274" t="s">
        <v>203</v>
      </c>
      <c r="Q274" t="s">
        <v>215</v>
      </c>
      <c r="R274" t="s">
        <v>780</v>
      </c>
      <c r="S274" t="s">
        <v>780</v>
      </c>
      <c r="T274" t="s">
        <v>796</v>
      </c>
      <c r="U274" t="s">
        <v>3830</v>
      </c>
      <c r="V274" t="s">
        <v>203</v>
      </c>
      <c r="W274" t="s">
        <v>203</v>
      </c>
      <c r="X274" t="s">
        <v>2405</v>
      </c>
      <c r="Y274" t="s">
        <v>203</v>
      </c>
      <c r="Z274" t="s">
        <v>203</v>
      </c>
      <c r="AA274" t="s">
        <v>203</v>
      </c>
      <c r="AB274" s="260" t="s">
        <v>3831</v>
      </c>
      <c r="AC274" s="260" t="s">
        <v>203</v>
      </c>
      <c r="AE274" t="s">
        <v>1523</v>
      </c>
      <c r="AF274" t="s">
        <v>1523</v>
      </c>
      <c r="AG274" t="s">
        <v>1523</v>
      </c>
      <c r="AH274" s="288" t="s">
        <v>1523</v>
      </c>
      <c r="AI274" t="s">
        <v>1523</v>
      </c>
      <c r="AJ274" t="s">
        <v>1523</v>
      </c>
      <c r="AK274" t="s">
        <v>1523</v>
      </c>
      <c r="AL274" t="s">
        <v>1523</v>
      </c>
      <c r="AM274" t="s">
        <v>1523</v>
      </c>
      <c r="AN274" t="s">
        <v>1523</v>
      </c>
      <c r="AO274" t="s">
        <v>1523</v>
      </c>
      <c r="AP274" t="s">
        <v>1523</v>
      </c>
      <c r="AQ274" s="48" t="s">
        <v>1523</v>
      </c>
      <c r="AR274" t="s">
        <v>1523</v>
      </c>
      <c r="AS274" t="s">
        <v>1523</v>
      </c>
      <c r="AT274" t="s">
        <v>1523</v>
      </c>
      <c r="AU274" t="s">
        <v>1523</v>
      </c>
      <c r="AV274" t="s">
        <v>1523</v>
      </c>
      <c r="DX274">
        <v>3</v>
      </c>
      <c r="DY274" t="s">
        <v>3832</v>
      </c>
      <c r="EP274">
        <v>4</v>
      </c>
      <c r="EQ274" t="s">
        <v>3833</v>
      </c>
      <c r="HX274">
        <v>2</v>
      </c>
      <c r="HY274">
        <v>2</v>
      </c>
      <c r="HZ274">
        <v>4</v>
      </c>
      <c r="IA274">
        <v>4</v>
      </c>
      <c r="IB274">
        <v>4</v>
      </c>
      <c r="IC274">
        <v>1</v>
      </c>
      <c r="ID274">
        <v>4</v>
      </c>
      <c r="IE274">
        <v>1</v>
      </c>
      <c r="IF274">
        <v>1</v>
      </c>
      <c r="IG274">
        <v>3</v>
      </c>
      <c r="IH274">
        <v>3</v>
      </c>
      <c r="II274">
        <v>4</v>
      </c>
      <c r="IJ274">
        <v>2</v>
      </c>
      <c r="IK274">
        <v>4</v>
      </c>
      <c r="IL274">
        <v>4</v>
      </c>
      <c r="IM274">
        <v>3</v>
      </c>
      <c r="IN274">
        <v>4</v>
      </c>
      <c r="IO274">
        <v>1</v>
      </c>
      <c r="IP274">
        <v>2</v>
      </c>
      <c r="IQ274">
        <v>2</v>
      </c>
      <c r="IR274">
        <v>1</v>
      </c>
      <c r="IS274">
        <v>1</v>
      </c>
      <c r="IT274">
        <v>2</v>
      </c>
      <c r="IU274">
        <v>4</v>
      </c>
      <c r="IV274">
        <v>4</v>
      </c>
      <c r="IW274">
        <v>4</v>
      </c>
      <c r="IX274">
        <v>1</v>
      </c>
      <c r="IY274">
        <v>2</v>
      </c>
      <c r="IZ274">
        <v>2</v>
      </c>
      <c r="JA274">
        <v>4</v>
      </c>
      <c r="JB274">
        <v>4</v>
      </c>
      <c r="JC274">
        <v>4</v>
      </c>
      <c r="JD274">
        <v>1</v>
      </c>
      <c r="JE274">
        <v>2</v>
      </c>
      <c r="JF274">
        <v>4</v>
      </c>
      <c r="JG274">
        <v>4</v>
      </c>
      <c r="JH274">
        <v>4</v>
      </c>
      <c r="JI274">
        <v>2</v>
      </c>
      <c r="JJ274">
        <v>1</v>
      </c>
      <c r="JK274">
        <v>1</v>
      </c>
      <c r="JL274">
        <v>2</v>
      </c>
      <c r="JM274">
        <v>4</v>
      </c>
      <c r="JN274">
        <v>4</v>
      </c>
      <c r="JO274">
        <v>1</v>
      </c>
      <c r="JP274">
        <v>1</v>
      </c>
      <c r="JQ274">
        <v>1</v>
      </c>
      <c r="JR274">
        <v>1</v>
      </c>
      <c r="JS274">
        <v>1</v>
      </c>
      <c r="JT274">
        <v>2</v>
      </c>
      <c r="JU274">
        <v>2</v>
      </c>
      <c r="JV274">
        <v>4</v>
      </c>
      <c r="JW274">
        <v>2</v>
      </c>
      <c r="JX274">
        <v>1</v>
      </c>
      <c r="JY274">
        <v>3</v>
      </c>
      <c r="JZ274">
        <v>4</v>
      </c>
      <c r="KA274">
        <v>3</v>
      </c>
      <c r="KB274">
        <v>1</v>
      </c>
      <c r="KC274">
        <v>1</v>
      </c>
      <c r="KD274">
        <v>4</v>
      </c>
      <c r="KE274">
        <v>3</v>
      </c>
      <c r="KF274">
        <v>3</v>
      </c>
      <c r="KG274">
        <v>1</v>
      </c>
      <c r="KH274">
        <v>1</v>
      </c>
      <c r="KI274">
        <v>3</v>
      </c>
      <c r="KJ274">
        <v>4</v>
      </c>
    </row>
    <row r="275" spans="1:296">
      <c r="A275">
        <v>273</v>
      </c>
      <c r="B275">
        <v>5489529186</v>
      </c>
      <c r="C275">
        <v>96888361</v>
      </c>
      <c r="D275" s="48">
        <v>43145.501944444448</v>
      </c>
      <c r="E275" s="180">
        <v>43145.515335648153</v>
      </c>
      <c r="F275" t="s">
        <v>1181</v>
      </c>
      <c r="K275" t="s">
        <v>2092</v>
      </c>
      <c r="L275" t="s">
        <v>2592</v>
      </c>
      <c r="N275" s="274" t="s">
        <v>4202</v>
      </c>
      <c r="O275" t="s">
        <v>2595</v>
      </c>
      <c r="P275" t="s">
        <v>209</v>
      </c>
      <c r="Q275" t="s">
        <v>209</v>
      </c>
      <c r="R275" t="s">
        <v>975</v>
      </c>
      <c r="S275" t="s">
        <v>975</v>
      </c>
      <c r="T275" t="s">
        <v>798</v>
      </c>
      <c r="U275" t="s">
        <v>4203</v>
      </c>
      <c r="V275" t="s">
        <v>209</v>
      </c>
      <c r="W275" t="s">
        <v>381</v>
      </c>
      <c r="X275" t="s">
        <v>209</v>
      </c>
      <c r="Y275" t="s">
        <v>209</v>
      </c>
      <c r="Z275" t="s">
        <v>209</v>
      </c>
      <c r="AA275" t="s">
        <v>381</v>
      </c>
      <c r="AB275" t="s">
        <v>322</v>
      </c>
      <c r="AC275" t="s">
        <v>209</v>
      </c>
      <c r="AE275" t="s">
        <v>3136</v>
      </c>
      <c r="AF275" t="s">
        <v>604</v>
      </c>
      <c r="AG275" t="s">
        <v>4733</v>
      </c>
      <c r="AH275" s="288">
        <v>43028</v>
      </c>
      <c r="AI275">
        <v>21</v>
      </c>
      <c r="AJ275" t="s">
        <v>206</v>
      </c>
      <c r="AK275" t="s">
        <v>980</v>
      </c>
      <c r="AL275" t="s">
        <v>1004</v>
      </c>
      <c r="AM275" t="s">
        <v>209</v>
      </c>
      <c r="AN275" t="s">
        <v>1523</v>
      </c>
      <c r="AO275" t="s">
        <v>1523</v>
      </c>
      <c r="AP275" t="s">
        <v>1523</v>
      </c>
      <c r="AQ275" s="48" t="s">
        <v>1523</v>
      </c>
      <c r="AR275" t="s">
        <v>1523</v>
      </c>
      <c r="AS275" t="s">
        <v>1523</v>
      </c>
      <c r="AT275" t="s">
        <v>1523</v>
      </c>
      <c r="AU275" t="s">
        <v>1523</v>
      </c>
      <c r="AV275" t="s">
        <v>1523</v>
      </c>
      <c r="BJ275">
        <v>-2</v>
      </c>
      <c r="BK275" t="s">
        <v>4204</v>
      </c>
      <c r="CD275">
        <v>2</v>
      </c>
      <c r="CE275" t="s">
        <v>4205</v>
      </c>
      <c r="CR275">
        <v>-3</v>
      </c>
      <c r="CS275" t="s">
        <v>4206</v>
      </c>
      <c r="ET275">
        <v>-2</v>
      </c>
      <c r="EU275" t="s">
        <v>4207</v>
      </c>
      <c r="HF275">
        <v>-4</v>
      </c>
      <c r="HG275" t="s">
        <v>4204</v>
      </c>
      <c r="HX275">
        <v>3</v>
      </c>
      <c r="HY275">
        <v>2</v>
      </c>
      <c r="HZ275">
        <v>4</v>
      </c>
      <c r="IA275">
        <v>3</v>
      </c>
      <c r="IB275">
        <v>3</v>
      </c>
      <c r="IC275">
        <v>2</v>
      </c>
      <c r="ID275">
        <v>2</v>
      </c>
      <c r="IE275">
        <v>2</v>
      </c>
      <c r="IF275">
        <v>2</v>
      </c>
      <c r="IG275">
        <v>1</v>
      </c>
      <c r="IH275">
        <v>2</v>
      </c>
      <c r="II275">
        <v>3</v>
      </c>
      <c r="IJ275">
        <v>4</v>
      </c>
      <c r="IK275">
        <v>3</v>
      </c>
      <c r="IL275">
        <v>2</v>
      </c>
      <c r="IM275">
        <v>3</v>
      </c>
      <c r="IN275">
        <v>3</v>
      </c>
      <c r="IO275">
        <v>3</v>
      </c>
      <c r="IP275">
        <v>1</v>
      </c>
      <c r="IQ275">
        <v>3</v>
      </c>
      <c r="IR275">
        <v>2</v>
      </c>
      <c r="IS275">
        <v>2</v>
      </c>
      <c r="IT275">
        <v>3</v>
      </c>
      <c r="IU275">
        <v>4</v>
      </c>
      <c r="IV275">
        <v>4</v>
      </c>
      <c r="IW275">
        <v>3</v>
      </c>
      <c r="IX275">
        <v>2</v>
      </c>
      <c r="IY275">
        <v>2</v>
      </c>
      <c r="IZ275">
        <v>2</v>
      </c>
      <c r="JA275">
        <v>2</v>
      </c>
      <c r="JB275">
        <v>3</v>
      </c>
      <c r="JC275">
        <v>3</v>
      </c>
      <c r="JD275">
        <v>3</v>
      </c>
      <c r="JE275">
        <v>3</v>
      </c>
      <c r="JF275">
        <v>3</v>
      </c>
      <c r="JG275">
        <v>2</v>
      </c>
      <c r="JH275">
        <v>2</v>
      </c>
      <c r="JI275">
        <v>2</v>
      </c>
      <c r="JJ275">
        <v>1</v>
      </c>
      <c r="JK275">
        <v>2</v>
      </c>
      <c r="JL275">
        <v>3</v>
      </c>
      <c r="JM275">
        <v>3</v>
      </c>
      <c r="JN275">
        <v>3</v>
      </c>
      <c r="JO275">
        <v>3</v>
      </c>
      <c r="JP275">
        <v>4</v>
      </c>
      <c r="JQ275">
        <v>1</v>
      </c>
      <c r="JR275">
        <v>3</v>
      </c>
      <c r="JS275">
        <v>2</v>
      </c>
      <c r="JT275">
        <v>3</v>
      </c>
      <c r="JU275">
        <v>3</v>
      </c>
      <c r="JV275">
        <v>3</v>
      </c>
      <c r="JW275">
        <v>2</v>
      </c>
      <c r="JX275">
        <v>1</v>
      </c>
      <c r="JY275">
        <v>3</v>
      </c>
      <c r="JZ275">
        <v>2</v>
      </c>
      <c r="KA275">
        <v>3</v>
      </c>
      <c r="KB275">
        <v>2</v>
      </c>
      <c r="KC275">
        <v>2</v>
      </c>
      <c r="KD275">
        <v>3</v>
      </c>
      <c r="KE275">
        <v>2</v>
      </c>
      <c r="KF275">
        <v>3</v>
      </c>
      <c r="KG275">
        <v>2</v>
      </c>
      <c r="KH275">
        <v>3</v>
      </c>
      <c r="KI275">
        <v>2</v>
      </c>
      <c r="KJ275">
        <v>3</v>
      </c>
    </row>
    <row r="276" spans="1:296">
      <c r="A276">
        <v>274</v>
      </c>
      <c r="AE276" t="s">
        <v>1523</v>
      </c>
      <c r="AF276" t="s">
        <v>1523</v>
      </c>
      <c r="AG276" t="s">
        <v>1523</v>
      </c>
      <c r="AH276" s="288" t="s">
        <v>1523</v>
      </c>
      <c r="AI276" t="s">
        <v>1523</v>
      </c>
      <c r="AJ276" t="s">
        <v>1523</v>
      </c>
      <c r="AK276" t="s">
        <v>1523</v>
      </c>
      <c r="AL276" t="s">
        <v>1523</v>
      </c>
      <c r="AM276" t="s">
        <v>1523</v>
      </c>
      <c r="AN276" t="s">
        <v>1523</v>
      </c>
      <c r="AO276" t="s">
        <v>1523</v>
      </c>
      <c r="AP276" t="s">
        <v>1523</v>
      </c>
      <c r="AQ276" s="48" t="s">
        <v>1523</v>
      </c>
      <c r="AR276" t="s">
        <v>1523</v>
      </c>
      <c r="AS276" t="s">
        <v>1523</v>
      </c>
      <c r="AT276" t="s">
        <v>1523</v>
      </c>
      <c r="AU276" t="s">
        <v>1523</v>
      </c>
      <c r="AV276" t="s">
        <v>1523</v>
      </c>
    </row>
    <row r="277" spans="1:296">
      <c r="A277">
        <v>275</v>
      </c>
      <c r="B277">
        <v>5482668038</v>
      </c>
      <c r="C277">
        <v>96888361</v>
      </c>
      <c r="D277" s="48">
        <v>43126.660555555558</v>
      </c>
      <c r="E277" s="180">
        <v>43126.675752314812</v>
      </c>
      <c r="F277" t="s">
        <v>1181</v>
      </c>
      <c r="K277" t="s">
        <v>528</v>
      </c>
      <c r="L277" t="s">
        <v>2604</v>
      </c>
      <c r="N277" s="11">
        <v>43126</v>
      </c>
      <c r="O277" t="s">
        <v>3839</v>
      </c>
      <c r="P277" t="s">
        <v>209</v>
      </c>
      <c r="Q277" t="s">
        <v>209</v>
      </c>
      <c r="R277" t="s">
        <v>3840</v>
      </c>
      <c r="S277" t="s">
        <v>3840</v>
      </c>
      <c r="T277" t="s">
        <v>3840</v>
      </c>
      <c r="U277" t="s">
        <v>3840</v>
      </c>
      <c r="V277" t="s">
        <v>209</v>
      </c>
      <c r="W277" t="s">
        <v>209</v>
      </c>
      <c r="X277" t="s">
        <v>209</v>
      </c>
      <c r="Y277" t="s">
        <v>209</v>
      </c>
      <c r="Z277" t="s">
        <v>209</v>
      </c>
      <c r="AA277" t="s">
        <v>209</v>
      </c>
      <c r="AB277" s="260" t="s">
        <v>322</v>
      </c>
      <c r="AC277" s="260" t="s">
        <v>322</v>
      </c>
      <c r="AE277" t="s">
        <v>1523</v>
      </c>
      <c r="AF277" t="s">
        <v>1523</v>
      </c>
      <c r="AG277" t="s">
        <v>1523</v>
      </c>
      <c r="AH277" s="288" t="s">
        <v>1523</v>
      </c>
      <c r="AI277" t="s">
        <v>1523</v>
      </c>
      <c r="AJ277" t="s">
        <v>1523</v>
      </c>
      <c r="AK277" t="s">
        <v>1523</v>
      </c>
      <c r="AL277" t="s">
        <v>1523</v>
      </c>
      <c r="AM277" t="s">
        <v>1523</v>
      </c>
      <c r="AN277" t="s">
        <v>1523</v>
      </c>
      <c r="AO277" t="s">
        <v>1523</v>
      </c>
      <c r="AP277" t="s">
        <v>1523</v>
      </c>
      <c r="AQ277" s="48" t="s">
        <v>1523</v>
      </c>
      <c r="AR277" t="s">
        <v>1523</v>
      </c>
      <c r="AS277" t="s">
        <v>1523</v>
      </c>
      <c r="AT277" t="s">
        <v>1523</v>
      </c>
      <c r="AU277" t="s">
        <v>1523</v>
      </c>
      <c r="AV277" t="s">
        <v>1523</v>
      </c>
      <c r="HX277">
        <v>1</v>
      </c>
      <c r="HY277">
        <v>3</v>
      </c>
      <c r="HZ277">
        <v>3</v>
      </c>
      <c r="IA277">
        <v>2</v>
      </c>
      <c r="IB277">
        <v>4</v>
      </c>
      <c r="IC277">
        <v>3</v>
      </c>
      <c r="ID277">
        <v>2</v>
      </c>
      <c r="IE277">
        <v>1</v>
      </c>
      <c r="IF277">
        <v>1</v>
      </c>
      <c r="IG277">
        <v>2</v>
      </c>
      <c r="IH277">
        <v>2</v>
      </c>
      <c r="II277">
        <v>2</v>
      </c>
      <c r="IJ277">
        <v>2</v>
      </c>
      <c r="IK277">
        <v>2</v>
      </c>
      <c r="IL277">
        <v>2</v>
      </c>
      <c r="IM277">
        <v>2</v>
      </c>
      <c r="IN277">
        <v>3</v>
      </c>
      <c r="IO277">
        <v>2</v>
      </c>
      <c r="IP277">
        <v>1</v>
      </c>
      <c r="IQ277">
        <v>2</v>
      </c>
      <c r="IR277">
        <v>2</v>
      </c>
      <c r="IS277">
        <v>2</v>
      </c>
      <c r="IT277">
        <v>2</v>
      </c>
      <c r="IU277">
        <v>3</v>
      </c>
      <c r="IV277">
        <v>2</v>
      </c>
      <c r="IW277">
        <v>2</v>
      </c>
      <c r="IX277">
        <v>2</v>
      </c>
      <c r="IY277">
        <v>2</v>
      </c>
      <c r="IZ277">
        <v>2</v>
      </c>
      <c r="JA277">
        <v>2</v>
      </c>
      <c r="JB277">
        <v>3</v>
      </c>
      <c r="JC277">
        <v>2</v>
      </c>
      <c r="JD277">
        <v>3</v>
      </c>
      <c r="JE277">
        <v>1</v>
      </c>
      <c r="JF277">
        <v>2</v>
      </c>
      <c r="JG277">
        <v>2</v>
      </c>
      <c r="JH277">
        <v>2</v>
      </c>
      <c r="JI277">
        <v>2</v>
      </c>
      <c r="JJ277">
        <v>1</v>
      </c>
      <c r="JK277">
        <v>2</v>
      </c>
      <c r="JL277">
        <v>3</v>
      </c>
      <c r="JM277">
        <v>2</v>
      </c>
      <c r="JN277">
        <v>4</v>
      </c>
      <c r="JO277">
        <v>4</v>
      </c>
      <c r="JP277">
        <v>1</v>
      </c>
      <c r="JQ277">
        <v>1</v>
      </c>
      <c r="JR277">
        <v>2</v>
      </c>
      <c r="JS277">
        <v>1</v>
      </c>
      <c r="JT277">
        <v>2</v>
      </c>
      <c r="JU277">
        <v>2</v>
      </c>
      <c r="JV277">
        <v>3</v>
      </c>
      <c r="JW277">
        <v>2</v>
      </c>
      <c r="JX277">
        <v>2</v>
      </c>
      <c r="JY277">
        <v>3</v>
      </c>
      <c r="JZ277">
        <v>3</v>
      </c>
      <c r="KA277">
        <v>3</v>
      </c>
      <c r="KB277">
        <v>2</v>
      </c>
      <c r="KC277">
        <v>2</v>
      </c>
      <c r="KD277">
        <v>2</v>
      </c>
      <c r="KE277">
        <v>2</v>
      </c>
      <c r="KF277">
        <v>2</v>
      </c>
      <c r="KG277">
        <v>2</v>
      </c>
      <c r="KH277">
        <v>2</v>
      </c>
      <c r="KI277">
        <v>2</v>
      </c>
      <c r="KJ277">
        <v>3</v>
      </c>
    </row>
    <row r="278" spans="1:296">
      <c r="A278">
        <v>276</v>
      </c>
      <c r="AE278" t="s">
        <v>1523</v>
      </c>
      <c r="AF278" t="s">
        <v>1523</v>
      </c>
      <c r="AG278" t="s">
        <v>1523</v>
      </c>
      <c r="AH278" s="288" t="s">
        <v>1523</v>
      </c>
      <c r="AI278" t="s">
        <v>1523</v>
      </c>
      <c r="AJ278" t="s">
        <v>1523</v>
      </c>
      <c r="AK278" t="s">
        <v>1523</v>
      </c>
      <c r="AL278" t="s">
        <v>1523</v>
      </c>
      <c r="AM278" t="s">
        <v>1523</v>
      </c>
      <c r="AN278" t="s">
        <v>1523</v>
      </c>
      <c r="AO278" t="s">
        <v>1523</v>
      </c>
      <c r="AP278" t="s">
        <v>1523</v>
      </c>
      <c r="AQ278" s="48" t="s">
        <v>1523</v>
      </c>
      <c r="AR278" t="s">
        <v>1523</v>
      </c>
      <c r="AS278" t="s">
        <v>1523</v>
      </c>
      <c r="AT278" t="s">
        <v>1523</v>
      </c>
      <c r="AU278" t="s">
        <v>1523</v>
      </c>
      <c r="AV278" t="s">
        <v>1523</v>
      </c>
    </row>
    <row r="279" spans="1:296">
      <c r="A279">
        <v>277</v>
      </c>
      <c r="B279">
        <v>5485226120</v>
      </c>
      <c r="C279">
        <v>96888361</v>
      </c>
      <c r="D279" s="48">
        <v>43133.667233796303</v>
      </c>
      <c r="E279" s="180">
        <v>43133.675023148149</v>
      </c>
      <c r="F279" t="s">
        <v>189</v>
      </c>
      <c r="K279" t="s">
        <v>2612</v>
      </c>
      <c r="L279" t="s">
        <v>2613</v>
      </c>
      <c r="N279" s="274" t="s">
        <v>4033</v>
      </c>
      <c r="O279" t="s">
        <v>2615</v>
      </c>
      <c r="P279" t="s">
        <v>209</v>
      </c>
      <c r="Q279" t="s">
        <v>209</v>
      </c>
      <c r="R279" t="s">
        <v>974</v>
      </c>
      <c r="S279" t="s">
        <v>974</v>
      </c>
      <c r="T279" t="s">
        <v>974</v>
      </c>
      <c r="U279" t="s">
        <v>209</v>
      </c>
      <c r="V279" t="s">
        <v>209</v>
      </c>
      <c r="W279" t="s">
        <v>4152</v>
      </c>
      <c r="X279" t="s">
        <v>209</v>
      </c>
      <c r="Y279" t="s">
        <v>209</v>
      </c>
      <c r="Z279" t="s">
        <v>209</v>
      </c>
      <c r="AA279" t="s">
        <v>209</v>
      </c>
      <c r="AB279" t="s">
        <v>209</v>
      </c>
      <c r="AC279" t="s">
        <v>209</v>
      </c>
      <c r="AE279" t="s">
        <v>1523</v>
      </c>
      <c r="AF279" t="s">
        <v>1523</v>
      </c>
      <c r="AG279" t="s">
        <v>1523</v>
      </c>
      <c r="AH279" s="288" t="s">
        <v>1523</v>
      </c>
      <c r="AI279" t="s">
        <v>1523</v>
      </c>
      <c r="AJ279" t="s">
        <v>1523</v>
      </c>
      <c r="AK279" t="s">
        <v>1523</v>
      </c>
      <c r="AL279" t="s">
        <v>1523</v>
      </c>
      <c r="AM279" t="s">
        <v>1523</v>
      </c>
      <c r="AN279" t="s">
        <v>1523</v>
      </c>
      <c r="AO279" t="s">
        <v>1523</v>
      </c>
      <c r="AP279" t="s">
        <v>1523</v>
      </c>
      <c r="AQ279" s="48" t="s">
        <v>1523</v>
      </c>
      <c r="AR279" t="s">
        <v>1523</v>
      </c>
      <c r="AS279" t="s">
        <v>1523</v>
      </c>
      <c r="AT279" t="s">
        <v>1523</v>
      </c>
      <c r="AU279" t="s">
        <v>1523</v>
      </c>
      <c r="AV279" t="s">
        <v>1523</v>
      </c>
      <c r="GZ279">
        <v>-1</v>
      </c>
      <c r="HX279">
        <v>1</v>
      </c>
      <c r="HY279">
        <v>1</v>
      </c>
      <c r="HZ279">
        <v>2</v>
      </c>
      <c r="IA279">
        <v>1</v>
      </c>
      <c r="IB279">
        <v>3</v>
      </c>
      <c r="IC279">
        <v>1</v>
      </c>
      <c r="ID279">
        <v>1</v>
      </c>
      <c r="IE279">
        <v>1</v>
      </c>
      <c r="IF279">
        <v>2</v>
      </c>
      <c r="IG279">
        <v>1</v>
      </c>
      <c r="IH279">
        <v>2</v>
      </c>
      <c r="II279">
        <v>3</v>
      </c>
      <c r="IJ279">
        <v>1</v>
      </c>
      <c r="IK279">
        <v>1</v>
      </c>
      <c r="IL279">
        <v>1</v>
      </c>
      <c r="IM279">
        <v>2</v>
      </c>
      <c r="IN279">
        <v>2</v>
      </c>
      <c r="IO279">
        <v>1</v>
      </c>
      <c r="IP279">
        <v>1</v>
      </c>
      <c r="IQ279">
        <v>1</v>
      </c>
      <c r="IR279">
        <v>1</v>
      </c>
      <c r="IS279">
        <v>1</v>
      </c>
      <c r="IT279">
        <v>1</v>
      </c>
      <c r="IU279">
        <v>3</v>
      </c>
      <c r="IV279">
        <v>2</v>
      </c>
      <c r="IW279">
        <v>3</v>
      </c>
      <c r="IX279">
        <v>1</v>
      </c>
      <c r="IY279">
        <v>1</v>
      </c>
      <c r="IZ279">
        <v>1</v>
      </c>
      <c r="JA279">
        <v>1</v>
      </c>
      <c r="JB279">
        <v>3</v>
      </c>
      <c r="JC279">
        <v>1</v>
      </c>
      <c r="JD279">
        <v>2</v>
      </c>
      <c r="JE279">
        <v>1</v>
      </c>
      <c r="JF279">
        <v>3</v>
      </c>
      <c r="JG279">
        <v>1</v>
      </c>
      <c r="JH279">
        <v>1</v>
      </c>
      <c r="JI279">
        <v>1</v>
      </c>
      <c r="JJ279">
        <v>1</v>
      </c>
      <c r="JK279">
        <v>2</v>
      </c>
      <c r="JL279">
        <v>3</v>
      </c>
      <c r="JM279">
        <v>1</v>
      </c>
      <c r="JN279">
        <v>2</v>
      </c>
      <c r="JO279">
        <v>4</v>
      </c>
      <c r="JP279">
        <v>2</v>
      </c>
      <c r="JQ279">
        <v>1</v>
      </c>
      <c r="JR279">
        <v>1</v>
      </c>
      <c r="JS279">
        <v>1</v>
      </c>
      <c r="JT279">
        <v>1</v>
      </c>
      <c r="JU279">
        <v>1</v>
      </c>
      <c r="JV279">
        <v>4</v>
      </c>
      <c r="JW279">
        <v>2</v>
      </c>
      <c r="JX279">
        <v>1</v>
      </c>
      <c r="JY279">
        <v>1</v>
      </c>
      <c r="JZ279">
        <v>1</v>
      </c>
      <c r="KA279">
        <v>1</v>
      </c>
      <c r="KB279">
        <v>1</v>
      </c>
      <c r="KC279">
        <v>3</v>
      </c>
      <c r="KD279">
        <v>1</v>
      </c>
      <c r="KE279">
        <v>1</v>
      </c>
      <c r="KF279">
        <v>1</v>
      </c>
      <c r="KG279">
        <v>1</v>
      </c>
      <c r="KH279">
        <v>4</v>
      </c>
      <c r="KI279">
        <v>1</v>
      </c>
      <c r="KJ279">
        <v>1</v>
      </c>
    </row>
    <row r="280" spans="1:296">
      <c r="A280">
        <v>278</v>
      </c>
      <c r="B280">
        <v>5482668283</v>
      </c>
      <c r="C280">
        <v>96888361</v>
      </c>
      <c r="D280" s="48">
        <v>43126.660694444443</v>
      </c>
      <c r="E280" s="180">
        <v>43126.677812499998</v>
      </c>
      <c r="F280" t="s">
        <v>1181</v>
      </c>
      <c r="K280" t="s">
        <v>1370</v>
      </c>
      <c r="L280" t="s">
        <v>2617</v>
      </c>
      <c r="N280" s="274" t="s">
        <v>3778</v>
      </c>
      <c r="O280" t="s">
        <v>3841</v>
      </c>
      <c r="P280" t="s">
        <v>209</v>
      </c>
      <c r="Q280" t="s">
        <v>209</v>
      </c>
      <c r="R280" t="s">
        <v>799</v>
      </c>
      <c r="S280" t="s">
        <v>799</v>
      </c>
      <c r="T280" t="s">
        <v>799</v>
      </c>
      <c r="U280" t="s">
        <v>209</v>
      </c>
      <c r="V280" t="s">
        <v>209</v>
      </c>
      <c r="W280" t="s">
        <v>209</v>
      </c>
      <c r="X280" t="s">
        <v>209</v>
      </c>
      <c r="Y280" t="s">
        <v>209</v>
      </c>
      <c r="Z280" t="s">
        <v>209</v>
      </c>
      <c r="AA280" t="s">
        <v>209</v>
      </c>
      <c r="AC280" s="260" t="s">
        <v>209</v>
      </c>
      <c r="AE280" t="s">
        <v>1523</v>
      </c>
      <c r="AF280" t="s">
        <v>1523</v>
      </c>
      <c r="AG280" t="s">
        <v>1523</v>
      </c>
      <c r="AH280" s="288" t="s">
        <v>1523</v>
      </c>
      <c r="AI280" t="s">
        <v>1523</v>
      </c>
      <c r="AJ280" t="s">
        <v>1523</v>
      </c>
      <c r="AK280" t="s">
        <v>1523</v>
      </c>
      <c r="AL280" t="s">
        <v>1523</v>
      </c>
      <c r="AM280" t="s">
        <v>1523</v>
      </c>
      <c r="AN280" t="s">
        <v>1523</v>
      </c>
      <c r="AO280" t="s">
        <v>1523</v>
      </c>
      <c r="AP280" t="s">
        <v>1523</v>
      </c>
      <c r="AQ280" s="48" t="s">
        <v>1523</v>
      </c>
      <c r="AR280" t="s">
        <v>1523</v>
      </c>
      <c r="AS280" t="s">
        <v>1523</v>
      </c>
      <c r="AT280" t="s">
        <v>1523</v>
      </c>
      <c r="AU280" t="s">
        <v>1523</v>
      </c>
      <c r="AV280" t="s">
        <v>1523</v>
      </c>
      <c r="BJ280">
        <v>-3</v>
      </c>
      <c r="BK280" t="s">
        <v>3842</v>
      </c>
      <c r="HN280">
        <v>4</v>
      </c>
      <c r="HO280" t="s">
        <v>3843</v>
      </c>
      <c r="HX280">
        <v>4</v>
      </c>
      <c r="HY280">
        <v>2</v>
      </c>
      <c r="HZ280">
        <v>3</v>
      </c>
      <c r="IA280">
        <v>2</v>
      </c>
      <c r="IB280">
        <v>2</v>
      </c>
      <c r="IC280">
        <v>4</v>
      </c>
      <c r="ID280">
        <v>3</v>
      </c>
      <c r="IE280">
        <v>2</v>
      </c>
      <c r="IF280">
        <v>2</v>
      </c>
      <c r="IG280">
        <v>4</v>
      </c>
      <c r="IH280">
        <v>1</v>
      </c>
      <c r="II280">
        <v>1</v>
      </c>
      <c r="IJ280">
        <v>1</v>
      </c>
      <c r="IK280">
        <v>1</v>
      </c>
      <c r="IL280">
        <v>2</v>
      </c>
      <c r="IM280">
        <v>3</v>
      </c>
      <c r="IN280">
        <v>4</v>
      </c>
      <c r="IO280">
        <v>3</v>
      </c>
      <c r="IP280">
        <v>1</v>
      </c>
      <c r="IQ280">
        <v>2</v>
      </c>
      <c r="IR280">
        <v>3</v>
      </c>
      <c r="IS280">
        <v>3</v>
      </c>
      <c r="IT280">
        <v>2</v>
      </c>
      <c r="IU280">
        <v>4</v>
      </c>
      <c r="IV280">
        <v>3</v>
      </c>
      <c r="IW280">
        <v>2</v>
      </c>
      <c r="IX280">
        <v>1</v>
      </c>
      <c r="IY280">
        <v>3</v>
      </c>
      <c r="IZ280">
        <v>2</v>
      </c>
      <c r="JA280">
        <v>2</v>
      </c>
      <c r="JB280">
        <v>2</v>
      </c>
      <c r="JC280">
        <v>2</v>
      </c>
      <c r="JD280">
        <v>4</v>
      </c>
      <c r="JE280">
        <v>2</v>
      </c>
      <c r="JF280">
        <v>4</v>
      </c>
      <c r="JG280">
        <v>2</v>
      </c>
      <c r="JH280">
        <v>2</v>
      </c>
      <c r="JI280">
        <v>3</v>
      </c>
      <c r="JJ280">
        <v>2</v>
      </c>
      <c r="JK280">
        <v>1</v>
      </c>
      <c r="JL280">
        <v>2</v>
      </c>
      <c r="JM280">
        <v>3</v>
      </c>
      <c r="JN280">
        <v>4</v>
      </c>
      <c r="JO280">
        <v>3</v>
      </c>
      <c r="JP280">
        <v>3</v>
      </c>
      <c r="JQ280">
        <v>1</v>
      </c>
      <c r="JR280">
        <v>4</v>
      </c>
      <c r="JS280">
        <v>1</v>
      </c>
      <c r="JT280">
        <v>2</v>
      </c>
      <c r="JU280">
        <v>4</v>
      </c>
      <c r="JV280">
        <v>2</v>
      </c>
      <c r="JW280">
        <v>2</v>
      </c>
      <c r="JX280">
        <v>2</v>
      </c>
      <c r="JY280">
        <v>3</v>
      </c>
      <c r="JZ280">
        <v>2</v>
      </c>
      <c r="KA280">
        <v>4</v>
      </c>
      <c r="KB280">
        <v>2</v>
      </c>
      <c r="KC280">
        <v>1</v>
      </c>
      <c r="KD280">
        <v>2</v>
      </c>
      <c r="KE280">
        <v>4</v>
      </c>
      <c r="KF280">
        <v>4</v>
      </c>
      <c r="KG280">
        <v>2</v>
      </c>
      <c r="KH280">
        <v>3</v>
      </c>
      <c r="KI280">
        <v>1</v>
      </c>
      <c r="KJ280">
        <v>2</v>
      </c>
    </row>
    <row r="281" spans="1:296">
      <c r="A281">
        <v>279</v>
      </c>
      <c r="AE281" t="s">
        <v>1523</v>
      </c>
      <c r="AF281" t="s">
        <v>1523</v>
      </c>
      <c r="AG281" t="s">
        <v>1523</v>
      </c>
      <c r="AH281" s="288" t="s">
        <v>1523</v>
      </c>
      <c r="AI281" t="s">
        <v>1523</v>
      </c>
      <c r="AJ281" t="s">
        <v>1523</v>
      </c>
      <c r="AK281" t="s">
        <v>1523</v>
      </c>
      <c r="AL281" t="s">
        <v>1523</v>
      </c>
      <c r="AM281" t="s">
        <v>1523</v>
      </c>
      <c r="AN281" t="s">
        <v>1523</v>
      </c>
      <c r="AO281" t="s">
        <v>1523</v>
      </c>
      <c r="AP281" t="s">
        <v>1523</v>
      </c>
      <c r="AQ281" s="48" t="s">
        <v>1523</v>
      </c>
      <c r="AR281" t="s">
        <v>1523</v>
      </c>
      <c r="AS281" t="s">
        <v>1523</v>
      </c>
      <c r="AT281" t="s">
        <v>1523</v>
      </c>
      <c r="AU281" t="s">
        <v>1523</v>
      </c>
      <c r="AV281" t="s">
        <v>1523</v>
      </c>
    </row>
    <row r="282" spans="1:296">
      <c r="A282">
        <v>280</v>
      </c>
      <c r="AE282" t="s">
        <v>1523</v>
      </c>
      <c r="AF282" t="s">
        <v>1523</v>
      </c>
      <c r="AG282" t="s">
        <v>1523</v>
      </c>
      <c r="AH282" s="288" t="s">
        <v>1523</v>
      </c>
      <c r="AI282" t="s">
        <v>1523</v>
      </c>
      <c r="AJ282" t="s">
        <v>1523</v>
      </c>
      <c r="AK282" t="s">
        <v>1523</v>
      </c>
      <c r="AL282" t="s">
        <v>1523</v>
      </c>
      <c r="AM282" t="s">
        <v>1523</v>
      </c>
      <c r="AN282" t="s">
        <v>1523</v>
      </c>
      <c r="AO282" t="s">
        <v>1523</v>
      </c>
      <c r="AP282" t="s">
        <v>1523</v>
      </c>
      <c r="AQ282" s="48" t="s">
        <v>1523</v>
      </c>
      <c r="AR282" t="s">
        <v>1523</v>
      </c>
      <c r="AS282" t="s">
        <v>1523</v>
      </c>
      <c r="AT282" t="s">
        <v>1523</v>
      </c>
      <c r="AU282" t="s">
        <v>1523</v>
      </c>
      <c r="AV282" t="s">
        <v>1523</v>
      </c>
    </row>
    <row r="283" spans="1:296">
      <c r="A283">
        <v>281</v>
      </c>
      <c r="B283">
        <v>5481740343</v>
      </c>
      <c r="C283">
        <v>96888361</v>
      </c>
      <c r="D283" s="48">
        <v>43124.422754629632</v>
      </c>
      <c r="E283" s="180">
        <v>43124.43440972222</v>
      </c>
      <c r="F283" t="s">
        <v>1181</v>
      </c>
      <c r="K283" t="s">
        <v>2688</v>
      </c>
      <c r="L283" t="s">
        <v>2689</v>
      </c>
      <c r="N283" s="11">
        <v>43124</v>
      </c>
      <c r="O283" t="s">
        <v>3664</v>
      </c>
      <c r="P283" t="s">
        <v>209</v>
      </c>
      <c r="Q283" t="s">
        <v>209</v>
      </c>
      <c r="R283" t="s">
        <v>974</v>
      </c>
      <c r="S283" t="s">
        <v>974</v>
      </c>
      <c r="T283" t="s">
        <v>974</v>
      </c>
      <c r="U283" t="s">
        <v>209</v>
      </c>
      <c r="V283" t="s">
        <v>3665</v>
      </c>
      <c r="W283" t="s">
        <v>3666</v>
      </c>
      <c r="X283" t="s">
        <v>209</v>
      </c>
      <c r="Y283" t="s">
        <v>209</v>
      </c>
      <c r="Z283" t="s">
        <v>209</v>
      </c>
      <c r="AA283" t="s">
        <v>209</v>
      </c>
      <c r="AC283" s="260" t="s">
        <v>209</v>
      </c>
      <c r="AE283" t="s">
        <v>977</v>
      </c>
      <c r="AF283" t="s">
        <v>603</v>
      </c>
      <c r="AG283" t="s">
        <v>4732</v>
      </c>
      <c r="AH283" s="288">
        <v>43112</v>
      </c>
      <c r="AI283">
        <v>12</v>
      </c>
      <c r="AJ283" t="s">
        <v>3667</v>
      </c>
      <c r="AK283" t="s">
        <v>980</v>
      </c>
      <c r="AL283" t="s">
        <v>801</v>
      </c>
      <c r="AM283" t="s">
        <v>3668</v>
      </c>
      <c r="AN283" t="s">
        <v>1523</v>
      </c>
      <c r="AO283" t="s">
        <v>1523</v>
      </c>
      <c r="AP283" t="s">
        <v>1523</v>
      </c>
      <c r="AQ283" s="48" t="s">
        <v>1523</v>
      </c>
      <c r="AR283" t="s">
        <v>1523</v>
      </c>
      <c r="AS283" t="s">
        <v>1523</v>
      </c>
      <c r="AT283" t="s">
        <v>1523</v>
      </c>
      <c r="AU283" t="s">
        <v>1523</v>
      </c>
      <c r="AV283" t="s">
        <v>1523</v>
      </c>
      <c r="HX283">
        <v>3</v>
      </c>
      <c r="HY283">
        <v>1</v>
      </c>
      <c r="HZ283">
        <v>2</v>
      </c>
      <c r="IA283">
        <v>2</v>
      </c>
      <c r="IB283">
        <v>3</v>
      </c>
      <c r="IC283">
        <v>1</v>
      </c>
      <c r="ID283">
        <v>2</v>
      </c>
      <c r="IE283">
        <v>1</v>
      </c>
      <c r="IF283">
        <v>1</v>
      </c>
      <c r="IG283">
        <v>1</v>
      </c>
      <c r="IH283">
        <v>3</v>
      </c>
      <c r="II283">
        <v>4</v>
      </c>
      <c r="IJ283">
        <v>2</v>
      </c>
      <c r="IK283">
        <v>3</v>
      </c>
      <c r="IL283">
        <v>3</v>
      </c>
      <c r="IM283">
        <v>3</v>
      </c>
      <c r="IN283">
        <v>2</v>
      </c>
      <c r="IO283">
        <v>1</v>
      </c>
      <c r="IP283">
        <v>1</v>
      </c>
      <c r="IQ283">
        <v>2</v>
      </c>
      <c r="IR283">
        <v>1</v>
      </c>
      <c r="IS283">
        <v>2</v>
      </c>
      <c r="IT283">
        <v>2</v>
      </c>
      <c r="IU283">
        <v>4</v>
      </c>
      <c r="IV283">
        <v>3</v>
      </c>
      <c r="IW283">
        <v>3</v>
      </c>
      <c r="IX283">
        <v>1</v>
      </c>
      <c r="IY283">
        <v>2</v>
      </c>
      <c r="IZ283">
        <v>1</v>
      </c>
      <c r="JA283">
        <v>2</v>
      </c>
      <c r="JB283">
        <v>4</v>
      </c>
      <c r="JC283">
        <v>2</v>
      </c>
      <c r="JD283">
        <v>1</v>
      </c>
      <c r="JE283">
        <v>1</v>
      </c>
      <c r="JF283">
        <v>3</v>
      </c>
      <c r="JG283">
        <v>2</v>
      </c>
      <c r="JH283">
        <v>3</v>
      </c>
      <c r="JI283">
        <v>1</v>
      </c>
      <c r="JJ283">
        <v>2</v>
      </c>
      <c r="JK283">
        <v>4</v>
      </c>
      <c r="JL283">
        <v>3</v>
      </c>
      <c r="JM283">
        <v>2</v>
      </c>
      <c r="JN283">
        <v>2</v>
      </c>
      <c r="JO283">
        <v>2</v>
      </c>
      <c r="JP283">
        <v>2</v>
      </c>
      <c r="JQ283">
        <v>2</v>
      </c>
      <c r="JR283">
        <v>1</v>
      </c>
      <c r="JS283">
        <v>2</v>
      </c>
      <c r="JT283">
        <v>2</v>
      </c>
      <c r="JU283">
        <v>2</v>
      </c>
      <c r="JV283">
        <v>1</v>
      </c>
      <c r="JW283">
        <v>1</v>
      </c>
      <c r="JX283">
        <v>2</v>
      </c>
      <c r="JY283">
        <v>2</v>
      </c>
      <c r="JZ283">
        <v>3</v>
      </c>
      <c r="KA283">
        <v>1</v>
      </c>
      <c r="KB283">
        <v>2</v>
      </c>
      <c r="KC283">
        <v>2</v>
      </c>
      <c r="KD283">
        <v>2</v>
      </c>
      <c r="KE283">
        <v>1</v>
      </c>
      <c r="KF283">
        <v>1</v>
      </c>
      <c r="KG283">
        <v>1</v>
      </c>
      <c r="KH283">
        <v>3</v>
      </c>
      <c r="KI283">
        <v>1</v>
      </c>
      <c r="KJ283">
        <v>3</v>
      </c>
    </row>
    <row r="284" spans="1:296">
      <c r="A284">
        <v>282</v>
      </c>
      <c r="AE284" t="s">
        <v>1523</v>
      </c>
      <c r="AF284" t="s">
        <v>1523</v>
      </c>
      <c r="AG284" t="s">
        <v>1523</v>
      </c>
      <c r="AH284" s="288" t="s">
        <v>1523</v>
      </c>
      <c r="AI284" t="s">
        <v>1523</v>
      </c>
      <c r="AJ284" t="s">
        <v>1523</v>
      </c>
      <c r="AK284" t="s">
        <v>1523</v>
      </c>
      <c r="AL284" t="s">
        <v>1523</v>
      </c>
      <c r="AM284" t="s">
        <v>1523</v>
      </c>
      <c r="AN284" t="s">
        <v>1523</v>
      </c>
      <c r="AO284" t="s">
        <v>1523</v>
      </c>
      <c r="AP284" t="s">
        <v>1523</v>
      </c>
      <c r="AQ284" s="48" t="s">
        <v>1523</v>
      </c>
      <c r="AR284" t="s">
        <v>1523</v>
      </c>
      <c r="AS284" t="s">
        <v>1523</v>
      </c>
      <c r="AT284" t="s">
        <v>1523</v>
      </c>
      <c r="AU284" t="s">
        <v>1523</v>
      </c>
      <c r="AV284" t="s">
        <v>1523</v>
      </c>
    </row>
    <row r="285" spans="1:296">
      <c r="A285">
        <v>283</v>
      </c>
      <c r="B285">
        <v>5481854000</v>
      </c>
      <c r="C285">
        <v>96888361</v>
      </c>
      <c r="D285" s="48">
        <v>43124.665983796287</v>
      </c>
      <c r="E285" s="180">
        <v>43124.676076388889</v>
      </c>
      <c r="F285" t="s">
        <v>1181</v>
      </c>
      <c r="K285" t="s">
        <v>2703</v>
      </c>
      <c r="L285" t="s">
        <v>1203</v>
      </c>
      <c r="N285" s="274" t="s">
        <v>3651</v>
      </c>
      <c r="O285" t="s">
        <v>3688</v>
      </c>
      <c r="P285" t="s">
        <v>209</v>
      </c>
      <c r="Q285" t="s">
        <v>209</v>
      </c>
      <c r="R285" t="s">
        <v>796</v>
      </c>
      <c r="S285" t="s">
        <v>780</v>
      </c>
      <c r="T285" t="s">
        <v>796</v>
      </c>
      <c r="U285" t="s">
        <v>203</v>
      </c>
      <c r="W285" t="s">
        <v>203</v>
      </c>
      <c r="X285" t="s">
        <v>203</v>
      </c>
      <c r="Y285" t="s">
        <v>203</v>
      </c>
      <c r="Z285" t="s">
        <v>203</v>
      </c>
      <c r="AA285" t="s">
        <v>215</v>
      </c>
      <c r="AB285" s="260" t="s">
        <v>451</v>
      </c>
      <c r="AC285" s="260" t="s">
        <v>451</v>
      </c>
      <c r="AE285" t="s">
        <v>1523</v>
      </c>
      <c r="AF285" t="s">
        <v>1523</v>
      </c>
      <c r="AG285" t="s">
        <v>1523</v>
      </c>
      <c r="AH285" s="288" t="s">
        <v>1523</v>
      </c>
      <c r="AI285" t="s">
        <v>1523</v>
      </c>
      <c r="AJ285" t="s">
        <v>1523</v>
      </c>
      <c r="AK285" t="s">
        <v>1523</v>
      </c>
      <c r="AL285" t="s">
        <v>1523</v>
      </c>
      <c r="AM285" t="s">
        <v>1523</v>
      </c>
      <c r="AN285" t="s">
        <v>1523</v>
      </c>
      <c r="AO285" t="s">
        <v>1523</v>
      </c>
      <c r="AP285" t="s">
        <v>1523</v>
      </c>
      <c r="AQ285" s="48" t="s">
        <v>1523</v>
      </c>
      <c r="AR285" t="s">
        <v>1523</v>
      </c>
      <c r="AS285" t="s">
        <v>1523</v>
      </c>
      <c r="AT285" t="s">
        <v>1523</v>
      </c>
      <c r="AU285" t="s">
        <v>1523</v>
      </c>
      <c r="AV285" t="s">
        <v>1523</v>
      </c>
      <c r="EF285">
        <v>-1</v>
      </c>
      <c r="EJ285">
        <v>-1</v>
      </c>
      <c r="EP285">
        <v>1</v>
      </c>
      <c r="FJ285">
        <v>2</v>
      </c>
      <c r="GV285">
        <v>1</v>
      </c>
      <c r="GX285">
        <v>-2</v>
      </c>
      <c r="HN285">
        <v>-2</v>
      </c>
      <c r="HO285" t="s">
        <v>3689</v>
      </c>
      <c r="HX285">
        <v>2</v>
      </c>
      <c r="HY285">
        <v>1</v>
      </c>
      <c r="HZ285">
        <v>2</v>
      </c>
      <c r="IA285">
        <v>2</v>
      </c>
      <c r="IB285">
        <v>4</v>
      </c>
      <c r="IC285">
        <v>2</v>
      </c>
      <c r="ID285">
        <v>4</v>
      </c>
      <c r="IE285">
        <v>1</v>
      </c>
      <c r="IF285">
        <v>3</v>
      </c>
      <c r="IG285">
        <v>1</v>
      </c>
      <c r="IH285">
        <v>4</v>
      </c>
      <c r="II285">
        <v>4</v>
      </c>
      <c r="IJ285">
        <v>4</v>
      </c>
      <c r="IK285">
        <v>4</v>
      </c>
      <c r="IL285">
        <v>4</v>
      </c>
      <c r="IM285">
        <v>2</v>
      </c>
      <c r="IN285">
        <v>4</v>
      </c>
      <c r="IO285">
        <v>4</v>
      </c>
      <c r="IP285">
        <v>2</v>
      </c>
      <c r="IQ285">
        <v>4</v>
      </c>
      <c r="IR285">
        <v>2</v>
      </c>
      <c r="IS285">
        <v>3</v>
      </c>
      <c r="IT285">
        <v>1</v>
      </c>
      <c r="IU285">
        <v>2</v>
      </c>
      <c r="IV285">
        <v>3</v>
      </c>
      <c r="IW285">
        <v>1</v>
      </c>
      <c r="IX285">
        <v>1</v>
      </c>
      <c r="IY285">
        <v>2</v>
      </c>
      <c r="IZ285">
        <v>3</v>
      </c>
      <c r="JA285">
        <v>2</v>
      </c>
      <c r="JB285">
        <v>4</v>
      </c>
      <c r="JC285">
        <v>1</v>
      </c>
      <c r="JD285">
        <v>4</v>
      </c>
      <c r="JE285">
        <v>2</v>
      </c>
      <c r="JF285">
        <v>3</v>
      </c>
      <c r="JG285">
        <v>2</v>
      </c>
      <c r="JH285">
        <v>2</v>
      </c>
      <c r="JI285">
        <v>3</v>
      </c>
      <c r="JJ285">
        <v>2</v>
      </c>
      <c r="JK285">
        <v>2</v>
      </c>
      <c r="JL285">
        <v>4</v>
      </c>
      <c r="JM285">
        <v>3</v>
      </c>
      <c r="JN285">
        <v>4</v>
      </c>
      <c r="JO285">
        <v>1</v>
      </c>
      <c r="JP285">
        <v>2</v>
      </c>
      <c r="JQ285">
        <v>4</v>
      </c>
      <c r="JR285">
        <v>4</v>
      </c>
      <c r="JS285">
        <v>4</v>
      </c>
      <c r="JT285">
        <v>4</v>
      </c>
      <c r="JU285">
        <v>4</v>
      </c>
      <c r="JV285">
        <v>1</v>
      </c>
      <c r="JW285">
        <v>3</v>
      </c>
      <c r="JX285">
        <v>3</v>
      </c>
      <c r="JY285">
        <v>4</v>
      </c>
      <c r="JZ285">
        <v>4</v>
      </c>
      <c r="KA285">
        <v>4</v>
      </c>
      <c r="KB285">
        <v>1</v>
      </c>
      <c r="KC285">
        <v>4</v>
      </c>
      <c r="KD285">
        <v>2</v>
      </c>
      <c r="KE285">
        <v>2</v>
      </c>
      <c r="KF285">
        <v>3</v>
      </c>
      <c r="KG285">
        <v>2</v>
      </c>
      <c r="KH285">
        <v>3</v>
      </c>
      <c r="KI285">
        <v>2</v>
      </c>
      <c r="KJ285">
        <v>4</v>
      </c>
    </row>
    <row r="286" spans="1:296">
      <c r="A286">
        <v>284</v>
      </c>
      <c r="B286">
        <v>5482579486</v>
      </c>
      <c r="C286">
        <v>96888361</v>
      </c>
      <c r="D286" s="48">
        <v>43126.456574074073</v>
      </c>
      <c r="E286" s="180">
        <v>43126.47519675926</v>
      </c>
      <c r="F286" t="s">
        <v>1181</v>
      </c>
      <c r="K286" t="s">
        <v>2706</v>
      </c>
      <c r="L286" t="s">
        <v>2707</v>
      </c>
      <c r="N286" s="11">
        <v>43126</v>
      </c>
      <c r="O286" t="s">
        <v>2710</v>
      </c>
      <c r="P286" t="s">
        <v>3878</v>
      </c>
      <c r="Q286" t="s">
        <v>215</v>
      </c>
      <c r="R286" t="s">
        <v>798</v>
      </c>
      <c r="S286" t="s">
        <v>798</v>
      </c>
      <c r="T286" t="s">
        <v>798</v>
      </c>
      <c r="U286" t="s">
        <v>203</v>
      </c>
      <c r="V286" t="s">
        <v>203</v>
      </c>
      <c r="W286" t="s">
        <v>215</v>
      </c>
      <c r="X286" t="s">
        <v>215</v>
      </c>
      <c r="Y286" t="s">
        <v>203</v>
      </c>
      <c r="Z286" t="s">
        <v>203</v>
      </c>
      <c r="AA286" t="s">
        <v>203</v>
      </c>
      <c r="AB286"/>
      <c r="AC286" t="s">
        <v>203</v>
      </c>
      <c r="AE286" t="s">
        <v>1523</v>
      </c>
      <c r="AF286" t="s">
        <v>1523</v>
      </c>
      <c r="AG286" t="s">
        <v>1523</v>
      </c>
      <c r="AH286" s="288" t="s">
        <v>1523</v>
      </c>
      <c r="AI286" t="s">
        <v>1523</v>
      </c>
      <c r="AJ286" t="s">
        <v>1523</v>
      </c>
      <c r="AK286" t="s">
        <v>1523</v>
      </c>
      <c r="AL286" t="s">
        <v>1523</v>
      </c>
      <c r="AM286" t="s">
        <v>1523</v>
      </c>
      <c r="AN286" t="s">
        <v>1523</v>
      </c>
      <c r="AO286" t="s">
        <v>1523</v>
      </c>
      <c r="AP286" t="s">
        <v>1523</v>
      </c>
      <c r="AQ286" s="48" t="s">
        <v>1523</v>
      </c>
      <c r="AR286" t="s">
        <v>1523</v>
      </c>
      <c r="AS286" t="s">
        <v>1523</v>
      </c>
      <c r="AT286" t="s">
        <v>1523</v>
      </c>
      <c r="AU286" t="s">
        <v>1523</v>
      </c>
      <c r="AV286" t="s">
        <v>1523</v>
      </c>
      <c r="BJ286">
        <v>4</v>
      </c>
      <c r="BK286" t="s">
        <v>3879</v>
      </c>
      <c r="DT286">
        <v>3</v>
      </c>
      <c r="DU286" t="s">
        <v>3880</v>
      </c>
      <c r="EZ286">
        <v>1</v>
      </c>
      <c r="GP286">
        <v>1</v>
      </c>
      <c r="HX286">
        <v>4</v>
      </c>
      <c r="HY286">
        <v>3</v>
      </c>
      <c r="HZ286">
        <v>3</v>
      </c>
      <c r="IA286">
        <v>3</v>
      </c>
      <c r="IB286">
        <v>2</v>
      </c>
      <c r="IC286">
        <v>2</v>
      </c>
      <c r="ID286">
        <v>2</v>
      </c>
      <c r="IE286">
        <v>2</v>
      </c>
      <c r="IF286">
        <v>3</v>
      </c>
      <c r="IG286">
        <v>4</v>
      </c>
      <c r="IH286">
        <v>3</v>
      </c>
      <c r="II286">
        <v>2</v>
      </c>
      <c r="IJ286">
        <v>3</v>
      </c>
      <c r="IK286">
        <v>3</v>
      </c>
      <c r="IL286">
        <v>2</v>
      </c>
      <c r="IM286">
        <v>3</v>
      </c>
      <c r="IN286">
        <v>3</v>
      </c>
      <c r="IO286">
        <v>4</v>
      </c>
      <c r="IP286">
        <v>3</v>
      </c>
      <c r="IQ286">
        <v>2</v>
      </c>
      <c r="IR286">
        <v>2</v>
      </c>
      <c r="IS286">
        <v>2</v>
      </c>
      <c r="IT286">
        <v>3</v>
      </c>
      <c r="IU286">
        <v>3</v>
      </c>
      <c r="IV286">
        <v>2</v>
      </c>
      <c r="IW286">
        <v>2</v>
      </c>
      <c r="IX286">
        <v>3</v>
      </c>
      <c r="IY286">
        <v>2</v>
      </c>
      <c r="IZ286">
        <v>3</v>
      </c>
      <c r="JA286">
        <v>4</v>
      </c>
      <c r="JB286">
        <v>4</v>
      </c>
      <c r="JC286">
        <v>2</v>
      </c>
      <c r="JD286">
        <v>3</v>
      </c>
      <c r="JE286">
        <v>3</v>
      </c>
      <c r="JF286">
        <v>3</v>
      </c>
      <c r="JG286">
        <v>3</v>
      </c>
      <c r="JH286">
        <v>3</v>
      </c>
      <c r="JI286">
        <v>3</v>
      </c>
      <c r="JJ286">
        <v>3</v>
      </c>
      <c r="JK286">
        <v>2</v>
      </c>
      <c r="JL286">
        <v>2</v>
      </c>
      <c r="JM286">
        <v>2</v>
      </c>
      <c r="JN286">
        <v>3</v>
      </c>
      <c r="JO286">
        <v>1</v>
      </c>
      <c r="JP286">
        <v>2</v>
      </c>
      <c r="JQ286">
        <v>2</v>
      </c>
      <c r="JR286">
        <v>3</v>
      </c>
      <c r="JS286">
        <v>2</v>
      </c>
      <c r="JT286">
        <v>3</v>
      </c>
      <c r="JU286">
        <v>3</v>
      </c>
      <c r="JV286">
        <v>4</v>
      </c>
      <c r="JW286">
        <v>4</v>
      </c>
      <c r="JX286">
        <v>3</v>
      </c>
      <c r="JY286">
        <v>3</v>
      </c>
      <c r="JZ286">
        <v>3</v>
      </c>
      <c r="KA286">
        <v>4</v>
      </c>
      <c r="KB286">
        <v>4</v>
      </c>
      <c r="KC286">
        <v>1</v>
      </c>
      <c r="KD286">
        <v>1</v>
      </c>
      <c r="KE286">
        <v>3</v>
      </c>
      <c r="KF286">
        <v>3</v>
      </c>
      <c r="KG286">
        <v>2</v>
      </c>
      <c r="KH286">
        <v>3</v>
      </c>
      <c r="KI286">
        <v>2</v>
      </c>
      <c r="KJ286">
        <v>2</v>
      </c>
    </row>
    <row r="287" spans="1:296">
      <c r="A287">
        <v>285</v>
      </c>
      <c r="B287">
        <v>5484335288</v>
      </c>
      <c r="C287">
        <v>96888361</v>
      </c>
      <c r="D287" s="48">
        <v>43131.516400462962</v>
      </c>
      <c r="E287" s="180">
        <v>43131.534108796302</v>
      </c>
      <c r="F287" t="s">
        <v>1181</v>
      </c>
      <c r="K287" t="s">
        <v>2099</v>
      </c>
      <c r="L287" t="s">
        <v>2712</v>
      </c>
      <c r="N287" s="11">
        <v>43131</v>
      </c>
      <c r="O287" t="s">
        <v>2715</v>
      </c>
      <c r="P287" t="s">
        <v>209</v>
      </c>
      <c r="Q287" t="s">
        <v>209</v>
      </c>
      <c r="R287" t="s">
        <v>974</v>
      </c>
      <c r="S287" t="s">
        <v>974</v>
      </c>
      <c r="T287" t="s">
        <v>974</v>
      </c>
      <c r="U287" t="s">
        <v>209</v>
      </c>
      <c r="V287" t="s">
        <v>381</v>
      </c>
      <c r="W287" t="s">
        <v>3989</v>
      </c>
      <c r="X287" t="s">
        <v>209</v>
      </c>
      <c r="Y287" t="s">
        <v>209</v>
      </c>
      <c r="Z287" t="s">
        <v>209</v>
      </c>
      <c r="AA287" t="s">
        <v>209</v>
      </c>
      <c r="AB287" t="s">
        <v>322</v>
      </c>
      <c r="AC287" t="s">
        <v>3553</v>
      </c>
      <c r="AE287" t="s">
        <v>1523</v>
      </c>
      <c r="AF287" t="s">
        <v>1523</v>
      </c>
      <c r="AG287" t="s">
        <v>1523</v>
      </c>
      <c r="AH287" s="288" t="s">
        <v>1523</v>
      </c>
      <c r="AI287" t="s">
        <v>1523</v>
      </c>
      <c r="AJ287" t="s">
        <v>1523</v>
      </c>
      <c r="AK287" t="s">
        <v>1523</v>
      </c>
      <c r="AL287" t="s">
        <v>1523</v>
      </c>
      <c r="AM287" t="s">
        <v>1523</v>
      </c>
      <c r="AN287" t="s">
        <v>1523</v>
      </c>
      <c r="AO287" t="s">
        <v>1523</v>
      </c>
      <c r="AP287" t="s">
        <v>1523</v>
      </c>
      <c r="AQ287" s="48" t="s">
        <v>1523</v>
      </c>
      <c r="AR287" t="s">
        <v>1523</v>
      </c>
      <c r="AS287" t="s">
        <v>1523</v>
      </c>
      <c r="AT287" t="s">
        <v>1523</v>
      </c>
      <c r="AU287" t="s">
        <v>1523</v>
      </c>
      <c r="AV287" t="s">
        <v>1523</v>
      </c>
      <c r="EP287">
        <v>-1</v>
      </c>
      <c r="EQ287" t="s">
        <v>3990</v>
      </c>
      <c r="FX287">
        <v>1</v>
      </c>
      <c r="FY287" t="s">
        <v>3991</v>
      </c>
      <c r="HX287">
        <v>2</v>
      </c>
      <c r="HY287">
        <v>2</v>
      </c>
      <c r="HZ287">
        <v>2</v>
      </c>
      <c r="IA287">
        <v>1</v>
      </c>
      <c r="IB287">
        <v>3</v>
      </c>
      <c r="IC287">
        <v>3</v>
      </c>
      <c r="ID287">
        <v>3</v>
      </c>
      <c r="IE287">
        <v>2</v>
      </c>
      <c r="IF287">
        <v>1</v>
      </c>
      <c r="IG287">
        <v>2</v>
      </c>
      <c r="IH287">
        <v>4</v>
      </c>
      <c r="II287">
        <v>3</v>
      </c>
      <c r="IJ287">
        <v>4</v>
      </c>
      <c r="IK287">
        <v>3</v>
      </c>
      <c r="IL287">
        <v>2</v>
      </c>
      <c r="IM287">
        <v>2</v>
      </c>
      <c r="IN287">
        <v>2</v>
      </c>
      <c r="IO287">
        <v>3</v>
      </c>
      <c r="IP287">
        <v>1</v>
      </c>
      <c r="IQ287">
        <v>3</v>
      </c>
      <c r="IR287">
        <v>3</v>
      </c>
      <c r="IS287">
        <v>3</v>
      </c>
      <c r="IT287">
        <v>1</v>
      </c>
      <c r="IU287">
        <v>4</v>
      </c>
      <c r="IV287">
        <v>2</v>
      </c>
      <c r="IW287">
        <v>2</v>
      </c>
      <c r="IX287">
        <v>2</v>
      </c>
      <c r="IY287">
        <v>3</v>
      </c>
      <c r="IZ287">
        <v>2</v>
      </c>
      <c r="JA287">
        <v>2</v>
      </c>
      <c r="JB287">
        <v>3</v>
      </c>
      <c r="JC287">
        <v>3</v>
      </c>
      <c r="JD287">
        <v>2</v>
      </c>
      <c r="JE287">
        <v>3</v>
      </c>
      <c r="JF287">
        <v>3</v>
      </c>
      <c r="JG287">
        <v>2</v>
      </c>
      <c r="JH287">
        <v>2</v>
      </c>
      <c r="JI287">
        <v>3</v>
      </c>
      <c r="JJ287">
        <v>1</v>
      </c>
      <c r="JK287">
        <v>3</v>
      </c>
      <c r="JL287">
        <v>4</v>
      </c>
      <c r="JM287">
        <v>2</v>
      </c>
      <c r="JN287">
        <v>3</v>
      </c>
      <c r="JO287">
        <v>4</v>
      </c>
      <c r="JP287">
        <v>2</v>
      </c>
      <c r="JQ287">
        <v>1</v>
      </c>
      <c r="JR287">
        <v>2</v>
      </c>
      <c r="JS287">
        <v>2</v>
      </c>
      <c r="JT287">
        <v>2</v>
      </c>
      <c r="JU287">
        <v>3</v>
      </c>
      <c r="JV287">
        <v>2</v>
      </c>
      <c r="JW287">
        <v>1</v>
      </c>
      <c r="JX287">
        <v>2</v>
      </c>
      <c r="JY287">
        <v>2</v>
      </c>
      <c r="JZ287">
        <v>2</v>
      </c>
      <c r="KA287">
        <v>3</v>
      </c>
      <c r="KB287">
        <v>2</v>
      </c>
      <c r="KC287">
        <v>4</v>
      </c>
      <c r="KD287">
        <v>1</v>
      </c>
      <c r="KE287">
        <v>1</v>
      </c>
      <c r="KF287">
        <v>2</v>
      </c>
      <c r="KG287">
        <v>1</v>
      </c>
      <c r="KH287">
        <v>1</v>
      </c>
      <c r="KI287">
        <v>1</v>
      </c>
      <c r="KJ287">
        <v>2</v>
      </c>
    </row>
    <row r="288" spans="1:296">
      <c r="A288">
        <v>286</v>
      </c>
      <c r="B288">
        <v>5481738280</v>
      </c>
      <c r="C288">
        <v>96888361</v>
      </c>
      <c r="D288" s="48">
        <v>43124.416759259257</v>
      </c>
      <c r="E288" s="180">
        <v>43124.424016203702</v>
      </c>
      <c r="F288" t="s">
        <v>189</v>
      </c>
      <c r="K288" t="s">
        <v>2720</v>
      </c>
      <c r="L288" t="s">
        <v>3670</v>
      </c>
      <c r="N288" s="11">
        <v>43124</v>
      </c>
      <c r="O288" t="s">
        <v>2724</v>
      </c>
      <c r="P288" t="s">
        <v>209</v>
      </c>
      <c r="Q288" t="s">
        <v>209</v>
      </c>
      <c r="R288" t="s">
        <v>3671</v>
      </c>
      <c r="S288" t="s">
        <v>974</v>
      </c>
      <c r="T288" t="s">
        <v>974</v>
      </c>
      <c r="U288" t="s">
        <v>974</v>
      </c>
      <c r="V288" t="s">
        <v>209</v>
      </c>
      <c r="W288" t="s">
        <v>381</v>
      </c>
      <c r="X288" t="s">
        <v>325</v>
      </c>
      <c r="Y288" t="s">
        <v>209</v>
      </c>
      <c r="Z288" t="s">
        <v>325</v>
      </c>
      <c r="AA288" t="s">
        <v>209</v>
      </c>
      <c r="AB288" s="260" t="s">
        <v>322</v>
      </c>
      <c r="AC288" s="260" t="s">
        <v>209</v>
      </c>
      <c r="AE288" t="s">
        <v>1523</v>
      </c>
      <c r="AF288" t="s">
        <v>1523</v>
      </c>
      <c r="AG288" t="s">
        <v>1523</v>
      </c>
      <c r="AH288" s="288" t="s">
        <v>1523</v>
      </c>
      <c r="AI288" t="s">
        <v>1523</v>
      </c>
      <c r="AJ288" t="s">
        <v>1523</v>
      </c>
      <c r="AK288" t="s">
        <v>1523</v>
      </c>
      <c r="AL288" t="s">
        <v>1523</v>
      </c>
      <c r="AM288" t="s">
        <v>1523</v>
      </c>
      <c r="AN288" t="s">
        <v>1523</v>
      </c>
      <c r="AO288" t="s">
        <v>1523</v>
      </c>
      <c r="AP288" t="s">
        <v>1523</v>
      </c>
      <c r="AQ288" s="48" t="s">
        <v>1523</v>
      </c>
      <c r="AR288" t="s">
        <v>1523</v>
      </c>
      <c r="AS288" t="s">
        <v>1523</v>
      </c>
      <c r="AT288" t="s">
        <v>1523</v>
      </c>
      <c r="AU288" t="s">
        <v>1523</v>
      </c>
      <c r="AV288" t="s">
        <v>1523</v>
      </c>
      <c r="DH288">
        <v>-3</v>
      </c>
      <c r="DI288" t="s">
        <v>3672</v>
      </c>
      <c r="GP288">
        <v>-2</v>
      </c>
      <c r="GQ288" t="s">
        <v>3673</v>
      </c>
      <c r="HX288">
        <v>2</v>
      </c>
      <c r="HY288">
        <v>2</v>
      </c>
      <c r="HZ288">
        <v>2</v>
      </c>
      <c r="IA288">
        <v>2</v>
      </c>
      <c r="IB288">
        <v>3</v>
      </c>
      <c r="IC288">
        <v>2</v>
      </c>
      <c r="ID288">
        <v>2</v>
      </c>
      <c r="IE288">
        <v>3</v>
      </c>
      <c r="IF288">
        <v>2</v>
      </c>
      <c r="IG288">
        <v>2</v>
      </c>
      <c r="IH288">
        <v>3</v>
      </c>
      <c r="II288">
        <v>3</v>
      </c>
      <c r="IJ288">
        <v>3</v>
      </c>
      <c r="IK288">
        <v>2</v>
      </c>
      <c r="IL288">
        <v>2</v>
      </c>
      <c r="IM288">
        <v>2</v>
      </c>
      <c r="IN288">
        <v>2</v>
      </c>
      <c r="IO288">
        <v>3</v>
      </c>
      <c r="IP288">
        <v>1</v>
      </c>
      <c r="IQ288">
        <v>3</v>
      </c>
      <c r="IR288">
        <v>2</v>
      </c>
      <c r="IS288">
        <v>2</v>
      </c>
      <c r="IT288">
        <v>3</v>
      </c>
      <c r="IU288">
        <v>4</v>
      </c>
      <c r="IV288">
        <v>3</v>
      </c>
      <c r="IW288">
        <v>4</v>
      </c>
      <c r="IX288">
        <v>2</v>
      </c>
      <c r="IY288">
        <v>1</v>
      </c>
      <c r="IZ288">
        <v>2</v>
      </c>
      <c r="JA288">
        <v>2</v>
      </c>
      <c r="JB288">
        <v>3</v>
      </c>
      <c r="JC288">
        <v>2</v>
      </c>
      <c r="JD288">
        <v>4</v>
      </c>
      <c r="JE288">
        <v>2</v>
      </c>
      <c r="JF288">
        <v>3</v>
      </c>
      <c r="JG288">
        <v>2</v>
      </c>
      <c r="JH288">
        <v>2</v>
      </c>
      <c r="JI288">
        <v>2</v>
      </c>
      <c r="JJ288">
        <v>3</v>
      </c>
      <c r="JK288">
        <v>1</v>
      </c>
      <c r="JL288">
        <v>2</v>
      </c>
      <c r="JM288">
        <v>2</v>
      </c>
      <c r="JN288">
        <v>2</v>
      </c>
      <c r="JO288">
        <v>3</v>
      </c>
      <c r="JP288">
        <v>2</v>
      </c>
      <c r="JQ288">
        <v>3</v>
      </c>
      <c r="JR288">
        <v>2</v>
      </c>
      <c r="JS288">
        <v>1</v>
      </c>
      <c r="JT288">
        <v>3</v>
      </c>
      <c r="JU288">
        <v>3</v>
      </c>
      <c r="JV288">
        <v>2</v>
      </c>
      <c r="JW288">
        <v>2</v>
      </c>
      <c r="JX288">
        <v>2</v>
      </c>
      <c r="JY288">
        <v>3</v>
      </c>
      <c r="JZ288">
        <v>2</v>
      </c>
      <c r="KA288">
        <v>3</v>
      </c>
      <c r="KB288">
        <v>3</v>
      </c>
      <c r="KC288">
        <v>1</v>
      </c>
      <c r="KD288">
        <v>2</v>
      </c>
      <c r="KE288">
        <v>2</v>
      </c>
      <c r="KF288">
        <v>3</v>
      </c>
      <c r="KG288">
        <v>2</v>
      </c>
      <c r="KH288">
        <v>2</v>
      </c>
      <c r="KI288">
        <v>3</v>
      </c>
      <c r="KJ288">
        <v>3</v>
      </c>
    </row>
    <row r="289" spans="1:296">
      <c r="A289">
        <v>287</v>
      </c>
      <c r="B289">
        <v>5481739406</v>
      </c>
      <c r="C289">
        <v>96888361</v>
      </c>
      <c r="D289" s="48">
        <v>43124.419861111113</v>
      </c>
      <c r="E289" s="180">
        <v>43124.429513888892</v>
      </c>
      <c r="F289" t="s">
        <v>189</v>
      </c>
      <c r="K289" t="s">
        <v>2728</v>
      </c>
      <c r="L289" t="s">
        <v>2729</v>
      </c>
      <c r="N289" s="274" t="s">
        <v>3651</v>
      </c>
      <c r="O289" t="s">
        <v>2731</v>
      </c>
      <c r="P289" t="s">
        <v>3669</v>
      </c>
      <c r="Q289" t="s">
        <v>203</v>
      </c>
      <c r="R289" t="s">
        <v>796</v>
      </c>
      <c r="S289" t="s">
        <v>796</v>
      </c>
      <c r="T289" t="s">
        <v>796</v>
      </c>
      <c r="U289" t="s">
        <v>203</v>
      </c>
      <c r="V289" t="s">
        <v>203</v>
      </c>
      <c r="W289" t="s">
        <v>203</v>
      </c>
      <c r="X289" t="s">
        <v>203</v>
      </c>
      <c r="Y289" t="s">
        <v>203</v>
      </c>
      <c r="Z289" t="s">
        <v>203</v>
      </c>
      <c r="AA289" t="s">
        <v>203</v>
      </c>
      <c r="AB289" s="260" t="s">
        <v>1606</v>
      </c>
      <c r="AC289" s="260" t="s">
        <v>1606</v>
      </c>
      <c r="AE289" t="s">
        <v>1523</v>
      </c>
      <c r="AF289" t="s">
        <v>1523</v>
      </c>
      <c r="AG289" t="s">
        <v>1523</v>
      </c>
      <c r="AH289" s="288" t="s">
        <v>1523</v>
      </c>
      <c r="AI289" t="s">
        <v>1523</v>
      </c>
      <c r="AJ289" t="s">
        <v>1523</v>
      </c>
      <c r="AK289" t="s">
        <v>1523</v>
      </c>
      <c r="AL289" t="s">
        <v>1523</v>
      </c>
      <c r="AM289" t="s">
        <v>1523</v>
      </c>
      <c r="AN289" t="s">
        <v>1523</v>
      </c>
      <c r="AO289" t="s">
        <v>1523</v>
      </c>
      <c r="AP289" t="s">
        <v>1523</v>
      </c>
      <c r="AQ289" s="48" t="s">
        <v>1523</v>
      </c>
      <c r="AR289" t="s">
        <v>1523</v>
      </c>
      <c r="AS289" t="s">
        <v>1523</v>
      </c>
      <c r="AT289" t="s">
        <v>1523</v>
      </c>
      <c r="AU289" t="s">
        <v>1523</v>
      </c>
      <c r="AV289" t="s">
        <v>1523</v>
      </c>
      <c r="HH289">
        <v>-1</v>
      </c>
      <c r="HX289">
        <v>3</v>
      </c>
      <c r="HY289">
        <v>2</v>
      </c>
      <c r="HZ289">
        <v>2</v>
      </c>
      <c r="IA289">
        <v>3</v>
      </c>
      <c r="IB289">
        <v>3</v>
      </c>
      <c r="IC289">
        <v>2</v>
      </c>
      <c r="ID289">
        <v>2</v>
      </c>
      <c r="IE289">
        <v>2</v>
      </c>
      <c r="IF289">
        <v>1</v>
      </c>
      <c r="IG289">
        <v>3</v>
      </c>
      <c r="IH289">
        <v>3</v>
      </c>
      <c r="II289">
        <v>3</v>
      </c>
      <c r="IJ289">
        <v>2</v>
      </c>
      <c r="IK289">
        <v>3</v>
      </c>
      <c r="IL289">
        <v>2</v>
      </c>
      <c r="IM289">
        <v>2</v>
      </c>
      <c r="IN289">
        <v>3</v>
      </c>
      <c r="IO289">
        <v>3</v>
      </c>
      <c r="IP289">
        <v>1</v>
      </c>
      <c r="IQ289">
        <v>2</v>
      </c>
      <c r="IR289">
        <v>1</v>
      </c>
      <c r="IS289">
        <v>3</v>
      </c>
      <c r="IT289">
        <v>2</v>
      </c>
      <c r="IU289">
        <v>4</v>
      </c>
      <c r="IV289">
        <v>3</v>
      </c>
      <c r="IW289">
        <v>2</v>
      </c>
      <c r="IX289">
        <v>2</v>
      </c>
      <c r="IY289">
        <v>3</v>
      </c>
      <c r="IZ289">
        <v>3</v>
      </c>
      <c r="JA289">
        <v>4</v>
      </c>
      <c r="JB289">
        <v>3</v>
      </c>
      <c r="JC289">
        <v>2</v>
      </c>
      <c r="JD289">
        <v>2</v>
      </c>
      <c r="JE289">
        <v>2</v>
      </c>
      <c r="JF289">
        <v>2</v>
      </c>
      <c r="JG289">
        <v>3</v>
      </c>
      <c r="JH289">
        <v>3</v>
      </c>
      <c r="JI289">
        <v>2</v>
      </c>
      <c r="JJ289">
        <v>3</v>
      </c>
      <c r="JK289">
        <v>3</v>
      </c>
      <c r="JL289">
        <v>3</v>
      </c>
      <c r="JM289">
        <v>4</v>
      </c>
      <c r="JN289">
        <v>4</v>
      </c>
      <c r="JO289">
        <v>3</v>
      </c>
      <c r="JP289">
        <v>3</v>
      </c>
      <c r="JQ289">
        <v>2</v>
      </c>
      <c r="JR289">
        <v>2</v>
      </c>
      <c r="JS289">
        <v>2</v>
      </c>
      <c r="JT289">
        <v>2</v>
      </c>
      <c r="JU289">
        <v>4</v>
      </c>
      <c r="JV289">
        <v>2</v>
      </c>
      <c r="JW289">
        <v>2</v>
      </c>
      <c r="JX289">
        <v>3</v>
      </c>
      <c r="JY289">
        <v>3</v>
      </c>
      <c r="JZ289">
        <v>4</v>
      </c>
      <c r="KA289">
        <v>3</v>
      </c>
      <c r="KB289">
        <v>3</v>
      </c>
      <c r="KC289">
        <v>2</v>
      </c>
      <c r="KD289">
        <v>2</v>
      </c>
      <c r="KE289">
        <v>3</v>
      </c>
      <c r="KF289">
        <v>3</v>
      </c>
      <c r="KG289">
        <v>2</v>
      </c>
      <c r="KH289">
        <v>4</v>
      </c>
      <c r="KI289">
        <v>2</v>
      </c>
      <c r="KJ289">
        <v>3</v>
      </c>
    </row>
    <row r="290" spans="1:296">
      <c r="A290">
        <v>288</v>
      </c>
      <c r="AE290" t="s">
        <v>1523</v>
      </c>
      <c r="AF290" t="s">
        <v>1523</v>
      </c>
      <c r="AG290" t="s">
        <v>1523</v>
      </c>
      <c r="AH290" s="288" t="s">
        <v>1523</v>
      </c>
      <c r="AI290" t="s">
        <v>1523</v>
      </c>
      <c r="AJ290" t="s">
        <v>1523</v>
      </c>
      <c r="AK290" t="s">
        <v>1523</v>
      </c>
      <c r="AL290" t="s">
        <v>1523</v>
      </c>
      <c r="AM290" t="s">
        <v>1523</v>
      </c>
      <c r="AN290" t="s">
        <v>1523</v>
      </c>
      <c r="AO290" t="s">
        <v>1523</v>
      </c>
      <c r="AP290" t="s">
        <v>1523</v>
      </c>
      <c r="AQ290" s="48" t="s">
        <v>1523</v>
      </c>
      <c r="AR290" t="s">
        <v>1523</v>
      </c>
      <c r="AS290" t="s">
        <v>1523</v>
      </c>
      <c r="AT290" t="s">
        <v>1523</v>
      </c>
      <c r="AU290" t="s">
        <v>1523</v>
      </c>
      <c r="AV290" t="s">
        <v>1523</v>
      </c>
    </row>
    <row r="291" spans="1:296">
      <c r="A291">
        <v>289</v>
      </c>
      <c r="B291">
        <v>5481741434</v>
      </c>
      <c r="C291">
        <v>96888361</v>
      </c>
      <c r="D291" s="48">
        <v>43124.425324074073</v>
      </c>
      <c r="E291" s="180">
        <v>43124.45108796296</v>
      </c>
      <c r="F291" t="s">
        <v>1181</v>
      </c>
      <c r="K291" t="s">
        <v>2741</v>
      </c>
      <c r="L291" t="s">
        <v>3650</v>
      </c>
      <c r="N291" s="274" t="s">
        <v>3651</v>
      </c>
      <c r="O291" t="s">
        <v>3652</v>
      </c>
      <c r="P291" t="s">
        <v>373</v>
      </c>
      <c r="Q291" t="s">
        <v>413</v>
      </c>
      <c r="R291" t="s">
        <v>1103</v>
      </c>
      <c r="S291" t="s">
        <v>1103</v>
      </c>
      <c r="T291" t="s">
        <v>3653</v>
      </c>
      <c r="U291" t="s">
        <v>834</v>
      </c>
      <c r="V291" t="s">
        <v>373</v>
      </c>
      <c r="W291" t="s">
        <v>413</v>
      </c>
      <c r="X291" t="s">
        <v>373</v>
      </c>
      <c r="Y291" t="s">
        <v>373</v>
      </c>
      <c r="Z291" t="s">
        <v>373</v>
      </c>
      <c r="AA291" t="s">
        <v>373</v>
      </c>
      <c r="AB291" s="260" t="s">
        <v>3654</v>
      </c>
      <c r="AC291" s="260" t="s">
        <v>3655</v>
      </c>
      <c r="AE291" t="s">
        <v>1523</v>
      </c>
      <c r="AF291" t="s">
        <v>1523</v>
      </c>
      <c r="AG291" t="s">
        <v>1523</v>
      </c>
      <c r="AH291" s="288" t="s">
        <v>1523</v>
      </c>
      <c r="AI291" t="s">
        <v>1523</v>
      </c>
      <c r="AJ291" t="s">
        <v>1523</v>
      </c>
      <c r="AK291" t="s">
        <v>1523</v>
      </c>
      <c r="AL291" t="s">
        <v>1523</v>
      </c>
      <c r="AM291" t="s">
        <v>1523</v>
      </c>
      <c r="AN291" t="s">
        <v>1523</v>
      </c>
      <c r="AO291" t="s">
        <v>1523</v>
      </c>
      <c r="AP291" t="s">
        <v>1523</v>
      </c>
      <c r="AQ291" s="48" t="s">
        <v>1523</v>
      </c>
      <c r="AR291" t="s">
        <v>1523</v>
      </c>
      <c r="AS291" t="s">
        <v>1523</v>
      </c>
      <c r="AT291" t="s">
        <v>1523</v>
      </c>
      <c r="AU291" t="s">
        <v>1523</v>
      </c>
      <c r="AV291" t="s">
        <v>1523</v>
      </c>
      <c r="GX291">
        <v>2</v>
      </c>
      <c r="HB291">
        <v>-4</v>
      </c>
      <c r="HF291">
        <v>-3</v>
      </c>
      <c r="HN291">
        <v>-4</v>
      </c>
      <c r="HO291" t="s">
        <v>3656</v>
      </c>
      <c r="HX291">
        <v>2</v>
      </c>
      <c r="HY291">
        <v>3</v>
      </c>
      <c r="HZ291">
        <v>4</v>
      </c>
      <c r="IA291">
        <v>3</v>
      </c>
      <c r="IB291">
        <v>4</v>
      </c>
      <c r="IC291">
        <v>2</v>
      </c>
      <c r="ID291">
        <v>2</v>
      </c>
      <c r="IE291">
        <v>4</v>
      </c>
      <c r="IF291">
        <v>1</v>
      </c>
      <c r="IG291">
        <v>1</v>
      </c>
      <c r="IH291">
        <v>4</v>
      </c>
      <c r="II291">
        <v>4</v>
      </c>
      <c r="IJ291">
        <v>4</v>
      </c>
      <c r="IK291">
        <v>4</v>
      </c>
      <c r="IL291">
        <v>4</v>
      </c>
      <c r="IM291">
        <v>4</v>
      </c>
      <c r="IN291">
        <v>3</v>
      </c>
      <c r="IO291">
        <v>4</v>
      </c>
      <c r="IP291">
        <v>1</v>
      </c>
      <c r="IQ291">
        <v>4</v>
      </c>
      <c r="IR291">
        <v>2</v>
      </c>
      <c r="IS291">
        <v>4</v>
      </c>
      <c r="IT291">
        <v>2</v>
      </c>
      <c r="IU291">
        <v>4</v>
      </c>
      <c r="IV291">
        <v>4</v>
      </c>
      <c r="IW291">
        <v>4</v>
      </c>
      <c r="IX291">
        <v>3</v>
      </c>
      <c r="IY291">
        <v>3</v>
      </c>
      <c r="IZ291">
        <v>3</v>
      </c>
      <c r="JA291">
        <v>2</v>
      </c>
      <c r="JB291">
        <v>4</v>
      </c>
      <c r="JC291">
        <v>4</v>
      </c>
      <c r="JD291">
        <v>2</v>
      </c>
      <c r="JE291">
        <v>3</v>
      </c>
      <c r="JF291">
        <v>4</v>
      </c>
      <c r="JG291">
        <v>4</v>
      </c>
      <c r="JH291">
        <v>3</v>
      </c>
      <c r="JI291">
        <v>4</v>
      </c>
      <c r="JJ291">
        <v>1</v>
      </c>
      <c r="JK291">
        <v>2</v>
      </c>
      <c r="JL291">
        <v>4</v>
      </c>
      <c r="JM291">
        <v>3</v>
      </c>
      <c r="JN291">
        <v>4</v>
      </c>
      <c r="JO291">
        <v>4</v>
      </c>
      <c r="JP291">
        <v>1</v>
      </c>
      <c r="JQ291">
        <v>1</v>
      </c>
      <c r="JR291">
        <v>3</v>
      </c>
      <c r="JS291">
        <v>2</v>
      </c>
      <c r="JT291">
        <v>3</v>
      </c>
      <c r="JU291">
        <v>4</v>
      </c>
      <c r="JV291">
        <v>3</v>
      </c>
      <c r="JW291">
        <v>2</v>
      </c>
      <c r="JX291">
        <v>2</v>
      </c>
      <c r="JY291">
        <v>3</v>
      </c>
      <c r="JZ291">
        <v>2</v>
      </c>
      <c r="KA291">
        <v>4</v>
      </c>
      <c r="KB291">
        <v>3</v>
      </c>
      <c r="KC291">
        <v>1</v>
      </c>
      <c r="KD291">
        <v>4</v>
      </c>
      <c r="KE291">
        <v>2</v>
      </c>
      <c r="KF291">
        <v>4</v>
      </c>
      <c r="KG291">
        <v>1</v>
      </c>
      <c r="KH291">
        <v>4</v>
      </c>
      <c r="KI291">
        <v>2</v>
      </c>
      <c r="KJ291">
        <v>4</v>
      </c>
    </row>
    <row r="292" spans="1:296">
      <c r="A292">
        <v>290</v>
      </c>
      <c r="AE292" t="s">
        <v>1523</v>
      </c>
      <c r="AF292" t="s">
        <v>1523</v>
      </c>
      <c r="AG292" t="s">
        <v>1523</v>
      </c>
      <c r="AH292" s="288" t="s">
        <v>1523</v>
      </c>
      <c r="AI292" t="s">
        <v>1523</v>
      </c>
      <c r="AJ292" t="s">
        <v>1523</v>
      </c>
      <c r="AK292" t="s">
        <v>1523</v>
      </c>
      <c r="AL292" t="s">
        <v>1523</v>
      </c>
      <c r="AM292" t="s">
        <v>1523</v>
      </c>
      <c r="AN292" t="s">
        <v>1523</v>
      </c>
      <c r="AO292" t="s">
        <v>1523</v>
      </c>
      <c r="AP292" t="s">
        <v>1523</v>
      </c>
      <c r="AQ292" s="48" t="s">
        <v>1523</v>
      </c>
      <c r="AR292" t="s">
        <v>1523</v>
      </c>
      <c r="AS292" t="s">
        <v>1523</v>
      </c>
      <c r="AT292" t="s">
        <v>1523</v>
      </c>
      <c r="AU292" t="s">
        <v>1523</v>
      </c>
      <c r="AV292" t="s">
        <v>1523</v>
      </c>
    </row>
    <row r="293" spans="1:296">
      <c r="A293">
        <v>291</v>
      </c>
      <c r="B293">
        <v>5481740470</v>
      </c>
      <c r="C293">
        <v>96888361</v>
      </c>
      <c r="D293" s="48">
        <v>43124.422523148147</v>
      </c>
      <c r="E293" s="180">
        <v>43124.440092592587</v>
      </c>
      <c r="F293" t="s">
        <v>189</v>
      </c>
      <c r="K293" t="s">
        <v>1214</v>
      </c>
      <c r="L293" t="s">
        <v>2752</v>
      </c>
      <c r="N293" s="11">
        <v>43124</v>
      </c>
      <c r="O293" t="s">
        <v>2755</v>
      </c>
      <c r="P293" t="s">
        <v>322</v>
      </c>
      <c r="Q293" t="s">
        <v>209</v>
      </c>
      <c r="R293" t="s">
        <v>781</v>
      </c>
      <c r="S293" t="s">
        <v>781</v>
      </c>
      <c r="T293" t="s">
        <v>781</v>
      </c>
      <c r="U293" t="s">
        <v>799</v>
      </c>
      <c r="V293" t="s">
        <v>209</v>
      </c>
      <c r="W293" t="s">
        <v>3657</v>
      </c>
      <c r="X293" t="s">
        <v>209</v>
      </c>
      <c r="Y293" t="s">
        <v>3658</v>
      </c>
      <c r="Z293" t="s">
        <v>209</v>
      </c>
      <c r="AA293" t="s">
        <v>209</v>
      </c>
      <c r="AB293" s="260" t="s">
        <v>3659</v>
      </c>
      <c r="AC293" s="260" t="s">
        <v>209</v>
      </c>
      <c r="AE293" t="s">
        <v>977</v>
      </c>
      <c r="AF293" t="s">
        <v>603</v>
      </c>
      <c r="AG293" t="s">
        <v>3660</v>
      </c>
      <c r="AH293" s="288">
        <v>43040</v>
      </c>
      <c r="AI293">
        <v>14</v>
      </c>
      <c r="AJ293" t="s">
        <v>3661</v>
      </c>
      <c r="AK293" t="s">
        <v>997</v>
      </c>
      <c r="AL293" t="s">
        <v>998</v>
      </c>
      <c r="AM293" t="s">
        <v>209</v>
      </c>
      <c r="AN293" t="s">
        <v>1523</v>
      </c>
      <c r="AO293" t="s">
        <v>1523</v>
      </c>
      <c r="AP293" t="s">
        <v>1523</v>
      </c>
      <c r="AQ293" s="48" t="s">
        <v>1523</v>
      </c>
      <c r="AR293" t="s">
        <v>1523</v>
      </c>
      <c r="AS293" t="s">
        <v>1523</v>
      </c>
      <c r="AT293" t="s">
        <v>1523</v>
      </c>
      <c r="AU293" t="s">
        <v>1523</v>
      </c>
      <c r="AV293" t="s">
        <v>1523</v>
      </c>
      <c r="ER293">
        <v>-1</v>
      </c>
      <c r="ES293" t="s">
        <v>3662</v>
      </c>
      <c r="GD293">
        <v>-2</v>
      </c>
      <c r="GE293" t="s">
        <v>3663</v>
      </c>
      <c r="HX293">
        <v>2</v>
      </c>
      <c r="HY293">
        <v>3</v>
      </c>
      <c r="HZ293">
        <v>2</v>
      </c>
      <c r="IA293">
        <v>2</v>
      </c>
      <c r="IB293">
        <v>3</v>
      </c>
      <c r="IC293">
        <v>2</v>
      </c>
      <c r="ID293">
        <v>4</v>
      </c>
      <c r="IE293">
        <v>2</v>
      </c>
      <c r="IF293">
        <v>1</v>
      </c>
      <c r="IG293">
        <v>4</v>
      </c>
      <c r="IH293">
        <v>4</v>
      </c>
      <c r="II293">
        <v>3</v>
      </c>
      <c r="IJ293">
        <v>2</v>
      </c>
      <c r="IK293">
        <v>1</v>
      </c>
      <c r="IL293">
        <v>1</v>
      </c>
      <c r="IM293">
        <v>2</v>
      </c>
      <c r="IN293">
        <v>3</v>
      </c>
      <c r="IO293">
        <v>3</v>
      </c>
      <c r="IP293">
        <v>2</v>
      </c>
      <c r="IQ293">
        <v>2</v>
      </c>
      <c r="IR293">
        <v>2</v>
      </c>
      <c r="IS293">
        <v>3</v>
      </c>
      <c r="IT293">
        <v>2</v>
      </c>
      <c r="IU293">
        <v>4</v>
      </c>
      <c r="IV293">
        <v>2</v>
      </c>
      <c r="IW293">
        <v>2</v>
      </c>
      <c r="IX293">
        <v>2</v>
      </c>
      <c r="IY293">
        <v>1</v>
      </c>
      <c r="IZ293">
        <v>4</v>
      </c>
      <c r="JA293">
        <v>2</v>
      </c>
      <c r="JB293">
        <v>3</v>
      </c>
      <c r="JC293">
        <v>2</v>
      </c>
      <c r="JD293">
        <v>3</v>
      </c>
      <c r="JE293">
        <v>2</v>
      </c>
      <c r="JF293">
        <v>1</v>
      </c>
      <c r="JG293">
        <v>2</v>
      </c>
      <c r="JH293">
        <v>2</v>
      </c>
      <c r="JI293">
        <v>3</v>
      </c>
      <c r="JJ293">
        <v>2</v>
      </c>
      <c r="JK293">
        <v>3</v>
      </c>
      <c r="JL293">
        <v>3</v>
      </c>
      <c r="JM293">
        <v>2</v>
      </c>
      <c r="JN293">
        <v>2</v>
      </c>
      <c r="JO293">
        <v>1</v>
      </c>
      <c r="JP293">
        <v>2</v>
      </c>
      <c r="JQ293">
        <v>2</v>
      </c>
      <c r="JR293">
        <v>3</v>
      </c>
      <c r="JS293">
        <v>2</v>
      </c>
      <c r="JT293">
        <v>3</v>
      </c>
      <c r="JU293">
        <v>2</v>
      </c>
      <c r="JV293">
        <v>2</v>
      </c>
      <c r="JW293">
        <v>2</v>
      </c>
      <c r="JX293">
        <v>2</v>
      </c>
      <c r="JY293">
        <v>3</v>
      </c>
      <c r="JZ293">
        <v>3</v>
      </c>
      <c r="KA293">
        <v>3</v>
      </c>
      <c r="KB293">
        <v>3</v>
      </c>
      <c r="KC293">
        <v>2</v>
      </c>
      <c r="KD293">
        <v>1</v>
      </c>
      <c r="KE293">
        <v>2</v>
      </c>
      <c r="KF293">
        <v>2</v>
      </c>
      <c r="KG293">
        <v>1</v>
      </c>
      <c r="KH293">
        <v>2</v>
      </c>
      <c r="KI293">
        <v>3</v>
      </c>
      <c r="KJ293">
        <v>3</v>
      </c>
    </row>
    <row r="294" spans="1:296">
      <c r="A294">
        <v>292</v>
      </c>
      <c r="AE294" t="s">
        <v>1523</v>
      </c>
      <c r="AF294" t="s">
        <v>1523</v>
      </c>
      <c r="AG294" t="s">
        <v>1523</v>
      </c>
      <c r="AH294" s="288" t="s">
        <v>1523</v>
      </c>
      <c r="AI294" t="s">
        <v>1523</v>
      </c>
      <c r="AJ294" t="s">
        <v>1523</v>
      </c>
      <c r="AK294" t="s">
        <v>1523</v>
      </c>
      <c r="AL294" t="s">
        <v>1523</v>
      </c>
      <c r="AM294" t="s">
        <v>1523</v>
      </c>
      <c r="AN294" t="s">
        <v>1523</v>
      </c>
      <c r="AO294" t="s">
        <v>1523</v>
      </c>
      <c r="AP294" t="s">
        <v>1523</v>
      </c>
      <c r="AQ294" s="48" t="s">
        <v>1523</v>
      </c>
      <c r="AR294" t="s">
        <v>1523</v>
      </c>
      <c r="AS294" t="s">
        <v>1523</v>
      </c>
      <c r="AT294" t="s">
        <v>1523</v>
      </c>
      <c r="AU294" t="s">
        <v>1523</v>
      </c>
      <c r="AV294" t="s">
        <v>1523</v>
      </c>
    </row>
    <row r="295" spans="1:296">
      <c r="A295">
        <v>293</v>
      </c>
      <c r="B295">
        <v>5483888619</v>
      </c>
      <c r="C295">
        <v>96888361</v>
      </c>
      <c r="D295" s="48">
        <v>43130.490324074082</v>
      </c>
      <c r="E295" s="180">
        <v>43130.549016203702</v>
      </c>
      <c r="F295" t="s">
        <v>3981</v>
      </c>
      <c r="K295" t="s">
        <v>2767</v>
      </c>
      <c r="L295" t="s">
        <v>1272</v>
      </c>
      <c r="N295" s="274" t="s">
        <v>3973</v>
      </c>
      <c r="O295" t="s">
        <v>3982</v>
      </c>
      <c r="P295" t="s">
        <v>209</v>
      </c>
      <c r="Q295" t="s">
        <v>381</v>
      </c>
      <c r="R295" t="s">
        <v>975</v>
      </c>
      <c r="S295" t="s">
        <v>3983</v>
      </c>
      <c r="T295" t="s">
        <v>975</v>
      </c>
      <c r="U295" t="s">
        <v>3984</v>
      </c>
      <c r="V295" t="s">
        <v>209</v>
      </c>
      <c r="W295" t="s">
        <v>209</v>
      </c>
      <c r="X295" t="s">
        <v>209</v>
      </c>
      <c r="Y295" t="s">
        <v>209</v>
      </c>
      <c r="Z295" t="s">
        <v>209</v>
      </c>
      <c r="AA295" t="s">
        <v>209</v>
      </c>
      <c r="AB295"/>
      <c r="AC295"/>
      <c r="AE295" t="s">
        <v>2973</v>
      </c>
      <c r="AF295" t="s">
        <v>603</v>
      </c>
      <c r="AG295" t="s">
        <v>3985</v>
      </c>
      <c r="AH295" s="288">
        <v>43115</v>
      </c>
      <c r="AI295">
        <v>14</v>
      </c>
      <c r="AJ295" t="s">
        <v>3986</v>
      </c>
      <c r="AK295" t="s">
        <v>3987</v>
      </c>
      <c r="AL295" t="s">
        <v>2997</v>
      </c>
      <c r="AM295" t="s">
        <v>381</v>
      </c>
      <c r="AN295" t="s">
        <v>1523</v>
      </c>
      <c r="AO295" t="s">
        <v>1523</v>
      </c>
      <c r="AP295" t="s">
        <v>1523</v>
      </c>
      <c r="AQ295" s="48" t="s">
        <v>1523</v>
      </c>
      <c r="AR295" t="s">
        <v>1523</v>
      </c>
      <c r="AS295" t="s">
        <v>1523</v>
      </c>
      <c r="AT295" t="s">
        <v>1523</v>
      </c>
      <c r="AU295" t="s">
        <v>1523</v>
      </c>
      <c r="AV295" t="s">
        <v>1523</v>
      </c>
      <c r="CN295">
        <v>-1</v>
      </c>
      <c r="DH295">
        <v>-2</v>
      </c>
      <c r="DJ295">
        <v>-1</v>
      </c>
      <c r="ER295">
        <v>-1</v>
      </c>
      <c r="FH295">
        <v>-1</v>
      </c>
      <c r="FJ295">
        <v>-1</v>
      </c>
      <c r="FT295">
        <v>-1</v>
      </c>
      <c r="GD295">
        <v>-2</v>
      </c>
      <c r="GN295">
        <v>-1</v>
      </c>
      <c r="GO295" t="s">
        <v>3988</v>
      </c>
      <c r="HX295">
        <v>2</v>
      </c>
      <c r="HY295">
        <v>1</v>
      </c>
      <c r="HZ295">
        <v>4</v>
      </c>
      <c r="IA295">
        <v>1</v>
      </c>
      <c r="IB295">
        <v>3</v>
      </c>
      <c r="IC295">
        <v>1</v>
      </c>
      <c r="ID295">
        <v>1</v>
      </c>
      <c r="IE295">
        <v>2</v>
      </c>
      <c r="IF295">
        <v>2</v>
      </c>
      <c r="IG295">
        <v>1</v>
      </c>
      <c r="IH295">
        <v>3</v>
      </c>
      <c r="II295">
        <v>3</v>
      </c>
      <c r="IJ295">
        <v>3</v>
      </c>
      <c r="IK295">
        <v>3</v>
      </c>
      <c r="IL295">
        <v>3</v>
      </c>
      <c r="IM295">
        <v>3</v>
      </c>
      <c r="IN295">
        <v>3</v>
      </c>
      <c r="IO295">
        <v>2</v>
      </c>
      <c r="IP295">
        <v>2</v>
      </c>
      <c r="IQ295">
        <v>3</v>
      </c>
      <c r="IR295">
        <v>1</v>
      </c>
      <c r="IS295">
        <v>2</v>
      </c>
      <c r="IT295">
        <v>2</v>
      </c>
      <c r="IU295">
        <v>4</v>
      </c>
      <c r="IV295">
        <v>3</v>
      </c>
      <c r="IW295">
        <v>3</v>
      </c>
      <c r="IX295">
        <v>1</v>
      </c>
      <c r="IY295">
        <v>1</v>
      </c>
      <c r="IZ295">
        <v>1</v>
      </c>
      <c r="JA295">
        <v>3</v>
      </c>
      <c r="JB295">
        <v>3</v>
      </c>
      <c r="JC295">
        <v>3</v>
      </c>
      <c r="JD295">
        <v>1</v>
      </c>
      <c r="JE295">
        <v>1</v>
      </c>
      <c r="JF295">
        <v>3</v>
      </c>
      <c r="JG295">
        <v>2</v>
      </c>
      <c r="JH295">
        <v>3</v>
      </c>
      <c r="JI295">
        <v>2</v>
      </c>
      <c r="JJ295">
        <v>3</v>
      </c>
      <c r="JK295">
        <v>1</v>
      </c>
      <c r="JL295">
        <v>3</v>
      </c>
      <c r="JM295">
        <v>2</v>
      </c>
      <c r="JN295">
        <v>3</v>
      </c>
      <c r="JO295">
        <v>2</v>
      </c>
      <c r="JP295">
        <v>4</v>
      </c>
      <c r="JQ295">
        <v>1</v>
      </c>
      <c r="JR295">
        <v>1</v>
      </c>
      <c r="JS295">
        <v>1</v>
      </c>
      <c r="JT295">
        <v>2</v>
      </c>
      <c r="JU295">
        <v>2</v>
      </c>
      <c r="JV295">
        <v>2</v>
      </c>
      <c r="JW295">
        <v>1</v>
      </c>
      <c r="JX295">
        <v>3</v>
      </c>
      <c r="JY295">
        <v>4</v>
      </c>
      <c r="JZ295">
        <v>2</v>
      </c>
      <c r="KA295">
        <v>2</v>
      </c>
      <c r="KB295">
        <v>1</v>
      </c>
      <c r="KC295">
        <v>2</v>
      </c>
      <c r="KD295">
        <v>2</v>
      </c>
      <c r="KE295">
        <v>1</v>
      </c>
      <c r="KF295">
        <v>1</v>
      </c>
      <c r="KG295">
        <v>1</v>
      </c>
      <c r="KH295">
        <v>2</v>
      </c>
      <c r="KI295">
        <v>1</v>
      </c>
      <c r="KJ295">
        <v>3</v>
      </c>
    </row>
    <row r="296" spans="1:296">
      <c r="A296">
        <v>294</v>
      </c>
      <c r="B296">
        <v>5484177985</v>
      </c>
      <c r="C296">
        <v>96888361</v>
      </c>
      <c r="D296" s="48">
        <v>43130.990335648137</v>
      </c>
      <c r="E296" s="180">
        <v>43131.001689814817</v>
      </c>
      <c r="F296" t="s">
        <v>3972</v>
      </c>
      <c r="K296" t="s">
        <v>2772</v>
      </c>
      <c r="L296" t="s">
        <v>2773</v>
      </c>
      <c r="N296" s="274" t="s">
        <v>3973</v>
      </c>
      <c r="O296" t="s">
        <v>2775</v>
      </c>
      <c r="P296" t="s">
        <v>209</v>
      </c>
      <c r="Q296" t="s">
        <v>381</v>
      </c>
      <c r="R296" t="s">
        <v>798</v>
      </c>
      <c r="S296" t="s">
        <v>1127</v>
      </c>
      <c r="T296" t="s">
        <v>798</v>
      </c>
      <c r="U296" t="s">
        <v>974</v>
      </c>
      <c r="V296" t="s">
        <v>381</v>
      </c>
      <c r="W296" t="s">
        <v>3974</v>
      </c>
      <c r="X296" t="s">
        <v>381</v>
      </c>
      <c r="Y296" t="s">
        <v>209</v>
      </c>
      <c r="Z296" t="s">
        <v>209</v>
      </c>
      <c r="AA296" t="s">
        <v>381</v>
      </c>
      <c r="AB296"/>
      <c r="AC296" t="s">
        <v>209</v>
      </c>
      <c r="AE296" t="s">
        <v>1523</v>
      </c>
      <c r="AF296" t="s">
        <v>1523</v>
      </c>
      <c r="AG296" t="s">
        <v>1523</v>
      </c>
      <c r="AH296" s="288" t="s">
        <v>1523</v>
      </c>
      <c r="AI296" t="s">
        <v>1523</v>
      </c>
      <c r="AJ296" t="s">
        <v>1523</v>
      </c>
      <c r="AK296" t="s">
        <v>1523</v>
      </c>
      <c r="AL296" t="s">
        <v>1523</v>
      </c>
      <c r="AM296" t="s">
        <v>1523</v>
      </c>
      <c r="AN296" t="s">
        <v>1523</v>
      </c>
      <c r="AO296" t="s">
        <v>1523</v>
      </c>
      <c r="AP296" t="s">
        <v>1523</v>
      </c>
      <c r="AQ296" s="48" t="s">
        <v>1523</v>
      </c>
      <c r="AR296" t="s">
        <v>1523</v>
      </c>
      <c r="AS296" t="s">
        <v>1523</v>
      </c>
      <c r="AT296" t="s">
        <v>1523</v>
      </c>
      <c r="AU296" t="s">
        <v>1523</v>
      </c>
      <c r="AV296" t="s">
        <v>1523</v>
      </c>
      <c r="BJ296">
        <v>3</v>
      </c>
      <c r="BK296" t="s">
        <v>3906</v>
      </c>
      <c r="CD296">
        <v>4</v>
      </c>
      <c r="CE296" t="s">
        <v>3975</v>
      </c>
      <c r="EP296">
        <v>2</v>
      </c>
      <c r="EQ296" t="s">
        <v>3976</v>
      </c>
      <c r="FJ296">
        <v>4</v>
      </c>
      <c r="FK296" t="s">
        <v>3977</v>
      </c>
      <c r="GR296">
        <v>-2</v>
      </c>
      <c r="GS296" t="s">
        <v>3978</v>
      </c>
      <c r="GT296">
        <v>-2</v>
      </c>
      <c r="GU296" t="s">
        <v>3979</v>
      </c>
      <c r="HH296">
        <v>4</v>
      </c>
      <c r="HI296" t="s">
        <v>3980</v>
      </c>
      <c r="HX296">
        <v>1</v>
      </c>
      <c r="HY296">
        <v>1</v>
      </c>
      <c r="HZ296">
        <v>4</v>
      </c>
      <c r="IA296">
        <v>3</v>
      </c>
      <c r="IB296">
        <v>3</v>
      </c>
      <c r="IC296">
        <v>1</v>
      </c>
      <c r="ID296">
        <v>2</v>
      </c>
      <c r="IE296">
        <v>1</v>
      </c>
      <c r="IF296">
        <v>1</v>
      </c>
      <c r="IG296">
        <v>1</v>
      </c>
      <c r="IH296">
        <v>4</v>
      </c>
      <c r="II296">
        <v>3</v>
      </c>
      <c r="IJ296">
        <v>3</v>
      </c>
      <c r="IK296">
        <v>3</v>
      </c>
      <c r="IL296">
        <v>1</v>
      </c>
      <c r="IM296">
        <v>2</v>
      </c>
      <c r="IN296">
        <v>1</v>
      </c>
      <c r="IO296">
        <v>1</v>
      </c>
      <c r="IP296">
        <v>1</v>
      </c>
      <c r="IQ296">
        <v>3</v>
      </c>
      <c r="IR296">
        <v>1</v>
      </c>
      <c r="IS296">
        <v>2</v>
      </c>
      <c r="IT296">
        <v>1</v>
      </c>
      <c r="IU296">
        <v>4</v>
      </c>
      <c r="IV296">
        <v>2</v>
      </c>
      <c r="IW296">
        <v>4</v>
      </c>
      <c r="IX296">
        <v>1</v>
      </c>
      <c r="IY296">
        <v>1</v>
      </c>
      <c r="IZ296">
        <v>1</v>
      </c>
      <c r="JA296">
        <v>1</v>
      </c>
      <c r="JB296">
        <v>2</v>
      </c>
      <c r="JC296">
        <v>3</v>
      </c>
      <c r="JD296">
        <v>1</v>
      </c>
      <c r="JE296">
        <v>1</v>
      </c>
      <c r="JF296">
        <v>2</v>
      </c>
      <c r="JG296">
        <v>2</v>
      </c>
      <c r="JH296">
        <v>1</v>
      </c>
      <c r="JI296">
        <v>2</v>
      </c>
      <c r="JJ296">
        <v>2</v>
      </c>
      <c r="JK296">
        <v>1</v>
      </c>
      <c r="JL296">
        <v>2</v>
      </c>
      <c r="JM296">
        <v>2</v>
      </c>
      <c r="JN296">
        <v>2</v>
      </c>
      <c r="JO296">
        <v>4</v>
      </c>
      <c r="JP296">
        <v>1</v>
      </c>
      <c r="JQ296">
        <v>1</v>
      </c>
      <c r="JR296">
        <v>1</v>
      </c>
      <c r="JS296">
        <v>2</v>
      </c>
      <c r="JT296">
        <v>2</v>
      </c>
      <c r="JU296">
        <v>1</v>
      </c>
      <c r="JV296">
        <v>3</v>
      </c>
      <c r="JW296">
        <v>1</v>
      </c>
      <c r="JX296">
        <v>1</v>
      </c>
      <c r="JY296">
        <v>2</v>
      </c>
      <c r="JZ296">
        <v>2</v>
      </c>
      <c r="KA296">
        <v>1</v>
      </c>
      <c r="KB296">
        <v>1</v>
      </c>
      <c r="KC296">
        <v>2</v>
      </c>
      <c r="KD296">
        <v>1</v>
      </c>
      <c r="KE296">
        <v>1</v>
      </c>
      <c r="KF296">
        <v>1</v>
      </c>
      <c r="KG296">
        <v>1</v>
      </c>
      <c r="KH296">
        <v>2</v>
      </c>
      <c r="KI296">
        <v>1</v>
      </c>
      <c r="KJ296">
        <v>1</v>
      </c>
    </row>
    <row r="297" spans="1:296">
      <c r="A297">
        <v>295</v>
      </c>
      <c r="B297">
        <v>5485933936</v>
      </c>
      <c r="C297">
        <v>96888361</v>
      </c>
      <c r="D297" s="48">
        <v>43135.708877314813</v>
      </c>
      <c r="E297" s="180">
        <v>43135.712430555563</v>
      </c>
      <c r="F297" t="s">
        <v>4121</v>
      </c>
      <c r="K297" t="s">
        <v>2777</v>
      </c>
      <c r="L297" t="s">
        <v>2778</v>
      </c>
      <c r="N297" s="274"/>
      <c r="P297" t="s">
        <v>209</v>
      </c>
      <c r="Q297" t="s">
        <v>381</v>
      </c>
      <c r="R297" t="s">
        <v>798</v>
      </c>
      <c r="S297" t="s">
        <v>798</v>
      </c>
      <c r="T297" t="s">
        <v>798</v>
      </c>
      <c r="U297" t="s">
        <v>381</v>
      </c>
      <c r="W297" t="s">
        <v>4140</v>
      </c>
      <c r="X297" t="s">
        <v>209</v>
      </c>
      <c r="Y297" t="s">
        <v>381</v>
      </c>
      <c r="Z297" t="s">
        <v>209</v>
      </c>
      <c r="AA297" t="s">
        <v>209</v>
      </c>
      <c r="AB297" t="s">
        <v>209</v>
      </c>
      <c r="AC297" t="s">
        <v>209</v>
      </c>
      <c r="AE297" t="s">
        <v>1523</v>
      </c>
      <c r="AF297" t="s">
        <v>1523</v>
      </c>
      <c r="AG297" t="s">
        <v>1523</v>
      </c>
      <c r="AH297" s="288" t="s">
        <v>1523</v>
      </c>
      <c r="AI297" t="s">
        <v>1523</v>
      </c>
      <c r="AJ297" t="s">
        <v>1523</v>
      </c>
      <c r="AK297" t="s">
        <v>1523</v>
      </c>
      <c r="AL297" t="s">
        <v>1523</v>
      </c>
      <c r="AM297" t="s">
        <v>1523</v>
      </c>
      <c r="AN297" t="s">
        <v>1523</v>
      </c>
      <c r="AO297" t="s">
        <v>1523</v>
      </c>
      <c r="AP297" t="s">
        <v>1523</v>
      </c>
      <c r="AQ297" s="48" t="s">
        <v>1523</v>
      </c>
      <c r="AR297" t="s">
        <v>1523</v>
      </c>
      <c r="AS297" t="s">
        <v>1523</v>
      </c>
      <c r="AT297" t="s">
        <v>1523</v>
      </c>
      <c r="AU297" t="s">
        <v>1523</v>
      </c>
      <c r="AV297" t="s">
        <v>1523</v>
      </c>
      <c r="BJ297">
        <v>-2</v>
      </c>
      <c r="DF297">
        <v>-3</v>
      </c>
      <c r="DN297">
        <v>-4</v>
      </c>
      <c r="DV297">
        <v>-2</v>
      </c>
      <c r="EJ297">
        <v>-3</v>
      </c>
      <c r="ER297">
        <v>-1</v>
      </c>
      <c r="GR297">
        <v>-4</v>
      </c>
      <c r="HF297">
        <v>-1</v>
      </c>
      <c r="HN297">
        <v>3</v>
      </c>
      <c r="HO297" t="s">
        <v>4128</v>
      </c>
      <c r="HX297">
        <v>2</v>
      </c>
      <c r="HY297">
        <v>2</v>
      </c>
      <c r="HZ297">
        <v>2</v>
      </c>
      <c r="IA297">
        <v>2</v>
      </c>
      <c r="IB297">
        <v>2</v>
      </c>
      <c r="IC297">
        <v>3</v>
      </c>
      <c r="ID297">
        <v>4</v>
      </c>
      <c r="IE297">
        <v>2</v>
      </c>
      <c r="IF297">
        <v>1</v>
      </c>
      <c r="IG297">
        <v>4</v>
      </c>
      <c r="IH297">
        <v>3</v>
      </c>
      <c r="II297">
        <v>1</v>
      </c>
      <c r="IJ297">
        <v>4</v>
      </c>
      <c r="IK297">
        <v>2</v>
      </c>
      <c r="IL297">
        <v>1</v>
      </c>
      <c r="IM297">
        <v>2</v>
      </c>
      <c r="IN297">
        <v>2</v>
      </c>
      <c r="IO297">
        <v>2</v>
      </c>
      <c r="IP297">
        <v>3</v>
      </c>
      <c r="IQ297">
        <v>2</v>
      </c>
      <c r="IR297">
        <v>3</v>
      </c>
      <c r="IS297">
        <v>2</v>
      </c>
      <c r="IT297">
        <v>2</v>
      </c>
      <c r="IU297">
        <v>3</v>
      </c>
      <c r="IV297">
        <v>1</v>
      </c>
      <c r="IW297">
        <v>1</v>
      </c>
      <c r="IX297">
        <v>3</v>
      </c>
      <c r="IY297">
        <v>2</v>
      </c>
      <c r="IZ297">
        <v>1</v>
      </c>
      <c r="JA297">
        <v>1</v>
      </c>
      <c r="JB297">
        <v>1</v>
      </c>
      <c r="JC297">
        <v>2</v>
      </c>
      <c r="JD297">
        <v>2</v>
      </c>
      <c r="JE297">
        <v>2</v>
      </c>
      <c r="JF297">
        <v>2</v>
      </c>
      <c r="JG297">
        <v>2</v>
      </c>
      <c r="JH297">
        <v>2</v>
      </c>
      <c r="JI297">
        <v>2</v>
      </c>
      <c r="JJ297">
        <v>1</v>
      </c>
      <c r="JK297">
        <v>2</v>
      </c>
      <c r="JL297">
        <v>2</v>
      </c>
      <c r="JM297">
        <v>1</v>
      </c>
      <c r="JN297">
        <v>1</v>
      </c>
      <c r="JO297">
        <v>4</v>
      </c>
      <c r="JP297">
        <v>4</v>
      </c>
      <c r="JQ297">
        <v>2</v>
      </c>
      <c r="JR297">
        <v>2</v>
      </c>
      <c r="JS297">
        <v>2</v>
      </c>
      <c r="JT297">
        <v>4</v>
      </c>
      <c r="JU297">
        <v>2</v>
      </c>
      <c r="JV297">
        <v>4</v>
      </c>
      <c r="JW297">
        <v>1</v>
      </c>
      <c r="JX297">
        <v>2</v>
      </c>
      <c r="JY297">
        <v>3</v>
      </c>
      <c r="JZ297">
        <v>3</v>
      </c>
      <c r="KA297">
        <v>2</v>
      </c>
      <c r="KB297">
        <v>3</v>
      </c>
      <c r="KC297">
        <v>1</v>
      </c>
      <c r="KD297">
        <v>2</v>
      </c>
      <c r="KE297">
        <v>3</v>
      </c>
      <c r="KF297">
        <v>2</v>
      </c>
      <c r="KG297">
        <v>1</v>
      </c>
      <c r="KH297">
        <v>2</v>
      </c>
      <c r="KI297">
        <v>2</v>
      </c>
      <c r="KJ297">
        <v>2</v>
      </c>
    </row>
    <row r="298" spans="1:296">
      <c r="A298">
        <v>296</v>
      </c>
      <c r="B298">
        <v>5484811761</v>
      </c>
      <c r="C298">
        <v>96888361</v>
      </c>
      <c r="D298" s="48">
        <v>43132.636412037027</v>
      </c>
      <c r="E298" s="180">
        <v>43132.648726851847</v>
      </c>
      <c r="F298" t="s">
        <v>3965</v>
      </c>
      <c r="K298" t="s">
        <v>2784</v>
      </c>
      <c r="L298" t="s">
        <v>2785</v>
      </c>
      <c r="N298" s="11">
        <v>42767</v>
      </c>
      <c r="O298" t="s">
        <v>2787</v>
      </c>
      <c r="P298" t="s">
        <v>209</v>
      </c>
      <c r="Q298" t="s">
        <v>3967</v>
      </c>
      <c r="R298" t="s">
        <v>798</v>
      </c>
      <c r="S298" t="s">
        <v>798</v>
      </c>
      <c r="T298" t="s">
        <v>798</v>
      </c>
      <c r="U298" t="s">
        <v>3967</v>
      </c>
      <c r="V298" t="s">
        <v>209</v>
      </c>
      <c r="W298" t="s">
        <v>3968</v>
      </c>
      <c r="X298" t="s">
        <v>3969</v>
      </c>
      <c r="Z298" t="s">
        <v>3970</v>
      </c>
      <c r="AA298" t="s">
        <v>381</v>
      </c>
      <c r="AB298"/>
      <c r="AC298"/>
      <c r="AE298" t="s">
        <v>1523</v>
      </c>
      <c r="AF298" t="s">
        <v>1523</v>
      </c>
      <c r="AG298" t="s">
        <v>1523</v>
      </c>
      <c r="AH298" s="288" t="s">
        <v>1523</v>
      </c>
      <c r="AI298" t="s">
        <v>1523</v>
      </c>
      <c r="AJ298" t="s">
        <v>1523</v>
      </c>
      <c r="AK298" t="s">
        <v>1523</v>
      </c>
      <c r="AL298" t="s">
        <v>1523</v>
      </c>
      <c r="AM298" t="s">
        <v>1523</v>
      </c>
      <c r="AN298" t="s">
        <v>1523</v>
      </c>
      <c r="AO298" t="s">
        <v>1523</v>
      </c>
      <c r="AP298" t="s">
        <v>1523</v>
      </c>
      <c r="AQ298" s="48" t="s">
        <v>1523</v>
      </c>
      <c r="AR298" t="s">
        <v>1523</v>
      </c>
      <c r="AS298" t="s">
        <v>1523</v>
      </c>
      <c r="AT298" t="s">
        <v>1523</v>
      </c>
      <c r="AU298" t="s">
        <v>1523</v>
      </c>
      <c r="AV298" t="s">
        <v>1523</v>
      </c>
      <c r="ED298">
        <v>-3</v>
      </c>
      <c r="EE298" t="s">
        <v>3971</v>
      </c>
      <c r="GT298">
        <v>-3</v>
      </c>
      <c r="GU298" t="s">
        <v>3966</v>
      </c>
      <c r="HX298">
        <v>2</v>
      </c>
      <c r="HY298">
        <v>2</v>
      </c>
      <c r="HZ298">
        <v>4</v>
      </c>
      <c r="IA298">
        <v>2</v>
      </c>
      <c r="IB298">
        <v>3</v>
      </c>
      <c r="IC298">
        <v>2</v>
      </c>
      <c r="ID298">
        <v>3</v>
      </c>
      <c r="IE298">
        <v>3</v>
      </c>
      <c r="IF298">
        <v>4</v>
      </c>
      <c r="IG298">
        <v>3</v>
      </c>
      <c r="IH298">
        <v>3</v>
      </c>
      <c r="II298">
        <v>3</v>
      </c>
      <c r="IJ298">
        <v>3</v>
      </c>
      <c r="IK298">
        <v>3</v>
      </c>
      <c r="IL298">
        <v>3</v>
      </c>
      <c r="IM298">
        <v>4</v>
      </c>
      <c r="IN298">
        <v>4</v>
      </c>
      <c r="IO298">
        <v>3</v>
      </c>
      <c r="IP298">
        <v>3</v>
      </c>
      <c r="IQ298">
        <v>3</v>
      </c>
      <c r="IR298">
        <v>2</v>
      </c>
      <c r="IS298">
        <v>2</v>
      </c>
      <c r="IT298">
        <v>3</v>
      </c>
      <c r="IU298">
        <v>4</v>
      </c>
      <c r="IV298">
        <v>4</v>
      </c>
      <c r="IW298">
        <v>3</v>
      </c>
      <c r="IX298">
        <v>2</v>
      </c>
      <c r="IY298">
        <v>2</v>
      </c>
      <c r="IZ298">
        <v>2</v>
      </c>
      <c r="JA298">
        <v>3</v>
      </c>
      <c r="JB298">
        <v>3</v>
      </c>
      <c r="JC298">
        <v>3</v>
      </c>
      <c r="JD298">
        <v>2</v>
      </c>
      <c r="JE298">
        <v>2</v>
      </c>
      <c r="JF298">
        <v>3</v>
      </c>
      <c r="JG298">
        <v>3</v>
      </c>
      <c r="JH298">
        <v>3</v>
      </c>
      <c r="JI298">
        <v>2</v>
      </c>
      <c r="JJ298">
        <v>4</v>
      </c>
      <c r="JK298">
        <v>2</v>
      </c>
      <c r="JL298">
        <v>2</v>
      </c>
      <c r="JM298">
        <v>3</v>
      </c>
      <c r="JN298">
        <v>3</v>
      </c>
      <c r="JO298">
        <v>2</v>
      </c>
      <c r="JP298">
        <v>4</v>
      </c>
      <c r="JQ298">
        <v>4</v>
      </c>
      <c r="JR298">
        <v>3</v>
      </c>
      <c r="JS298">
        <v>3</v>
      </c>
      <c r="JT298">
        <v>2</v>
      </c>
      <c r="JU298">
        <v>4</v>
      </c>
      <c r="JV298">
        <v>3</v>
      </c>
      <c r="JW298">
        <v>2</v>
      </c>
      <c r="JX298">
        <v>2</v>
      </c>
      <c r="JY298">
        <v>3</v>
      </c>
      <c r="JZ298">
        <v>3</v>
      </c>
      <c r="KA298">
        <v>3</v>
      </c>
      <c r="KB298">
        <v>3</v>
      </c>
      <c r="KC298">
        <v>4</v>
      </c>
      <c r="KD298">
        <v>4</v>
      </c>
      <c r="KE298">
        <v>2</v>
      </c>
      <c r="KF298">
        <v>3</v>
      </c>
      <c r="KG298">
        <v>2</v>
      </c>
      <c r="KH298">
        <v>2</v>
      </c>
      <c r="KI298">
        <v>3</v>
      </c>
      <c r="KJ298">
        <v>3</v>
      </c>
    </row>
    <row r="299" spans="1:296">
      <c r="A299">
        <v>297</v>
      </c>
      <c r="B299">
        <v>5485251790</v>
      </c>
      <c r="C299">
        <v>96888361</v>
      </c>
      <c r="D299" s="48">
        <v>43133.703368055547</v>
      </c>
      <c r="E299" s="180">
        <v>43133.720069444447</v>
      </c>
      <c r="F299" t="s">
        <v>4103</v>
      </c>
      <c r="K299" t="s">
        <v>2792</v>
      </c>
      <c r="L299" t="s">
        <v>2793</v>
      </c>
      <c r="N299" s="11">
        <v>42770</v>
      </c>
      <c r="O299" t="s">
        <v>2795</v>
      </c>
      <c r="P299" t="s">
        <v>209</v>
      </c>
      <c r="Q299" t="s">
        <v>381</v>
      </c>
      <c r="R299" t="s">
        <v>975</v>
      </c>
      <c r="S299" t="s">
        <v>975</v>
      </c>
      <c r="T299" t="s">
        <v>975</v>
      </c>
      <c r="U299" t="s">
        <v>809</v>
      </c>
      <c r="V299" t="s">
        <v>209</v>
      </c>
      <c r="W299" t="s">
        <v>209</v>
      </c>
      <c r="X299" t="s">
        <v>209</v>
      </c>
      <c r="Y299" t="s">
        <v>4104</v>
      </c>
      <c r="Z299" t="s">
        <v>4105</v>
      </c>
      <c r="AA299" t="s">
        <v>209</v>
      </c>
      <c r="AB299"/>
      <c r="AC299" t="s">
        <v>4106</v>
      </c>
      <c r="AE299" t="s">
        <v>1523</v>
      </c>
      <c r="AF299" t="s">
        <v>1523</v>
      </c>
      <c r="AG299" t="s">
        <v>1523</v>
      </c>
      <c r="AH299" s="288" t="s">
        <v>1523</v>
      </c>
      <c r="AI299" t="s">
        <v>1523</v>
      </c>
      <c r="AJ299" t="s">
        <v>1523</v>
      </c>
      <c r="AK299" t="s">
        <v>1523</v>
      </c>
      <c r="AL299" t="s">
        <v>1523</v>
      </c>
      <c r="AM299" t="s">
        <v>1523</v>
      </c>
      <c r="AN299" t="s">
        <v>1523</v>
      </c>
      <c r="AO299" t="s">
        <v>1523</v>
      </c>
      <c r="AP299" t="s">
        <v>1523</v>
      </c>
      <c r="AQ299" s="48" t="s">
        <v>1523</v>
      </c>
      <c r="AR299" t="s">
        <v>1523</v>
      </c>
      <c r="AS299" t="s">
        <v>1523</v>
      </c>
      <c r="AT299" t="s">
        <v>1523</v>
      </c>
      <c r="AU299" t="s">
        <v>1523</v>
      </c>
      <c r="AV299" t="s">
        <v>1523</v>
      </c>
      <c r="HX299">
        <v>3</v>
      </c>
      <c r="HY299">
        <v>2</v>
      </c>
      <c r="HZ299">
        <v>4</v>
      </c>
      <c r="IA299">
        <v>3</v>
      </c>
      <c r="IB299">
        <v>4</v>
      </c>
      <c r="IC299">
        <v>2</v>
      </c>
      <c r="ID299">
        <v>3</v>
      </c>
      <c r="IE299">
        <v>2</v>
      </c>
      <c r="IF299">
        <v>2</v>
      </c>
      <c r="IG299">
        <v>2</v>
      </c>
      <c r="IH299">
        <v>3</v>
      </c>
      <c r="II299">
        <v>4</v>
      </c>
      <c r="IJ299">
        <v>3</v>
      </c>
      <c r="IK299">
        <v>2</v>
      </c>
      <c r="IL299">
        <v>3</v>
      </c>
      <c r="IM299">
        <v>3</v>
      </c>
      <c r="IN299">
        <v>4</v>
      </c>
      <c r="IO299">
        <v>3</v>
      </c>
      <c r="IP299">
        <v>2</v>
      </c>
      <c r="IQ299">
        <v>3</v>
      </c>
      <c r="IR299">
        <v>2</v>
      </c>
      <c r="IS299">
        <v>2</v>
      </c>
      <c r="IT299">
        <v>2</v>
      </c>
      <c r="IU299">
        <v>4</v>
      </c>
      <c r="IV299">
        <v>4</v>
      </c>
      <c r="IW299">
        <v>2</v>
      </c>
      <c r="IX299">
        <v>2</v>
      </c>
      <c r="IY299">
        <v>2</v>
      </c>
      <c r="IZ299">
        <v>3</v>
      </c>
      <c r="JA299">
        <v>3</v>
      </c>
      <c r="JB299">
        <v>3</v>
      </c>
      <c r="JC299">
        <v>2</v>
      </c>
      <c r="JD299">
        <v>3</v>
      </c>
      <c r="JE299">
        <v>3</v>
      </c>
      <c r="JF299">
        <v>2</v>
      </c>
      <c r="JG299">
        <v>3</v>
      </c>
      <c r="JH299">
        <v>2</v>
      </c>
      <c r="JI299">
        <v>2</v>
      </c>
      <c r="JJ299">
        <v>4</v>
      </c>
      <c r="JK299">
        <v>2</v>
      </c>
      <c r="JL299">
        <v>4</v>
      </c>
      <c r="JM299">
        <v>4</v>
      </c>
      <c r="JN299">
        <v>4</v>
      </c>
      <c r="JO299">
        <v>4</v>
      </c>
      <c r="JP299">
        <v>4</v>
      </c>
      <c r="JQ299">
        <v>4</v>
      </c>
      <c r="JR299">
        <v>3</v>
      </c>
      <c r="JS299">
        <v>2</v>
      </c>
      <c r="JT299">
        <v>2</v>
      </c>
      <c r="JU299">
        <v>3</v>
      </c>
      <c r="JV299">
        <v>3</v>
      </c>
      <c r="JW299">
        <v>2</v>
      </c>
      <c r="JX299">
        <v>2</v>
      </c>
      <c r="JY299">
        <v>4</v>
      </c>
      <c r="JZ299">
        <v>3</v>
      </c>
      <c r="KA299">
        <v>3</v>
      </c>
      <c r="KB299">
        <v>3</v>
      </c>
      <c r="KC299">
        <v>3</v>
      </c>
      <c r="KD299">
        <v>2</v>
      </c>
      <c r="KE299">
        <v>2</v>
      </c>
      <c r="KF299">
        <v>3</v>
      </c>
      <c r="KG299">
        <v>3</v>
      </c>
      <c r="KH299">
        <v>4</v>
      </c>
      <c r="KI299">
        <v>2</v>
      </c>
      <c r="KJ299">
        <v>4</v>
      </c>
    </row>
    <row r="300" spans="1:296">
      <c r="A300">
        <v>298</v>
      </c>
      <c r="B300">
        <v>5485930600</v>
      </c>
      <c r="C300">
        <v>96888361</v>
      </c>
      <c r="D300" s="48">
        <v>43135.701990740738</v>
      </c>
      <c r="E300" s="180">
        <v>43135.704768518517</v>
      </c>
      <c r="F300" t="s">
        <v>4121</v>
      </c>
      <c r="K300" t="s">
        <v>389</v>
      </c>
      <c r="L300" t="s">
        <v>2797</v>
      </c>
      <c r="N300" s="274"/>
      <c r="P300" t="s">
        <v>209</v>
      </c>
      <c r="Q300" t="s">
        <v>209</v>
      </c>
      <c r="R300" t="s">
        <v>974</v>
      </c>
      <c r="S300" t="s">
        <v>974</v>
      </c>
      <c r="T300" t="s">
        <v>974</v>
      </c>
      <c r="U300" t="s">
        <v>209</v>
      </c>
      <c r="W300" t="s">
        <v>209</v>
      </c>
      <c r="X300" t="s">
        <v>209</v>
      </c>
      <c r="Y300" t="s">
        <v>209</v>
      </c>
      <c r="Z300" t="s">
        <v>209</v>
      </c>
      <c r="AA300" t="s">
        <v>381</v>
      </c>
      <c r="AB300" t="s">
        <v>209</v>
      </c>
      <c r="AC300" t="s">
        <v>203</v>
      </c>
      <c r="AE300" t="s">
        <v>4142</v>
      </c>
      <c r="AF300" t="s">
        <v>604</v>
      </c>
      <c r="AG300" t="s">
        <v>4143</v>
      </c>
      <c r="AH300" s="288">
        <v>43070</v>
      </c>
      <c r="AI300">
        <v>60</v>
      </c>
      <c r="AJ300" t="s">
        <v>4144</v>
      </c>
      <c r="AK300" t="s">
        <v>980</v>
      </c>
      <c r="AL300" t="s">
        <v>1049</v>
      </c>
      <c r="AM300" t="s">
        <v>381</v>
      </c>
      <c r="AN300" t="s">
        <v>1523</v>
      </c>
      <c r="AO300" t="s">
        <v>1523</v>
      </c>
      <c r="AP300" t="s">
        <v>1523</v>
      </c>
      <c r="AQ300" s="48" t="s">
        <v>1523</v>
      </c>
      <c r="AR300" t="s">
        <v>1523</v>
      </c>
      <c r="AS300" t="s">
        <v>1523</v>
      </c>
      <c r="AT300" t="s">
        <v>1523</v>
      </c>
      <c r="AU300" t="s">
        <v>1523</v>
      </c>
      <c r="AV300" t="s">
        <v>1523</v>
      </c>
      <c r="HX300">
        <v>2</v>
      </c>
      <c r="HY300">
        <v>1</v>
      </c>
      <c r="HZ300">
        <v>2</v>
      </c>
      <c r="IA300">
        <v>2</v>
      </c>
      <c r="IB300">
        <v>3</v>
      </c>
      <c r="IC300">
        <v>1</v>
      </c>
      <c r="ID300">
        <v>2</v>
      </c>
      <c r="IE300">
        <v>2</v>
      </c>
      <c r="IF300">
        <v>1</v>
      </c>
      <c r="IG300">
        <v>1</v>
      </c>
      <c r="IH300">
        <v>4</v>
      </c>
      <c r="II300">
        <v>2</v>
      </c>
      <c r="IJ300">
        <v>2</v>
      </c>
      <c r="IK300">
        <v>2</v>
      </c>
      <c r="IL300">
        <v>3</v>
      </c>
      <c r="IM300">
        <v>3</v>
      </c>
      <c r="IN300">
        <v>2</v>
      </c>
      <c r="IO300">
        <v>2</v>
      </c>
      <c r="IP300">
        <v>1</v>
      </c>
      <c r="IQ300">
        <v>2</v>
      </c>
      <c r="IR300">
        <v>1</v>
      </c>
      <c r="IS300">
        <v>1</v>
      </c>
      <c r="IT300">
        <v>1</v>
      </c>
      <c r="IU300">
        <v>4</v>
      </c>
      <c r="IV300">
        <v>2</v>
      </c>
      <c r="IW300">
        <v>2</v>
      </c>
      <c r="IX300">
        <v>1</v>
      </c>
      <c r="IY300">
        <v>1</v>
      </c>
      <c r="IZ300">
        <v>1</v>
      </c>
      <c r="JA300">
        <v>3</v>
      </c>
      <c r="JB300">
        <v>2</v>
      </c>
      <c r="JC300">
        <v>2</v>
      </c>
      <c r="JD300">
        <v>1</v>
      </c>
      <c r="JE300">
        <v>1</v>
      </c>
      <c r="JF300">
        <v>2</v>
      </c>
      <c r="JG300">
        <v>4</v>
      </c>
      <c r="JH300">
        <v>3</v>
      </c>
      <c r="JI300">
        <v>4</v>
      </c>
      <c r="JJ300">
        <v>2</v>
      </c>
      <c r="JK300">
        <v>1</v>
      </c>
      <c r="JL300">
        <v>2</v>
      </c>
      <c r="JM300">
        <v>3</v>
      </c>
      <c r="JN300">
        <v>2</v>
      </c>
      <c r="JO300">
        <v>4</v>
      </c>
      <c r="JP300">
        <v>3</v>
      </c>
      <c r="JQ300">
        <v>2</v>
      </c>
      <c r="JR300">
        <v>1</v>
      </c>
      <c r="JS300">
        <v>2</v>
      </c>
      <c r="JT300">
        <v>3</v>
      </c>
      <c r="JU300">
        <v>2</v>
      </c>
      <c r="JV300">
        <v>3</v>
      </c>
      <c r="JW300">
        <v>1</v>
      </c>
      <c r="JX300">
        <v>2</v>
      </c>
      <c r="JY300">
        <v>2</v>
      </c>
      <c r="JZ300">
        <v>1</v>
      </c>
      <c r="KA300">
        <v>1</v>
      </c>
      <c r="KB300">
        <v>1</v>
      </c>
      <c r="KC300">
        <v>1</v>
      </c>
      <c r="KD300">
        <v>2</v>
      </c>
      <c r="KE300">
        <v>1</v>
      </c>
      <c r="KF300">
        <v>1</v>
      </c>
      <c r="KG300">
        <v>1</v>
      </c>
      <c r="KH300">
        <v>3</v>
      </c>
      <c r="KI300">
        <v>1</v>
      </c>
      <c r="KJ300">
        <v>2</v>
      </c>
    </row>
    <row r="301" spans="1:296">
      <c r="A301">
        <v>299</v>
      </c>
      <c r="AE301" t="s">
        <v>1523</v>
      </c>
      <c r="AF301" t="s">
        <v>1523</v>
      </c>
      <c r="AG301" t="s">
        <v>1523</v>
      </c>
      <c r="AH301" s="288" t="s">
        <v>1523</v>
      </c>
      <c r="AI301" t="s">
        <v>1523</v>
      </c>
      <c r="AJ301" t="s">
        <v>1523</v>
      </c>
      <c r="AK301" t="s">
        <v>1523</v>
      </c>
      <c r="AL301" t="s">
        <v>1523</v>
      </c>
      <c r="AM301" t="s">
        <v>1523</v>
      </c>
      <c r="AN301" t="s">
        <v>1523</v>
      </c>
      <c r="AO301" t="s">
        <v>1523</v>
      </c>
      <c r="AP301" t="s">
        <v>1523</v>
      </c>
      <c r="AQ301" s="48" t="s">
        <v>1523</v>
      </c>
      <c r="AR301" t="s">
        <v>1523</v>
      </c>
      <c r="AS301" t="s">
        <v>1523</v>
      </c>
      <c r="AT301" t="s">
        <v>1523</v>
      </c>
      <c r="AU301" t="s">
        <v>1523</v>
      </c>
      <c r="AV301" t="s">
        <v>1523</v>
      </c>
    </row>
    <row r="302" spans="1:296">
      <c r="A302">
        <v>300</v>
      </c>
      <c r="AE302" t="s">
        <v>1523</v>
      </c>
      <c r="AF302" t="s">
        <v>1523</v>
      </c>
      <c r="AG302" t="s">
        <v>1523</v>
      </c>
      <c r="AH302" s="288" t="s">
        <v>1523</v>
      </c>
      <c r="AI302" t="s">
        <v>1523</v>
      </c>
      <c r="AJ302" t="s">
        <v>1523</v>
      </c>
      <c r="AK302" t="s">
        <v>1523</v>
      </c>
      <c r="AL302" t="s">
        <v>1523</v>
      </c>
      <c r="AM302" t="s">
        <v>1523</v>
      </c>
      <c r="AN302" t="s">
        <v>1523</v>
      </c>
      <c r="AO302" t="s">
        <v>1523</v>
      </c>
      <c r="AP302" t="s">
        <v>1523</v>
      </c>
      <c r="AQ302" s="48" t="s">
        <v>1523</v>
      </c>
      <c r="AR302" t="s">
        <v>1523</v>
      </c>
      <c r="AS302" t="s">
        <v>1523</v>
      </c>
      <c r="AT302" t="s">
        <v>1523</v>
      </c>
      <c r="AU302" t="s">
        <v>1523</v>
      </c>
      <c r="AV302" t="s">
        <v>1523</v>
      </c>
    </row>
    <row r="303" spans="1:296">
      <c r="A303">
        <v>301</v>
      </c>
      <c r="B303">
        <v>5485932192</v>
      </c>
      <c r="C303">
        <v>96888361</v>
      </c>
      <c r="D303" s="48">
        <v>43135.705081018517</v>
      </c>
      <c r="E303" s="180">
        <v>43135.708506944437</v>
      </c>
      <c r="F303" t="s">
        <v>4121</v>
      </c>
      <c r="K303" t="s">
        <v>2810</v>
      </c>
      <c r="L303" t="s">
        <v>2811</v>
      </c>
      <c r="N303" s="11">
        <v>42770</v>
      </c>
      <c r="P303" t="s">
        <v>209</v>
      </c>
      <c r="Q303" t="s">
        <v>481</v>
      </c>
      <c r="R303" t="s">
        <v>798</v>
      </c>
      <c r="S303" t="s">
        <v>798</v>
      </c>
      <c r="T303" t="s">
        <v>798</v>
      </c>
      <c r="U303" t="s">
        <v>381</v>
      </c>
      <c r="W303" t="s">
        <v>4140</v>
      </c>
      <c r="X303" t="s">
        <v>209</v>
      </c>
      <c r="Y303" t="s">
        <v>381</v>
      </c>
      <c r="AA303" t="s">
        <v>381</v>
      </c>
      <c r="AB303" t="s">
        <v>209</v>
      </c>
      <c r="AC303" t="s">
        <v>203</v>
      </c>
      <c r="AE303" t="s">
        <v>1523</v>
      </c>
      <c r="AF303" t="s">
        <v>1523</v>
      </c>
      <c r="AG303" t="s">
        <v>1523</v>
      </c>
      <c r="AH303" s="288" t="s">
        <v>1523</v>
      </c>
      <c r="AI303" t="s">
        <v>1523</v>
      </c>
      <c r="AJ303" t="s">
        <v>1523</v>
      </c>
      <c r="AK303" t="s">
        <v>1523</v>
      </c>
      <c r="AL303" t="s">
        <v>1523</v>
      </c>
      <c r="AM303" t="s">
        <v>1523</v>
      </c>
      <c r="AN303" t="s">
        <v>1523</v>
      </c>
      <c r="AO303" t="s">
        <v>1523</v>
      </c>
      <c r="AP303" t="s">
        <v>1523</v>
      </c>
      <c r="AQ303" s="48" t="s">
        <v>1523</v>
      </c>
      <c r="AR303" t="s">
        <v>1523</v>
      </c>
      <c r="AS303" t="s">
        <v>1523</v>
      </c>
      <c r="AT303" t="s">
        <v>1523</v>
      </c>
      <c r="AU303" t="s">
        <v>1523</v>
      </c>
      <c r="AV303" t="s">
        <v>1523</v>
      </c>
      <c r="BZ303">
        <v>2</v>
      </c>
      <c r="DH303">
        <v>-3</v>
      </c>
      <c r="DL303">
        <v>-3</v>
      </c>
      <c r="ED303">
        <v>-3</v>
      </c>
      <c r="FH303">
        <v>-3</v>
      </c>
      <c r="FJ303">
        <v>-2</v>
      </c>
      <c r="FT303">
        <v>-3</v>
      </c>
      <c r="GD303">
        <v>-3</v>
      </c>
      <c r="GF303">
        <v>-3</v>
      </c>
      <c r="GJ303">
        <v>-3</v>
      </c>
      <c r="GN303">
        <v>-4</v>
      </c>
      <c r="GZ303">
        <v>-3</v>
      </c>
      <c r="HH303">
        <v>-4</v>
      </c>
      <c r="HX303">
        <v>3</v>
      </c>
      <c r="HY303">
        <v>1</v>
      </c>
      <c r="HZ303">
        <v>2</v>
      </c>
      <c r="IA303">
        <v>3</v>
      </c>
      <c r="IB303">
        <v>3</v>
      </c>
      <c r="IC303">
        <v>2</v>
      </c>
      <c r="ID303">
        <v>2</v>
      </c>
      <c r="IE303">
        <v>2</v>
      </c>
      <c r="IF303">
        <v>2</v>
      </c>
      <c r="IG303">
        <v>3</v>
      </c>
      <c r="IH303">
        <v>4</v>
      </c>
      <c r="II303">
        <v>2</v>
      </c>
      <c r="IJ303">
        <v>3</v>
      </c>
      <c r="IK303">
        <v>3</v>
      </c>
      <c r="IL303">
        <v>1</v>
      </c>
      <c r="IM303">
        <v>3</v>
      </c>
      <c r="IN303">
        <v>3</v>
      </c>
      <c r="IO303">
        <v>4</v>
      </c>
      <c r="IP303">
        <v>1</v>
      </c>
      <c r="IQ303">
        <v>3</v>
      </c>
      <c r="IR303">
        <v>1</v>
      </c>
      <c r="IS303">
        <v>3</v>
      </c>
      <c r="IT303">
        <v>2</v>
      </c>
      <c r="IU303">
        <v>4</v>
      </c>
      <c r="IV303">
        <v>4</v>
      </c>
      <c r="IW303">
        <v>3</v>
      </c>
      <c r="IX303">
        <v>3</v>
      </c>
      <c r="IY303">
        <v>2</v>
      </c>
      <c r="IZ303">
        <v>2</v>
      </c>
      <c r="JA303">
        <v>2</v>
      </c>
      <c r="JB303">
        <v>3</v>
      </c>
      <c r="JC303">
        <v>2</v>
      </c>
      <c r="JD303">
        <v>3</v>
      </c>
      <c r="JE303">
        <v>4</v>
      </c>
      <c r="JF303">
        <v>3</v>
      </c>
      <c r="JG303">
        <v>4</v>
      </c>
      <c r="JH303">
        <v>3</v>
      </c>
      <c r="JI303">
        <v>2</v>
      </c>
      <c r="JJ303">
        <v>1</v>
      </c>
      <c r="JK303">
        <v>1</v>
      </c>
      <c r="JL303">
        <v>3</v>
      </c>
      <c r="JM303">
        <v>3</v>
      </c>
      <c r="JN303">
        <v>3</v>
      </c>
      <c r="JO303">
        <v>3</v>
      </c>
      <c r="JP303">
        <v>4</v>
      </c>
      <c r="JQ303">
        <v>1</v>
      </c>
      <c r="JR303">
        <v>4</v>
      </c>
      <c r="JS303">
        <v>2</v>
      </c>
      <c r="JT303">
        <v>2</v>
      </c>
      <c r="JU303">
        <v>4</v>
      </c>
      <c r="JV303">
        <v>3</v>
      </c>
      <c r="JW303">
        <v>4</v>
      </c>
      <c r="JX303">
        <v>2</v>
      </c>
      <c r="JY303">
        <v>3</v>
      </c>
      <c r="JZ303">
        <v>4</v>
      </c>
      <c r="KA303">
        <v>4</v>
      </c>
      <c r="KB303">
        <v>2</v>
      </c>
      <c r="KC303">
        <v>3</v>
      </c>
      <c r="KD303">
        <v>1</v>
      </c>
      <c r="KE303">
        <v>3</v>
      </c>
      <c r="KF303">
        <v>3</v>
      </c>
      <c r="KG303">
        <v>2</v>
      </c>
      <c r="KH303">
        <v>3</v>
      </c>
      <c r="KI303">
        <v>3</v>
      </c>
      <c r="KJ303">
        <v>1</v>
      </c>
    </row>
    <row r="304" spans="1:296">
      <c r="A304">
        <v>302</v>
      </c>
      <c r="B304">
        <v>5485358499</v>
      </c>
      <c r="C304">
        <v>96888361</v>
      </c>
      <c r="D304" s="48">
        <v>43133.905081018522</v>
      </c>
      <c r="E304" s="180">
        <v>43133.918726851851</v>
      </c>
      <c r="F304" t="s">
        <v>4114</v>
      </c>
      <c r="K304" t="s">
        <v>2816</v>
      </c>
      <c r="L304" t="s">
        <v>4115</v>
      </c>
      <c r="N304" s="11">
        <v>42770</v>
      </c>
      <c r="O304" t="s">
        <v>2818</v>
      </c>
      <c r="P304" t="s">
        <v>203</v>
      </c>
      <c r="Q304" t="s">
        <v>203</v>
      </c>
      <c r="R304" t="s">
        <v>781</v>
      </c>
      <c r="S304" t="s">
        <v>781</v>
      </c>
      <c r="T304" t="s">
        <v>781</v>
      </c>
      <c r="U304" t="s">
        <v>781</v>
      </c>
      <c r="V304" t="s">
        <v>203</v>
      </c>
      <c r="W304" t="s">
        <v>4116</v>
      </c>
      <c r="X304" t="s">
        <v>203</v>
      </c>
      <c r="Y304" t="s">
        <v>203</v>
      </c>
      <c r="Z304" t="s">
        <v>4117</v>
      </c>
      <c r="AA304" t="s">
        <v>203</v>
      </c>
      <c r="AB304" t="s">
        <v>555</v>
      </c>
      <c r="AC304" t="s">
        <v>203</v>
      </c>
      <c r="AE304" t="s">
        <v>1523</v>
      </c>
      <c r="AF304" t="s">
        <v>1523</v>
      </c>
      <c r="AG304" t="s">
        <v>1523</v>
      </c>
      <c r="AH304" s="288" t="s">
        <v>1523</v>
      </c>
      <c r="AI304" t="s">
        <v>1523</v>
      </c>
      <c r="AJ304" t="s">
        <v>1523</v>
      </c>
      <c r="AK304" t="s">
        <v>1523</v>
      </c>
      <c r="AL304" t="s">
        <v>1523</v>
      </c>
      <c r="AM304" t="s">
        <v>1523</v>
      </c>
      <c r="AN304" t="s">
        <v>1523</v>
      </c>
      <c r="AO304" t="s">
        <v>1523</v>
      </c>
      <c r="AP304" t="s">
        <v>1523</v>
      </c>
      <c r="AQ304" s="48" t="s">
        <v>1523</v>
      </c>
      <c r="AR304" t="s">
        <v>1523</v>
      </c>
      <c r="AS304" t="s">
        <v>1523</v>
      </c>
      <c r="AT304" t="s">
        <v>1523</v>
      </c>
      <c r="AU304" t="s">
        <v>1523</v>
      </c>
      <c r="AV304" t="s">
        <v>1523</v>
      </c>
      <c r="BJ304">
        <v>-4</v>
      </c>
      <c r="BK304" t="s">
        <v>4118</v>
      </c>
      <c r="HB304">
        <v>-3</v>
      </c>
      <c r="HC304" t="s">
        <v>3906</v>
      </c>
      <c r="HN304">
        <v>-3</v>
      </c>
      <c r="HO304" t="s">
        <v>4119</v>
      </c>
      <c r="HP304">
        <v>-4</v>
      </c>
      <c r="HQ304" t="s">
        <v>4120</v>
      </c>
      <c r="HX304">
        <v>2</v>
      </c>
      <c r="HY304">
        <v>2</v>
      </c>
      <c r="HZ304">
        <v>3</v>
      </c>
      <c r="IA304">
        <v>3</v>
      </c>
      <c r="IB304">
        <v>4</v>
      </c>
      <c r="IC304">
        <v>3</v>
      </c>
      <c r="ID304">
        <v>2</v>
      </c>
      <c r="IE304">
        <v>1</v>
      </c>
      <c r="IF304">
        <v>1</v>
      </c>
      <c r="IG304">
        <v>3</v>
      </c>
      <c r="IH304">
        <v>4</v>
      </c>
      <c r="II304">
        <v>3</v>
      </c>
      <c r="IJ304">
        <v>4</v>
      </c>
      <c r="IK304">
        <v>2</v>
      </c>
      <c r="IL304">
        <v>2</v>
      </c>
      <c r="IM304">
        <v>2</v>
      </c>
      <c r="IN304">
        <v>4</v>
      </c>
      <c r="IO304">
        <v>3</v>
      </c>
      <c r="IP304">
        <v>3</v>
      </c>
      <c r="IQ304">
        <v>3</v>
      </c>
      <c r="IR304">
        <v>2</v>
      </c>
      <c r="IS304">
        <v>1</v>
      </c>
      <c r="IT304">
        <v>1</v>
      </c>
      <c r="IU304">
        <v>4</v>
      </c>
      <c r="IV304">
        <v>4</v>
      </c>
      <c r="IW304">
        <v>3</v>
      </c>
      <c r="IX304">
        <v>3</v>
      </c>
      <c r="IY304">
        <v>1</v>
      </c>
      <c r="IZ304">
        <v>2</v>
      </c>
      <c r="JA304">
        <v>3</v>
      </c>
      <c r="JB304">
        <v>2</v>
      </c>
      <c r="JC304">
        <v>2</v>
      </c>
      <c r="JD304">
        <v>3</v>
      </c>
      <c r="JE304">
        <v>3</v>
      </c>
      <c r="JF304">
        <v>2</v>
      </c>
      <c r="JG304">
        <v>2</v>
      </c>
      <c r="JH304">
        <v>2</v>
      </c>
      <c r="JI304">
        <v>2</v>
      </c>
      <c r="JJ304">
        <v>3</v>
      </c>
      <c r="JK304">
        <v>2</v>
      </c>
      <c r="JL304">
        <v>2</v>
      </c>
      <c r="JM304">
        <v>3</v>
      </c>
      <c r="JN304">
        <v>4</v>
      </c>
      <c r="JO304">
        <v>2</v>
      </c>
      <c r="JP304">
        <v>4</v>
      </c>
      <c r="JQ304">
        <v>2</v>
      </c>
      <c r="JR304">
        <v>3</v>
      </c>
      <c r="JS304">
        <v>2</v>
      </c>
      <c r="JT304">
        <v>2</v>
      </c>
      <c r="JU304">
        <v>4</v>
      </c>
      <c r="JV304">
        <v>3</v>
      </c>
      <c r="JW304">
        <v>2</v>
      </c>
      <c r="JX304">
        <v>1</v>
      </c>
      <c r="JY304">
        <v>3</v>
      </c>
      <c r="JZ304">
        <v>2</v>
      </c>
      <c r="KA304">
        <v>3</v>
      </c>
      <c r="KB304">
        <v>4</v>
      </c>
      <c r="KC304">
        <v>1</v>
      </c>
      <c r="KD304">
        <v>2</v>
      </c>
      <c r="KE304">
        <v>2</v>
      </c>
      <c r="KF304">
        <v>3</v>
      </c>
      <c r="KG304">
        <v>2</v>
      </c>
      <c r="KH304">
        <v>3</v>
      </c>
      <c r="KI304">
        <v>2</v>
      </c>
      <c r="KJ304">
        <v>2</v>
      </c>
    </row>
    <row r="305" spans="1:296">
      <c r="A305">
        <v>303</v>
      </c>
      <c r="B305">
        <v>5485940125</v>
      </c>
      <c r="C305">
        <v>96888361</v>
      </c>
      <c r="D305" s="48">
        <v>43135.721631944441</v>
      </c>
      <c r="E305" s="180">
        <v>43135.723622685182</v>
      </c>
      <c r="F305" t="s">
        <v>4121</v>
      </c>
      <c r="K305" t="s">
        <v>2821</v>
      </c>
      <c r="L305" t="s">
        <v>350</v>
      </c>
      <c r="N305" s="11">
        <v>42770</v>
      </c>
      <c r="P305" t="s">
        <v>209</v>
      </c>
      <c r="Q305" t="s">
        <v>209</v>
      </c>
      <c r="R305" t="s">
        <v>974</v>
      </c>
      <c r="S305" t="s">
        <v>974</v>
      </c>
      <c r="T305" t="s">
        <v>974</v>
      </c>
      <c r="U305" t="s">
        <v>209</v>
      </c>
      <c r="W305" t="s">
        <v>4140</v>
      </c>
      <c r="X305" t="s">
        <v>209</v>
      </c>
      <c r="Y305" t="s">
        <v>381</v>
      </c>
      <c r="AA305" t="s">
        <v>381</v>
      </c>
      <c r="AB305" t="s">
        <v>209</v>
      </c>
      <c r="AC305" t="s">
        <v>209</v>
      </c>
      <c r="AE305" t="s">
        <v>1523</v>
      </c>
      <c r="AF305" t="s">
        <v>1523</v>
      </c>
      <c r="AG305" t="s">
        <v>1523</v>
      </c>
      <c r="AH305" s="288" t="s">
        <v>1523</v>
      </c>
      <c r="AI305" t="s">
        <v>1523</v>
      </c>
      <c r="AJ305" t="s">
        <v>1523</v>
      </c>
      <c r="AK305" t="s">
        <v>1523</v>
      </c>
      <c r="AL305" t="s">
        <v>1523</v>
      </c>
      <c r="AM305" t="s">
        <v>1523</v>
      </c>
      <c r="AN305" t="s">
        <v>1523</v>
      </c>
      <c r="AO305" t="s">
        <v>1523</v>
      </c>
      <c r="AP305" t="s">
        <v>1523</v>
      </c>
      <c r="AQ305" s="48" t="s">
        <v>1523</v>
      </c>
      <c r="AR305" t="s">
        <v>1523</v>
      </c>
      <c r="AS305" t="s">
        <v>1523</v>
      </c>
      <c r="AT305" t="s">
        <v>1523</v>
      </c>
      <c r="AU305" t="s">
        <v>1523</v>
      </c>
      <c r="AV305" t="s">
        <v>1523</v>
      </c>
      <c r="BJ305">
        <v>1</v>
      </c>
      <c r="HX305">
        <v>2</v>
      </c>
      <c r="HY305">
        <v>1</v>
      </c>
      <c r="HZ305">
        <v>2</v>
      </c>
      <c r="IA305">
        <v>3</v>
      </c>
      <c r="IB305">
        <v>4</v>
      </c>
      <c r="IC305">
        <v>2</v>
      </c>
      <c r="ID305">
        <v>3</v>
      </c>
      <c r="IE305">
        <v>1</v>
      </c>
      <c r="IF305">
        <v>2</v>
      </c>
      <c r="IG305">
        <v>2</v>
      </c>
      <c r="IH305">
        <v>4</v>
      </c>
      <c r="II305">
        <v>4</v>
      </c>
      <c r="IJ305">
        <v>4</v>
      </c>
      <c r="IK305">
        <v>3</v>
      </c>
      <c r="IL305">
        <v>2</v>
      </c>
      <c r="IM305">
        <v>3</v>
      </c>
      <c r="IN305">
        <v>4</v>
      </c>
      <c r="IO305">
        <v>2</v>
      </c>
      <c r="IP305">
        <v>1</v>
      </c>
      <c r="IQ305">
        <v>3</v>
      </c>
      <c r="IR305">
        <v>2</v>
      </c>
      <c r="IS305">
        <v>2</v>
      </c>
      <c r="IT305">
        <v>2</v>
      </c>
      <c r="IU305">
        <v>4</v>
      </c>
      <c r="IV305">
        <v>3</v>
      </c>
      <c r="IW305">
        <v>2</v>
      </c>
      <c r="IX305">
        <v>2</v>
      </c>
      <c r="IY305">
        <v>2</v>
      </c>
      <c r="IZ305">
        <v>1</v>
      </c>
      <c r="JA305">
        <v>3</v>
      </c>
      <c r="JB305">
        <v>4</v>
      </c>
      <c r="JC305">
        <v>2</v>
      </c>
      <c r="JD305">
        <v>2</v>
      </c>
      <c r="JE305">
        <v>3</v>
      </c>
      <c r="JF305">
        <v>3</v>
      </c>
      <c r="JG305">
        <v>3</v>
      </c>
      <c r="JH305">
        <v>3</v>
      </c>
      <c r="JI305">
        <v>3</v>
      </c>
      <c r="JJ305">
        <v>2</v>
      </c>
      <c r="JK305">
        <v>2</v>
      </c>
      <c r="JL305">
        <v>4</v>
      </c>
      <c r="JM305">
        <v>3</v>
      </c>
      <c r="JN305">
        <v>4</v>
      </c>
      <c r="JO305">
        <v>4</v>
      </c>
      <c r="JP305">
        <v>4</v>
      </c>
      <c r="JQ305">
        <v>4</v>
      </c>
      <c r="JR305">
        <v>4</v>
      </c>
      <c r="JS305">
        <v>2</v>
      </c>
      <c r="JT305">
        <v>2</v>
      </c>
      <c r="JU305">
        <v>2</v>
      </c>
      <c r="JV305">
        <v>4</v>
      </c>
      <c r="JW305">
        <v>3</v>
      </c>
      <c r="JX305">
        <v>3</v>
      </c>
      <c r="JY305">
        <v>2</v>
      </c>
      <c r="JZ305">
        <v>3</v>
      </c>
      <c r="KA305">
        <v>2</v>
      </c>
      <c r="KB305">
        <v>2</v>
      </c>
      <c r="KC305">
        <v>2</v>
      </c>
      <c r="KD305">
        <v>4</v>
      </c>
      <c r="KE305">
        <v>3</v>
      </c>
      <c r="KF305">
        <v>2</v>
      </c>
      <c r="KG305">
        <v>2</v>
      </c>
      <c r="KH305">
        <v>3</v>
      </c>
      <c r="KI305">
        <v>2</v>
      </c>
      <c r="KJ305">
        <v>4</v>
      </c>
    </row>
    <row r="306" spans="1:296">
      <c r="A306">
        <v>304</v>
      </c>
      <c r="B306">
        <v>5485596271</v>
      </c>
      <c r="C306">
        <v>96888361</v>
      </c>
      <c r="D306" s="48">
        <v>43134.834328703713</v>
      </c>
      <c r="E306" s="180">
        <v>43134.868009259262</v>
      </c>
      <c r="F306" t="s">
        <v>4145</v>
      </c>
      <c r="K306" t="s">
        <v>2824</v>
      </c>
      <c r="L306" t="s">
        <v>287</v>
      </c>
      <c r="N306" s="11">
        <v>42769</v>
      </c>
      <c r="O306" t="s">
        <v>2826</v>
      </c>
      <c r="P306" t="s">
        <v>209</v>
      </c>
      <c r="Q306" t="s">
        <v>209</v>
      </c>
      <c r="R306" t="s">
        <v>781</v>
      </c>
      <c r="S306" t="s">
        <v>974</v>
      </c>
      <c r="T306" t="s">
        <v>798</v>
      </c>
      <c r="U306" t="s">
        <v>974</v>
      </c>
      <c r="V306" t="s">
        <v>381</v>
      </c>
      <c r="W306" t="s">
        <v>4146</v>
      </c>
      <c r="X306" t="s">
        <v>209</v>
      </c>
      <c r="Y306" t="s">
        <v>209</v>
      </c>
      <c r="Z306" t="s">
        <v>209</v>
      </c>
      <c r="AA306" t="s">
        <v>209</v>
      </c>
      <c r="AB306" t="s">
        <v>322</v>
      </c>
      <c r="AC306" t="s">
        <v>209</v>
      </c>
      <c r="AE306" t="s">
        <v>977</v>
      </c>
      <c r="AF306" t="s">
        <v>603</v>
      </c>
      <c r="AG306" t="s">
        <v>4147</v>
      </c>
      <c r="AH306" s="288">
        <v>43081</v>
      </c>
      <c r="AI306">
        <v>14</v>
      </c>
      <c r="AJ306" t="s">
        <v>4148</v>
      </c>
      <c r="AK306" t="s">
        <v>980</v>
      </c>
      <c r="AL306" t="s">
        <v>2964</v>
      </c>
      <c r="AM306" t="s">
        <v>209</v>
      </c>
      <c r="AN306" t="s">
        <v>1523</v>
      </c>
      <c r="AO306" t="s">
        <v>1523</v>
      </c>
      <c r="AP306" t="s">
        <v>1523</v>
      </c>
      <c r="AQ306" s="48" t="s">
        <v>1523</v>
      </c>
      <c r="AR306" t="s">
        <v>1523</v>
      </c>
      <c r="AS306" t="s">
        <v>1523</v>
      </c>
      <c r="AT306" t="s">
        <v>1523</v>
      </c>
      <c r="AU306" t="s">
        <v>1523</v>
      </c>
      <c r="AV306" t="s">
        <v>1523</v>
      </c>
      <c r="FH306">
        <v>4</v>
      </c>
      <c r="FI306" t="s">
        <v>4149</v>
      </c>
      <c r="GD306">
        <v>-1</v>
      </c>
      <c r="HH306">
        <v>3</v>
      </c>
      <c r="HX306">
        <v>1</v>
      </c>
      <c r="HY306">
        <v>1</v>
      </c>
      <c r="HZ306">
        <v>3</v>
      </c>
      <c r="IA306">
        <v>1</v>
      </c>
      <c r="IB306">
        <v>4</v>
      </c>
      <c r="IC306">
        <v>2</v>
      </c>
      <c r="ID306">
        <v>1</v>
      </c>
      <c r="IE306">
        <v>2</v>
      </c>
      <c r="IF306">
        <v>1</v>
      </c>
      <c r="IG306">
        <v>1</v>
      </c>
      <c r="IH306">
        <v>3</v>
      </c>
      <c r="II306">
        <v>4</v>
      </c>
      <c r="IJ306">
        <v>4</v>
      </c>
      <c r="IK306">
        <v>2</v>
      </c>
      <c r="IL306">
        <v>2</v>
      </c>
      <c r="IM306">
        <v>4</v>
      </c>
      <c r="IN306">
        <v>1</v>
      </c>
      <c r="IO306">
        <v>2</v>
      </c>
      <c r="IP306">
        <v>3</v>
      </c>
      <c r="IQ306">
        <v>2</v>
      </c>
      <c r="IR306">
        <v>2</v>
      </c>
      <c r="IS306">
        <v>2</v>
      </c>
      <c r="IT306">
        <v>1</v>
      </c>
      <c r="IU306">
        <v>4</v>
      </c>
      <c r="IV306">
        <v>4</v>
      </c>
      <c r="IW306">
        <v>4</v>
      </c>
      <c r="IX306">
        <v>1</v>
      </c>
      <c r="IY306">
        <v>1</v>
      </c>
      <c r="IZ306">
        <v>1</v>
      </c>
      <c r="JA306">
        <v>3</v>
      </c>
      <c r="JB306">
        <v>4</v>
      </c>
      <c r="JC306">
        <v>2</v>
      </c>
      <c r="JD306">
        <v>1</v>
      </c>
      <c r="JE306">
        <v>1</v>
      </c>
      <c r="JF306">
        <v>3</v>
      </c>
      <c r="JG306">
        <v>3</v>
      </c>
      <c r="JH306">
        <v>3</v>
      </c>
      <c r="JI306">
        <v>2</v>
      </c>
      <c r="JJ306">
        <v>4</v>
      </c>
      <c r="JK306">
        <v>1</v>
      </c>
      <c r="JL306">
        <v>3</v>
      </c>
      <c r="JM306">
        <v>4</v>
      </c>
      <c r="JN306">
        <v>3</v>
      </c>
      <c r="JO306">
        <v>3</v>
      </c>
      <c r="JP306">
        <v>4</v>
      </c>
      <c r="JQ306">
        <v>2</v>
      </c>
      <c r="JR306">
        <v>2</v>
      </c>
      <c r="JS306">
        <v>2</v>
      </c>
      <c r="JT306">
        <v>1</v>
      </c>
      <c r="JU306">
        <v>2</v>
      </c>
      <c r="JV306">
        <v>2</v>
      </c>
      <c r="JW306">
        <v>1</v>
      </c>
      <c r="JX306">
        <v>3</v>
      </c>
      <c r="JY306">
        <v>4</v>
      </c>
      <c r="JZ306">
        <v>2</v>
      </c>
      <c r="KA306">
        <v>2</v>
      </c>
      <c r="KB306">
        <v>1</v>
      </c>
      <c r="KC306">
        <v>1</v>
      </c>
      <c r="KD306">
        <v>1</v>
      </c>
      <c r="KE306">
        <v>3</v>
      </c>
      <c r="KF306">
        <v>1</v>
      </c>
      <c r="KG306">
        <v>2</v>
      </c>
      <c r="KH306">
        <v>2</v>
      </c>
      <c r="KI306">
        <v>2</v>
      </c>
      <c r="KJ306">
        <v>4</v>
      </c>
    </row>
    <row r="307" spans="1:296">
      <c r="A307">
        <v>305</v>
      </c>
      <c r="AE307" t="s">
        <v>1523</v>
      </c>
      <c r="AF307" t="s">
        <v>1523</v>
      </c>
      <c r="AG307" t="s">
        <v>1523</v>
      </c>
      <c r="AH307" s="288" t="s">
        <v>1523</v>
      </c>
      <c r="AI307" t="s">
        <v>1523</v>
      </c>
      <c r="AJ307" t="s">
        <v>1523</v>
      </c>
      <c r="AK307" t="s">
        <v>1523</v>
      </c>
      <c r="AL307" t="s">
        <v>1523</v>
      </c>
      <c r="AM307" t="s">
        <v>1523</v>
      </c>
      <c r="AN307" t="s">
        <v>1523</v>
      </c>
      <c r="AO307" t="s">
        <v>1523</v>
      </c>
      <c r="AP307" t="s">
        <v>1523</v>
      </c>
      <c r="AQ307" s="48" t="s">
        <v>1523</v>
      </c>
      <c r="AR307" t="s">
        <v>1523</v>
      </c>
      <c r="AS307" t="s">
        <v>1523</v>
      </c>
      <c r="AT307" t="s">
        <v>1523</v>
      </c>
      <c r="AU307" t="s">
        <v>1523</v>
      </c>
      <c r="AV307" t="s">
        <v>1523</v>
      </c>
    </row>
    <row r="308" spans="1:296">
      <c r="A308">
        <v>306</v>
      </c>
      <c r="AE308" t="s">
        <v>1523</v>
      </c>
      <c r="AF308" t="s">
        <v>1523</v>
      </c>
      <c r="AG308" t="s">
        <v>1523</v>
      </c>
      <c r="AH308" s="288" t="s">
        <v>1523</v>
      </c>
      <c r="AI308" t="s">
        <v>1523</v>
      </c>
      <c r="AJ308" t="s">
        <v>1523</v>
      </c>
      <c r="AK308" t="s">
        <v>1523</v>
      </c>
      <c r="AL308" t="s">
        <v>1523</v>
      </c>
      <c r="AM308" t="s">
        <v>1523</v>
      </c>
      <c r="AN308" t="s">
        <v>1523</v>
      </c>
      <c r="AO308" t="s">
        <v>1523</v>
      </c>
      <c r="AP308" t="s">
        <v>1523</v>
      </c>
      <c r="AQ308" s="48" t="s">
        <v>1523</v>
      </c>
      <c r="AR308" t="s">
        <v>1523</v>
      </c>
      <c r="AS308" t="s">
        <v>1523</v>
      </c>
      <c r="AT308" t="s">
        <v>1523</v>
      </c>
      <c r="AU308" t="s">
        <v>1523</v>
      </c>
      <c r="AV308" t="s">
        <v>1523</v>
      </c>
    </row>
    <row r="309" spans="1:296">
      <c r="A309">
        <v>307</v>
      </c>
      <c r="B309">
        <v>5485936694</v>
      </c>
      <c r="C309">
        <v>96888361</v>
      </c>
      <c r="D309" s="48">
        <v>43135.712754629632</v>
      </c>
      <c r="E309" s="180">
        <v>43135.717824074083</v>
      </c>
      <c r="F309" t="s">
        <v>4121</v>
      </c>
      <c r="K309" t="s">
        <v>2839</v>
      </c>
      <c r="L309" t="s">
        <v>2840</v>
      </c>
      <c r="N309" s="11">
        <v>42770</v>
      </c>
      <c r="P309" t="s">
        <v>209</v>
      </c>
      <c r="Q309" t="s">
        <v>381</v>
      </c>
      <c r="R309" t="s">
        <v>798</v>
      </c>
      <c r="S309" t="s">
        <v>798</v>
      </c>
      <c r="T309" t="s">
        <v>798</v>
      </c>
      <c r="U309" t="s">
        <v>209</v>
      </c>
      <c r="W309" t="s">
        <v>4140</v>
      </c>
      <c r="X309" t="s">
        <v>209</v>
      </c>
      <c r="Y309" t="s">
        <v>209</v>
      </c>
      <c r="AA309" t="s">
        <v>381</v>
      </c>
      <c r="AB309">
        <v>60</v>
      </c>
      <c r="AC309" t="s">
        <v>203</v>
      </c>
      <c r="AE309" t="s">
        <v>1523</v>
      </c>
      <c r="AF309" t="s">
        <v>1523</v>
      </c>
      <c r="AG309" t="s">
        <v>1523</v>
      </c>
      <c r="AH309" s="288" t="s">
        <v>1523</v>
      </c>
      <c r="AI309" t="s">
        <v>1523</v>
      </c>
      <c r="AJ309" t="s">
        <v>1523</v>
      </c>
      <c r="AK309" t="s">
        <v>1523</v>
      </c>
      <c r="AL309" t="s">
        <v>1523</v>
      </c>
      <c r="AM309" t="s">
        <v>1523</v>
      </c>
      <c r="AN309" t="s">
        <v>1523</v>
      </c>
      <c r="AO309" t="s">
        <v>1523</v>
      </c>
      <c r="AP309" t="s">
        <v>1523</v>
      </c>
      <c r="AQ309" s="48" t="s">
        <v>1523</v>
      </c>
      <c r="AR309" t="s">
        <v>1523</v>
      </c>
      <c r="AS309" t="s">
        <v>1523</v>
      </c>
      <c r="AT309" t="s">
        <v>1523</v>
      </c>
      <c r="AU309" t="s">
        <v>1523</v>
      </c>
      <c r="AV309" t="s">
        <v>1523</v>
      </c>
      <c r="BJ309">
        <v>4</v>
      </c>
      <c r="DJ309">
        <v>2</v>
      </c>
      <c r="EF309">
        <v>2</v>
      </c>
      <c r="EP309">
        <v>1</v>
      </c>
      <c r="ER309">
        <v>1</v>
      </c>
      <c r="FB309">
        <v>3</v>
      </c>
      <c r="FF309">
        <v>1</v>
      </c>
      <c r="FH309">
        <v>4</v>
      </c>
      <c r="FJ309">
        <v>1</v>
      </c>
      <c r="GN309">
        <v>3</v>
      </c>
      <c r="GV309">
        <v>2</v>
      </c>
      <c r="HF309">
        <v>2</v>
      </c>
      <c r="HH309">
        <v>2</v>
      </c>
      <c r="HN309">
        <v>2</v>
      </c>
      <c r="HO309" t="s">
        <v>4128</v>
      </c>
      <c r="HX309">
        <v>2</v>
      </c>
      <c r="HY309">
        <v>1</v>
      </c>
      <c r="HZ309">
        <v>3</v>
      </c>
      <c r="IA309">
        <v>2</v>
      </c>
      <c r="IB309">
        <v>3</v>
      </c>
      <c r="IC309">
        <v>2</v>
      </c>
      <c r="ID309">
        <v>3</v>
      </c>
      <c r="IE309">
        <v>2</v>
      </c>
      <c r="IF309">
        <v>2</v>
      </c>
      <c r="IG309">
        <v>2</v>
      </c>
      <c r="IH309">
        <v>4</v>
      </c>
      <c r="II309">
        <v>4</v>
      </c>
      <c r="IJ309">
        <v>3</v>
      </c>
      <c r="IK309">
        <v>1</v>
      </c>
      <c r="IL309">
        <v>2</v>
      </c>
      <c r="IM309">
        <v>4</v>
      </c>
      <c r="IN309">
        <v>3</v>
      </c>
      <c r="IO309">
        <v>2</v>
      </c>
      <c r="IP309">
        <v>2</v>
      </c>
      <c r="IQ309">
        <v>2</v>
      </c>
      <c r="IR309">
        <v>2</v>
      </c>
      <c r="IS309">
        <v>1</v>
      </c>
      <c r="IT309">
        <v>2</v>
      </c>
      <c r="IU309">
        <v>4</v>
      </c>
      <c r="IV309">
        <v>2</v>
      </c>
      <c r="IW309">
        <v>3</v>
      </c>
      <c r="IX309">
        <v>3</v>
      </c>
      <c r="IY309">
        <v>2</v>
      </c>
      <c r="IZ309">
        <v>2</v>
      </c>
      <c r="JA309">
        <v>2</v>
      </c>
      <c r="JB309">
        <v>3</v>
      </c>
      <c r="JC309">
        <v>2</v>
      </c>
      <c r="JD309">
        <v>1</v>
      </c>
      <c r="JE309">
        <v>2</v>
      </c>
      <c r="JF309">
        <v>2</v>
      </c>
      <c r="JG309">
        <v>3</v>
      </c>
      <c r="JH309">
        <v>2</v>
      </c>
      <c r="JI309">
        <v>2</v>
      </c>
      <c r="JJ309">
        <v>4</v>
      </c>
      <c r="JK309">
        <v>2</v>
      </c>
      <c r="JL309">
        <v>2</v>
      </c>
      <c r="JM309">
        <v>2</v>
      </c>
      <c r="JN309">
        <v>2</v>
      </c>
      <c r="JO309">
        <v>4</v>
      </c>
      <c r="JP309">
        <v>3</v>
      </c>
      <c r="JQ309">
        <v>2</v>
      </c>
      <c r="JR309">
        <v>1</v>
      </c>
      <c r="JS309">
        <v>1</v>
      </c>
      <c r="JT309">
        <v>3</v>
      </c>
      <c r="JU309">
        <v>2</v>
      </c>
      <c r="JV309">
        <v>3</v>
      </c>
      <c r="JW309">
        <v>2</v>
      </c>
      <c r="JX309">
        <v>1</v>
      </c>
      <c r="JY309">
        <v>2</v>
      </c>
      <c r="JZ309">
        <v>2</v>
      </c>
      <c r="KA309">
        <v>1</v>
      </c>
      <c r="KB309">
        <v>1</v>
      </c>
      <c r="KC309">
        <v>1</v>
      </c>
      <c r="KD309">
        <v>1</v>
      </c>
      <c r="KE309">
        <v>1</v>
      </c>
      <c r="KF309">
        <v>1</v>
      </c>
      <c r="KG309">
        <v>1</v>
      </c>
      <c r="KH309">
        <v>2</v>
      </c>
      <c r="KI309">
        <v>1</v>
      </c>
      <c r="KJ309">
        <v>3</v>
      </c>
    </row>
    <row r="310" spans="1:296">
      <c r="A310">
        <v>308</v>
      </c>
      <c r="B310">
        <v>5485289855</v>
      </c>
      <c r="C310">
        <v>96888361</v>
      </c>
      <c r="D310" s="48">
        <v>43133.769652777781</v>
      </c>
      <c r="E310" s="180">
        <v>43133.792708333327</v>
      </c>
      <c r="F310" t="s">
        <v>4107</v>
      </c>
      <c r="K310" t="s">
        <v>2846</v>
      </c>
      <c r="L310" t="s">
        <v>2119</v>
      </c>
      <c r="N310" s="11">
        <v>42770</v>
      </c>
      <c r="O310" t="s">
        <v>2849</v>
      </c>
      <c r="P310" t="s">
        <v>209</v>
      </c>
      <c r="Q310" t="s">
        <v>381</v>
      </c>
      <c r="R310" t="s">
        <v>798</v>
      </c>
      <c r="S310" t="s">
        <v>798</v>
      </c>
      <c r="T310" t="s">
        <v>798</v>
      </c>
      <c r="U310" t="s">
        <v>4108</v>
      </c>
      <c r="V310" t="s">
        <v>209</v>
      </c>
      <c r="W310" t="s">
        <v>209</v>
      </c>
      <c r="X310" t="s">
        <v>209</v>
      </c>
      <c r="Y310" t="s">
        <v>209</v>
      </c>
      <c r="Z310" t="s">
        <v>209</v>
      </c>
      <c r="AA310" t="s">
        <v>381</v>
      </c>
      <c r="AB310"/>
      <c r="AC310" t="s">
        <v>4109</v>
      </c>
      <c r="AE310" t="s">
        <v>1523</v>
      </c>
      <c r="AF310" t="s">
        <v>1523</v>
      </c>
      <c r="AG310" t="s">
        <v>1523</v>
      </c>
      <c r="AH310" s="288" t="s">
        <v>1523</v>
      </c>
      <c r="AI310" t="s">
        <v>1523</v>
      </c>
      <c r="AJ310" t="s">
        <v>1523</v>
      </c>
      <c r="AK310" t="s">
        <v>1523</v>
      </c>
      <c r="AL310" t="s">
        <v>1523</v>
      </c>
      <c r="AM310" t="s">
        <v>1523</v>
      </c>
      <c r="AN310" t="s">
        <v>1523</v>
      </c>
      <c r="AO310" t="s">
        <v>1523</v>
      </c>
      <c r="AP310" t="s">
        <v>1523</v>
      </c>
      <c r="AQ310" s="48" t="s">
        <v>1523</v>
      </c>
      <c r="AR310" t="s">
        <v>1523</v>
      </c>
      <c r="AS310" t="s">
        <v>1523</v>
      </c>
      <c r="AT310" t="s">
        <v>1523</v>
      </c>
      <c r="AU310" t="s">
        <v>1523</v>
      </c>
      <c r="AV310" t="s">
        <v>1523</v>
      </c>
      <c r="FH310">
        <v>-2</v>
      </c>
      <c r="FI310" t="s">
        <v>4110</v>
      </c>
      <c r="GN310">
        <v>-2</v>
      </c>
      <c r="GO310" t="s">
        <v>4111</v>
      </c>
      <c r="GR310">
        <v>-1</v>
      </c>
      <c r="GS310" t="s">
        <v>4112</v>
      </c>
      <c r="HB310">
        <v>-2</v>
      </c>
      <c r="HC310" t="s">
        <v>4113</v>
      </c>
      <c r="HX310">
        <v>2</v>
      </c>
      <c r="HY310">
        <v>1</v>
      </c>
      <c r="HZ310">
        <v>4</v>
      </c>
      <c r="IA310">
        <v>3</v>
      </c>
      <c r="IB310">
        <v>2</v>
      </c>
      <c r="IC310">
        <v>2</v>
      </c>
      <c r="ID310">
        <v>3</v>
      </c>
      <c r="IE310">
        <v>1</v>
      </c>
      <c r="IF310">
        <v>1</v>
      </c>
      <c r="IG310">
        <v>2</v>
      </c>
      <c r="IH310">
        <v>3</v>
      </c>
      <c r="II310">
        <v>2</v>
      </c>
      <c r="IJ310">
        <v>2</v>
      </c>
      <c r="IK310">
        <v>1</v>
      </c>
      <c r="IL310">
        <v>1</v>
      </c>
      <c r="IM310">
        <v>2</v>
      </c>
      <c r="IN310">
        <v>2</v>
      </c>
      <c r="IO310">
        <v>2</v>
      </c>
      <c r="IP310">
        <v>2</v>
      </c>
      <c r="IQ310">
        <v>2</v>
      </c>
      <c r="IR310">
        <v>2</v>
      </c>
      <c r="IS310">
        <v>1</v>
      </c>
      <c r="IT310">
        <v>1</v>
      </c>
      <c r="IU310">
        <v>4</v>
      </c>
      <c r="IV310">
        <v>3</v>
      </c>
      <c r="IW310">
        <v>3</v>
      </c>
      <c r="IX310">
        <v>2</v>
      </c>
      <c r="IY310">
        <v>2</v>
      </c>
      <c r="IZ310">
        <v>2</v>
      </c>
      <c r="JA310">
        <v>2</v>
      </c>
      <c r="JB310">
        <v>1</v>
      </c>
      <c r="JC310">
        <v>1</v>
      </c>
      <c r="JD310">
        <v>2</v>
      </c>
      <c r="JE310">
        <v>1</v>
      </c>
      <c r="JF310">
        <v>3</v>
      </c>
      <c r="JG310">
        <v>2</v>
      </c>
      <c r="JH310">
        <v>1</v>
      </c>
      <c r="JI310">
        <v>2</v>
      </c>
      <c r="JJ310">
        <v>3</v>
      </c>
      <c r="JK310">
        <v>2</v>
      </c>
      <c r="JL310">
        <v>3</v>
      </c>
      <c r="JM310">
        <v>3</v>
      </c>
      <c r="JN310">
        <v>3</v>
      </c>
      <c r="JO310">
        <v>4</v>
      </c>
      <c r="JP310">
        <v>2</v>
      </c>
      <c r="JQ310">
        <v>1</v>
      </c>
      <c r="JR310">
        <v>2</v>
      </c>
      <c r="JS310">
        <v>2</v>
      </c>
      <c r="JT310">
        <v>2</v>
      </c>
      <c r="JU310">
        <v>2</v>
      </c>
      <c r="JV310">
        <v>3</v>
      </c>
      <c r="JW310">
        <v>2</v>
      </c>
      <c r="JX310">
        <v>2</v>
      </c>
      <c r="JY310">
        <v>3</v>
      </c>
      <c r="JZ310">
        <v>2</v>
      </c>
      <c r="KA310">
        <v>2</v>
      </c>
      <c r="KB310">
        <v>1</v>
      </c>
      <c r="KC310">
        <v>1</v>
      </c>
      <c r="KD310">
        <v>1</v>
      </c>
      <c r="KE310">
        <v>2</v>
      </c>
      <c r="KF310">
        <v>1</v>
      </c>
      <c r="KG310">
        <v>2</v>
      </c>
      <c r="KH310">
        <v>3</v>
      </c>
      <c r="KI310">
        <v>2</v>
      </c>
      <c r="KJ310">
        <v>3</v>
      </c>
    </row>
    <row r="311" spans="1:296">
      <c r="A311">
        <v>309</v>
      </c>
      <c r="B311">
        <v>5485938514</v>
      </c>
      <c r="C311">
        <v>96888361</v>
      </c>
      <c r="D311" s="48">
        <v>43135.718101851853</v>
      </c>
      <c r="E311" s="180">
        <v>43135.721435185187</v>
      </c>
      <c r="F311" t="s">
        <v>4121</v>
      </c>
      <c r="K311" t="s">
        <v>2852</v>
      </c>
      <c r="L311" t="s">
        <v>2853</v>
      </c>
      <c r="N311" s="11">
        <v>42770</v>
      </c>
      <c r="P311" t="s">
        <v>209</v>
      </c>
      <c r="Q311" t="s">
        <v>381</v>
      </c>
      <c r="R311" t="s">
        <v>798</v>
      </c>
      <c r="S311" t="s">
        <v>798</v>
      </c>
      <c r="T311" t="s">
        <v>974</v>
      </c>
      <c r="U311" t="s">
        <v>209</v>
      </c>
      <c r="W311" t="s">
        <v>4140</v>
      </c>
      <c r="X311" t="s">
        <v>381</v>
      </c>
      <c r="Y311" t="s">
        <v>4141</v>
      </c>
      <c r="AA311" t="s">
        <v>209</v>
      </c>
      <c r="AB311" t="s">
        <v>209</v>
      </c>
      <c r="AC311" t="s">
        <v>209</v>
      </c>
      <c r="AE311" t="s">
        <v>1523</v>
      </c>
      <c r="AF311" t="s">
        <v>1523</v>
      </c>
      <c r="AG311" t="s">
        <v>1523</v>
      </c>
      <c r="AH311" s="288" t="s">
        <v>1523</v>
      </c>
      <c r="AI311" t="s">
        <v>1523</v>
      </c>
      <c r="AJ311" t="s">
        <v>1523</v>
      </c>
      <c r="AK311" t="s">
        <v>1523</v>
      </c>
      <c r="AL311" t="s">
        <v>1523</v>
      </c>
      <c r="AM311" t="s">
        <v>1523</v>
      </c>
      <c r="AN311" t="s">
        <v>1523</v>
      </c>
      <c r="AO311" t="s">
        <v>1523</v>
      </c>
      <c r="AP311" t="s">
        <v>1523</v>
      </c>
      <c r="AQ311" s="48" t="s">
        <v>1523</v>
      </c>
      <c r="AR311" t="s">
        <v>1523</v>
      </c>
      <c r="AS311" t="s">
        <v>1523</v>
      </c>
      <c r="AT311" t="s">
        <v>1523</v>
      </c>
      <c r="AU311" t="s">
        <v>1523</v>
      </c>
      <c r="AV311" t="s">
        <v>1523</v>
      </c>
      <c r="BF311">
        <v>-2</v>
      </c>
      <c r="BJ311">
        <v>-4</v>
      </c>
      <c r="DD311">
        <v>-2</v>
      </c>
      <c r="DF311">
        <v>-2</v>
      </c>
      <c r="DJ311">
        <v>1</v>
      </c>
      <c r="DP311">
        <v>-4</v>
      </c>
      <c r="EJ311">
        <v>-2</v>
      </c>
      <c r="EP311">
        <v>-2</v>
      </c>
      <c r="ER311">
        <v>-1</v>
      </c>
      <c r="HN311">
        <v>1</v>
      </c>
      <c r="HO311" t="s">
        <v>4128</v>
      </c>
      <c r="HX311">
        <v>2</v>
      </c>
      <c r="HY311">
        <v>2</v>
      </c>
      <c r="HZ311">
        <v>3</v>
      </c>
      <c r="IA311">
        <v>1</v>
      </c>
      <c r="IB311">
        <v>4</v>
      </c>
      <c r="IC311">
        <v>2</v>
      </c>
      <c r="ID311">
        <v>2</v>
      </c>
      <c r="IE311">
        <v>2</v>
      </c>
      <c r="IF311">
        <v>1</v>
      </c>
      <c r="IG311">
        <v>1</v>
      </c>
      <c r="IH311">
        <v>1</v>
      </c>
      <c r="II311">
        <v>3</v>
      </c>
      <c r="IJ311">
        <v>4</v>
      </c>
      <c r="IK311">
        <v>4</v>
      </c>
      <c r="IL311">
        <v>4</v>
      </c>
      <c r="IM311">
        <v>3</v>
      </c>
      <c r="IN311">
        <v>4</v>
      </c>
      <c r="IO311">
        <v>4</v>
      </c>
      <c r="IP311">
        <v>1</v>
      </c>
      <c r="IQ311">
        <v>3</v>
      </c>
      <c r="IR311">
        <v>2</v>
      </c>
      <c r="IS311">
        <v>2</v>
      </c>
      <c r="IT311">
        <v>1</v>
      </c>
      <c r="IU311">
        <v>3</v>
      </c>
      <c r="IV311">
        <v>2</v>
      </c>
      <c r="IW311">
        <v>3</v>
      </c>
      <c r="IX311">
        <v>3</v>
      </c>
      <c r="IY311">
        <v>1</v>
      </c>
      <c r="IZ311">
        <v>2</v>
      </c>
      <c r="JA311">
        <v>1</v>
      </c>
      <c r="JB311">
        <v>2</v>
      </c>
      <c r="JC311">
        <v>3</v>
      </c>
      <c r="JD311">
        <v>3</v>
      </c>
      <c r="JE311">
        <v>4</v>
      </c>
      <c r="JF311">
        <v>3</v>
      </c>
      <c r="JG311">
        <v>1</v>
      </c>
      <c r="JH311">
        <v>2</v>
      </c>
      <c r="JI311">
        <v>1</v>
      </c>
      <c r="JJ311">
        <v>2</v>
      </c>
      <c r="JK311">
        <v>1</v>
      </c>
      <c r="JL311">
        <v>2</v>
      </c>
      <c r="JM311">
        <v>3</v>
      </c>
      <c r="JN311">
        <v>4</v>
      </c>
      <c r="JO311">
        <v>1</v>
      </c>
      <c r="JP311">
        <v>2</v>
      </c>
      <c r="JQ311">
        <v>1</v>
      </c>
      <c r="JR311">
        <v>4</v>
      </c>
      <c r="JS311">
        <v>2</v>
      </c>
      <c r="JT311">
        <v>1</v>
      </c>
      <c r="JU311">
        <v>2</v>
      </c>
      <c r="JV311">
        <v>4</v>
      </c>
      <c r="JW311">
        <v>1</v>
      </c>
      <c r="JX311">
        <v>2</v>
      </c>
      <c r="JY311">
        <v>2</v>
      </c>
      <c r="JZ311">
        <v>2</v>
      </c>
      <c r="KA311">
        <v>2</v>
      </c>
      <c r="KB311">
        <v>1</v>
      </c>
      <c r="KC311">
        <v>1</v>
      </c>
      <c r="KD311">
        <v>2</v>
      </c>
      <c r="KE311">
        <v>1</v>
      </c>
      <c r="KF311">
        <v>2</v>
      </c>
      <c r="KG311">
        <v>1</v>
      </c>
      <c r="KH311">
        <v>2</v>
      </c>
      <c r="KI311">
        <v>1</v>
      </c>
      <c r="KJ311">
        <v>3</v>
      </c>
    </row>
    <row r="312" spans="1:296">
      <c r="A312">
        <v>310</v>
      </c>
      <c r="B312">
        <v>5492580403</v>
      </c>
      <c r="C312">
        <v>96888361</v>
      </c>
      <c r="D312" s="48">
        <v>43154.410185185188</v>
      </c>
      <c r="E312" s="180">
        <v>43154.412060185183</v>
      </c>
      <c r="F312" t="s">
        <v>4121</v>
      </c>
      <c r="K312" t="s">
        <v>5195</v>
      </c>
      <c r="L312" t="s">
        <v>5196</v>
      </c>
      <c r="N312" s="11">
        <v>43153</v>
      </c>
      <c r="P312" t="s">
        <v>209</v>
      </c>
      <c r="Q312" t="s">
        <v>203</v>
      </c>
      <c r="R312" t="s">
        <v>781</v>
      </c>
      <c r="S312" t="s">
        <v>781</v>
      </c>
      <c r="T312" t="s">
        <v>781</v>
      </c>
      <c r="U312" t="s">
        <v>203</v>
      </c>
      <c r="V312" t="s">
        <v>203</v>
      </c>
      <c r="W312" t="s">
        <v>203</v>
      </c>
      <c r="X312" t="s">
        <v>203</v>
      </c>
      <c r="Y312" t="s">
        <v>203</v>
      </c>
      <c r="Z312" t="s">
        <v>203</v>
      </c>
      <c r="AA312" t="s">
        <v>215</v>
      </c>
      <c r="AB312" t="s">
        <v>203</v>
      </c>
      <c r="AC312" t="s">
        <v>203</v>
      </c>
      <c r="AE312" t="s">
        <v>1523</v>
      </c>
      <c r="AF312" t="s">
        <v>1523</v>
      </c>
      <c r="AG312" t="s">
        <v>1523</v>
      </c>
      <c r="AH312" s="288" t="s">
        <v>1523</v>
      </c>
      <c r="AI312" t="s">
        <v>1523</v>
      </c>
      <c r="AJ312" t="s">
        <v>1523</v>
      </c>
      <c r="AK312" t="s">
        <v>1523</v>
      </c>
      <c r="AL312" t="s">
        <v>1523</v>
      </c>
      <c r="AM312" t="s">
        <v>1523</v>
      </c>
      <c r="AN312" t="s">
        <v>1523</v>
      </c>
      <c r="AO312" t="s">
        <v>1523</v>
      </c>
      <c r="AP312" t="s">
        <v>1523</v>
      </c>
      <c r="AQ312" s="48" t="s">
        <v>1523</v>
      </c>
      <c r="AR312" t="s">
        <v>1523</v>
      </c>
      <c r="AS312" t="s">
        <v>1523</v>
      </c>
      <c r="AT312" t="s">
        <v>1523</v>
      </c>
      <c r="AU312" t="s">
        <v>1523</v>
      </c>
      <c r="AV312" t="s">
        <v>1523</v>
      </c>
      <c r="HX312">
        <v>2</v>
      </c>
      <c r="HY312">
        <v>1</v>
      </c>
      <c r="HZ312">
        <v>3</v>
      </c>
      <c r="IA312">
        <v>4</v>
      </c>
      <c r="IB312">
        <v>1</v>
      </c>
      <c r="IC312">
        <v>1</v>
      </c>
      <c r="ID312">
        <v>2</v>
      </c>
      <c r="IE312">
        <v>1</v>
      </c>
      <c r="IF312">
        <v>2</v>
      </c>
      <c r="IG312">
        <v>1</v>
      </c>
      <c r="IH312">
        <v>4</v>
      </c>
      <c r="II312">
        <v>2</v>
      </c>
      <c r="IJ312">
        <v>1</v>
      </c>
      <c r="IK312">
        <v>2</v>
      </c>
      <c r="IL312">
        <v>1</v>
      </c>
      <c r="IM312">
        <v>3</v>
      </c>
      <c r="IN312">
        <v>2</v>
      </c>
      <c r="IO312">
        <v>2</v>
      </c>
      <c r="IP312">
        <v>1</v>
      </c>
      <c r="IQ312">
        <v>2</v>
      </c>
      <c r="IR312">
        <v>1</v>
      </c>
      <c r="IS312">
        <v>3</v>
      </c>
      <c r="IT312">
        <v>2</v>
      </c>
      <c r="IU312">
        <v>4</v>
      </c>
      <c r="IV312">
        <v>4</v>
      </c>
      <c r="IW312">
        <v>4</v>
      </c>
      <c r="IX312">
        <v>2</v>
      </c>
      <c r="IY312">
        <v>2</v>
      </c>
      <c r="IZ312">
        <v>1</v>
      </c>
      <c r="JA312">
        <v>3</v>
      </c>
      <c r="JB312">
        <v>1</v>
      </c>
      <c r="JC312">
        <v>2</v>
      </c>
      <c r="JD312">
        <v>1</v>
      </c>
      <c r="JE312">
        <v>2</v>
      </c>
      <c r="JF312">
        <v>2</v>
      </c>
      <c r="JG312">
        <v>3</v>
      </c>
      <c r="JH312">
        <v>2</v>
      </c>
      <c r="JI312">
        <v>2</v>
      </c>
      <c r="JJ312">
        <v>3</v>
      </c>
      <c r="JK312">
        <v>2</v>
      </c>
      <c r="JL312">
        <v>2</v>
      </c>
      <c r="JM312">
        <v>1</v>
      </c>
      <c r="JN312">
        <v>2</v>
      </c>
      <c r="JO312">
        <v>1</v>
      </c>
      <c r="JP312">
        <v>4</v>
      </c>
      <c r="JQ312">
        <v>2</v>
      </c>
      <c r="JR312">
        <v>2</v>
      </c>
      <c r="JS312">
        <v>2</v>
      </c>
      <c r="JT312">
        <v>2</v>
      </c>
      <c r="JU312">
        <v>2</v>
      </c>
      <c r="JV312">
        <v>3</v>
      </c>
      <c r="JW312">
        <v>2</v>
      </c>
      <c r="JX312">
        <v>2</v>
      </c>
      <c r="JY312">
        <v>2</v>
      </c>
      <c r="JZ312">
        <v>2</v>
      </c>
      <c r="KA312">
        <v>2</v>
      </c>
      <c r="KB312">
        <v>1</v>
      </c>
      <c r="KC312">
        <v>4</v>
      </c>
      <c r="KD312">
        <v>3</v>
      </c>
      <c r="KE312">
        <v>1</v>
      </c>
      <c r="KF312">
        <v>1</v>
      </c>
      <c r="KG312">
        <v>1</v>
      </c>
      <c r="KH312">
        <v>2</v>
      </c>
      <c r="KI312">
        <v>1</v>
      </c>
      <c r="KJ312">
        <v>2</v>
      </c>
    </row>
    <row r="313" spans="1:296">
      <c r="A313">
        <v>311</v>
      </c>
      <c r="B313">
        <v>5492345069</v>
      </c>
      <c r="C313">
        <v>96888361</v>
      </c>
      <c r="D313" s="48">
        <v>43153.72997685185</v>
      </c>
      <c r="E313" s="180">
        <v>43153.739918981482</v>
      </c>
      <c r="F313" t="s">
        <v>4238</v>
      </c>
      <c r="K313" t="s">
        <v>5197</v>
      </c>
      <c r="L313" t="s">
        <v>5198</v>
      </c>
      <c r="N313" s="11">
        <v>43153</v>
      </c>
      <c r="Q313" t="s">
        <v>209</v>
      </c>
      <c r="R313" t="s">
        <v>781</v>
      </c>
      <c r="S313" t="s">
        <v>781</v>
      </c>
      <c r="T313" t="s">
        <v>781</v>
      </c>
      <c r="W313" t="s">
        <v>209</v>
      </c>
      <c r="X313" t="s">
        <v>209</v>
      </c>
      <c r="Y313" t="s">
        <v>209</v>
      </c>
      <c r="Z313" t="s">
        <v>209</v>
      </c>
      <c r="AA313" t="s">
        <v>209</v>
      </c>
      <c r="AB313"/>
      <c r="AC313"/>
      <c r="AE313" t="s">
        <v>1523</v>
      </c>
      <c r="AF313" t="s">
        <v>1523</v>
      </c>
      <c r="AG313" t="s">
        <v>1523</v>
      </c>
      <c r="AH313" s="288" t="s">
        <v>1523</v>
      </c>
      <c r="AI313" t="s">
        <v>1523</v>
      </c>
      <c r="AJ313" t="s">
        <v>1523</v>
      </c>
      <c r="AK313" t="s">
        <v>1523</v>
      </c>
      <c r="AL313" t="s">
        <v>1523</v>
      </c>
      <c r="AM313" t="s">
        <v>1523</v>
      </c>
      <c r="AN313" t="s">
        <v>1523</v>
      </c>
      <c r="AO313" t="s">
        <v>1523</v>
      </c>
      <c r="AP313" t="s">
        <v>1523</v>
      </c>
      <c r="AQ313" s="48" t="s">
        <v>1523</v>
      </c>
      <c r="AR313" t="s">
        <v>1523</v>
      </c>
      <c r="AS313" t="s">
        <v>1523</v>
      </c>
      <c r="AT313" t="s">
        <v>1523</v>
      </c>
      <c r="AU313" t="s">
        <v>1523</v>
      </c>
      <c r="AV313" t="s">
        <v>1523</v>
      </c>
      <c r="BJ313">
        <v>4</v>
      </c>
      <c r="CD313">
        <v>1</v>
      </c>
      <c r="CN313">
        <v>1</v>
      </c>
      <c r="CZ313">
        <v>1</v>
      </c>
      <c r="DN313">
        <v>2</v>
      </c>
      <c r="DX313">
        <v>1</v>
      </c>
      <c r="ER313">
        <v>2</v>
      </c>
      <c r="FV313">
        <v>-1</v>
      </c>
      <c r="GV313">
        <v>-1</v>
      </c>
      <c r="HB313">
        <v>-1</v>
      </c>
      <c r="HH313">
        <v>2</v>
      </c>
      <c r="HX313">
        <v>3</v>
      </c>
      <c r="HY313">
        <v>2</v>
      </c>
      <c r="HZ313">
        <v>2</v>
      </c>
      <c r="IA313">
        <v>4</v>
      </c>
      <c r="IB313">
        <v>4</v>
      </c>
      <c r="IC313">
        <v>2</v>
      </c>
      <c r="ID313">
        <v>4</v>
      </c>
      <c r="IE313">
        <v>4</v>
      </c>
      <c r="IF313">
        <v>1</v>
      </c>
      <c r="IG313">
        <v>4</v>
      </c>
      <c r="IH313">
        <v>4</v>
      </c>
      <c r="II313">
        <v>4</v>
      </c>
      <c r="IJ313">
        <v>4</v>
      </c>
      <c r="IK313">
        <v>2</v>
      </c>
      <c r="IL313">
        <v>1</v>
      </c>
      <c r="IM313">
        <v>2</v>
      </c>
      <c r="IN313">
        <v>4</v>
      </c>
      <c r="IO313">
        <v>4</v>
      </c>
      <c r="IP313">
        <v>2</v>
      </c>
      <c r="IQ313">
        <v>4</v>
      </c>
      <c r="IR313">
        <v>2</v>
      </c>
      <c r="IS313">
        <v>3</v>
      </c>
      <c r="IT313">
        <v>2</v>
      </c>
      <c r="IU313">
        <v>2</v>
      </c>
      <c r="IV313">
        <v>2</v>
      </c>
      <c r="IW313">
        <v>2</v>
      </c>
      <c r="IX313">
        <v>4</v>
      </c>
      <c r="IY313">
        <v>2</v>
      </c>
      <c r="IZ313">
        <v>2</v>
      </c>
      <c r="JA313">
        <v>4</v>
      </c>
      <c r="JB313">
        <v>4</v>
      </c>
      <c r="JC313">
        <v>2</v>
      </c>
      <c r="JD313">
        <v>2</v>
      </c>
      <c r="JE313">
        <v>3</v>
      </c>
      <c r="JF313">
        <v>3</v>
      </c>
      <c r="JG313">
        <v>4</v>
      </c>
      <c r="JH313">
        <v>2</v>
      </c>
      <c r="JI313">
        <v>3</v>
      </c>
      <c r="JJ313">
        <v>2</v>
      </c>
      <c r="JK313">
        <v>2</v>
      </c>
      <c r="JL313">
        <v>2</v>
      </c>
      <c r="JM313">
        <v>3</v>
      </c>
      <c r="JN313">
        <v>3</v>
      </c>
      <c r="JO313">
        <v>2</v>
      </c>
      <c r="JP313">
        <v>4</v>
      </c>
      <c r="JQ313">
        <v>4</v>
      </c>
      <c r="JR313">
        <v>2</v>
      </c>
      <c r="JS313">
        <v>2</v>
      </c>
      <c r="JT313">
        <v>2</v>
      </c>
      <c r="JU313">
        <v>2</v>
      </c>
      <c r="JV313">
        <v>4</v>
      </c>
      <c r="JW313">
        <v>4</v>
      </c>
      <c r="JX313">
        <v>4</v>
      </c>
      <c r="JY313">
        <v>3</v>
      </c>
      <c r="JZ313">
        <v>2</v>
      </c>
      <c r="KA313">
        <v>3</v>
      </c>
      <c r="KB313">
        <v>2</v>
      </c>
      <c r="KC313">
        <v>2</v>
      </c>
      <c r="KD313">
        <v>2</v>
      </c>
      <c r="KE313">
        <v>3</v>
      </c>
      <c r="KF313">
        <v>3</v>
      </c>
      <c r="KG313">
        <v>1</v>
      </c>
      <c r="KH313">
        <v>4</v>
      </c>
      <c r="KI313">
        <v>4</v>
      </c>
      <c r="KJ313">
        <v>4</v>
      </c>
    </row>
    <row r="314" spans="1:296">
      <c r="A314">
        <v>312</v>
      </c>
      <c r="B314">
        <v>5492340159</v>
      </c>
      <c r="C314">
        <v>96888361</v>
      </c>
      <c r="D314" s="48">
        <v>43153.722430555557</v>
      </c>
      <c r="E314" s="180">
        <v>43153.731400462973</v>
      </c>
      <c r="F314" t="s">
        <v>4223</v>
      </c>
      <c r="K314" t="s">
        <v>501</v>
      </c>
      <c r="L314" t="s">
        <v>5199</v>
      </c>
      <c r="N314" s="11">
        <v>43153</v>
      </c>
      <c r="O314" t="s">
        <v>2862</v>
      </c>
      <c r="Q314" t="s">
        <v>381</v>
      </c>
      <c r="Y314" t="s">
        <v>4234</v>
      </c>
      <c r="Z314" t="s">
        <v>4235</v>
      </c>
      <c r="AB314" t="s">
        <v>3875</v>
      </c>
      <c r="AC314"/>
      <c r="AE314" t="s">
        <v>1523</v>
      </c>
      <c r="AF314" t="s">
        <v>1523</v>
      </c>
      <c r="AG314" t="s">
        <v>1523</v>
      </c>
      <c r="AH314" s="288" t="s">
        <v>1523</v>
      </c>
      <c r="AI314" t="s">
        <v>1523</v>
      </c>
      <c r="AJ314" t="s">
        <v>1523</v>
      </c>
      <c r="AK314" t="s">
        <v>1523</v>
      </c>
      <c r="AL314" t="s">
        <v>1523</v>
      </c>
      <c r="AM314" t="s">
        <v>1523</v>
      </c>
      <c r="AN314" t="s">
        <v>1523</v>
      </c>
      <c r="AO314" t="s">
        <v>1523</v>
      </c>
      <c r="AP314" t="s">
        <v>1523</v>
      </c>
      <c r="AQ314" s="48" t="s">
        <v>1523</v>
      </c>
      <c r="AR314" t="s">
        <v>1523</v>
      </c>
      <c r="AS314" t="s">
        <v>1523</v>
      </c>
      <c r="AT314" t="s">
        <v>1523</v>
      </c>
      <c r="AU314" t="s">
        <v>1523</v>
      </c>
      <c r="AV314" t="s">
        <v>1523</v>
      </c>
      <c r="HX314">
        <v>2</v>
      </c>
      <c r="HY314">
        <v>1</v>
      </c>
      <c r="HZ314">
        <v>3</v>
      </c>
      <c r="IA314">
        <v>3</v>
      </c>
      <c r="IB314">
        <v>3</v>
      </c>
      <c r="IC314">
        <v>2</v>
      </c>
      <c r="ID314">
        <v>2</v>
      </c>
      <c r="IE314">
        <v>1</v>
      </c>
      <c r="IF314">
        <v>3</v>
      </c>
      <c r="IG314">
        <v>2</v>
      </c>
      <c r="IH314">
        <v>3</v>
      </c>
      <c r="II314">
        <v>4</v>
      </c>
      <c r="IJ314">
        <v>2</v>
      </c>
      <c r="IK314">
        <v>2</v>
      </c>
      <c r="IL314">
        <v>2</v>
      </c>
      <c r="IM314">
        <v>3</v>
      </c>
      <c r="IN314">
        <v>2</v>
      </c>
      <c r="IO314">
        <v>2</v>
      </c>
      <c r="IP314">
        <v>2</v>
      </c>
      <c r="IQ314">
        <v>3</v>
      </c>
      <c r="IR314">
        <v>1</v>
      </c>
      <c r="IS314">
        <v>2</v>
      </c>
      <c r="IT314">
        <v>2</v>
      </c>
      <c r="IU314">
        <v>4</v>
      </c>
      <c r="IV314">
        <v>4</v>
      </c>
      <c r="IW314">
        <v>3</v>
      </c>
      <c r="IX314">
        <v>2</v>
      </c>
      <c r="IY314">
        <v>2</v>
      </c>
      <c r="IZ314">
        <v>2</v>
      </c>
      <c r="JA314">
        <v>4</v>
      </c>
      <c r="JB314">
        <v>4</v>
      </c>
      <c r="JC314">
        <v>3</v>
      </c>
      <c r="JD314">
        <v>2</v>
      </c>
      <c r="JE314">
        <v>2</v>
      </c>
      <c r="JF314">
        <v>4</v>
      </c>
      <c r="JG314">
        <v>2</v>
      </c>
      <c r="JH314">
        <v>2</v>
      </c>
      <c r="JI314">
        <v>3</v>
      </c>
      <c r="JJ314">
        <v>2</v>
      </c>
      <c r="JK314">
        <v>2</v>
      </c>
      <c r="JL314">
        <v>3</v>
      </c>
      <c r="JM314">
        <v>1</v>
      </c>
      <c r="JN314">
        <v>2</v>
      </c>
      <c r="JO314">
        <v>3</v>
      </c>
      <c r="JP314">
        <v>4</v>
      </c>
      <c r="JQ314">
        <v>1</v>
      </c>
      <c r="JR314">
        <v>1</v>
      </c>
      <c r="JS314">
        <v>2</v>
      </c>
      <c r="JT314">
        <v>1</v>
      </c>
      <c r="JU314">
        <v>2</v>
      </c>
      <c r="JV314">
        <v>3</v>
      </c>
      <c r="JW314">
        <v>1</v>
      </c>
      <c r="JX314">
        <v>3</v>
      </c>
      <c r="JY314">
        <v>2</v>
      </c>
      <c r="JZ314">
        <v>3</v>
      </c>
      <c r="KA314">
        <v>2</v>
      </c>
      <c r="KB314">
        <v>2</v>
      </c>
      <c r="KC314">
        <v>2</v>
      </c>
      <c r="KD314">
        <v>3</v>
      </c>
      <c r="KE314">
        <v>1</v>
      </c>
      <c r="KF314">
        <v>1</v>
      </c>
      <c r="KG314">
        <v>2</v>
      </c>
      <c r="KH314">
        <v>1</v>
      </c>
      <c r="KI314">
        <v>1</v>
      </c>
      <c r="KJ314">
        <v>3</v>
      </c>
    </row>
    <row r="315" spans="1:296">
      <c r="A315">
        <v>313</v>
      </c>
      <c r="AE315" t="s">
        <v>1523</v>
      </c>
      <c r="AF315" t="s">
        <v>1523</v>
      </c>
      <c r="AG315" t="s">
        <v>1523</v>
      </c>
      <c r="AH315" s="288" t="s">
        <v>1523</v>
      </c>
      <c r="AI315" t="s">
        <v>1523</v>
      </c>
      <c r="AJ315" t="s">
        <v>1523</v>
      </c>
      <c r="AK315" t="s">
        <v>1523</v>
      </c>
      <c r="AL315" t="s">
        <v>1523</v>
      </c>
      <c r="AM315" t="s">
        <v>1523</v>
      </c>
      <c r="AN315" t="s">
        <v>1523</v>
      </c>
      <c r="AO315" t="s">
        <v>1523</v>
      </c>
      <c r="AP315" t="s">
        <v>1523</v>
      </c>
      <c r="AQ315" s="48" t="s">
        <v>1523</v>
      </c>
      <c r="AR315" t="s">
        <v>1523</v>
      </c>
      <c r="AS315" t="s">
        <v>1523</v>
      </c>
      <c r="AT315" t="s">
        <v>1523</v>
      </c>
      <c r="AU315" t="s">
        <v>1523</v>
      </c>
      <c r="AV315" t="s">
        <v>1523</v>
      </c>
    </row>
    <row r="316" spans="1:296">
      <c r="A316">
        <v>314</v>
      </c>
      <c r="AE316" t="s">
        <v>1523</v>
      </c>
      <c r="AF316" t="s">
        <v>1523</v>
      </c>
      <c r="AG316" t="s">
        <v>1523</v>
      </c>
      <c r="AH316" s="288" t="s">
        <v>1523</v>
      </c>
      <c r="AI316" t="s">
        <v>1523</v>
      </c>
      <c r="AJ316" t="s">
        <v>1523</v>
      </c>
      <c r="AK316" t="s">
        <v>1523</v>
      </c>
      <c r="AL316" t="s">
        <v>1523</v>
      </c>
      <c r="AM316" t="s">
        <v>1523</v>
      </c>
      <c r="AN316" t="s">
        <v>1523</v>
      </c>
      <c r="AO316" t="s">
        <v>1523</v>
      </c>
      <c r="AP316" t="s">
        <v>1523</v>
      </c>
      <c r="AQ316" s="48" t="s">
        <v>1523</v>
      </c>
      <c r="AR316" t="s">
        <v>1523</v>
      </c>
      <c r="AS316" t="s">
        <v>1523</v>
      </c>
      <c r="AT316" t="s">
        <v>1523</v>
      </c>
      <c r="AU316" t="s">
        <v>1523</v>
      </c>
      <c r="AV316" t="s">
        <v>1523</v>
      </c>
    </row>
    <row r="317" spans="1:296">
      <c r="A317">
        <v>315</v>
      </c>
      <c r="AE317" t="s">
        <v>1523</v>
      </c>
      <c r="AF317" t="s">
        <v>1523</v>
      </c>
      <c r="AG317" t="s">
        <v>1523</v>
      </c>
      <c r="AH317" s="288" t="s">
        <v>1523</v>
      </c>
      <c r="AI317" t="s">
        <v>1523</v>
      </c>
      <c r="AJ317" t="s">
        <v>1523</v>
      </c>
      <c r="AK317" t="s">
        <v>1523</v>
      </c>
      <c r="AL317" t="s">
        <v>1523</v>
      </c>
      <c r="AM317" t="s">
        <v>1523</v>
      </c>
      <c r="AN317" t="s">
        <v>1523</v>
      </c>
      <c r="AO317" t="s">
        <v>1523</v>
      </c>
      <c r="AP317" t="s">
        <v>1523</v>
      </c>
      <c r="AQ317" s="48" t="s">
        <v>1523</v>
      </c>
      <c r="AR317" t="s">
        <v>1523</v>
      </c>
      <c r="AS317" t="s">
        <v>1523</v>
      </c>
      <c r="AT317" t="s">
        <v>1523</v>
      </c>
      <c r="AU317" t="s">
        <v>1523</v>
      </c>
      <c r="AV317" t="s">
        <v>1523</v>
      </c>
    </row>
    <row r="318" spans="1:296">
      <c r="A318">
        <v>316</v>
      </c>
      <c r="AE318" t="s">
        <v>1523</v>
      </c>
      <c r="AF318" t="s">
        <v>1523</v>
      </c>
      <c r="AG318" t="s">
        <v>1523</v>
      </c>
      <c r="AH318" s="288" t="s">
        <v>1523</v>
      </c>
      <c r="AI318" t="s">
        <v>1523</v>
      </c>
      <c r="AJ318" t="s">
        <v>1523</v>
      </c>
      <c r="AK318" t="s">
        <v>1523</v>
      </c>
      <c r="AL318" t="s">
        <v>1523</v>
      </c>
      <c r="AM318" t="s">
        <v>1523</v>
      </c>
      <c r="AN318" t="s">
        <v>1523</v>
      </c>
      <c r="AO318" t="s">
        <v>1523</v>
      </c>
      <c r="AP318" t="s">
        <v>1523</v>
      </c>
      <c r="AQ318" s="48" t="s">
        <v>1523</v>
      </c>
      <c r="AR318" t="s">
        <v>1523</v>
      </c>
      <c r="AS318" t="s">
        <v>1523</v>
      </c>
      <c r="AT318" t="s">
        <v>1523</v>
      </c>
      <c r="AU318" t="s">
        <v>1523</v>
      </c>
      <c r="AV318" t="s">
        <v>1523</v>
      </c>
    </row>
    <row r="319" spans="1:296">
      <c r="A319">
        <v>317</v>
      </c>
      <c r="AE319" t="s">
        <v>1523</v>
      </c>
      <c r="AF319" t="s">
        <v>1523</v>
      </c>
      <c r="AG319" t="s">
        <v>1523</v>
      </c>
      <c r="AH319" s="288" t="s">
        <v>1523</v>
      </c>
      <c r="AI319" t="s">
        <v>1523</v>
      </c>
      <c r="AJ319" t="s">
        <v>1523</v>
      </c>
      <c r="AK319" t="s">
        <v>1523</v>
      </c>
      <c r="AL319" t="s">
        <v>1523</v>
      </c>
      <c r="AM319" t="s">
        <v>1523</v>
      </c>
      <c r="AN319" t="s">
        <v>1523</v>
      </c>
      <c r="AO319" t="s">
        <v>1523</v>
      </c>
      <c r="AP319" t="s">
        <v>1523</v>
      </c>
      <c r="AQ319" s="48" t="s">
        <v>1523</v>
      </c>
      <c r="AR319" t="s">
        <v>1523</v>
      </c>
      <c r="AS319" t="s">
        <v>1523</v>
      </c>
      <c r="AT319" t="s">
        <v>1523</v>
      </c>
      <c r="AU319" t="s">
        <v>1523</v>
      </c>
      <c r="AV319" t="s">
        <v>1523</v>
      </c>
    </row>
    <row r="320" spans="1:296">
      <c r="A320">
        <v>318</v>
      </c>
      <c r="B320">
        <v>5492331354</v>
      </c>
      <c r="C320">
        <v>96888361</v>
      </c>
      <c r="D320" s="48">
        <v>43153.707604166673</v>
      </c>
      <c r="E320" s="180">
        <v>43153.718645833331</v>
      </c>
      <c r="F320" t="s">
        <v>4223</v>
      </c>
      <c r="K320" t="s">
        <v>5201</v>
      </c>
      <c r="L320" t="s">
        <v>317</v>
      </c>
      <c r="N320" s="11">
        <v>43153</v>
      </c>
      <c r="O320" t="s">
        <v>2886</v>
      </c>
      <c r="P320" t="s">
        <v>209</v>
      </c>
      <c r="Q320" t="s">
        <v>381</v>
      </c>
      <c r="R320" t="s">
        <v>798</v>
      </c>
      <c r="S320" t="s">
        <v>798</v>
      </c>
      <c r="T320" t="s">
        <v>798</v>
      </c>
      <c r="U320" t="s">
        <v>209</v>
      </c>
      <c r="V320" t="s">
        <v>209</v>
      </c>
      <c r="W320" t="s">
        <v>209</v>
      </c>
      <c r="X320" t="s">
        <v>209</v>
      </c>
      <c r="Y320" t="s">
        <v>4224</v>
      </c>
      <c r="Z320" t="s">
        <v>209</v>
      </c>
      <c r="AA320" t="s">
        <v>209</v>
      </c>
      <c r="AB320" t="s">
        <v>4225</v>
      </c>
      <c r="AC320" t="s">
        <v>209</v>
      </c>
      <c r="AE320" t="s">
        <v>4064</v>
      </c>
      <c r="AF320" t="s">
        <v>603</v>
      </c>
      <c r="AG320" t="s">
        <v>4226</v>
      </c>
      <c r="AH320" s="288">
        <v>43116</v>
      </c>
      <c r="AI320">
        <v>42</v>
      </c>
      <c r="AJ320" t="s">
        <v>4227</v>
      </c>
      <c r="AK320" t="s">
        <v>3015</v>
      </c>
      <c r="AL320" t="s">
        <v>1458</v>
      </c>
      <c r="AM320" t="s">
        <v>209</v>
      </c>
      <c r="AN320" t="s">
        <v>1523</v>
      </c>
      <c r="AO320" t="s">
        <v>1523</v>
      </c>
      <c r="AP320" t="s">
        <v>1523</v>
      </c>
      <c r="AQ320" s="48" t="s">
        <v>1523</v>
      </c>
      <c r="AR320" t="s">
        <v>1523</v>
      </c>
      <c r="AS320" t="s">
        <v>1523</v>
      </c>
      <c r="AT320" t="s">
        <v>1523</v>
      </c>
      <c r="AU320" t="s">
        <v>1523</v>
      </c>
      <c r="AV320" t="s">
        <v>1523</v>
      </c>
      <c r="BJ320">
        <v>-3</v>
      </c>
      <c r="DH320">
        <v>-2</v>
      </c>
      <c r="FH320">
        <v>1</v>
      </c>
      <c r="FJ320">
        <v>-2</v>
      </c>
      <c r="FR320">
        <v>-2</v>
      </c>
      <c r="GD320">
        <v>-2</v>
      </c>
      <c r="GN320">
        <v>-2</v>
      </c>
      <c r="HX320">
        <v>2</v>
      </c>
      <c r="HY320">
        <v>1</v>
      </c>
      <c r="HZ320">
        <v>3</v>
      </c>
      <c r="IA320">
        <v>2</v>
      </c>
      <c r="IB320">
        <v>3</v>
      </c>
      <c r="IC320">
        <v>1</v>
      </c>
      <c r="ID320">
        <v>2</v>
      </c>
      <c r="IE320">
        <v>2</v>
      </c>
      <c r="IF320">
        <v>1</v>
      </c>
      <c r="IG320">
        <v>3</v>
      </c>
      <c r="IH320">
        <v>3</v>
      </c>
      <c r="II320">
        <v>4</v>
      </c>
      <c r="IJ320">
        <v>2</v>
      </c>
      <c r="IK320">
        <v>2</v>
      </c>
      <c r="IL320">
        <v>1</v>
      </c>
      <c r="IM320">
        <v>3</v>
      </c>
      <c r="IN320">
        <v>2</v>
      </c>
      <c r="IO320">
        <v>3</v>
      </c>
      <c r="IP320">
        <v>3</v>
      </c>
      <c r="IQ320">
        <v>3</v>
      </c>
      <c r="IR320">
        <v>2</v>
      </c>
      <c r="IS320">
        <v>3</v>
      </c>
      <c r="IT320">
        <v>2</v>
      </c>
      <c r="IU320">
        <v>4</v>
      </c>
      <c r="IV320">
        <v>3</v>
      </c>
      <c r="IW320">
        <v>3</v>
      </c>
      <c r="IX320">
        <v>3</v>
      </c>
      <c r="IY320">
        <v>2</v>
      </c>
      <c r="IZ320">
        <v>1</v>
      </c>
      <c r="JA320">
        <v>3</v>
      </c>
      <c r="JB320">
        <v>3</v>
      </c>
      <c r="JC320">
        <v>2</v>
      </c>
      <c r="JD320">
        <v>1</v>
      </c>
      <c r="JE320">
        <v>3</v>
      </c>
      <c r="JF320">
        <v>3</v>
      </c>
      <c r="JG320">
        <v>3</v>
      </c>
      <c r="JH320">
        <v>3</v>
      </c>
      <c r="JI320">
        <v>2</v>
      </c>
      <c r="JJ320">
        <v>4</v>
      </c>
      <c r="JK320">
        <v>4</v>
      </c>
      <c r="JL320">
        <v>3</v>
      </c>
      <c r="JM320">
        <v>2</v>
      </c>
      <c r="JN320">
        <v>3</v>
      </c>
      <c r="JO320">
        <v>3</v>
      </c>
      <c r="JP320">
        <v>4</v>
      </c>
      <c r="JQ320">
        <v>2</v>
      </c>
      <c r="JR320">
        <v>3</v>
      </c>
      <c r="JS320">
        <v>1</v>
      </c>
      <c r="JT320">
        <v>3</v>
      </c>
      <c r="JU320">
        <v>2</v>
      </c>
      <c r="JV320">
        <v>2</v>
      </c>
      <c r="JW320">
        <v>3</v>
      </c>
      <c r="JX320">
        <v>3</v>
      </c>
      <c r="JY320">
        <v>3</v>
      </c>
      <c r="JZ320">
        <v>3</v>
      </c>
      <c r="KA320">
        <v>2</v>
      </c>
      <c r="KB320">
        <v>2</v>
      </c>
      <c r="KC320">
        <v>1</v>
      </c>
      <c r="KD320">
        <v>2</v>
      </c>
      <c r="KE320">
        <v>2</v>
      </c>
      <c r="KF320">
        <v>2</v>
      </c>
      <c r="KG320">
        <v>2</v>
      </c>
      <c r="KH320">
        <v>1</v>
      </c>
      <c r="KI320">
        <v>1</v>
      </c>
      <c r="KJ320">
        <v>3</v>
      </c>
    </row>
    <row r="321" spans="1:296">
      <c r="A321">
        <v>319</v>
      </c>
      <c r="AE321" t="s">
        <v>1523</v>
      </c>
      <c r="AF321" t="s">
        <v>1523</v>
      </c>
      <c r="AG321" t="s">
        <v>1523</v>
      </c>
      <c r="AH321" s="288" t="s">
        <v>1523</v>
      </c>
      <c r="AI321" t="s">
        <v>1523</v>
      </c>
      <c r="AJ321" t="s">
        <v>1523</v>
      </c>
      <c r="AK321" t="s">
        <v>1523</v>
      </c>
      <c r="AL321" t="s">
        <v>1523</v>
      </c>
      <c r="AM321" t="s">
        <v>1523</v>
      </c>
      <c r="AN321" t="s">
        <v>1523</v>
      </c>
      <c r="AO321" t="s">
        <v>1523</v>
      </c>
      <c r="AP321" t="s">
        <v>1523</v>
      </c>
      <c r="AQ321" s="48" t="s">
        <v>1523</v>
      </c>
      <c r="AR321" t="s">
        <v>1523</v>
      </c>
      <c r="AS321" t="s">
        <v>1523</v>
      </c>
      <c r="AT321" t="s">
        <v>1523</v>
      </c>
      <c r="AU321" t="s">
        <v>1523</v>
      </c>
      <c r="AV321" t="s">
        <v>1523</v>
      </c>
    </row>
    <row r="322" spans="1:296">
      <c r="A322">
        <v>320</v>
      </c>
      <c r="B322">
        <v>5492337533</v>
      </c>
      <c r="C322">
        <v>96888361</v>
      </c>
      <c r="D322" s="48">
        <v>43153.71769675926</v>
      </c>
      <c r="E322" s="180">
        <v>43153.728391203702</v>
      </c>
      <c r="F322" t="s">
        <v>4230</v>
      </c>
      <c r="K322" t="s">
        <v>630</v>
      </c>
      <c r="L322" t="s">
        <v>5202</v>
      </c>
      <c r="N322" s="11">
        <v>43153</v>
      </c>
      <c r="O322" t="s">
        <v>4231</v>
      </c>
      <c r="P322" t="s">
        <v>209</v>
      </c>
      <c r="Q322" t="s">
        <v>381</v>
      </c>
      <c r="R322" t="s">
        <v>2365</v>
      </c>
      <c r="S322" t="s">
        <v>798</v>
      </c>
      <c r="T322" t="s">
        <v>2365</v>
      </c>
      <c r="U322" t="s">
        <v>1037</v>
      </c>
      <c r="V322" t="s">
        <v>325</v>
      </c>
      <c r="W322" t="s">
        <v>4232</v>
      </c>
      <c r="X322" t="s">
        <v>209</v>
      </c>
      <c r="Y322" t="s">
        <v>4233</v>
      </c>
      <c r="Z322" t="s">
        <v>209</v>
      </c>
      <c r="AA322" t="s">
        <v>209</v>
      </c>
      <c r="AB322"/>
      <c r="AC322"/>
      <c r="AE322" t="s">
        <v>1523</v>
      </c>
      <c r="AF322" t="s">
        <v>1523</v>
      </c>
      <c r="AG322" t="s">
        <v>1523</v>
      </c>
      <c r="AH322" s="288" t="s">
        <v>1523</v>
      </c>
      <c r="AI322" t="s">
        <v>1523</v>
      </c>
      <c r="AJ322" t="s">
        <v>1523</v>
      </c>
      <c r="AK322" t="s">
        <v>1523</v>
      </c>
      <c r="AL322" t="s">
        <v>1523</v>
      </c>
      <c r="AM322" t="s">
        <v>1523</v>
      </c>
      <c r="AN322" t="s">
        <v>1523</v>
      </c>
      <c r="AO322" t="s">
        <v>1523</v>
      </c>
      <c r="AP322" t="s">
        <v>1523</v>
      </c>
      <c r="AQ322" s="48" t="s">
        <v>1523</v>
      </c>
      <c r="AR322" t="s">
        <v>1523</v>
      </c>
      <c r="AS322" t="s">
        <v>1523</v>
      </c>
      <c r="AT322" t="s">
        <v>1523</v>
      </c>
      <c r="AU322" t="s">
        <v>1523</v>
      </c>
      <c r="AV322" t="s">
        <v>1523</v>
      </c>
      <c r="BJ322">
        <v>-2</v>
      </c>
      <c r="CD322">
        <v>1</v>
      </c>
      <c r="ED322">
        <v>1</v>
      </c>
      <c r="EF322">
        <v>-1</v>
      </c>
      <c r="ER322">
        <v>1</v>
      </c>
      <c r="EV322">
        <v>-1</v>
      </c>
      <c r="FF322">
        <v>1</v>
      </c>
      <c r="GL322">
        <v>2</v>
      </c>
      <c r="HX322">
        <v>2</v>
      </c>
      <c r="HY322">
        <v>3</v>
      </c>
      <c r="HZ322">
        <v>3</v>
      </c>
      <c r="IA322">
        <v>2</v>
      </c>
      <c r="IB322">
        <v>4</v>
      </c>
      <c r="IC322">
        <v>2</v>
      </c>
      <c r="ID322">
        <v>3</v>
      </c>
      <c r="IE322">
        <v>1</v>
      </c>
      <c r="IF322">
        <v>1</v>
      </c>
      <c r="IG322">
        <v>3</v>
      </c>
      <c r="IH322">
        <v>4</v>
      </c>
      <c r="II322">
        <v>3</v>
      </c>
      <c r="IJ322">
        <v>3</v>
      </c>
      <c r="IK322">
        <v>2</v>
      </c>
      <c r="IL322">
        <v>2</v>
      </c>
      <c r="IM322">
        <v>2</v>
      </c>
      <c r="IN322">
        <v>3</v>
      </c>
      <c r="IO322">
        <v>1</v>
      </c>
      <c r="IP322">
        <v>1</v>
      </c>
      <c r="IQ322">
        <v>2</v>
      </c>
      <c r="IR322">
        <v>4</v>
      </c>
      <c r="IS322">
        <v>3</v>
      </c>
      <c r="IT322">
        <v>1</v>
      </c>
      <c r="IU322">
        <v>4</v>
      </c>
      <c r="IV322">
        <v>2</v>
      </c>
      <c r="IW322">
        <v>3</v>
      </c>
      <c r="IX322">
        <v>1</v>
      </c>
      <c r="IY322">
        <v>2</v>
      </c>
      <c r="IZ322">
        <v>3</v>
      </c>
      <c r="JA322">
        <v>2</v>
      </c>
      <c r="JB322">
        <v>3</v>
      </c>
      <c r="JC322">
        <v>1</v>
      </c>
      <c r="JD322">
        <v>3</v>
      </c>
      <c r="JE322">
        <v>2</v>
      </c>
      <c r="JF322">
        <v>2</v>
      </c>
      <c r="JG322">
        <v>2</v>
      </c>
      <c r="JH322">
        <v>1</v>
      </c>
      <c r="JI322">
        <v>2</v>
      </c>
      <c r="JJ322">
        <v>1</v>
      </c>
      <c r="JK322">
        <v>1</v>
      </c>
      <c r="JL322">
        <v>3</v>
      </c>
      <c r="JM322">
        <v>3</v>
      </c>
      <c r="JN322">
        <v>3</v>
      </c>
      <c r="JO322">
        <v>1</v>
      </c>
      <c r="JP322">
        <v>2</v>
      </c>
      <c r="JQ322">
        <v>1</v>
      </c>
      <c r="JR322">
        <v>3</v>
      </c>
      <c r="JS322">
        <v>1</v>
      </c>
      <c r="JT322">
        <v>2</v>
      </c>
      <c r="JU322">
        <v>4</v>
      </c>
      <c r="JV322">
        <v>3</v>
      </c>
      <c r="JW322">
        <v>2</v>
      </c>
      <c r="JX322">
        <v>2</v>
      </c>
      <c r="JY322">
        <v>3</v>
      </c>
      <c r="JZ322">
        <v>1</v>
      </c>
      <c r="KA322">
        <v>3</v>
      </c>
      <c r="KB322">
        <v>2</v>
      </c>
      <c r="KC322">
        <v>1</v>
      </c>
      <c r="KD322">
        <v>1</v>
      </c>
      <c r="KE322">
        <v>3</v>
      </c>
      <c r="KF322">
        <v>3</v>
      </c>
      <c r="KG322">
        <v>1</v>
      </c>
      <c r="KH322">
        <v>2</v>
      </c>
      <c r="KI322">
        <v>2</v>
      </c>
      <c r="KJ322">
        <v>3</v>
      </c>
    </row>
    <row r="323" spans="1:296">
      <c r="A323">
        <v>321</v>
      </c>
      <c r="B323">
        <v>5492332956</v>
      </c>
      <c r="C323">
        <v>96888361</v>
      </c>
      <c r="D323" s="48">
        <v>43153.708298611113</v>
      </c>
      <c r="E323" s="180">
        <v>43153.72142361111</v>
      </c>
      <c r="F323" t="s">
        <v>4223</v>
      </c>
      <c r="K323" t="s">
        <v>4564</v>
      </c>
      <c r="L323" t="s">
        <v>5203</v>
      </c>
      <c r="N323" s="11">
        <v>43153</v>
      </c>
      <c r="O323" t="s">
        <v>4228</v>
      </c>
      <c r="P323" t="s">
        <v>209</v>
      </c>
      <c r="Q323" t="s">
        <v>381</v>
      </c>
      <c r="R323" t="s">
        <v>798</v>
      </c>
      <c r="S323" t="s">
        <v>798</v>
      </c>
      <c r="T323" t="s">
        <v>798</v>
      </c>
      <c r="U323" t="s">
        <v>381</v>
      </c>
      <c r="V323" t="s">
        <v>209</v>
      </c>
      <c r="W323" t="s">
        <v>209</v>
      </c>
      <c r="X323" t="s">
        <v>209</v>
      </c>
      <c r="Y323" t="s">
        <v>4229</v>
      </c>
      <c r="Z323" t="s">
        <v>209</v>
      </c>
      <c r="AA323" t="s">
        <v>381</v>
      </c>
      <c r="AB323"/>
      <c r="AC323"/>
      <c r="AE323" t="s">
        <v>1523</v>
      </c>
      <c r="AF323" t="s">
        <v>1523</v>
      </c>
      <c r="AG323" t="s">
        <v>1523</v>
      </c>
      <c r="AH323" s="288" t="s">
        <v>1523</v>
      </c>
      <c r="AI323" t="s">
        <v>1523</v>
      </c>
      <c r="AJ323" t="s">
        <v>1523</v>
      </c>
      <c r="AK323" t="s">
        <v>1523</v>
      </c>
      <c r="AL323" t="s">
        <v>1523</v>
      </c>
      <c r="AM323" t="s">
        <v>1523</v>
      </c>
      <c r="AN323" t="s">
        <v>1523</v>
      </c>
      <c r="AO323" t="s">
        <v>1523</v>
      </c>
      <c r="AP323" t="s">
        <v>1523</v>
      </c>
      <c r="AQ323" s="48" t="s">
        <v>1523</v>
      </c>
      <c r="AR323" t="s">
        <v>1523</v>
      </c>
      <c r="AS323" t="s">
        <v>1523</v>
      </c>
      <c r="AT323" t="s">
        <v>1523</v>
      </c>
      <c r="AU323" t="s">
        <v>1523</v>
      </c>
      <c r="AV323" t="s">
        <v>1523</v>
      </c>
      <c r="CD323">
        <v>3</v>
      </c>
      <c r="CN323">
        <v>-1</v>
      </c>
      <c r="CP323">
        <v>-1</v>
      </c>
      <c r="CZ323">
        <v>-1</v>
      </c>
      <c r="DJ323">
        <v>2</v>
      </c>
      <c r="DZ323">
        <v>3</v>
      </c>
      <c r="EP323">
        <v>-1</v>
      </c>
      <c r="EV323">
        <v>2</v>
      </c>
      <c r="FR323">
        <v>-2</v>
      </c>
      <c r="FV323">
        <v>-1</v>
      </c>
      <c r="HX323">
        <v>2</v>
      </c>
      <c r="HY323">
        <v>2</v>
      </c>
      <c r="HZ323">
        <v>3</v>
      </c>
      <c r="IA323">
        <v>3</v>
      </c>
      <c r="IB323">
        <v>4</v>
      </c>
      <c r="IC323">
        <v>2</v>
      </c>
      <c r="ID323">
        <v>2</v>
      </c>
      <c r="IE323">
        <v>1</v>
      </c>
      <c r="IF323">
        <v>3</v>
      </c>
      <c r="IG323">
        <v>1</v>
      </c>
      <c r="IH323">
        <v>4</v>
      </c>
      <c r="II323">
        <v>4</v>
      </c>
      <c r="IJ323">
        <v>3</v>
      </c>
      <c r="IK323">
        <v>2</v>
      </c>
      <c r="IL323">
        <v>2</v>
      </c>
      <c r="IM323">
        <v>4</v>
      </c>
      <c r="IN323">
        <v>3</v>
      </c>
      <c r="IO323">
        <v>4</v>
      </c>
      <c r="IP323">
        <v>3</v>
      </c>
      <c r="IQ323">
        <v>4</v>
      </c>
      <c r="IR323">
        <v>1</v>
      </c>
      <c r="IS323">
        <v>1</v>
      </c>
      <c r="IT323">
        <v>3</v>
      </c>
      <c r="IU323">
        <v>4</v>
      </c>
      <c r="IV323">
        <v>4</v>
      </c>
      <c r="IW323">
        <v>3</v>
      </c>
      <c r="IX323">
        <v>3</v>
      </c>
      <c r="IY323">
        <v>2</v>
      </c>
      <c r="IZ323">
        <v>2</v>
      </c>
      <c r="JA323">
        <v>3</v>
      </c>
      <c r="JB323">
        <v>4</v>
      </c>
      <c r="JC323">
        <v>2</v>
      </c>
      <c r="JD323">
        <v>2</v>
      </c>
      <c r="JE323">
        <v>4</v>
      </c>
      <c r="JF323">
        <v>3</v>
      </c>
      <c r="JG323">
        <v>3</v>
      </c>
      <c r="JH323">
        <v>3</v>
      </c>
      <c r="JI323">
        <v>2</v>
      </c>
      <c r="JJ323">
        <v>4</v>
      </c>
      <c r="JK323">
        <v>2</v>
      </c>
      <c r="JL323">
        <v>4</v>
      </c>
      <c r="JM323">
        <v>2</v>
      </c>
      <c r="JN323">
        <v>3</v>
      </c>
      <c r="JO323">
        <v>3</v>
      </c>
      <c r="JP323">
        <v>4</v>
      </c>
      <c r="JQ323">
        <v>4</v>
      </c>
      <c r="JR323">
        <v>3</v>
      </c>
      <c r="JS323">
        <v>2</v>
      </c>
      <c r="JT323">
        <v>2</v>
      </c>
      <c r="JU323">
        <v>3</v>
      </c>
      <c r="JV323">
        <v>3</v>
      </c>
      <c r="JW323">
        <v>3</v>
      </c>
      <c r="JX323">
        <v>3</v>
      </c>
      <c r="JY323">
        <v>4</v>
      </c>
      <c r="JZ323">
        <v>3</v>
      </c>
      <c r="KA323">
        <v>2</v>
      </c>
      <c r="KB323">
        <v>1</v>
      </c>
      <c r="KC323">
        <v>2</v>
      </c>
      <c r="KD323">
        <v>1</v>
      </c>
      <c r="KE323">
        <v>2</v>
      </c>
      <c r="KF323">
        <v>1</v>
      </c>
      <c r="KG323">
        <v>2</v>
      </c>
      <c r="KH323">
        <v>2</v>
      </c>
      <c r="KI323">
        <v>1</v>
      </c>
      <c r="KJ323">
        <v>4</v>
      </c>
    </row>
    <row r="324" spans="1:296">
      <c r="A324">
        <v>322</v>
      </c>
      <c r="AE324" t="s">
        <v>1523</v>
      </c>
      <c r="AF324" t="s">
        <v>1523</v>
      </c>
      <c r="AG324" t="s">
        <v>1523</v>
      </c>
      <c r="AH324" s="288" t="s">
        <v>1523</v>
      </c>
      <c r="AI324" t="s">
        <v>1523</v>
      </c>
      <c r="AJ324" t="s">
        <v>1523</v>
      </c>
      <c r="AK324" t="s">
        <v>1523</v>
      </c>
      <c r="AL324" t="s">
        <v>1523</v>
      </c>
      <c r="AM324" t="s">
        <v>1523</v>
      </c>
      <c r="AN324" t="s">
        <v>1523</v>
      </c>
      <c r="AO324" t="s">
        <v>1523</v>
      </c>
      <c r="AP324" t="s">
        <v>1523</v>
      </c>
      <c r="AQ324" s="48" t="s">
        <v>1523</v>
      </c>
      <c r="AR324" t="s">
        <v>1523</v>
      </c>
      <c r="AS324" t="s">
        <v>1523</v>
      </c>
      <c r="AT324" t="s">
        <v>1523</v>
      </c>
      <c r="AU324" t="s">
        <v>1523</v>
      </c>
      <c r="AV324" t="s">
        <v>1523</v>
      </c>
    </row>
    <row r="325" spans="1:296">
      <c r="A325">
        <v>323</v>
      </c>
      <c r="AE325" t="s">
        <v>1523</v>
      </c>
      <c r="AF325" t="s">
        <v>1523</v>
      </c>
      <c r="AG325" t="s">
        <v>1523</v>
      </c>
      <c r="AH325" s="288" t="s">
        <v>1523</v>
      </c>
      <c r="AI325" t="s">
        <v>1523</v>
      </c>
      <c r="AJ325" t="s">
        <v>1523</v>
      </c>
      <c r="AK325" t="s">
        <v>1523</v>
      </c>
      <c r="AL325" t="s">
        <v>1523</v>
      </c>
      <c r="AM325" t="s">
        <v>1523</v>
      </c>
      <c r="AN325" t="s">
        <v>1523</v>
      </c>
      <c r="AO325" t="s">
        <v>1523</v>
      </c>
      <c r="AP325" t="s">
        <v>1523</v>
      </c>
      <c r="AQ325" s="48" t="s">
        <v>1523</v>
      </c>
      <c r="AR325" t="s">
        <v>1523</v>
      </c>
      <c r="AS325" t="s">
        <v>1523</v>
      </c>
      <c r="AT325" t="s">
        <v>1523</v>
      </c>
      <c r="AU325" t="s">
        <v>1523</v>
      </c>
      <c r="AV325" t="s">
        <v>1523</v>
      </c>
    </row>
    <row r="326" spans="1:296">
      <c r="A326">
        <v>324</v>
      </c>
      <c r="B326">
        <v>5487991040</v>
      </c>
      <c r="C326">
        <v>96888361</v>
      </c>
      <c r="D326" s="48">
        <v>43140.589606481481</v>
      </c>
      <c r="E326" s="180">
        <v>43140.601643518523</v>
      </c>
      <c r="F326" t="s">
        <v>1181</v>
      </c>
      <c r="K326" t="s">
        <v>1347</v>
      </c>
      <c r="L326" t="s">
        <v>5204</v>
      </c>
      <c r="N326" s="274" t="s">
        <v>4167</v>
      </c>
      <c r="O326" t="s">
        <v>2914</v>
      </c>
      <c r="P326" t="s">
        <v>209</v>
      </c>
      <c r="Q326" t="s">
        <v>209</v>
      </c>
      <c r="R326" t="s">
        <v>780</v>
      </c>
      <c r="S326" t="s">
        <v>781</v>
      </c>
      <c r="T326" t="s">
        <v>781</v>
      </c>
      <c r="U326" t="s">
        <v>209</v>
      </c>
      <c r="V326" t="s">
        <v>209</v>
      </c>
      <c r="W326" t="s">
        <v>209</v>
      </c>
      <c r="X326" t="s">
        <v>209</v>
      </c>
      <c r="Y326" t="s">
        <v>209</v>
      </c>
      <c r="Z326" t="s">
        <v>209</v>
      </c>
      <c r="AA326" t="s">
        <v>209</v>
      </c>
      <c r="AB326"/>
      <c r="AC326" t="s">
        <v>209</v>
      </c>
      <c r="AE326" t="s">
        <v>1523</v>
      </c>
      <c r="AF326" t="s">
        <v>1523</v>
      </c>
      <c r="AG326" t="s">
        <v>1523</v>
      </c>
      <c r="AH326" s="288" t="s">
        <v>1523</v>
      </c>
      <c r="AI326" t="s">
        <v>1523</v>
      </c>
      <c r="AJ326" t="s">
        <v>1523</v>
      </c>
      <c r="AK326" t="s">
        <v>1523</v>
      </c>
      <c r="AL326" t="s">
        <v>1523</v>
      </c>
      <c r="AM326" t="s">
        <v>1523</v>
      </c>
      <c r="AN326" t="s">
        <v>1523</v>
      </c>
      <c r="AO326" t="s">
        <v>1523</v>
      </c>
      <c r="AP326" t="s">
        <v>1523</v>
      </c>
      <c r="AQ326" s="48" t="s">
        <v>1523</v>
      </c>
      <c r="AR326" t="s">
        <v>1523</v>
      </c>
      <c r="AS326" t="s">
        <v>1523</v>
      </c>
      <c r="AT326" t="s">
        <v>1523</v>
      </c>
      <c r="AU326" t="s">
        <v>1523</v>
      </c>
      <c r="AV326" t="s">
        <v>1523</v>
      </c>
      <c r="CN326">
        <v>-1</v>
      </c>
      <c r="DF326">
        <v>-3</v>
      </c>
      <c r="DG326" t="s">
        <v>4168</v>
      </c>
      <c r="ED326">
        <v>2</v>
      </c>
      <c r="EP326">
        <v>1</v>
      </c>
      <c r="EV326">
        <v>2</v>
      </c>
      <c r="EW326" t="s">
        <v>4169</v>
      </c>
      <c r="FB326">
        <v>2</v>
      </c>
      <c r="FX326">
        <v>-1</v>
      </c>
      <c r="FY326" t="s">
        <v>4170</v>
      </c>
      <c r="GV326">
        <v>-2</v>
      </c>
      <c r="HB326">
        <v>-1</v>
      </c>
      <c r="HN326">
        <v>4</v>
      </c>
      <c r="HO326" t="s">
        <v>4171</v>
      </c>
      <c r="HP326">
        <v>-2</v>
      </c>
      <c r="HQ326" t="s">
        <v>4172</v>
      </c>
      <c r="HX326">
        <v>2</v>
      </c>
      <c r="HY326">
        <v>2</v>
      </c>
      <c r="HZ326">
        <v>2</v>
      </c>
      <c r="IA326">
        <v>3</v>
      </c>
      <c r="IB326">
        <v>2</v>
      </c>
      <c r="IC326">
        <v>3</v>
      </c>
      <c r="ID326">
        <v>3</v>
      </c>
      <c r="IE326">
        <v>2</v>
      </c>
      <c r="IF326">
        <v>2</v>
      </c>
      <c r="IG326">
        <v>3</v>
      </c>
      <c r="IH326">
        <v>2</v>
      </c>
      <c r="II326">
        <v>2</v>
      </c>
      <c r="IJ326">
        <v>2</v>
      </c>
      <c r="IK326">
        <v>1</v>
      </c>
      <c r="IL326">
        <v>2</v>
      </c>
      <c r="IM326">
        <v>3</v>
      </c>
      <c r="IN326">
        <v>3</v>
      </c>
      <c r="IO326">
        <v>2</v>
      </c>
      <c r="IP326">
        <v>1</v>
      </c>
      <c r="IQ326">
        <v>2</v>
      </c>
      <c r="IR326">
        <v>2</v>
      </c>
      <c r="IS326">
        <v>3</v>
      </c>
      <c r="IT326">
        <v>2</v>
      </c>
      <c r="IU326">
        <v>4</v>
      </c>
      <c r="IV326">
        <v>2</v>
      </c>
      <c r="IW326">
        <v>2</v>
      </c>
      <c r="IX326">
        <v>2</v>
      </c>
      <c r="IY326">
        <v>2</v>
      </c>
      <c r="IZ326">
        <v>3</v>
      </c>
      <c r="JA326">
        <v>3</v>
      </c>
      <c r="JB326">
        <v>3</v>
      </c>
      <c r="JC326">
        <v>2</v>
      </c>
      <c r="JD326">
        <v>2</v>
      </c>
      <c r="JE326">
        <v>1</v>
      </c>
      <c r="JF326">
        <v>2</v>
      </c>
      <c r="JG326">
        <v>2</v>
      </c>
      <c r="JH326">
        <v>2</v>
      </c>
      <c r="JI326">
        <v>2</v>
      </c>
      <c r="JJ326">
        <v>3</v>
      </c>
      <c r="JK326">
        <v>2</v>
      </c>
      <c r="JL326">
        <v>1</v>
      </c>
      <c r="JM326">
        <v>1</v>
      </c>
      <c r="JN326">
        <v>3</v>
      </c>
      <c r="JO326">
        <v>4</v>
      </c>
      <c r="JP326">
        <v>4</v>
      </c>
      <c r="JQ326">
        <v>1</v>
      </c>
      <c r="JR326">
        <v>2</v>
      </c>
      <c r="JS326">
        <v>1</v>
      </c>
      <c r="JT326">
        <v>3</v>
      </c>
      <c r="JU326">
        <v>3</v>
      </c>
      <c r="JV326">
        <v>3</v>
      </c>
      <c r="JW326">
        <v>3</v>
      </c>
      <c r="JX326">
        <v>2</v>
      </c>
      <c r="JY326">
        <v>2</v>
      </c>
      <c r="JZ326">
        <v>4</v>
      </c>
      <c r="KA326">
        <v>2</v>
      </c>
      <c r="KB326">
        <v>2</v>
      </c>
      <c r="KC326">
        <v>4</v>
      </c>
      <c r="KD326">
        <v>4</v>
      </c>
      <c r="KE326">
        <v>2</v>
      </c>
      <c r="KF326">
        <v>2</v>
      </c>
      <c r="KG326">
        <v>3</v>
      </c>
      <c r="KH326">
        <v>2</v>
      </c>
      <c r="KI326">
        <v>1</v>
      </c>
      <c r="KJ326">
        <v>2</v>
      </c>
    </row>
    <row r="327" spans="1:296">
      <c r="A327">
        <v>325</v>
      </c>
      <c r="AE327" t="s">
        <v>1523</v>
      </c>
      <c r="AF327" t="s">
        <v>1523</v>
      </c>
      <c r="AG327" t="s">
        <v>1523</v>
      </c>
      <c r="AH327" s="288" t="s">
        <v>1523</v>
      </c>
      <c r="AI327" t="s">
        <v>1523</v>
      </c>
      <c r="AJ327" t="s">
        <v>1523</v>
      </c>
      <c r="AK327" t="s">
        <v>1523</v>
      </c>
      <c r="AL327" t="s">
        <v>1523</v>
      </c>
      <c r="AM327" t="s">
        <v>1523</v>
      </c>
      <c r="AN327" t="s">
        <v>1523</v>
      </c>
      <c r="AO327" t="s">
        <v>1523</v>
      </c>
      <c r="AP327" t="s">
        <v>1523</v>
      </c>
      <c r="AQ327" s="48" t="s">
        <v>1523</v>
      </c>
      <c r="AR327" t="s">
        <v>1523</v>
      </c>
      <c r="AS327" t="s">
        <v>1523</v>
      </c>
      <c r="AT327" t="s">
        <v>1523</v>
      </c>
      <c r="AU327" t="s">
        <v>1523</v>
      </c>
      <c r="AV327" t="s">
        <v>1523</v>
      </c>
    </row>
    <row r="328" spans="1:296">
      <c r="A328">
        <v>326</v>
      </c>
      <c r="AE328" t="s">
        <v>1523</v>
      </c>
      <c r="AF328" t="s">
        <v>1523</v>
      </c>
      <c r="AG328" t="s">
        <v>1523</v>
      </c>
      <c r="AH328" s="288" t="s">
        <v>1523</v>
      </c>
      <c r="AI328" t="s">
        <v>1523</v>
      </c>
      <c r="AJ328" t="s">
        <v>1523</v>
      </c>
      <c r="AK328" t="s">
        <v>1523</v>
      </c>
      <c r="AL328" t="s">
        <v>1523</v>
      </c>
      <c r="AM328" t="s">
        <v>1523</v>
      </c>
      <c r="AN328" t="s">
        <v>1523</v>
      </c>
      <c r="AO328" t="s">
        <v>1523</v>
      </c>
      <c r="AP328" t="s">
        <v>1523</v>
      </c>
      <c r="AQ328" s="48" t="s">
        <v>1523</v>
      </c>
      <c r="AR328" t="s">
        <v>1523</v>
      </c>
      <c r="AS328" t="s">
        <v>1523</v>
      </c>
      <c r="AT328" t="s">
        <v>1523</v>
      </c>
      <c r="AU328" t="s">
        <v>1523</v>
      </c>
      <c r="AV328" t="s">
        <v>1523</v>
      </c>
    </row>
    <row r="329" spans="1:296">
      <c r="A329">
        <v>327</v>
      </c>
      <c r="AE329" t="s">
        <v>1523</v>
      </c>
      <c r="AF329" t="s">
        <v>1523</v>
      </c>
      <c r="AG329" t="s">
        <v>1523</v>
      </c>
      <c r="AH329" s="288" t="s">
        <v>1523</v>
      </c>
      <c r="AI329" t="s">
        <v>1523</v>
      </c>
      <c r="AJ329" t="s">
        <v>1523</v>
      </c>
      <c r="AK329" t="s">
        <v>1523</v>
      </c>
      <c r="AL329" t="s">
        <v>1523</v>
      </c>
      <c r="AM329" t="s">
        <v>1523</v>
      </c>
      <c r="AN329" t="s">
        <v>1523</v>
      </c>
      <c r="AO329" t="s">
        <v>1523</v>
      </c>
      <c r="AP329" t="s">
        <v>1523</v>
      </c>
      <c r="AQ329" s="48" t="s">
        <v>1523</v>
      </c>
      <c r="AR329" t="s">
        <v>1523</v>
      </c>
      <c r="AS329" t="s">
        <v>1523</v>
      </c>
      <c r="AT329" t="s">
        <v>1523</v>
      </c>
      <c r="AU329" t="s">
        <v>1523</v>
      </c>
      <c r="AV329" t="s">
        <v>1523</v>
      </c>
    </row>
    <row r="330" spans="1:296">
      <c r="A330">
        <v>328</v>
      </c>
      <c r="B330">
        <v>5492341940</v>
      </c>
      <c r="C330">
        <v>96888361</v>
      </c>
      <c r="D330" s="48">
        <v>43153.726412037038</v>
      </c>
      <c r="E330" s="180">
        <v>43153.737395833326</v>
      </c>
      <c r="F330" t="s">
        <v>4236</v>
      </c>
      <c r="K330" t="s">
        <v>5205</v>
      </c>
      <c r="L330" t="s">
        <v>2811</v>
      </c>
      <c r="N330" s="274" t="s">
        <v>4237</v>
      </c>
      <c r="AB330"/>
      <c r="AC330"/>
      <c r="AE330" t="s">
        <v>1523</v>
      </c>
      <c r="AF330" t="s">
        <v>1523</v>
      </c>
      <c r="AG330" t="s">
        <v>1523</v>
      </c>
      <c r="AH330" s="288" t="s">
        <v>1523</v>
      </c>
      <c r="AI330" t="s">
        <v>1523</v>
      </c>
      <c r="AJ330" t="s">
        <v>1523</v>
      </c>
      <c r="AK330" t="s">
        <v>1523</v>
      </c>
      <c r="AL330" t="s">
        <v>1523</v>
      </c>
      <c r="AM330" t="s">
        <v>1523</v>
      </c>
      <c r="AN330" t="s">
        <v>1523</v>
      </c>
      <c r="AO330" t="s">
        <v>1523</v>
      </c>
      <c r="AP330" t="s">
        <v>1523</v>
      </c>
      <c r="AQ330" s="48" t="s">
        <v>1523</v>
      </c>
      <c r="AR330" t="s">
        <v>1523</v>
      </c>
      <c r="AS330" t="s">
        <v>1523</v>
      </c>
      <c r="AT330" t="s">
        <v>1523</v>
      </c>
      <c r="AU330" t="s">
        <v>1523</v>
      </c>
      <c r="AV330" t="s">
        <v>1523</v>
      </c>
      <c r="BJ330">
        <v>3</v>
      </c>
      <c r="HX330">
        <v>2</v>
      </c>
      <c r="HY330">
        <v>2</v>
      </c>
      <c r="HZ330">
        <v>3</v>
      </c>
      <c r="IA330">
        <v>2</v>
      </c>
      <c r="IB330">
        <v>4</v>
      </c>
      <c r="IC330">
        <v>1</v>
      </c>
      <c r="ID330">
        <v>3</v>
      </c>
      <c r="IE330">
        <v>2</v>
      </c>
      <c r="IF330">
        <v>4</v>
      </c>
      <c r="IG330">
        <v>3</v>
      </c>
      <c r="IH330">
        <v>4</v>
      </c>
      <c r="II330">
        <v>4</v>
      </c>
      <c r="IJ330">
        <v>4</v>
      </c>
      <c r="IK330">
        <v>3</v>
      </c>
      <c r="IL330">
        <v>3</v>
      </c>
      <c r="IM330">
        <v>2</v>
      </c>
      <c r="IN330">
        <v>3</v>
      </c>
      <c r="IO330">
        <v>3</v>
      </c>
      <c r="IP330">
        <v>3</v>
      </c>
      <c r="IQ330">
        <v>3</v>
      </c>
      <c r="IR330">
        <v>1</v>
      </c>
      <c r="IS330">
        <v>2</v>
      </c>
      <c r="IT330">
        <v>2</v>
      </c>
      <c r="IU330">
        <v>3</v>
      </c>
      <c r="IV330">
        <v>2</v>
      </c>
      <c r="IW330">
        <v>3</v>
      </c>
      <c r="IX330">
        <v>2</v>
      </c>
      <c r="IY330">
        <v>1</v>
      </c>
      <c r="IZ330">
        <v>1</v>
      </c>
      <c r="JA330">
        <v>2</v>
      </c>
      <c r="JB330">
        <v>4</v>
      </c>
      <c r="JC330">
        <v>3</v>
      </c>
      <c r="JD330">
        <v>2</v>
      </c>
      <c r="JE330">
        <v>2</v>
      </c>
      <c r="JF330">
        <v>2</v>
      </c>
      <c r="JG330">
        <v>2</v>
      </c>
      <c r="JH330">
        <v>2</v>
      </c>
      <c r="JI330">
        <v>1</v>
      </c>
      <c r="JJ330">
        <v>3</v>
      </c>
      <c r="JK330">
        <v>1</v>
      </c>
      <c r="JL330">
        <v>4</v>
      </c>
      <c r="JM330">
        <v>3</v>
      </c>
      <c r="JN330">
        <v>4</v>
      </c>
      <c r="JO330">
        <v>2</v>
      </c>
      <c r="JP330">
        <v>4</v>
      </c>
      <c r="JQ330">
        <v>3</v>
      </c>
      <c r="JR330">
        <v>3</v>
      </c>
      <c r="JS330">
        <v>1</v>
      </c>
      <c r="JT330">
        <v>2</v>
      </c>
      <c r="JU330">
        <v>3</v>
      </c>
      <c r="JV330">
        <v>4</v>
      </c>
      <c r="JW330">
        <v>3</v>
      </c>
      <c r="JX330">
        <v>2</v>
      </c>
      <c r="JY330">
        <v>3</v>
      </c>
      <c r="JZ330">
        <v>2</v>
      </c>
      <c r="KA330">
        <v>2</v>
      </c>
      <c r="KB330">
        <v>1</v>
      </c>
      <c r="KC330">
        <v>3</v>
      </c>
      <c r="KD330">
        <v>4</v>
      </c>
      <c r="KE330">
        <v>4</v>
      </c>
      <c r="KF330">
        <v>2</v>
      </c>
      <c r="KG330">
        <v>2</v>
      </c>
      <c r="KH330">
        <v>2</v>
      </c>
      <c r="KI330">
        <v>2</v>
      </c>
      <c r="KJ330">
        <v>4</v>
      </c>
    </row>
    <row r="331" spans="1:296">
      <c r="A331">
        <v>329</v>
      </c>
      <c r="AE331" t="s">
        <v>1523</v>
      </c>
      <c r="AF331" t="s">
        <v>1523</v>
      </c>
      <c r="AG331" t="s">
        <v>1523</v>
      </c>
      <c r="AH331" s="288" t="s">
        <v>1523</v>
      </c>
      <c r="AI331" t="s">
        <v>1523</v>
      </c>
      <c r="AJ331" t="s">
        <v>1523</v>
      </c>
      <c r="AK331" t="s">
        <v>1523</v>
      </c>
      <c r="AL331" t="s">
        <v>1523</v>
      </c>
      <c r="AM331" t="s">
        <v>1523</v>
      </c>
      <c r="AN331" t="s">
        <v>1523</v>
      </c>
      <c r="AO331" t="s">
        <v>1523</v>
      </c>
      <c r="AP331" t="s">
        <v>1523</v>
      </c>
      <c r="AQ331" s="48" t="s">
        <v>1523</v>
      </c>
      <c r="AR331" t="s">
        <v>1523</v>
      </c>
      <c r="AS331" t="s">
        <v>1523</v>
      </c>
      <c r="AT331" t="s">
        <v>1523</v>
      </c>
      <c r="AU331" t="s">
        <v>1523</v>
      </c>
      <c r="AV331" t="s">
        <v>1523</v>
      </c>
    </row>
    <row r="332" spans="1:296">
      <c r="A332">
        <v>330</v>
      </c>
      <c r="AE332" t="s">
        <v>1523</v>
      </c>
      <c r="AF332" t="s">
        <v>1523</v>
      </c>
      <c r="AG332" t="s">
        <v>1523</v>
      </c>
      <c r="AH332" s="288" t="s">
        <v>1523</v>
      </c>
      <c r="AI332" t="s">
        <v>1523</v>
      </c>
      <c r="AJ332" t="s">
        <v>1523</v>
      </c>
      <c r="AK332" t="s">
        <v>1523</v>
      </c>
      <c r="AL332" t="s">
        <v>1523</v>
      </c>
      <c r="AM332" t="s">
        <v>1523</v>
      </c>
      <c r="AN332" t="s">
        <v>1523</v>
      </c>
      <c r="AO332" t="s">
        <v>1523</v>
      </c>
      <c r="AP332" t="s">
        <v>1523</v>
      </c>
      <c r="AQ332" s="48" t="s">
        <v>1523</v>
      </c>
      <c r="AR332" t="s">
        <v>1523</v>
      </c>
      <c r="AS332" t="s">
        <v>1523</v>
      </c>
      <c r="AT332" t="s">
        <v>1523</v>
      </c>
      <c r="AU332" t="s">
        <v>1523</v>
      </c>
      <c r="AV332" t="s">
        <v>1523</v>
      </c>
    </row>
    <row r="333" spans="1:296">
      <c r="A333">
        <v>331</v>
      </c>
      <c r="AE333" t="s">
        <v>1523</v>
      </c>
      <c r="AF333" t="s">
        <v>1523</v>
      </c>
      <c r="AG333" t="s">
        <v>1523</v>
      </c>
      <c r="AH333" s="288" t="s">
        <v>1523</v>
      </c>
      <c r="AI333" t="s">
        <v>1523</v>
      </c>
      <c r="AJ333" t="s">
        <v>1523</v>
      </c>
      <c r="AK333" t="s">
        <v>1523</v>
      </c>
      <c r="AL333" t="s">
        <v>1523</v>
      </c>
      <c r="AM333" t="s">
        <v>1523</v>
      </c>
      <c r="AN333" t="s">
        <v>1523</v>
      </c>
      <c r="AO333" t="s">
        <v>1523</v>
      </c>
      <c r="AP333" t="s">
        <v>1523</v>
      </c>
      <c r="AQ333" s="48" t="s">
        <v>1523</v>
      </c>
      <c r="AR333" t="s">
        <v>1523</v>
      </c>
      <c r="AS333" t="s">
        <v>1523</v>
      </c>
      <c r="AT333" t="s">
        <v>1523</v>
      </c>
      <c r="AU333" t="s">
        <v>1523</v>
      </c>
      <c r="AV333" t="s">
        <v>1523</v>
      </c>
    </row>
    <row r="334" spans="1:296">
      <c r="A334">
        <v>332</v>
      </c>
      <c r="AE334" t="s">
        <v>1523</v>
      </c>
      <c r="AF334" t="s">
        <v>1523</v>
      </c>
      <c r="AG334" t="s">
        <v>1523</v>
      </c>
      <c r="AH334" s="288" t="s">
        <v>1523</v>
      </c>
      <c r="AI334" t="s">
        <v>1523</v>
      </c>
      <c r="AJ334" t="s">
        <v>1523</v>
      </c>
      <c r="AK334" t="s">
        <v>1523</v>
      </c>
      <c r="AL334" t="s">
        <v>1523</v>
      </c>
      <c r="AM334" t="s">
        <v>1523</v>
      </c>
      <c r="AN334" t="s">
        <v>1523</v>
      </c>
      <c r="AO334" t="s">
        <v>1523</v>
      </c>
      <c r="AP334" t="s">
        <v>1523</v>
      </c>
      <c r="AQ334" s="48" t="s">
        <v>1523</v>
      </c>
      <c r="AR334" t="s">
        <v>1523</v>
      </c>
      <c r="AS334" t="s">
        <v>1523</v>
      </c>
      <c r="AT334" t="s">
        <v>1523</v>
      </c>
      <c r="AU334" t="s">
        <v>1523</v>
      </c>
      <c r="AV334" t="s">
        <v>1523</v>
      </c>
    </row>
    <row r="335" spans="1:296">
      <c r="A335">
        <v>333</v>
      </c>
      <c r="AE335" t="s">
        <v>1523</v>
      </c>
      <c r="AF335" t="s">
        <v>1523</v>
      </c>
      <c r="AG335" t="s">
        <v>1523</v>
      </c>
      <c r="AH335" s="288" t="s">
        <v>1523</v>
      </c>
      <c r="AI335" t="s">
        <v>1523</v>
      </c>
      <c r="AJ335" t="s">
        <v>1523</v>
      </c>
      <c r="AK335" t="s">
        <v>1523</v>
      </c>
      <c r="AL335" t="s">
        <v>1523</v>
      </c>
      <c r="AM335" t="s">
        <v>1523</v>
      </c>
      <c r="AN335" t="s">
        <v>1523</v>
      </c>
      <c r="AO335" t="s">
        <v>1523</v>
      </c>
      <c r="AP335" t="s">
        <v>1523</v>
      </c>
      <c r="AQ335" s="48" t="s">
        <v>1523</v>
      </c>
      <c r="AR335" t="s">
        <v>1523</v>
      </c>
      <c r="AS335" t="s">
        <v>1523</v>
      </c>
      <c r="AT335" t="s">
        <v>1523</v>
      </c>
      <c r="AU335" t="s">
        <v>1523</v>
      </c>
      <c r="AV335" t="s">
        <v>1523</v>
      </c>
    </row>
    <row r="336" spans="1:296">
      <c r="A336">
        <v>334</v>
      </c>
      <c r="B336">
        <v>6849699016</v>
      </c>
      <c r="C336">
        <v>161629184</v>
      </c>
      <c r="D336" s="48">
        <v>43214.621770833342</v>
      </c>
      <c r="E336" s="180">
        <v>43214.64534722222</v>
      </c>
      <c r="F336" t="s">
        <v>1181</v>
      </c>
      <c r="K336" t="s">
        <v>3243</v>
      </c>
      <c r="L336" t="s">
        <v>3244</v>
      </c>
      <c r="N336" t="s">
        <v>4568</v>
      </c>
      <c r="O336" t="s">
        <v>3246</v>
      </c>
      <c r="P336" t="s">
        <v>203</v>
      </c>
      <c r="Q336" t="s">
        <v>215</v>
      </c>
      <c r="R336" t="s">
        <v>780</v>
      </c>
      <c r="S336" t="s">
        <v>780</v>
      </c>
      <c r="T336" t="s">
        <v>780</v>
      </c>
      <c r="U336" t="s">
        <v>4571</v>
      </c>
      <c r="V336" t="s">
        <v>215</v>
      </c>
      <c r="W336" t="s">
        <v>215</v>
      </c>
      <c r="X336" t="s">
        <v>4572</v>
      </c>
      <c r="Y336" t="s">
        <v>203</v>
      </c>
      <c r="Z336" t="s">
        <v>203</v>
      </c>
      <c r="AA336" t="s">
        <v>203</v>
      </c>
      <c r="AB336" t="s">
        <v>4573</v>
      </c>
      <c r="AC336"/>
      <c r="AE336" t="s">
        <v>4574</v>
      </c>
      <c r="AF336" t="s">
        <v>995</v>
      </c>
      <c r="AG336" t="s">
        <v>4575</v>
      </c>
      <c r="AH336" s="288">
        <v>43209</v>
      </c>
      <c r="AI336">
        <v>5</v>
      </c>
      <c r="AJ336" t="s">
        <v>4576</v>
      </c>
      <c r="AK336" t="s">
        <v>997</v>
      </c>
      <c r="AL336" t="s">
        <v>4577</v>
      </c>
      <c r="AM336" t="s">
        <v>215</v>
      </c>
      <c r="AN336" t="s">
        <v>4578</v>
      </c>
      <c r="AO336" t="s">
        <v>995</v>
      </c>
      <c r="AP336" t="s">
        <v>4738</v>
      </c>
      <c r="AQ336" s="48">
        <v>43171</v>
      </c>
      <c r="AR336">
        <v>19</v>
      </c>
      <c r="AS336" t="s">
        <v>4580</v>
      </c>
      <c r="AT336" t="s">
        <v>783</v>
      </c>
      <c r="AU336" t="s">
        <v>801</v>
      </c>
      <c r="AV336" t="s">
        <v>203</v>
      </c>
      <c r="BJ336">
        <v>4</v>
      </c>
      <c r="BK336" t="s">
        <v>4581</v>
      </c>
      <c r="CR336">
        <v>-3</v>
      </c>
      <c r="CS336" t="s">
        <v>4582</v>
      </c>
      <c r="DD336">
        <v>-3</v>
      </c>
      <c r="DE336" t="s">
        <v>4583</v>
      </c>
      <c r="DJ336">
        <v>1</v>
      </c>
      <c r="ED336">
        <v>2</v>
      </c>
      <c r="EJ336">
        <v>-3</v>
      </c>
      <c r="EK336" t="s">
        <v>4584</v>
      </c>
      <c r="EV336">
        <v>1</v>
      </c>
      <c r="FH336">
        <v>2</v>
      </c>
      <c r="FJ336">
        <v>2</v>
      </c>
      <c r="FR336">
        <v>-2</v>
      </c>
      <c r="GF336">
        <v>-3</v>
      </c>
      <c r="GP336">
        <v>-4</v>
      </c>
      <c r="GX336">
        <v>4</v>
      </c>
      <c r="HH336">
        <v>3</v>
      </c>
      <c r="HN336">
        <v>-3</v>
      </c>
      <c r="HO336" t="s">
        <v>4585</v>
      </c>
      <c r="HP336">
        <v>-4</v>
      </c>
      <c r="HQ336" t="s">
        <v>4586</v>
      </c>
      <c r="HX336">
        <v>2</v>
      </c>
      <c r="HY336">
        <v>1</v>
      </c>
      <c r="HZ336">
        <v>4</v>
      </c>
      <c r="IA336">
        <v>4</v>
      </c>
      <c r="IB336">
        <v>3</v>
      </c>
      <c r="IC336">
        <v>1</v>
      </c>
      <c r="ID336">
        <v>3</v>
      </c>
      <c r="IE336">
        <v>1</v>
      </c>
      <c r="IF336">
        <v>1</v>
      </c>
      <c r="IG336">
        <v>1</v>
      </c>
      <c r="IH336">
        <v>4</v>
      </c>
      <c r="II336">
        <v>4</v>
      </c>
      <c r="IJ336">
        <v>1</v>
      </c>
      <c r="IK336">
        <v>1</v>
      </c>
      <c r="IL336">
        <v>4</v>
      </c>
      <c r="IM336">
        <v>4</v>
      </c>
      <c r="IN336">
        <v>1</v>
      </c>
      <c r="IO336">
        <v>1</v>
      </c>
      <c r="IP336">
        <v>3</v>
      </c>
      <c r="IQ336">
        <v>4</v>
      </c>
      <c r="IR336">
        <v>1</v>
      </c>
      <c r="IS336">
        <v>4</v>
      </c>
      <c r="IT336">
        <v>3</v>
      </c>
      <c r="IU336">
        <v>4</v>
      </c>
      <c r="IV336">
        <v>4</v>
      </c>
      <c r="IW336">
        <v>4</v>
      </c>
      <c r="IX336">
        <v>3</v>
      </c>
      <c r="IY336">
        <v>2</v>
      </c>
      <c r="IZ336">
        <v>1</v>
      </c>
      <c r="JA336">
        <v>4</v>
      </c>
      <c r="JB336">
        <v>4</v>
      </c>
      <c r="JC336">
        <v>4</v>
      </c>
      <c r="JD336">
        <v>1</v>
      </c>
      <c r="JE336">
        <v>1</v>
      </c>
      <c r="JF336">
        <v>2</v>
      </c>
      <c r="JG336">
        <v>1</v>
      </c>
      <c r="JH336">
        <v>4</v>
      </c>
      <c r="JI336">
        <v>4</v>
      </c>
      <c r="JJ336">
        <v>1</v>
      </c>
      <c r="JK336">
        <v>3</v>
      </c>
      <c r="JL336">
        <v>3</v>
      </c>
      <c r="JM336">
        <v>3</v>
      </c>
      <c r="JN336">
        <v>3</v>
      </c>
      <c r="JO336">
        <v>4</v>
      </c>
      <c r="JP336">
        <v>4</v>
      </c>
      <c r="JQ336">
        <v>1</v>
      </c>
      <c r="JR336">
        <v>1</v>
      </c>
      <c r="JS336">
        <v>2</v>
      </c>
      <c r="JT336">
        <v>4</v>
      </c>
      <c r="JU336">
        <v>2</v>
      </c>
      <c r="JV336">
        <v>1</v>
      </c>
      <c r="JW336">
        <v>4</v>
      </c>
      <c r="JX336">
        <v>3</v>
      </c>
      <c r="JY336">
        <v>4</v>
      </c>
      <c r="JZ336">
        <v>1</v>
      </c>
      <c r="KA336">
        <v>3</v>
      </c>
      <c r="KB336">
        <v>1</v>
      </c>
      <c r="KC336">
        <v>1</v>
      </c>
      <c r="KD336">
        <v>4</v>
      </c>
      <c r="KE336">
        <v>4</v>
      </c>
      <c r="KF336">
        <v>2</v>
      </c>
      <c r="KG336">
        <v>1</v>
      </c>
      <c r="KH336">
        <v>4</v>
      </c>
      <c r="KI336">
        <v>1</v>
      </c>
      <c r="KJ336">
        <v>4</v>
      </c>
    </row>
    <row r="337" spans="1:296">
      <c r="A337">
        <v>335</v>
      </c>
      <c r="AE337" t="s">
        <v>1523</v>
      </c>
      <c r="AF337" t="s">
        <v>1523</v>
      </c>
      <c r="AG337" t="s">
        <v>1523</v>
      </c>
      <c r="AH337" s="288" t="s">
        <v>1523</v>
      </c>
      <c r="AI337" t="s">
        <v>1523</v>
      </c>
      <c r="AJ337" t="s">
        <v>1523</v>
      </c>
      <c r="AK337" t="s">
        <v>1523</v>
      </c>
      <c r="AL337" t="s">
        <v>1523</v>
      </c>
      <c r="AM337" t="s">
        <v>1523</v>
      </c>
      <c r="AN337" t="s">
        <v>1523</v>
      </c>
      <c r="AO337" t="s">
        <v>1523</v>
      </c>
      <c r="AP337" t="s">
        <v>1523</v>
      </c>
      <c r="AQ337" s="48" t="s">
        <v>1523</v>
      </c>
      <c r="AR337" t="s">
        <v>1523</v>
      </c>
      <c r="AS337" t="s">
        <v>1523</v>
      </c>
      <c r="AT337" t="s">
        <v>1523</v>
      </c>
      <c r="AU337" t="s">
        <v>1523</v>
      </c>
      <c r="AV337" t="s">
        <v>1523</v>
      </c>
    </row>
    <row r="338" spans="1:296">
      <c r="A338">
        <v>336</v>
      </c>
      <c r="AE338" t="s">
        <v>1523</v>
      </c>
      <c r="AF338" t="s">
        <v>1523</v>
      </c>
      <c r="AG338" t="s">
        <v>1523</v>
      </c>
      <c r="AH338" s="288" t="s">
        <v>1523</v>
      </c>
      <c r="AI338" t="s">
        <v>1523</v>
      </c>
      <c r="AJ338" t="s">
        <v>1523</v>
      </c>
      <c r="AK338" t="s">
        <v>1523</v>
      </c>
      <c r="AL338" t="s">
        <v>1523</v>
      </c>
      <c r="AM338" t="s">
        <v>1523</v>
      </c>
      <c r="AN338" t="s">
        <v>1523</v>
      </c>
      <c r="AO338" t="s">
        <v>1523</v>
      </c>
      <c r="AP338" t="s">
        <v>1523</v>
      </c>
      <c r="AQ338" s="48" t="s">
        <v>1523</v>
      </c>
      <c r="AR338" t="s">
        <v>1523</v>
      </c>
      <c r="AS338" t="s">
        <v>1523</v>
      </c>
      <c r="AT338" t="s">
        <v>1523</v>
      </c>
      <c r="AU338" t="s">
        <v>1523</v>
      </c>
      <c r="AV338" t="s">
        <v>1523</v>
      </c>
    </row>
    <row r="339" spans="1:296">
      <c r="A339">
        <v>337</v>
      </c>
      <c r="AE339" t="s">
        <v>1523</v>
      </c>
      <c r="AF339" t="s">
        <v>1523</v>
      </c>
      <c r="AG339" t="s">
        <v>1523</v>
      </c>
      <c r="AH339" s="288" t="s">
        <v>1523</v>
      </c>
      <c r="AI339" t="s">
        <v>1523</v>
      </c>
      <c r="AJ339" t="s">
        <v>1523</v>
      </c>
      <c r="AK339" t="s">
        <v>1523</v>
      </c>
      <c r="AL339" t="s">
        <v>1523</v>
      </c>
      <c r="AM339" t="s">
        <v>1523</v>
      </c>
      <c r="AN339" t="s">
        <v>1523</v>
      </c>
      <c r="AO339" t="s">
        <v>1523</v>
      </c>
      <c r="AP339" t="s">
        <v>1523</v>
      </c>
      <c r="AQ339" s="48" t="s">
        <v>1523</v>
      </c>
      <c r="AR339" t="s">
        <v>1523</v>
      </c>
      <c r="AS339" t="s">
        <v>1523</v>
      </c>
      <c r="AT339" t="s">
        <v>1523</v>
      </c>
      <c r="AU339" t="s">
        <v>1523</v>
      </c>
      <c r="AV339" t="s">
        <v>1523</v>
      </c>
    </row>
    <row r="340" spans="1:296">
      <c r="A340">
        <v>338</v>
      </c>
      <c r="AE340" t="s">
        <v>1523</v>
      </c>
      <c r="AF340" t="s">
        <v>1523</v>
      </c>
      <c r="AG340" t="s">
        <v>1523</v>
      </c>
      <c r="AH340" s="288" t="s">
        <v>1523</v>
      </c>
      <c r="AI340" t="s">
        <v>1523</v>
      </c>
      <c r="AJ340" t="s">
        <v>1523</v>
      </c>
      <c r="AK340" t="s">
        <v>1523</v>
      </c>
      <c r="AL340" t="s">
        <v>1523</v>
      </c>
      <c r="AM340" t="s">
        <v>1523</v>
      </c>
      <c r="AN340" t="s">
        <v>1523</v>
      </c>
      <c r="AO340" t="s">
        <v>1523</v>
      </c>
      <c r="AP340" t="s">
        <v>1523</v>
      </c>
      <c r="AQ340" s="48" t="s">
        <v>1523</v>
      </c>
      <c r="AR340" t="s">
        <v>1523</v>
      </c>
      <c r="AS340" t="s">
        <v>1523</v>
      </c>
      <c r="AT340" t="s">
        <v>1523</v>
      </c>
      <c r="AU340" t="s">
        <v>1523</v>
      </c>
      <c r="AV340" t="s">
        <v>1523</v>
      </c>
    </row>
    <row r="341" spans="1:296">
      <c r="A341">
        <v>339</v>
      </c>
      <c r="AE341" t="s">
        <v>1523</v>
      </c>
      <c r="AF341" t="s">
        <v>1523</v>
      </c>
      <c r="AG341" t="s">
        <v>1523</v>
      </c>
      <c r="AH341" s="288" t="s">
        <v>1523</v>
      </c>
      <c r="AI341" t="s">
        <v>1523</v>
      </c>
      <c r="AJ341" t="s">
        <v>1523</v>
      </c>
      <c r="AK341" t="s">
        <v>1523</v>
      </c>
      <c r="AL341" t="s">
        <v>1523</v>
      </c>
      <c r="AM341" t="s">
        <v>1523</v>
      </c>
      <c r="AN341" t="s">
        <v>1523</v>
      </c>
      <c r="AO341" t="s">
        <v>1523</v>
      </c>
      <c r="AP341" t="s">
        <v>1523</v>
      </c>
      <c r="AQ341" s="48" t="s">
        <v>1523</v>
      </c>
      <c r="AR341" t="s">
        <v>1523</v>
      </c>
      <c r="AS341" t="s">
        <v>1523</v>
      </c>
      <c r="AT341" t="s">
        <v>1523</v>
      </c>
      <c r="AU341" t="s">
        <v>1523</v>
      </c>
      <c r="AV341" t="s">
        <v>1523</v>
      </c>
    </row>
    <row r="342" spans="1:296">
      <c r="A342">
        <v>340</v>
      </c>
      <c r="AE342" t="s">
        <v>1523</v>
      </c>
      <c r="AF342" t="s">
        <v>1523</v>
      </c>
      <c r="AG342" t="s">
        <v>1523</v>
      </c>
      <c r="AH342" s="288" t="s">
        <v>1523</v>
      </c>
      <c r="AI342" t="s">
        <v>1523</v>
      </c>
      <c r="AJ342" t="s">
        <v>1523</v>
      </c>
      <c r="AK342" t="s">
        <v>1523</v>
      </c>
      <c r="AL342" t="s">
        <v>1523</v>
      </c>
      <c r="AM342" t="s">
        <v>1523</v>
      </c>
      <c r="AN342" t="s">
        <v>1523</v>
      </c>
      <c r="AO342" t="s">
        <v>1523</v>
      </c>
      <c r="AP342" t="s">
        <v>1523</v>
      </c>
      <c r="AQ342" s="48" t="s">
        <v>1523</v>
      </c>
      <c r="AR342" t="s">
        <v>1523</v>
      </c>
      <c r="AS342" t="s">
        <v>1523</v>
      </c>
      <c r="AT342" t="s">
        <v>1523</v>
      </c>
      <c r="AU342" t="s">
        <v>1523</v>
      </c>
      <c r="AV342" t="s">
        <v>1523</v>
      </c>
    </row>
    <row r="343" spans="1:296">
      <c r="A343">
        <v>341</v>
      </c>
      <c r="AE343" t="s">
        <v>1523</v>
      </c>
      <c r="AF343" t="s">
        <v>1523</v>
      </c>
      <c r="AG343" t="s">
        <v>1523</v>
      </c>
      <c r="AH343" s="288" t="s">
        <v>1523</v>
      </c>
      <c r="AI343" t="s">
        <v>1523</v>
      </c>
      <c r="AJ343" t="s">
        <v>1523</v>
      </c>
      <c r="AK343" t="s">
        <v>1523</v>
      </c>
      <c r="AL343" t="s">
        <v>1523</v>
      </c>
      <c r="AM343" t="s">
        <v>1523</v>
      </c>
      <c r="AN343" t="s">
        <v>1523</v>
      </c>
      <c r="AO343" t="s">
        <v>1523</v>
      </c>
      <c r="AP343" t="s">
        <v>1523</v>
      </c>
      <c r="AQ343" s="48" t="s">
        <v>1523</v>
      </c>
      <c r="AR343" t="s">
        <v>1523</v>
      </c>
      <c r="AS343" t="s">
        <v>1523</v>
      </c>
      <c r="AT343" t="s">
        <v>1523</v>
      </c>
      <c r="AU343" t="s">
        <v>1523</v>
      </c>
      <c r="AV343" t="s">
        <v>1523</v>
      </c>
    </row>
    <row r="344" spans="1:296">
      <c r="A344">
        <v>342</v>
      </c>
      <c r="AE344" t="s">
        <v>1523</v>
      </c>
      <c r="AF344" t="s">
        <v>1523</v>
      </c>
      <c r="AG344" t="s">
        <v>1523</v>
      </c>
      <c r="AH344" s="288" t="s">
        <v>1523</v>
      </c>
      <c r="AI344" t="s">
        <v>1523</v>
      </c>
      <c r="AJ344" t="s">
        <v>1523</v>
      </c>
      <c r="AK344" t="s">
        <v>1523</v>
      </c>
      <c r="AL344" t="s">
        <v>1523</v>
      </c>
      <c r="AM344" t="s">
        <v>1523</v>
      </c>
      <c r="AN344" t="s">
        <v>1523</v>
      </c>
      <c r="AO344" t="s">
        <v>1523</v>
      </c>
      <c r="AP344" t="s">
        <v>1523</v>
      </c>
      <c r="AQ344" s="48" t="s">
        <v>1523</v>
      </c>
      <c r="AR344" t="s">
        <v>1523</v>
      </c>
      <c r="AS344" t="s">
        <v>1523</v>
      </c>
      <c r="AT344" t="s">
        <v>1523</v>
      </c>
      <c r="AU344" t="s">
        <v>1523</v>
      </c>
      <c r="AV344" t="s">
        <v>1523</v>
      </c>
    </row>
    <row r="345" spans="1:296">
      <c r="A345">
        <v>343</v>
      </c>
      <c r="AE345" t="s">
        <v>1523</v>
      </c>
      <c r="AF345" t="s">
        <v>1523</v>
      </c>
      <c r="AG345" t="s">
        <v>1523</v>
      </c>
      <c r="AH345" s="288" t="s">
        <v>1523</v>
      </c>
      <c r="AI345" t="s">
        <v>1523</v>
      </c>
      <c r="AJ345" t="s">
        <v>1523</v>
      </c>
      <c r="AK345" t="s">
        <v>1523</v>
      </c>
      <c r="AL345" t="s">
        <v>1523</v>
      </c>
      <c r="AM345" t="s">
        <v>1523</v>
      </c>
      <c r="AN345" t="s">
        <v>1523</v>
      </c>
      <c r="AO345" t="s">
        <v>1523</v>
      </c>
      <c r="AP345" t="s">
        <v>1523</v>
      </c>
      <c r="AQ345" s="48" t="s">
        <v>1523</v>
      </c>
      <c r="AR345" t="s">
        <v>1523</v>
      </c>
      <c r="AS345" t="s">
        <v>1523</v>
      </c>
      <c r="AT345" t="s">
        <v>1523</v>
      </c>
      <c r="AU345" t="s">
        <v>1523</v>
      </c>
      <c r="AV345" t="s">
        <v>1523</v>
      </c>
    </row>
    <row r="346" spans="1:296">
      <c r="A346">
        <v>344</v>
      </c>
      <c r="AE346" t="s">
        <v>1523</v>
      </c>
      <c r="AF346" t="s">
        <v>1523</v>
      </c>
      <c r="AG346" t="s">
        <v>1523</v>
      </c>
      <c r="AH346" s="288" t="s">
        <v>1523</v>
      </c>
      <c r="AI346" t="s">
        <v>1523</v>
      </c>
      <c r="AJ346" t="s">
        <v>1523</v>
      </c>
      <c r="AK346" t="s">
        <v>1523</v>
      </c>
      <c r="AL346" t="s">
        <v>1523</v>
      </c>
      <c r="AM346" t="s">
        <v>1523</v>
      </c>
      <c r="AN346" t="s">
        <v>1523</v>
      </c>
      <c r="AO346" t="s">
        <v>1523</v>
      </c>
      <c r="AP346" t="s">
        <v>1523</v>
      </c>
      <c r="AQ346" s="48" t="s">
        <v>1523</v>
      </c>
      <c r="AR346" t="s">
        <v>1523</v>
      </c>
      <c r="AS346" t="s">
        <v>1523</v>
      </c>
      <c r="AT346" t="s">
        <v>1523</v>
      </c>
      <c r="AU346" t="s">
        <v>1523</v>
      </c>
      <c r="AV346" t="s">
        <v>1523</v>
      </c>
    </row>
    <row r="347" spans="1:296">
      <c r="A347">
        <v>345</v>
      </c>
      <c r="AE347" t="s">
        <v>1523</v>
      </c>
      <c r="AF347" t="s">
        <v>1523</v>
      </c>
      <c r="AG347" t="s">
        <v>1523</v>
      </c>
      <c r="AH347" s="288" t="s">
        <v>1523</v>
      </c>
      <c r="AI347" t="s">
        <v>1523</v>
      </c>
      <c r="AJ347" t="s">
        <v>1523</v>
      </c>
      <c r="AK347" t="s">
        <v>1523</v>
      </c>
      <c r="AL347" t="s">
        <v>1523</v>
      </c>
      <c r="AM347" t="s">
        <v>1523</v>
      </c>
      <c r="AN347" t="s">
        <v>1523</v>
      </c>
      <c r="AO347" t="s">
        <v>1523</v>
      </c>
      <c r="AP347" t="s">
        <v>1523</v>
      </c>
      <c r="AQ347" s="48" t="s">
        <v>1523</v>
      </c>
      <c r="AR347" t="s">
        <v>1523</v>
      </c>
      <c r="AS347" t="s">
        <v>1523</v>
      </c>
      <c r="AT347" t="s">
        <v>1523</v>
      </c>
      <c r="AU347" t="s">
        <v>1523</v>
      </c>
      <c r="AV347" t="s">
        <v>1523</v>
      </c>
    </row>
    <row r="348" spans="1:296">
      <c r="A348">
        <v>346</v>
      </c>
      <c r="AE348" t="s">
        <v>1523</v>
      </c>
      <c r="AF348" t="s">
        <v>1523</v>
      </c>
      <c r="AG348" t="s">
        <v>1523</v>
      </c>
      <c r="AH348" s="288" t="s">
        <v>1523</v>
      </c>
      <c r="AI348" t="s">
        <v>1523</v>
      </c>
      <c r="AJ348" t="s">
        <v>1523</v>
      </c>
      <c r="AK348" t="s">
        <v>1523</v>
      </c>
      <c r="AL348" t="s">
        <v>1523</v>
      </c>
      <c r="AM348" t="s">
        <v>1523</v>
      </c>
      <c r="AN348" t="s">
        <v>1523</v>
      </c>
      <c r="AO348" t="s">
        <v>1523</v>
      </c>
      <c r="AP348" t="s">
        <v>1523</v>
      </c>
      <c r="AQ348" s="48" t="s">
        <v>1523</v>
      </c>
      <c r="AR348" t="s">
        <v>1523</v>
      </c>
      <c r="AS348" t="s">
        <v>1523</v>
      </c>
      <c r="AT348" t="s">
        <v>1523</v>
      </c>
      <c r="AU348" t="s">
        <v>1523</v>
      </c>
      <c r="AV348" t="s">
        <v>1523</v>
      </c>
    </row>
    <row r="349" spans="1:296">
      <c r="A349">
        <v>347</v>
      </c>
      <c r="AE349" t="s">
        <v>1523</v>
      </c>
      <c r="AF349" t="s">
        <v>1523</v>
      </c>
      <c r="AG349" t="s">
        <v>1523</v>
      </c>
      <c r="AH349" s="288" t="s">
        <v>1523</v>
      </c>
      <c r="AI349" t="s">
        <v>1523</v>
      </c>
      <c r="AJ349" t="s">
        <v>1523</v>
      </c>
      <c r="AK349" t="s">
        <v>1523</v>
      </c>
      <c r="AL349" t="s">
        <v>1523</v>
      </c>
      <c r="AM349" t="s">
        <v>1523</v>
      </c>
      <c r="AN349" t="s">
        <v>1523</v>
      </c>
      <c r="AO349" t="s">
        <v>1523</v>
      </c>
      <c r="AP349" t="s">
        <v>1523</v>
      </c>
      <c r="AQ349" s="48" t="s">
        <v>1523</v>
      </c>
      <c r="AR349" t="s">
        <v>1523</v>
      </c>
      <c r="AS349" t="s">
        <v>1523</v>
      </c>
      <c r="AT349" t="s">
        <v>1523</v>
      </c>
      <c r="AU349" t="s">
        <v>1523</v>
      </c>
      <c r="AV349" t="s">
        <v>1523</v>
      </c>
    </row>
    <row r="350" spans="1:296">
      <c r="A350">
        <v>348</v>
      </c>
      <c r="AE350" t="s">
        <v>1523</v>
      </c>
      <c r="AF350" t="s">
        <v>1523</v>
      </c>
      <c r="AG350" t="s">
        <v>1523</v>
      </c>
      <c r="AH350" s="288" t="s">
        <v>1523</v>
      </c>
      <c r="AI350" t="s">
        <v>1523</v>
      </c>
      <c r="AJ350" t="s">
        <v>1523</v>
      </c>
      <c r="AK350" t="s">
        <v>1523</v>
      </c>
      <c r="AL350" t="s">
        <v>1523</v>
      </c>
      <c r="AM350" t="s">
        <v>1523</v>
      </c>
      <c r="AN350" t="s">
        <v>1523</v>
      </c>
      <c r="AO350" t="s">
        <v>1523</v>
      </c>
      <c r="AP350" t="s">
        <v>1523</v>
      </c>
      <c r="AQ350" s="48" t="s">
        <v>1523</v>
      </c>
      <c r="AR350" t="s">
        <v>1523</v>
      </c>
      <c r="AS350" t="s">
        <v>1523</v>
      </c>
      <c r="AT350" t="s">
        <v>1523</v>
      </c>
      <c r="AU350" t="s">
        <v>1523</v>
      </c>
      <c r="AV350" t="s">
        <v>1523</v>
      </c>
    </row>
    <row r="351" spans="1:296">
      <c r="A351">
        <v>349</v>
      </c>
      <c r="AE351" t="s">
        <v>1523</v>
      </c>
      <c r="AF351" t="s">
        <v>1523</v>
      </c>
      <c r="AG351" t="s">
        <v>1523</v>
      </c>
      <c r="AH351" s="288" t="s">
        <v>1523</v>
      </c>
      <c r="AI351" t="s">
        <v>1523</v>
      </c>
      <c r="AJ351" t="s">
        <v>1523</v>
      </c>
      <c r="AK351" t="s">
        <v>1523</v>
      </c>
      <c r="AL351" t="s">
        <v>1523</v>
      </c>
      <c r="AM351" t="s">
        <v>1523</v>
      </c>
      <c r="AN351" t="s">
        <v>1523</v>
      </c>
      <c r="AO351" t="s">
        <v>1523</v>
      </c>
      <c r="AP351" t="s">
        <v>1523</v>
      </c>
      <c r="AQ351" s="48" t="s">
        <v>1523</v>
      </c>
      <c r="AR351" t="s">
        <v>1523</v>
      </c>
      <c r="AS351" t="s">
        <v>1523</v>
      </c>
      <c r="AT351" t="s">
        <v>1523</v>
      </c>
      <c r="AU351" t="s">
        <v>1523</v>
      </c>
      <c r="AV351" t="s">
        <v>1523</v>
      </c>
    </row>
    <row r="352" spans="1:296">
      <c r="A352">
        <v>350</v>
      </c>
      <c r="B352">
        <v>6858574350</v>
      </c>
      <c r="C352">
        <v>161629184</v>
      </c>
      <c r="D352" s="48">
        <v>43218.515381944453</v>
      </c>
      <c r="E352" s="180">
        <v>43218.518171296288</v>
      </c>
      <c r="F352" t="s">
        <v>4688</v>
      </c>
      <c r="K352" t="s">
        <v>2435</v>
      </c>
      <c r="L352" t="s">
        <v>350</v>
      </c>
      <c r="N352"/>
      <c r="P352" t="s">
        <v>203</v>
      </c>
      <c r="Q352" t="s">
        <v>215</v>
      </c>
      <c r="R352" t="s">
        <v>780</v>
      </c>
      <c r="S352" t="s">
        <v>780</v>
      </c>
      <c r="T352" t="s">
        <v>781</v>
      </c>
      <c r="U352" t="s">
        <v>4695</v>
      </c>
      <c r="V352" t="s">
        <v>203</v>
      </c>
      <c r="W352" t="s">
        <v>215</v>
      </c>
      <c r="X352" t="s">
        <v>203</v>
      </c>
      <c r="Y352" t="s">
        <v>215</v>
      </c>
      <c r="Z352" t="s">
        <v>203</v>
      </c>
      <c r="AA352" t="s">
        <v>215</v>
      </c>
      <c r="AB352"/>
      <c r="AC352"/>
      <c r="AE352" t="s">
        <v>1523</v>
      </c>
      <c r="AF352" t="s">
        <v>1523</v>
      </c>
      <c r="AG352" t="s">
        <v>1523</v>
      </c>
      <c r="AH352" s="288" t="s">
        <v>1523</v>
      </c>
      <c r="AI352" t="s">
        <v>1523</v>
      </c>
      <c r="AJ352" t="s">
        <v>1523</v>
      </c>
      <c r="AK352" t="s">
        <v>1523</v>
      </c>
      <c r="AL352" t="s">
        <v>1523</v>
      </c>
      <c r="AM352" t="s">
        <v>1523</v>
      </c>
      <c r="AN352" t="s">
        <v>1523</v>
      </c>
      <c r="AO352" t="s">
        <v>1523</v>
      </c>
      <c r="AP352" t="s">
        <v>1523</v>
      </c>
      <c r="AQ352" s="48" t="s">
        <v>1523</v>
      </c>
      <c r="AR352" t="s">
        <v>1523</v>
      </c>
      <c r="AS352" t="s">
        <v>1523</v>
      </c>
      <c r="AT352" t="s">
        <v>1523</v>
      </c>
      <c r="AU352" t="s">
        <v>1523</v>
      </c>
      <c r="AV352" t="s">
        <v>1523</v>
      </c>
      <c r="BF352">
        <v>-1</v>
      </c>
      <c r="BH352">
        <v>-1</v>
      </c>
      <c r="BJ352">
        <v>-1</v>
      </c>
      <c r="DD352">
        <v>-2</v>
      </c>
      <c r="EP352">
        <v>-2</v>
      </c>
      <c r="GZ352">
        <v>-1</v>
      </c>
      <c r="HN352">
        <v>1</v>
      </c>
      <c r="HO352" t="s">
        <v>4696</v>
      </c>
      <c r="HX352">
        <v>2</v>
      </c>
      <c r="HY352">
        <v>2</v>
      </c>
      <c r="HZ352">
        <v>2</v>
      </c>
      <c r="IA352">
        <v>2</v>
      </c>
      <c r="IB352">
        <v>3</v>
      </c>
      <c r="IC352">
        <v>2</v>
      </c>
      <c r="ID352">
        <v>2</v>
      </c>
      <c r="IE352">
        <v>2</v>
      </c>
      <c r="IF352">
        <v>1</v>
      </c>
      <c r="IG352">
        <v>2</v>
      </c>
      <c r="IH352">
        <v>3</v>
      </c>
      <c r="II352">
        <v>3</v>
      </c>
      <c r="IJ352">
        <v>3</v>
      </c>
      <c r="IK352">
        <v>3</v>
      </c>
      <c r="IL352">
        <v>3</v>
      </c>
      <c r="IM352">
        <v>3</v>
      </c>
      <c r="IN352">
        <v>2</v>
      </c>
      <c r="IO352">
        <v>2</v>
      </c>
      <c r="IP352">
        <v>1</v>
      </c>
      <c r="IQ352">
        <v>2</v>
      </c>
      <c r="IR352">
        <v>2</v>
      </c>
      <c r="IS352">
        <v>2</v>
      </c>
      <c r="IT352">
        <v>2</v>
      </c>
      <c r="IU352">
        <v>2</v>
      </c>
      <c r="IV352">
        <v>2</v>
      </c>
      <c r="IW352">
        <v>3</v>
      </c>
      <c r="IX352">
        <v>1</v>
      </c>
      <c r="IY352">
        <v>2</v>
      </c>
      <c r="IZ352">
        <v>2</v>
      </c>
      <c r="JA352">
        <v>1</v>
      </c>
      <c r="JB352">
        <v>1</v>
      </c>
      <c r="JC352">
        <v>2</v>
      </c>
      <c r="JD352">
        <v>2</v>
      </c>
      <c r="JE352">
        <v>2</v>
      </c>
      <c r="JF352">
        <v>2</v>
      </c>
      <c r="JG352">
        <v>2</v>
      </c>
      <c r="JH352">
        <v>2</v>
      </c>
      <c r="JI352">
        <v>2</v>
      </c>
      <c r="JJ352">
        <v>1</v>
      </c>
      <c r="JK352">
        <v>2</v>
      </c>
      <c r="JL352">
        <v>3</v>
      </c>
      <c r="JM352">
        <v>3</v>
      </c>
      <c r="JN352">
        <v>3</v>
      </c>
      <c r="JO352">
        <v>2</v>
      </c>
      <c r="JP352">
        <v>1</v>
      </c>
      <c r="JQ352">
        <v>1</v>
      </c>
      <c r="JR352">
        <v>2</v>
      </c>
      <c r="JS352">
        <v>2</v>
      </c>
      <c r="JT352">
        <v>2</v>
      </c>
      <c r="JU352">
        <v>2</v>
      </c>
      <c r="JV352">
        <v>2</v>
      </c>
      <c r="JW352">
        <v>1</v>
      </c>
      <c r="JX352">
        <v>2</v>
      </c>
      <c r="JY352">
        <v>2</v>
      </c>
      <c r="JZ352">
        <v>3</v>
      </c>
      <c r="KA352">
        <v>3</v>
      </c>
      <c r="KB352">
        <v>3</v>
      </c>
      <c r="KC352">
        <v>2</v>
      </c>
      <c r="KD352">
        <v>4</v>
      </c>
      <c r="KE352">
        <v>3</v>
      </c>
      <c r="KF352">
        <v>2</v>
      </c>
      <c r="KG352">
        <v>1</v>
      </c>
      <c r="KH352">
        <v>2</v>
      </c>
      <c r="KI352">
        <v>2</v>
      </c>
      <c r="KJ352">
        <v>2</v>
      </c>
    </row>
    <row r="353" spans="1:296">
      <c r="A353">
        <v>351</v>
      </c>
      <c r="B353">
        <v>6858585623</v>
      </c>
      <c r="C353">
        <v>161629184</v>
      </c>
      <c r="D353" s="48">
        <v>43218.529317129629</v>
      </c>
      <c r="E353" s="180">
        <v>43218.531157407408</v>
      </c>
      <c r="F353" t="s">
        <v>4688</v>
      </c>
      <c r="K353" t="s">
        <v>5206</v>
      </c>
      <c r="L353" t="s">
        <v>5207</v>
      </c>
      <c r="N353"/>
      <c r="P353" t="s">
        <v>203</v>
      </c>
      <c r="Q353" t="s">
        <v>215</v>
      </c>
      <c r="R353" t="s">
        <v>780</v>
      </c>
      <c r="S353" t="s">
        <v>780</v>
      </c>
      <c r="T353" t="s">
        <v>780</v>
      </c>
      <c r="U353" t="s">
        <v>215</v>
      </c>
      <c r="V353" t="s">
        <v>203</v>
      </c>
      <c r="W353" t="s">
        <v>203</v>
      </c>
      <c r="X353" t="s">
        <v>203</v>
      </c>
      <c r="Y353" t="s">
        <v>215</v>
      </c>
      <c r="Z353" t="s">
        <v>203</v>
      </c>
      <c r="AA353" t="s">
        <v>215</v>
      </c>
      <c r="AB353"/>
      <c r="AC353"/>
      <c r="AE353" t="s">
        <v>1523</v>
      </c>
      <c r="AF353" t="s">
        <v>1523</v>
      </c>
      <c r="AG353" t="s">
        <v>1523</v>
      </c>
      <c r="AH353" s="288" t="s">
        <v>1523</v>
      </c>
      <c r="AI353" t="s">
        <v>1523</v>
      </c>
      <c r="AJ353" t="s">
        <v>1523</v>
      </c>
      <c r="AK353" t="s">
        <v>1523</v>
      </c>
      <c r="AL353" t="s">
        <v>1523</v>
      </c>
      <c r="AM353" t="s">
        <v>1523</v>
      </c>
      <c r="AN353" t="s">
        <v>1523</v>
      </c>
      <c r="AO353" t="s">
        <v>1523</v>
      </c>
      <c r="AP353" t="s">
        <v>1523</v>
      </c>
      <c r="AQ353" s="48" t="s">
        <v>1523</v>
      </c>
      <c r="AR353" t="s">
        <v>1523</v>
      </c>
      <c r="AS353" t="s">
        <v>1523</v>
      </c>
      <c r="AT353" t="s">
        <v>1523</v>
      </c>
      <c r="AU353" t="s">
        <v>1523</v>
      </c>
      <c r="AV353" t="s">
        <v>1523</v>
      </c>
      <c r="HX353">
        <v>2</v>
      </c>
      <c r="HY353">
        <v>2</v>
      </c>
      <c r="HZ353">
        <v>4</v>
      </c>
      <c r="IA353">
        <v>3</v>
      </c>
      <c r="IB353">
        <v>4</v>
      </c>
      <c r="IC353">
        <v>3</v>
      </c>
      <c r="ID353">
        <v>1</v>
      </c>
      <c r="IE353">
        <v>2</v>
      </c>
      <c r="IF353">
        <v>2</v>
      </c>
      <c r="IG353">
        <v>1</v>
      </c>
      <c r="IH353">
        <v>3</v>
      </c>
      <c r="II353">
        <v>3</v>
      </c>
      <c r="IJ353">
        <v>4</v>
      </c>
      <c r="IK353">
        <v>3</v>
      </c>
      <c r="IL353">
        <v>3</v>
      </c>
      <c r="IM353">
        <v>3</v>
      </c>
      <c r="IN353">
        <v>4</v>
      </c>
      <c r="IO353">
        <v>3</v>
      </c>
      <c r="IP353">
        <v>3</v>
      </c>
      <c r="IQ353">
        <v>3</v>
      </c>
      <c r="IR353">
        <v>2</v>
      </c>
      <c r="IS353">
        <v>2</v>
      </c>
      <c r="IT353">
        <v>2</v>
      </c>
      <c r="IU353">
        <v>3</v>
      </c>
      <c r="IV353">
        <v>3</v>
      </c>
      <c r="IW353">
        <v>4</v>
      </c>
      <c r="IX353">
        <v>2</v>
      </c>
      <c r="IY353">
        <v>1</v>
      </c>
      <c r="IZ353">
        <v>2</v>
      </c>
      <c r="JA353">
        <v>3</v>
      </c>
      <c r="JB353">
        <v>3</v>
      </c>
      <c r="JC353">
        <v>3</v>
      </c>
      <c r="JD353">
        <v>2</v>
      </c>
      <c r="JE353">
        <v>3</v>
      </c>
      <c r="JF353">
        <v>3</v>
      </c>
      <c r="JG353">
        <v>2</v>
      </c>
      <c r="JH353">
        <v>2</v>
      </c>
      <c r="JI353">
        <v>1</v>
      </c>
      <c r="JJ353">
        <v>2</v>
      </c>
      <c r="JK353">
        <v>1</v>
      </c>
      <c r="JL353">
        <v>3</v>
      </c>
      <c r="JM353">
        <v>3</v>
      </c>
      <c r="JN353">
        <v>3</v>
      </c>
      <c r="JO353">
        <v>2</v>
      </c>
      <c r="JP353">
        <v>4</v>
      </c>
      <c r="JQ353">
        <v>4</v>
      </c>
      <c r="JR353">
        <v>3</v>
      </c>
      <c r="JS353">
        <v>4</v>
      </c>
      <c r="JT353">
        <v>3</v>
      </c>
      <c r="JU353">
        <v>3</v>
      </c>
      <c r="JV353">
        <v>3</v>
      </c>
      <c r="JW353">
        <v>2</v>
      </c>
      <c r="JX353">
        <v>2</v>
      </c>
      <c r="JY353">
        <v>3</v>
      </c>
      <c r="JZ353">
        <v>3</v>
      </c>
      <c r="KA353">
        <v>3</v>
      </c>
      <c r="KB353">
        <v>3</v>
      </c>
      <c r="KC353">
        <v>3</v>
      </c>
      <c r="KD353">
        <v>2</v>
      </c>
      <c r="KE353">
        <v>2</v>
      </c>
      <c r="KF353">
        <v>3</v>
      </c>
      <c r="KG353">
        <v>3</v>
      </c>
      <c r="KH353">
        <v>3</v>
      </c>
      <c r="KI353">
        <v>2</v>
      </c>
      <c r="KJ353">
        <v>3</v>
      </c>
    </row>
  </sheetData>
  <pageMargins left="0.7" right="0.7" top="0.75" bottom="0.75" header="0.3" footer="0.3"/>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rgb="FF00B0F0"/>
  </sheetPr>
  <dimension ref="A1:AP353"/>
  <sheetViews>
    <sheetView topLeftCell="A35" zoomScale="110" zoomScaleNormal="110" zoomScalePageLayoutView="110" workbookViewId="0">
      <selection activeCell="A3" sqref="A3:K353"/>
    </sheetView>
  </sheetViews>
  <sheetFormatPr baseColWidth="10" defaultRowHeight="16"/>
  <cols>
    <col min="2" max="2" width="11" style="162"/>
    <col min="3" max="3" width="15.59765625" style="162" customWidth="1"/>
    <col min="4" max="4" width="5" customWidth="1"/>
    <col min="5" max="5" width="6.19921875" customWidth="1"/>
    <col min="6" max="6" width="6" customWidth="1"/>
    <col min="7" max="7" width="5.796875" customWidth="1"/>
    <col min="8" max="8" width="7" customWidth="1"/>
    <col min="9" max="9" width="5.19921875" customWidth="1"/>
    <col min="10" max="10" width="6.796875" customWidth="1"/>
    <col min="11" max="11" width="5" customWidth="1"/>
    <col min="12" max="12" width="3.796875" customWidth="1"/>
    <col min="13" max="13" width="7.3984375" customWidth="1"/>
    <col min="14" max="14" width="6.3984375" customWidth="1"/>
    <col min="15" max="15" width="5.796875" customWidth="1"/>
    <col min="17" max="17" width="10.796875" style="162" customWidth="1"/>
    <col min="18" max="18" width="34.3984375" style="162" customWidth="1"/>
    <col min="19" max="19" width="21.19921875" style="162" customWidth="1"/>
    <col min="20" max="20" width="18.59765625" style="162" customWidth="1"/>
    <col min="21" max="21" width="20.796875" style="162" customWidth="1"/>
    <col min="22" max="22" width="41.59765625" style="162" customWidth="1"/>
    <col min="24" max="24" width="16.59765625" style="162" customWidth="1"/>
    <col min="25" max="25" width="12.19921875" style="162" customWidth="1"/>
    <col min="26" max="26" width="28.19921875" style="162" customWidth="1"/>
    <col min="27" max="27" width="19.19921875" style="162" customWidth="1"/>
    <col min="28" max="28" width="46.59765625" style="162" customWidth="1"/>
    <col min="29" max="29" width="46" style="162" customWidth="1"/>
    <col min="30" max="30" width="19.796875" style="162" customWidth="1"/>
    <col min="31" max="32" width="11" style="162"/>
    <col min="34" max="34" width="14.796875" customWidth="1"/>
    <col min="38" max="38" width="18" customWidth="1"/>
    <col min="39" max="39" width="14.59765625" customWidth="1"/>
    <col min="40" max="40" width="12.59765625" customWidth="1"/>
  </cols>
  <sheetData>
    <row r="1" spans="1:42">
      <c r="B1" s="168" t="s">
        <v>251</v>
      </c>
      <c r="C1" s="169"/>
      <c r="D1" s="119" t="s">
        <v>850</v>
      </c>
      <c r="E1" s="119" t="s">
        <v>851</v>
      </c>
      <c r="F1" s="119" t="s">
        <v>852</v>
      </c>
      <c r="G1" s="119" t="s">
        <v>853</v>
      </c>
      <c r="H1" s="119" t="s">
        <v>854</v>
      </c>
      <c r="I1" s="119" t="s">
        <v>855</v>
      </c>
      <c r="J1" s="119" t="s">
        <v>856</v>
      </c>
      <c r="K1" s="120" t="s">
        <v>857</v>
      </c>
      <c r="M1" s="298" t="s">
        <v>252</v>
      </c>
      <c r="N1" s="299"/>
      <c r="O1" s="300"/>
      <c r="P1" s="83"/>
      <c r="Q1" s="155"/>
      <c r="R1" s="156"/>
      <c r="S1" s="156"/>
      <c r="T1" s="156"/>
      <c r="U1" s="156"/>
      <c r="V1" s="157"/>
      <c r="X1" s="302" t="s">
        <v>832</v>
      </c>
      <c r="Y1" s="303"/>
      <c r="Z1" s="303"/>
      <c r="AA1" s="303"/>
      <c r="AB1" s="303"/>
      <c r="AC1" s="303"/>
      <c r="AD1" s="303"/>
      <c r="AE1" s="303"/>
      <c r="AF1" s="157"/>
      <c r="AH1" s="298" t="s">
        <v>831</v>
      </c>
      <c r="AI1" s="299"/>
      <c r="AJ1" s="299"/>
      <c r="AK1" s="299"/>
      <c r="AL1" s="299"/>
      <c r="AM1" s="299"/>
      <c r="AN1" s="299"/>
      <c r="AO1" s="299"/>
      <c r="AP1" s="300"/>
    </row>
    <row r="2" spans="1:42" ht="17" thickBot="1">
      <c r="B2" s="170" t="s">
        <v>321</v>
      </c>
      <c r="C2" s="165"/>
      <c r="D2" s="4">
        <v>-4</v>
      </c>
      <c r="E2" s="4">
        <v>-3</v>
      </c>
      <c r="F2" s="4">
        <v>-2</v>
      </c>
      <c r="G2" s="4">
        <v>-1</v>
      </c>
      <c r="H2" s="4">
        <v>1</v>
      </c>
      <c r="I2" s="4">
        <v>2</v>
      </c>
      <c r="J2" s="4">
        <v>3</v>
      </c>
      <c r="K2" s="5">
        <v>4</v>
      </c>
      <c r="M2" s="135" t="s">
        <v>851</v>
      </c>
      <c r="N2" s="137" t="s">
        <v>856</v>
      </c>
      <c r="O2" s="139" t="s">
        <v>253</v>
      </c>
      <c r="P2" s="83"/>
      <c r="Q2" s="158" t="s">
        <v>859</v>
      </c>
      <c r="R2" s="159" t="s">
        <v>864</v>
      </c>
      <c r="S2" s="159" t="s">
        <v>860</v>
      </c>
      <c r="T2" s="159" t="s">
        <v>861</v>
      </c>
      <c r="U2" s="159" t="s">
        <v>862</v>
      </c>
      <c r="V2" s="160" t="s">
        <v>858</v>
      </c>
      <c r="X2" s="163" t="s">
        <v>840</v>
      </c>
      <c r="Y2" s="164" t="s">
        <v>865</v>
      </c>
      <c r="Z2" s="164" t="s">
        <v>841</v>
      </c>
      <c r="AA2" s="164" t="s">
        <v>842</v>
      </c>
      <c r="AB2" s="165" t="s">
        <v>843</v>
      </c>
      <c r="AC2" s="165" t="s">
        <v>844</v>
      </c>
      <c r="AD2" s="165" t="s">
        <v>868</v>
      </c>
      <c r="AE2" s="165" t="s">
        <v>845</v>
      </c>
      <c r="AF2" s="166" t="s">
        <v>846</v>
      </c>
      <c r="AH2" s="130" t="s">
        <v>840</v>
      </c>
      <c r="AI2" s="131" t="s">
        <v>865</v>
      </c>
      <c r="AJ2" s="131" t="s">
        <v>841</v>
      </c>
      <c r="AK2" s="131" t="s">
        <v>842</v>
      </c>
      <c r="AL2" s="45" t="s">
        <v>843</v>
      </c>
      <c r="AM2" s="45" t="s">
        <v>844</v>
      </c>
      <c r="AN2" s="45" t="s">
        <v>868</v>
      </c>
      <c r="AO2" s="45" t="s">
        <v>845</v>
      </c>
      <c r="AP2" s="132" t="s">
        <v>846</v>
      </c>
    </row>
    <row r="3" spans="1:42">
      <c r="A3" s="44">
        <v>1</v>
      </c>
      <c r="B3" s="162" t="str">
        <f>RawDC2!K3</f>
        <v>Leah</v>
      </c>
      <c r="C3" s="162" t="str">
        <f>RawDC2!L3</f>
        <v>Bitchell</v>
      </c>
      <c r="D3" s="118">
        <f>SUMIF(RawDC2!BF3:HW3, $D$2)</f>
        <v>0</v>
      </c>
      <c r="E3" s="146">
        <f>SUMIF(RawDC2!BF3:HW3, $E$2)</f>
        <v>-3</v>
      </c>
      <c r="F3" s="146">
        <f>SUMIF(RawDC2!BF3:HW3, $F$2)</f>
        <v>-2</v>
      </c>
      <c r="G3" s="118">
        <f>SUMIF(RawDC2!BF3:HW3, $G$2)</f>
        <v>0</v>
      </c>
      <c r="H3" s="146">
        <f>SUMIF(RawDC2!BF3:HW3, $H$2)</f>
        <v>0</v>
      </c>
      <c r="I3" s="146">
        <f>SUMIF(RawDC2!BF3:HW3, $I$2)</f>
        <v>0</v>
      </c>
      <c r="J3" s="146">
        <f>SUMIF(RawDC2!BF3:HW3, $J$2)</f>
        <v>3</v>
      </c>
      <c r="K3" s="146">
        <f>SUMIF(RawDC2!BF3:HW3, $K$2)</f>
        <v>0</v>
      </c>
      <c r="L3" s="118"/>
      <c r="M3" s="136">
        <f>SUM(D3:G3)</f>
        <v>-5</v>
      </c>
      <c r="N3" s="138">
        <f>SUM(H3:K3)</f>
        <v>3</v>
      </c>
      <c r="O3" s="140">
        <f>(M3*-1)+N3</f>
        <v>8</v>
      </c>
      <c r="P3" s="121"/>
      <c r="Q3" s="161" t="str">
        <f>RawDC2!P3</f>
        <v>no</v>
      </c>
      <c r="R3" s="161" t="str">
        <f>RawDC2!Q3</f>
        <v>no</v>
      </c>
      <c r="S3" s="161" t="str">
        <f>RawDC2!R3</f>
        <v>increased</v>
      </c>
      <c r="T3" s="161" t="str">
        <f>RawDC2!S3</f>
        <v>same</v>
      </c>
      <c r="U3" s="161" t="str">
        <f>RawDC2!T3</f>
        <v>increased</v>
      </c>
      <c r="V3" s="161" t="str">
        <f>RawDC2!U3</f>
        <v>no</v>
      </c>
      <c r="X3" s="167" t="str">
        <f>RawDC2!AE3</f>
        <v>-</v>
      </c>
      <c r="Y3" s="167" t="str">
        <f>RawDC2!AF3</f>
        <v>-</v>
      </c>
      <c r="Z3" s="167" t="str">
        <f>RawDC2!AG3</f>
        <v>-</v>
      </c>
      <c r="AA3" s="167" t="str">
        <f>RawDC2!AH3</f>
        <v>-</v>
      </c>
      <c r="AB3" s="167" t="str">
        <f>RawDC2!AI3</f>
        <v>-</v>
      </c>
      <c r="AC3" s="167" t="str">
        <f>RawDC2!AJ3</f>
        <v>-</v>
      </c>
      <c r="AD3" s="167" t="str">
        <f>RawDC2!AK3</f>
        <v>-</v>
      </c>
      <c r="AE3" s="167" t="str">
        <f>RawDC2!AL3</f>
        <v>-</v>
      </c>
      <c r="AF3" s="167" t="str">
        <f>RawDC2!AM3</f>
        <v>-</v>
      </c>
      <c r="AH3" s="162" t="str">
        <f>RawDC2!AN3</f>
        <v>-</v>
      </c>
      <c r="AI3" s="162" t="str">
        <f>RawDC2!AO3</f>
        <v>-</v>
      </c>
      <c r="AJ3" s="162" t="str">
        <f>RawDC2!AP3</f>
        <v>-</v>
      </c>
      <c r="AK3" s="162" t="str">
        <f>RawDC2!AQ3</f>
        <v>-</v>
      </c>
      <c r="AL3" s="162" t="str">
        <f>RawDC2!AR3</f>
        <v>-</v>
      </c>
      <c r="AM3" s="162" t="str">
        <f>RawDC2!AS3</f>
        <v>-</v>
      </c>
      <c r="AN3" s="162" t="str">
        <f>RawDC2!AT3</f>
        <v>-</v>
      </c>
      <c r="AO3" s="162" t="str">
        <f>RawDC2!AU3</f>
        <v>-</v>
      </c>
      <c r="AP3" s="162" t="str">
        <f>RawDC2!AV3</f>
        <v>-</v>
      </c>
    </row>
    <row r="4" spans="1:42">
      <c r="A4" s="44">
        <v>2</v>
      </c>
      <c r="B4" s="162" t="str">
        <f>RawDC2!K4</f>
        <v>Jonathan</v>
      </c>
      <c r="C4" s="162" t="str">
        <f>RawDC2!L4</f>
        <v>Rendell</v>
      </c>
      <c r="D4" s="146">
        <f>SUMIF(RawDC2!BF4:HW4, $D$2)</f>
        <v>0</v>
      </c>
      <c r="E4" s="146">
        <f>SUMIF(RawDC2!BF4:HW4, $E$2)</f>
        <v>0</v>
      </c>
      <c r="F4" s="146">
        <f>SUMIF(RawDC2!BF4:HW4, $F$2)</f>
        <v>0</v>
      </c>
      <c r="G4" s="146">
        <f>SUMIF(RawDC2!BF4:HW4, $G$2)</f>
        <v>0</v>
      </c>
      <c r="H4" s="146">
        <f>SUMIF(RawDC2!BF4:HW4, $H$2)</f>
        <v>1</v>
      </c>
      <c r="I4" s="146">
        <f>SUMIF(RawDC2!BF4:HW4, $I$2)</f>
        <v>0</v>
      </c>
      <c r="J4" s="146">
        <f>SUMIF(RawDC2!BF4:HW4, $J$2)</f>
        <v>0</v>
      </c>
      <c r="K4" s="146">
        <f>SUMIF(RawDC2!BF4:HW4, $K$2)</f>
        <v>0</v>
      </c>
      <c r="L4" s="118"/>
      <c r="M4" s="136">
        <f t="shared" ref="M4:M13" si="0">SUM(D4:G4)</f>
        <v>0</v>
      </c>
      <c r="N4" s="138">
        <f t="shared" ref="N4:N13" si="1">SUM(H4:K4)</f>
        <v>1</v>
      </c>
      <c r="O4" s="140">
        <f t="shared" ref="O4:O13" si="2">(M4*-1)+N4</f>
        <v>1</v>
      </c>
      <c r="P4" s="121"/>
      <c r="Q4" s="161" t="str">
        <f>RawDC2!P4</f>
        <v>no</v>
      </c>
      <c r="R4" s="161" t="str">
        <f>RawDC2!Q4</f>
        <v>no</v>
      </c>
      <c r="S4" s="161" t="str">
        <f>RawDC2!R4</f>
        <v>same</v>
      </c>
      <c r="T4" s="161" t="str">
        <f>RawDC2!S4</f>
        <v>same</v>
      </c>
      <c r="U4" s="161" t="str">
        <f>RawDC2!T4</f>
        <v>same</v>
      </c>
      <c r="V4" s="161" t="str">
        <f>RawDC2!U4</f>
        <v xml:space="preserve">changed </v>
      </c>
      <c r="X4" s="167" t="str">
        <f>RawDC2!AE4</f>
        <v>calfs</v>
      </c>
      <c r="Y4" s="167" t="s">
        <v>866</v>
      </c>
      <c r="Z4" s="167" t="str">
        <f>RawDC2!AG4</f>
        <v>tightness</v>
      </c>
      <c r="AA4" s="167">
        <f>RawDC2!AH4</f>
        <v>42809</v>
      </c>
      <c r="AB4" s="167">
        <f>RawDC2!AI4</f>
        <v>10</v>
      </c>
      <c r="AC4" s="167" t="str">
        <f>RawDC2!AJ4</f>
        <v>running slowly up a hill</v>
      </c>
      <c r="AD4" s="167" t="str">
        <f>RawDC2!AK4</f>
        <v>overuse</v>
      </c>
      <c r="AE4" s="167" t="str">
        <f>RawDC2!AL4</f>
        <v>non-contact</v>
      </c>
      <c r="AF4" s="167" t="str">
        <f>RawDC2!AM4</f>
        <v>yes</v>
      </c>
      <c r="AG4" s="167" t="str">
        <f>RawDC2!AN4</f>
        <v>-</v>
      </c>
      <c r="AH4" s="162" t="str">
        <f>RawDC2!AN4</f>
        <v>-</v>
      </c>
      <c r="AI4" s="162" t="str">
        <f>RawDC2!AO4</f>
        <v>-</v>
      </c>
      <c r="AJ4" s="162" t="str">
        <f>RawDC2!AP4</f>
        <v>-</v>
      </c>
      <c r="AK4" s="162" t="str">
        <f>RawDC2!AQ4</f>
        <v>-</v>
      </c>
      <c r="AL4" s="162" t="str">
        <f>RawDC2!AR4</f>
        <v>-</v>
      </c>
      <c r="AM4" s="162" t="str">
        <f>RawDC2!AS4</f>
        <v>-</v>
      </c>
      <c r="AN4" s="162" t="str">
        <f>RawDC2!AT4</f>
        <v>-</v>
      </c>
      <c r="AO4" s="162" t="str">
        <f>RawDC2!AU4</f>
        <v>-</v>
      </c>
      <c r="AP4" s="162" t="str">
        <f>RawDC2!AV4</f>
        <v>-</v>
      </c>
    </row>
    <row r="5" spans="1:42">
      <c r="A5" s="44">
        <v>3</v>
      </c>
      <c r="B5" s="162" t="str">
        <f>RawDC2!K5</f>
        <v>Niall</v>
      </c>
      <c r="C5" s="162" t="str">
        <f>RawDC2!L5</f>
        <v>Holt</v>
      </c>
      <c r="D5" s="146">
        <f>SUMIF(RawDC2!BF5:HW5, $D$2)</f>
        <v>0</v>
      </c>
      <c r="E5" s="146">
        <f>SUMIF(RawDC2!BF5:HW5, $E$2)</f>
        <v>-9</v>
      </c>
      <c r="F5" s="146">
        <f>SUMIF(RawDC2!BF5:HW5, $F$2)</f>
        <v>-2</v>
      </c>
      <c r="G5" s="146">
        <f>SUMIF(RawDC2!BF5:HW5, $G$2)</f>
        <v>0</v>
      </c>
      <c r="H5" s="146">
        <f>SUMIF(RawDC2!BF5:HW5, $H$2)</f>
        <v>0</v>
      </c>
      <c r="I5" s="146">
        <f>SUMIF(RawDC2!BF5:HW5, $I$2)</f>
        <v>2</v>
      </c>
      <c r="J5" s="146">
        <f>SUMIF(RawDC2!BF5:HW5, $J$2)</f>
        <v>3</v>
      </c>
      <c r="K5" s="146">
        <f>SUMIF(RawDC2!BF5:HW5, $K$2)</f>
        <v>0</v>
      </c>
      <c r="L5" s="118"/>
      <c r="M5" s="136">
        <f t="shared" si="0"/>
        <v>-11</v>
      </c>
      <c r="N5" s="138">
        <f t="shared" si="1"/>
        <v>5</v>
      </c>
      <c r="O5" s="140">
        <f t="shared" si="2"/>
        <v>16</v>
      </c>
      <c r="P5" s="121"/>
      <c r="Q5" s="161" t="str">
        <f>RawDC2!P5</f>
        <v>No</v>
      </c>
      <c r="R5" s="161" t="str">
        <f>RawDC2!Q5</f>
        <v>Yes</v>
      </c>
      <c r="S5" s="161" t="str">
        <f>RawDC2!R5</f>
        <v>decreased</v>
      </c>
      <c r="T5" s="161" t="str">
        <f>RawDC2!S5</f>
        <v>decreased</v>
      </c>
      <c r="U5" s="161" t="str">
        <f>RawDC2!T5</f>
        <v>decreased</v>
      </c>
      <c r="V5" s="161" t="str">
        <f>RawDC2!U5</f>
        <v>now cross training</v>
      </c>
      <c r="X5" s="167" t="str">
        <f>RawDC2!AE5</f>
        <v>knee</v>
      </c>
      <c r="Y5" s="167" t="s">
        <v>604</v>
      </c>
      <c r="Z5" s="167" t="str">
        <f>RawDC2!AG5</f>
        <v>tendonitis</v>
      </c>
      <c r="AA5" s="167">
        <f>RawDC2!AH5</f>
        <v>42752</v>
      </c>
      <c r="AB5" s="167">
        <f>RawDC2!AI5</f>
        <v>63</v>
      </c>
      <c r="AC5" s="167" t="str">
        <f>RawDC2!AJ5</f>
        <v>overuse injury built up over time</v>
      </c>
      <c r="AD5" s="167" t="str">
        <f>RawDC2!AK5</f>
        <v>overuse</v>
      </c>
      <c r="AE5" s="167" t="str">
        <f>RawDC2!AL5</f>
        <v>no contact</v>
      </c>
      <c r="AF5" s="167" t="str">
        <f>RawDC2!AM5</f>
        <v>yes</v>
      </c>
      <c r="AH5" s="162" t="str">
        <f>RawDC2!AN5</f>
        <v>-</v>
      </c>
      <c r="AI5" s="162" t="str">
        <f>RawDC2!AO5</f>
        <v>-</v>
      </c>
      <c r="AJ5" s="162" t="str">
        <f>RawDC2!AP5</f>
        <v>-</v>
      </c>
      <c r="AK5" s="162" t="str">
        <f>RawDC2!AQ5</f>
        <v>-</v>
      </c>
      <c r="AL5" s="162" t="str">
        <f>RawDC2!AR5</f>
        <v>-</v>
      </c>
      <c r="AM5" s="162" t="str">
        <f>RawDC2!AS5</f>
        <v>-</v>
      </c>
      <c r="AN5" s="162" t="str">
        <f>RawDC2!AT5</f>
        <v>-</v>
      </c>
      <c r="AO5" s="162" t="str">
        <f>RawDC2!AU5</f>
        <v>-</v>
      </c>
      <c r="AP5" s="162" t="str">
        <f>RawDC2!AV5</f>
        <v>-</v>
      </c>
    </row>
    <row r="6" spans="1:42">
      <c r="A6" s="44">
        <v>4</v>
      </c>
      <c r="B6" s="162" t="str">
        <f>RawDC2!K6</f>
        <v>Elliot</v>
      </c>
      <c r="C6" s="162" t="str">
        <f>RawDC2!L6</f>
        <v>Scott</v>
      </c>
      <c r="D6" s="146">
        <f>SUMIF(RawDC2!BF6:HW6, $D$2)</f>
        <v>0</v>
      </c>
      <c r="E6" s="146">
        <f>SUMIF(RawDC2!BF6:HW6, $E$2)</f>
        <v>0</v>
      </c>
      <c r="F6" s="146">
        <f>SUMIF(RawDC2!BF6:HW6, $F$2)</f>
        <v>0</v>
      </c>
      <c r="G6" s="146">
        <f>SUMIF(RawDC2!BF6:HW6, $G$2)</f>
        <v>-1</v>
      </c>
      <c r="H6" s="146">
        <f>SUMIF(RawDC2!BF6:HW6, $H$2)</f>
        <v>0</v>
      </c>
      <c r="I6" s="146">
        <f>SUMIF(RawDC2!BF6:HW6, $I$2)</f>
        <v>0</v>
      </c>
      <c r="J6" s="146">
        <f>SUMIF(RawDC2!BF6:HW6, $J$2)</f>
        <v>0</v>
      </c>
      <c r="K6" s="146">
        <f>SUMIF(RawDC2!BF6:HW6, $K$2)</f>
        <v>0</v>
      </c>
      <c r="L6" s="118"/>
      <c r="M6" s="136">
        <f t="shared" si="0"/>
        <v>-1</v>
      </c>
      <c r="N6" s="138">
        <f t="shared" si="1"/>
        <v>0</v>
      </c>
      <c r="O6" s="140">
        <f t="shared" si="2"/>
        <v>1</v>
      </c>
      <c r="P6" s="121"/>
      <c r="Q6" s="161" t="str">
        <f>RawDC2!P6</f>
        <v>No</v>
      </c>
      <c r="R6" s="161" t="str">
        <f>RawDC2!Q6</f>
        <v>A little</v>
      </c>
      <c r="S6" s="161" t="str">
        <f>RawDC2!R6</f>
        <v>same</v>
      </c>
      <c r="T6" s="161" t="str">
        <f>RawDC2!S6</f>
        <v>Remained the same</v>
      </c>
      <c r="U6" s="161" t="str">
        <f>RawDC2!T6</f>
        <v>Increased</v>
      </c>
      <c r="V6" s="161" t="str">
        <f>RawDC2!U6</f>
        <v>Increased speed and power</v>
      </c>
      <c r="X6" s="167" t="str">
        <f>RawDC2!AE6</f>
        <v>-</v>
      </c>
      <c r="Y6" s="167" t="str">
        <f>RawDC2!AF6</f>
        <v>-</v>
      </c>
      <c r="Z6" s="167" t="str">
        <f>RawDC2!AG6</f>
        <v>-</v>
      </c>
      <c r="AA6" s="167" t="str">
        <f>RawDC2!AH6</f>
        <v>-</v>
      </c>
      <c r="AB6" s="167" t="str">
        <f>RawDC2!AI6</f>
        <v>-</v>
      </c>
      <c r="AC6" s="167" t="str">
        <f>RawDC2!AJ6</f>
        <v>-</v>
      </c>
      <c r="AD6" s="167" t="str">
        <f>RawDC2!AK6</f>
        <v>-</v>
      </c>
      <c r="AE6" s="167" t="str">
        <f>RawDC2!AL6</f>
        <v>-</v>
      </c>
      <c r="AF6" s="167" t="str">
        <f>RawDC2!AM6</f>
        <v>-</v>
      </c>
      <c r="AH6" s="162" t="str">
        <f>RawDC2!AN6</f>
        <v>-</v>
      </c>
      <c r="AI6" s="162" t="str">
        <f>RawDC2!AO6</f>
        <v>-</v>
      </c>
      <c r="AJ6" s="162" t="str">
        <f>RawDC2!AP6</f>
        <v>-</v>
      </c>
      <c r="AK6" s="162" t="str">
        <f>RawDC2!AQ6</f>
        <v>-</v>
      </c>
      <c r="AL6" s="162" t="str">
        <f>RawDC2!AR6</f>
        <v>-</v>
      </c>
      <c r="AM6" s="162" t="str">
        <f>RawDC2!AS6</f>
        <v>-</v>
      </c>
      <c r="AN6" s="162" t="str">
        <f>RawDC2!AT6</f>
        <v>-</v>
      </c>
      <c r="AO6" s="162" t="str">
        <f>RawDC2!AU6</f>
        <v>-</v>
      </c>
      <c r="AP6" s="162" t="str">
        <f>RawDC2!AV6</f>
        <v>-</v>
      </c>
    </row>
    <row r="7" spans="1:42">
      <c r="A7" s="44">
        <v>5</v>
      </c>
      <c r="B7" s="162" t="str">
        <f>RawDC2!K7</f>
        <v>Emily</v>
      </c>
      <c r="C7" s="162" t="str">
        <f>RawDC2!L7</f>
        <v>Brown</v>
      </c>
      <c r="D7" s="146">
        <f>SUMIF(RawDC2!BF7:HW7, $D$2)</f>
        <v>0</v>
      </c>
      <c r="E7" s="146">
        <f>SUMIF(RawDC2!BF7:HW7, $E$2)</f>
        <v>0</v>
      </c>
      <c r="F7" s="146">
        <f>SUMIF(RawDC2!BF7:HW7, $F$2)</f>
        <v>-6</v>
      </c>
      <c r="G7" s="146">
        <f>SUMIF(RawDC2!BF7:HW7, $G$2)</f>
        <v>0</v>
      </c>
      <c r="H7" s="146">
        <f>SUMIF(RawDC2!BF7:HW7, $H$2)</f>
        <v>1</v>
      </c>
      <c r="I7" s="146">
        <f>SUMIF(RawDC2!BF7:HW7, $I$2)</f>
        <v>2</v>
      </c>
      <c r="J7" s="146">
        <f>SUMIF(RawDC2!BF7:HW7, $J$2)</f>
        <v>0</v>
      </c>
      <c r="K7" s="146">
        <f>SUMIF(RawDC2!BF7:HW7, $K$2)</f>
        <v>0</v>
      </c>
      <c r="L7" s="118"/>
      <c r="M7" s="136">
        <f t="shared" si="0"/>
        <v>-6</v>
      </c>
      <c r="N7" s="138">
        <f t="shared" si="1"/>
        <v>3</v>
      </c>
      <c r="O7" s="140">
        <f t="shared" si="2"/>
        <v>9</v>
      </c>
      <c r="P7" s="121"/>
      <c r="Q7" s="161" t="str">
        <f>RawDC2!P7</f>
        <v>No</v>
      </c>
      <c r="R7" s="161" t="str">
        <f>RawDC2!Q7</f>
        <v>Yes</v>
      </c>
      <c r="S7" s="161" t="str">
        <f>RawDC2!R7</f>
        <v>Same</v>
      </c>
      <c r="T7" s="161" t="str">
        <f>RawDC2!S7</f>
        <v>Decreased</v>
      </c>
      <c r="U7" s="161" t="str">
        <f>RawDC2!T7</f>
        <v>Increased</v>
      </c>
      <c r="V7" s="161" t="str">
        <f>RawDC2!U7</f>
        <v>Mileage to Speed</v>
      </c>
      <c r="X7" s="167" t="str">
        <f>RawDC2!AE7</f>
        <v>Ankle</v>
      </c>
      <c r="Y7" s="167" t="str">
        <f>RawDC2!AF7</f>
        <v>Right</v>
      </c>
      <c r="Z7" s="167" t="str">
        <f>RawDC2!AG7</f>
        <v>Ligaments strain</v>
      </c>
      <c r="AA7" s="167">
        <f>RawDC2!AH7</f>
        <v>42708</v>
      </c>
      <c r="AB7" s="167">
        <f>RawDC2!AI7</f>
        <v>36</v>
      </c>
      <c r="AC7" s="167" t="str">
        <f>RawDC2!AJ7</f>
        <v>Running Cross Country</v>
      </c>
      <c r="AD7" s="167" t="str">
        <f>RawDC2!AK7</f>
        <v>Acute</v>
      </c>
      <c r="AE7" s="167" t="str">
        <f>RawDC2!AL7</f>
        <v>Non-Contact</v>
      </c>
      <c r="AF7" s="167" t="str">
        <f>RawDC2!AM7</f>
        <v>No</v>
      </c>
      <c r="AH7" s="162" t="str">
        <f>RawDC2!AN7</f>
        <v>Calf</v>
      </c>
      <c r="AI7" s="162" t="str">
        <f>RawDC2!AO7</f>
        <v>Left</v>
      </c>
      <c r="AJ7" s="162" t="str">
        <f>RawDC2!AP7</f>
        <v>Calf Strain</v>
      </c>
      <c r="AK7" s="162">
        <f>RawDC2!AQ7</f>
        <v>42813</v>
      </c>
      <c r="AL7" s="162">
        <f>RawDC2!AR7</f>
        <v>14</v>
      </c>
      <c r="AM7" s="162" t="str">
        <f>RawDC2!AS7</f>
        <v>On a Long Run</v>
      </c>
      <c r="AN7" s="162" t="str">
        <f>RawDC2!AT7</f>
        <v>Acute</v>
      </c>
      <c r="AO7" s="162" t="str">
        <f>RawDC2!AU7</f>
        <v>Non-Contact</v>
      </c>
      <c r="AP7" s="162" t="str">
        <f>RawDC2!AV7</f>
        <v>No</v>
      </c>
    </row>
    <row r="8" spans="1:42">
      <c r="A8" s="44">
        <v>6</v>
      </c>
      <c r="B8" s="162" t="str">
        <f>RawDC2!K8</f>
        <v>Sean</v>
      </c>
      <c r="C8" s="162" t="str">
        <f>RawDC2!L8</f>
        <v>Penalver</v>
      </c>
      <c r="D8" s="146">
        <f>SUMIF(RawDC2!BF8:HW8, $D$2)</f>
        <v>0</v>
      </c>
      <c r="E8" s="146">
        <f>SUMIF(RawDC2!BF8:HW8, $E$2)</f>
        <v>0</v>
      </c>
      <c r="F8" s="146">
        <f>SUMIF(RawDC2!BF8:HW8, $F$2)</f>
        <v>-8</v>
      </c>
      <c r="G8" s="146">
        <f>SUMIF(RawDC2!BF8:HW8, $G$2)</f>
        <v>0</v>
      </c>
      <c r="H8" s="146">
        <f>SUMIF(RawDC2!BF8:HW8, $H$2)</f>
        <v>0</v>
      </c>
      <c r="I8" s="146">
        <f>SUMIF(RawDC2!BF8:HW8, $I$2)</f>
        <v>2</v>
      </c>
      <c r="J8" s="146">
        <f>SUMIF(RawDC2!BF8:HW8, $J$2)</f>
        <v>3</v>
      </c>
      <c r="K8" s="146">
        <f>SUMIF(RawDC2!BF8:HW8, $K$2)</f>
        <v>0</v>
      </c>
      <c r="L8" s="118"/>
      <c r="M8" s="136">
        <f t="shared" si="0"/>
        <v>-8</v>
      </c>
      <c r="N8" s="138">
        <f t="shared" si="1"/>
        <v>5</v>
      </c>
      <c r="O8" s="140">
        <f t="shared" si="2"/>
        <v>13</v>
      </c>
      <c r="P8" s="121"/>
      <c r="Q8" s="161" t="str">
        <f>RawDC2!P8</f>
        <v>no</v>
      </c>
      <c r="R8" s="161" t="str">
        <f>RawDC2!Q8</f>
        <v>no</v>
      </c>
      <c r="S8" s="161" t="str">
        <f>RawDC2!R8</f>
        <v>remained the same</v>
      </c>
      <c r="T8" s="161" t="str">
        <f>RawDC2!S8</f>
        <v>remained the same</v>
      </c>
      <c r="U8" s="161" t="str">
        <f>RawDC2!T8</f>
        <v>increased</v>
      </c>
      <c r="V8" s="161" t="str">
        <f>RawDC2!U8</f>
        <v>speed</v>
      </c>
      <c r="X8" s="167" t="str">
        <f>RawDC2!AE8</f>
        <v>-</v>
      </c>
      <c r="Y8" s="167" t="str">
        <f>RawDC2!AF8</f>
        <v>-</v>
      </c>
      <c r="Z8" s="167" t="str">
        <f>RawDC2!AG8</f>
        <v>-</v>
      </c>
      <c r="AA8" s="167" t="str">
        <f>RawDC2!AH8</f>
        <v>-</v>
      </c>
      <c r="AB8" s="167" t="str">
        <f>RawDC2!AI8</f>
        <v>-</v>
      </c>
      <c r="AC8" s="167" t="str">
        <f>RawDC2!AJ8</f>
        <v>-</v>
      </c>
      <c r="AD8" s="167" t="str">
        <f>RawDC2!AK8</f>
        <v>-</v>
      </c>
      <c r="AE8" s="167" t="str">
        <f>RawDC2!AL8</f>
        <v>-</v>
      </c>
      <c r="AF8" s="167" t="str">
        <f>RawDC2!AM8</f>
        <v>-</v>
      </c>
      <c r="AH8" s="162" t="str">
        <f>RawDC2!AN8</f>
        <v>-</v>
      </c>
      <c r="AI8" s="162" t="str">
        <f>RawDC2!AO8</f>
        <v>-</v>
      </c>
      <c r="AJ8" s="162" t="str">
        <f>RawDC2!AP8</f>
        <v>-</v>
      </c>
      <c r="AK8" s="162" t="str">
        <f>RawDC2!AQ8</f>
        <v>-</v>
      </c>
      <c r="AL8" s="162" t="str">
        <f>RawDC2!AR8</f>
        <v>-</v>
      </c>
      <c r="AM8" s="162" t="str">
        <f>RawDC2!AS8</f>
        <v>-</v>
      </c>
      <c r="AN8" s="162" t="str">
        <f>RawDC2!AT8</f>
        <v>-</v>
      </c>
      <c r="AO8" s="162" t="str">
        <f>RawDC2!AU8</f>
        <v>-</v>
      </c>
      <c r="AP8" s="162" t="str">
        <f>RawDC2!AV8</f>
        <v>-</v>
      </c>
    </row>
    <row r="9" spans="1:42">
      <c r="A9" s="44">
        <v>7</v>
      </c>
      <c r="B9" s="162" t="str">
        <f>RawDC2!K9</f>
        <v>Dan</v>
      </c>
      <c r="C9" s="162" t="str">
        <f>RawDC2!L9</f>
        <v>Trueman</v>
      </c>
      <c r="D9" s="146">
        <f>SUMIF(RawDC2!BF9:HW9, $D$2)</f>
        <v>0</v>
      </c>
      <c r="E9" s="146">
        <f>SUMIF(RawDC2!BF9:HW9, $E$2)</f>
        <v>0</v>
      </c>
      <c r="F9" s="146">
        <f>SUMIF(RawDC2!BF9:HW9, $F$2)</f>
        <v>-10</v>
      </c>
      <c r="G9" s="146">
        <f>SUMIF(RawDC2!BF9:HW9, $G$2)</f>
        <v>-2</v>
      </c>
      <c r="H9" s="146">
        <f>SUMIF(RawDC2!BF9:HW9, $H$2)</f>
        <v>0</v>
      </c>
      <c r="I9" s="146">
        <f>SUMIF(RawDC2!BF9:HW9, $I$2)</f>
        <v>0</v>
      </c>
      <c r="J9" s="146">
        <f>SUMIF(RawDC2!BF9:HW9, $J$2)</f>
        <v>0</v>
      </c>
      <c r="K9" s="146">
        <f>SUMIF(RawDC2!BF9:HW9, $K$2)</f>
        <v>0</v>
      </c>
      <c r="L9" s="118"/>
      <c r="M9" s="136">
        <f t="shared" si="0"/>
        <v>-12</v>
      </c>
      <c r="N9" s="138">
        <f t="shared" si="1"/>
        <v>0</v>
      </c>
      <c r="O9" s="140">
        <f t="shared" si="2"/>
        <v>12</v>
      </c>
      <c r="P9" s="121"/>
      <c r="Q9" s="161" t="str">
        <f>RawDC2!P9</f>
        <v>no</v>
      </c>
      <c r="R9" s="161" t="str">
        <f>RawDC2!Q9</f>
        <v>yes</v>
      </c>
      <c r="S9" s="161" t="str">
        <f>RawDC2!R9</f>
        <v>same</v>
      </c>
      <c r="T9" s="161" t="str">
        <f>RawDC2!S9</f>
        <v>increased</v>
      </c>
      <c r="U9" s="161" t="str">
        <f>RawDC2!T9</f>
        <v>decreased</v>
      </c>
      <c r="V9" s="161" t="str">
        <f>RawDC2!U9</f>
        <v>yes</v>
      </c>
      <c r="X9" s="167" t="str">
        <f>RawDC2!AE9</f>
        <v>hip</v>
      </c>
      <c r="Y9" s="167" t="s">
        <v>603</v>
      </c>
      <c r="Z9" s="167" t="str">
        <f>RawDC2!AG9</f>
        <v>tendon strain</v>
      </c>
      <c r="AA9" s="11">
        <f>RawDC2!AH9</f>
        <v>42738</v>
      </c>
      <c r="AB9" s="167">
        <f>RawDC2!AI9</f>
        <v>49</v>
      </c>
      <c r="AC9" s="167" t="str">
        <f>RawDC2!AJ9</f>
        <v>unknown</v>
      </c>
      <c r="AD9" s="167" t="str">
        <f>RawDC2!AK9</f>
        <v>overuse</v>
      </c>
      <c r="AE9" s="167" t="str">
        <f>RawDC2!AL9</f>
        <v>non-contact</v>
      </c>
      <c r="AF9" s="167" t="str">
        <f>RawDC2!AM9</f>
        <v>yes</v>
      </c>
      <c r="AH9" s="162" t="str">
        <f>RawDC2!AN9</f>
        <v>-</v>
      </c>
      <c r="AI9" s="162" t="str">
        <f>RawDC2!AO9</f>
        <v>-</v>
      </c>
      <c r="AJ9" s="162" t="str">
        <f>RawDC2!AP9</f>
        <v>-</v>
      </c>
      <c r="AK9" s="162" t="str">
        <f>RawDC2!AQ9</f>
        <v>-</v>
      </c>
      <c r="AL9" s="162" t="str">
        <f>RawDC2!AR9</f>
        <v>-</v>
      </c>
      <c r="AM9" s="162" t="str">
        <f>RawDC2!AS9</f>
        <v>-</v>
      </c>
      <c r="AN9" s="162" t="str">
        <f>RawDC2!AT9</f>
        <v>-</v>
      </c>
      <c r="AO9" s="162" t="str">
        <f>RawDC2!AU9</f>
        <v>-</v>
      </c>
      <c r="AP9" s="162" t="str">
        <f>RawDC2!AV9</f>
        <v>-</v>
      </c>
    </row>
    <row r="10" spans="1:42">
      <c r="A10" s="44">
        <v>8</v>
      </c>
      <c r="B10" s="162" t="str">
        <f>RawDC2!K10</f>
        <v>Jason</v>
      </c>
      <c r="C10" s="162" t="str">
        <f>RawDC2!L10</f>
        <v>Amartey</v>
      </c>
      <c r="D10" s="146">
        <f>SUMIF(RawDC2!BF10:HW10, $D$2)</f>
        <v>0</v>
      </c>
      <c r="E10" s="146">
        <f>SUMIF(RawDC2!BF10:HW10, $E$2)</f>
        <v>0</v>
      </c>
      <c r="F10" s="146">
        <f>SUMIF(RawDC2!BF10:HW10, $F$2)</f>
        <v>0</v>
      </c>
      <c r="G10" s="146">
        <f>SUMIF(RawDC2!BF10:HW10, $G$2)</f>
        <v>0</v>
      </c>
      <c r="H10" s="146">
        <f>SUMIF(RawDC2!BF10:HW10, $H$2)</f>
        <v>0</v>
      </c>
      <c r="I10" s="146">
        <f>SUMIF(RawDC2!BF10:HW10, $I$2)</f>
        <v>0</v>
      </c>
      <c r="J10" s="146">
        <f>SUMIF(RawDC2!BF10:HW10, $J$2)</f>
        <v>0</v>
      </c>
      <c r="K10" s="146">
        <f>SUMIF(RawDC2!BF10:HW10, $K$2)</f>
        <v>0</v>
      </c>
      <c r="L10" s="118"/>
      <c r="M10" s="136">
        <f t="shared" si="0"/>
        <v>0</v>
      </c>
      <c r="N10" s="138">
        <f t="shared" si="1"/>
        <v>0</v>
      </c>
      <c r="O10" s="140">
        <f t="shared" si="2"/>
        <v>0</v>
      </c>
      <c r="P10" s="121"/>
      <c r="Q10" s="161" t="str">
        <f>RawDC2!P10</f>
        <v>no</v>
      </c>
      <c r="R10" s="161" t="str">
        <f>RawDC2!Q10</f>
        <v>no</v>
      </c>
      <c r="S10" s="161" t="str">
        <f>RawDC2!R10</f>
        <v>the same</v>
      </c>
      <c r="T10" s="161" t="str">
        <f>RawDC2!S10</f>
        <v>same</v>
      </c>
      <c r="U10" s="161" t="str">
        <f>RawDC2!T10</f>
        <v>same</v>
      </c>
      <c r="V10" s="161" t="str">
        <f>RawDC2!U10</f>
        <v>same</v>
      </c>
      <c r="X10" s="167" t="str">
        <f>RawDC2!AE10</f>
        <v>-</v>
      </c>
      <c r="Y10" s="167" t="str">
        <f>RawDC2!AF10</f>
        <v>-</v>
      </c>
      <c r="Z10" s="167" t="str">
        <f>RawDC2!AG10</f>
        <v>-</v>
      </c>
      <c r="AA10" s="167" t="str">
        <f>RawDC2!AH10</f>
        <v>-</v>
      </c>
      <c r="AB10" s="167" t="str">
        <f>RawDC2!AI10</f>
        <v>-</v>
      </c>
      <c r="AC10" s="167" t="str">
        <f>RawDC2!AJ10</f>
        <v>-</v>
      </c>
      <c r="AD10" s="167" t="str">
        <f>RawDC2!AK10</f>
        <v>-</v>
      </c>
      <c r="AE10" s="167" t="str">
        <f>RawDC2!AL10</f>
        <v>-</v>
      </c>
      <c r="AF10" s="167" t="str">
        <f>RawDC2!AM10</f>
        <v>-</v>
      </c>
      <c r="AH10" s="162" t="str">
        <f>RawDC2!AN10</f>
        <v>-</v>
      </c>
      <c r="AI10" s="162" t="str">
        <f>RawDC2!AO10</f>
        <v>-</v>
      </c>
      <c r="AJ10" s="162" t="str">
        <f>RawDC2!AP10</f>
        <v>-</v>
      </c>
      <c r="AK10" s="162" t="str">
        <f>RawDC2!AQ10</f>
        <v>-</v>
      </c>
      <c r="AL10" s="162" t="str">
        <f>RawDC2!AR10</f>
        <v>-</v>
      </c>
      <c r="AM10" s="162" t="str">
        <f>RawDC2!AS10</f>
        <v>-</v>
      </c>
      <c r="AN10" s="162" t="str">
        <f>RawDC2!AT10</f>
        <v>-</v>
      </c>
      <c r="AO10" s="162" t="str">
        <f>RawDC2!AU10</f>
        <v>-</v>
      </c>
      <c r="AP10" s="162" t="str">
        <f>RawDC2!AV10</f>
        <v>-</v>
      </c>
    </row>
    <row r="11" spans="1:42">
      <c r="A11" s="44">
        <v>9</v>
      </c>
      <c r="B11" s="162" t="str">
        <f>RawDC2!K11</f>
        <v>Ross</v>
      </c>
      <c r="C11" s="162" t="str">
        <f>RawDC2!L11</f>
        <v>Allen</v>
      </c>
      <c r="D11" s="146">
        <f>SUMIF(RawDC2!BF11:HW11, $D$2)</f>
        <v>0</v>
      </c>
      <c r="E11" s="146">
        <f>SUMIF(RawDC2!BF11:HW11, $E$2)</f>
        <v>0</v>
      </c>
      <c r="F11" s="146">
        <f>SUMIF(RawDC2!BF11:HW11, $F$2)</f>
        <v>-2</v>
      </c>
      <c r="G11" s="146">
        <f>SUMIF(RawDC2!BF11:HW11, $G$2)</f>
        <v>-2</v>
      </c>
      <c r="H11" s="146">
        <f>SUMIF(RawDC2!BF11:HW11, $H$2)</f>
        <v>0</v>
      </c>
      <c r="I11" s="146">
        <f>SUMIF(RawDC2!BF11:HW11, $I$2)</f>
        <v>0</v>
      </c>
      <c r="J11" s="146">
        <f>SUMIF(RawDC2!BF11:HW11, $J$2)</f>
        <v>3</v>
      </c>
      <c r="K11" s="146">
        <f>SUMIF(RawDC2!BF11:HW11, $K$2)</f>
        <v>0</v>
      </c>
      <c r="L11" s="118"/>
      <c r="M11" s="136">
        <f t="shared" si="0"/>
        <v>-4</v>
      </c>
      <c r="N11" s="138">
        <f t="shared" si="1"/>
        <v>3</v>
      </c>
      <c r="O11" s="140">
        <f t="shared" si="2"/>
        <v>7</v>
      </c>
      <c r="P11" s="121"/>
      <c r="Q11" s="161" t="str">
        <f>RawDC2!P11</f>
        <v>no</v>
      </c>
      <c r="R11" s="161" t="str">
        <f>RawDC2!Q11</f>
        <v>yes</v>
      </c>
      <c r="S11" s="161" t="str">
        <f>RawDC2!R11</f>
        <v>same</v>
      </c>
      <c r="T11" s="161" t="str">
        <f>RawDC2!S11</f>
        <v>decreased</v>
      </c>
      <c r="U11" s="161" t="str">
        <f>RawDC2!T11</f>
        <v>increased</v>
      </c>
      <c r="V11" s="161" t="str">
        <f>RawDC2!U11</f>
        <v>strength based to speed/ speed endurance based</v>
      </c>
      <c r="X11" s="167" t="str">
        <f>RawDC2!AE11</f>
        <v>-</v>
      </c>
      <c r="Y11" s="167" t="str">
        <f>RawDC2!AF11</f>
        <v>-</v>
      </c>
      <c r="Z11" s="167" t="str">
        <f>RawDC2!AG11</f>
        <v>-</v>
      </c>
      <c r="AA11" s="167" t="str">
        <f>RawDC2!AH11</f>
        <v>-</v>
      </c>
      <c r="AB11" s="167" t="str">
        <f>RawDC2!AI11</f>
        <v>-</v>
      </c>
      <c r="AC11" s="167" t="str">
        <f>RawDC2!AJ11</f>
        <v>-</v>
      </c>
      <c r="AD11" s="167" t="str">
        <f>RawDC2!AK11</f>
        <v>-</v>
      </c>
      <c r="AE11" s="167" t="str">
        <f>RawDC2!AL11</f>
        <v>-</v>
      </c>
      <c r="AF11" s="167" t="str">
        <f>RawDC2!AM11</f>
        <v>-</v>
      </c>
      <c r="AH11" s="162" t="str">
        <f>RawDC2!AN11</f>
        <v>-</v>
      </c>
      <c r="AI11" s="162" t="str">
        <f>RawDC2!AO11</f>
        <v>-</v>
      </c>
      <c r="AJ11" s="162" t="str">
        <f>RawDC2!AP11</f>
        <v>-</v>
      </c>
      <c r="AK11" s="162" t="str">
        <f>RawDC2!AQ11</f>
        <v>-</v>
      </c>
      <c r="AL11" s="162" t="str">
        <f>RawDC2!AR11</f>
        <v>-</v>
      </c>
      <c r="AM11" s="162" t="str">
        <f>RawDC2!AS11</f>
        <v>-</v>
      </c>
      <c r="AN11" s="162" t="str">
        <f>RawDC2!AT11</f>
        <v>-</v>
      </c>
      <c r="AO11" s="162" t="str">
        <f>RawDC2!AU11</f>
        <v>-</v>
      </c>
      <c r="AP11" s="162" t="str">
        <f>RawDC2!AV11</f>
        <v>-</v>
      </c>
    </row>
    <row r="12" spans="1:42">
      <c r="A12" s="44">
        <v>10</v>
      </c>
      <c r="B12" s="162" t="str">
        <f>RawDC2!K12</f>
        <v>Simon</v>
      </c>
      <c r="C12" s="162" t="str">
        <f>RawDC2!L12</f>
        <v>Grisman</v>
      </c>
      <c r="D12" s="146">
        <f>SUMIF(RawDC2!BF12:HW12, $D$2)</f>
        <v>-16</v>
      </c>
      <c r="E12" s="146">
        <f>SUMIF(RawDC2!BF12:HW12, $E$2)</f>
        <v>-3</v>
      </c>
      <c r="F12" s="146">
        <f>SUMIF(RawDC2!BF12:HW12, $F$2)</f>
        <v>0</v>
      </c>
      <c r="G12" s="146">
        <f>SUMIF(RawDC2!BF12:HW12, $G$2)</f>
        <v>0</v>
      </c>
      <c r="H12" s="146">
        <f>SUMIF(RawDC2!BF12:HW12, $H$2)</f>
        <v>0</v>
      </c>
      <c r="I12" s="146">
        <f>SUMIF(RawDC2!BF12:HW12, $I$2)</f>
        <v>0</v>
      </c>
      <c r="J12" s="146">
        <f>SUMIF(RawDC2!BF12:HW12, $J$2)</f>
        <v>6</v>
      </c>
      <c r="K12" s="146">
        <f>SUMIF(RawDC2!BF12:HW12, $K$2)</f>
        <v>0</v>
      </c>
      <c r="L12" s="118"/>
      <c r="M12" s="136">
        <f t="shared" si="0"/>
        <v>-19</v>
      </c>
      <c r="N12" s="138">
        <f t="shared" si="1"/>
        <v>6</v>
      </c>
      <c r="O12" s="140">
        <f t="shared" si="2"/>
        <v>25</v>
      </c>
      <c r="P12" s="121"/>
      <c r="Q12" s="161" t="str">
        <f>RawDC2!P12</f>
        <v>No</v>
      </c>
      <c r="R12" s="161" t="str">
        <f>RawDC2!Q12</f>
        <v>No</v>
      </c>
      <c r="S12" s="161" t="str">
        <f>RawDC2!R12</f>
        <v>same</v>
      </c>
      <c r="T12" s="161" t="str">
        <f>RawDC2!S12</f>
        <v>increased</v>
      </c>
      <c r="U12" s="161" t="str">
        <f>RawDC2!T12</f>
        <v>increased</v>
      </c>
      <c r="V12" s="161" t="str">
        <f>RawDC2!U12</f>
        <v>No</v>
      </c>
      <c r="X12" s="167" t="str">
        <f>RawDC2!AE12</f>
        <v>-</v>
      </c>
      <c r="Y12" s="167" t="str">
        <f>RawDC2!AF12</f>
        <v>-</v>
      </c>
      <c r="Z12" s="167" t="str">
        <f>RawDC2!AG12</f>
        <v>-</v>
      </c>
      <c r="AA12" s="167" t="str">
        <f>RawDC2!AH12</f>
        <v>-</v>
      </c>
      <c r="AB12" s="167" t="str">
        <f>RawDC2!AI12</f>
        <v>-</v>
      </c>
      <c r="AC12" s="167" t="str">
        <f>RawDC2!AJ12</f>
        <v>-</v>
      </c>
      <c r="AD12" s="167" t="str">
        <f>RawDC2!AK12</f>
        <v>-</v>
      </c>
      <c r="AE12" s="167" t="str">
        <f>RawDC2!AL12</f>
        <v>-</v>
      </c>
      <c r="AF12" s="167" t="str">
        <f>RawDC2!AM12</f>
        <v>-</v>
      </c>
      <c r="AH12" s="162" t="str">
        <f>RawDC2!AN12</f>
        <v>-</v>
      </c>
      <c r="AI12" s="162" t="str">
        <f>RawDC2!AO12</f>
        <v>-</v>
      </c>
      <c r="AJ12" s="162" t="str">
        <f>RawDC2!AP12</f>
        <v>-</v>
      </c>
      <c r="AK12" s="162" t="str">
        <f>RawDC2!AQ12</f>
        <v>-</v>
      </c>
      <c r="AL12" s="162" t="str">
        <f>RawDC2!AR12</f>
        <v>-</v>
      </c>
      <c r="AM12" s="162" t="str">
        <f>RawDC2!AS12</f>
        <v>-</v>
      </c>
      <c r="AN12" s="162" t="str">
        <f>RawDC2!AT12</f>
        <v>-</v>
      </c>
      <c r="AO12" s="162" t="str">
        <f>RawDC2!AU12</f>
        <v>-</v>
      </c>
      <c r="AP12" s="162" t="str">
        <f>RawDC2!AV12</f>
        <v>-</v>
      </c>
    </row>
    <row r="13" spans="1:42">
      <c r="A13" s="44">
        <v>11</v>
      </c>
      <c r="B13" s="162" t="str">
        <f>RawDC2!K13</f>
        <v>Charles</v>
      </c>
      <c r="C13" s="162" t="str">
        <f>RawDC2!L13</f>
        <v>Joslin-Allen</v>
      </c>
      <c r="D13" s="146">
        <f>SUMIF(RawDC2!BF13:HW13, $D$2)</f>
        <v>0</v>
      </c>
      <c r="E13" s="146">
        <f>SUMIF(RawDC2!BF13:HW13, $E$2)</f>
        <v>-3</v>
      </c>
      <c r="F13" s="146">
        <f>SUMIF(RawDC2!BF13:HW13, $F$2)</f>
        <v>-4</v>
      </c>
      <c r="G13" s="146">
        <f>SUMIF(RawDC2!BF13:HW13, $G$2)</f>
        <v>-1</v>
      </c>
      <c r="H13" s="146">
        <f>SUMIF(RawDC2!BF13:HW13, $H$2)</f>
        <v>3</v>
      </c>
      <c r="I13" s="146">
        <f>SUMIF(RawDC2!BF13:HW13, $I$2)</f>
        <v>4</v>
      </c>
      <c r="J13" s="146">
        <f>SUMIF(RawDC2!BF13:HW13, $J$2)</f>
        <v>3</v>
      </c>
      <c r="K13" s="146">
        <f>SUMIF(RawDC2!BF13:HW13, $K$2)</f>
        <v>16</v>
      </c>
      <c r="L13" s="118"/>
      <c r="M13" s="136">
        <f t="shared" si="0"/>
        <v>-8</v>
      </c>
      <c r="N13" s="138">
        <f t="shared" si="1"/>
        <v>26</v>
      </c>
      <c r="O13" s="140">
        <f t="shared" si="2"/>
        <v>34</v>
      </c>
      <c r="P13" s="121"/>
      <c r="Q13" s="161" t="str">
        <f>RawDC2!P13</f>
        <v>No change.</v>
      </c>
      <c r="R13" s="161" t="str">
        <f>RawDC2!Q13</f>
        <v>Higher, more consistent training volume.</v>
      </c>
      <c r="S13" s="161" t="str">
        <f>RawDC2!R13</f>
        <v>increased</v>
      </c>
      <c r="T13" s="161" t="str">
        <f>RawDC2!S13</f>
        <v>increased</v>
      </c>
      <c r="U13" s="161" t="str">
        <f>RawDC2!T13</f>
        <v>increased</v>
      </c>
      <c r="V13" s="161" t="str">
        <f>RawDC2!U13</f>
        <v>More intensity, more volume</v>
      </c>
      <c r="X13" s="167" t="str">
        <f>RawDC2!AE13</f>
        <v>-</v>
      </c>
      <c r="Y13" s="167" t="str">
        <f>RawDC2!AF13</f>
        <v>-</v>
      </c>
      <c r="Z13" s="167" t="str">
        <f>RawDC2!AG13</f>
        <v>-</v>
      </c>
      <c r="AA13" s="167" t="str">
        <f>RawDC2!AH13</f>
        <v>-</v>
      </c>
      <c r="AB13" s="167" t="str">
        <f>RawDC2!AI13</f>
        <v>-</v>
      </c>
      <c r="AC13" s="167" t="str">
        <f>RawDC2!AJ13</f>
        <v>-</v>
      </c>
      <c r="AD13" s="167" t="str">
        <f>RawDC2!AK13</f>
        <v>-</v>
      </c>
      <c r="AE13" s="167" t="str">
        <f>RawDC2!AL13</f>
        <v>-</v>
      </c>
      <c r="AF13" s="167" t="str">
        <f>RawDC2!AM13</f>
        <v>-</v>
      </c>
      <c r="AH13" s="162" t="str">
        <f>RawDC2!AN13</f>
        <v>-</v>
      </c>
      <c r="AI13" s="162" t="str">
        <f>RawDC2!AO13</f>
        <v>-</v>
      </c>
      <c r="AJ13" s="162" t="str">
        <f>RawDC2!AP13</f>
        <v>-</v>
      </c>
      <c r="AK13" s="162" t="str">
        <f>RawDC2!AQ13</f>
        <v>-</v>
      </c>
      <c r="AL13" s="162" t="str">
        <f>RawDC2!AR13</f>
        <v>-</v>
      </c>
      <c r="AM13" s="162" t="str">
        <f>RawDC2!AS13</f>
        <v>-</v>
      </c>
      <c r="AN13" s="162" t="str">
        <f>RawDC2!AT13</f>
        <v>-</v>
      </c>
      <c r="AO13" s="162" t="str">
        <f>RawDC2!AU13</f>
        <v>-</v>
      </c>
      <c r="AP13" s="162" t="str">
        <f>RawDC2!AV13</f>
        <v>-</v>
      </c>
    </row>
    <row r="14" spans="1:42">
      <c r="A14" s="44">
        <v>12</v>
      </c>
      <c r="B14" s="162" t="str">
        <f>RawDC2!K14</f>
        <v>Morgan</v>
      </c>
      <c r="C14" s="162" t="str">
        <f>RawDC2!L14</f>
        <v>Jones</v>
      </c>
      <c r="D14" s="151">
        <f>SUMIF(RawDC2!BF14:HW14, $D$2)</f>
        <v>0</v>
      </c>
      <c r="E14" s="151">
        <f>SUMIF(RawDC2!BF14:HW14, $E$2)</f>
        <v>0</v>
      </c>
      <c r="F14" s="151">
        <f>SUMIF(RawDC2!BF14:HW14, $F$2)</f>
        <v>-2</v>
      </c>
      <c r="G14" s="151">
        <f>SUMIF(RawDC2!BF14:HW14, $G$2)</f>
        <v>-2</v>
      </c>
      <c r="H14" s="151">
        <f>SUMIF(RawDC2!BF14:HW14, $H$2)</f>
        <v>0</v>
      </c>
      <c r="I14" s="151">
        <f>SUMIF(RawDC2!BF14:HW14, $I$2)</f>
        <v>4</v>
      </c>
      <c r="J14" s="151">
        <f>SUMIF(RawDC2!BF14:HW14, $J$2)</f>
        <v>9</v>
      </c>
      <c r="K14" s="151">
        <f>SUMIF(RawDC2!BF14:HW14, $K$2)</f>
        <v>4</v>
      </c>
      <c r="L14" s="151"/>
      <c r="M14" s="136">
        <f t="shared" ref="M14:M17" si="3">SUM(D14:G14)</f>
        <v>-4</v>
      </c>
      <c r="N14" s="138">
        <f t="shared" ref="N14:N17" si="4">SUM(H14:K14)</f>
        <v>17</v>
      </c>
      <c r="O14" s="140">
        <f t="shared" ref="O14:O17" si="5">(M14*-1)+N14</f>
        <v>21</v>
      </c>
      <c r="Q14" s="161" t="str">
        <f>RawDC2!P14</f>
        <v>No</v>
      </c>
      <c r="R14" s="161" t="str">
        <f>RawDC2!Q14</f>
        <v>No</v>
      </c>
      <c r="S14" s="161" t="str">
        <f>RawDC2!R14</f>
        <v>same</v>
      </c>
      <c r="T14" s="161" t="str">
        <f>RawDC2!S14</f>
        <v>Decreased</v>
      </c>
      <c r="U14" s="161" t="str">
        <f>RawDC2!T14</f>
        <v>Increased</v>
      </c>
      <c r="V14" s="161" t="str">
        <f>RawDC2!U14</f>
        <v>Changed from speed endurance to power/speed</v>
      </c>
      <c r="X14" s="167" t="str">
        <f>RawDC2!AE14</f>
        <v>-</v>
      </c>
      <c r="Y14" s="167" t="str">
        <f>RawDC2!AF14</f>
        <v>-</v>
      </c>
      <c r="Z14" s="167" t="str">
        <f>RawDC2!AG14</f>
        <v>-</v>
      </c>
      <c r="AA14" s="167" t="str">
        <f>RawDC2!AH14</f>
        <v>-</v>
      </c>
      <c r="AB14" s="167" t="str">
        <f>RawDC2!AI14</f>
        <v>-</v>
      </c>
      <c r="AC14" s="167" t="str">
        <f>RawDC2!AJ14</f>
        <v>-</v>
      </c>
      <c r="AD14" s="167" t="str">
        <f>RawDC2!AK14</f>
        <v>-</v>
      </c>
      <c r="AE14" s="167" t="str">
        <f>RawDC2!AL14</f>
        <v>-</v>
      </c>
      <c r="AF14" s="167" t="str">
        <f>RawDC2!AM14</f>
        <v>-</v>
      </c>
      <c r="AH14" s="162" t="str">
        <f>RawDC2!AN14</f>
        <v>-</v>
      </c>
      <c r="AI14" s="162" t="str">
        <f>RawDC2!AO14</f>
        <v>-</v>
      </c>
      <c r="AJ14" s="162" t="str">
        <f>RawDC2!AP14</f>
        <v>-</v>
      </c>
      <c r="AK14" s="162" t="str">
        <f>RawDC2!AQ14</f>
        <v>-</v>
      </c>
      <c r="AL14" s="162" t="str">
        <f>RawDC2!AR14</f>
        <v>-</v>
      </c>
      <c r="AM14" s="162" t="str">
        <f>RawDC2!AS14</f>
        <v>-</v>
      </c>
      <c r="AN14" s="162" t="str">
        <f>RawDC2!AT14</f>
        <v>-</v>
      </c>
      <c r="AO14" s="162" t="str">
        <f>RawDC2!AU14</f>
        <v>-</v>
      </c>
      <c r="AP14" s="162" t="str">
        <f>RawDC2!AV14</f>
        <v>-</v>
      </c>
    </row>
    <row r="15" spans="1:42">
      <c r="A15" s="44">
        <v>13</v>
      </c>
      <c r="B15" s="162" t="str">
        <f>RawDC2!K15</f>
        <v>Victoria</v>
      </c>
      <c r="C15" s="162" t="str">
        <f>RawDC2!L15</f>
        <v>Meah</v>
      </c>
      <c r="D15" s="153">
        <f>SUMIF(RawDC2!BF15:HW15, $D$2)</f>
        <v>-4</v>
      </c>
      <c r="E15" s="153">
        <f>SUMIF(RawDC2!BF15:HW15, $E$2)</f>
        <v>-6</v>
      </c>
      <c r="F15" s="153">
        <f>SUMIF(RawDC2!BF15:HW15, $F$2)</f>
        <v>0</v>
      </c>
      <c r="G15" s="153">
        <f>SUMIF(RawDC2!BF15:HW15, $G$2)</f>
        <v>0</v>
      </c>
      <c r="H15" s="153">
        <f>SUMIF(RawDC2!BF15:HW15, $H$2)</f>
        <v>0</v>
      </c>
      <c r="I15" s="153">
        <f>SUMIF(RawDC2!BF15:HW15, $I$2)</f>
        <v>0</v>
      </c>
      <c r="J15" s="153">
        <f>SUMIF(RawDC2!BF15:HW15, $J$2)</f>
        <v>0</v>
      </c>
      <c r="K15" s="153">
        <f>SUMIF(RawDC2!BF15:HW15, $K$2)</f>
        <v>0</v>
      </c>
      <c r="L15" s="153"/>
      <c r="M15" s="136">
        <f t="shared" si="3"/>
        <v>-10</v>
      </c>
      <c r="N15" s="138">
        <f t="shared" si="4"/>
        <v>0</v>
      </c>
      <c r="O15" s="140">
        <f t="shared" si="5"/>
        <v>10</v>
      </c>
      <c r="P15" s="153"/>
      <c r="Q15" s="161" t="str">
        <f>RawDC2!P15</f>
        <v>NO</v>
      </c>
      <c r="R15" s="161" t="str">
        <f>RawDC2!Q15</f>
        <v>NO</v>
      </c>
      <c r="S15" s="161" t="str">
        <f>RawDC2!R15</f>
        <v>Decreased</v>
      </c>
      <c r="T15" s="161" t="str">
        <f>RawDC2!S15</f>
        <v>Decreased</v>
      </c>
      <c r="U15" s="161" t="str">
        <f>RawDC2!T15</f>
        <v>same</v>
      </c>
      <c r="V15" s="161" t="str">
        <f>RawDC2!U15</f>
        <v>NO</v>
      </c>
      <c r="X15" s="167" t="str">
        <f>RawDC2!AE15</f>
        <v>-</v>
      </c>
      <c r="Y15" s="167" t="str">
        <f>RawDC2!AF15</f>
        <v>-</v>
      </c>
      <c r="Z15" s="167" t="str">
        <f>RawDC2!AG15</f>
        <v>-</v>
      </c>
      <c r="AA15" s="167" t="str">
        <f>RawDC2!AH15</f>
        <v>-</v>
      </c>
      <c r="AB15" s="167" t="str">
        <f>RawDC2!AI15</f>
        <v>-</v>
      </c>
      <c r="AC15" s="167" t="str">
        <f>RawDC2!AJ15</f>
        <v>-</v>
      </c>
      <c r="AD15" s="167" t="str">
        <f>RawDC2!AK15</f>
        <v>-</v>
      </c>
      <c r="AE15" s="167" t="str">
        <f>RawDC2!AL15</f>
        <v>-</v>
      </c>
      <c r="AF15" s="167" t="str">
        <f>RawDC2!AM15</f>
        <v>-</v>
      </c>
      <c r="AH15" s="162" t="str">
        <f>RawDC2!AN15</f>
        <v>-</v>
      </c>
      <c r="AI15" s="162" t="str">
        <f>RawDC2!AO15</f>
        <v>-</v>
      </c>
      <c r="AJ15" s="162" t="str">
        <f>RawDC2!AP15</f>
        <v>-</v>
      </c>
      <c r="AK15" s="162" t="str">
        <f>RawDC2!AQ15</f>
        <v>-</v>
      </c>
      <c r="AL15" s="162" t="str">
        <f>RawDC2!AR15</f>
        <v>-</v>
      </c>
      <c r="AM15" s="162" t="str">
        <f>RawDC2!AS15</f>
        <v>-</v>
      </c>
      <c r="AN15" s="162" t="str">
        <f>RawDC2!AT15</f>
        <v>-</v>
      </c>
      <c r="AO15" s="162" t="str">
        <f>RawDC2!AU15</f>
        <v>-</v>
      </c>
      <c r="AP15" s="162" t="str">
        <f>RawDC2!AV15</f>
        <v>-</v>
      </c>
    </row>
    <row r="16" spans="1:42">
      <c r="A16" s="44">
        <v>14</v>
      </c>
      <c r="B16" s="162" t="str">
        <f>RawDC2!K16</f>
        <v>Olivia</v>
      </c>
      <c r="C16" s="162" t="str">
        <f>RawDC2!L16</f>
        <v>Walker</v>
      </c>
      <c r="D16" s="153">
        <f>SUMIF(RawDC2!BF16:HW16, $D$2)</f>
        <v>-8</v>
      </c>
      <c r="E16" s="153">
        <f>SUMIF(RawDC2!BF16:HW16, $E$2)</f>
        <v>-6</v>
      </c>
      <c r="F16" s="153">
        <f>SUMIF(RawDC2!BF16:HW16, $F$2)</f>
        <v>-2</v>
      </c>
      <c r="G16" s="153">
        <f>SUMIF(RawDC2!BF16:HW16, $G$2)</f>
        <v>-2</v>
      </c>
      <c r="H16" s="153">
        <f>SUMIF(RawDC2!BF16:HW16, $H$2)</f>
        <v>2</v>
      </c>
      <c r="I16" s="153">
        <f>SUMIF(RawDC2!BF16:HW16, $I$2)</f>
        <v>4</v>
      </c>
      <c r="J16" s="153">
        <f>SUMIF(RawDC2!BF16:HW16, $J$2)</f>
        <v>6</v>
      </c>
      <c r="K16" s="153">
        <f>SUMIF(RawDC2!BF16:HW16, $K$2)</f>
        <v>0</v>
      </c>
      <c r="L16" s="153"/>
      <c r="M16" s="136">
        <f t="shared" si="3"/>
        <v>-18</v>
      </c>
      <c r="N16" s="138">
        <f t="shared" si="4"/>
        <v>12</v>
      </c>
      <c r="O16" s="140">
        <f t="shared" si="5"/>
        <v>30</v>
      </c>
      <c r="P16" s="153"/>
      <c r="Q16" s="161" t="str">
        <f>RawDC2!P16</f>
        <v>No</v>
      </c>
      <c r="R16" s="161" t="str">
        <f>RawDC2!Q16</f>
        <v>No</v>
      </c>
      <c r="S16" s="161" t="str">
        <f>RawDC2!R16</f>
        <v>Increased</v>
      </c>
      <c r="T16" s="161" t="str">
        <f>RawDC2!S16</f>
        <v>Increased</v>
      </c>
      <c r="U16" s="161" t="str">
        <f>RawDC2!T16</f>
        <v>Same</v>
      </c>
      <c r="V16" s="161" t="str">
        <f>RawDC2!U16</f>
        <v>No</v>
      </c>
      <c r="X16" s="167" t="str">
        <f>RawDC2!AE16</f>
        <v>-</v>
      </c>
      <c r="Y16" s="167" t="str">
        <f>RawDC2!AF16</f>
        <v>-</v>
      </c>
      <c r="Z16" s="167" t="str">
        <f>RawDC2!AG16</f>
        <v>-</v>
      </c>
      <c r="AA16" s="167" t="str">
        <f>RawDC2!AH16</f>
        <v>-</v>
      </c>
      <c r="AB16" s="167" t="str">
        <f>RawDC2!AI16</f>
        <v>-</v>
      </c>
      <c r="AC16" s="167" t="str">
        <f>RawDC2!AJ16</f>
        <v>-</v>
      </c>
      <c r="AD16" s="167" t="str">
        <f>RawDC2!AK16</f>
        <v>-</v>
      </c>
      <c r="AE16" s="167" t="str">
        <f>RawDC2!AL16</f>
        <v>-</v>
      </c>
      <c r="AF16" s="167" t="str">
        <f>RawDC2!AM16</f>
        <v>-</v>
      </c>
      <c r="AH16" s="162" t="str">
        <f>RawDC2!AN16</f>
        <v>-</v>
      </c>
      <c r="AI16" s="162" t="str">
        <f>RawDC2!AO16</f>
        <v>-</v>
      </c>
      <c r="AJ16" s="162" t="str">
        <f>RawDC2!AP16</f>
        <v>-</v>
      </c>
      <c r="AK16" s="162" t="str">
        <f>RawDC2!AQ16</f>
        <v>-</v>
      </c>
      <c r="AL16" s="162" t="str">
        <f>RawDC2!AR16</f>
        <v>-</v>
      </c>
      <c r="AM16" s="162" t="str">
        <f>RawDC2!AS16</f>
        <v>-</v>
      </c>
      <c r="AN16" s="162" t="str">
        <f>RawDC2!AT16</f>
        <v>-</v>
      </c>
      <c r="AO16" s="162" t="str">
        <f>RawDC2!AU16</f>
        <v>-</v>
      </c>
      <c r="AP16" s="162" t="str">
        <f>RawDC2!AV16</f>
        <v>-</v>
      </c>
    </row>
    <row r="17" spans="1:42">
      <c r="A17" s="44">
        <v>15</v>
      </c>
      <c r="B17" s="162" t="str">
        <f>RawDC2!K17</f>
        <v>Georgina</v>
      </c>
      <c r="C17" s="162" t="str">
        <f>RawDC2!L17</f>
        <v>Sunderland</v>
      </c>
      <c r="D17" s="153">
        <f>SUMIF(RawDC2!BF17:HW17, $D$2)</f>
        <v>0</v>
      </c>
      <c r="E17" s="153">
        <f>SUMIF(RawDC2!BF17:HW17, $E$2)</f>
        <v>0</v>
      </c>
      <c r="F17" s="153">
        <f>SUMIF(RawDC2!BF17:HW17, $F$2)</f>
        <v>-2</v>
      </c>
      <c r="G17" s="153">
        <f>SUMIF(RawDC2!BF17:HW17, $G$2)</f>
        <v>0</v>
      </c>
      <c r="H17" s="153">
        <f>SUMIF(RawDC2!BF17:HW17, $H$2)</f>
        <v>0</v>
      </c>
      <c r="I17" s="153">
        <f>SUMIF(RawDC2!BF17:HW17, $I$2)</f>
        <v>0</v>
      </c>
      <c r="J17" s="153">
        <f>SUMIF(RawDC2!BF17:HW17, $J$2)</f>
        <v>0</v>
      </c>
      <c r="K17" s="153">
        <f>SUMIF(RawDC2!BF17:HW17, $K$2)</f>
        <v>0</v>
      </c>
      <c r="L17" s="153"/>
      <c r="M17" s="136">
        <f t="shared" si="3"/>
        <v>-2</v>
      </c>
      <c r="N17" s="138">
        <f t="shared" si="4"/>
        <v>0</v>
      </c>
      <c r="O17" s="140">
        <f t="shared" si="5"/>
        <v>2</v>
      </c>
      <c r="P17" s="153"/>
      <c r="Q17" s="161" t="str">
        <f>RawDC2!P17</f>
        <v>no change</v>
      </c>
      <c r="R17" s="161" t="str">
        <f>RawDC2!Q17</f>
        <v>yes</v>
      </c>
      <c r="S17" s="161" t="str">
        <f>RawDC2!R17</f>
        <v>increased</v>
      </c>
      <c r="T17" s="161" t="str">
        <f>RawDC2!S17</f>
        <v>increased</v>
      </c>
      <c r="U17" s="161" t="str">
        <f>RawDC2!T17</f>
        <v>increased</v>
      </c>
      <c r="V17" s="161" t="str">
        <f>RawDC2!U17</f>
        <v>yes</v>
      </c>
      <c r="X17" s="167" t="str">
        <f>RawDC2!AE17</f>
        <v>-</v>
      </c>
      <c r="Y17" s="167" t="str">
        <f>RawDC2!AF17</f>
        <v>-</v>
      </c>
      <c r="Z17" s="167" t="str">
        <f>RawDC2!AG17</f>
        <v>-</v>
      </c>
      <c r="AA17" s="167" t="str">
        <f>RawDC2!AH17</f>
        <v>-</v>
      </c>
      <c r="AB17" s="167" t="str">
        <f>RawDC2!AI17</f>
        <v>-</v>
      </c>
      <c r="AC17" s="167" t="str">
        <f>RawDC2!AJ17</f>
        <v>-</v>
      </c>
      <c r="AD17" s="167" t="str">
        <f>RawDC2!AK17</f>
        <v>-</v>
      </c>
      <c r="AE17" s="167" t="str">
        <f>RawDC2!AL17</f>
        <v>-</v>
      </c>
      <c r="AF17" s="167" t="str">
        <f>RawDC2!AM17</f>
        <v>-</v>
      </c>
      <c r="AH17" s="162" t="str">
        <f>RawDC2!AN17</f>
        <v>-</v>
      </c>
      <c r="AI17" s="162" t="str">
        <f>RawDC2!AO17</f>
        <v>-</v>
      </c>
      <c r="AJ17" s="162" t="str">
        <f>RawDC2!AP17</f>
        <v>-</v>
      </c>
      <c r="AK17" s="162" t="str">
        <f>RawDC2!AQ17</f>
        <v>-</v>
      </c>
      <c r="AL17" s="162" t="str">
        <f>RawDC2!AR17</f>
        <v>-</v>
      </c>
      <c r="AM17" s="162" t="str">
        <f>RawDC2!AS17</f>
        <v>-</v>
      </c>
      <c r="AN17" s="162" t="str">
        <f>RawDC2!AT17</f>
        <v>-</v>
      </c>
      <c r="AO17" s="162" t="str">
        <f>RawDC2!AU17</f>
        <v>-</v>
      </c>
      <c r="AP17" s="162" t="str">
        <f>RawDC2!AV17</f>
        <v>-</v>
      </c>
    </row>
    <row r="18" spans="1:42">
      <c r="A18" s="44">
        <v>16</v>
      </c>
      <c r="B18" s="162" t="str">
        <f>RawDC2!K18</f>
        <v>Rhodri</v>
      </c>
      <c r="C18" s="162" t="str">
        <f>RawDC2!L18</f>
        <v>Williams</v>
      </c>
      <c r="D18" s="153">
        <f>SUMIF(RawDC2!BF18:HW18, $D$2)</f>
        <v>-4</v>
      </c>
      <c r="E18" s="153">
        <f>SUMIF(RawDC2!BF18:HW18, $E$2)</f>
        <v>-3</v>
      </c>
      <c r="F18" s="153">
        <f>SUMIF(RawDC2!BF18:HW18, $F$2)</f>
        <v>-8</v>
      </c>
      <c r="G18" s="153">
        <f>SUMIF(RawDC2!BF18:HW18, $G$2)</f>
        <v>0</v>
      </c>
      <c r="H18" s="153">
        <f>SUMIF(RawDC2!BF18:HW18, $H$2)</f>
        <v>0</v>
      </c>
      <c r="I18" s="153">
        <f>SUMIF(RawDC2!BF18:HW18, $I$2)</f>
        <v>0</v>
      </c>
      <c r="J18" s="153">
        <f>SUMIF(RawDC2!BF18:HW18, $J$2)</f>
        <v>3</v>
      </c>
      <c r="K18" s="153">
        <f>SUMIF(RawDC2!BF18:HW18, $K$2)</f>
        <v>0</v>
      </c>
      <c r="L18" s="153"/>
      <c r="M18" s="136">
        <f t="shared" ref="M18:M25" si="6">SUM(D18:G18)</f>
        <v>-15</v>
      </c>
      <c r="N18" s="138">
        <f t="shared" ref="N18:N25" si="7">SUM(H18:K18)</f>
        <v>3</v>
      </c>
      <c r="O18" s="140">
        <f t="shared" ref="O18:O25" si="8">(M18*-1)+N18</f>
        <v>18</v>
      </c>
      <c r="Q18" s="161" t="str">
        <f>RawDC2!P18</f>
        <v>no change</v>
      </c>
      <c r="R18" s="161" t="str">
        <f>RawDC2!Q18</f>
        <v>yes</v>
      </c>
      <c r="S18" s="161" t="str">
        <f>RawDC2!R18</f>
        <v>same</v>
      </c>
      <c r="T18" s="161" t="str">
        <f>RawDC2!S18</f>
        <v>increased</v>
      </c>
      <c r="U18" s="161" t="str">
        <f>RawDC2!T18</f>
        <v>increased</v>
      </c>
      <c r="V18" s="161" t="str">
        <f>RawDC2!U18</f>
        <v>yes</v>
      </c>
      <c r="X18" s="167" t="str">
        <f>RawDC2!AE18</f>
        <v>Quad</v>
      </c>
      <c r="Y18" s="167" t="str">
        <f>RawDC2!AF18</f>
        <v>left</v>
      </c>
      <c r="Z18" s="167" t="str">
        <f>RawDC2!AG18</f>
        <v xml:space="preserve">torn muscle </v>
      </c>
      <c r="AA18" s="167">
        <f>RawDC2!AH18</f>
        <v>42765</v>
      </c>
      <c r="AB18" s="167">
        <f>RawDC2!AI18</f>
        <v>240</v>
      </c>
      <c r="AC18" s="167" t="str">
        <f>RawDC2!AJ18</f>
        <v>passing drills in Football APT</v>
      </c>
      <c r="AD18" s="167" t="str">
        <f>RawDC2!AK18</f>
        <v>acute</v>
      </c>
      <c r="AE18" s="167" t="str">
        <f>RawDC2!AL18</f>
        <v xml:space="preserve">non </v>
      </c>
      <c r="AF18" s="167" t="str">
        <f>RawDC2!AM18</f>
        <v>yes</v>
      </c>
      <c r="AH18" s="162" t="str">
        <f>RawDC2!AN18</f>
        <v>-</v>
      </c>
      <c r="AI18" s="162" t="str">
        <f>RawDC2!AO18</f>
        <v>-</v>
      </c>
      <c r="AJ18" s="162" t="str">
        <f>RawDC2!AP18</f>
        <v>-</v>
      </c>
      <c r="AK18" s="162" t="str">
        <f>RawDC2!AQ18</f>
        <v>-</v>
      </c>
      <c r="AL18" s="162" t="str">
        <f>RawDC2!AR18</f>
        <v>-</v>
      </c>
      <c r="AM18" s="162" t="str">
        <f>RawDC2!AS18</f>
        <v>-</v>
      </c>
      <c r="AN18" s="162" t="str">
        <f>RawDC2!AT18</f>
        <v>-</v>
      </c>
      <c r="AO18" s="162" t="str">
        <f>RawDC2!AU18</f>
        <v>-</v>
      </c>
      <c r="AP18" s="162" t="str">
        <f>RawDC2!AV18</f>
        <v>-</v>
      </c>
    </row>
    <row r="19" spans="1:42">
      <c r="A19" s="44">
        <v>17</v>
      </c>
      <c r="B19" s="162" t="str">
        <f>RawDC2!K19</f>
        <v>Michael</v>
      </c>
      <c r="C19" s="162" t="str">
        <f>RawDC2!L19</f>
        <v>Wilson</v>
      </c>
      <c r="D19" s="153">
        <f>SUMIF(RawDC2!BF19:HW19, $D$2)</f>
        <v>0</v>
      </c>
      <c r="E19" s="153">
        <f>SUMIF(RawDC2!BF19:HW19, $E$2)</f>
        <v>-3</v>
      </c>
      <c r="F19" s="153">
        <f>SUMIF(RawDC2!BF19:HW19, $F$2)</f>
        <v>-2</v>
      </c>
      <c r="G19" s="153">
        <f>SUMIF(RawDC2!BF19:HW19, $G$2)</f>
        <v>0</v>
      </c>
      <c r="H19" s="153">
        <f>SUMIF(RawDC2!BF19:HW19, $H$2)</f>
        <v>0</v>
      </c>
      <c r="I19" s="153">
        <f>SUMIF(RawDC2!BF19:HW19, $I$2)</f>
        <v>0</v>
      </c>
      <c r="J19" s="153">
        <f>SUMIF(RawDC2!BF19:HW19, $J$2)</f>
        <v>0</v>
      </c>
      <c r="K19" s="153">
        <f>SUMIF(RawDC2!BF19:HW19, $K$2)</f>
        <v>0</v>
      </c>
      <c r="L19" s="153"/>
      <c r="M19" s="136">
        <f t="shared" si="6"/>
        <v>-5</v>
      </c>
      <c r="N19" s="138">
        <f t="shared" si="7"/>
        <v>0</v>
      </c>
      <c r="O19" s="140">
        <f t="shared" si="8"/>
        <v>5</v>
      </c>
      <c r="P19" s="153"/>
      <c r="Q19" s="161" t="str">
        <f>RawDC2!P19</f>
        <v>No</v>
      </c>
      <c r="R19" s="161" t="str">
        <f>RawDC2!Q19</f>
        <v>Yes</v>
      </c>
      <c r="S19" s="161" t="str">
        <f>RawDC2!R19</f>
        <v>Same</v>
      </c>
      <c r="T19" s="161" t="str">
        <f>RawDC2!S19</f>
        <v>Increased</v>
      </c>
      <c r="U19" s="161" t="str">
        <f>RawDC2!T19</f>
        <v>Increased</v>
      </c>
      <c r="V19" s="161" t="str">
        <f>RawDC2!U19</f>
        <v>Yes</v>
      </c>
      <c r="X19" s="167" t="str">
        <f>RawDC2!AE19</f>
        <v>-</v>
      </c>
      <c r="Y19" s="167" t="str">
        <f>RawDC2!AF19</f>
        <v>-</v>
      </c>
      <c r="Z19" s="167" t="str">
        <f>RawDC2!AG19</f>
        <v>-</v>
      </c>
      <c r="AA19" s="167" t="str">
        <f>RawDC2!AH19</f>
        <v>-</v>
      </c>
      <c r="AB19" s="167" t="str">
        <f>RawDC2!AI19</f>
        <v>-</v>
      </c>
      <c r="AC19" s="167" t="str">
        <f>RawDC2!AJ19</f>
        <v>-</v>
      </c>
      <c r="AD19" s="167" t="str">
        <f>RawDC2!AK19</f>
        <v>-</v>
      </c>
      <c r="AE19" s="167" t="str">
        <f>RawDC2!AL19</f>
        <v>-</v>
      </c>
      <c r="AF19" s="167" t="str">
        <f>RawDC2!AM19</f>
        <v>-</v>
      </c>
      <c r="AH19" s="162" t="str">
        <f>RawDC2!AN19</f>
        <v>-</v>
      </c>
      <c r="AI19" s="162" t="str">
        <f>RawDC2!AO19</f>
        <v>-</v>
      </c>
      <c r="AJ19" s="162" t="str">
        <f>RawDC2!AP19</f>
        <v>-</v>
      </c>
      <c r="AK19" s="162" t="str">
        <f>RawDC2!AQ19</f>
        <v>-</v>
      </c>
      <c r="AL19" s="162" t="str">
        <f>RawDC2!AR19</f>
        <v>-</v>
      </c>
      <c r="AM19" s="162" t="str">
        <f>RawDC2!AS19</f>
        <v>-</v>
      </c>
      <c r="AN19" s="162" t="str">
        <f>RawDC2!AT19</f>
        <v>-</v>
      </c>
      <c r="AO19" s="162" t="str">
        <f>RawDC2!AU19</f>
        <v>-</v>
      </c>
      <c r="AP19" s="162" t="str">
        <f>RawDC2!AV19</f>
        <v>-</v>
      </c>
    </row>
    <row r="20" spans="1:42">
      <c r="A20" s="44">
        <v>18</v>
      </c>
      <c r="B20" s="162" t="str">
        <f>RawDC2!K20</f>
        <v>Sophie</v>
      </c>
      <c r="C20" s="162" t="str">
        <f>RawDC2!L20</f>
        <v>Hay</v>
      </c>
      <c r="D20" s="153">
        <f>SUMIF(RawDC2!BF20:HW20, $D$2)</f>
        <v>0</v>
      </c>
      <c r="E20" s="153">
        <f>SUMIF(RawDC2!BF20:HW20, $E$2)</f>
        <v>0</v>
      </c>
      <c r="F20" s="153">
        <f>SUMIF(RawDC2!BF20:HW20, $F$2)</f>
        <v>0</v>
      </c>
      <c r="G20" s="153">
        <f>SUMIF(RawDC2!BF20:HW20, $G$2)</f>
        <v>-1</v>
      </c>
      <c r="H20" s="153">
        <f>SUMIF(RawDC2!BF20:HW20, $H$2)</f>
        <v>3</v>
      </c>
      <c r="I20" s="153">
        <f>SUMIF(RawDC2!BF20:HW20, $I$2)</f>
        <v>0</v>
      </c>
      <c r="J20" s="153">
        <f>SUMIF(RawDC2!BF20:HW20, $J$2)</f>
        <v>0</v>
      </c>
      <c r="K20" s="153">
        <f>SUMIF(RawDC2!BF20:HW20, $K$2)</f>
        <v>0</v>
      </c>
      <c r="L20" s="153"/>
      <c r="M20" s="136">
        <f t="shared" si="6"/>
        <v>-1</v>
      </c>
      <c r="N20" s="138">
        <f t="shared" si="7"/>
        <v>3</v>
      </c>
      <c r="O20" s="140">
        <f t="shared" si="8"/>
        <v>4</v>
      </c>
      <c r="P20" s="153"/>
      <c r="Q20" s="161" t="str">
        <f>RawDC2!P20</f>
        <v>no</v>
      </c>
      <c r="R20" s="161" t="str">
        <f>RawDC2!Q20</f>
        <v>yes</v>
      </c>
      <c r="S20" s="161" t="str">
        <f>RawDC2!R20</f>
        <v>same</v>
      </c>
      <c r="T20" s="161" t="str">
        <f>RawDC2!S20</f>
        <v xml:space="preserve">increased </v>
      </c>
      <c r="U20" s="161" t="str">
        <f>RawDC2!T20</f>
        <v>same</v>
      </c>
      <c r="V20" s="161" t="str">
        <f>RawDC2!U20</f>
        <v>more longer speed work, speed endurance increased</v>
      </c>
      <c r="X20" s="167" t="str">
        <f>RawDC2!AE20</f>
        <v>-</v>
      </c>
      <c r="Y20" s="167" t="str">
        <f>RawDC2!AF20</f>
        <v>-</v>
      </c>
      <c r="Z20" s="167" t="str">
        <f>RawDC2!AG20</f>
        <v>-</v>
      </c>
      <c r="AA20" s="167" t="str">
        <f>RawDC2!AH20</f>
        <v>-</v>
      </c>
      <c r="AB20" s="167" t="str">
        <f>RawDC2!AI20</f>
        <v>-</v>
      </c>
      <c r="AC20" s="167" t="str">
        <f>RawDC2!AJ20</f>
        <v>-</v>
      </c>
      <c r="AD20" s="167" t="str">
        <f>RawDC2!AK20</f>
        <v>-</v>
      </c>
      <c r="AE20" s="167" t="str">
        <f>RawDC2!AL20</f>
        <v>-</v>
      </c>
      <c r="AF20" s="167" t="str">
        <f>RawDC2!AM20</f>
        <v>-</v>
      </c>
      <c r="AH20" s="162" t="str">
        <f>RawDC2!AN20</f>
        <v>-</v>
      </c>
      <c r="AI20" s="162" t="str">
        <f>RawDC2!AO20</f>
        <v>-</v>
      </c>
      <c r="AJ20" s="162" t="str">
        <f>RawDC2!AP20</f>
        <v>-</v>
      </c>
      <c r="AK20" s="162" t="str">
        <f>RawDC2!AQ20</f>
        <v>-</v>
      </c>
      <c r="AL20" s="162" t="str">
        <f>RawDC2!AR20</f>
        <v>-</v>
      </c>
      <c r="AM20" s="162" t="str">
        <f>RawDC2!AS20</f>
        <v>-</v>
      </c>
      <c r="AN20" s="162" t="str">
        <f>RawDC2!AT20</f>
        <v>-</v>
      </c>
      <c r="AO20" s="162" t="str">
        <f>RawDC2!AU20</f>
        <v>-</v>
      </c>
      <c r="AP20" s="162" t="str">
        <f>RawDC2!AV20</f>
        <v>-</v>
      </c>
    </row>
    <row r="21" spans="1:42">
      <c r="A21" s="44">
        <v>19</v>
      </c>
      <c r="B21" s="162" t="str">
        <f>RawDC2!K21</f>
        <v>Tony</v>
      </c>
      <c r="C21" s="162" t="str">
        <f>RawDC2!L21</f>
        <v>Dawkins</v>
      </c>
      <c r="D21" s="153">
        <f>SUMIF(RawDC2!BF21:HW21, $D$2)</f>
        <v>0</v>
      </c>
      <c r="E21" s="153">
        <f>SUMIF(RawDC2!BF21:HW21, $E$2)</f>
        <v>0</v>
      </c>
      <c r="F21" s="153">
        <f>SUMIF(RawDC2!BF21:HW21, $F$2)</f>
        <v>0</v>
      </c>
      <c r="G21" s="153">
        <f>SUMIF(RawDC2!BF21:HW21, $G$2)</f>
        <v>0</v>
      </c>
      <c r="H21" s="153">
        <f>SUMIF(RawDC2!BF21:HW21, $H$2)</f>
        <v>0</v>
      </c>
      <c r="I21" s="153">
        <f>SUMIF(RawDC2!BF21:HW21, $I$2)</f>
        <v>0</v>
      </c>
      <c r="J21" s="153">
        <f>SUMIF(RawDC2!BF21:HW21, $J$2)</f>
        <v>0</v>
      </c>
      <c r="K21" s="153">
        <f>SUMIF(RawDC2!BF21:HW21, $K$2)</f>
        <v>0</v>
      </c>
      <c r="L21" s="153"/>
      <c r="M21" s="136">
        <f t="shared" si="6"/>
        <v>0</v>
      </c>
      <c r="N21" s="138">
        <f t="shared" si="7"/>
        <v>0</v>
      </c>
      <c r="O21" s="140">
        <f t="shared" si="8"/>
        <v>0</v>
      </c>
      <c r="P21" s="153"/>
      <c r="Q21" s="161" t="str">
        <f>RawDC2!P21</f>
        <v>no</v>
      </c>
      <c r="R21" s="161" t="str">
        <f>RawDC2!Q21</f>
        <v>no</v>
      </c>
      <c r="S21" s="161" t="str">
        <f>RawDC2!R21</f>
        <v>same</v>
      </c>
      <c r="T21" s="161" t="str">
        <f>RawDC2!S21</f>
        <v>same</v>
      </c>
      <c r="U21" s="161" t="str">
        <f>RawDC2!T21</f>
        <v>same</v>
      </c>
      <c r="V21" s="161" t="str">
        <f>RawDC2!U21</f>
        <v>no</v>
      </c>
      <c r="X21" s="167" t="str">
        <f>RawDC2!AE21</f>
        <v>-</v>
      </c>
      <c r="Y21" s="167" t="str">
        <f>RawDC2!AF21</f>
        <v>-</v>
      </c>
      <c r="Z21" s="167" t="str">
        <f>RawDC2!AG21</f>
        <v>-</v>
      </c>
      <c r="AA21" s="167" t="str">
        <f>RawDC2!AH21</f>
        <v>-</v>
      </c>
      <c r="AB21" s="167" t="str">
        <f>RawDC2!AI21</f>
        <v>-</v>
      </c>
      <c r="AC21" s="167" t="str">
        <f>RawDC2!AJ21</f>
        <v>-</v>
      </c>
      <c r="AD21" s="167" t="str">
        <f>RawDC2!AK21</f>
        <v>-</v>
      </c>
      <c r="AE21" s="167" t="str">
        <f>RawDC2!AL21</f>
        <v>-</v>
      </c>
      <c r="AF21" s="167" t="str">
        <f>RawDC2!AM21</f>
        <v>-</v>
      </c>
      <c r="AH21" s="162" t="str">
        <f>RawDC2!AN21</f>
        <v>-</v>
      </c>
      <c r="AI21" s="162" t="str">
        <f>RawDC2!AO21</f>
        <v>-</v>
      </c>
      <c r="AJ21" s="162" t="str">
        <f>RawDC2!AP21</f>
        <v>-</v>
      </c>
      <c r="AK21" s="162" t="str">
        <f>RawDC2!AQ21</f>
        <v>-</v>
      </c>
      <c r="AL21" s="162" t="str">
        <f>RawDC2!AR21</f>
        <v>-</v>
      </c>
      <c r="AM21" s="162" t="str">
        <f>RawDC2!AS21</f>
        <v>-</v>
      </c>
      <c r="AN21" s="162" t="str">
        <f>RawDC2!AT21</f>
        <v>-</v>
      </c>
      <c r="AO21" s="162" t="str">
        <f>RawDC2!AU21</f>
        <v>-</v>
      </c>
      <c r="AP21" s="162" t="str">
        <f>RawDC2!AV21</f>
        <v>-</v>
      </c>
    </row>
    <row r="22" spans="1:42">
      <c r="A22" s="44">
        <v>20</v>
      </c>
      <c r="B22" s="162" t="str">
        <f>RawDC2!K22</f>
        <v>Georgia</v>
      </c>
      <c r="C22" s="162" t="str">
        <f>RawDC2!L22</f>
        <v>Pickles</v>
      </c>
      <c r="D22" s="153">
        <f>SUMIF(RawDC2!BF22:HW22, $D$2)</f>
        <v>0</v>
      </c>
      <c r="E22" s="153">
        <f>SUMIF(RawDC2!BF22:HW22, $E$2)</f>
        <v>-18</v>
      </c>
      <c r="F22" s="153">
        <f>SUMIF(RawDC2!BF22:HW22, $F$2)</f>
        <v>-4</v>
      </c>
      <c r="G22" s="153">
        <f>SUMIF(RawDC2!BF22:HW22, $G$2)</f>
        <v>0</v>
      </c>
      <c r="H22" s="153">
        <f>SUMIF(RawDC2!BF22:HW22, $H$2)</f>
        <v>0</v>
      </c>
      <c r="I22" s="153">
        <f>SUMIF(RawDC2!BF22:HW22, $I$2)</f>
        <v>0</v>
      </c>
      <c r="J22" s="153">
        <f>SUMIF(RawDC2!BF22:HW22, $J$2)</f>
        <v>6</v>
      </c>
      <c r="K22" s="153">
        <f>SUMIF(RawDC2!BF22:HW22, $K$2)</f>
        <v>0</v>
      </c>
      <c r="L22" s="153"/>
      <c r="M22" s="136">
        <f t="shared" si="6"/>
        <v>-22</v>
      </c>
      <c r="N22" s="138">
        <f t="shared" si="7"/>
        <v>6</v>
      </c>
      <c r="O22" s="140">
        <f t="shared" si="8"/>
        <v>28</v>
      </c>
      <c r="Q22" s="161" t="str">
        <f>RawDC2!P22</f>
        <v>No</v>
      </c>
      <c r="R22" s="161" t="str">
        <f>RawDC2!Q22</f>
        <v>No</v>
      </c>
      <c r="S22" s="161" t="str">
        <f>RawDC2!R22</f>
        <v>Decreased</v>
      </c>
      <c r="T22" s="161" t="str">
        <f>RawDC2!S22</f>
        <v>Same</v>
      </c>
      <c r="U22" s="161" t="str">
        <f>RawDC2!T22</f>
        <v>Same</v>
      </c>
      <c r="V22" s="161" t="str">
        <f>RawDC2!U22</f>
        <v>No</v>
      </c>
      <c r="X22" s="167" t="str">
        <f>RawDC2!AE22</f>
        <v>Achilles</v>
      </c>
      <c r="Y22" s="167" t="str">
        <f>RawDC2!AF22</f>
        <v>Left</v>
      </c>
      <c r="Z22" s="167" t="str">
        <f>RawDC2!AG22</f>
        <v>Slight Strain</v>
      </c>
      <c r="AA22" s="167">
        <f>RawDC2!AH22</f>
        <v>42819</v>
      </c>
      <c r="AB22" s="167">
        <f>RawDC2!AI22</f>
        <v>28</v>
      </c>
      <c r="AC22" s="167" t="str">
        <f>RawDC2!AJ22</f>
        <v>Pole Vaulting / Running / General impact</v>
      </c>
      <c r="AD22" s="167" t="str">
        <f>RawDC2!AK22</f>
        <v>overuse</v>
      </c>
      <c r="AE22" s="167" t="str">
        <f>RawDC2!AL22</f>
        <v>non-contact</v>
      </c>
      <c r="AF22" s="167" t="str">
        <f>RawDC2!AM22</f>
        <v>No</v>
      </c>
      <c r="AH22" s="162" t="str">
        <f>RawDC2!AN22</f>
        <v>Shin</v>
      </c>
      <c r="AI22" s="162" t="str">
        <f>RawDC2!AO22</f>
        <v>Left</v>
      </c>
      <c r="AJ22" s="162" t="str">
        <f>RawDC2!AP22</f>
        <v>Unsure</v>
      </c>
      <c r="AK22" s="162">
        <f>RawDC2!AQ22</f>
        <v>42840</v>
      </c>
      <c r="AL22" s="162">
        <f>RawDC2!AR22</f>
        <v>30</v>
      </c>
      <c r="AM22" s="162" t="str">
        <f>RawDC2!AS22</f>
        <v>Impact</v>
      </c>
      <c r="AN22" s="162" t="str">
        <f>RawDC2!AT22</f>
        <v>Overuse</v>
      </c>
      <c r="AO22" s="162" t="str">
        <f>RawDC2!AU22</f>
        <v>non-contact</v>
      </c>
      <c r="AP22" s="162" t="str">
        <f>RawDC2!AV22</f>
        <v>yes</v>
      </c>
    </row>
    <row r="23" spans="1:42">
      <c r="A23" s="44">
        <v>21</v>
      </c>
      <c r="B23" s="162" t="str">
        <f>RawDC2!K23</f>
        <v>Sarah</v>
      </c>
      <c r="C23" s="162" t="str">
        <f>RawDC2!L23</f>
        <v>Mckeever</v>
      </c>
      <c r="D23" s="153">
        <f>SUMIF(RawDC2!BF23:HW23, $D$2)</f>
        <v>0</v>
      </c>
      <c r="E23" s="153">
        <f>SUMIF(RawDC2!BF23:HW23, $E$2)</f>
        <v>-12</v>
      </c>
      <c r="F23" s="153">
        <f>SUMIF(RawDC2!BF23:HW23, $F$2)</f>
        <v>-26</v>
      </c>
      <c r="G23" s="153">
        <f>SUMIF(RawDC2!BF23:HW23, $G$2)</f>
        <v>-1</v>
      </c>
      <c r="H23" s="153">
        <f>SUMIF(RawDC2!BF23:HW23, $H$2)</f>
        <v>1</v>
      </c>
      <c r="I23" s="153">
        <f>SUMIF(RawDC2!BF23:HW23, $I$2)</f>
        <v>4</v>
      </c>
      <c r="J23" s="153">
        <f>SUMIF(RawDC2!BF23:HW23, $J$2)</f>
        <v>3</v>
      </c>
      <c r="K23" s="153">
        <f>SUMIF(RawDC2!BF23:HW23, $K$2)</f>
        <v>0</v>
      </c>
      <c r="L23" s="153"/>
      <c r="M23" s="136">
        <f t="shared" si="6"/>
        <v>-39</v>
      </c>
      <c r="N23" s="138">
        <f t="shared" si="7"/>
        <v>8</v>
      </c>
      <c r="O23" s="140">
        <f t="shared" si="8"/>
        <v>47</v>
      </c>
      <c r="P23" s="153"/>
      <c r="Q23" s="161" t="str">
        <f>RawDC2!P23</f>
        <v>Yes</v>
      </c>
      <c r="R23" s="161" t="str">
        <f>RawDC2!Q23</f>
        <v>no</v>
      </c>
      <c r="S23" s="161" t="str">
        <f>RawDC2!R23</f>
        <v>Remained same</v>
      </c>
      <c r="T23" s="161" t="str">
        <f>RawDC2!S23</f>
        <v>decreased</v>
      </c>
      <c r="U23" s="161" t="str">
        <f>RawDC2!T23</f>
        <v>same</v>
      </c>
      <c r="V23" s="161" t="str">
        <f>RawDC2!U23</f>
        <v>no</v>
      </c>
      <c r="X23" s="167" t="str">
        <f>RawDC2!AE23</f>
        <v>Lower Tibial cortex</v>
      </c>
      <c r="Y23" s="167" t="str">
        <f>RawDC2!AF23</f>
        <v>left</v>
      </c>
      <c r="Z23" s="167" t="str">
        <f>RawDC2!AG23</f>
        <v>micro stress fracture</v>
      </c>
      <c r="AA23" s="167">
        <f>RawDC2!AH23</f>
        <v>42765</v>
      </c>
      <c r="AB23" s="167">
        <f>RawDC2!AI23</f>
        <v>35</v>
      </c>
      <c r="AC23" s="167" t="str">
        <f>RawDC2!AJ23</f>
        <v>Pole Vaulting / Running / General impact</v>
      </c>
      <c r="AD23" s="167" t="str">
        <f>RawDC2!AK23</f>
        <v>overuse</v>
      </c>
      <c r="AE23" s="167" t="str">
        <f>RawDC2!AL23</f>
        <v>non-contact</v>
      </c>
      <c r="AF23" s="167" t="str">
        <f>RawDC2!AM23</f>
        <v>yes</v>
      </c>
      <c r="AH23" s="162" t="str">
        <f>RawDC2!AN23</f>
        <v>-</v>
      </c>
      <c r="AI23" s="162" t="str">
        <f>RawDC2!AO23</f>
        <v>-</v>
      </c>
      <c r="AJ23" s="162" t="str">
        <f>RawDC2!AP23</f>
        <v>-</v>
      </c>
      <c r="AK23" s="162" t="str">
        <f>RawDC2!AQ23</f>
        <v>-</v>
      </c>
      <c r="AL23" s="162" t="str">
        <f>RawDC2!AR23</f>
        <v>-</v>
      </c>
      <c r="AM23" s="162" t="str">
        <f>RawDC2!AS23</f>
        <v>-</v>
      </c>
      <c r="AN23" s="162" t="str">
        <f>RawDC2!AT23</f>
        <v>-</v>
      </c>
      <c r="AO23" s="162" t="str">
        <f>RawDC2!AU23</f>
        <v>-</v>
      </c>
      <c r="AP23" s="162" t="str">
        <f>RawDC2!AV23</f>
        <v>-</v>
      </c>
    </row>
    <row r="24" spans="1:42">
      <c r="A24" s="44">
        <v>22</v>
      </c>
      <c r="B24" s="162" t="str">
        <f>RawDC2!K24</f>
        <v>Lauren</v>
      </c>
      <c r="C24" s="162" t="str">
        <f>RawDC2!L24</f>
        <v>O'Reilly</v>
      </c>
      <c r="D24" s="153">
        <f>SUMIF(RawDC2!BF24:HW24, $D$2)</f>
        <v>0</v>
      </c>
      <c r="E24" s="153">
        <f>SUMIF(RawDC2!BF24:HW24, $E$2)</f>
        <v>-12</v>
      </c>
      <c r="F24" s="153">
        <f>SUMIF(RawDC2!BF24:HW24, $F$2)</f>
        <v>-4</v>
      </c>
      <c r="G24" s="153">
        <f>SUMIF(RawDC2!BF24:HW24, $G$2)</f>
        <v>0</v>
      </c>
      <c r="H24" s="153">
        <f>SUMIF(RawDC2!BF24:HW24, $H$2)</f>
        <v>0</v>
      </c>
      <c r="I24" s="153">
        <f>SUMIF(RawDC2!BF24:HW24, $I$2)</f>
        <v>0</v>
      </c>
      <c r="J24" s="153">
        <f>SUMIF(RawDC2!BF24:HW24, $J$2)</f>
        <v>0</v>
      </c>
      <c r="K24" s="153">
        <f>SUMIF(RawDC2!BF24:HW24, $K$2)</f>
        <v>0</v>
      </c>
      <c r="L24" s="153"/>
      <c r="M24" s="136">
        <f t="shared" si="6"/>
        <v>-16</v>
      </c>
      <c r="N24" s="138">
        <f t="shared" si="7"/>
        <v>0</v>
      </c>
      <c r="O24" s="140">
        <f t="shared" si="8"/>
        <v>16</v>
      </c>
      <c r="P24" s="153"/>
      <c r="Q24" s="161" t="str">
        <f>RawDC2!P24</f>
        <v>no</v>
      </c>
      <c r="R24" s="161" t="str">
        <f>RawDC2!Q24</f>
        <v>no</v>
      </c>
      <c r="S24" s="161" t="str">
        <f>RawDC2!R24</f>
        <v>decreased</v>
      </c>
      <c r="T24" s="161" t="str">
        <f>RawDC2!S24</f>
        <v>decreased</v>
      </c>
      <c r="U24" s="161" t="str">
        <f>RawDC2!T24</f>
        <v>same</v>
      </c>
      <c r="V24" s="161" t="str">
        <f>RawDC2!U24</f>
        <v>same</v>
      </c>
      <c r="X24" s="167" t="str">
        <f>RawDC2!AE24</f>
        <v>Sprained ribs</v>
      </c>
      <c r="Y24" s="167" t="str">
        <f>RawDC2!AF24</f>
        <v xml:space="preserve">left </v>
      </c>
      <c r="Z24" s="167" t="str">
        <f>RawDC2!AG24</f>
        <v xml:space="preserve">sprain </v>
      </c>
      <c r="AA24" s="11">
        <f>RawDC2!AH24</f>
        <v>42805</v>
      </c>
      <c r="AB24" s="167">
        <f>RawDC2!AI24</f>
        <v>60</v>
      </c>
      <c r="AC24" s="167" t="str">
        <f>RawDC2!AJ24</f>
        <v xml:space="preserve">Pole Dancing </v>
      </c>
      <c r="AD24" s="167" t="str">
        <f>RawDC2!AK24</f>
        <v>acute</v>
      </c>
      <c r="AE24" s="167" t="str">
        <f>RawDC2!AL24</f>
        <v xml:space="preserve">contact </v>
      </c>
      <c r="AF24" s="167" t="str">
        <f>RawDC2!AM24</f>
        <v>Yes</v>
      </c>
      <c r="AH24" s="162" t="str">
        <f>RawDC2!AN24</f>
        <v xml:space="preserve">Sprained ankle </v>
      </c>
      <c r="AI24" s="162" t="str">
        <f>RawDC2!AO24</f>
        <v xml:space="preserve">right </v>
      </c>
      <c r="AJ24" s="162" t="str">
        <f>RawDC2!AP24</f>
        <v>sprain</v>
      </c>
      <c r="AK24" s="162">
        <f>RawDC2!AQ24</f>
        <v>42834</v>
      </c>
      <c r="AL24" s="162">
        <f>RawDC2!AR24</f>
        <v>7</v>
      </c>
      <c r="AM24" s="162" t="str">
        <f>RawDC2!AS24</f>
        <v xml:space="preserve">hiking / running in brecon beacons </v>
      </c>
      <c r="AN24" s="162" t="str">
        <f>RawDC2!AT24</f>
        <v xml:space="preserve">rolled ankle </v>
      </c>
      <c r="AO24" s="162" t="str">
        <f>RawDC2!AU24</f>
        <v xml:space="preserve">non contact </v>
      </c>
      <c r="AP24" s="162" t="str">
        <f>RawDC2!AV24</f>
        <v xml:space="preserve">no </v>
      </c>
    </row>
    <row r="25" spans="1:42">
      <c r="A25" s="44">
        <v>23</v>
      </c>
      <c r="B25" s="162" t="str">
        <f>RawDC2!K25</f>
        <v>David</v>
      </c>
      <c r="C25" s="162" t="str">
        <f>RawDC2!L25</f>
        <v>Campbell</v>
      </c>
      <c r="D25" s="153">
        <f>SUMIF(RawDC2!BF25:HW25, $D$2)</f>
        <v>0</v>
      </c>
      <c r="E25" s="153">
        <f>SUMIF(RawDC2!BF25:HW25, $E$2)</f>
        <v>-9</v>
      </c>
      <c r="F25" s="153">
        <f>SUMIF(RawDC2!BF25:HW25, $F$2)</f>
        <v>-4</v>
      </c>
      <c r="G25" s="153">
        <f>SUMIF(RawDC2!BF25:HW25, $G$2)</f>
        <v>0</v>
      </c>
      <c r="H25" s="153">
        <f>SUMIF(RawDC2!BF25:HW25, $H$2)</f>
        <v>0</v>
      </c>
      <c r="I25" s="153">
        <f>SUMIF(RawDC2!BF25:HW25, $I$2)</f>
        <v>6</v>
      </c>
      <c r="J25" s="153">
        <f>SUMIF(RawDC2!BF25:HW25, $J$2)</f>
        <v>6</v>
      </c>
      <c r="K25" s="153">
        <f>SUMIF(RawDC2!BF25:HW25, $K$2)</f>
        <v>4</v>
      </c>
      <c r="L25" s="153"/>
      <c r="M25" s="136">
        <f t="shared" si="6"/>
        <v>-13</v>
      </c>
      <c r="N25" s="138">
        <f t="shared" si="7"/>
        <v>16</v>
      </c>
      <c r="O25" s="140">
        <f t="shared" si="8"/>
        <v>29</v>
      </c>
      <c r="P25" s="153"/>
      <c r="Q25" s="161" t="str">
        <f>RawDC2!P25</f>
        <v>No</v>
      </c>
      <c r="R25" s="161" t="str">
        <f>RawDC2!Q25</f>
        <v>Yes</v>
      </c>
      <c r="S25" s="161" t="str">
        <f>RawDC2!R25</f>
        <v>Decreased</v>
      </c>
      <c r="T25" s="161" t="str">
        <f>RawDC2!S25</f>
        <v>Decreased</v>
      </c>
      <c r="U25" s="161" t="str">
        <f>RawDC2!T25</f>
        <v>Decreased</v>
      </c>
      <c r="V25" s="161" t="str">
        <f>RawDC2!U25</f>
        <v>Remained the same</v>
      </c>
      <c r="X25" s="167" t="str">
        <f>RawDC2!AE25</f>
        <v>Tibialis Posterior tendon and medial malleolus of tibia</v>
      </c>
      <c r="Y25" s="167" t="str">
        <f>RawDC2!AF25</f>
        <v>Right</v>
      </c>
      <c r="Z25" s="167" t="str">
        <f>RawDC2!AG25</f>
        <v>Fraying of tendon due to previous surgery on broken tibia and fibula</v>
      </c>
      <c r="AA25" s="167">
        <f>RawDC2!AH25</f>
        <v>42877</v>
      </c>
      <c r="AB25" s="167">
        <f>RawDC2!AI25</f>
        <v>365</v>
      </c>
      <c r="AC25" s="167" t="str">
        <f>RawDC2!AJ25</f>
        <v>Surgery</v>
      </c>
      <c r="AD25" s="167" t="str">
        <f>RawDC2!AK25</f>
        <v>Acute</v>
      </c>
      <c r="AE25" s="167" t="str">
        <f>RawDC2!AL25</f>
        <v>Non-Contact</v>
      </c>
      <c r="AF25" s="167" t="str">
        <f>RawDC2!AM25</f>
        <v>Yes</v>
      </c>
      <c r="AH25" s="162" t="str">
        <f>RawDC2!AN25</f>
        <v>-</v>
      </c>
      <c r="AI25" s="162" t="str">
        <f>RawDC2!AO25</f>
        <v>-</v>
      </c>
      <c r="AJ25" s="162" t="str">
        <f>RawDC2!AP25</f>
        <v>-</v>
      </c>
      <c r="AK25" s="162" t="str">
        <f>RawDC2!AQ25</f>
        <v>-</v>
      </c>
      <c r="AL25" s="162" t="str">
        <f>RawDC2!AR25</f>
        <v>-</v>
      </c>
      <c r="AM25" s="162" t="str">
        <f>RawDC2!AS25</f>
        <v>-</v>
      </c>
      <c r="AN25" s="162" t="str">
        <f>RawDC2!AT25</f>
        <v>-</v>
      </c>
      <c r="AO25" s="162" t="str">
        <f>RawDC2!AU25</f>
        <v>-</v>
      </c>
      <c r="AP25" s="162" t="str">
        <f>RawDC2!AV25</f>
        <v>-</v>
      </c>
    </row>
    <row r="26" spans="1:42">
      <c r="A26" s="44">
        <v>24</v>
      </c>
      <c r="B26" s="162" t="str">
        <f>RawDC2!K26</f>
        <v>Harry</v>
      </c>
      <c r="C26" s="162" t="str">
        <f>RawDC2!L26</f>
        <v>Hillman</v>
      </c>
      <c r="D26" s="152">
        <f>SUMIF(RawDC2!BF26:HW26, $D$2)</f>
        <v>0</v>
      </c>
      <c r="E26" s="152">
        <f>SUMIF(RawDC2!BF26:HW26, $E$2)</f>
        <v>0</v>
      </c>
      <c r="F26" s="152">
        <f>SUMIF(RawDC2!BF26:HW26, $F$2)</f>
        <v>-2</v>
      </c>
      <c r="G26" s="152">
        <f>SUMIF(RawDC2!BF26:HW26, $G$2)</f>
        <v>-2</v>
      </c>
      <c r="H26" s="152">
        <f>SUMIF(RawDC2!BF26:HW26, $H$2)</f>
        <v>0</v>
      </c>
      <c r="I26" s="152">
        <f>SUMIF(RawDC2!BF26:HW26, $I$2)</f>
        <v>0</v>
      </c>
      <c r="J26" s="152">
        <f>SUMIF(RawDC2!BF26:HW26, $J$2)</f>
        <v>3</v>
      </c>
      <c r="K26" s="152">
        <f>SUMIF(RawDC2!BF26:HW26, $K$2)</f>
        <v>0</v>
      </c>
      <c r="L26" s="152"/>
      <c r="M26" s="136">
        <f t="shared" ref="M26:M73" si="9">SUM(D26:G26)</f>
        <v>-4</v>
      </c>
      <c r="N26" s="138">
        <f t="shared" ref="N26:N73" si="10">SUM(H26:K26)</f>
        <v>3</v>
      </c>
      <c r="O26" s="140">
        <f t="shared" ref="O26:O73" si="11">(M26*-1)+N26</f>
        <v>7</v>
      </c>
      <c r="Q26" s="161" t="str">
        <f>RawDC2!P26</f>
        <v>no</v>
      </c>
      <c r="R26" s="161" t="str">
        <f>RawDC2!Q26</f>
        <v>yes</v>
      </c>
      <c r="S26" s="161" t="str">
        <f>RawDC2!R26</f>
        <v>same</v>
      </c>
      <c r="T26" s="161" t="str">
        <f>RawDC2!S26</f>
        <v>increased</v>
      </c>
      <c r="U26" s="161" t="str">
        <f>RawDC2!T26</f>
        <v>increased</v>
      </c>
      <c r="V26" s="161" t="str">
        <f>RawDC2!U26</f>
        <v>same</v>
      </c>
      <c r="X26" s="167" t="str">
        <f>RawDC2!AE26</f>
        <v>-</v>
      </c>
      <c r="Y26" s="167" t="str">
        <f>RawDC2!AF26</f>
        <v>-</v>
      </c>
      <c r="Z26" s="167" t="str">
        <f>RawDC2!AG26</f>
        <v>-</v>
      </c>
      <c r="AA26" s="167" t="str">
        <f>RawDC2!AH26</f>
        <v>-</v>
      </c>
      <c r="AB26" s="167" t="str">
        <f>RawDC2!AI26</f>
        <v>-</v>
      </c>
      <c r="AC26" s="167" t="str">
        <f>RawDC2!AJ26</f>
        <v>-</v>
      </c>
      <c r="AD26" s="167" t="str">
        <f>RawDC2!AK26</f>
        <v>-</v>
      </c>
      <c r="AE26" s="167" t="str">
        <f>RawDC2!AL26</f>
        <v>-</v>
      </c>
      <c r="AF26" s="167" t="str">
        <f>RawDC2!AM26</f>
        <v>-</v>
      </c>
      <c r="AH26" s="162" t="str">
        <f>RawDC2!AN26</f>
        <v>-</v>
      </c>
      <c r="AI26" s="162" t="str">
        <f>RawDC2!AO26</f>
        <v>-</v>
      </c>
      <c r="AJ26" s="162" t="str">
        <f>RawDC2!AP26</f>
        <v>-</v>
      </c>
      <c r="AK26" s="162" t="str">
        <f>RawDC2!AQ26</f>
        <v>-</v>
      </c>
      <c r="AL26" s="162" t="str">
        <f>RawDC2!AR26</f>
        <v>-</v>
      </c>
      <c r="AM26" s="162" t="str">
        <f>RawDC2!AS26</f>
        <v>-</v>
      </c>
      <c r="AN26" s="162" t="str">
        <f>RawDC2!AT26</f>
        <v>-</v>
      </c>
      <c r="AO26" s="162" t="str">
        <f>RawDC2!AU26</f>
        <v>-</v>
      </c>
      <c r="AP26" s="162" t="str">
        <f>RawDC2!AV26</f>
        <v>-</v>
      </c>
    </row>
    <row r="27" spans="1:42">
      <c r="A27" s="44">
        <v>25</v>
      </c>
      <c r="B27" s="162" t="str">
        <f>RawDC2!K27</f>
        <v>Lily</v>
      </c>
      <c r="C27" s="162" t="str">
        <f>RawDC2!L27</f>
        <v>Edmonds</v>
      </c>
      <c r="D27" s="152">
        <f>SUMIF(RawDC2!BF27:HW27, $D$2)</f>
        <v>0</v>
      </c>
      <c r="E27" s="152">
        <f>SUMIF(RawDC2!BF27:HW27, $E$2)</f>
        <v>0</v>
      </c>
      <c r="F27" s="152">
        <f>SUMIF(RawDC2!BF27:HW27, $F$2)</f>
        <v>0</v>
      </c>
      <c r="G27" s="152">
        <f>SUMIF(RawDC2!BF27:HW27, $G$2)</f>
        <v>0</v>
      </c>
      <c r="H27" s="152">
        <f>SUMIF(RawDC2!BF27:HW27, $H$2)</f>
        <v>1</v>
      </c>
      <c r="I27" s="152">
        <f>SUMIF(RawDC2!BF27:HW27, $I$2)</f>
        <v>12</v>
      </c>
      <c r="J27" s="152">
        <f>SUMIF(RawDC2!BF27:HW27, $J$2)</f>
        <v>12</v>
      </c>
      <c r="K27" s="152">
        <f>SUMIF(RawDC2!BF27:HW27, $K$2)</f>
        <v>0</v>
      </c>
      <c r="L27" s="152"/>
      <c r="M27" s="136">
        <f t="shared" si="9"/>
        <v>0</v>
      </c>
      <c r="N27" s="138">
        <f t="shared" si="10"/>
        <v>25</v>
      </c>
      <c r="O27" s="140">
        <f t="shared" si="11"/>
        <v>25</v>
      </c>
      <c r="Q27" s="161" t="str">
        <f>RawDC2!P27</f>
        <v>no</v>
      </c>
      <c r="R27" s="161" t="str">
        <f>RawDC2!Q27</f>
        <v>yes</v>
      </c>
      <c r="S27" s="161" t="str">
        <f>RawDC2!R27</f>
        <v>decreased</v>
      </c>
      <c r="T27" s="161" t="str">
        <f>RawDC2!S27</f>
        <v>decreased</v>
      </c>
      <c r="U27" s="161" t="str">
        <f>RawDC2!T27</f>
        <v>decreased</v>
      </c>
      <c r="V27" s="161" t="str">
        <f>RawDC2!U27</f>
        <v>yes</v>
      </c>
      <c r="X27" s="167" t="str">
        <f>RawDC2!AE27</f>
        <v>foot</v>
      </c>
      <c r="Y27" s="167" t="str">
        <f>RawDC2!AF27</f>
        <v>right</v>
      </c>
      <c r="Z27" s="167" t="str">
        <f>RawDC2!AG27</f>
        <v>stress fracture</v>
      </c>
      <c r="AA27" s="167">
        <f>RawDC2!AH27</f>
        <v>42774</v>
      </c>
      <c r="AB27" s="167">
        <f>RawDC2!AI27</f>
        <v>90</v>
      </c>
      <c r="AC27" s="167" t="str">
        <f>RawDC2!AJ27</f>
        <v>unknown</v>
      </c>
      <c r="AD27" s="167" t="str">
        <f>RawDC2!AK27</f>
        <v>overuse</v>
      </c>
      <c r="AE27" s="167" t="str">
        <f>RawDC2!AL27</f>
        <v>non contact</v>
      </c>
      <c r="AF27" s="167" t="str">
        <f>RawDC2!AM27</f>
        <v>yes</v>
      </c>
      <c r="AH27" s="162" t="str">
        <f>RawDC2!AN27</f>
        <v>-</v>
      </c>
      <c r="AI27" s="162" t="str">
        <f>RawDC2!AO27</f>
        <v>-</v>
      </c>
      <c r="AJ27" s="162" t="str">
        <f>RawDC2!AP27</f>
        <v>-</v>
      </c>
      <c r="AK27" s="162" t="str">
        <f>RawDC2!AQ27</f>
        <v>-</v>
      </c>
      <c r="AL27" s="162" t="str">
        <f>RawDC2!AR27</f>
        <v>-</v>
      </c>
      <c r="AM27" s="162" t="str">
        <f>RawDC2!AS27</f>
        <v>-</v>
      </c>
      <c r="AN27" s="162" t="str">
        <f>RawDC2!AT27</f>
        <v>-</v>
      </c>
      <c r="AO27" s="162" t="str">
        <f>RawDC2!AU27</f>
        <v>-</v>
      </c>
      <c r="AP27" s="162" t="str">
        <f>RawDC2!AV27</f>
        <v>-</v>
      </c>
    </row>
    <row r="28" spans="1:42">
      <c r="A28" s="44">
        <v>26</v>
      </c>
      <c r="B28" s="162">
        <f>RawDC2!K28</f>
        <v>0</v>
      </c>
      <c r="C28" s="162">
        <f>RawDC2!L28</f>
        <v>0</v>
      </c>
      <c r="D28" s="152">
        <f>SUMIF(RawDC2!BF28:HW28, $D$2)</f>
        <v>0</v>
      </c>
      <c r="E28" s="152">
        <f>SUMIF(RawDC2!BF28:HW28, $E$2)</f>
        <v>0</v>
      </c>
      <c r="F28" s="152">
        <f>SUMIF(RawDC2!BF28:HW28, $F$2)</f>
        <v>0</v>
      </c>
      <c r="G28" s="152">
        <f>SUMIF(RawDC2!BF28:HW28, $G$2)</f>
        <v>0</v>
      </c>
      <c r="H28" s="152">
        <f>SUMIF(RawDC2!BF28:HW28, $H$2)</f>
        <v>0</v>
      </c>
      <c r="I28" s="152">
        <f>SUMIF(RawDC2!BF28:HW28, $I$2)</f>
        <v>0</v>
      </c>
      <c r="J28" s="152">
        <f>SUMIF(RawDC2!BF28:HW28, $J$2)</f>
        <v>0</v>
      </c>
      <c r="K28" s="152">
        <f>SUMIF(RawDC2!BF28:HW28, $K$2)</f>
        <v>0</v>
      </c>
      <c r="L28" s="152"/>
      <c r="M28" s="136">
        <f t="shared" si="9"/>
        <v>0</v>
      </c>
      <c r="N28" s="138">
        <f t="shared" si="10"/>
        <v>0</v>
      </c>
      <c r="O28" s="140">
        <f t="shared" si="11"/>
        <v>0</v>
      </c>
      <c r="Q28" s="161">
        <f>RawDC2!P28</f>
        <v>0</v>
      </c>
      <c r="R28" s="161">
        <f>RawDC2!Q28</f>
        <v>0</v>
      </c>
      <c r="S28" s="161">
        <f>RawDC2!R28</f>
        <v>0</v>
      </c>
      <c r="T28" s="161">
        <f>RawDC2!S28</f>
        <v>0</v>
      </c>
      <c r="U28" s="161">
        <f>RawDC2!T28</f>
        <v>0</v>
      </c>
      <c r="V28" s="161">
        <f>RawDC2!U28</f>
        <v>0</v>
      </c>
      <c r="X28" s="167" t="str">
        <f>RawDC2!AE28</f>
        <v>-</v>
      </c>
      <c r="Y28" s="167" t="str">
        <f>RawDC2!AF28</f>
        <v>-</v>
      </c>
      <c r="Z28" s="167" t="str">
        <f>RawDC2!AG28</f>
        <v>-</v>
      </c>
      <c r="AA28" s="167" t="str">
        <f>RawDC2!AH28</f>
        <v>-</v>
      </c>
      <c r="AB28" s="167" t="str">
        <f>RawDC2!AI28</f>
        <v>-</v>
      </c>
      <c r="AC28" s="167" t="str">
        <f>RawDC2!AJ28</f>
        <v>-</v>
      </c>
      <c r="AD28" s="167" t="str">
        <f>RawDC2!AK28</f>
        <v>-</v>
      </c>
      <c r="AE28" s="167" t="str">
        <f>RawDC2!AL28</f>
        <v>-</v>
      </c>
      <c r="AF28" s="167" t="str">
        <f>RawDC2!AM28</f>
        <v>-</v>
      </c>
      <c r="AH28" s="162" t="str">
        <f>RawDC2!AN28</f>
        <v>-</v>
      </c>
      <c r="AI28" s="162" t="str">
        <f>RawDC2!AO28</f>
        <v>-</v>
      </c>
      <c r="AJ28" s="162" t="str">
        <f>RawDC2!AP28</f>
        <v>-</v>
      </c>
      <c r="AK28" s="162" t="str">
        <f>RawDC2!AQ28</f>
        <v>-</v>
      </c>
      <c r="AL28" s="162" t="str">
        <f>RawDC2!AR28</f>
        <v>-</v>
      </c>
      <c r="AM28" s="162" t="str">
        <f>RawDC2!AS28</f>
        <v>-</v>
      </c>
      <c r="AN28" s="162" t="str">
        <f>RawDC2!AT28</f>
        <v>-</v>
      </c>
      <c r="AO28" s="162" t="str">
        <f>RawDC2!AU28</f>
        <v>-</v>
      </c>
      <c r="AP28" s="162" t="str">
        <f>RawDC2!AV28</f>
        <v>-</v>
      </c>
    </row>
    <row r="29" spans="1:42">
      <c r="A29" s="44">
        <v>27</v>
      </c>
      <c r="B29" s="162" t="str">
        <f>RawDC2!K29</f>
        <v>Charlotte</v>
      </c>
      <c r="C29" s="162" t="str">
        <f>RawDC2!L29</f>
        <v>Cooper</v>
      </c>
      <c r="D29" s="152">
        <f>SUMIF(RawDC2!BF29:HW29, $D$2)</f>
        <v>0</v>
      </c>
      <c r="E29" s="152">
        <f>SUMIF(RawDC2!BF29:HW29, $E$2)</f>
        <v>-3</v>
      </c>
      <c r="F29" s="152">
        <f>SUMIF(RawDC2!BF29:HW29, $F$2)</f>
        <v>0</v>
      </c>
      <c r="G29" s="152">
        <f>SUMIF(RawDC2!BF29:HW29, $G$2)</f>
        <v>0</v>
      </c>
      <c r="H29" s="152">
        <f>SUMIF(RawDC2!BF29:HW29, $H$2)</f>
        <v>0</v>
      </c>
      <c r="I29" s="152">
        <f>SUMIF(RawDC2!BF29:HW29, $I$2)</f>
        <v>0</v>
      </c>
      <c r="J29" s="152">
        <f>SUMIF(RawDC2!BF29:HW29, $J$2)</f>
        <v>0</v>
      </c>
      <c r="K29" s="152">
        <f>SUMIF(RawDC2!BF29:HW29, $K$2)</f>
        <v>0</v>
      </c>
      <c r="L29" s="152"/>
      <c r="M29" s="136">
        <f t="shared" si="9"/>
        <v>-3</v>
      </c>
      <c r="N29" s="138">
        <f t="shared" si="10"/>
        <v>0</v>
      </c>
      <c r="O29" s="140">
        <f t="shared" si="11"/>
        <v>3</v>
      </c>
      <c r="Q29" s="161" t="str">
        <f>RawDC2!P29</f>
        <v>No</v>
      </c>
      <c r="R29" s="161" t="str">
        <f>RawDC2!Q29</f>
        <v>No</v>
      </c>
      <c r="S29" s="161" t="str">
        <f>RawDC2!R29</f>
        <v>same</v>
      </c>
      <c r="T29" s="161" t="str">
        <f>RawDC2!S29</f>
        <v>same</v>
      </c>
      <c r="U29" s="161" t="str">
        <f>RawDC2!T29</f>
        <v>same</v>
      </c>
      <c r="V29" s="161" t="str">
        <f>RawDC2!U29</f>
        <v>Stayed the same</v>
      </c>
      <c r="X29" s="167" t="str">
        <f>RawDC2!AE29</f>
        <v>Shoulder</v>
      </c>
      <c r="Y29" s="167" t="str">
        <f>RawDC2!AF29</f>
        <v>Left</v>
      </c>
      <c r="Z29" s="167" t="str">
        <f>RawDC2!AG29</f>
        <v>Dislocation</v>
      </c>
      <c r="AA29" s="167">
        <f>RawDC2!AH29</f>
        <v>42807</v>
      </c>
      <c r="AB29" s="167">
        <f>RawDC2!AI29</f>
        <v>42</v>
      </c>
      <c r="AC29" s="167" t="str">
        <f>RawDC2!AJ29</f>
        <v>Trampolining</v>
      </c>
      <c r="AD29" s="167" t="str">
        <f>RawDC2!AK29</f>
        <v>Occurred suddenly</v>
      </c>
      <c r="AE29" s="167" t="str">
        <f>RawDC2!AL29</f>
        <v>Non-contact</v>
      </c>
      <c r="AF29" s="167" t="str">
        <f>RawDC2!AM29</f>
        <v>Yes</v>
      </c>
      <c r="AH29" s="162" t="str">
        <f>RawDC2!AN29</f>
        <v>-</v>
      </c>
      <c r="AI29" s="162" t="str">
        <f>RawDC2!AO29</f>
        <v>-</v>
      </c>
      <c r="AJ29" s="162" t="str">
        <f>RawDC2!AP29</f>
        <v>-</v>
      </c>
      <c r="AK29" s="162" t="str">
        <f>RawDC2!AQ29</f>
        <v>-</v>
      </c>
      <c r="AL29" s="162" t="str">
        <f>RawDC2!AR29</f>
        <v>-</v>
      </c>
      <c r="AM29" s="162" t="str">
        <f>RawDC2!AS29</f>
        <v>-</v>
      </c>
      <c r="AN29" s="162" t="str">
        <f>RawDC2!AT29</f>
        <v>-</v>
      </c>
      <c r="AO29" s="162" t="str">
        <f>RawDC2!AU29</f>
        <v>-</v>
      </c>
      <c r="AP29" s="162" t="str">
        <f>RawDC2!AV29</f>
        <v>-</v>
      </c>
    </row>
    <row r="30" spans="1:42">
      <c r="A30" s="44">
        <v>28</v>
      </c>
      <c r="B30" s="162">
        <f>RawDC2!K30</f>
        <v>0</v>
      </c>
      <c r="C30" s="162">
        <f>RawDC2!L30</f>
        <v>0</v>
      </c>
      <c r="D30" s="152">
        <f>SUMIF(RawDC2!BF30:HW30, $D$2)</f>
        <v>0</v>
      </c>
      <c r="E30" s="152">
        <f>SUMIF(RawDC2!BF30:HW30, $E$2)</f>
        <v>0</v>
      </c>
      <c r="F30" s="152">
        <f>SUMIF(RawDC2!BF30:HW30, $F$2)</f>
        <v>0</v>
      </c>
      <c r="G30" s="152">
        <f>SUMIF(RawDC2!BF30:HW30, $G$2)</f>
        <v>0</v>
      </c>
      <c r="H30" s="152">
        <f>SUMIF(RawDC2!BF30:HW30, $H$2)</f>
        <v>0</v>
      </c>
      <c r="I30" s="152">
        <f>SUMIF(RawDC2!BF30:HW30, $I$2)</f>
        <v>0</v>
      </c>
      <c r="J30" s="152">
        <f>SUMIF(RawDC2!BF30:HW30, $J$2)</f>
        <v>0</v>
      </c>
      <c r="K30" s="152">
        <f>SUMIF(RawDC2!BF30:HW30, $K$2)</f>
        <v>0</v>
      </c>
      <c r="L30" s="152"/>
      <c r="M30" s="136">
        <f t="shared" si="9"/>
        <v>0</v>
      </c>
      <c r="N30" s="138">
        <f t="shared" si="10"/>
        <v>0</v>
      </c>
      <c r="O30" s="140">
        <f t="shared" si="11"/>
        <v>0</v>
      </c>
      <c r="Q30" s="161">
        <f>RawDC2!P30</f>
        <v>0</v>
      </c>
      <c r="R30" s="161">
        <f>RawDC2!Q30</f>
        <v>0</v>
      </c>
      <c r="S30" s="161">
        <f>RawDC2!R30</f>
        <v>0</v>
      </c>
      <c r="T30" s="161">
        <f>RawDC2!S30</f>
        <v>0</v>
      </c>
      <c r="U30" s="161">
        <f>RawDC2!T30</f>
        <v>0</v>
      </c>
      <c r="V30" s="161">
        <f>RawDC2!U30</f>
        <v>0</v>
      </c>
      <c r="X30" s="167" t="str">
        <f>RawDC2!AE30</f>
        <v>-</v>
      </c>
      <c r="Y30" s="167" t="str">
        <f>RawDC2!AF30</f>
        <v>-</v>
      </c>
      <c r="Z30" s="167" t="str">
        <f>RawDC2!AG30</f>
        <v>-</v>
      </c>
      <c r="AA30" s="167" t="str">
        <f>RawDC2!AH30</f>
        <v>-</v>
      </c>
      <c r="AB30" s="167" t="str">
        <f>RawDC2!AI30</f>
        <v>-</v>
      </c>
      <c r="AC30" s="167" t="str">
        <f>RawDC2!AJ30</f>
        <v>-</v>
      </c>
      <c r="AD30" s="167" t="str">
        <f>RawDC2!AK30</f>
        <v>-</v>
      </c>
      <c r="AE30" s="167" t="str">
        <f>RawDC2!AL30</f>
        <v>-</v>
      </c>
      <c r="AF30" s="167" t="str">
        <f>RawDC2!AM30</f>
        <v>-</v>
      </c>
      <c r="AH30" s="162" t="str">
        <f>RawDC2!AN30</f>
        <v>-</v>
      </c>
      <c r="AI30" s="162" t="str">
        <f>RawDC2!AO30</f>
        <v>-</v>
      </c>
      <c r="AJ30" s="162" t="str">
        <f>RawDC2!AP30</f>
        <v>-</v>
      </c>
      <c r="AK30" s="162" t="str">
        <f>RawDC2!AQ30</f>
        <v>-</v>
      </c>
      <c r="AL30" s="162" t="str">
        <f>RawDC2!AR30</f>
        <v>-</v>
      </c>
      <c r="AM30" s="162" t="str">
        <f>RawDC2!AS30</f>
        <v>-</v>
      </c>
      <c r="AN30" s="162" t="str">
        <f>RawDC2!AT30</f>
        <v>-</v>
      </c>
      <c r="AO30" s="162" t="str">
        <f>RawDC2!AU30</f>
        <v>-</v>
      </c>
      <c r="AP30" s="162" t="str">
        <f>RawDC2!AV30</f>
        <v>-</v>
      </c>
    </row>
    <row r="31" spans="1:42">
      <c r="A31" s="44">
        <v>29</v>
      </c>
      <c r="B31" s="162">
        <f>RawDC2!K31</f>
        <v>0</v>
      </c>
      <c r="C31" s="162">
        <f>RawDC2!L31</f>
        <v>0</v>
      </c>
      <c r="D31" s="152">
        <f>SUMIF(RawDC2!BF31:HW31, $D$2)</f>
        <v>0</v>
      </c>
      <c r="E31" s="152">
        <f>SUMIF(RawDC2!BF31:HW31, $E$2)</f>
        <v>0</v>
      </c>
      <c r="F31" s="152">
        <f>SUMIF(RawDC2!BF31:HW31, $F$2)</f>
        <v>0</v>
      </c>
      <c r="G31" s="152">
        <f>SUMIF(RawDC2!BF31:HW31, $G$2)</f>
        <v>0</v>
      </c>
      <c r="H31" s="152">
        <f>SUMIF(RawDC2!BF31:HW31, $H$2)</f>
        <v>0</v>
      </c>
      <c r="I31" s="152">
        <f>SUMIF(RawDC2!BF31:HW31, $I$2)</f>
        <v>0</v>
      </c>
      <c r="J31" s="152">
        <f>SUMIF(RawDC2!BF31:HW31, $J$2)</f>
        <v>0</v>
      </c>
      <c r="K31" s="152">
        <f>SUMIF(RawDC2!BF31:HW31, $K$2)</f>
        <v>0</v>
      </c>
      <c r="L31" s="152"/>
      <c r="M31" s="136">
        <f t="shared" si="9"/>
        <v>0</v>
      </c>
      <c r="N31" s="138">
        <f t="shared" si="10"/>
        <v>0</v>
      </c>
      <c r="O31" s="140">
        <f t="shared" si="11"/>
        <v>0</v>
      </c>
      <c r="Q31" s="161">
        <f>RawDC2!P31</f>
        <v>0</v>
      </c>
      <c r="R31" s="161">
        <f>RawDC2!Q31</f>
        <v>0</v>
      </c>
      <c r="S31" s="161">
        <f>RawDC2!R31</f>
        <v>0</v>
      </c>
      <c r="T31" s="161">
        <f>RawDC2!S31</f>
        <v>0</v>
      </c>
      <c r="U31" s="161">
        <f>RawDC2!T31</f>
        <v>0</v>
      </c>
      <c r="V31" s="161">
        <f>RawDC2!U31</f>
        <v>0</v>
      </c>
      <c r="X31" s="167" t="str">
        <f>RawDC2!AE31</f>
        <v>-</v>
      </c>
      <c r="Y31" s="167" t="str">
        <f>RawDC2!AF31</f>
        <v>-</v>
      </c>
      <c r="Z31" s="167" t="str">
        <f>RawDC2!AG31</f>
        <v>-</v>
      </c>
      <c r="AA31" s="167" t="str">
        <f>RawDC2!AH31</f>
        <v>-</v>
      </c>
      <c r="AB31" s="167" t="str">
        <f>RawDC2!AI31</f>
        <v>-</v>
      </c>
      <c r="AC31" s="167" t="str">
        <f>RawDC2!AJ31</f>
        <v>-</v>
      </c>
      <c r="AD31" s="167" t="str">
        <f>RawDC2!AK31</f>
        <v>-</v>
      </c>
      <c r="AE31" s="167" t="str">
        <f>RawDC2!AL31</f>
        <v>-</v>
      </c>
      <c r="AF31" s="167" t="str">
        <f>RawDC2!AM31</f>
        <v>-</v>
      </c>
      <c r="AH31" s="162" t="str">
        <f>RawDC2!AN31</f>
        <v>-</v>
      </c>
      <c r="AI31" s="162" t="str">
        <f>RawDC2!AO31</f>
        <v>-</v>
      </c>
      <c r="AJ31" s="162" t="str">
        <f>RawDC2!AP31</f>
        <v>-</v>
      </c>
      <c r="AK31" s="162" t="str">
        <f>RawDC2!AQ31</f>
        <v>-</v>
      </c>
      <c r="AL31" s="162" t="str">
        <f>RawDC2!AR31</f>
        <v>-</v>
      </c>
      <c r="AM31" s="162" t="str">
        <f>RawDC2!AS31</f>
        <v>-</v>
      </c>
      <c r="AN31" s="162" t="str">
        <f>RawDC2!AT31</f>
        <v>-</v>
      </c>
      <c r="AO31" s="162" t="str">
        <f>RawDC2!AU31</f>
        <v>-</v>
      </c>
      <c r="AP31" s="162" t="str">
        <f>RawDC2!AV31</f>
        <v>-</v>
      </c>
    </row>
    <row r="32" spans="1:42">
      <c r="A32" s="44">
        <v>30</v>
      </c>
      <c r="B32" s="162">
        <f>RawDC2!K32</f>
        <v>0</v>
      </c>
      <c r="C32" s="162">
        <f>RawDC2!L32</f>
        <v>0</v>
      </c>
      <c r="D32" s="152">
        <f>SUMIF(RawDC2!BF32:HW32, $D$2)</f>
        <v>0</v>
      </c>
      <c r="E32" s="152">
        <f>SUMIF(RawDC2!BF32:HW32, $E$2)</f>
        <v>0</v>
      </c>
      <c r="F32" s="152">
        <f>SUMIF(RawDC2!BF32:HW32, $F$2)</f>
        <v>0</v>
      </c>
      <c r="G32" s="152">
        <f>SUMIF(RawDC2!BF32:HW32, $G$2)</f>
        <v>0</v>
      </c>
      <c r="H32" s="152">
        <f>SUMIF(RawDC2!BF32:HW32, $H$2)</f>
        <v>0</v>
      </c>
      <c r="I32" s="152">
        <f>SUMIF(RawDC2!BF32:HW32, $I$2)</f>
        <v>0</v>
      </c>
      <c r="J32" s="152">
        <f>SUMIF(RawDC2!BF32:HW32, $J$2)</f>
        <v>0</v>
      </c>
      <c r="K32" s="152">
        <f>SUMIF(RawDC2!BF32:HW32, $K$2)</f>
        <v>0</v>
      </c>
      <c r="L32" s="152"/>
      <c r="M32" s="136">
        <f t="shared" si="9"/>
        <v>0</v>
      </c>
      <c r="N32" s="138">
        <f t="shared" si="10"/>
        <v>0</v>
      </c>
      <c r="O32" s="140">
        <f t="shared" si="11"/>
        <v>0</v>
      </c>
      <c r="Q32" s="161">
        <f>RawDC2!P32</f>
        <v>0</v>
      </c>
      <c r="R32" s="161">
        <f>RawDC2!Q32</f>
        <v>0</v>
      </c>
      <c r="S32" s="161">
        <f>RawDC2!R32</f>
        <v>0</v>
      </c>
      <c r="T32" s="161">
        <f>RawDC2!S32</f>
        <v>0</v>
      </c>
      <c r="U32" s="161">
        <f>RawDC2!T32</f>
        <v>0</v>
      </c>
      <c r="V32" s="161">
        <f>RawDC2!U32</f>
        <v>0</v>
      </c>
      <c r="X32" s="167" t="str">
        <f>RawDC2!AE32</f>
        <v>-</v>
      </c>
      <c r="Y32" s="167" t="str">
        <f>RawDC2!AF32</f>
        <v>-</v>
      </c>
      <c r="Z32" s="167" t="str">
        <f>RawDC2!AG32</f>
        <v>-</v>
      </c>
      <c r="AA32" s="167" t="str">
        <f>RawDC2!AH32</f>
        <v>-</v>
      </c>
      <c r="AB32" s="167" t="str">
        <f>RawDC2!AI32</f>
        <v>-</v>
      </c>
      <c r="AC32" s="167" t="str">
        <f>RawDC2!AJ32</f>
        <v>-</v>
      </c>
      <c r="AD32" s="167" t="str">
        <f>RawDC2!AK32</f>
        <v>-</v>
      </c>
      <c r="AE32" s="167" t="str">
        <f>RawDC2!AL32</f>
        <v>-</v>
      </c>
      <c r="AF32" s="167" t="str">
        <f>RawDC2!AM32</f>
        <v>-</v>
      </c>
      <c r="AH32" s="162" t="str">
        <f>RawDC2!AN32</f>
        <v>-</v>
      </c>
      <c r="AI32" s="162" t="str">
        <f>RawDC2!AO32</f>
        <v>-</v>
      </c>
      <c r="AJ32" s="162" t="str">
        <f>RawDC2!AP32</f>
        <v>-</v>
      </c>
      <c r="AK32" s="162" t="str">
        <f>RawDC2!AQ32</f>
        <v>-</v>
      </c>
      <c r="AL32" s="162" t="str">
        <f>RawDC2!AR32</f>
        <v>-</v>
      </c>
      <c r="AM32" s="162" t="str">
        <f>RawDC2!AS32</f>
        <v>-</v>
      </c>
      <c r="AN32" s="162" t="str">
        <f>RawDC2!AT32</f>
        <v>-</v>
      </c>
      <c r="AO32" s="162" t="str">
        <f>RawDC2!AU32</f>
        <v>-</v>
      </c>
      <c r="AP32" s="162" t="str">
        <f>RawDC2!AV32</f>
        <v>-</v>
      </c>
    </row>
    <row r="33" spans="1:42">
      <c r="A33" s="44">
        <v>31</v>
      </c>
      <c r="B33" s="162">
        <f>RawDC2!K33</f>
        <v>0</v>
      </c>
      <c r="C33" s="162">
        <f>RawDC2!L33</f>
        <v>0</v>
      </c>
      <c r="D33" s="152">
        <f>SUMIF(RawDC2!BF33:HW33, $D$2)</f>
        <v>0</v>
      </c>
      <c r="E33" s="152">
        <f>SUMIF(RawDC2!BF33:HW33, $E$2)</f>
        <v>0</v>
      </c>
      <c r="F33" s="152">
        <f>SUMIF(RawDC2!BF33:HW33, $F$2)</f>
        <v>0</v>
      </c>
      <c r="G33" s="152">
        <f>SUMIF(RawDC2!BF33:HW33, $G$2)</f>
        <v>0</v>
      </c>
      <c r="H33" s="152">
        <f>SUMIF(RawDC2!BF33:HW33, $H$2)</f>
        <v>0</v>
      </c>
      <c r="I33" s="152">
        <f>SUMIF(RawDC2!BF33:HW33, $I$2)</f>
        <v>0</v>
      </c>
      <c r="J33" s="152">
        <f>SUMIF(RawDC2!BF33:HW33, $J$2)</f>
        <v>0</v>
      </c>
      <c r="K33" s="152">
        <f>SUMIF(RawDC2!BF33:HW33, $K$2)</f>
        <v>0</v>
      </c>
      <c r="L33" s="152"/>
      <c r="M33" s="136">
        <f t="shared" si="9"/>
        <v>0</v>
      </c>
      <c r="N33" s="138">
        <f t="shared" si="10"/>
        <v>0</v>
      </c>
      <c r="O33" s="140">
        <f t="shared" si="11"/>
        <v>0</v>
      </c>
      <c r="Q33" s="161">
        <f>RawDC2!P33</f>
        <v>0</v>
      </c>
      <c r="R33" s="161">
        <f>RawDC2!Q33</f>
        <v>0</v>
      </c>
      <c r="S33" s="161">
        <f>RawDC2!R33</f>
        <v>0</v>
      </c>
      <c r="T33" s="161">
        <f>RawDC2!S33</f>
        <v>0</v>
      </c>
      <c r="U33" s="161">
        <f>RawDC2!T33</f>
        <v>0</v>
      </c>
      <c r="V33" s="161">
        <f>RawDC2!U33</f>
        <v>0</v>
      </c>
      <c r="X33" s="167" t="str">
        <f>RawDC2!AE33</f>
        <v>-</v>
      </c>
      <c r="Y33" s="167" t="str">
        <f>RawDC2!AF33</f>
        <v>-</v>
      </c>
      <c r="Z33" s="167" t="str">
        <f>RawDC2!AG33</f>
        <v>-</v>
      </c>
      <c r="AA33" s="167" t="str">
        <f>RawDC2!AH33</f>
        <v>-</v>
      </c>
      <c r="AB33" s="167" t="str">
        <f>RawDC2!AI33</f>
        <v>-</v>
      </c>
      <c r="AC33" s="167" t="str">
        <f>RawDC2!AJ33</f>
        <v>-</v>
      </c>
      <c r="AD33" s="167" t="str">
        <f>RawDC2!AK33</f>
        <v>-</v>
      </c>
      <c r="AE33" s="167" t="str">
        <f>RawDC2!AL33</f>
        <v>-</v>
      </c>
      <c r="AF33" s="167" t="str">
        <f>RawDC2!AM33</f>
        <v>-</v>
      </c>
      <c r="AH33" s="162" t="str">
        <f>RawDC2!AN33</f>
        <v>-</v>
      </c>
      <c r="AI33" s="162" t="str">
        <f>RawDC2!AO33</f>
        <v>-</v>
      </c>
      <c r="AJ33" s="162" t="str">
        <f>RawDC2!AP33</f>
        <v>-</v>
      </c>
      <c r="AK33" s="162" t="str">
        <f>RawDC2!AQ33</f>
        <v>-</v>
      </c>
      <c r="AL33" s="162" t="str">
        <f>RawDC2!AR33</f>
        <v>-</v>
      </c>
      <c r="AM33" s="162" t="str">
        <f>RawDC2!AS33</f>
        <v>-</v>
      </c>
      <c r="AN33" s="162" t="str">
        <f>RawDC2!AT33</f>
        <v>-</v>
      </c>
      <c r="AO33" s="162" t="str">
        <f>RawDC2!AU33</f>
        <v>-</v>
      </c>
      <c r="AP33" s="162" t="str">
        <f>RawDC2!AV33</f>
        <v>-</v>
      </c>
    </row>
    <row r="34" spans="1:42">
      <c r="A34" s="44">
        <v>32</v>
      </c>
      <c r="B34" s="162">
        <f>RawDC2!K34</f>
        <v>0</v>
      </c>
      <c r="C34" s="162">
        <f>RawDC2!L34</f>
        <v>0</v>
      </c>
      <c r="D34" s="152">
        <f>SUMIF(RawDC2!BF34:HW34, $D$2)</f>
        <v>0</v>
      </c>
      <c r="E34" s="152">
        <f>SUMIF(RawDC2!BF34:HW34, $E$2)</f>
        <v>0</v>
      </c>
      <c r="F34" s="152">
        <f>SUMIF(RawDC2!BF34:HW34, $F$2)</f>
        <v>0</v>
      </c>
      <c r="G34" s="152">
        <f>SUMIF(RawDC2!BF34:HW34, $G$2)</f>
        <v>0</v>
      </c>
      <c r="H34" s="152">
        <f>SUMIF(RawDC2!BF34:HW34, $H$2)</f>
        <v>0</v>
      </c>
      <c r="I34" s="152">
        <f>SUMIF(RawDC2!BF34:HW34, $I$2)</f>
        <v>0</v>
      </c>
      <c r="J34" s="152">
        <f>SUMIF(RawDC2!BF34:HW34, $J$2)</f>
        <v>0</v>
      </c>
      <c r="K34" s="152">
        <f>SUMIF(RawDC2!BF34:HW34, $K$2)</f>
        <v>0</v>
      </c>
      <c r="L34" s="152"/>
      <c r="M34" s="136">
        <f t="shared" si="9"/>
        <v>0</v>
      </c>
      <c r="N34" s="138">
        <f t="shared" si="10"/>
        <v>0</v>
      </c>
      <c r="O34" s="140">
        <f t="shared" si="11"/>
        <v>0</v>
      </c>
      <c r="Q34" s="161">
        <f>RawDC2!P34</f>
        <v>0</v>
      </c>
      <c r="R34" s="161">
        <f>RawDC2!Q34</f>
        <v>0</v>
      </c>
      <c r="S34" s="161">
        <f>RawDC2!R34</f>
        <v>0</v>
      </c>
      <c r="T34" s="161">
        <f>RawDC2!S34</f>
        <v>0</v>
      </c>
      <c r="U34" s="161">
        <f>RawDC2!T34</f>
        <v>0</v>
      </c>
      <c r="V34" s="161">
        <f>RawDC2!U34</f>
        <v>0</v>
      </c>
      <c r="X34" s="167" t="str">
        <f>RawDC2!AE34</f>
        <v>-</v>
      </c>
      <c r="Y34" s="167" t="str">
        <f>RawDC2!AF34</f>
        <v>-</v>
      </c>
      <c r="Z34" s="167" t="str">
        <f>RawDC2!AG34</f>
        <v>-</v>
      </c>
      <c r="AA34" s="167" t="str">
        <f>RawDC2!AH34</f>
        <v>-</v>
      </c>
      <c r="AB34" s="167" t="str">
        <f>RawDC2!AI34</f>
        <v>-</v>
      </c>
      <c r="AC34" s="167" t="str">
        <f>RawDC2!AJ34</f>
        <v>-</v>
      </c>
      <c r="AD34" s="167" t="str">
        <f>RawDC2!AK34</f>
        <v>-</v>
      </c>
      <c r="AE34" s="167" t="str">
        <f>RawDC2!AL34</f>
        <v>-</v>
      </c>
      <c r="AF34" s="167" t="str">
        <f>RawDC2!AM34</f>
        <v>-</v>
      </c>
      <c r="AH34" s="162" t="str">
        <f>RawDC2!AN34</f>
        <v>-</v>
      </c>
      <c r="AI34" s="162" t="str">
        <f>RawDC2!AO34</f>
        <v>-</v>
      </c>
      <c r="AJ34" s="162" t="str">
        <f>RawDC2!AP34</f>
        <v>-</v>
      </c>
      <c r="AK34" s="162" t="str">
        <f>RawDC2!AQ34</f>
        <v>-</v>
      </c>
      <c r="AL34" s="162" t="str">
        <f>RawDC2!AR34</f>
        <v>-</v>
      </c>
      <c r="AM34" s="162" t="str">
        <f>RawDC2!AS34</f>
        <v>-</v>
      </c>
      <c r="AN34" s="162" t="str">
        <f>RawDC2!AT34</f>
        <v>-</v>
      </c>
      <c r="AO34" s="162" t="str">
        <f>RawDC2!AU34</f>
        <v>-</v>
      </c>
      <c r="AP34" s="162" t="str">
        <f>RawDC2!AV34</f>
        <v>-</v>
      </c>
    </row>
    <row r="35" spans="1:42">
      <c r="A35" s="44">
        <v>33</v>
      </c>
      <c r="B35" s="162">
        <f>RawDC2!K35</f>
        <v>0</v>
      </c>
      <c r="C35" s="162">
        <f>RawDC2!L35</f>
        <v>0</v>
      </c>
      <c r="D35" s="152">
        <f>SUMIF(RawDC2!BF35:HW35, $D$2)</f>
        <v>0</v>
      </c>
      <c r="E35" s="152">
        <f>SUMIF(RawDC2!BF35:HW35, $E$2)</f>
        <v>0</v>
      </c>
      <c r="F35" s="152">
        <f>SUMIF(RawDC2!BF35:HW35, $F$2)</f>
        <v>0</v>
      </c>
      <c r="G35" s="152">
        <f>SUMIF(RawDC2!BF35:HW35, $G$2)</f>
        <v>0</v>
      </c>
      <c r="H35" s="152">
        <f>SUMIF(RawDC2!BF35:HW35, $H$2)</f>
        <v>0</v>
      </c>
      <c r="I35" s="152">
        <f>SUMIF(RawDC2!BF35:HW35, $I$2)</f>
        <v>0</v>
      </c>
      <c r="J35" s="152">
        <f>SUMIF(RawDC2!BF35:HW35, $J$2)</f>
        <v>0</v>
      </c>
      <c r="K35" s="152">
        <f>SUMIF(RawDC2!BF35:HW35, $K$2)</f>
        <v>0</v>
      </c>
      <c r="L35" s="152"/>
      <c r="M35" s="136">
        <f t="shared" si="9"/>
        <v>0</v>
      </c>
      <c r="N35" s="138">
        <f t="shared" si="10"/>
        <v>0</v>
      </c>
      <c r="O35" s="140">
        <f t="shared" si="11"/>
        <v>0</v>
      </c>
      <c r="Q35" s="161">
        <f>RawDC2!P35</f>
        <v>0</v>
      </c>
      <c r="R35" s="161">
        <f>RawDC2!Q35</f>
        <v>0</v>
      </c>
      <c r="S35" s="161">
        <f>RawDC2!R35</f>
        <v>0</v>
      </c>
      <c r="T35" s="161">
        <f>RawDC2!S35</f>
        <v>0</v>
      </c>
      <c r="U35" s="161">
        <f>RawDC2!T35</f>
        <v>0</v>
      </c>
      <c r="V35" s="161">
        <f>RawDC2!U35</f>
        <v>0</v>
      </c>
      <c r="X35" s="167" t="str">
        <f>RawDC2!AE35</f>
        <v>-</v>
      </c>
      <c r="Y35" s="167" t="str">
        <f>RawDC2!AF35</f>
        <v>-</v>
      </c>
      <c r="Z35" s="167" t="str">
        <f>RawDC2!AG35</f>
        <v>-</v>
      </c>
      <c r="AA35" s="167" t="str">
        <f>RawDC2!AH35</f>
        <v>-</v>
      </c>
      <c r="AB35" s="167" t="str">
        <f>RawDC2!AI35</f>
        <v>-</v>
      </c>
      <c r="AC35" s="167" t="str">
        <f>RawDC2!AJ35</f>
        <v>-</v>
      </c>
      <c r="AD35" s="167" t="str">
        <f>RawDC2!AK35</f>
        <v>-</v>
      </c>
      <c r="AE35" s="167" t="str">
        <f>RawDC2!AL35</f>
        <v>-</v>
      </c>
      <c r="AF35" s="167" t="str">
        <f>RawDC2!AM35</f>
        <v>-</v>
      </c>
      <c r="AH35" s="162" t="str">
        <f>RawDC2!AN35</f>
        <v>-</v>
      </c>
      <c r="AI35" s="162" t="str">
        <f>RawDC2!AO35</f>
        <v>-</v>
      </c>
      <c r="AJ35" s="162" t="str">
        <f>RawDC2!AP35</f>
        <v>-</v>
      </c>
      <c r="AK35" s="162" t="str">
        <f>RawDC2!AQ35</f>
        <v>-</v>
      </c>
      <c r="AL35" s="162" t="str">
        <f>RawDC2!AR35</f>
        <v>-</v>
      </c>
      <c r="AM35" s="162" t="str">
        <f>RawDC2!AS35</f>
        <v>-</v>
      </c>
      <c r="AN35" s="162" t="str">
        <f>RawDC2!AT35</f>
        <v>-</v>
      </c>
      <c r="AO35" s="162" t="str">
        <f>RawDC2!AU35</f>
        <v>-</v>
      </c>
      <c r="AP35" s="162" t="str">
        <f>RawDC2!AV35</f>
        <v>-</v>
      </c>
    </row>
    <row r="36" spans="1:42">
      <c r="A36" s="44">
        <v>34</v>
      </c>
      <c r="B36" s="162">
        <f>RawDC2!K36</f>
        <v>0</v>
      </c>
      <c r="C36" s="162">
        <f>RawDC2!L36</f>
        <v>0</v>
      </c>
      <c r="D36" s="152">
        <f>SUMIF(RawDC2!BF36:HW36, $D$2)</f>
        <v>0</v>
      </c>
      <c r="E36" s="152">
        <f>SUMIF(RawDC2!BF36:HW36, $E$2)</f>
        <v>0</v>
      </c>
      <c r="F36" s="152">
        <f>SUMIF(RawDC2!BF36:HW36, $F$2)</f>
        <v>0</v>
      </c>
      <c r="G36" s="152">
        <f>SUMIF(RawDC2!BF36:HW36, $G$2)</f>
        <v>0</v>
      </c>
      <c r="H36" s="152">
        <f>SUMIF(RawDC2!BF36:HW36, $H$2)</f>
        <v>0</v>
      </c>
      <c r="I36" s="152">
        <f>SUMIF(RawDC2!BF36:HW36, $I$2)</f>
        <v>0</v>
      </c>
      <c r="J36" s="152">
        <f>SUMIF(RawDC2!BF36:HW36, $J$2)</f>
        <v>0</v>
      </c>
      <c r="K36" s="152">
        <f>SUMIF(RawDC2!BF36:HW36, $K$2)</f>
        <v>0</v>
      </c>
      <c r="L36" s="152"/>
      <c r="M36" s="136">
        <f t="shared" si="9"/>
        <v>0</v>
      </c>
      <c r="N36" s="138">
        <f t="shared" si="10"/>
        <v>0</v>
      </c>
      <c r="O36" s="140">
        <f t="shared" si="11"/>
        <v>0</v>
      </c>
      <c r="Q36" s="161">
        <f>RawDC2!P36</f>
        <v>0</v>
      </c>
      <c r="R36" s="161">
        <f>RawDC2!Q36</f>
        <v>0</v>
      </c>
      <c r="S36" s="161">
        <f>RawDC2!R36</f>
        <v>0</v>
      </c>
      <c r="T36" s="161">
        <f>RawDC2!S36</f>
        <v>0</v>
      </c>
      <c r="U36" s="161">
        <f>RawDC2!T36</f>
        <v>0</v>
      </c>
      <c r="V36" s="161">
        <f>RawDC2!U36</f>
        <v>0</v>
      </c>
      <c r="X36" s="167" t="str">
        <f>RawDC2!AE36</f>
        <v>-</v>
      </c>
      <c r="Y36" s="167" t="str">
        <f>RawDC2!AF36</f>
        <v>-</v>
      </c>
      <c r="Z36" s="167" t="str">
        <f>RawDC2!AG36</f>
        <v>-</v>
      </c>
      <c r="AA36" s="167" t="str">
        <f>RawDC2!AH36</f>
        <v>-</v>
      </c>
      <c r="AB36" s="167" t="str">
        <f>RawDC2!AI36</f>
        <v>-</v>
      </c>
      <c r="AC36" s="167" t="str">
        <f>RawDC2!AJ36</f>
        <v>-</v>
      </c>
      <c r="AD36" s="167" t="str">
        <f>RawDC2!AK36</f>
        <v>-</v>
      </c>
      <c r="AE36" s="167" t="str">
        <f>RawDC2!AL36</f>
        <v>-</v>
      </c>
      <c r="AF36" s="167" t="str">
        <f>RawDC2!AM36</f>
        <v>-</v>
      </c>
      <c r="AH36" s="162" t="str">
        <f>RawDC2!AN36</f>
        <v>-</v>
      </c>
      <c r="AI36" s="162" t="str">
        <f>RawDC2!AO36</f>
        <v>-</v>
      </c>
      <c r="AJ36" s="162" t="str">
        <f>RawDC2!AP36</f>
        <v>-</v>
      </c>
      <c r="AK36" s="162" t="str">
        <f>RawDC2!AQ36</f>
        <v>-</v>
      </c>
      <c r="AL36" s="162" t="str">
        <f>RawDC2!AR36</f>
        <v>-</v>
      </c>
      <c r="AM36" s="162" t="str">
        <f>RawDC2!AS36</f>
        <v>-</v>
      </c>
      <c r="AN36" s="162" t="str">
        <f>RawDC2!AT36</f>
        <v>-</v>
      </c>
      <c r="AO36" s="162" t="str">
        <f>RawDC2!AU36</f>
        <v>-</v>
      </c>
      <c r="AP36" s="162" t="str">
        <f>RawDC2!AV36</f>
        <v>-</v>
      </c>
    </row>
    <row r="37" spans="1:42">
      <c r="A37" s="44">
        <v>35</v>
      </c>
      <c r="B37" s="162">
        <f>RawDC2!K37</f>
        <v>0</v>
      </c>
      <c r="C37" s="162">
        <f>RawDC2!L37</f>
        <v>0</v>
      </c>
      <c r="D37" s="152">
        <f>SUMIF(RawDC2!BF37:HW37, $D$2)</f>
        <v>0</v>
      </c>
      <c r="E37" s="152">
        <f>SUMIF(RawDC2!BF37:HW37, $E$2)</f>
        <v>0</v>
      </c>
      <c r="F37" s="152">
        <f>SUMIF(RawDC2!BF37:HW37, $F$2)</f>
        <v>0</v>
      </c>
      <c r="G37" s="152">
        <f>SUMIF(RawDC2!BF37:HW37, $G$2)</f>
        <v>0</v>
      </c>
      <c r="H37" s="152">
        <f>SUMIF(RawDC2!BF37:HW37, $H$2)</f>
        <v>0</v>
      </c>
      <c r="I37" s="152">
        <f>SUMIF(RawDC2!BF37:HW37, $I$2)</f>
        <v>0</v>
      </c>
      <c r="J37" s="152">
        <f>SUMIF(RawDC2!BF37:HW37, $J$2)</f>
        <v>0</v>
      </c>
      <c r="K37" s="152">
        <f>SUMIF(RawDC2!BF37:HW37, $K$2)</f>
        <v>0</v>
      </c>
      <c r="L37" s="152"/>
      <c r="M37" s="136">
        <f t="shared" si="9"/>
        <v>0</v>
      </c>
      <c r="N37" s="138">
        <f t="shared" si="10"/>
        <v>0</v>
      </c>
      <c r="O37" s="140">
        <f t="shared" si="11"/>
        <v>0</v>
      </c>
      <c r="Q37" s="161">
        <f>RawDC2!P37</f>
        <v>0</v>
      </c>
      <c r="R37" s="161">
        <f>RawDC2!Q37</f>
        <v>0</v>
      </c>
      <c r="S37" s="161">
        <f>RawDC2!R37</f>
        <v>0</v>
      </c>
      <c r="T37" s="161">
        <f>RawDC2!S37</f>
        <v>0</v>
      </c>
      <c r="U37" s="161">
        <f>RawDC2!T37</f>
        <v>0</v>
      </c>
      <c r="V37" s="161">
        <f>RawDC2!U37</f>
        <v>0</v>
      </c>
      <c r="X37" s="167" t="str">
        <f>RawDC2!AE37</f>
        <v>-</v>
      </c>
      <c r="Y37" s="167" t="str">
        <f>RawDC2!AF37</f>
        <v>-</v>
      </c>
      <c r="Z37" s="167" t="str">
        <f>RawDC2!AG37</f>
        <v>-</v>
      </c>
      <c r="AA37" s="167" t="str">
        <f>RawDC2!AH37</f>
        <v>-</v>
      </c>
      <c r="AB37" s="167" t="str">
        <f>RawDC2!AI37</f>
        <v>-</v>
      </c>
      <c r="AC37" s="167" t="str">
        <f>RawDC2!AJ37</f>
        <v>-</v>
      </c>
      <c r="AD37" s="167" t="str">
        <f>RawDC2!AK37</f>
        <v>-</v>
      </c>
      <c r="AE37" s="167" t="str">
        <f>RawDC2!AL37</f>
        <v>-</v>
      </c>
      <c r="AF37" s="167" t="str">
        <f>RawDC2!AM37</f>
        <v>-</v>
      </c>
      <c r="AH37" s="162" t="str">
        <f>RawDC2!AN37</f>
        <v>-</v>
      </c>
      <c r="AI37" s="162" t="str">
        <f>RawDC2!AO37</f>
        <v>-</v>
      </c>
      <c r="AJ37" s="162" t="str">
        <f>RawDC2!AP37</f>
        <v>-</v>
      </c>
      <c r="AK37" s="162" t="str">
        <f>RawDC2!AQ37</f>
        <v>-</v>
      </c>
      <c r="AL37" s="162" t="str">
        <f>RawDC2!AR37</f>
        <v>-</v>
      </c>
      <c r="AM37" s="162" t="str">
        <f>RawDC2!AS37</f>
        <v>-</v>
      </c>
      <c r="AN37" s="162" t="str">
        <f>RawDC2!AT37</f>
        <v>-</v>
      </c>
      <c r="AO37" s="162" t="str">
        <f>RawDC2!AU37</f>
        <v>-</v>
      </c>
      <c r="AP37" s="162" t="str">
        <f>RawDC2!AV37</f>
        <v>-</v>
      </c>
    </row>
    <row r="38" spans="1:42">
      <c r="A38" s="44">
        <v>36</v>
      </c>
      <c r="B38" s="162">
        <f>RawDC2!K38</f>
        <v>0</v>
      </c>
      <c r="C38" s="162">
        <f>RawDC2!L38</f>
        <v>0</v>
      </c>
      <c r="D38" s="152">
        <f>SUMIF(RawDC2!BF38:HW38, $D$2)</f>
        <v>0</v>
      </c>
      <c r="E38" s="152">
        <f>SUMIF(RawDC2!BF38:HW38, $E$2)</f>
        <v>0</v>
      </c>
      <c r="F38" s="152">
        <f>SUMIF(RawDC2!BF38:HW38, $F$2)</f>
        <v>0</v>
      </c>
      <c r="G38" s="152">
        <f>SUMIF(RawDC2!BF38:HW38, $G$2)</f>
        <v>0</v>
      </c>
      <c r="H38" s="152">
        <f>SUMIF(RawDC2!BF38:HW38, $H$2)</f>
        <v>0</v>
      </c>
      <c r="I38" s="152">
        <f>SUMIF(RawDC2!BF38:HW38, $I$2)</f>
        <v>0</v>
      </c>
      <c r="J38" s="152">
        <f>SUMIF(RawDC2!BF38:HW38, $J$2)</f>
        <v>0</v>
      </c>
      <c r="K38" s="152">
        <f>SUMIF(RawDC2!BF38:HW38, $K$2)</f>
        <v>0</v>
      </c>
      <c r="L38" s="152"/>
      <c r="M38" s="136">
        <f t="shared" si="9"/>
        <v>0</v>
      </c>
      <c r="N38" s="138">
        <f t="shared" si="10"/>
        <v>0</v>
      </c>
      <c r="O38" s="140">
        <f t="shared" si="11"/>
        <v>0</v>
      </c>
      <c r="Q38" s="161">
        <f>RawDC2!P38</f>
        <v>0</v>
      </c>
      <c r="R38" s="161">
        <f>RawDC2!Q38</f>
        <v>0</v>
      </c>
      <c r="S38" s="161">
        <f>RawDC2!R38</f>
        <v>0</v>
      </c>
      <c r="T38" s="161">
        <f>RawDC2!S38</f>
        <v>0</v>
      </c>
      <c r="U38" s="161">
        <f>RawDC2!T38</f>
        <v>0</v>
      </c>
      <c r="V38" s="161">
        <f>RawDC2!U38</f>
        <v>0</v>
      </c>
      <c r="X38" s="167" t="str">
        <f>RawDC2!AE38</f>
        <v>-</v>
      </c>
      <c r="Y38" s="167" t="str">
        <f>RawDC2!AF38</f>
        <v>-</v>
      </c>
      <c r="Z38" s="167" t="str">
        <f>RawDC2!AG38</f>
        <v>-</v>
      </c>
      <c r="AA38" s="167" t="str">
        <f>RawDC2!AH38</f>
        <v>-</v>
      </c>
      <c r="AB38" s="167" t="str">
        <f>RawDC2!AI38</f>
        <v>-</v>
      </c>
      <c r="AC38" s="167" t="str">
        <f>RawDC2!AJ38</f>
        <v>-</v>
      </c>
      <c r="AD38" s="167" t="str">
        <f>RawDC2!AK38</f>
        <v>-</v>
      </c>
      <c r="AE38" s="167" t="str">
        <f>RawDC2!AL38</f>
        <v>-</v>
      </c>
      <c r="AF38" s="167" t="str">
        <f>RawDC2!AM38</f>
        <v>-</v>
      </c>
      <c r="AH38" s="162" t="str">
        <f>RawDC2!AN38</f>
        <v>-</v>
      </c>
      <c r="AI38" s="162" t="str">
        <f>RawDC2!AO38</f>
        <v>-</v>
      </c>
      <c r="AJ38" s="162" t="str">
        <f>RawDC2!AP38</f>
        <v>-</v>
      </c>
      <c r="AK38" s="162" t="str">
        <f>RawDC2!AQ38</f>
        <v>-</v>
      </c>
      <c r="AL38" s="162" t="str">
        <f>RawDC2!AR38</f>
        <v>-</v>
      </c>
      <c r="AM38" s="162" t="str">
        <f>RawDC2!AS38</f>
        <v>-</v>
      </c>
      <c r="AN38" s="162" t="str">
        <f>RawDC2!AT38</f>
        <v>-</v>
      </c>
      <c r="AO38" s="162" t="str">
        <f>RawDC2!AU38</f>
        <v>-</v>
      </c>
      <c r="AP38" s="162" t="str">
        <f>RawDC2!AV38</f>
        <v>-</v>
      </c>
    </row>
    <row r="39" spans="1:42">
      <c r="A39" s="44">
        <v>37</v>
      </c>
      <c r="B39" s="162" t="str">
        <f>RawDC2!K39</f>
        <v>Megan</v>
      </c>
      <c r="C39" s="162" t="str">
        <f>RawDC2!L39</f>
        <v>Felton</v>
      </c>
      <c r="D39" s="152">
        <f>SUMIF(RawDC2!BF39:HW39, $D$2)</f>
        <v>0</v>
      </c>
      <c r="E39" s="152">
        <f>SUMIF(RawDC2!BF39:HW39, $E$2)</f>
        <v>0</v>
      </c>
      <c r="F39" s="152">
        <f>SUMIF(RawDC2!BF39:HW39, $F$2)</f>
        <v>0</v>
      </c>
      <c r="G39" s="152">
        <f>SUMIF(RawDC2!BF39:HW39, $G$2)</f>
        <v>-6</v>
      </c>
      <c r="H39" s="152">
        <f>SUMIF(RawDC2!BF39:HW39, $H$2)</f>
        <v>0</v>
      </c>
      <c r="I39" s="152">
        <f>SUMIF(RawDC2!BF39:HW39, $I$2)</f>
        <v>0</v>
      </c>
      <c r="J39" s="152">
        <f>SUMIF(RawDC2!BF39:HW39, $J$2)</f>
        <v>0</v>
      </c>
      <c r="K39" s="152">
        <f>SUMIF(RawDC2!BF39:HW39, $K$2)</f>
        <v>0</v>
      </c>
      <c r="L39" s="152"/>
      <c r="M39" s="136">
        <f t="shared" si="9"/>
        <v>-6</v>
      </c>
      <c r="N39" s="138">
        <f t="shared" si="10"/>
        <v>0</v>
      </c>
      <c r="O39" s="140">
        <f t="shared" si="11"/>
        <v>6</v>
      </c>
      <c r="Q39" s="161" t="str">
        <f>RawDC2!P39</f>
        <v>no</v>
      </c>
      <c r="R39" s="161" t="str">
        <f>RawDC2!Q39</f>
        <v>no</v>
      </c>
      <c r="S39" s="161" t="str">
        <f>RawDC2!R39</f>
        <v>same</v>
      </c>
      <c r="T39" s="161" t="str">
        <f>RawDC2!S39</f>
        <v>same</v>
      </c>
      <c r="U39" s="161" t="str">
        <f>RawDC2!T39</f>
        <v>same</v>
      </c>
      <c r="V39" s="161" t="str">
        <f>RawDC2!U39</f>
        <v>no</v>
      </c>
      <c r="X39" s="167" t="str">
        <f>RawDC2!AE39</f>
        <v>-</v>
      </c>
      <c r="Y39" s="167" t="str">
        <f>RawDC2!AF39</f>
        <v>-</v>
      </c>
      <c r="Z39" s="167" t="str">
        <f>RawDC2!AG39</f>
        <v>-</v>
      </c>
      <c r="AA39" s="167" t="str">
        <f>RawDC2!AH39</f>
        <v>-</v>
      </c>
      <c r="AB39" s="167" t="str">
        <f>RawDC2!AI39</f>
        <v>-</v>
      </c>
      <c r="AC39" s="167" t="str">
        <f>RawDC2!AJ39</f>
        <v>-</v>
      </c>
      <c r="AD39" s="167" t="str">
        <f>RawDC2!AK39</f>
        <v>-</v>
      </c>
      <c r="AE39" s="167" t="str">
        <f>RawDC2!AL39</f>
        <v>-</v>
      </c>
      <c r="AF39" s="167" t="str">
        <f>RawDC2!AM39</f>
        <v>-</v>
      </c>
      <c r="AH39" s="162" t="str">
        <f>RawDC2!AN39</f>
        <v>-</v>
      </c>
      <c r="AI39" s="162" t="str">
        <f>RawDC2!AO39</f>
        <v>-</v>
      </c>
      <c r="AJ39" s="162" t="str">
        <f>RawDC2!AP39</f>
        <v>-</v>
      </c>
      <c r="AK39" s="162" t="str">
        <f>RawDC2!AQ39</f>
        <v>-</v>
      </c>
      <c r="AL39" s="162" t="str">
        <f>RawDC2!AR39</f>
        <v>-</v>
      </c>
      <c r="AM39" s="162" t="str">
        <f>RawDC2!AS39</f>
        <v>-</v>
      </c>
      <c r="AN39" s="162" t="str">
        <f>RawDC2!AT39</f>
        <v>-</v>
      </c>
      <c r="AO39" s="162" t="str">
        <f>RawDC2!AU39</f>
        <v>-</v>
      </c>
      <c r="AP39" s="162" t="str">
        <f>RawDC2!AV39</f>
        <v>-</v>
      </c>
    </row>
    <row r="40" spans="1:42">
      <c r="A40" s="44">
        <v>38</v>
      </c>
      <c r="B40" s="162" t="str">
        <f>RawDC2!K40</f>
        <v>Emma</v>
      </c>
      <c r="C40" s="162" t="str">
        <f>RawDC2!L40</f>
        <v>Godman</v>
      </c>
      <c r="D40" s="152">
        <f>SUMIF(RawDC2!BF40:HW40, $D$2)</f>
        <v>0</v>
      </c>
      <c r="E40" s="152">
        <f>SUMIF(RawDC2!BF40:HW40, $E$2)</f>
        <v>-3</v>
      </c>
      <c r="F40" s="152">
        <f>SUMIF(RawDC2!BF40:HW40, $F$2)</f>
        <v>-2</v>
      </c>
      <c r="G40" s="152">
        <f>SUMIF(RawDC2!BF40:HW40, $G$2)</f>
        <v>0</v>
      </c>
      <c r="H40" s="152">
        <f>SUMIF(RawDC2!BF40:HW40, $H$2)</f>
        <v>0</v>
      </c>
      <c r="I40" s="152">
        <f>SUMIF(RawDC2!BF40:HW40, $I$2)</f>
        <v>0</v>
      </c>
      <c r="J40" s="152">
        <f>SUMIF(RawDC2!BF40:HW40, $J$2)</f>
        <v>0</v>
      </c>
      <c r="K40" s="152">
        <f>SUMIF(RawDC2!BF40:HW40, $K$2)</f>
        <v>4</v>
      </c>
      <c r="L40" s="152"/>
      <c r="M40" s="136">
        <f t="shared" si="9"/>
        <v>-5</v>
      </c>
      <c r="N40" s="138">
        <f t="shared" si="10"/>
        <v>4</v>
      </c>
      <c r="O40" s="140">
        <f t="shared" si="11"/>
        <v>9</v>
      </c>
      <c r="Q40" s="161" t="str">
        <f>RawDC2!P40</f>
        <v>no</v>
      </c>
      <c r="R40" s="161" t="str">
        <f>RawDC2!Q40</f>
        <v>no</v>
      </c>
      <c r="S40" s="161" t="str">
        <f>RawDC2!R40</f>
        <v>same</v>
      </c>
      <c r="T40" s="161" t="str">
        <f>RawDC2!S40</f>
        <v>same</v>
      </c>
      <c r="U40" s="161" t="str">
        <f>RawDC2!T40</f>
        <v>decreased</v>
      </c>
      <c r="V40" s="161" t="str">
        <f>RawDC2!U40</f>
        <v>no</v>
      </c>
      <c r="X40" s="167" t="str">
        <f>RawDC2!AE40</f>
        <v>Shin Splints</v>
      </c>
      <c r="Y40" s="167" t="str">
        <f>RawDC2!AF40</f>
        <v>both shins</v>
      </c>
      <c r="Z40" s="167" t="str">
        <f>RawDC2!AG40</f>
        <v>Repetitive strain injury</v>
      </c>
      <c r="AA40" s="167">
        <f>RawDC2!AH40</f>
        <v>42800</v>
      </c>
      <c r="AB40" s="167">
        <f>RawDC2!AI40</f>
        <v>21</v>
      </c>
      <c r="AC40" s="167" t="str">
        <f>RawDC2!AJ40</f>
        <v>Running on the 3G for football training, repetitive</v>
      </c>
      <c r="AD40" s="167" t="str">
        <f>RawDC2!AK40</f>
        <v>overuse</v>
      </c>
      <c r="AE40" s="167" t="str">
        <f>RawDC2!AL40</f>
        <v>non contact</v>
      </c>
      <c r="AF40" s="167" t="str">
        <f>RawDC2!AM40</f>
        <v>No</v>
      </c>
      <c r="AH40" s="162" t="str">
        <f>RawDC2!AN40</f>
        <v>-</v>
      </c>
      <c r="AI40" s="162" t="str">
        <f>RawDC2!AO40</f>
        <v>-</v>
      </c>
      <c r="AJ40" s="162" t="str">
        <f>RawDC2!AP40</f>
        <v>-</v>
      </c>
      <c r="AK40" s="162" t="str">
        <f>RawDC2!AQ40</f>
        <v>-</v>
      </c>
      <c r="AL40" s="162" t="str">
        <f>RawDC2!AR40</f>
        <v>-</v>
      </c>
      <c r="AM40" s="162" t="str">
        <f>RawDC2!AS40</f>
        <v>-</v>
      </c>
      <c r="AN40" s="162" t="str">
        <f>RawDC2!AT40</f>
        <v>-</v>
      </c>
      <c r="AO40" s="162" t="str">
        <f>RawDC2!AU40</f>
        <v>-</v>
      </c>
      <c r="AP40" s="162" t="str">
        <f>RawDC2!AV40</f>
        <v>-</v>
      </c>
    </row>
    <row r="41" spans="1:42">
      <c r="A41" s="44">
        <v>39</v>
      </c>
      <c r="B41" s="162" t="str">
        <f>RawDC2!K41</f>
        <v>Eleanire</v>
      </c>
      <c r="C41" s="162" t="str">
        <f>RawDC2!L41</f>
        <v>Glynn</v>
      </c>
      <c r="D41" s="152">
        <f>SUMIF(RawDC2!BF41:HW41, $D$2)</f>
        <v>0</v>
      </c>
      <c r="E41" s="152">
        <f>SUMIF(RawDC2!BF41:HW41, $E$2)</f>
        <v>0</v>
      </c>
      <c r="F41" s="152">
        <f>SUMIF(RawDC2!BF41:HW41, $F$2)</f>
        <v>-2</v>
      </c>
      <c r="G41" s="152">
        <f>SUMIF(RawDC2!BF41:HW41, $G$2)</f>
        <v>-3</v>
      </c>
      <c r="H41" s="152">
        <f>SUMIF(RawDC2!BF41:HW41, $H$2)</f>
        <v>1</v>
      </c>
      <c r="I41" s="152">
        <f>SUMIF(RawDC2!BF41:HW41, $I$2)</f>
        <v>2</v>
      </c>
      <c r="J41" s="152">
        <f>SUMIF(RawDC2!BF41:HW41, $J$2)</f>
        <v>0</v>
      </c>
      <c r="K41" s="152">
        <f>SUMIF(RawDC2!BF41:HW41, $K$2)</f>
        <v>0</v>
      </c>
      <c r="L41" s="152"/>
      <c r="M41" s="136">
        <f t="shared" si="9"/>
        <v>-5</v>
      </c>
      <c r="N41" s="138">
        <f t="shared" si="10"/>
        <v>3</v>
      </c>
      <c r="O41" s="140">
        <f t="shared" si="11"/>
        <v>8</v>
      </c>
      <c r="Q41" s="161" t="str">
        <f>RawDC2!P41</f>
        <v xml:space="preserve">No </v>
      </c>
      <c r="R41" s="161" t="str">
        <f>RawDC2!Q41</f>
        <v>No</v>
      </c>
      <c r="S41" s="161" t="str">
        <f>RawDC2!R41</f>
        <v>same</v>
      </c>
      <c r="T41" s="161" t="str">
        <f>RawDC2!S41</f>
        <v>same</v>
      </c>
      <c r="U41" s="161" t="str">
        <f>RawDC2!T41</f>
        <v>same</v>
      </c>
      <c r="V41" s="161" t="str">
        <f>RawDC2!U41</f>
        <v xml:space="preserve">Remained the same </v>
      </c>
      <c r="X41" s="167" t="str">
        <f>RawDC2!AE41</f>
        <v>-</v>
      </c>
      <c r="Y41" s="167" t="str">
        <f>RawDC2!AF41</f>
        <v>-</v>
      </c>
      <c r="Z41" s="167" t="str">
        <f>RawDC2!AG41</f>
        <v>-</v>
      </c>
      <c r="AA41" s="167" t="str">
        <f>RawDC2!AH41</f>
        <v>-</v>
      </c>
      <c r="AB41" s="167" t="str">
        <f>RawDC2!AI41</f>
        <v>-</v>
      </c>
      <c r="AC41" s="167" t="str">
        <f>RawDC2!AJ41</f>
        <v>-</v>
      </c>
      <c r="AD41" s="167" t="str">
        <f>RawDC2!AK41</f>
        <v>-</v>
      </c>
      <c r="AE41" s="167" t="str">
        <f>RawDC2!AL41</f>
        <v>-</v>
      </c>
      <c r="AF41" s="167" t="str">
        <f>RawDC2!AM41</f>
        <v>-</v>
      </c>
      <c r="AH41" s="162" t="str">
        <f>RawDC2!AN41</f>
        <v>-</v>
      </c>
      <c r="AI41" s="162" t="str">
        <f>RawDC2!AO41</f>
        <v>-</v>
      </c>
      <c r="AJ41" s="162" t="str">
        <f>RawDC2!AP41</f>
        <v>-</v>
      </c>
      <c r="AK41" s="162" t="str">
        <f>RawDC2!AQ41</f>
        <v>-</v>
      </c>
      <c r="AL41" s="162" t="str">
        <f>RawDC2!AR41</f>
        <v>-</v>
      </c>
      <c r="AM41" s="162" t="str">
        <f>RawDC2!AS41</f>
        <v>-</v>
      </c>
      <c r="AN41" s="162" t="str">
        <f>RawDC2!AT41</f>
        <v>-</v>
      </c>
      <c r="AO41" s="162" t="str">
        <f>RawDC2!AU41</f>
        <v>-</v>
      </c>
      <c r="AP41" s="162" t="str">
        <f>RawDC2!AV41</f>
        <v>-</v>
      </c>
    </row>
    <row r="42" spans="1:42">
      <c r="A42" s="44">
        <v>40</v>
      </c>
      <c r="B42" s="162" t="str">
        <f>RawDC2!K42</f>
        <v>Gareth</v>
      </c>
      <c r="C42" s="162" t="str">
        <f>RawDC2!L42</f>
        <v>Griffiths</v>
      </c>
      <c r="D42" s="152">
        <f>SUMIF(RawDC2!BF42:HW42, $D$2)</f>
        <v>0</v>
      </c>
      <c r="E42" s="152">
        <f>SUMIF(RawDC2!BF42:HW42, $E$2)</f>
        <v>0</v>
      </c>
      <c r="F42" s="152">
        <f>SUMIF(RawDC2!BF42:HW42, $F$2)</f>
        <v>-2</v>
      </c>
      <c r="G42" s="152">
        <f>SUMIF(RawDC2!BF42:HW42, $G$2)</f>
        <v>-2</v>
      </c>
      <c r="H42" s="152">
        <f>SUMIF(RawDC2!BF42:HW42, $H$2)</f>
        <v>0</v>
      </c>
      <c r="I42" s="152">
        <f>SUMIF(RawDC2!BF42:HW42, $I$2)</f>
        <v>0</v>
      </c>
      <c r="J42" s="152">
        <f>SUMIF(RawDC2!BF42:HW42, $J$2)</f>
        <v>0</v>
      </c>
      <c r="K42" s="152">
        <f>SUMIF(RawDC2!BF42:HW42, $K$2)</f>
        <v>4</v>
      </c>
      <c r="L42" s="152"/>
      <c r="M42" s="136">
        <f t="shared" si="9"/>
        <v>-4</v>
      </c>
      <c r="N42" s="138">
        <f t="shared" si="10"/>
        <v>4</v>
      </c>
      <c r="O42" s="140">
        <f t="shared" si="11"/>
        <v>8</v>
      </c>
      <c r="Q42" s="161" t="str">
        <f>RawDC2!P42</f>
        <v>International</v>
      </c>
      <c r="R42" s="161" t="str">
        <f>RawDC2!Q42</f>
        <v>no</v>
      </c>
      <c r="S42" s="161" t="str">
        <f>RawDC2!R42</f>
        <v>same</v>
      </c>
      <c r="T42" s="161" t="str">
        <f>RawDC2!S42</f>
        <v>decreased</v>
      </c>
      <c r="U42" s="161" t="str">
        <f>RawDC2!T42</f>
        <v>increased</v>
      </c>
      <c r="V42" s="161" t="str">
        <f>RawDC2!U42</f>
        <v>speed training as its track season</v>
      </c>
      <c r="X42" s="167" t="str">
        <f>RawDC2!AE42</f>
        <v>-</v>
      </c>
      <c r="Y42" s="167" t="str">
        <f>RawDC2!AF42</f>
        <v>-</v>
      </c>
      <c r="Z42" s="167" t="str">
        <f>RawDC2!AG42</f>
        <v>-</v>
      </c>
      <c r="AA42" s="167" t="str">
        <f>RawDC2!AH42</f>
        <v>-</v>
      </c>
      <c r="AB42" s="167" t="str">
        <f>RawDC2!AI42</f>
        <v>-</v>
      </c>
      <c r="AC42" s="167" t="str">
        <f>RawDC2!AJ42</f>
        <v>-</v>
      </c>
      <c r="AD42" s="167" t="str">
        <f>RawDC2!AK42</f>
        <v>-</v>
      </c>
      <c r="AE42" s="167" t="str">
        <f>RawDC2!AL42</f>
        <v>-</v>
      </c>
      <c r="AF42" s="167" t="str">
        <f>RawDC2!AM42</f>
        <v>-</v>
      </c>
      <c r="AH42" s="162" t="str">
        <f>RawDC2!AN42</f>
        <v>-</v>
      </c>
      <c r="AI42" s="162" t="str">
        <f>RawDC2!AO42</f>
        <v>-</v>
      </c>
      <c r="AJ42" s="162" t="str">
        <f>RawDC2!AP42</f>
        <v>-</v>
      </c>
      <c r="AK42" s="162" t="str">
        <f>RawDC2!AQ42</f>
        <v>-</v>
      </c>
      <c r="AL42" s="162" t="str">
        <f>RawDC2!AR42</f>
        <v>-</v>
      </c>
      <c r="AM42" s="162" t="str">
        <f>RawDC2!AS42</f>
        <v>-</v>
      </c>
      <c r="AN42" s="162" t="str">
        <f>RawDC2!AT42</f>
        <v>-</v>
      </c>
      <c r="AO42" s="162" t="str">
        <f>RawDC2!AU42</f>
        <v>-</v>
      </c>
      <c r="AP42" s="162" t="str">
        <f>RawDC2!AV42</f>
        <v>-</v>
      </c>
    </row>
    <row r="43" spans="1:42">
      <c r="A43" s="44">
        <v>41</v>
      </c>
      <c r="B43" s="162" t="str">
        <f>RawDC2!K43</f>
        <v>Tom</v>
      </c>
      <c r="C43" s="162" t="str">
        <f>RawDC2!L43</f>
        <v>Edwards</v>
      </c>
      <c r="D43" s="152">
        <f>SUMIF(RawDC2!BF43:HW43, $D$2)</f>
        <v>0</v>
      </c>
      <c r="E43" s="152">
        <f>SUMIF(RawDC2!BF43:HW43, $E$2)</f>
        <v>0</v>
      </c>
      <c r="F43" s="152">
        <f>SUMIF(RawDC2!BF43:HW43, $F$2)</f>
        <v>0</v>
      </c>
      <c r="G43" s="152">
        <f>SUMIF(RawDC2!BF43:HW43, $G$2)</f>
        <v>0</v>
      </c>
      <c r="H43" s="152">
        <f>SUMIF(RawDC2!BF43:HW43, $H$2)</f>
        <v>0</v>
      </c>
      <c r="I43" s="152">
        <f>SUMIF(RawDC2!BF43:HW43, $I$2)</f>
        <v>0</v>
      </c>
      <c r="J43" s="152">
        <f>SUMIF(RawDC2!BF43:HW43, $J$2)</f>
        <v>0</v>
      </c>
      <c r="K43" s="152">
        <f>SUMIF(RawDC2!BF43:HW43, $K$2)</f>
        <v>0</v>
      </c>
      <c r="L43" s="152"/>
      <c r="M43" s="136">
        <f t="shared" si="9"/>
        <v>0</v>
      </c>
      <c r="N43" s="138">
        <f t="shared" si="10"/>
        <v>0</v>
      </c>
      <c r="O43" s="140">
        <f t="shared" si="11"/>
        <v>0</v>
      </c>
      <c r="Q43" s="161" t="str">
        <f>RawDC2!P43</f>
        <v xml:space="preserve">no longer competing </v>
      </c>
      <c r="R43" s="161" t="str">
        <f>RawDC2!Q43</f>
        <v>yes, less swimming, more gym work</v>
      </c>
      <c r="S43" s="161" t="str">
        <f>RawDC2!R43</f>
        <v>decreased</v>
      </c>
      <c r="T43" s="161" t="str">
        <f>RawDC2!S43</f>
        <v>decreased</v>
      </c>
      <c r="U43" s="161" t="str">
        <f>RawDC2!T43</f>
        <v>increased</v>
      </c>
      <c r="V43" s="161" t="str">
        <f>RawDC2!U43</f>
        <v>strength based now</v>
      </c>
      <c r="X43" s="167" t="str">
        <f>RawDC2!AE43</f>
        <v>-</v>
      </c>
      <c r="Y43" s="167" t="str">
        <f>RawDC2!AF43</f>
        <v>-</v>
      </c>
      <c r="Z43" s="167" t="str">
        <f>RawDC2!AG43</f>
        <v>-</v>
      </c>
      <c r="AA43" s="167" t="str">
        <f>RawDC2!AH43</f>
        <v>-</v>
      </c>
      <c r="AB43" s="167" t="str">
        <f>RawDC2!AI43</f>
        <v>-</v>
      </c>
      <c r="AC43" s="167" t="str">
        <f>RawDC2!AJ43</f>
        <v>-</v>
      </c>
      <c r="AD43" s="167" t="str">
        <f>RawDC2!AK43</f>
        <v>-</v>
      </c>
      <c r="AE43" s="167" t="str">
        <f>RawDC2!AL43</f>
        <v>-</v>
      </c>
      <c r="AF43" s="167" t="str">
        <f>RawDC2!AM43</f>
        <v>-</v>
      </c>
      <c r="AH43" s="162" t="str">
        <f>RawDC2!AN43</f>
        <v>-</v>
      </c>
      <c r="AI43" s="162" t="str">
        <f>RawDC2!AO43</f>
        <v>-</v>
      </c>
      <c r="AJ43" s="162" t="str">
        <f>RawDC2!AP43</f>
        <v>-</v>
      </c>
      <c r="AK43" s="162" t="str">
        <f>RawDC2!AQ43</f>
        <v>-</v>
      </c>
      <c r="AL43" s="162" t="str">
        <f>RawDC2!AR43</f>
        <v>-</v>
      </c>
      <c r="AM43" s="162" t="str">
        <f>RawDC2!AS43</f>
        <v>-</v>
      </c>
      <c r="AN43" s="162" t="str">
        <f>RawDC2!AT43</f>
        <v>-</v>
      </c>
      <c r="AO43" s="162" t="str">
        <f>RawDC2!AU43</f>
        <v>-</v>
      </c>
      <c r="AP43" s="162" t="str">
        <f>RawDC2!AV43</f>
        <v>-</v>
      </c>
    </row>
    <row r="44" spans="1:42">
      <c r="A44" s="44">
        <v>42</v>
      </c>
      <c r="B44" s="162">
        <f>RawDC2!K44</f>
        <v>0</v>
      </c>
      <c r="C44" s="162">
        <f>RawDC2!L44</f>
        <v>0</v>
      </c>
      <c r="D44" s="152">
        <f>SUMIF(RawDC2!BF44:HW44, $D$2)</f>
        <v>0</v>
      </c>
      <c r="E44" s="152">
        <f>SUMIF(RawDC2!BF44:HW44, $E$2)</f>
        <v>0</v>
      </c>
      <c r="F44" s="152">
        <f>SUMIF(RawDC2!BF44:HW44, $F$2)</f>
        <v>0</v>
      </c>
      <c r="G44" s="152">
        <f>SUMIF(RawDC2!BF44:HW44, $G$2)</f>
        <v>0</v>
      </c>
      <c r="H44" s="152">
        <f>SUMIF(RawDC2!BF44:HW44, $H$2)</f>
        <v>0</v>
      </c>
      <c r="I44" s="152">
        <f>SUMIF(RawDC2!BF44:HW44, $I$2)</f>
        <v>0</v>
      </c>
      <c r="J44" s="152">
        <f>SUMIF(RawDC2!BF44:HW44, $J$2)</f>
        <v>0</v>
      </c>
      <c r="K44" s="152">
        <f>SUMIF(RawDC2!BF44:HW44, $K$2)</f>
        <v>0</v>
      </c>
      <c r="L44" s="152"/>
      <c r="M44" s="136">
        <f t="shared" si="9"/>
        <v>0</v>
      </c>
      <c r="N44" s="138">
        <f t="shared" si="10"/>
        <v>0</v>
      </c>
      <c r="O44" s="140">
        <f t="shared" si="11"/>
        <v>0</v>
      </c>
      <c r="Q44" s="161">
        <f>RawDC2!P44</f>
        <v>0</v>
      </c>
      <c r="R44" s="161">
        <f>RawDC2!Q44</f>
        <v>0</v>
      </c>
      <c r="S44" s="161">
        <f>RawDC2!R44</f>
        <v>0</v>
      </c>
      <c r="T44" s="161">
        <f>RawDC2!S44</f>
        <v>0</v>
      </c>
      <c r="U44" s="161">
        <f>RawDC2!T44</f>
        <v>0</v>
      </c>
      <c r="V44" s="161">
        <f>RawDC2!U44</f>
        <v>0</v>
      </c>
      <c r="X44" s="167" t="str">
        <f>RawDC2!AE44</f>
        <v>-</v>
      </c>
      <c r="Y44" s="167" t="str">
        <f>RawDC2!AF44</f>
        <v>-</v>
      </c>
      <c r="Z44" s="167" t="str">
        <f>RawDC2!AG44</f>
        <v>-</v>
      </c>
      <c r="AA44" s="167" t="str">
        <f>RawDC2!AH44</f>
        <v>-</v>
      </c>
      <c r="AB44" s="167" t="str">
        <f>RawDC2!AI44</f>
        <v>-</v>
      </c>
      <c r="AC44" s="167" t="str">
        <f>RawDC2!AJ44</f>
        <v>-</v>
      </c>
      <c r="AD44" s="167" t="str">
        <f>RawDC2!AK44</f>
        <v>-</v>
      </c>
      <c r="AE44" s="167" t="str">
        <f>RawDC2!AL44</f>
        <v>-</v>
      </c>
      <c r="AF44" s="167" t="str">
        <f>RawDC2!AM44</f>
        <v>-</v>
      </c>
      <c r="AH44" s="162" t="str">
        <f>RawDC2!AN44</f>
        <v>-</v>
      </c>
      <c r="AI44" s="162" t="str">
        <f>RawDC2!AO44</f>
        <v>-</v>
      </c>
      <c r="AJ44" s="162" t="str">
        <f>RawDC2!AP44</f>
        <v>-</v>
      </c>
      <c r="AK44" s="162" t="str">
        <f>RawDC2!AQ44</f>
        <v>-</v>
      </c>
      <c r="AL44" s="162" t="str">
        <f>RawDC2!AR44</f>
        <v>-</v>
      </c>
      <c r="AM44" s="162" t="str">
        <f>RawDC2!AS44</f>
        <v>-</v>
      </c>
      <c r="AN44" s="162" t="str">
        <f>RawDC2!AT44</f>
        <v>-</v>
      </c>
      <c r="AO44" s="162" t="str">
        <f>RawDC2!AU44</f>
        <v>-</v>
      </c>
      <c r="AP44" s="162" t="str">
        <f>RawDC2!AV44</f>
        <v>-</v>
      </c>
    </row>
    <row r="45" spans="1:42">
      <c r="A45" s="44">
        <v>43</v>
      </c>
      <c r="B45" s="162" t="str">
        <f>RawDC2!K45</f>
        <v>Holly</v>
      </c>
      <c r="C45" s="162" t="str">
        <f>RawDC2!L45</f>
        <v>Jones</v>
      </c>
      <c r="D45" s="152">
        <f>SUMIF(RawDC2!BF45:HW45, $D$2)</f>
        <v>0</v>
      </c>
      <c r="E45" s="152">
        <f>SUMIF(RawDC2!BF45:HW45, $E$2)</f>
        <v>0</v>
      </c>
      <c r="F45" s="152">
        <f>SUMIF(RawDC2!BF45:HW45, $F$2)</f>
        <v>0</v>
      </c>
      <c r="G45" s="152">
        <f>SUMIF(RawDC2!BF45:HW45, $G$2)</f>
        <v>0</v>
      </c>
      <c r="H45" s="152">
        <f>SUMIF(RawDC2!BF45:HW45, $H$2)</f>
        <v>0</v>
      </c>
      <c r="I45" s="152">
        <f>SUMIF(RawDC2!BF45:HW45, $I$2)</f>
        <v>0</v>
      </c>
      <c r="J45" s="152">
        <f>SUMIF(RawDC2!BF45:HW45, $J$2)</f>
        <v>3</v>
      </c>
      <c r="K45" s="152">
        <f>SUMIF(RawDC2!BF45:HW45, $K$2)</f>
        <v>0</v>
      </c>
      <c r="L45" s="152"/>
      <c r="M45" s="136">
        <f t="shared" si="9"/>
        <v>0</v>
      </c>
      <c r="N45" s="138">
        <f t="shared" si="10"/>
        <v>3</v>
      </c>
      <c r="O45" s="140">
        <f t="shared" si="11"/>
        <v>3</v>
      </c>
      <c r="Q45" s="161" t="str">
        <f>RawDC2!P45</f>
        <v>No</v>
      </c>
      <c r="R45" s="161" t="str">
        <f>RawDC2!Q45</f>
        <v>Yes</v>
      </c>
      <c r="S45" s="161" t="str">
        <f>RawDC2!R45</f>
        <v>same</v>
      </c>
      <c r="T45" s="161" t="str">
        <f>RawDC2!S45</f>
        <v>same</v>
      </c>
      <c r="U45" s="161" t="str">
        <f>RawDC2!T45</f>
        <v>increased</v>
      </c>
      <c r="V45" s="161" t="str">
        <f>RawDC2!U45</f>
        <v>same</v>
      </c>
      <c r="X45" s="167" t="str">
        <f>RawDC2!AE45</f>
        <v>Lower back</v>
      </c>
      <c r="Y45" s="167" t="str">
        <f>RawDC2!AF45</f>
        <v>right</v>
      </c>
      <c r="Z45" s="167" t="str">
        <f>RawDC2!AG45</f>
        <v>muscle strain</v>
      </c>
      <c r="AA45" s="167">
        <f>RawDC2!AH45</f>
        <v>42819</v>
      </c>
      <c r="AB45" s="167">
        <f>RawDC2!AI45</f>
        <v>21</v>
      </c>
      <c r="AC45" s="167" t="str">
        <f>RawDC2!AJ45</f>
        <v>carrying and running with heavy bags</v>
      </c>
      <c r="AD45" s="167" t="str">
        <f>RawDC2!AK45</f>
        <v>overuse</v>
      </c>
      <c r="AE45" s="167" t="str">
        <f>RawDC2!AL45</f>
        <v>non-contact</v>
      </c>
      <c r="AF45" s="167" t="str">
        <f>RawDC2!AM45</f>
        <v>no</v>
      </c>
      <c r="AH45" s="162" t="str">
        <f>RawDC2!AN45</f>
        <v>-</v>
      </c>
      <c r="AI45" s="162" t="str">
        <f>RawDC2!AO45</f>
        <v>-</v>
      </c>
      <c r="AJ45" s="162" t="str">
        <f>RawDC2!AP45</f>
        <v>-</v>
      </c>
      <c r="AK45" s="162" t="str">
        <f>RawDC2!AQ45</f>
        <v>-</v>
      </c>
      <c r="AL45" s="162" t="str">
        <f>RawDC2!AR45</f>
        <v>-</v>
      </c>
      <c r="AM45" s="162" t="str">
        <f>RawDC2!AS45</f>
        <v>-</v>
      </c>
      <c r="AN45" s="162" t="str">
        <f>RawDC2!AT45</f>
        <v>-</v>
      </c>
      <c r="AO45" s="162" t="str">
        <f>RawDC2!AU45</f>
        <v>-</v>
      </c>
      <c r="AP45" s="162" t="str">
        <f>RawDC2!AV45</f>
        <v>-</v>
      </c>
    </row>
    <row r="46" spans="1:42">
      <c r="A46" s="44">
        <v>44</v>
      </c>
      <c r="B46" s="162">
        <f>RawDC2!K46</f>
        <v>0</v>
      </c>
      <c r="C46" s="162">
        <f>RawDC2!L46</f>
        <v>0</v>
      </c>
      <c r="D46" s="152">
        <f>SUMIF(RawDC2!BF46:HW46, $D$2)</f>
        <v>0</v>
      </c>
      <c r="E46" s="152">
        <f>SUMIF(RawDC2!BF46:HW46, $E$2)</f>
        <v>0</v>
      </c>
      <c r="F46" s="152">
        <f>SUMIF(RawDC2!BF46:HW46, $F$2)</f>
        <v>0</v>
      </c>
      <c r="G46" s="152">
        <f>SUMIF(RawDC2!BF46:HW46, $G$2)</f>
        <v>0</v>
      </c>
      <c r="H46" s="152">
        <f>SUMIF(RawDC2!BF46:HW46, $H$2)</f>
        <v>0</v>
      </c>
      <c r="I46" s="152">
        <f>SUMIF(RawDC2!BF46:HW46, $I$2)</f>
        <v>0</v>
      </c>
      <c r="J46" s="152">
        <f>SUMIF(RawDC2!BF46:HW46, $J$2)</f>
        <v>0</v>
      </c>
      <c r="K46" s="152">
        <f>SUMIF(RawDC2!BF46:HW46, $K$2)</f>
        <v>0</v>
      </c>
      <c r="L46" s="152"/>
      <c r="M46" s="136">
        <f t="shared" si="9"/>
        <v>0</v>
      </c>
      <c r="N46" s="138">
        <f t="shared" si="10"/>
        <v>0</v>
      </c>
      <c r="O46" s="140">
        <f t="shared" si="11"/>
        <v>0</v>
      </c>
      <c r="Q46" s="161">
        <f>RawDC2!P46</f>
        <v>0</v>
      </c>
      <c r="R46" s="161">
        <f>RawDC2!Q46</f>
        <v>0</v>
      </c>
      <c r="S46" s="161">
        <f>RawDC2!R46</f>
        <v>0</v>
      </c>
      <c r="T46" s="161">
        <f>RawDC2!S46</f>
        <v>0</v>
      </c>
      <c r="U46" s="161">
        <f>RawDC2!T46</f>
        <v>0</v>
      </c>
      <c r="V46" s="161">
        <f>RawDC2!U46</f>
        <v>0</v>
      </c>
      <c r="X46" s="167" t="str">
        <f>RawDC2!AE46</f>
        <v>-</v>
      </c>
      <c r="Y46" s="167" t="str">
        <f>RawDC2!AF46</f>
        <v>-</v>
      </c>
      <c r="Z46" s="167" t="str">
        <f>RawDC2!AG46</f>
        <v>-</v>
      </c>
      <c r="AA46" s="167" t="str">
        <f>RawDC2!AH46</f>
        <v>-</v>
      </c>
      <c r="AB46" s="167" t="str">
        <f>RawDC2!AI46</f>
        <v>-</v>
      </c>
      <c r="AC46" s="167" t="str">
        <f>RawDC2!AJ46</f>
        <v>-</v>
      </c>
      <c r="AD46" s="167" t="str">
        <f>RawDC2!AK46</f>
        <v>-</v>
      </c>
      <c r="AE46" s="167" t="str">
        <f>RawDC2!AL46</f>
        <v>-</v>
      </c>
      <c r="AF46" s="167" t="str">
        <f>RawDC2!AM46</f>
        <v>-</v>
      </c>
      <c r="AH46" s="162" t="str">
        <f>RawDC2!AN46</f>
        <v>-</v>
      </c>
      <c r="AI46" s="162" t="str">
        <f>RawDC2!AO46</f>
        <v>-</v>
      </c>
      <c r="AJ46" s="162" t="str">
        <f>RawDC2!AP46</f>
        <v>-</v>
      </c>
      <c r="AK46" s="162" t="str">
        <f>RawDC2!AQ46</f>
        <v>-</v>
      </c>
      <c r="AL46" s="162" t="str">
        <f>RawDC2!AR46</f>
        <v>-</v>
      </c>
      <c r="AM46" s="162" t="str">
        <f>RawDC2!AS46</f>
        <v>-</v>
      </c>
      <c r="AN46" s="162" t="str">
        <f>RawDC2!AT46</f>
        <v>-</v>
      </c>
      <c r="AO46" s="162" t="str">
        <f>RawDC2!AU46</f>
        <v>-</v>
      </c>
      <c r="AP46" s="162" t="str">
        <f>RawDC2!AV46</f>
        <v>-</v>
      </c>
    </row>
    <row r="47" spans="1:42">
      <c r="A47" s="44">
        <v>45</v>
      </c>
      <c r="B47" s="162" t="str">
        <f>RawDC2!K47</f>
        <v>Alex</v>
      </c>
      <c r="C47" s="162" t="str">
        <f>RawDC2!L47</f>
        <v>Montgomery</v>
      </c>
      <c r="D47" s="152">
        <f>SUMIF(RawDC2!BF47:HW47, $D$2)</f>
        <v>0</v>
      </c>
      <c r="E47" s="152">
        <f>SUMIF(RawDC2!BF47:HW47, $E$2)</f>
        <v>-9</v>
      </c>
      <c r="F47" s="152">
        <f>SUMIF(RawDC2!BF47:HW47, $F$2)</f>
        <v>0</v>
      </c>
      <c r="G47" s="152">
        <f>SUMIF(RawDC2!BF47:HW47, $G$2)</f>
        <v>0</v>
      </c>
      <c r="H47" s="152">
        <f>SUMIF(RawDC2!BF47:HW47, $H$2)</f>
        <v>1</v>
      </c>
      <c r="I47" s="152">
        <f>SUMIF(RawDC2!BF47:HW47, $I$2)</f>
        <v>0</v>
      </c>
      <c r="J47" s="152">
        <f>SUMIF(RawDC2!BF47:HW47, $J$2)</f>
        <v>0</v>
      </c>
      <c r="K47" s="152">
        <f>SUMIF(RawDC2!BF47:HW47, $K$2)</f>
        <v>0</v>
      </c>
      <c r="L47" s="152"/>
      <c r="M47" s="136">
        <f t="shared" si="9"/>
        <v>-9</v>
      </c>
      <c r="N47" s="138">
        <f t="shared" si="10"/>
        <v>1</v>
      </c>
      <c r="O47" s="140">
        <f t="shared" si="11"/>
        <v>10</v>
      </c>
      <c r="Q47" s="161" t="str">
        <f>RawDC2!P47</f>
        <v>No</v>
      </c>
      <c r="R47" s="161" t="str">
        <f>RawDC2!Q47</f>
        <v>No</v>
      </c>
      <c r="S47" s="161" t="str">
        <f>RawDC2!R47</f>
        <v>same</v>
      </c>
      <c r="T47" s="161" t="str">
        <f>RawDC2!S47</f>
        <v>same</v>
      </c>
      <c r="U47" s="161" t="str">
        <f>RawDC2!T47</f>
        <v>increased</v>
      </c>
      <c r="V47" s="161" t="str">
        <f>RawDC2!U47</f>
        <v>Remained the same</v>
      </c>
      <c r="X47" s="167" t="str">
        <f>RawDC2!AE47</f>
        <v>-</v>
      </c>
      <c r="Y47" s="167" t="str">
        <f>RawDC2!AF47</f>
        <v>-</v>
      </c>
      <c r="Z47" s="167" t="str">
        <f>RawDC2!AG47</f>
        <v>-</v>
      </c>
      <c r="AA47" s="167" t="str">
        <f>RawDC2!AH47</f>
        <v>-</v>
      </c>
      <c r="AB47" s="167" t="str">
        <f>RawDC2!AI47</f>
        <v>-</v>
      </c>
      <c r="AC47" s="167" t="str">
        <f>RawDC2!AJ47</f>
        <v>-</v>
      </c>
      <c r="AD47" s="167" t="str">
        <f>RawDC2!AK47</f>
        <v>-</v>
      </c>
      <c r="AE47" s="167" t="str">
        <f>RawDC2!AL47</f>
        <v>-</v>
      </c>
      <c r="AF47" s="167" t="str">
        <f>RawDC2!AM47</f>
        <v>-</v>
      </c>
      <c r="AH47" s="162" t="str">
        <f>RawDC2!AN47</f>
        <v>-</v>
      </c>
      <c r="AI47" s="162" t="str">
        <f>RawDC2!AO47</f>
        <v>-</v>
      </c>
      <c r="AJ47" s="162" t="str">
        <f>RawDC2!AP47</f>
        <v>-</v>
      </c>
      <c r="AK47" s="162" t="str">
        <f>RawDC2!AQ47</f>
        <v>-</v>
      </c>
      <c r="AL47" s="162" t="str">
        <f>RawDC2!AR47</f>
        <v>-</v>
      </c>
      <c r="AM47" s="162" t="str">
        <f>RawDC2!AS47</f>
        <v>-</v>
      </c>
      <c r="AN47" s="162" t="str">
        <f>RawDC2!AT47</f>
        <v>-</v>
      </c>
      <c r="AO47" s="162" t="str">
        <f>RawDC2!AU47</f>
        <v>-</v>
      </c>
      <c r="AP47" s="162" t="str">
        <f>RawDC2!AV47</f>
        <v>-</v>
      </c>
    </row>
    <row r="48" spans="1:42">
      <c r="A48" s="44">
        <v>46</v>
      </c>
      <c r="B48" s="162">
        <f>RawDC2!K48</f>
        <v>0</v>
      </c>
      <c r="C48" s="162">
        <f>RawDC2!L48</f>
        <v>0</v>
      </c>
      <c r="D48" s="152">
        <f>SUMIF(RawDC2!BF48:HW48, $D$2)</f>
        <v>0</v>
      </c>
      <c r="E48" s="152">
        <f>SUMIF(RawDC2!BF48:HW48, $E$2)</f>
        <v>0</v>
      </c>
      <c r="F48" s="152">
        <f>SUMIF(RawDC2!BF48:HW48, $F$2)</f>
        <v>0</v>
      </c>
      <c r="G48" s="152">
        <f>SUMIF(RawDC2!BF48:HW48, $G$2)</f>
        <v>0</v>
      </c>
      <c r="H48" s="152">
        <f>SUMIF(RawDC2!BF48:HW48, $H$2)</f>
        <v>0</v>
      </c>
      <c r="I48" s="152">
        <f>SUMIF(RawDC2!BF48:HW48, $I$2)</f>
        <v>0</v>
      </c>
      <c r="J48" s="152">
        <f>SUMIF(RawDC2!BF48:HW48, $J$2)</f>
        <v>0</v>
      </c>
      <c r="K48" s="152">
        <f>SUMIF(RawDC2!BF48:HW48, $K$2)</f>
        <v>0</v>
      </c>
      <c r="L48" s="152"/>
      <c r="M48" s="136">
        <f t="shared" si="9"/>
        <v>0</v>
      </c>
      <c r="N48" s="138">
        <f t="shared" si="10"/>
        <v>0</v>
      </c>
      <c r="O48" s="140">
        <f t="shared" si="11"/>
        <v>0</v>
      </c>
      <c r="Q48" s="161">
        <f>RawDC2!P48</f>
        <v>0</v>
      </c>
      <c r="R48" s="161">
        <f>RawDC2!Q48</f>
        <v>0</v>
      </c>
      <c r="S48" s="161">
        <f>RawDC2!R48</f>
        <v>0</v>
      </c>
      <c r="T48" s="161">
        <f>RawDC2!S48</f>
        <v>0</v>
      </c>
      <c r="U48" s="161">
        <f>RawDC2!T48</f>
        <v>0</v>
      </c>
      <c r="V48" s="161">
        <f>RawDC2!U48</f>
        <v>0</v>
      </c>
      <c r="X48" s="167" t="str">
        <f>RawDC2!AE48</f>
        <v>-</v>
      </c>
      <c r="Y48" s="167" t="str">
        <f>RawDC2!AF48</f>
        <v>-</v>
      </c>
      <c r="Z48" s="167" t="str">
        <f>RawDC2!AG48</f>
        <v>-</v>
      </c>
      <c r="AA48" s="167" t="str">
        <f>RawDC2!AH48</f>
        <v>-</v>
      </c>
      <c r="AB48" s="167" t="str">
        <f>RawDC2!AI48</f>
        <v>-</v>
      </c>
      <c r="AC48" s="167" t="str">
        <f>RawDC2!AJ48</f>
        <v>-</v>
      </c>
      <c r="AD48" s="167" t="str">
        <f>RawDC2!AK48</f>
        <v>-</v>
      </c>
      <c r="AE48" s="167" t="str">
        <f>RawDC2!AL48</f>
        <v>-</v>
      </c>
      <c r="AF48" s="167" t="str">
        <f>RawDC2!AM48</f>
        <v>-</v>
      </c>
      <c r="AH48" s="162" t="str">
        <f>RawDC2!AN48</f>
        <v>-</v>
      </c>
      <c r="AI48" s="162" t="str">
        <f>RawDC2!AO48</f>
        <v>-</v>
      </c>
      <c r="AJ48" s="162" t="str">
        <f>RawDC2!AP48</f>
        <v>-</v>
      </c>
      <c r="AK48" s="162" t="str">
        <f>RawDC2!AQ48</f>
        <v>-</v>
      </c>
      <c r="AL48" s="162" t="str">
        <f>RawDC2!AR48</f>
        <v>-</v>
      </c>
      <c r="AM48" s="162" t="str">
        <f>RawDC2!AS48</f>
        <v>-</v>
      </c>
      <c r="AN48" s="162" t="str">
        <f>RawDC2!AT48</f>
        <v>-</v>
      </c>
      <c r="AO48" s="162" t="str">
        <f>RawDC2!AU48</f>
        <v>-</v>
      </c>
      <c r="AP48" s="162" t="str">
        <f>RawDC2!AV48</f>
        <v>-</v>
      </c>
    </row>
    <row r="49" spans="1:42">
      <c r="A49" s="44">
        <v>47</v>
      </c>
      <c r="B49" s="162" t="str">
        <f>RawDC2!K49</f>
        <v>Ryan</v>
      </c>
      <c r="C49" s="162" t="str">
        <f>RawDC2!L49</f>
        <v>Passmore</v>
      </c>
      <c r="D49" s="152">
        <f>SUMIF(RawDC2!BF49:HW49, $D$2)</f>
        <v>0</v>
      </c>
      <c r="E49" s="152">
        <f>SUMIF(RawDC2!BF49:HW49, $E$2)</f>
        <v>0</v>
      </c>
      <c r="F49" s="152">
        <f>SUMIF(RawDC2!BF49:HW49, $F$2)</f>
        <v>-4</v>
      </c>
      <c r="G49" s="152">
        <f>SUMIF(RawDC2!BF49:HW49, $G$2)</f>
        <v>-2</v>
      </c>
      <c r="H49" s="152">
        <f>SUMIF(RawDC2!BF49:HW49, $H$2)</f>
        <v>1</v>
      </c>
      <c r="I49" s="152">
        <f>SUMIF(RawDC2!BF49:HW49, $I$2)</f>
        <v>0</v>
      </c>
      <c r="J49" s="152">
        <f>SUMIF(RawDC2!BF49:HW49, $J$2)</f>
        <v>0</v>
      </c>
      <c r="K49" s="152">
        <f>SUMIF(RawDC2!BF49:HW49, $K$2)</f>
        <v>0</v>
      </c>
      <c r="L49" s="152"/>
      <c r="M49" s="136">
        <f t="shared" si="9"/>
        <v>-6</v>
      </c>
      <c r="N49" s="138">
        <f t="shared" si="10"/>
        <v>1</v>
      </c>
      <c r="O49" s="140">
        <f t="shared" si="11"/>
        <v>7</v>
      </c>
      <c r="Q49" s="161" t="str">
        <f>RawDC2!P49</f>
        <v>No</v>
      </c>
      <c r="R49" s="161" t="str">
        <f>RawDC2!Q49</f>
        <v>Training for a higher team</v>
      </c>
      <c r="S49" s="161" t="str">
        <f>RawDC2!R49</f>
        <v>decreased</v>
      </c>
      <c r="T49" s="161" t="str">
        <f>RawDC2!S49</f>
        <v>decreased</v>
      </c>
      <c r="U49" s="161" t="str">
        <f>RawDC2!T49</f>
        <v>decreased</v>
      </c>
      <c r="V49" s="161" t="str">
        <f>RawDC2!U49</f>
        <v>strength based, mainly gym work</v>
      </c>
      <c r="X49" s="167" t="str">
        <f>RawDC2!AE49</f>
        <v>Lower back</v>
      </c>
      <c r="Y49" s="167" t="str">
        <f>RawDC2!AF49</f>
        <v>Left side</v>
      </c>
      <c r="Z49" s="167" t="str">
        <f>RawDC2!AG49</f>
        <v xml:space="preserve">muscle soreness, reduced mobility </v>
      </c>
      <c r="AA49" s="167">
        <f>RawDC2!AH49</f>
        <v>42801</v>
      </c>
      <c r="AB49" s="167">
        <f>RawDC2!AI49</f>
        <v>2</v>
      </c>
      <c r="AC49" s="167" t="str">
        <f>RawDC2!AJ49</f>
        <v>Overworking during strength and conditioning practical</v>
      </c>
      <c r="AD49" s="167" t="str">
        <f>RawDC2!AK49</f>
        <v xml:space="preserve">overuse </v>
      </c>
      <c r="AE49" s="167" t="str">
        <f>RawDC2!AL49</f>
        <v>non contact</v>
      </c>
      <c r="AF49" s="167" t="str">
        <f>RawDC2!AM49</f>
        <v xml:space="preserve">No, but not fully recovered </v>
      </c>
      <c r="AH49" s="162" t="str">
        <f>RawDC2!AN49</f>
        <v>-</v>
      </c>
      <c r="AI49" s="162" t="str">
        <f>RawDC2!AO49</f>
        <v>-</v>
      </c>
      <c r="AJ49" s="162" t="str">
        <f>RawDC2!AP49</f>
        <v>-</v>
      </c>
      <c r="AK49" s="162" t="str">
        <f>RawDC2!AQ49</f>
        <v>-</v>
      </c>
      <c r="AL49" s="162" t="str">
        <f>RawDC2!AR49</f>
        <v>-</v>
      </c>
      <c r="AM49" s="162" t="str">
        <f>RawDC2!AS49</f>
        <v>-</v>
      </c>
      <c r="AN49" s="162" t="str">
        <f>RawDC2!AT49</f>
        <v>-</v>
      </c>
      <c r="AO49" s="162" t="str">
        <f>RawDC2!AU49</f>
        <v>-</v>
      </c>
      <c r="AP49" s="162" t="str">
        <f>RawDC2!AV49</f>
        <v>-</v>
      </c>
    </row>
    <row r="50" spans="1:42">
      <c r="A50" s="44">
        <v>48</v>
      </c>
      <c r="B50" s="162">
        <f>RawDC2!K50</f>
        <v>0</v>
      </c>
      <c r="C50" s="162">
        <f>RawDC2!L50</f>
        <v>0</v>
      </c>
      <c r="D50" s="152">
        <f>SUMIF(RawDC2!BF50:HW50, $D$2)</f>
        <v>0</v>
      </c>
      <c r="E50" s="152">
        <f>SUMIF(RawDC2!BF50:HW50, $E$2)</f>
        <v>0</v>
      </c>
      <c r="F50" s="152">
        <f>SUMIF(RawDC2!BF50:HW50, $F$2)</f>
        <v>0</v>
      </c>
      <c r="G50" s="152">
        <f>SUMIF(RawDC2!BF50:HW50, $G$2)</f>
        <v>0</v>
      </c>
      <c r="H50" s="152">
        <f>SUMIF(RawDC2!BF50:HW50, $H$2)</f>
        <v>0</v>
      </c>
      <c r="I50" s="152">
        <f>SUMIF(RawDC2!BF50:HW50, $I$2)</f>
        <v>0</v>
      </c>
      <c r="J50" s="152">
        <f>SUMIF(RawDC2!BF50:HW50, $J$2)</f>
        <v>0</v>
      </c>
      <c r="K50" s="152">
        <f>SUMIF(RawDC2!BF50:HW50, $K$2)</f>
        <v>0</v>
      </c>
      <c r="L50" s="152"/>
      <c r="M50" s="136">
        <f t="shared" si="9"/>
        <v>0</v>
      </c>
      <c r="N50" s="138">
        <f t="shared" si="10"/>
        <v>0</v>
      </c>
      <c r="O50" s="140">
        <f t="shared" si="11"/>
        <v>0</v>
      </c>
      <c r="Q50" s="161">
        <f>RawDC2!P50</f>
        <v>0</v>
      </c>
      <c r="R50" s="161">
        <f>RawDC2!Q50</f>
        <v>0</v>
      </c>
      <c r="S50" s="161">
        <f>RawDC2!R50</f>
        <v>0</v>
      </c>
      <c r="T50" s="161">
        <f>RawDC2!S50</f>
        <v>0</v>
      </c>
      <c r="U50" s="161">
        <f>RawDC2!T50</f>
        <v>0</v>
      </c>
      <c r="V50" s="161">
        <f>RawDC2!U50</f>
        <v>0</v>
      </c>
      <c r="X50" s="167" t="str">
        <f>RawDC2!AE50</f>
        <v>-</v>
      </c>
      <c r="Y50" s="167" t="str">
        <f>RawDC2!AF50</f>
        <v>-</v>
      </c>
      <c r="Z50" s="167" t="str">
        <f>RawDC2!AG50</f>
        <v>-</v>
      </c>
      <c r="AA50" s="167" t="str">
        <f>RawDC2!AH50</f>
        <v>-</v>
      </c>
      <c r="AB50" s="167" t="str">
        <f>RawDC2!AI50</f>
        <v>-</v>
      </c>
      <c r="AC50" s="167" t="str">
        <f>RawDC2!AJ50</f>
        <v>-</v>
      </c>
      <c r="AD50" s="167" t="str">
        <f>RawDC2!AK50</f>
        <v>-</v>
      </c>
      <c r="AE50" s="167" t="str">
        <f>RawDC2!AL50</f>
        <v>-</v>
      </c>
      <c r="AF50" s="167" t="str">
        <f>RawDC2!AM50</f>
        <v>-</v>
      </c>
      <c r="AH50" s="162" t="str">
        <f>RawDC2!AN50</f>
        <v>-</v>
      </c>
      <c r="AI50" s="162" t="str">
        <f>RawDC2!AO50</f>
        <v>-</v>
      </c>
      <c r="AJ50" s="162" t="str">
        <f>RawDC2!AP50</f>
        <v>-</v>
      </c>
      <c r="AK50" s="162" t="str">
        <f>RawDC2!AQ50</f>
        <v>-</v>
      </c>
      <c r="AL50" s="162" t="str">
        <f>RawDC2!AR50</f>
        <v>-</v>
      </c>
      <c r="AM50" s="162" t="str">
        <f>RawDC2!AS50</f>
        <v>-</v>
      </c>
      <c r="AN50" s="162" t="str">
        <f>RawDC2!AT50</f>
        <v>-</v>
      </c>
      <c r="AO50" s="162" t="str">
        <f>RawDC2!AU50</f>
        <v>-</v>
      </c>
      <c r="AP50" s="162" t="str">
        <f>RawDC2!AV50</f>
        <v>-</v>
      </c>
    </row>
    <row r="51" spans="1:42">
      <c r="A51" s="44">
        <v>49</v>
      </c>
      <c r="B51" s="162" t="str">
        <f>RawDC2!K51</f>
        <v>Harvey</v>
      </c>
      <c r="C51" s="162" t="str">
        <f>RawDC2!L51</f>
        <v>Scott</v>
      </c>
      <c r="D51" s="152">
        <f>SUMIF(RawDC2!BF51:HW51, $D$2)</f>
        <v>0</v>
      </c>
      <c r="E51" s="152">
        <f>SUMIF(RawDC2!BF51:HW51, $E$2)</f>
        <v>0</v>
      </c>
      <c r="F51" s="152">
        <f>SUMIF(RawDC2!BF51:HW51, $F$2)</f>
        <v>-2</v>
      </c>
      <c r="G51" s="152">
        <f>SUMIF(RawDC2!BF51:HW51, $G$2)</f>
        <v>0</v>
      </c>
      <c r="H51" s="152">
        <f>SUMIF(RawDC2!BF51:HW51, $H$2)</f>
        <v>1</v>
      </c>
      <c r="I51" s="152">
        <f>SUMIF(RawDC2!BF51:HW51, $I$2)</f>
        <v>4</v>
      </c>
      <c r="J51" s="152">
        <f>SUMIF(RawDC2!BF51:HW51, $J$2)</f>
        <v>6</v>
      </c>
      <c r="K51" s="152">
        <f>SUMIF(RawDC2!BF51:HW51, $K$2)</f>
        <v>12</v>
      </c>
      <c r="L51" s="152"/>
      <c r="M51" s="136">
        <f t="shared" si="9"/>
        <v>-2</v>
      </c>
      <c r="N51" s="138">
        <f t="shared" si="10"/>
        <v>23</v>
      </c>
      <c r="O51" s="140">
        <f t="shared" si="11"/>
        <v>25</v>
      </c>
      <c r="Q51" s="161" t="str">
        <f>RawDC2!P51</f>
        <v>yes</v>
      </c>
      <c r="R51" s="161" t="str">
        <f>RawDC2!Q51</f>
        <v>yes</v>
      </c>
      <c r="S51" s="161" t="str">
        <f>RawDC2!R51</f>
        <v>increased</v>
      </c>
      <c r="T51" s="161" t="str">
        <f>RawDC2!S51</f>
        <v>increased</v>
      </c>
      <c r="U51" s="161" t="str">
        <f>RawDC2!T51</f>
        <v>increased</v>
      </c>
      <c r="V51" s="161" t="str">
        <f>RawDC2!U51</f>
        <v>yes</v>
      </c>
      <c r="X51" s="167" t="str">
        <f>RawDC2!AE51</f>
        <v>-</v>
      </c>
      <c r="Y51" s="167" t="str">
        <f>RawDC2!AF51</f>
        <v>-</v>
      </c>
      <c r="Z51" s="167" t="str">
        <f>RawDC2!AG51</f>
        <v>-</v>
      </c>
      <c r="AA51" s="167" t="str">
        <f>RawDC2!AH51</f>
        <v>-</v>
      </c>
      <c r="AB51" s="167" t="str">
        <f>RawDC2!AI51</f>
        <v>-</v>
      </c>
      <c r="AC51" s="167" t="str">
        <f>RawDC2!AJ51</f>
        <v>-</v>
      </c>
      <c r="AD51" s="167" t="str">
        <f>RawDC2!AK51</f>
        <v>-</v>
      </c>
      <c r="AE51" s="167" t="str">
        <f>RawDC2!AL51</f>
        <v>-</v>
      </c>
      <c r="AF51" s="167" t="str">
        <f>RawDC2!AM51</f>
        <v>-</v>
      </c>
      <c r="AH51" s="162" t="str">
        <f>RawDC2!AN51</f>
        <v>-</v>
      </c>
      <c r="AI51" s="162" t="str">
        <f>RawDC2!AO51</f>
        <v>-</v>
      </c>
      <c r="AJ51" s="162" t="str">
        <f>RawDC2!AP51</f>
        <v>-</v>
      </c>
      <c r="AK51" s="162" t="str">
        <f>RawDC2!AQ51</f>
        <v>-</v>
      </c>
      <c r="AL51" s="162" t="str">
        <f>RawDC2!AR51</f>
        <v>-</v>
      </c>
      <c r="AM51" s="162" t="str">
        <f>RawDC2!AS51</f>
        <v>-</v>
      </c>
      <c r="AN51" s="162" t="str">
        <f>RawDC2!AT51</f>
        <v>-</v>
      </c>
      <c r="AO51" s="162" t="str">
        <f>RawDC2!AU51</f>
        <v>-</v>
      </c>
      <c r="AP51" s="162" t="str">
        <f>RawDC2!AV51</f>
        <v>-</v>
      </c>
    </row>
    <row r="52" spans="1:42">
      <c r="A52" s="44">
        <v>50</v>
      </c>
      <c r="B52" s="162" t="str">
        <f>RawDC2!K52</f>
        <v xml:space="preserve">George </v>
      </c>
      <c r="C52" s="162" t="str">
        <f>RawDC2!L52</f>
        <v>Simpson</v>
      </c>
      <c r="D52" s="152">
        <f>SUMIF(RawDC2!BF52:HW52, $D$2)</f>
        <v>0</v>
      </c>
      <c r="E52" s="152">
        <f>SUMIF(RawDC2!BF52:HW52, $E$2)</f>
        <v>0</v>
      </c>
      <c r="F52" s="152">
        <f>SUMIF(RawDC2!BF52:HW52, $F$2)</f>
        <v>-2</v>
      </c>
      <c r="G52" s="152">
        <f>SUMIF(RawDC2!BF52:HW52, $G$2)</f>
        <v>0</v>
      </c>
      <c r="H52" s="152">
        <f>SUMIF(RawDC2!BF52:HW52, $H$2)</f>
        <v>0</v>
      </c>
      <c r="I52" s="152">
        <f>SUMIF(RawDC2!BF52:HW52, $I$2)</f>
        <v>4</v>
      </c>
      <c r="J52" s="152">
        <f>SUMIF(RawDC2!BF52:HW52, $J$2)</f>
        <v>6</v>
      </c>
      <c r="K52" s="152">
        <f>SUMIF(RawDC2!BF52:HW52, $K$2)</f>
        <v>8</v>
      </c>
      <c r="L52" s="152"/>
      <c r="M52" s="136">
        <f t="shared" si="9"/>
        <v>-2</v>
      </c>
      <c r="N52" s="138">
        <f t="shared" si="10"/>
        <v>18</v>
      </c>
      <c r="O52" s="140">
        <f t="shared" si="11"/>
        <v>20</v>
      </c>
      <c r="Q52" s="161" t="str">
        <f>RawDC2!P52</f>
        <v xml:space="preserve">got selected for professional premiership sevens team </v>
      </c>
      <c r="R52" s="161" t="str">
        <f>RawDC2!Q52</f>
        <v>yes</v>
      </c>
      <c r="S52" s="161" t="str">
        <f>RawDC2!R52</f>
        <v xml:space="preserve">same </v>
      </c>
      <c r="T52" s="161" t="str">
        <f>RawDC2!S52</f>
        <v>increase</v>
      </c>
      <c r="U52" s="161" t="str">
        <f>RawDC2!T52</f>
        <v>increase</v>
      </c>
      <c r="V52" s="161" t="str">
        <f>RawDC2!U52</f>
        <v xml:space="preserve">more </v>
      </c>
      <c r="X52" s="167" t="str">
        <f>RawDC2!AE52</f>
        <v>groin</v>
      </c>
      <c r="Y52" s="167" t="str">
        <f>RawDC2!AF52</f>
        <v>left</v>
      </c>
      <c r="Z52" s="167" t="str">
        <f>RawDC2!AG52</f>
        <v>muscle strain</v>
      </c>
      <c r="AA52" s="167">
        <f>RawDC2!AH52</f>
        <v>42949</v>
      </c>
      <c r="AB52" s="167">
        <f>RawDC2!AI52</f>
        <v>4</v>
      </c>
      <c r="AC52" s="167" t="str">
        <f>RawDC2!AJ52</f>
        <v xml:space="preserve">went too deep on a squat and did a lot of running in one day </v>
      </c>
      <c r="AD52" s="167" t="str">
        <f>RawDC2!AK52</f>
        <v xml:space="preserve">gradually </v>
      </c>
      <c r="AE52" s="167" t="str">
        <f>RawDC2!AL52</f>
        <v>non contact</v>
      </c>
      <c r="AF52" s="167" t="str">
        <f>RawDC2!AM52</f>
        <v>no</v>
      </c>
      <c r="AH52" s="162" t="str">
        <f>RawDC2!AN52</f>
        <v>-</v>
      </c>
      <c r="AI52" s="162" t="str">
        <f>RawDC2!AO52</f>
        <v>-</v>
      </c>
      <c r="AJ52" s="162" t="str">
        <f>RawDC2!AP52</f>
        <v>-</v>
      </c>
      <c r="AK52" s="162" t="str">
        <f>RawDC2!AQ52</f>
        <v>-</v>
      </c>
      <c r="AL52" s="162" t="str">
        <f>RawDC2!AR52</f>
        <v>-</v>
      </c>
      <c r="AM52" s="162" t="str">
        <f>RawDC2!AS52</f>
        <v>-</v>
      </c>
      <c r="AN52" s="162" t="str">
        <f>RawDC2!AT52</f>
        <v>-</v>
      </c>
      <c r="AO52" s="162" t="str">
        <f>RawDC2!AU52</f>
        <v>-</v>
      </c>
      <c r="AP52" s="162" t="str">
        <f>RawDC2!AV52</f>
        <v>-</v>
      </c>
    </row>
    <row r="53" spans="1:42">
      <c r="A53" s="44">
        <v>51</v>
      </c>
      <c r="B53" s="162">
        <f>RawDC2!K53</f>
        <v>0</v>
      </c>
      <c r="C53" s="162">
        <f>RawDC2!L53</f>
        <v>0</v>
      </c>
      <c r="D53" s="152">
        <f>SUMIF(RawDC2!BF53:HW53, $D$2)</f>
        <v>0</v>
      </c>
      <c r="E53" s="152">
        <f>SUMIF(RawDC2!BF53:HW53, $E$2)</f>
        <v>0</v>
      </c>
      <c r="F53" s="152">
        <f>SUMIF(RawDC2!BF53:HW53, $F$2)</f>
        <v>0</v>
      </c>
      <c r="G53" s="152">
        <f>SUMIF(RawDC2!BF53:HW53, $G$2)</f>
        <v>0</v>
      </c>
      <c r="H53" s="152">
        <f>SUMIF(RawDC2!BF53:HW53, $H$2)</f>
        <v>0</v>
      </c>
      <c r="I53" s="152">
        <f>SUMIF(RawDC2!BF53:HW53, $I$2)</f>
        <v>0</v>
      </c>
      <c r="J53" s="152">
        <f>SUMIF(RawDC2!BF53:HW53, $J$2)</f>
        <v>0</v>
      </c>
      <c r="K53" s="152">
        <f>SUMIF(RawDC2!BF53:HW53, $K$2)</f>
        <v>0</v>
      </c>
      <c r="L53" s="152"/>
      <c r="M53" s="136">
        <f t="shared" si="9"/>
        <v>0</v>
      </c>
      <c r="N53" s="138">
        <f t="shared" si="10"/>
        <v>0</v>
      </c>
      <c r="O53" s="140">
        <f t="shared" si="11"/>
        <v>0</v>
      </c>
      <c r="Q53" s="161">
        <f>RawDC2!P53</f>
        <v>0</v>
      </c>
      <c r="R53" s="161">
        <f>RawDC2!Q53</f>
        <v>0</v>
      </c>
      <c r="S53" s="161">
        <f>RawDC2!R53</f>
        <v>0</v>
      </c>
      <c r="T53" s="161">
        <f>RawDC2!S53</f>
        <v>0</v>
      </c>
      <c r="U53" s="161">
        <f>RawDC2!T53</f>
        <v>0</v>
      </c>
      <c r="V53" s="161">
        <f>RawDC2!U53</f>
        <v>0</v>
      </c>
      <c r="X53" s="167" t="str">
        <f>RawDC2!AE53</f>
        <v>-</v>
      </c>
      <c r="Y53" s="167" t="str">
        <f>RawDC2!AF53</f>
        <v>-</v>
      </c>
      <c r="Z53" s="167" t="str">
        <f>RawDC2!AG53</f>
        <v>-</v>
      </c>
      <c r="AA53" s="167" t="str">
        <f>RawDC2!AH53</f>
        <v>-</v>
      </c>
      <c r="AB53" s="167" t="str">
        <f>RawDC2!AI53</f>
        <v>-</v>
      </c>
      <c r="AC53" s="167" t="str">
        <f>RawDC2!AJ53</f>
        <v>-</v>
      </c>
      <c r="AD53" s="167" t="str">
        <f>RawDC2!AK53</f>
        <v>-</v>
      </c>
      <c r="AE53" s="167" t="str">
        <f>RawDC2!AL53</f>
        <v>-</v>
      </c>
      <c r="AF53" s="167" t="str">
        <f>RawDC2!AM53</f>
        <v>-</v>
      </c>
      <c r="AH53" s="162" t="str">
        <f>RawDC2!AN53</f>
        <v>-</v>
      </c>
      <c r="AI53" s="162" t="str">
        <f>RawDC2!AO53</f>
        <v>-</v>
      </c>
      <c r="AJ53" s="162" t="str">
        <f>RawDC2!AP53</f>
        <v>-</v>
      </c>
      <c r="AK53" s="162" t="str">
        <f>RawDC2!AQ53</f>
        <v>-</v>
      </c>
      <c r="AL53" s="162" t="str">
        <f>RawDC2!AR53</f>
        <v>-</v>
      </c>
      <c r="AM53" s="162" t="str">
        <f>RawDC2!AS53</f>
        <v>-</v>
      </c>
      <c r="AN53" s="162" t="str">
        <f>RawDC2!AT53</f>
        <v>-</v>
      </c>
      <c r="AO53" s="162" t="str">
        <f>RawDC2!AU53</f>
        <v>-</v>
      </c>
      <c r="AP53" s="162" t="str">
        <f>RawDC2!AV53</f>
        <v>-</v>
      </c>
    </row>
    <row r="54" spans="1:42">
      <c r="A54" s="44">
        <v>52</v>
      </c>
      <c r="B54" s="162">
        <f>RawDC2!K54</f>
        <v>0</v>
      </c>
      <c r="C54" s="162">
        <f>RawDC2!L54</f>
        <v>0</v>
      </c>
      <c r="D54" s="152">
        <f>SUMIF(RawDC2!BF54:HW54, $D$2)</f>
        <v>0</v>
      </c>
      <c r="E54" s="152">
        <f>SUMIF(RawDC2!BF54:HW54, $E$2)</f>
        <v>0</v>
      </c>
      <c r="F54" s="152">
        <f>SUMIF(RawDC2!BF54:HW54, $F$2)</f>
        <v>0</v>
      </c>
      <c r="G54" s="152">
        <f>SUMIF(RawDC2!BF54:HW54, $G$2)</f>
        <v>0</v>
      </c>
      <c r="H54" s="152">
        <f>SUMIF(RawDC2!BF54:HW54, $H$2)</f>
        <v>0</v>
      </c>
      <c r="I54" s="152">
        <f>SUMIF(RawDC2!BF54:HW54, $I$2)</f>
        <v>0</v>
      </c>
      <c r="J54" s="152">
        <f>SUMIF(RawDC2!BF54:HW54, $J$2)</f>
        <v>0</v>
      </c>
      <c r="K54" s="152">
        <f>SUMIF(RawDC2!BF54:HW54, $K$2)</f>
        <v>0</v>
      </c>
      <c r="L54" s="152"/>
      <c r="M54" s="136">
        <f t="shared" si="9"/>
        <v>0</v>
      </c>
      <c r="N54" s="138">
        <f t="shared" si="10"/>
        <v>0</v>
      </c>
      <c r="O54" s="140">
        <f t="shared" si="11"/>
        <v>0</v>
      </c>
      <c r="Q54" s="161">
        <f>RawDC2!P54</f>
        <v>0</v>
      </c>
      <c r="R54" s="161">
        <f>RawDC2!Q54</f>
        <v>0</v>
      </c>
      <c r="S54" s="161">
        <f>RawDC2!R54</f>
        <v>0</v>
      </c>
      <c r="T54" s="161">
        <f>RawDC2!S54</f>
        <v>0</v>
      </c>
      <c r="U54" s="161">
        <f>RawDC2!T54</f>
        <v>0</v>
      </c>
      <c r="V54" s="161">
        <f>RawDC2!U54</f>
        <v>0</v>
      </c>
      <c r="X54" s="167" t="str">
        <f>RawDC2!AE54</f>
        <v>-</v>
      </c>
      <c r="Y54" s="167" t="str">
        <f>RawDC2!AF54</f>
        <v>-</v>
      </c>
      <c r="Z54" s="167" t="str">
        <f>RawDC2!AG54</f>
        <v>-</v>
      </c>
      <c r="AA54" s="167" t="str">
        <f>RawDC2!AH54</f>
        <v>-</v>
      </c>
      <c r="AB54" s="167" t="str">
        <f>RawDC2!AI54</f>
        <v>-</v>
      </c>
      <c r="AC54" s="167" t="str">
        <f>RawDC2!AJ54</f>
        <v>-</v>
      </c>
      <c r="AD54" s="167" t="str">
        <f>RawDC2!AK54</f>
        <v>-</v>
      </c>
      <c r="AE54" s="167" t="str">
        <f>RawDC2!AL54</f>
        <v>-</v>
      </c>
      <c r="AF54" s="167" t="str">
        <f>RawDC2!AM54</f>
        <v>-</v>
      </c>
      <c r="AH54" s="162" t="str">
        <f>RawDC2!AN54</f>
        <v>-</v>
      </c>
      <c r="AI54" s="162" t="str">
        <f>RawDC2!AO54</f>
        <v>-</v>
      </c>
      <c r="AJ54" s="162" t="str">
        <f>RawDC2!AP54</f>
        <v>-</v>
      </c>
      <c r="AK54" s="162" t="str">
        <f>RawDC2!AQ54</f>
        <v>-</v>
      </c>
      <c r="AL54" s="162" t="str">
        <f>RawDC2!AR54</f>
        <v>-</v>
      </c>
      <c r="AM54" s="162" t="str">
        <f>RawDC2!AS54</f>
        <v>-</v>
      </c>
      <c r="AN54" s="162" t="str">
        <f>RawDC2!AT54</f>
        <v>-</v>
      </c>
      <c r="AO54" s="162" t="str">
        <f>RawDC2!AU54</f>
        <v>-</v>
      </c>
      <c r="AP54" s="162" t="str">
        <f>RawDC2!AV54</f>
        <v>-</v>
      </c>
    </row>
    <row r="55" spans="1:42">
      <c r="A55" s="44">
        <v>53</v>
      </c>
      <c r="B55" s="162" t="str">
        <f>RawDC2!K55</f>
        <v>Alexander</v>
      </c>
      <c r="C55" s="162" t="str">
        <f>RawDC2!L55</f>
        <v>Taylor</v>
      </c>
      <c r="D55" s="152">
        <f>SUMIF(RawDC2!BF55:HW55, $D$2)</f>
        <v>0</v>
      </c>
      <c r="E55" s="152">
        <f>SUMIF(RawDC2!BF55:HW55, $E$2)</f>
        <v>-9</v>
      </c>
      <c r="F55" s="152">
        <f>SUMIF(RawDC2!BF55:HW55, $F$2)</f>
        <v>0</v>
      </c>
      <c r="G55" s="152">
        <f>SUMIF(RawDC2!BF55:HW55, $G$2)</f>
        <v>0</v>
      </c>
      <c r="H55" s="152">
        <f>SUMIF(RawDC2!BF55:HW55, $H$2)</f>
        <v>0</v>
      </c>
      <c r="I55" s="152">
        <f>SUMIF(RawDC2!BF55:HW55, $I$2)</f>
        <v>0</v>
      </c>
      <c r="J55" s="152">
        <f>SUMIF(RawDC2!BF55:HW55, $J$2)</f>
        <v>0</v>
      </c>
      <c r="K55" s="152">
        <f>SUMIF(RawDC2!BF55:HW55, $K$2)</f>
        <v>0</v>
      </c>
      <c r="L55" s="152"/>
      <c r="M55" s="136">
        <f t="shared" si="9"/>
        <v>-9</v>
      </c>
      <c r="N55" s="138">
        <f t="shared" si="10"/>
        <v>0</v>
      </c>
      <c r="O55" s="140">
        <f t="shared" si="11"/>
        <v>9</v>
      </c>
      <c r="Q55" s="161" t="str">
        <f>RawDC2!P55</f>
        <v>No</v>
      </c>
      <c r="R55" s="161" t="str">
        <f>RawDC2!Q55</f>
        <v>Yes</v>
      </c>
      <c r="S55" s="161" t="str">
        <f>RawDC2!R55</f>
        <v>Decreased</v>
      </c>
      <c r="T55" s="161" t="str">
        <f>RawDC2!S55</f>
        <v>Decreased</v>
      </c>
      <c r="U55" s="161" t="str">
        <f>RawDC2!T55</f>
        <v>Decreased</v>
      </c>
      <c r="V55" s="161" t="str">
        <f>RawDC2!U55</f>
        <v>Yes</v>
      </c>
      <c r="X55" s="167" t="str">
        <f>RawDC2!AE55</f>
        <v>Shoulder</v>
      </c>
      <c r="Y55" s="167" t="str">
        <f>RawDC2!AF55</f>
        <v>Right</v>
      </c>
      <c r="Z55" s="167" t="str">
        <f>RawDC2!AG55</f>
        <v>Labral Tear Repair</v>
      </c>
      <c r="AA55" s="167">
        <f>RawDC2!AH55</f>
        <v>42828</v>
      </c>
      <c r="AB55" s="167">
        <f>RawDC2!AI55</f>
        <v>30</v>
      </c>
      <c r="AC55" s="167" t="str">
        <f>RawDC2!AJ55</f>
        <v>Rugby</v>
      </c>
      <c r="AD55" s="167" t="str">
        <f>RawDC2!AK55</f>
        <v>acute</v>
      </c>
      <c r="AE55" s="167" t="str">
        <f>RawDC2!AL55</f>
        <v>Contact</v>
      </c>
      <c r="AF55" s="167" t="str">
        <f>RawDC2!AM55</f>
        <v>Yes</v>
      </c>
      <c r="AH55" s="162" t="str">
        <f>RawDC2!AN55</f>
        <v>-</v>
      </c>
      <c r="AI55" s="162" t="str">
        <f>RawDC2!AO55</f>
        <v>-</v>
      </c>
      <c r="AJ55" s="162" t="str">
        <f>RawDC2!AP55</f>
        <v>-</v>
      </c>
      <c r="AK55" s="162" t="str">
        <f>RawDC2!AQ55</f>
        <v>-</v>
      </c>
      <c r="AL55" s="162" t="str">
        <f>RawDC2!AR55</f>
        <v>-</v>
      </c>
      <c r="AM55" s="162" t="str">
        <f>RawDC2!AS55</f>
        <v>-</v>
      </c>
      <c r="AN55" s="162" t="str">
        <f>RawDC2!AT55</f>
        <v>-</v>
      </c>
      <c r="AO55" s="162" t="str">
        <f>RawDC2!AU55</f>
        <v>-</v>
      </c>
      <c r="AP55" s="162" t="str">
        <f>RawDC2!AV55</f>
        <v>-</v>
      </c>
    </row>
    <row r="56" spans="1:42">
      <c r="A56" s="44">
        <v>54</v>
      </c>
      <c r="B56" s="162">
        <f>RawDC2!K56</f>
        <v>0</v>
      </c>
      <c r="C56" s="162">
        <f>RawDC2!L56</f>
        <v>0</v>
      </c>
      <c r="D56" s="152">
        <f>SUMIF(RawDC2!BF56:HW56, $D$2)</f>
        <v>0</v>
      </c>
      <c r="E56" s="152">
        <f>SUMIF(RawDC2!BF56:HW56, $E$2)</f>
        <v>0</v>
      </c>
      <c r="F56" s="152">
        <f>SUMIF(RawDC2!BF56:HW56, $F$2)</f>
        <v>0</v>
      </c>
      <c r="G56" s="152">
        <f>SUMIF(RawDC2!BF56:HW56, $G$2)</f>
        <v>0</v>
      </c>
      <c r="H56" s="152">
        <f>SUMIF(RawDC2!BF56:HW56, $H$2)</f>
        <v>0</v>
      </c>
      <c r="I56" s="152">
        <f>SUMIF(RawDC2!BF56:HW56, $I$2)</f>
        <v>0</v>
      </c>
      <c r="J56" s="152">
        <f>SUMIF(RawDC2!BF56:HW56, $J$2)</f>
        <v>0</v>
      </c>
      <c r="K56" s="152">
        <f>SUMIF(RawDC2!BF56:HW56, $K$2)</f>
        <v>0</v>
      </c>
      <c r="L56" s="152"/>
      <c r="M56" s="136">
        <f t="shared" si="9"/>
        <v>0</v>
      </c>
      <c r="N56" s="138">
        <f t="shared" si="10"/>
        <v>0</v>
      </c>
      <c r="O56" s="140">
        <f t="shared" si="11"/>
        <v>0</v>
      </c>
      <c r="Q56" s="161">
        <f>RawDC2!P56</f>
        <v>0</v>
      </c>
      <c r="R56" s="161">
        <f>RawDC2!Q56</f>
        <v>0</v>
      </c>
      <c r="S56" s="161">
        <f>RawDC2!R56</f>
        <v>0</v>
      </c>
      <c r="T56" s="161">
        <f>RawDC2!S56</f>
        <v>0</v>
      </c>
      <c r="U56" s="161">
        <f>RawDC2!T56</f>
        <v>0</v>
      </c>
      <c r="V56" s="161">
        <f>RawDC2!U56</f>
        <v>0</v>
      </c>
      <c r="X56" s="167" t="str">
        <f>RawDC2!AE56</f>
        <v>-</v>
      </c>
      <c r="Y56" s="167" t="str">
        <f>RawDC2!AF56</f>
        <v>-</v>
      </c>
      <c r="Z56" s="167" t="str">
        <f>RawDC2!AG56</f>
        <v>-</v>
      </c>
      <c r="AA56" s="167" t="str">
        <f>RawDC2!AH56</f>
        <v>-</v>
      </c>
      <c r="AB56" s="167" t="str">
        <f>RawDC2!AI56</f>
        <v>-</v>
      </c>
      <c r="AC56" s="167" t="str">
        <f>RawDC2!AJ56</f>
        <v>-</v>
      </c>
      <c r="AD56" s="167" t="str">
        <f>RawDC2!AK56</f>
        <v>-</v>
      </c>
      <c r="AE56" s="167" t="str">
        <f>RawDC2!AL56</f>
        <v>-</v>
      </c>
      <c r="AF56" s="167" t="str">
        <f>RawDC2!AM56</f>
        <v>-</v>
      </c>
      <c r="AH56" s="162" t="str">
        <f>RawDC2!AN56</f>
        <v>-</v>
      </c>
      <c r="AI56" s="162" t="str">
        <f>RawDC2!AO56</f>
        <v>-</v>
      </c>
      <c r="AJ56" s="162" t="str">
        <f>RawDC2!AP56</f>
        <v>-</v>
      </c>
      <c r="AK56" s="162" t="str">
        <f>RawDC2!AQ56</f>
        <v>-</v>
      </c>
      <c r="AL56" s="162" t="str">
        <f>RawDC2!AR56</f>
        <v>-</v>
      </c>
      <c r="AM56" s="162" t="str">
        <f>RawDC2!AS56</f>
        <v>-</v>
      </c>
      <c r="AN56" s="162" t="str">
        <f>RawDC2!AT56</f>
        <v>-</v>
      </c>
      <c r="AO56" s="162" t="str">
        <f>RawDC2!AU56</f>
        <v>-</v>
      </c>
      <c r="AP56" s="162" t="str">
        <f>RawDC2!AV56</f>
        <v>-</v>
      </c>
    </row>
    <row r="57" spans="1:42">
      <c r="A57" s="44">
        <v>55</v>
      </c>
      <c r="B57" s="162">
        <f>RawDC2!K57</f>
        <v>0</v>
      </c>
      <c r="C57" s="162">
        <f>RawDC2!L57</f>
        <v>0</v>
      </c>
      <c r="D57" s="152">
        <f>SUMIF(RawDC2!BF57:HW57, $D$2)</f>
        <v>0</v>
      </c>
      <c r="E57" s="152">
        <f>SUMIF(RawDC2!BF57:HW57, $E$2)</f>
        <v>0</v>
      </c>
      <c r="F57" s="152">
        <f>SUMIF(RawDC2!BF57:HW57, $F$2)</f>
        <v>0</v>
      </c>
      <c r="G57" s="152">
        <f>SUMIF(RawDC2!BF57:HW57, $G$2)</f>
        <v>0</v>
      </c>
      <c r="H57" s="152">
        <f>SUMIF(RawDC2!BF57:HW57, $H$2)</f>
        <v>0</v>
      </c>
      <c r="I57" s="152">
        <f>SUMIF(RawDC2!BF57:HW57, $I$2)</f>
        <v>0</v>
      </c>
      <c r="J57" s="152">
        <f>SUMIF(RawDC2!BF57:HW57, $J$2)</f>
        <v>0</v>
      </c>
      <c r="K57" s="152">
        <f>SUMIF(RawDC2!BF57:HW57, $K$2)</f>
        <v>0</v>
      </c>
      <c r="L57" s="152"/>
      <c r="M57" s="136">
        <f t="shared" si="9"/>
        <v>0</v>
      </c>
      <c r="N57" s="138">
        <f t="shared" si="10"/>
        <v>0</v>
      </c>
      <c r="O57" s="140">
        <f t="shared" si="11"/>
        <v>0</v>
      </c>
      <c r="Q57" s="161">
        <f>RawDC2!P57</f>
        <v>0</v>
      </c>
      <c r="R57" s="161">
        <f>RawDC2!Q57</f>
        <v>0</v>
      </c>
      <c r="S57" s="161">
        <f>RawDC2!R57</f>
        <v>0</v>
      </c>
      <c r="T57" s="161">
        <f>RawDC2!S57</f>
        <v>0</v>
      </c>
      <c r="U57" s="161">
        <f>RawDC2!T57</f>
        <v>0</v>
      </c>
      <c r="V57" s="161">
        <f>RawDC2!U57</f>
        <v>0</v>
      </c>
      <c r="X57" s="167" t="str">
        <f>RawDC2!AE57</f>
        <v>-</v>
      </c>
      <c r="Y57" s="167" t="str">
        <f>RawDC2!AF57</f>
        <v>-</v>
      </c>
      <c r="Z57" s="167" t="str">
        <f>RawDC2!AG57</f>
        <v>-</v>
      </c>
      <c r="AA57" s="167" t="str">
        <f>RawDC2!AH57</f>
        <v>-</v>
      </c>
      <c r="AB57" s="167" t="str">
        <f>RawDC2!AI57</f>
        <v>-</v>
      </c>
      <c r="AC57" s="167" t="str">
        <f>RawDC2!AJ57</f>
        <v>-</v>
      </c>
      <c r="AD57" s="167" t="str">
        <f>RawDC2!AK57</f>
        <v>-</v>
      </c>
      <c r="AE57" s="167" t="str">
        <f>RawDC2!AL57</f>
        <v>-</v>
      </c>
      <c r="AF57" s="167" t="str">
        <f>RawDC2!AM57</f>
        <v>-</v>
      </c>
      <c r="AH57" s="162" t="str">
        <f>RawDC2!AN57</f>
        <v>-</v>
      </c>
      <c r="AI57" s="162" t="str">
        <f>RawDC2!AO57</f>
        <v>-</v>
      </c>
      <c r="AJ57" s="162" t="str">
        <f>RawDC2!AP57</f>
        <v>-</v>
      </c>
      <c r="AK57" s="162" t="str">
        <f>RawDC2!AQ57</f>
        <v>-</v>
      </c>
      <c r="AL57" s="162" t="str">
        <f>RawDC2!AR57</f>
        <v>-</v>
      </c>
      <c r="AM57" s="162" t="str">
        <f>RawDC2!AS57</f>
        <v>-</v>
      </c>
      <c r="AN57" s="162" t="str">
        <f>RawDC2!AT57</f>
        <v>-</v>
      </c>
      <c r="AO57" s="162" t="str">
        <f>RawDC2!AU57</f>
        <v>-</v>
      </c>
      <c r="AP57" s="162" t="str">
        <f>RawDC2!AV57</f>
        <v>-</v>
      </c>
    </row>
    <row r="58" spans="1:42">
      <c r="A58" s="44">
        <v>56</v>
      </c>
      <c r="B58" s="162">
        <f>RawDC2!K58</f>
        <v>0</v>
      </c>
      <c r="C58" s="162">
        <f>RawDC2!L58</f>
        <v>0</v>
      </c>
      <c r="D58" s="152">
        <f>SUMIF(RawDC2!BF58:HW58, $D$2)</f>
        <v>0</v>
      </c>
      <c r="E58" s="152">
        <f>SUMIF(RawDC2!BF58:HW58, $E$2)</f>
        <v>0</v>
      </c>
      <c r="F58" s="152">
        <f>SUMIF(RawDC2!BF58:HW58, $F$2)</f>
        <v>0</v>
      </c>
      <c r="G58" s="152">
        <f>SUMIF(RawDC2!BF58:HW58, $G$2)</f>
        <v>0</v>
      </c>
      <c r="H58" s="152">
        <f>SUMIF(RawDC2!BF58:HW58, $H$2)</f>
        <v>0</v>
      </c>
      <c r="I58" s="152">
        <f>SUMIF(RawDC2!BF58:HW58, $I$2)</f>
        <v>0</v>
      </c>
      <c r="J58" s="152">
        <f>SUMIF(RawDC2!BF58:HW58, $J$2)</f>
        <v>0</v>
      </c>
      <c r="K58" s="152">
        <f>SUMIF(RawDC2!BF58:HW58, $K$2)</f>
        <v>0</v>
      </c>
      <c r="L58" s="152"/>
      <c r="M58" s="136">
        <f t="shared" si="9"/>
        <v>0</v>
      </c>
      <c r="N58" s="138">
        <f t="shared" si="10"/>
        <v>0</v>
      </c>
      <c r="O58" s="140">
        <f t="shared" si="11"/>
        <v>0</v>
      </c>
      <c r="Q58" s="161">
        <f>RawDC2!P58</f>
        <v>0</v>
      </c>
      <c r="R58" s="161">
        <f>RawDC2!Q58</f>
        <v>0</v>
      </c>
      <c r="S58" s="161">
        <f>RawDC2!R58</f>
        <v>0</v>
      </c>
      <c r="T58" s="161">
        <f>RawDC2!S58</f>
        <v>0</v>
      </c>
      <c r="U58" s="161">
        <f>RawDC2!T58</f>
        <v>0</v>
      </c>
      <c r="V58" s="161">
        <f>RawDC2!U58</f>
        <v>0</v>
      </c>
      <c r="X58" s="167" t="str">
        <f>RawDC2!AE58</f>
        <v>-</v>
      </c>
      <c r="Y58" s="167" t="str">
        <f>RawDC2!AF58</f>
        <v>-</v>
      </c>
      <c r="Z58" s="167" t="str">
        <f>RawDC2!AG58</f>
        <v>-</v>
      </c>
      <c r="AA58" s="167" t="str">
        <f>RawDC2!AH58</f>
        <v>-</v>
      </c>
      <c r="AB58" s="167" t="str">
        <f>RawDC2!AI58</f>
        <v>-</v>
      </c>
      <c r="AC58" s="167" t="str">
        <f>RawDC2!AJ58</f>
        <v>-</v>
      </c>
      <c r="AD58" s="167" t="str">
        <f>RawDC2!AK58</f>
        <v>-</v>
      </c>
      <c r="AE58" s="167" t="str">
        <f>RawDC2!AL58</f>
        <v>-</v>
      </c>
      <c r="AF58" s="167" t="str">
        <f>RawDC2!AM58</f>
        <v>-</v>
      </c>
      <c r="AH58" s="162" t="str">
        <f>RawDC2!AN58</f>
        <v>-</v>
      </c>
      <c r="AI58" s="162" t="str">
        <f>RawDC2!AO58</f>
        <v>-</v>
      </c>
      <c r="AJ58" s="162" t="str">
        <f>RawDC2!AP58</f>
        <v>-</v>
      </c>
      <c r="AK58" s="162" t="str">
        <f>RawDC2!AQ58</f>
        <v>-</v>
      </c>
      <c r="AL58" s="162" t="str">
        <f>RawDC2!AR58</f>
        <v>-</v>
      </c>
      <c r="AM58" s="162" t="str">
        <f>RawDC2!AS58</f>
        <v>-</v>
      </c>
      <c r="AN58" s="162" t="str">
        <f>RawDC2!AT58</f>
        <v>-</v>
      </c>
      <c r="AO58" s="162" t="str">
        <f>RawDC2!AU58</f>
        <v>-</v>
      </c>
      <c r="AP58" s="162" t="str">
        <f>RawDC2!AV58</f>
        <v>-</v>
      </c>
    </row>
    <row r="59" spans="1:42">
      <c r="A59" s="44">
        <v>57</v>
      </c>
      <c r="B59" s="162" t="str">
        <f>RawDC2!K59</f>
        <v>sam</v>
      </c>
      <c r="C59" s="162" t="str">
        <f>RawDC2!L59</f>
        <v>cochrane</v>
      </c>
      <c r="D59" s="152">
        <f>SUMIF(RawDC2!BF59:HW59, $D$2)</f>
        <v>0</v>
      </c>
      <c r="E59" s="152">
        <f>SUMIF(RawDC2!BF59:HW59, $E$2)</f>
        <v>-3</v>
      </c>
      <c r="F59" s="152">
        <f>SUMIF(RawDC2!BF59:HW59, $F$2)</f>
        <v>-4</v>
      </c>
      <c r="G59" s="152">
        <f>SUMIF(RawDC2!BF59:HW59, $G$2)</f>
        <v>-1</v>
      </c>
      <c r="H59" s="152">
        <f>SUMIF(RawDC2!BF59:HW59, $H$2)</f>
        <v>0</v>
      </c>
      <c r="I59" s="152">
        <f>SUMIF(RawDC2!BF59:HW59, $I$2)</f>
        <v>4</v>
      </c>
      <c r="J59" s="152">
        <f>SUMIF(RawDC2!BF59:HW59, $J$2)</f>
        <v>6</v>
      </c>
      <c r="K59" s="152">
        <f>SUMIF(RawDC2!BF59:HW59, $K$2)</f>
        <v>0</v>
      </c>
      <c r="L59" s="152"/>
      <c r="M59" s="136">
        <f t="shared" si="9"/>
        <v>-8</v>
      </c>
      <c r="N59" s="138">
        <f t="shared" si="10"/>
        <v>10</v>
      </c>
      <c r="O59" s="140">
        <f t="shared" si="11"/>
        <v>18</v>
      </c>
      <c r="Q59" s="161" t="str">
        <f>RawDC2!P59</f>
        <v>no</v>
      </c>
      <c r="R59" s="161" t="str">
        <f>RawDC2!Q59</f>
        <v>yes</v>
      </c>
      <c r="S59" s="161" t="str">
        <f>RawDC2!R59</f>
        <v>increased</v>
      </c>
      <c r="T59" s="161" t="str">
        <f>RawDC2!S59</f>
        <v>increased</v>
      </c>
      <c r="U59" s="161" t="str">
        <f>RawDC2!T59</f>
        <v>increased</v>
      </c>
      <c r="V59" s="161" t="str">
        <f>RawDC2!U59</f>
        <v>yes</v>
      </c>
      <c r="X59" s="167" t="str">
        <f>RawDC2!AE59</f>
        <v>-</v>
      </c>
      <c r="Y59" s="167" t="str">
        <f>RawDC2!AF59</f>
        <v>-</v>
      </c>
      <c r="Z59" s="167" t="str">
        <f>RawDC2!AG59</f>
        <v>-</v>
      </c>
      <c r="AA59" s="167" t="str">
        <f>RawDC2!AH59</f>
        <v>-</v>
      </c>
      <c r="AB59" s="167" t="str">
        <f>RawDC2!AI59</f>
        <v>-</v>
      </c>
      <c r="AC59" s="167" t="str">
        <f>RawDC2!AJ59</f>
        <v>-</v>
      </c>
      <c r="AD59" s="167" t="str">
        <f>RawDC2!AK59</f>
        <v>-</v>
      </c>
      <c r="AE59" s="167" t="str">
        <f>RawDC2!AL59</f>
        <v>-</v>
      </c>
      <c r="AF59" s="167" t="str">
        <f>RawDC2!AM59</f>
        <v>-</v>
      </c>
      <c r="AH59" s="162" t="str">
        <f>RawDC2!AN59</f>
        <v>-</v>
      </c>
      <c r="AI59" s="162" t="str">
        <f>RawDC2!AO59</f>
        <v>-</v>
      </c>
      <c r="AJ59" s="162" t="str">
        <f>RawDC2!AP59</f>
        <v>-</v>
      </c>
      <c r="AK59" s="162" t="str">
        <f>RawDC2!AQ59</f>
        <v>-</v>
      </c>
      <c r="AL59" s="162" t="str">
        <f>RawDC2!AR59</f>
        <v>-</v>
      </c>
      <c r="AM59" s="162" t="str">
        <f>RawDC2!AS59</f>
        <v>-</v>
      </c>
      <c r="AN59" s="162" t="str">
        <f>RawDC2!AT59</f>
        <v>-</v>
      </c>
      <c r="AO59" s="162" t="str">
        <f>RawDC2!AU59</f>
        <v>-</v>
      </c>
      <c r="AP59" s="162" t="str">
        <f>RawDC2!AV59</f>
        <v>-</v>
      </c>
    </row>
    <row r="60" spans="1:42">
      <c r="A60" s="44">
        <v>58</v>
      </c>
      <c r="B60" s="162">
        <f>RawDC2!K60</f>
        <v>0</v>
      </c>
      <c r="C60" s="162">
        <f>RawDC2!L60</f>
        <v>0</v>
      </c>
      <c r="D60" s="152">
        <f>SUMIF(RawDC2!BF60:HW60, $D$2)</f>
        <v>0</v>
      </c>
      <c r="E60" s="152">
        <f>SUMIF(RawDC2!BF60:HW60, $E$2)</f>
        <v>0</v>
      </c>
      <c r="F60" s="152">
        <f>SUMIF(RawDC2!BF60:HW60, $F$2)</f>
        <v>0</v>
      </c>
      <c r="G60" s="152">
        <f>SUMIF(RawDC2!BF60:HW60, $G$2)</f>
        <v>0</v>
      </c>
      <c r="H60" s="152">
        <f>SUMIF(RawDC2!BF60:HW60, $H$2)</f>
        <v>0</v>
      </c>
      <c r="I60" s="152">
        <f>SUMIF(RawDC2!BF60:HW60, $I$2)</f>
        <v>0</v>
      </c>
      <c r="J60" s="152">
        <f>SUMIF(RawDC2!BF60:HW60, $J$2)</f>
        <v>0</v>
      </c>
      <c r="K60" s="152">
        <f>SUMIF(RawDC2!BF60:HW60, $K$2)</f>
        <v>0</v>
      </c>
      <c r="L60" s="152"/>
      <c r="M60" s="136">
        <f t="shared" si="9"/>
        <v>0</v>
      </c>
      <c r="N60" s="138">
        <f t="shared" si="10"/>
        <v>0</v>
      </c>
      <c r="O60" s="140">
        <f t="shared" si="11"/>
        <v>0</v>
      </c>
      <c r="Q60" s="161">
        <f>RawDC2!P60</f>
        <v>0</v>
      </c>
      <c r="R60" s="161">
        <f>RawDC2!Q60</f>
        <v>0</v>
      </c>
      <c r="S60" s="161">
        <f>RawDC2!R60</f>
        <v>0</v>
      </c>
      <c r="T60" s="161">
        <f>RawDC2!S60</f>
        <v>0</v>
      </c>
      <c r="U60" s="161">
        <f>RawDC2!T60</f>
        <v>0</v>
      </c>
      <c r="V60" s="161">
        <f>RawDC2!U60</f>
        <v>0</v>
      </c>
      <c r="X60" s="167" t="str">
        <f>RawDC2!AE60</f>
        <v>-</v>
      </c>
      <c r="Y60" s="167" t="str">
        <f>RawDC2!AF60</f>
        <v>-</v>
      </c>
      <c r="Z60" s="167" t="str">
        <f>RawDC2!AG60</f>
        <v>-</v>
      </c>
      <c r="AA60" s="167" t="str">
        <f>RawDC2!AH60</f>
        <v>-</v>
      </c>
      <c r="AB60" s="167" t="str">
        <f>RawDC2!AI60</f>
        <v>-</v>
      </c>
      <c r="AC60" s="167" t="str">
        <f>RawDC2!AJ60</f>
        <v>-</v>
      </c>
      <c r="AD60" s="167" t="str">
        <f>RawDC2!AK60</f>
        <v>-</v>
      </c>
      <c r="AE60" s="167" t="str">
        <f>RawDC2!AL60</f>
        <v>-</v>
      </c>
      <c r="AF60" s="167" t="str">
        <f>RawDC2!AM60</f>
        <v>-</v>
      </c>
      <c r="AH60" s="162" t="str">
        <f>RawDC2!AN60</f>
        <v>-</v>
      </c>
      <c r="AI60" s="162" t="str">
        <f>RawDC2!AO60</f>
        <v>-</v>
      </c>
      <c r="AJ60" s="162" t="str">
        <f>RawDC2!AP60</f>
        <v>-</v>
      </c>
      <c r="AK60" s="162" t="str">
        <f>RawDC2!AQ60</f>
        <v>-</v>
      </c>
      <c r="AL60" s="162" t="str">
        <f>RawDC2!AR60</f>
        <v>-</v>
      </c>
      <c r="AM60" s="162" t="str">
        <f>RawDC2!AS60</f>
        <v>-</v>
      </c>
      <c r="AN60" s="162" t="str">
        <f>RawDC2!AT60</f>
        <v>-</v>
      </c>
      <c r="AO60" s="162" t="str">
        <f>RawDC2!AU60</f>
        <v>-</v>
      </c>
      <c r="AP60" s="162" t="str">
        <f>RawDC2!AV60</f>
        <v>-</v>
      </c>
    </row>
    <row r="61" spans="1:42">
      <c r="A61" s="44">
        <v>59</v>
      </c>
      <c r="B61" s="162">
        <f>RawDC2!K61</f>
        <v>0</v>
      </c>
      <c r="C61" s="162">
        <f>RawDC2!L61</f>
        <v>0</v>
      </c>
      <c r="D61" s="152">
        <f>SUMIF(RawDC2!BF61:HW61, $D$2)</f>
        <v>0</v>
      </c>
      <c r="E61" s="152">
        <f>SUMIF(RawDC2!BF61:HW61, $E$2)</f>
        <v>0</v>
      </c>
      <c r="F61" s="152">
        <f>SUMIF(RawDC2!BF61:HW61, $F$2)</f>
        <v>0</v>
      </c>
      <c r="G61" s="152">
        <f>SUMIF(RawDC2!BF61:HW61, $G$2)</f>
        <v>0</v>
      </c>
      <c r="H61" s="152">
        <f>SUMIF(RawDC2!BF61:HW61, $H$2)</f>
        <v>0</v>
      </c>
      <c r="I61" s="152">
        <f>SUMIF(RawDC2!BF61:HW61, $I$2)</f>
        <v>0</v>
      </c>
      <c r="J61" s="152">
        <f>SUMIF(RawDC2!BF61:HW61, $J$2)</f>
        <v>0</v>
      </c>
      <c r="K61" s="152">
        <f>SUMIF(RawDC2!BF61:HW61, $K$2)</f>
        <v>0</v>
      </c>
      <c r="L61" s="152"/>
      <c r="M61" s="136">
        <f t="shared" si="9"/>
        <v>0</v>
      </c>
      <c r="N61" s="138">
        <f t="shared" si="10"/>
        <v>0</v>
      </c>
      <c r="O61" s="140">
        <f t="shared" si="11"/>
        <v>0</v>
      </c>
      <c r="Q61" s="161">
        <f>RawDC2!P61</f>
        <v>0</v>
      </c>
      <c r="R61" s="161">
        <f>RawDC2!Q61</f>
        <v>0</v>
      </c>
      <c r="S61" s="161">
        <f>RawDC2!R61</f>
        <v>0</v>
      </c>
      <c r="T61" s="161">
        <f>RawDC2!S61</f>
        <v>0</v>
      </c>
      <c r="U61" s="161">
        <f>RawDC2!T61</f>
        <v>0</v>
      </c>
      <c r="V61" s="161">
        <f>RawDC2!U61</f>
        <v>0</v>
      </c>
      <c r="X61" s="167" t="str">
        <f>RawDC2!AE61</f>
        <v>-</v>
      </c>
      <c r="Y61" s="167" t="str">
        <f>RawDC2!AF61</f>
        <v>-</v>
      </c>
      <c r="Z61" s="167" t="str">
        <f>RawDC2!AG61</f>
        <v>-</v>
      </c>
      <c r="AA61" s="167" t="str">
        <f>RawDC2!AH61</f>
        <v>-</v>
      </c>
      <c r="AB61" s="167" t="str">
        <f>RawDC2!AI61</f>
        <v>-</v>
      </c>
      <c r="AC61" s="167" t="str">
        <f>RawDC2!AJ61</f>
        <v>-</v>
      </c>
      <c r="AD61" s="167" t="str">
        <f>RawDC2!AK61</f>
        <v>-</v>
      </c>
      <c r="AE61" s="167" t="str">
        <f>RawDC2!AL61</f>
        <v>-</v>
      </c>
      <c r="AF61" s="167" t="str">
        <f>RawDC2!AM61</f>
        <v>-</v>
      </c>
      <c r="AH61" s="162" t="str">
        <f>RawDC2!AN61</f>
        <v>-</v>
      </c>
      <c r="AI61" s="162" t="str">
        <f>RawDC2!AO61</f>
        <v>-</v>
      </c>
      <c r="AJ61" s="162" t="str">
        <f>RawDC2!AP61</f>
        <v>-</v>
      </c>
      <c r="AK61" s="162" t="str">
        <f>RawDC2!AQ61</f>
        <v>-</v>
      </c>
      <c r="AL61" s="162" t="str">
        <f>RawDC2!AR61</f>
        <v>-</v>
      </c>
      <c r="AM61" s="162" t="str">
        <f>RawDC2!AS61</f>
        <v>-</v>
      </c>
      <c r="AN61" s="162" t="str">
        <f>RawDC2!AT61</f>
        <v>-</v>
      </c>
      <c r="AO61" s="162" t="str">
        <f>RawDC2!AU61</f>
        <v>-</v>
      </c>
      <c r="AP61" s="162" t="str">
        <f>RawDC2!AV61</f>
        <v>-</v>
      </c>
    </row>
    <row r="62" spans="1:42">
      <c r="A62" s="44">
        <v>60</v>
      </c>
      <c r="B62" s="162" t="str">
        <f>RawDC2!K62</f>
        <v>Harry</v>
      </c>
      <c r="C62" s="162" t="str">
        <f>RawDC2!L62</f>
        <v>Allen</v>
      </c>
      <c r="D62" s="152">
        <f>SUMIF(RawDC2!BF62:HW62, $D$2)</f>
        <v>0</v>
      </c>
      <c r="E62" s="152">
        <f>SUMIF(RawDC2!BF62:HW62, $E$2)</f>
        <v>-6</v>
      </c>
      <c r="F62" s="152">
        <f>SUMIF(RawDC2!BF62:HW62, $F$2)</f>
        <v>0</v>
      </c>
      <c r="G62" s="152">
        <f>SUMIF(RawDC2!BF62:HW62, $G$2)</f>
        <v>0</v>
      </c>
      <c r="H62" s="152">
        <f>SUMIF(RawDC2!BF62:HW62, $H$2)</f>
        <v>0</v>
      </c>
      <c r="I62" s="152">
        <f>SUMIF(RawDC2!BF62:HW62, $I$2)</f>
        <v>0</v>
      </c>
      <c r="J62" s="152">
        <f>SUMIF(RawDC2!BF62:HW62, $J$2)</f>
        <v>3</v>
      </c>
      <c r="K62" s="152">
        <f>SUMIF(RawDC2!BF62:HW62, $K$2)</f>
        <v>4</v>
      </c>
      <c r="L62" s="152"/>
      <c r="M62" s="136">
        <f t="shared" si="9"/>
        <v>-6</v>
      </c>
      <c r="N62" s="138">
        <f t="shared" si="10"/>
        <v>7</v>
      </c>
      <c r="O62" s="140">
        <f t="shared" si="11"/>
        <v>13</v>
      </c>
      <c r="Q62" s="161" t="str">
        <f>RawDC2!P62</f>
        <v>No</v>
      </c>
      <c r="R62" s="161" t="str">
        <f>RawDC2!Q62</f>
        <v>No</v>
      </c>
      <c r="S62" s="161" t="str">
        <f>RawDC2!R62</f>
        <v xml:space="preserve">decreased </v>
      </c>
      <c r="T62" s="161" t="str">
        <f>RawDC2!S62</f>
        <v>decreased</v>
      </c>
      <c r="U62" s="161" t="str">
        <f>RawDC2!T62</f>
        <v xml:space="preserve">same </v>
      </c>
      <c r="V62" s="161" t="str">
        <f>RawDC2!U62</f>
        <v>same</v>
      </c>
      <c r="X62" s="167" t="str">
        <f>RawDC2!AE62</f>
        <v>-</v>
      </c>
      <c r="Y62" s="167" t="str">
        <f>RawDC2!AF62</f>
        <v>-</v>
      </c>
      <c r="Z62" s="167" t="str">
        <f>RawDC2!AG62</f>
        <v>-</v>
      </c>
      <c r="AA62" s="167" t="str">
        <f>RawDC2!AH62</f>
        <v>-</v>
      </c>
      <c r="AB62" s="167" t="str">
        <f>RawDC2!AI62</f>
        <v>-</v>
      </c>
      <c r="AC62" s="167" t="str">
        <f>RawDC2!AJ62</f>
        <v>-</v>
      </c>
      <c r="AD62" s="167" t="str">
        <f>RawDC2!AK62</f>
        <v>-</v>
      </c>
      <c r="AE62" s="167" t="str">
        <f>RawDC2!AL62</f>
        <v>-</v>
      </c>
      <c r="AF62" s="167" t="str">
        <f>RawDC2!AM62</f>
        <v>-</v>
      </c>
      <c r="AH62" s="162" t="str">
        <f>RawDC2!AN62</f>
        <v>-</v>
      </c>
      <c r="AI62" s="162" t="str">
        <f>RawDC2!AO62</f>
        <v>-</v>
      </c>
      <c r="AJ62" s="162" t="str">
        <f>RawDC2!AP62</f>
        <v>-</v>
      </c>
      <c r="AK62" s="162" t="str">
        <f>RawDC2!AQ62</f>
        <v>-</v>
      </c>
      <c r="AL62" s="162" t="str">
        <f>RawDC2!AR62</f>
        <v>-</v>
      </c>
      <c r="AM62" s="162" t="str">
        <f>RawDC2!AS62</f>
        <v>-</v>
      </c>
      <c r="AN62" s="162" t="str">
        <f>RawDC2!AT62</f>
        <v>-</v>
      </c>
      <c r="AO62" s="162" t="str">
        <f>RawDC2!AU62</f>
        <v>-</v>
      </c>
      <c r="AP62" s="162" t="str">
        <f>RawDC2!AV62</f>
        <v>-</v>
      </c>
    </row>
    <row r="63" spans="1:42">
      <c r="A63" s="44">
        <v>61</v>
      </c>
      <c r="B63" s="162" t="str">
        <f>RawDC2!K63</f>
        <v>James</v>
      </c>
      <c r="C63" s="162" t="str">
        <f>RawDC2!L63</f>
        <v>Dickenson</v>
      </c>
      <c r="D63" s="152">
        <f>SUMIF(RawDC2!BF63:HW63, $D$2)</f>
        <v>0</v>
      </c>
      <c r="E63" s="152">
        <f>SUMIF(RawDC2!BF63:HW63, $E$2)</f>
        <v>-3</v>
      </c>
      <c r="F63" s="152">
        <f>SUMIF(RawDC2!BF63:HW63, $F$2)</f>
        <v>0</v>
      </c>
      <c r="G63" s="152">
        <f>SUMIF(RawDC2!BF63:HW63, $G$2)</f>
        <v>0</v>
      </c>
      <c r="H63" s="152">
        <f>SUMIF(RawDC2!BF63:HW63, $H$2)</f>
        <v>1</v>
      </c>
      <c r="I63" s="152">
        <f>SUMIF(RawDC2!BF63:HW63, $I$2)</f>
        <v>2</v>
      </c>
      <c r="J63" s="152">
        <f>SUMIF(RawDC2!BF63:HW63, $J$2)</f>
        <v>0</v>
      </c>
      <c r="K63" s="152">
        <f>SUMIF(RawDC2!BF63:HW63, $K$2)</f>
        <v>0</v>
      </c>
      <c r="L63" s="152"/>
      <c r="M63" s="136">
        <f t="shared" si="9"/>
        <v>-3</v>
      </c>
      <c r="N63" s="138">
        <f t="shared" si="10"/>
        <v>3</v>
      </c>
      <c r="O63" s="140">
        <f t="shared" si="11"/>
        <v>6</v>
      </c>
      <c r="Q63" s="161" t="str">
        <f>RawDC2!P63</f>
        <v>Got selected for cardiff district</v>
      </c>
      <c r="R63" s="161" t="str">
        <f>RawDC2!Q63</f>
        <v>no</v>
      </c>
      <c r="S63" s="161" t="str">
        <f>RawDC2!R63</f>
        <v>same</v>
      </c>
      <c r="T63" s="161" t="str">
        <f>RawDC2!S63</f>
        <v>increased</v>
      </c>
      <c r="U63" s="161" t="str">
        <f>RawDC2!T63</f>
        <v>same</v>
      </c>
      <c r="V63" s="161" t="str">
        <f>RawDC2!U63</f>
        <v>changed</v>
      </c>
      <c r="X63" s="167" t="str">
        <f>RawDC2!AE63</f>
        <v>-</v>
      </c>
      <c r="Y63" s="167" t="str">
        <f>RawDC2!AF63</f>
        <v>-</v>
      </c>
      <c r="Z63" s="167" t="str">
        <f>RawDC2!AG63</f>
        <v>-</v>
      </c>
      <c r="AA63" s="167" t="str">
        <f>RawDC2!AH63</f>
        <v>-</v>
      </c>
      <c r="AB63" s="167" t="str">
        <f>RawDC2!AI63</f>
        <v>-</v>
      </c>
      <c r="AC63" s="167" t="str">
        <f>RawDC2!AJ63</f>
        <v>-</v>
      </c>
      <c r="AD63" s="167" t="str">
        <f>RawDC2!AK63</f>
        <v>-</v>
      </c>
      <c r="AE63" s="167" t="str">
        <f>RawDC2!AL63</f>
        <v>-</v>
      </c>
      <c r="AF63" s="167" t="str">
        <f>RawDC2!AM63</f>
        <v>-</v>
      </c>
      <c r="AH63" s="162" t="str">
        <f>RawDC2!AN63</f>
        <v>-</v>
      </c>
      <c r="AI63" s="162" t="str">
        <f>RawDC2!AO63</f>
        <v>-</v>
      </c>
      <c r="AJ63" s="162" t="str">
        <f>RawDC2!AP63</f>
        <v>-</v>
      </c>
      <c r="AK63" s="162" t="str">
        <f>RawDC2!AQ63</f>
        <v>-</v>
      </c>
      <c r="AL63" s="162" t="str">
        <f>RawDC2!AR63</f>
        <v>-</v>
      </c>
      <c r="AM63" s="162" t="str">
        <f>RawDC2!AS63</f>
        <v>-</v>
      </c>
      <c r="AN63" s="162" t="str">
        <f>RawDC2!AT63</f>
        <v>-</v>
      </c>
      <c r="AO63" s="162" t="str">
        <f>RawDC2!AU63</f>
        <v>-</v>
      </c>
      <c r="AP63" s="162" t="str">
        <f>RawDC2!AV63</f>
        <v>-</v>
      </c>
    </row>
    <row r="64" spans="1:42">
      <c r="A64" s="44">
        <v>62</v>
      </c>
      <c r="B64" s="162">
        <f>RawDC2!K64</f>
        <v>0</v>
      </c>
      <c r="C64" s="162">
        <f>RawDC2!L64</f>
        <v>0</v>
      </c>
      <c r="D64" s="152">
        <f>SUMIF(RawDC2!BF64:HW64, $D$2)</f>
        <v>0</v>
      </c>
      <c r="E64" s="152">
        <f>SUMIF(RawDC2!BF64:HW64, $E$2)</f>
        <v>0</v>
      </c>
      <c r="F64" s="152">
        <f>SUMIF(RawDC2!BF64:HW64, $F$2)</f>
        <v>0</v>
      </c>
      <c r="G64" s="152">
        <f>SUMIF(RawDC2!BF64:HW64, $G$2)</f>
        <v>0</v>
      </c>
      <c r="H64" s="152">
        <f>SUMIF(RawDC2!BF64:HW64, $H$2)</f>
        <v>0</v>
      </c>
      <c r="I64" s="152">
        <f>SUMIF(RawDC2!BF64:HW64, $I$2)</f>
        <v>0</v>
      </c>
      <c r="J64" s="152">
        <f>SUMIF(RawDC2!BF64:HW64, $J$2)</f>
        <v>0</v>
      </c>
      <c r="K64" s="152">
        <f>SUMIF(RawDC2!BF64:HW64, $K$2)</f>
        <v>0</v>
      </c>
      <c r="L64" s="152"/>
      <c r="M64" s="136">
        <f t="shared" si="9"/>
        <v>0</v>
      </c>
      <c r="N64" s="138">
        <f t="shared" si="10"/>
        <v>0</v>
      </c>
      <c r="O64" s="140">
        <f t="shared" si="11"/>
        <v>0</v>
      </c>
      <c r="Q64" s="161">
        <f>RawDC2!P64</f>
        <v>0</v>
      </c>
      <c r="R64" s="161">
        <f>RawDC2!Q64</f>
        <v>0</v>
      </c>
      <c r="S64" s="161">
        <f>RawDC2!R64</f>
        <v>0</v>
      </c>
      <c r="T64" s="161">
        <f>RawDC2!S64</f>
        <v>0</v>
      </c>
      <c r="U64" s="161">
        <f>RawDC2!T64</f>
        <v>0</v>
      </c>
      <c r="V64" s="161">
        <f>RawDC2!U64</f>
        <v>0</v>
      </c>
      <c r="X64" s="167" t="str">
        <f>RawDC2!AE64</f>
        <v>-</v>
      </c>
      <c r="Y64" s="167" t="str">
        <f>RawDC2!AF64</f>
        <v>-</v>
      </c>
      <c r="Z64" s="167" t="str">
        <f>RawDC2!AG64</f>
        <v>-</v>
      </c>
      <c r="AA64" s="167" t="str">
        <f>RawDC2!AH64</f>
        <v>-</v>
      </c>
      <c r="AB64" s="167" t="str">
        <f>RawDC2!AI64</f>
        <v>-</v>
      </c>
      <c r="AC64" s="167" t="str">
        <f>RawDC2!AJ64</f>
        <v>-</v>
      </c>
      <c r="AD64" s="167" t="str">
        <f>RawDC2!AK64</f>
        <v>-</v>
      </c>
      <c r="AE64" s="167" t="str">
        <f>RawDC2!AL64</f>
        <v>-</v>
      </c>
      <c r="AF64" s="167" t="str">
        <f>RawDC2!AM64</f>
        <v>-</v>
      </c>
      <c r="AH64" s="162" t="str">
        <f>RawDC2!AN64</f>
        <v>-</v>
      </c>
      <c r="AI64" s="162" t="str">
        <f>RawDC2!AO64</f>
        <v>-</v>
      </c>
      <c r="AJ64" s="162" t="str">
        <f>RawDC2!AP64</f>
        <v>-</v>
      </c>
      <c r="AK64" s="162" t="str">
        <f>RawDC2!AQ64</f>
        <v>-</v>
      </c>
      <c r="AL64" s="162" t="str">
        <f>RawDC2!AR64</f>
        <v>-</v>
      </c>
      <c r="AM64" s="162" t="str">
        <f>RawDC2!AS64</f>
        <v>-</v>
      </c>
      <c r="AN64" s="162" t="str">
        <f>RawDC2!AT64</f>
        <v>-</v>
      </c>
      <c r="AO64" s="162" t="str">
        <f>RawDC2!AU64</f>
        <v>-</v>
      </c>
      <c r="AP64" s="162" t="str">
        <f>RawDC2!AV64</f>
        <v>-</v>
      </c>
    </row>
    <row r="65" spans="1:42">
      <c r="A65" s="44">
        <v>63</v>
      </c>
      <c r="B65" s="162">
        <f>RawDC2!K65</f>
        <v>0</v>
      </c>
      <c r="C65" s="162">
        <f>RawDC2!L65</f>
        <v>0</v>
      </c>
      <c r="D65" s="152">
        <f>SUMIF(RawDC2!BF65:HW65, $D$2)</f>
        <v>0</v>
      </c>
      <c r="E65" s="152">
        <f>SUMIF(RawDC2!BF65:HW65, $E$2)</f>
        <v>0</v>
      </c>
      <c r="F65" s="152">
        <f>SUMIF(RawDC2!BF65:HW65, $F$2)</f>
        <v>0</v>
      </c>
      <c r="G65" s="152">
        <f>SUMIF(RawDC2!BF65:HW65, $G$2)</f>
        <v>0</v>
      </c>
      <c r="H65" s="152">
        <f>SUMIF(RawDC2!BF65:HW65, $H$2)</f>
        <v>0</v>
      </c>
      <c r="I65" s="152">
        <f>SUMIF(RawDC2!BF65:HW65, $I$2)</f>
        <v>0</v>
      </c>
      <c r="J65" s="152">
        <f>SUMIF(RawDC2!BF65:HW65, $J$2)</f>
        <v>0</v>
      </c>
      <c r="K65" s="152">
        <f>SUMIF(RawDC2!BF65:HW65, $K$2)</f>
        <v>0</v>
      </c>
      <c r="L65" s="152"/>
      <c r="M65" s="136">
        <f t="shared" si="9"/>
        <v>0</v>
      </c>
      <c r="N65" s="138">
        <f t="shared" si="10"/>
        <v>0</v>
      </c>
      <c r="O65" s="140">
        <f t="shared" si="11"/>
        <v>0</v>
      </c>
      <c r="Q65" s="161">
        <f>RawDC2!P65</f>
        <v>0</v>
      </c>
      <c r="R65" s="161">
        <f>RawDC2!Q65</f>
        <v>0</v>
      </c>
      <c r="S65" s="161">
        <f>RawDC2!R65</f>
        <v>0</v>
      </c>
      <c r="T65" s="161">
        <f>RawDC2!S65</f>
        <v>0</v>
      </c>
      <c r="U65" s="161">
        <f>RawDC2!T65</f>
        <v>0</v>
      </c>
      <c r="V65" s="161">
        <f>RawDC2!U65</f>
        <v>0</v>
      </c>
      <c r="X65" s="167" t="str">
        <f>RawDC2!AE65</f>
        <v>-</v>
      </c>
      <c r="Y65" s="167" t="str">
        <f>RawDC2!AF65</f>
        <v>-</v>
      </c>
      <c r="Z65" s="167" t="str">
        <f>RawDC2!AG65</f>
        <v>-</v>
      </c>
      <c r="AA65" s="167" t="str">
        <f>RawDC2!AH65</f>
        <v>-</v>
      </c>
      <c r="AB65" s="167" t="str">
        <f>RawDC2!AI65</f>
        <v>-</v>
      </c>
      <c r="AC65" s="167" t="str">
        <f>RawDC2!AJ65</f>
        <v>-</v>
      </c>
      <c r="AD65" s="167" t="str">
        <f>RawDC2!AK65</f>
        <v>-</v>
      </c>
      <c r="AE65" s="167" t="str">
        <f>RawDC2!AL65</f>
        <v>-</v>
      </c>
      <c r="AF65" s="167" t="str">
        <f>RawDC2!AM65</f>
        <v>-</v>
      </c>
      <c r="AH65" s="162" t="str">
        <f>RawDC2!AN65</f>
        <v>-</v>
      </c>
      <c r="AI65" s="162" t="str">
        <f>RawDC2!AO65</f>
        <v>-</v>
      </c>
      <c r="AJ65" s="162" t="str">
        <f>RawDC2!AP65</f>
        <v>-</v>
      </c>
      <c r="AK65" s="162" t="str">
        <f>RawDC2!AQ65</f>
        <v>-</v>
      </c>
      <c r="AL65" s="162" t="str">
        <f>RawDC2!AR65</f>
        <v>-</v>
      </c>
      <c r="AM65" s="162" t="str">
        <f>RawDC2!AS65</f>
        <v>-</v>
      </c>
      <c r="AN65" s="162" t="str">
        <f>RawDC2!AT65</f>
        <v>-</v>
      </c>
      <c r="AO65" s="162" t="str">
        <f>RawDC2!AU65</f>
        <v>-</v>
      </c>
      <c r="AP65" s="162" t="str">
        <f>RawDC2!AV65</f>
        <v>-</v>
      </c>
    </row>
    <row r="66" spans="1:42">
      <c r="A66" s="44">
        <v>64</v>
      </c>
      <c r="B66" s="162">
        <f>RawDC2!K66</f>
        <v>0</v>
      </c>
      <c r="C66" s="162">
        <f>RawDC2!L66</f>
        <v>0</v>
      </c>
      <c r="D66" s="152">
        <f>SUMIF(RawDC2!BF66:HW66, $D$2)</f>
        <v>0</v>
      </c>
      <c r="E66" s="152">
        <f>SUMIF(RawDC2!BF66:HW66, $E$2)</f>
        <v>0</v>
      </c>
      <c r="F66" s="152">
        <f>SUMIF(RawDC2!BF66:HW66, $F$2)</f>
        <v>0</v>
      </c>
      <c r="G66" s="152">
        <f>SUMIF(RawDC2!BF66:HW66, $G$2)</f>
        <v>0</v>
      </c>
      <c r="H66" s="152">
        <f>SUMIF(RawDC2!BF66:HW66, $H$2)</f>
        <v>0</v>
      </c>
      <c r="I66" s="152">
        <f>SUMIF(RawDC2!BF66:HW66, $I$2)</f>
        <v>0</v>
      </c>
      <c r="J66" s="152">
        <f>SUMIF(RawDC2!BF66:HW66, $J$2)</f>
        <v>0</v>
      </c>
      <c r="K66" s="152">
        <f>SUMIF(RawDC2!BF66:HW66, $K$2)</f>
        <v>0</v>
      </c>
      <c r="L66" s="152"/>
      <c r="M66" s="136">
        <f t="shared" si="9"/>
        <v>0</v>
      </c>
      <c r="N66" s="138">
        <f t="shared" si="10"/>
        <v>0</v>
      </c>
      <c r="O66" s="140">
        <f t="shared" si="11"/>
        <v>0</v>
      </c>
      <c r="Q66" s="161">
        <f>RawDC2!P66</f>
        <v>0</v>
      </c>
      <c r="R66" s="161">
        <f>RawDC2!Q66</f>
        <v>0</v>
      </c>
      <c r="S66" s="161">
        <f>RawDC2!R66</f>
        <v>0</v>
      </c>
      <c r="T66" s="161">
        <f>RawDC2!S66</f>
        <v>0</v>
      </c>
      <c r="U66" s="161">
        <f>RawDC2!T66</f>
        <v>0</v>
      </c>
      <c r="V66" s="161">
        <f>RawDC2!U66</f>
        <v>0</v>
      </c>
      <c r="X66" s="167" t="str">
        <f>RawDC2!AE66</f>
        <v>-</v>
      </c>
      <c r="Y66" s="167" t="str">
        <f>RawDC2!AF66</f>
        <v>-</v>
      </c>
      <c r="Z66" s="167" t="str">
        <f>RawDC2!AG66</f>
        <v>-</v>
      </c>
      <c r="AA66" s="167" t="str">
        <f>RawDC2!AH66</f>
        <v>-</v>
      </c>
      <c r="AB66" s="167" t="str">
        <f>RawDC2!AI66</f>
        <v>-</v>
      </c>
      <c r="AC66" s="167" t="str">
        <f>RawDC2!AJ66</f>
        <v>-</v>
      </c>
      <c r="AD66" s="167" t="str">
        <f>RawDC2!AK66</f>
        <v>-</v>
      </c>
      <c r="AE66" s="167" t="str">
        <f>RawDC2!AL66</f>
        <v>-</v>
      </c>
      <c r="AF66" s="167" t="str">
        <f>RawDC2!AM66</f>
        <v>-</v>
      </c>
      <c r="AH66" s="162" t="str">
        <f>RawDC2!AN66</f>
        <v>-</v>
      </c>
      <c r="AI66" s="162" t="str">
        <f>RawDC2!AO66</f>
        <v>-</v>
      </c>
      <c r="AJ66" s="162" t="str">
        <f>RawDC2!AP66</f>
        <v>-</v>
      </c>
      <c r="AK66" s="162" t="str">
        <f>RawDC2!AQ66</f>
        <v>-</v>
      </c>
      <c r="AL66" s="162" t="str">
        <f>RawDC2!AR66</f>
        <v>-</v>
      </c>
      <c r="AM66" s="162" t="str">
        <f>RawDC2!AS66</f>
        <v>-</v>
      </c>
      <c r="AN66" s="162" t="str">
        <f>RawDC2!AT66</f>
        <v>-</v>
      </c>
      <c r="AO66" s="162" t="str">
        <f>RawDC2!AU66</f>
        <v>-</v>
      </c>
      <c r="AP66" s="162" t="str">
        <f>RawDC2!AV66</f>
        <v>-</v>
      </c>
    </row>
    <row r="67" spans="1:42">
      <c r="A67" s="44">
        <v>65</v>
      </c>
      <c r="B67" s="162" t="str">
        <f>RawDC2!K67</f>
        <v>Millie</v>
      </c>
      <c r="C67" s="162" t="str">
        <f>RawDC2!L67</f>
        <v>Anderson</v>
      </c>
      <c r="D67" s="152">
        <f>SUMIF(RawDC2!BF67:HW67, $D$2)</f>
        <v>0</v>
      </c>
      <c r="E67" s="152">
        <f>SUMIF(RawDC2!BF67:HW67, $E$2)</f>
        <v>0</v>
      </c>
      <c r="F67" s="152">
        <f>SUMIF(RawDC2!BF67:HW67, $F$2)</f>
        <v>0</v>
      </c>
      <c r="G67" s="152">
        <f>SUMIF(RawDC2!BF67:HW67, $G$2)</f>
        <v>0</v>
      </c>
      <c r="H67" s="152">
        <f>SUMIF(RawDC2!BF67:HW67, $H$2)</f>
        <v>0</v>
      </c>
      <c r="I67" s="152">
        <f>SUMIF(RawDC2!BF67:HW67, $I$2)</f>
        <v>0</v>
      </c>
      <c r="J67" s="152">
        <f>SUMIF(RawDC2!BF67:HW67, $J$2)</f>
        <v>0</v>
      </c>
      <c r="K67" s="152">
        <f>SUMIF(RawDC2!BF67:HW67, $K$2)</f>
        <v>0</v>
      </c>
      <c r="L67" s="152"/>
      <c r="M67" s="136">
        <f t="shared" si="9"/>
        <v>0</v>
      </c>
      <c r="N67" s="138">
        <f t="shared" si="10"/>
        <v>0</v>
      </c>
      <c r="O67" s="140">
        <f t="shared" si="11"/>
        <v>0</v>
      </c>
      <c r="Q67" s="161">
        <f>RawDC2!P67</f>
        <v>0</v>
      </c>
      <c r="R67" s="161" t="str">
        <f>RawDC2!Q67</f>
        <v>yes</v>
      </c>
      <c r="S67" s="161" t="str">
        <f>RawDC2!R67</f>
        <v>increased</v>
      </c>
      <c r="T67" s="161" t="str">
        <f>RawDC2!S67</f>
        <v>increased</v>
      </c>
      <c r="U67" s="161" t="str">
        <f>RawDC2!T67</f>
        <v>same</v>
      </c>
      <c r="V67" s="161" t="str">
        <f>RawDC2!U67</f>
        <v>no</v>
      </c>
      <c r="X67" s="167" t="str">
        <f>RawDC2!AE67</f>
        <v>-</v>
      </c>
      <c r="Y67" s="167" t="str">
        <f>RawDC2!AF67</f>
        <v>-</v>
      </c>
      <c r="Z67" s="167" t="str">
        <f>RawDC2!AG67</f>
        <v>-</v>
      </c>
      <c r="AA67" s="167" t="str">
        <f>RawDC2!AH67</f>
        <v>-</v>
      </c>
      <c r="AB67" s="167" t="str">
        <f>RawDC2!AI67</f>
        <v>-</v>
      </c>
      <c r="AC67" s="167" t="str">
        <f>RawDC2!AJ67</f>
        <v>-</v>
      </c>
      <c r="AD67" s="167" t="str">
        <f>RawDC2!AK67</f>
        <v>-</v>
      </c>
      <c r="AE67" s="167" t="str">
        <f>RawDC2!AL67</f>
        <v>-</v>
      </c>
      <c r="AF67" s="167" t="str">
        <f>RawDC2!AM67</f>
        <v>-</v>
      </c>
      <c r="AH67" s="162" t="str">
        <f>RawDC2!AN67</f>
        <v>-</v>
      </c>
      <c r="AI67" s="162" t="str">
        <f>RawDC2!AO67</f>
        <v>-</v>
      </c>
      <c r="AJ67" s="162" t="str">
        <f>RawDC2!AP67</f>
        <v>-</v>
      </c>
      <c r="AK67" s="162" t="str">
        <f>RawDC2!AQ67</f>
        <v>-</v>
      </c>
      <c r="AL67" s="162" t="str">
        <f>RawDC2!AR67</f>
        <v>-</v>
      </c>
      <c r="AM67" s="162" t="str">
        <f>RawDC2!AS67</f>
        <v>-</v>
      </c>
      <c r="AN67" s="162" t="str">
        <f>RawDC2!AT67</f>
        <v>-</v>
      </c>
      <c r="AO67" s="162" t="str">
        <f>RawDC2!AU67</f>
        <v>-</v>
      </c>
      <c r="AP67" s="162" t="str">
        <f>RawDC2!AV67</f>
        <v>-</v>
      </c>
    </row>
    <row r="68" spans="1:42">
      <c r="A68" s="44">
        <v>66</v>
      </c>
      <c r="B68" s="162">
        <f>RawDC2!K68</f>
        <v>0</v>
      </c>
      <c r="C68" s="162">
        <f>RawDC2!L68</f>
        <v>0</v>
      </c>
      <c r="D68" s="152">
        <f>SUMIF(RawDC2!BF68:HW68, $D$2)</f>
        <v>0</v>
      </c>
      <c r="E68" s="152">
        <f>SUMIF(RawDC2!BF68:HW68, $E$2)</f>
        <v>0</v>
      </c>
      <c r="F68" s="152">
        <f>SUMIF(RawDC2!BF68:HW68, $F$2)</f>
        <v>0</v>
      </c>
      <c r="G68" s="152">
        <f>SUMIF(RawDC2!BF68:HW68, $G$2)</f>
        <v>0</v>
      </c>
      <c r="H68" s="152">
        <f>SUMIF(RawDC2!BF68:HW68, $H$2)</f>
        <v>0</v>
      </c>
      <c r="I68" s="152">
        <f>SUMIF(RawDC2!BF68:HW68, $I$2)</f>
        <v>0</v>
      </c>
      <c r="J68" s="152">
        <f>SUMIF(RawDC2!BF68:HW68, $J$2)</f>
        <v>0</v>
      </c>
      <c r="K68" s="152">
        <f>SUMIF(RawDC2!BF68:HW68, $K$2)</f>
        <v>0</v>
      </c>
      <c r="L68" s="152"/>
      <c r="M68" s="136">
        <f t="shared" si="9"/>
        <v>0</v>
      </c>
      <c r="N68" s="138">
        <f t="shared" si="10"/>
        <v>0</v>
      </c>
      <c r="O68" s="140">
        <f t="shared" si="11"/>
        <v>0</v>
      </c>
      <c r="Q68" s="161">
        <f>RawDC2!P68</f>
        <v>0</v>
      </c>
      <c r="R68" s="161">
        <f>RawDC2!Q68</f>
        <v>0</v>
      </c>
      <c r="S68" s="161">
        <f>RawDC2!R68</f>
        <v>0</v>
      </c>
      <c r="T68" s="161">
        <f>RawDC2!S68</f>
        <v>0</v>
      </c>
      <c r="U68" s="161">
        <f>RawDC2!T68</f>
        <v>0</v>
      </c>
      <c r="V68" s="161">
        <f>RawDC2!U68</f>
        <v>0</v>
      </c>
      <c r="X68" s="167" t="str">
        <f>RawDC2!AE68</f>
        <v>-</v>
      </c>
      <c r="Y68" s="167" t="str">
        <f>RawDC2!AF68</f>
        <v>-</v>
      </c>
      <c r="Z68" s="167" t="str">
        <f>RawDC2!AG68</f>
        <v>-</v>
      </c>
      <c r="AA68" s="167" t="str">
        <f>RawDC2!AH68</f>
        <v>-</v>
      </c>
      <c r="AB68" s="167" t="str">
        <f>RawDC2!AI68</f>
        <v>-</v>
      </c>
      <c r="AC68" s="167" t="str">
        <f>RawDC2!AJ68</f>
        <v>-</v>
      </c>
      <c r="AD68" s="167" t="str">
        <f>RawDC2!AK68</f>
        <v>-</v>
      </c>
      <c r="AE68" s="167" t="str">
        <f>RawDC2!AL68</f>
        <v>-</v>
      </c>
      <c r="AF68" s="167" t="str">
        <f>RawDC2!AM68</f>
        <v>-</v>
      </c>
      <c r="AH68" s="162" t="str">
        <f>RawDC2!AN68</f>
        <v>-</v>
      </c>
      <c r="AI68" s="162" t="str">
        <f>RawDC2!AO68</f>
        <v>-</v>
      </c>
      <c r="AJ68" s="162" t="str">
        <f>RawDC2!AP68</f>
        <v>-</v>
      </c>
      <c r="AK68" s="162" t="str">
        <f>RawDC2!AQ68</f>
        <v>-</v>
      </c>
      <c r="AL68" s="162" t="str">
        <f>RawDC2!AR68</f>
        <v>-</v>
      </c>
      <c r="AM68" s="162" t="str">
        <f>RawDC2!AS68</f>
        <v>-</v>
      </c>
      <c r="AN68" s="162" t="str">
        <f>RawDC2!AT68</f>
        <v>-</v>
      </c>
      <c r="AO68" s="162" t="str">
        <f>RawDC2!AU68</f>
        <v>-</v>
      </c>
      <c r="AP68" s="162" t="str">
        <f>RawDC2!AV68</f>
        <v>-</v>
      </c>
    </row>
    <row r="69" spans="1:42">
      <c r="A69" s="44">
        <v>67</v>
      </c>
      <c r="B69" s="162">
        <f>RawDC2!K69</f>
        <v>0</v>
      </c>
      <c r="C69" s="162">
        <f>RawDC2!L69</f>
        <v>0</v>
      </c>
      <c r="D69" s="152">
        <f>SUMIF(RawDC2!BF69:HW69, $D$2)</f>
        <v>0</v>
      </c>
      <c r="E69" s="152">
        <f>SUMIF(RawDC2!BF69:HW69, $E$2)</f>
        <v>0</v>
      </c>
      <c r="F69" s="152">
        <f>SUMIF(RawDC2!BF69:HW69, $F$2)</f>
        <v>0</v>
      </c>
      <c r="G69" s="152">
        <f>SUMIF(RawDC2!BF69:HW69, $G$2)</f>
        <v>0</v>
      </c>
      <c r="H69" s="152">
        <f>SUMIF(RawDC2!BF69:HW69, $H$2)</f>
        <v>0</v>
      </c>
      <c r="I69" s="152">
        <f>SUMIF(RawDC2!BF69:HW69, $I$2)</f>
        <v>0</v>
      </c>
      <c r="J69" s="152">
        <f>SUMIF(RawDC2!BF69:HW69, $J$2)</f>
        <v>0</v>
      </c>
      <c r="K69" s="152">
        <f>SUMIF(RawDC2!BF69:HW69, $K$2)</f>
        <v>0</v>
      </c>
      <c r="L69" s="152"/>
      <c r="M69" s="136">
        <f t="shared" si="9"/>
        <v>0</v>
      </c>
      <c r="N69" s="138">
        <f t="shared" si="10"/>
        <v>0</v>
      </c>
      <c r="O69" s="140">
        <f t="shared" si="11"/>
        <v>0</v>
      </c>
      <c r="Q69" s="161">
        <f>RawDC2!P69</f>
        <v>0</v>
      </c>
      <c r="R69" s="161">
        <f>RawDC2!Q69</f>
        <v>0</v>
      </c>
      <c r="S69" s="161">
        <f>RawDC2!R69</f>
        <v>0</v>
      </c>
      <c r="T69" s="161">
        <f>RawDC2!S69</f>
        <v>0</v>
      </c>
      <c r="U69" s="161">
        <f>RawDC2!T69</f>
        <v>0</v>
      </c>
      <c r="V69" s="161">
        <f>RawDC2!U69</f>
        <v>0</v>
      </c>
      <c r="X69" s="167" t="str">
        <f>RawDC2!AE69</f>
        <v>-</v>
      </c>
      <c r="Y69" s="167" t="str">
        <f>RawDC2!AF69</f>
        <v>-</v>
      </c>
      <c r="Z69" s="167" t="str">
        <f>RawDC2!AG69</f>
        <v>-</v>
      </c>
      <c r="AA69" s="167" t="str">
        <f>RawDC2!AH69</f>
        <v>-</v>
      </c>
      <c r="AB69" s="167" t="str">
        <f>RawDC2!AI69</f>
        <v>-</v>
      </c>
      <c r="AC69" s="167" t="str">
        <f>RawDC2!AJ69</f>
        <v>-</v>
      </c>
      <c r="AD69" s="167" t="str">
        <f>RawDC2!AK69</f>
        <v>-</v>
      </c>
      <c r="AE69" s="167" t="str">
        <f>RawDC2!AL69</f>
        <v>-</v>
      </c>
      <c r="AF69" s="167" t="str">
        <f>RawDC2!AM69</f>
        <v>-</v>
      </c>
      <c r="AH69" s="162" t="str">
        <f>RawDC2!AN69</f>
        <v>-</v>
      </c>
      <c r="AI69" s="162" t="str">
        <f>RawDC2!AO69</f>
        <v>-</v>
      </c>
      <c r="AJ69" s="162" t="str">
        <f>RawDC2!AP69</f>
        <v>-</v>
      </c>
      <c r="AK69" s="162" t="str">
        <f>RawDC2!AQ69</f>
        <v>-</v>
      </c>
      <c r="AL69" s="162" t="str">
        <f>RawDC2!AR69</f>
        <v>-</v>
      </c>
      <c r="AM69" s="162" t="str">
        <f>RawDC2!AS69</f>
        <v>-</v>
      </c>
      <c r="AN69" s="162" t="str">
        <f>RawDC2!AT69</f>
        <v>-</v>
      </c>
      <c r="AO69" s="162" t="str">
        <f>RawDC2!AU69</f>
        <v>-</v>
      </c>
      <c r="AP69" s="162" t="str">
        <f>RawDC2!AV69</f>
        <v>-</v>
      </c>
    </row>
    <row r="70" spans="1:42">
      <c r="A70" s="44">
        <v>68</v>
      </c>
      <c r="B70" s="162">
        <f>RawDC2!K70</f>
        <v>0</v>
      </c>
      <c r="C70" s="162">
        <f>RawDC2!L70</f>
        <v>0</v>
      </c>
      <c r="D70" s="152">
        <f>SUMIF(RawDC2!BF70:HW70, $D$2)</f>
        <v>0</v>
      </c>
      <c r="E70" s="152">
        <f>SUMIF(RawDC2!BF70:HW70, $E$2)</f>
        <v>0</v>
      </c>
      <c r="F70" s="152">
        <f>SUMIF(RawDC2!BF70:HW70, $F$2)</f>
        <v>0</v>
      </c>
      <c r="G70" s="152">
        <f>SUMIF(RawDC2!BF70:HW70, $G$2)</f>
        <v>0</v>
      </c>
      <c r="H70" s="152">
        <f>SUMIF(RawDC2!BF70:HW70, $H$2)</f>
        <v>0</v>
      </c>
      <c r="I70" s="152">
        <f>SUMIF(RawDC2!BF70:HW70, $I$2)</f>
        <v>0</v>
      </c>
      <c r="J70" s="152">
        <f>SUMIF(RawDC2!BF70:HW70, $J$2)</f>
        <v>0</v>
      </c>
      <c r="K70" s="152">
        <f>SUMIF(RawDC2!BF70:HW70, $K$2)</f>
        <v>0</v>
      </c>
      <c r="L70" s="152"/>
      <c r="M70" s="136">
        <f t="shared" si="9"/>
        <v>0</v>
      </c>
      <c r="N70" s="138">
        <f t="shared" si="10"/>
        <v>0</v>
      </c>
      <c r="O70" s="140">
        <f t="shared" si="11"/>
        <v>0</v>
      </c>
      <c r="Q70" s="161">
        <f>RawDC2!P70</f>
        <v>0</v>
      </c>
      <c r="R70" s="161">
        <f>RawDC2!Q70</f>
        <v>0</v>
      </c>
      <c r="S70" s="161">
        <f>RawDC2!R70</f>
        <v>0</v>
      </c>
      <c r="T70" s="161">
        <f>RawDC2!S70</f>
        <v>0</v>
      </c>
      <c r="U70" s="161">
        <f>RawDC2!T70</f>
        <v>0</v>
      </c>
      <c r="V70" s="161">
        <f>RawDC2!U70</f>
        <v>0</v>
      </c>
      <c r="X70" s="167" t="str">
        <f>RawDC2!AE70</f>
        <v>-</v>
      </c>
      <c r="Y70" s="167" t="str">
        <f>RawDC2!AF70</f>
        <v>-</v>
      </c>
      <c r="Z70" s="167" t="str">
        <f>RawDC2!AG70</f>
        <v>-</v>
      </c>
      <c r="AA70" s="167" t="str">
        <f>RawDC2!AH70</f>
        <v>-</v>
      </c>
      <c r="AB70" s="167" t="str">
        <f>RawDC2!AI70</f>
        <v>-</v>
      </c>
      <c r="AC70" s="167" t="str">
        <f>RawDC2!AJ70</f>
        <v>-</v>
      </c>
      <c r="AD70" s="167" t="str">
        <f>RawDC2!AK70</f>
        <v>-</v>
      </c>
      <c r="AE70" s="167" t="str">
        <f>RawDC2!AL70</f>
        <v>-</v>
      </c>
      <c r="AF70" s="167" t="str">
        <f>RawDC2!AM70</f>
        <v>-</v>
      </c>
      <c r="AH70" s="162" t="str">
        <f>RawDC2!AN70</f>
        <v>-</v>
      </c>
      <c r="AI70" s="162" t="str">
        <f>RawDC2!AO70</f>
        <v>-</v>
      </c>
      <c r="AJ70" s="162" t="str">
        <f>RawDC2!AP70</f>
        <v>-</v>
      </c>
      <c r="AK70" s="162" t="str">
        <f>RawDC2!AQ70</f>
        <v>-</v>
      </c>
      <c r="AL70" s="162" t="str">
        <f>RawDC2!AR70</f>
        <v>-</v>
      </c>
      <c r="AM70" s="162" t="str">
        <f>RawDC2!AS70</f>
        <v>-</v>
      </c>
      <c r="AN70" s="162" t="str">
        <f>RawDC2!AT70</f>
        <v>-</v>
      </c>
      <c r="AO70" s="162" t="str">
        <f>RawDC2!AU70</f>
        <v>-</v>
      </c>
      <c r="AP70" s="162" t="str">
        <f>RawDC2!AV70</f>
        <v>-</v>
      </c>
    </row>
    <row r="71" spans="1:42">
      <c r="A71" s="44">
        <v>69</v>
      </c>
      <c r="B71" s="162">
        <f>RawDC2!K71</f>
        <v>0</v>
      </c>
      <c r="C71" s="162">
        <f>RawDC2!L71</f>
        <v>0</v>
      </c>
      <c r="D71" s="152">
        <f>SUMIF(RawDC2!BF71:HW71, $D$2)</f>
        <v>0</v>
      </c>
      <c r="E71" s="152">
        <f>SUMIF(RawDC2!BF71:HW71, $E$2)</f>
        <v>0</v>
      </c>
      <c r="F71" s="152">
        <f>SUMIF(RawDC2!BF71:HW71, $F$2)</f>
        <v>0</v>
      </c>
      <c r="G71" s="152">
        <f>SUMIF(RawDC2!BF71:HW71, $G$2)</f>
        <v>0</v>
      </c>
      <c r="H71" s="152">
        <f>SUMIF(RawDC2!BF71:HW71, $H$2)</f>
        <v>0</v>
      </c>
      <c r="I71" s="152">
        <f>SUMIF(RawDC2!BF71:HW71, $I$2)</f>
        <v>0</v>
      </c>
      <c r="J71" s="152">
        <f>SUMIF(RawDC2!BF71:HW71, $J$2)</f>
        <v>0</v>
      </c>
      <c r="K71" s="152">
        <f>SUMIF(RawDC2!BF71:HW71, $K$2)</f>
        <v>0</v>
      </c>
      <c r="L71" s="152"/>
      <c r="M71" s="136">
        <f t="shared" si="9"/>
        <v>0</v>
      </c>
      <c r="N71" s="138">
        <f t="shared" si="10"/>
        <v>0</v>
      </c>
      <c r="O71" s="140">
        <f t="shared" si="11"/>
        <v>0</v>
      </c>
      <c r="Q71" s="161">
        <f>RawDC2!P71</f>
        <v>0</v>
      </c>
      <c r="R71" s="161">
        <f>RawDC2!Q71</f>
        <v>0</v>
      </c>
      <c r="S71" s="161">
        <f>RawDC2!R71</f>
        <v>0</v>
      </c>
      <c r="T71" s="161">
        <f>RawDC2!S71</f>
        <v>0</v>
      </c>
      <c r="U71" s="161">
        <f>RawDC2!T71</f>
        <v>0</v>
      </c>
      <c r="V71" s="161">
        <f>RawDC2!U71</f>
        <v>0</v>
      </c>
      <c r="X71" s="167" t="str">
        <f>RawDC2!AE71</f>
        <v>-</v>
      </c>
      <c r="Y71" s="167" t="str">
        <f>RawDC2!AF71</f>
        <v>-</v>
      </c>
      <c r="Z71" s="167" t="str">
        <f>RawDC2!AG71</f>
        <v>-</v>
      </c>
      <c r="AA71" s="167" t="str">
        <f>RawDC2!AH71</f>
        <v>-</v>
      </c>
      <c r="AB71" s="167" t="str">
        <f>RawDC2!AI71</f>
        <v>-</v>
      </c>
      <c r="AC71" s="167" t="str">
        <f>RawDC2!AJ71</f>
        <v>-</v>
      </c>
      <c r="AD71" s="167" t="str">
        <f>RawDC2!AK71</f>
        <v>-</v>
      </c>
      <c r="AE71" s="167" t="str">
        <f>RawDC2!AL71</f>
        <v>-</v>
      </c>
      <c r="AF71" s="167" t="str">
        <f>RawDC2!AM71</f>
        <v>-</v>
      </c>
      <c r="AH71" s="162" t="str">
        <f>RawDC2!AN71</f>
        <v>-</v>
      </c>
      <c r="AI71" s="162" t="str">
        <f>RawDC2!AO71</f>
        <v>-</v>
      </c>
      <c r="AJ71" s="162" t="str">
        <f>RawDC2!AP71</f>
        <v>-</v>
      </c>
      <c r="AK71" s="162" t="str">
        <f>RawDC2!AQ71</f>
        <v>-</v>
      </c>
      <c r="AL71" s="162" t="str">
        <f>RawDC2!AR71</f>
        <v>-</v>
      </c>
      <c r="AM71" s="162" t="str">
        <f>RawDC2!AS71</f>
        <v>-</v>
      </c>
      <c r="AN71" s="162" t="str">
        <f>RawDC2!AT71</f>
        <v>-</v>
      </c>
      <c r="AO71" s="162" t="str">
        <f>RawDC2!AU71</f>
        <v>-</v>
      </c>
      <c r="AP71" s="162" t="str">
        <f>RawDC2!AV71</f>
        <v>-</v>
      </c>
    </row>
    <row r="72" spans="1:42">
      <c r="A72" s="44">
        <v>70</v>
      </c>
      <c r="B72" s="162">
        <f>RawDC2!K72</f>
        <v>0</v>
      </c>
      <c r="C72" s="162">
        <f>RawDC2!L72</f>
        <v>0</v>
      </c>
      <c r="D72" s="152">
        <f>SUMIF(RawDC2!BF72:HW72, $D$2)</f>
        <v>0</v>
      </c>
      <c r="E72" s="152">
        <f>SUMIF(RawDC2!BF72:HW72, $E$2)</f>
        <v>0</v>
      </c>
      <c r="F72" s="152">
        <f>SUMIF(RawDC2!BF72:HW72, $F$2)</f>
        <v>0</v>
      </c>
      <c r="G72" s="152">
        <f>SUMIF(RawDC2!BF72:HW72, $G$2)</f>
        <v>0</v>
      </c>
      <c r="H72" s="152">
        <f>SUMIF(RawDC2!BF72:HW72, $H$2)</f>
        <v>0</v>
      </c>
      <c r="I72" s="152">
        <f>SUMIF(RawDC2!BF72:HW72, $I$2)</f>
        <v>0</v>
      </c>
      <c r="J72" s="152">
        <f>SUMIF(RawDC2!BF72:HW72, $J$2)</f>
        <v>0</v>
      </c>
      <c r="K72" s="152">
        <f>SUMIF(RawDC2!BF72:HW72, $K$2)</f>
        <v>0</v>
      </c>
      <c r="L72" s="152"/>
      <c r="M72" s="136">
        <f t="shared" si="9"/>
        <v>0</v>
      </c>
      <c r="N72" s="138">
        <f t="shared" si="10"/>
        <v>0</v>
      </c>
      <c r="O72" s="140">
        <f t="shared" si="11"/>
        <v>0</v>
      </c>
      <c r="Q72" s="161">
        <f>RawDC2!P72</f>
        <v>0</v>
      </c>
      <c r="R72" s="161">
        <f>RawDC2!Q72</f>
        <v>0</v>
      </c>
      <c r="S72" s="161">
        <f>RawDC2!R72</f>
        <v>0</v>
      </c>
      <c r="T72" s="161">
        <f>RawDC2!S72</f>
        <v>0</v>
      </c>
      <c r="U72" s="161">
        <f>RawDC2!T72</f>
        <v>0</v>
      </c>
      <c r="V72" s="161">
        <f>RawDC2!U72</f>
        <v>0</v>
      </c>
      <c r="X72" s="167" t="str">
        <f>RawDC2!AE72</f>
        <v>-</v>
      </c>
      <c r="Y72" s="167" t="str">
        <f>RawDC2!AF72</f>
        <v>-</v>
      </c>
      <c r="Z72" s="167" t="str">
        <f>RawDC2!AG72</f>
        <v>-</v>
      </c>
      <c r="AA72" s="167" t="str">
        <f>RawDC2!AH72</f>
        <v>-</v>
      </c>
      <c r="AB72" s="167" t="str">
        <f>RawDC2!AI72</f>
        <v>-</v>
      </c>
      <c r="AC72" s="167" t="str">
        <f>RawDC2!AJ72</f>
        <v>-</v>
      </c>
      <c r="AD72" s="167" t="str">
        <f>RawDC2!AK72</f>
        <v>-</v>
      </c>
      <c r="AE72" s="167" t="str">
        <f>RawDC2!AL72</f>
        <v>-</v>
      </c>
      <c r="AF72" s="167" t="str">
        <f>RawDC2!AM72</f>
        <v>-</v>
      </c>
      <c r="AH72" s="162" t="str">
        <f>RawDC2!AN72</f>
        <v>-</v>
      </c>
      <c r="AI72" s="162" t="str">
        <f>RawDC2!AO72</f>
        <v>-</v>
      </c>
      <c r="AJ72" s="162" t="str">
        <f>RawDC2!AP72</f>
        <v>-</v>
      </c>
      <c r="AK72" s="162" t="str">
        <f>RawDC2!AQ72</f>
        <v>-</v>
      </c>
      <c r="AL72" s="162" t="str">
        <f>RawDC2!AR72</f>
        <v>-</v>
      </c>
      <c r="AM72" s="162" t="str">
        <f>RawDC2!AS72</f>
        <v>-</v>
      </c>
      <c r="AN72" s="162" t="str">
        <f>RawDC2!AT72</f>
        <v>-</v>
      </c>
      <c r="AO72" s="162" t="str">
        <f>RawDC2!AU72</f>
        <v>-</v>
      </c>
      <c r="AP72" s="162" t="str">
        <f>RawDC2!AV72</f>
        <v>-</v>
      </c>
    </row>
    <row r="73" spans="1:42">
      <c r="A73" s="44">
        <v>71</v>
      </c>
      <c r="B73" s="162" t="str">
        <f>RawDC2!K73</f>
        <v>Lewis</v>
      </c>
      <c r="C73" s="162" t="str">
        <f>RawDC2!L73</f>
        <v>Plece</v>
      </c>
      <c r="D73" s="152">
        <f>SUMIF(RawDC2!BF73:HW73, $D$2)</f>
        <v>0</v>
      </c>
      <c r="E73" s="152">
        <f>SUMIF(RawDC2!BF73:HW73, $E$2)</f>
        <v>-3</v>
      </c>
      <c r="F73" s="152">
        <f>SUMIF(RawDC2!BF73:HW73, $F$2)</f>
        <v>-6</v>
      </c>
      <c r="G73" s="152">
        <f>SUMIF(RawDC2!BF73:HW73, $G$2)</f>
        <v>0</v>
      </c>
      <c r="H73" s="152">
        <f>SUMIF(RawDC2!BF73:HW73, $H$2)</f>
        <v>0</v>
      </c>
      <c r="I73" s="152">
        <f>SUMIF(RawDC2!BF73:HW73, $I$2)</f>
        <v>0</v>
      </c>
      <c r="J73" s="152">
        <f>SUMIF(RawDC2!BF73:HW73, $J$2)</f>
        <v>0</v>
      </c>
      <c r="K73" s="152">
        <f>SUMIF(RawDC2!BF73:HW73, $K$2)</f>
        <v>0</v>
      </c>
      <c r="L73" s="152"/>
      <c r="M73" s="136">
        <f t="shared" si="9"/>
        <v>-9</v>
      </c>
      <c r="N73" s="138">
        <f t="shared" si="10"/>
        <v>0</v>
      </c>
      <c r="O73" s="140">
        <f t="shared" si="11"/>
        <v>9</v>
      </c>
      <c r="Q73" s="161" t="str">
        <f>RawDC2!P73</f>
        <v>no</v>
      </c>
      <c r="R73" s="161" t="str">
        <f>RawDC2!Q73</f>
        <v>no</v>
      </c>
      <c r="S73" s="161" t="str">
        <f>RawDC2!R73</f>
        <v>same</v>
      </c>
      <c r="T73" s="161" t="str">
        <f>RawDC2!S73</f>
        <v>same</v>
      </c>
      <c r="U73" s="161" t="str">
        <f>RawDC2!T73</f>
        <v>same</v>
      </c>
      <c r="V73" s="161" t="str">
        <f>RawDC2!U73</f>
        <v>changed towards more strength</v>
      </c>
      <c r="X73" s="167" t="str">
        <f>RawDC2!AE73</f>
        <v>knee</v>
      </c>
      <c r="Y73" s="167" t="str">
        <f>RawDC2!AF73</f>
        <v>left</v>
      </c>
      <c r="Z73" s="167" t="str">
        <f>RawDC2!AG73</f>
        <v>bursitis</v>
      </c>
      <c r="AA73" s="167">
        <f>RawDC2!AH73</f>
        <v>42796</v>
      </c>
      <c r="AB73" s="167">
        <f>RawDC2!AI73</f>
        <v>30</v>
      </c>
      <c r="AC73" s="167" t="str">
        <f>RawDC2!AJ73</f>
        <v>rugby</v>
      </c>
      <c r="AD73" s="167" t="str">
        <f>RawDC2!AK73</f>
        <v>acute</v>
      </c>
      <c r="AE73" s="167" t="str">
        <f>RawDC2!AL73</f>
        <v>contact</v>
      </c>
      <c r="AF73" s="167" t="str">
        <f>RawDC2!AM73</f>
        <v>no</v>
      </c>
      <c r="AH73" s="162" t="str">
        <f>RawDC2!AN73</f>
        <v>-</v>
      </c>
      <c r="AI73" s="162" t="str">
        <f>RawDC2!AO73</f>
        <v>-</v>
      </c>
      <c r="AJ73" s="162" t="str">
        <f>RawDC2!AP73</f>
        <v>-</v>
      </c>
      <c r="AK73" s="162" t="str">
        <f>RawDC2!AQ73</f>
        <v>-</v>
      </c>
      <c r="AL73" s="162" t="str">
        <f>RawDC2!AR73</f>
        <v>-</v>
      </c>
      <c r="AM73" s="162" t="str">
        <f>RawDC2!AS73</f>
        <v>-</v>
      </c>
      <c r="AN73" s="162" t="str">
        <f>RawDC2!AT73</f>
        <v>-</v>
      </c>
      <c r="AO73" s="162" t="str">
        <f>RawDC2!AU73</f>
        <v>-</v>
      </c>
      <c r="AP73" s="162" t="str">
        <f>RawDC2!AV73</f>
        <v>-</v>
      </c>
    </row>
    <row r="74" spans="1:42">
      <c r="A74" s="44">
        <v>72</v>
      </c>
      <c r="B74" s="162">
        <f>RawDC2!K74</f>
        <v>0</v>
      </c>
      <c r="C74" s="162">
        <f>RawDC2!L74</f>
        <v>0</v>
      </c>
      <c r="D74" s="185">
        <f>SUMIF(RawDC2!BF74:HW74, $D$2)</f>
        <v>0</v>
      </c>
      <c r="E74" s="185">
        <f>SUMIF(RawDC2!BF74:HW74, $E$2)</f>
        <v>0</v>
      </c>
      <c r="F74" s="185">
        <f>SUMIF(RawDC2!BF74:HW74, $F$2)</f>
        <v>0</v>
      </c>
      <c r="G74" s="185">
        <f>SUMIF(RawDC2!BF74:HW74, $G$2)</f>
        <v>0</v>
      </c>
      <c r="H74" s="185">
        <f>SUMIF(RawDC2!BF74:HW74, $H$2)</f>
        <v>0</v>
      </c>
      <c r="I74" s="185">
        <f>SUMIF(RawDC2!BF74:HW74, $I$2)</f>
        <v>0</v>
      </c>
      <c r="J74" s="185">
        <f>SUMIF(RawDC2!BF74:HW74, $J$2)</f>
        <v>0</v>
      </c>
      <c r="K74" s="185">
        <f>SUMIF(RawDC2!BF74:HW74, $K$2)</f>
        <v>0</v>
      </c>
      <c r="L74" s="185"/>
      <c r="M74" s="136">
        <f t="shared" ref="M74:M86" si="12">SUM(D74:G74)</f>
        <v>0</v>
      </c>
      <c r="N74" s="138">
        <f t="shared" ref="N74:N86" si="13">SUM(H74:K74)</f>
        <v>0</v>
      </c>
      <c r="O74" s="140">
        <f t="shared" ref="O74:O86" si="14">(M74*-1)+N74</f>
        <v>0</v>
      </c>
      <c r="Q74" s="161">
        <f>RawDC2!P74</f>
        <v>0</v>
      </c>
      <c r="R74" s="161">
        <f>RawDC2!Q74</f>
        <v>0</v>
      </c>
      <c r="S74" s="161">
        <f>RawDC2!R74</f>
        <v>0</v>
      </c>
      <c r="T74" s="161">
        <f>RawDC2!S74</f>
        <v>0</v>
      </c>
      <c r="U74" s="161">
        <f>RawDC2!T74</f>
        <v>0</v>
      </c>
      <c r="V74" s="161">
        <f>RawDC2!U74</f>
        <v>0</v>
      </c>
      <c r="X74" s="167" t="str">
        <f>RawDC2!AE74</f>
        <v>-</v>
      </c>
      <c r="Y74" s="167" t="str">
        <f>RawDC2!AF74</f>
        <v>-</v>
      </c>
      <c r="Z74" s="167" t="str">
        <f>RawDC2!AG74</f>
        <v>-</v>
      </c>
      <c r="AA74" s="167" t="str">
        <f>RawDC2!AH74</f>
        <v>-</v>
      </c>
      <c r="AB74" s="167" t="str">
        <f>RawDC2!AI74</f>
        <v>-</v>
      </c>
      <c r="AC74" s="167" t="str">
        <f>RawDC2!AJ74</f>
        <v>-</v>
      </c>
      <c r="AD74" s="167" t="str">
        <f>RawDC2!AK74</f>
        <v>-</v>
      </c>
      <c r="AE74" s="167" t="str">
        <f>RawDC2!AL74</f>
        <v>-</v>
      </c>
      <c r="AF74" s="167" t="str">
        <f>RawDC2!AM74</f>
        <v>-</v>
      </c>
      <c r="AH74" s="162" t="str">
        <f>RawDC2!AN74</f>
        <v>-</v>
      </c>
      <c r="AI74" s="162" t="str">
        <f>RawDC2!AO74</f>
        <v>-</v>
      </c>
      <c r="AJ74" s="162" t="str">
        <f>RawDC2!AP74</f>
        <v>-</v>
      </c>
      <c r="AK74" s="162" t="str">
        <f>RawDC2!AQ74</f>
        <v>-</v>
      </c>
      <c r="AL74" s="162" t="str">
        <f>RawDC2!AR74</f>
        <v>-</v>
      </c>
      <c r="AM74" s="162" t="str">
        <f>RawDC2!AS74</f>
        <v>-</v>
      </c>
      <c r="AN74" s="162" t="str">
        <f>RawDC2!AT74</f>
        <v>-</v>
      </c>
      <c r="AO74" s="162" t="str">
        <f>RawDC2!AU74</f>
        <v>-</v>
      </c>
      <c r="AP74" s="162" t="str">
        <f>RawDC2!AV74</f>
        <v>-</v>
      </c>
    </row>
    <row r="75" spans="1:42">
      <c r="A75" s="44">
        <v>73</v>
      </c>
      <c r="B75" s="162">
        <f>RawDC2!K75</f>
        <v>0</v>
      </c>
      <c r="C75" s="162">
        <f>RawDC2!L75</f>
        <v>0</v>
      </c>
      <c r="D75" s="185">
        <f>SUMIF(RawDC2!BF75:HW75, $D$2)</f>
        <v>0</v>
      </c>
      <c r="E75" s="185">
        <f>SUMIF(RawDC2!BF75:HW75, $E$2)</f>
        <v>0</v>
      </c>
      <c r="F75" s="185">
        <f>SUMIF(RawDC2!BF75:HW75, $F$2)</f>
        <v>0</v>
      </c>
      <c r="G75" s="185">
        <f>SUMIF(RawDC2!BF75:HW75, $G$2)</f>
        <v>0</v>
      </c>
      <c r="H75" s="185">
        <f>SUMIF(RawDC2!BF75:HW75, $H$2)</f>
        <v>0</v>
      </c>
      <c r="I75" s="185">
        <f>SUMIF(RawDC2!BF75:HW75, $I$2)</f>
        <v>0</v>
      </c>
      <c r="J75" s="185">
        <f>SUMIF(RawDC2!BF75:HW75, $J$2)</f>
        <v>0</v>
      </c>
      <c r="K75" s="185">
        <f>SUMIF(RawDC2!BF75:HW75, $K$2)</f>
        <v>0</v>
      </c>
      <c r="L75" s="185"/>
      <c r="M75" s="136">
        <f t="shared" si="12"/>
        <v>0</v>
      </c>
      <c r="N75" s="138">
        <f t="shared" si="13"/>
        <v>0</v>
      </c>
      <c r="O75" s="140">
        <f t="shared" si="14"/>
        <v>0</v>
      </c>
      <c r="Q75" s="161">
        <f>RawDC2!P75</f>
        <v>0</v>
      </c>
      <c r="R75" s="161">
        <f>RawDC2!Q75</f>
        <v>0</v>
      </c>
      <c r="S75" s="161">
        <f>RawDC2!R75</f>
        <v>0</v>
      </c>
      <c r="T75" s="161">
        <f>RawDC2!S75</f>
        <v>0</v>
      </c>
      <c r="U75" s="161">
        <f>RawDC2!T75</f>
        <v>0</v>
      </c>
      <c r="V75" s="161">
        <f>RawDC2!U75</f>
        <v>0</v>
      </c>
      <c r="X75" s="167" t="str">
        <f>RawDC2!AE75</f>
        <v>-</v>
      </c>
      <c r="Y75" s="167" t="str">
        <f>RawDC2!AF75</f>
        <v>-</v>
      </c>
      <c r="Z75" s="167" t="str">
        <f>RawDC2!AG75</f>
        <v>-</v>
      </c>
      <c r="AA75" s="167" t="str">
        <f>RawDC2!AH75</f>
        <v>-</v>
      </c>
      <c r="AB75" s="167" t="str">
        <f>RawDC2!AI75</f>
        <v>-</v>
      </c>
      <c r="AC75" s="167" t="str">
        <f>RawDC2!AJ75</f>
        <v>-</v>
      </c>
      <c r="AD75" s="167" t="str">
        <f>RawDC2!AK75</f>
        <v>-</v>
      </c>
      <c r="AE75" s="167" t="str">
        <f>RawDC2!AL75</f>
        <v>-</v>
      </c>
      <c r="AF75" s="167" t="str">
        <f>RawDC2!AM75</f>
        <v>-</v>
      </c>
      <c r="AH75" s="162" t="str">
        <f>RawDC2!AN75</f>
        <v>-</v>
      </c>
      <c r="AI75" s="162" t="str">
        <f>RawDC2!AO75</f>
        <v>-</v>
      </c>
      <c r="AJ75" s="162" t="str">
        <f>RawDC2!AP75</f>
        <v>-</v>
      </c>
      <c r="AK75" s="162" t="str">
        <f>RawDC2!AQ75</f>
        <v>-</v>
      </c>
      <c r="AL75" s="162" t="str">
        <f>RawDC2!AR75</f>
        <v>-</v>
      </c>
      <c r="AM75" s="162" t="str">
        <f>RawDC2!AS75</f>
        <v>-</v>
      </c>
      <c r="AN75" s="162" t="str">
        <f>RawDC2!AT75</f>
        <v>-</v>
      </c>
      <c r="AO75" s="162" t="str">
        <f>RawDC2!AU75</f>
        <v>-</v>
      </c>
      <c r="AP75" s="162" t="str">
        <f>RawDC2!AV75</f>
        <v>-</v>
      </c>
    </row>
    <row r="76" spans="1:42">
      <c r="A76" s="44">
        <v>74</v>
      </c>
      <c r="B76" s="162">
        <f>RawDC2!K76</f>
        <v>0</v>
      </c>
      <c r="C76" s="162">
        <f>RawDC2!L76</f>
        <v>0</v>
      </c>
      <c r="D76" s="185">
        <f>SUMIF(RawDC2!BF76:HW76, $D$2)</f>
        <v>0</v>
      </c>
      <c r="E76" s="185">
        <f>SUMIF(RawDC2!BF76:HW76, $E$2)</f>
        <v>0</v>
      </c>
      <c r="F76" s="185">
        <f>SUMIF(RawDC2!BF76:HW76, $F$2)</f>
        <v>0</v>
      </c>
      <c r="G76" s="185">
        <f>SUMIF(RawDC2!BF76:HW76, $G$2)</f>
        <v>0</v>
      </c>
      <c r="H76" s="185">
        <f>SUMIF(RawDC2!BF76:HW76, $H$2)</f>
        <v>0</v>
      </c>
      <c r="I76" s="185">
        <f>SUMIF(RawDC2!BF76:HW76, $I$2)</f>
        <v>0</v>
      </c>
      <c r="J76" s="185">
        <f>SUMIF(RawDC2!BF76:HW76, $J$2)</f>
        <v>0</v>
      </c>
      <c r="K76" s="185">
        <f>SUMIF(RawDC2!BF76:HW76, $K$2)</f>
        <v>0</v>
      </c>
      <c r="L76" s="185"/>
      <c r="M76" s="136">
        <f t="shared" si="12"/>
        <v>0</v>
      </c>
      <c r="N76" s="138">
        <f t="shared" si="13"/>
        <v>0</v>
      </c>
      <c r="O76" s="140">
        <f t="shared" si="14"/>
        <v>0</v>
      </c>
      <c r="Q76" s="161">
        <f>RawDC2!P76</f>
        <v>0</v>
      </c>
      <c r="R76" s="161">
        <f>RawDC2!Q76</f>
        <v>0</v>
      </c>
      <c r="S76" s="161">
        <f>RawDC2!R76</f>
        <v>0</v>
      </c>
      <c r="T76" s="161">
        <f>RawDC2!S76</f>
        <v>0</v>
      </c>
      <c r="U76" s="161">
        <f>RawDC2!T76</f>
        <v>0</v>
      </c>
      <c r="V76" s="161">
        <f>RawDC2!U76</f>
        <v>0</v>
      </c>
      <c r="X76" s="167" t="str">
        <f>RawDC2!AE76</f>
        <v>-</v>
      </c>
      <c r="Y76" s="167" t="str">
        <f>RawDC2!AF76</f>
        <v>-</v>
      </c>
      <c r="Z76" s="167" t="str">
        <f>RawDC2!AG76</f>
        <v>-</v>
      </c>
      <c r="AA76" s="167" t="str">
        <f>RawDC2!AH76</f>
        <v>-</v>
      </c>
      <c r="AB76" s="167" t="str">
        <f>RawDC2!AI76</f>
        <v>-</v>
      </c>
      <c r="AC76" s="167" t="str">
        <f>RawDC2!AJ76</f>
        <v>-</v>
      </c>
      <c r="AD76" s="167" t="str">
        <f>RawDC2!AK76</f>
        <v>-</v>
      </c>
      <c r="AE76" s="167" t="str">
        <f>RawDC2!AL76</f>
        <v>-</v>
      </c>
      <c r="AF76" s="167" t="str">
        <f>RawDC2!AM76</f>
        <v>-</v>
      </c>
      <c r="AH76" s="162" t="str">
        <f>RawDC2!AN76</f>
        <v>-</v>
      </c>
      <c r="AI76" s="162" t="str">
        <f>RawDC2!AO76</f>
        <v>-</v>
      </c>
      <c r="AJ76" s="162" t="str">
        <f>RawDC2!AP76</f>
        <v>-</v>
      </c>
      <c r="AK76" s="162" t="str">
        <f>RawDC2!AQ76</f>
        <v>-</v>
      </c>
      <c r="AL76" s="162" t="str">
        <f>RawDC2!AR76</f>
        <v>-</v>
      </c>
      <c r="AM76" s="162" t="str">
        <f>RawDC2!AS76</f>
        <v>-</v>
      </c>
      <c r="AN76" s="162" t="str">
        <f>RawDC2!AT76</f>
        <v>-</v>
      </c>
      <c r="AO76" s="162" t="str">
        <f>RawDC2!AU76</f>
        <v>-</v>
      </c>
      <c r="AP76" s="162" t="str">
        <f>RawDC2!AV76</f>
        <v>-</v>
      </c>
    </row>
    <row r="77" spans="1:42">
      <c r="A77" s="44">
        <v>75</v>
      </c>
      <c r="B77" s="162">
        <f>RawDC2!K77</f>
        <v>0</v>
      </c>
      <c r="C77" s="162">
        <f>RawDC2!L77</f>
        <v>0</v>
      </c>
      <c r="D77" s="185">
        <f>SUMIF(RawDC2!BF77:HW77, $D$2)</f>
        <v>0</v>
      </c>
      <c r="E77" s="185">
        <f>SUMIF(RawDC2!BF77:HW77, $E$2)</f>
        <v>0</v>
      </c>
      <c r="F77" s="185">
        <f>SUMIF(RawDC2!BF77:HW77, $F$2)</f>
        <v>0</v>
      </c>
      <c r="G77" s="185">
        <f>SUMIF(RawDC2!BF77:HW77, $G$2)</f>
        <v>0</v>
      </c>
      <c r="H77" s="185">
        <f>SUMIF(RawDC2!BF77:HW77, $H$2)</f>
        <v>0</v>
      </c>
      <c r="I77" s="185">
        <f>SUMIF(RawDC2!BF77:HW77, $I$2)</f>
        <v>0</v>
      </c>
      <c r="J77" s="185">
        <f>SUMIF(RawDC2!BF77:HW77, $J$2)</f>
        <v>0</v>
      </c>
      <c r="K77" s="185">
        <f>SUMIF(RawDC2!BF77:HW77, $K$2)</f>
        <v>0</v>
      </c>
      <c r="L77" s="185"/>
      <c r="M77" s="136">
        <f t="shared" si="12"/>
        <v>0</v>
      </c>
      <c r="N77" s="138">
        <f t="shared" si="13"/>
        <v>0</v>
      </c>
      <c r="O77" s="140">
        <f t="shared" si="14"/>
        <v>0</v>
      </c>
      <c r="Q77" s="161">
        <f>RawDC2!P77</f>
        <v>0</v>
      </c>
      <c r="R77" s="161">
        <f>RawDC2!Q77</f>
        <v>0</v>
      </c>
      <c r="S77" s="161">
        <f>RawDC2!R77</f>
        <v>0</v>
      </c>
      <c r="T77" s="161">
        <f>RawDC2!S77</f>
        <v>0</v>
      </c>
      <c r="U77" s="161">
        <f>RawDC2!T77</f>
        <v>0</v>
      </c>
      <c r="V77" s="161">
        <f>RawDC2!U77</f>
        <v>0</v>
      </c>
      <c r="X77" s="167" t="str">
        <f>RawDC2!AE77</f>
        <v>-</v>
      </c>
      <c r="Y77" s="167" t="str">
        <f>RawDC2!AF77</f>
        <v>-</v>
      </c>
      <c r="Z77" s="167" t="str">
        <f>RawDC2!AG77</f>
        <v>-</v>
      </c>
      <c r="AA77" s="167" t="str">
        <f>RawDC2!AH77</f>
        <v>-</v>
      </c>
      <c r="AB77" s="167" t="str">
        <f>RawDC2!AI77</f>
        <v>-</v>
      </c>
      <c r="AC77" s="167" t="str">
        <f>RawDC2!AJ77</f>
        <v>-</v>
      </c>
      <c r="AD77" s="167" t="str">
        <f>RawDC2!AK77</f>
        <v>-</v>
      </c>
      <c r="AE77" s="167" t="str">
        <f>RawDC2!AL77</f>
        <v>-</v>
      </c>
      <c r="AF77" s="167" t="str">
        <f>RawDC2!AM77</f>
        <v>-</v>
      </c>
      <c r="AH77" s="162" t="str">
        <f>RawDC2!AN77</f>
        <v>-</v>
      </c>
      <c r="AI77" s="162" t="str">
        <f>RawDC2!AO77</f>
        <v>-</v>
      </c>
      <c r="AJ77" s="162" t="str">
        <f>RawDC2!AP77</f>
        <v>-</v>
      </c>
      <c r="AK77" s="162" t="str">
        <f>RawDC2!AQ77</f>
        <v>-</v>
      </c>
      <c r="AL77" s="162" t="str">
        <f>RawDC2!AR77</f>
        <v>-</v>
      </c>
      <c r="AM77" s="162" t="str">
        <f>RawDC2!AS77</f>
        <v>-</v>
      </c>
      <c r="AN77" s="162" t="str">
        <f>RawDC2!AT77</f>
        <v>-</v>
      </c>
      <c r="AO77" s="162" t="str">
        <f>RawDC2!AU77</f>
        <v>-</v>
      </c>
      <c r="AP77" s="162" t="str">
        <f>RawDC2!AV77</f>
        <v>-</v>
      </c>
    </row>
    <row r="78" spans="1:42">
      <c r="A78" s="44">
        <v>76</v>
      </c>
      <c r="B78" s="162">
        <f>RawDC2!K78</f>
        <v>0</v>
      </c>
      <c r="C78" s="162">
        <f>RawDC2!L78</f>
        <v>0</v>
      </c>
      <c r="D78" s="185">
        <f>SUMIF(RawDC2!BF78:HW78, $D$2)</f>
        <v>0</v>
      </c>
      <c r="E78" s="185">
        <f>SUMIF(RawDC2!BF78:HW78, $E$2)</f>
        <v>0</v>
      </c>
      <c r="F78" s="185">
        <f>SUMIF(RawDC2!BF78:HW78, $F$2)</f>
        <v>0</v>
      </c>
      <c r="G78" s="185">
        <f>SUMIF(RawDC2!BF78:HW78, $G$2)</f>
        <v>0</v>
      </c>
      <c r="H78" s="185">
        <f>SUMIF(RawDC2!BF78:HW78, $H$2)</f>
        <v>0</v>
      </c>
      <c r="I78" s="185">
        <f>SUMIF(RawDC2!BF78:HW78, $I$2)</f>
        <v>0</v>
      </c>
      <c r="J78" s="185">
        <f>SUMIF(RawDC2!BF78:HW78, $J$2)</f>
        <v>0</v>
      </c>
      <c r="K78" s="185">
        <f>SUMIF(RawDC2!BF78:HW78, $K$2)</f>
        <v>0</v>
      </c>
      <c r="L78" s="185"/>
      <c r="M78" s="136">
        <f t="shared" si="12"/>
        <v>0</v>
      </c>
      <c r="N78" s="138">
        <f t="shared" si="13"/>
        <v>0</v>
      </c>
      <c r="O78" s="140">
        <f t="shared" si="14"/>
        <v>0</v>
      </c>
      <c r="Q78" s="161">
        <f>RawDC2!P78</f>
        <v>0</v>
      </c>
      <c r="R78" s="161">
        <f>RawDC2!Q78</f>
        <v>0</v>
      </c>
      <c r="S78" s="161">
        <f>RawDC2!R78</f>
        <v>0</v>
      </c>
      <c r="T78" s="161">
        <f>RawDC2!S78</f>
        <v>0</v>
      </c>
      <c r="U78" s="161">
        <f>RawDC2!T78</f>
        <v>0</v>
      </c>
      <c r="V78" s="161">
        <f>RawDC2!U78</f>
        <v>0</v>
      </c>
      <c r="X78" s="167" t="str">
        <f>RawDC2!AE78</f>
        <v>-</v>
      </c>
      <c r="Y78" s="167" t="str">
        <f>RawDC2!AF78</f>
        <v>-</v>
      </c>
      <c r="Z78" s="167" t="str">
        <f>RawDC2!AG78</f>
        <v>-</v>
      </c>
      <c r="AA78" s="167" t="str">
        <f>RawDC2!AH78</f>
        <v>-</v>
      </c>
      <c r="AB78" s="167" t="str">
        <f>RawDC2!AI78</f>
        <v>-</v>
      </c>
      <c r="AC78" s="167" t="str">
        <f>RawDC2!AJ78</f>
        <v>-</v>
      </c>
      <c r="AD78" s="167" t="str">
        <f>RawDC2!AK78</f>
        <v>-</v>
      </c>
      <c r="AE78" s="167" t="str">
        <f>RawDC2!AL78</f>
        <v>-</v>
      </c>
      <c r="AF78" s="167" t="str">
        <f>RawDC2!AM78</f>
        <v>-</v>
      </c>
      <c r="AH78" s="162" t="str">
        <f>RawDC2!AN78</f>
        <v>-</v>
      </c>
      <c r="AI78" s="162" t="str">
        <f>RawDC2!AO78</f>
        <v>-</v>
      </c>
      <c r="AJ78" s="162" t="str">
        <f>RawDC2!AP78</f>
        <v>-</v>
      </c>
      <c r="AK78" s="162" t="str">
        <f>RawDC2!AQ78</f>
        <v>-</v>
      </c>
      <c r="AL78" s="162" t="str">
        <f>RawDC2!AR78</f>
        <v>-</v>
      </c>
      <c r="AM78" s="162" t="str">
        <f>RawDC2!AS78</f>
        <v>-</v>
      </c>
      <c r="AN78" s="162" t="str">
        <f>RawDC2!AT78</f>
        <v>-</v>
      </c>
      <c r="AO78" s="162" t="str">
        <f>RawDC2!AU78</f>
        <v>-</v>
      </c>
      <c r="AP78" s="162" t="str">
        <f>RawDC2!AV78</f>
        <v>-</v>
      </c>
    </row>
    <row r="79" spans="1:42">
      <c r="A79" s="44">
        <v>77</v>
      </c>
      <c r="B79" s="162">
        <f>RawDC2!K79</f>
        <v>0</v>
      </c>
      <c r="C79" s="162">
        <f>RawDC2!L79</f>
        <v>0</v>
      </c>
      <c r="D79" s="185">
        <f>SUMIF(RawDC2!BF79:HW79, $D$2)</f>
        <v>0</v>
      </c>
      <c r="E79" s="185">
        <f>SUMIF(RawDC2!BF79:HW79, $E$2)</f>
        <v>0</v>
      </c>
      <c r="F79" s="185">
        <f>SUMIF(RawDC2!BF79:HW79, $F$2)</f>
        <v>0</v>
      </c>
      <c r="G79" s="185">
        <f>SUMIF(RawDC2!BF79:HW79, $G$2)</f>
        <v>0</v>
      </c>
      <c r="H79" s="185">
        <f>SUMIF(RawDC2!BF79:HW79, $H$2)</f>
        <v>0</v>
      </c>
      <c r="I79" s="185">
        <f>SUMIF(RawDC2!BF79:HW79, $I$2)</f>
        <v>0</v>
      </c>
      <c r="J79" s="185">
        <f>SUMIF(RawDC2!BF79:HW79, $J$2)</f>
        <v>0</v>
      </c>
      <c r="K79" s="185">
        <f>SUMIF(RawDC2!BF79:HW79, $K$2)</f>
        <v>0</v>
      </c>
      <c r="L79" s="185"/>
      <c r="M79" s="136">
        <f t="shared" si="12"/>
        <v>0</v>
      </c>
      <c r="N79" s="138">
        <f t="shared" si="13"/>
        <v>0</v>
      </c>
      <c r="O79" s="140">
        <f t="shared" si="14"/>
        <v>0</v>
      </c>
      <c r="Q79" s="161">
        <f>RawDC2!P79</f>
        <v>0</v>
      </c>
      <c r="R79" s="161">
        <f>RawDC2!Q79</f>
        <v>0</v>
      </c>
      <c r="S79" s="161">
        <f>RawDC2!R79</f>
        <v>0</v>
      </c>
      <c r="T79" s="161">
        <f>RawDC2!S79</f>
        <v>0</v>
      </c>
      <c r="U79" s="161">
        <f>RawDC2!T79</f>
        <v>0</v>
      </c>
      <c r="V79" s="161">
        <f>RawDC2!U79</f>
        <v>0</v>
      </c>
      <c r="X79" s="167" t="str">
        <f>RawDC2!AE79</f>
        <v>-</v>
      </c>
      <c r="Y79" s="167" t="str">
        <f>RawDC2!AF79</f>
        <v>-</v>
      </c>
      <c r="Z79" s="167" t="str">
        <f>RawDC2!AG79</f>
        <v>-</v>
      </c>
      <c r="AA79" s="167" t="str">
        <f>RawDC2!AH79</f>
        <v>-</v>
      </c>
      <c r="AB79" s="167" t="str">
        <f>RawDC2!AI79</f>
        <v>-</v>
      </c>
      <c r="AC79" s="167" t="str">
        <f>RawDC2!AJ79</f>
        <v>-</v>
      </c>
      <c r="AD79" s="167" t="str">
        <f>RawDC2!AK79</f>
        <v>-</v>
      </c>
      <c r="AE79" s="167" t="str">
        <f>RawDC2!AL79</f>
        <v>-</v>
      </c>
      <c r="AF79" s="167" t="str">
        <f>RawDC2!AM79</f>
        <v>-</v>
      </c>
      <c r="AH79" s="162" t="str">
        <f>RawDC2!AN79</f>
        <v>-</v>
      </c>
      <c r="AI79" s="162" t="str">
        <f>RawDC2!AO79</f>
        <v>-</v>
      </c>
      <c r="AJ79" s="162" t="str">
        <f>RawDC2!AP79</f>
        <v>-</v>
      </c>
      <c r="AK79" s="162" t="str">
        <f>RawDC2!AQ79</f>
        <v>-</v>
      </c>
      <c r="AL79" s="162" t="str">
        <f>RawDC2!AR79</f>
        <v>-</v>
      </c>
      <c r="AM79" s="162" t="str">
        <f>RawDC2!AS79</f>
        <v>-</v>
      </c>
      <c r="AN79" s="162" t="str">
        <f>RawDC2!AT79</f>
        <v>-</v>
      </c>
      <c r="AO79" s="162" t="str">
        <f>RawDC2!AU79</f>
        <v>-</v>
      </c>
      <c r="AP79" s="162" t="str">
        <f>RawDC2!AV79</f>
        <v>-</v>
      </c>
    </row>
    <row r="80" spans="1:42">
      <c r="A80" s="44">
        <v>78</v>
      </c>
      <c r="B80" s="162">
        <f>RawDC2!K80</f>
        <v>0</v>
      </c>
      <c r="C80" s="162">
        <f>RawDC2!L80</f>
        <v>0</v>
      </c>
      <c r="D80" s="185">
        <f>SUMIF(RawDC2!BF80:HW80, $D$2)</f>
        <v>0</v>
      </c>
      <c r="E80" s="185">
        <f>SUMIF(RawDC2!BF80:HW80, $E$2)</f>
        <v>0</v>
      </c>
      <c r="F80" s="185">
        <f>SUMIF(RawDC2!BF80:HW80, $F$2)</f>
        <v>0</v>
      </c>
      <c r="G80" s="185">
        <f>SUMIF(RawDC2!BF80:HW80, $G$2)</f>
        <v>0</v>
      </c>
      <c r="H80" s="185">
        <f>SUMIF(RawDC2!BF80:HW80, $H$2)</f>
        <v>0</v>
      </c>
      <c r="I80" s="185">
        <f>SUMIF(RawDC2!BF80:HW80, $I$2)</f>
        <v>0</v>
      </c>
      <c r="J80" s="185">
        <f>SUMIF(RawDC2!BF80:HW80, $J$2)</f>
        <v>0</v>
      </c>
      <c r="K80" s="185">
        <f>SUMIF(RawDC2!BF80:HW80, $K$2)</f>
        <v>0</v>
      </c>
      <c r="L80" s="185"/>
      <c r="M80" s="136">
        <f t="shared" si="12"/>
        <v>0</v>
      </c>
      <c r="N80" s="138">
        <f t="shared" si="13"/>
        <v>0</v>
      </c>
      <c r="O80" s="140">
        <f t="shared" si="14"/>
        <v>0</v>
      </c>
      <c r="Q80" s="161">
        <f>RawDC2!P80</f>
        <v>0</v>
      </c>
      <c r="R80" s="161">
        <f>RawDC2!Q80</f>
        <v>0</v>
      </c>
      <c r="S80" s="161">
        <f>RawDC2!R80</f>
        <v>0</v>
      </c>
      <c r="T80" s="161">
        <f>RawDC2!S80</f>
        <v>0</v>
      </c>
      <c r="U80" s="161">
        <f>RawDC2!T80</f>
        <v>0</v>
      </c>
      <c r="V80" s="161">
        <f>RawDC2!U80</f>
        <v>0</v>
      </c>
      <c r="X80" s="167" t="str">
        <f>RawDC2!AE80</f>
        <v>-</v>
      </c>
      <c r="Y80" s="167" t="str">
        <f>RawDC2!AF80</f>
        <v>-</v>
      </c>
      <c r="Z80" s="167" t="str">
        <f>RawDC2!AG80</f>
        <v>-</v>
      </c>
      <c r="AA80" s="167" t="str">
        <f>RawDC2!AH80</f>
        <v>-</v>
      </c>
      <c r="AB80" s="167" t="str">
        <f>RawDC2!AI80</f>
        <v>-</v>
      </c>
      <c r="AC80" s="167" t="str">
        <f>RawDC2!AJ80</f>
        <v>-</v>
      </c>
      <c r="AD80" s="167" t="str">
        <f>RawDC2!AK80</f>
        <v>-</v>
      </c>
      <c r="AE80" s="167" t="str">
        <f>RawDC2!AL80</f>
        <v>-</v>
      </c>
      <c r="AF80" s="167" t="str">
        <f>RawDC2!AM80</f>
        <v>-</v>
      </c>
      <c r="AH80" s="162" t="str">
        <f>RawDC2!AN80</f>
        <v>-</v>
      </c>
      <c r="AI80" s="162" t="str">
        <f>RawDC2!AO80</f>
        <v>-</v>
      </c>
      <c r="AJ80" s="162" t="str">
        <f>RawDC2!AP80</f>
        <v>-</v>
      </c>
      <c r="AK80" s="162" t="str">
        <f>RawDC2!AQ80</f>
        <v>-</v>
      </c>
      <c r="AL80" s="162" t="str">
        <f>RawDC2!AR80</f>
        <v>-</v>
      </c>
      <c r="AM80" s="162" t="str">
        <f>RawDC2!AS80</f>
        <v>-</v>
      </c>
      <c r="AN80" s="162" t="str">
        <f>RawDC2!AT80</f>
        <v>-</v>
      </c>
      <c r="AO80" s="162" t="str">
        <f>RawDC2!AU80</f>
        <v>-</v>
      </c>
      <c r="AP80" s="162" t="str">
        <f>RawDC2!AV80</f>
        <v>-</v>
      </c>
    </row>
    <row r="81" spans="1:42">
      <c r="A81" s="44">
        <v>79</v>
      </c>
      <c r="B81" s="162">
        <f>RawDC2!K81</f>
        <v>0</v>
      </c>
      <c r="C81" s="162">
        <f>RawDC2!L81</f>
        <v>0</v>
      </c>
      <c r="D81" s="185">
        <f>SUMIF(RawDC2!BF81:HW81, $D$2)</f>
        <v>0</v>
      </c>
      <c r="E81" s="185">
        <f>SUMIF(RawDC2!BF81:HW81, $E$2)</f>
        <v>0</v>
      </c>
      <c r="F81" s="185">
        <f>SUMIF(RawDC2!BF81:HW81, $F$2)</f>
        <v>0</v>
      </c>
      <c r="G81" s="185">
        <f>SUMIF(RawDC2!BF81:HW81, $G$2)</f>
        <v>0</v>
      </c>
      <c r="H81" s="185">
        <f>SUMIF(RawDC2!BF81:HW81, $H$2)</f>
        <v>0</v>
      </c>
      <c r="I81" s="185">
        <f>SUMIF(RawDC2!BF81:HW81, $I$2)</f>
        <v>0</v>
      </c>
      <c r="J81" s="185">
        <f>SUMIF(RawDC2!BF81:HW81, $J$2)</f>
        <v>0</v>
      </c>
      <c r="K81" s="185">
        <f>SUMIF(RawDC2!BF81:HW81, $K$2)</f>
        <v>0</v>
      </c>
      <c r="L81" s="185"/>
      <c r="M81" s="136">
        <f t="shared" si="12"/>
        <v>0</v>
      </c>
      <c r="N81" s="138">
        <f t="shared" si="13"/>
        <v>0</v>
      </c>
      <c r="O81" s="140">
        <f t="shared" si="14"/>
        <v>0</v>
      </c>
      <c r="Q81" s="161">
        <f>RawDC2!P81</f>
        <v>0</v>
      </c>
      <c r="R81" s="161">
        <f>RawDC2!Q81</f>
        <v>0</v>
      </c>
      <c r="S81" s="161">
        <f>RawDC2!R81</f>
        <v>0</v>
      </c>
      <c r="T81" s="161">
        <f>RawDC2!S81</f>
        <v>0</v>
      </c>
      <c r="U81" s="161">
        <f>RawDC2!T81</f>
        <v>0</v>
      </c>
      <c r="V81" s="161">
        <f>RawDC2!U81</f>
        <v>0</v>
      </c>
      <c r="X81" s="167" t="str">
        <f>RawDC2!AE81</f>
        <v>-</v>
      </c>
      <c r="Y81" s="167" t="str">
        <f>RawDC2!AF81</f>
        <v>-</v>
      </c>
      <c r="Z81" s="167" t="str">
        <f>RawDC2!AG81</f>
        <v>-</v>
      </c>
      <c r="AA81" s="167" t="str">
        <f>RawDC2!AH81</f>
        <v>-</v>
      </c>
      <c r="AB81" s="167" t="str">
        <f>RawDC2!AI81</f>
        <v>-</v>
      </c>
      <c r="AC81" s="167" t="str">
        <f>RawDC2!AJ81</f>
        <v>-</v>
      </c>
      <c r="AD81" s="167" t="str">
        <f>RawDC2!AK81</f>
        <v>-</v>
      </c>
      <c r="AE81" s="167" t="str">
        <f>RawDC2!AL81</f>
        <v>-</v>
      </c>
      <c r="AF81" s="167" t="str">
        <f>RawDC2!AM81</f>
        <v>-</v>
      </c>
      <c r="AH81" s="162" t="str">
        <f>RawDC2!AN81</f>
        <v>-</v>
      </c>
      <c r="AI81" s="162" t="str">
        <f>RawDC2!AO81</f>
        <v>-</v>
      </c>
      <c r="AJ81" s="162" t="str">
        <f>RawDC2!AP81</f>
        <v>-</v>
      </c>
      <c r="AK81" s="162" t="str">
        <f>RawDC2!AQ81</f>
        <v>-</v>
      </c>
      <c r="AL81" s="162" t="str">
        <f>RawDC2!AR81</f>
        <v>-</v>
      </c>
      <c r="AM81" s="162" t="str">
        <f>RawDC2!AS81</f>
        <v>-</v>
      </c>
      <c r="AN81" s="162" t="str">
        <f>RawDC2!AT81</f>
        <v>-</v>
      </c>
      <c r="AO81" s="162" t="str">
        <f>RawDC2!AU81</f>
        <v>-</v>
      </c>
      <c r="AP81" s="162" t="str">
        <f>RawDC2!AV81</f>
        <v>-</v>
      </c>
    </row>
    <row r="82" spans="1:42">
      <c r="A82" s="44">
        <v>80</v>
      </c>
      <c r="B82" s="162" t="str">
        <f>RawDC2!K82</f>
        <v>Emil</v>
      </c>
      <c r="C82" s="162" t="str">
        <f>RawDC2!L82</f>
        <v>Moesle</v>
      </c>
      <c r="D82" s="185">
        <f>SUMIF(RawDC2!BF82:HV82, $D$2)</f>
        <v>0</v>
      </c>
      <c r="E82" s="185">
        <f>SUMIF(RawDC2!BF82:HV82, $E$2)</f>
        <v>-15</v>
      </c>
      <c r="F82" s="185">
        <f>SUMIF(RawDC2!BF82:HV82, $F$2)</f>
        <v>-2</v>
      </c>
      <c r="G82" s="185">
        <f>SUMIF(RawDC2!BF82:HV82, $G$2)</f>
        <v>0</v>
      </c>
      <c r="H82" s="185">
        <f>SUMIF(RawDC2!BF82:HV82, $H$2)</f>
        <v>1</v>
      </c>
      <c r="I82" s="185">
        <f>SUMIF(RawDC2!BF82:HV82, $I$2)</f>
        <v>2</v>
      </c>
      <c r="J82" s="185">
        <f>SUMIF(RawDC2!BF82:HV82, $J$2)</f>
        <v>9</v>
      </c>
      <c r="K82" s="185">
        <f>SUMIF(RawDC2!BF82:HV82, $K$2)</f>
        <v>8</v>
      </c>
      <c r="L82" s="185"/>
      <c r="M82" s="136">
        <f t="shared" si="12"/>
        <v>-17</v>
      </c>
      <c r="N82" s="138">
        <f t="shared" si="13"/>
        <v>20</v>
      </c>
      <c r="O82" s="140">
        <f t="shared" si="14"/>
        <v>37</v>
      </c>
      <c r="Q82" s="161" t="str">
        <f>RawDC2!P82</f>
        <v xml:space="preserve">changed to boxing </v>
      </c>
      <c r="R82" s="161" t="str">
        <f>RawDC2!Q82</f>
        <v>yes</v>
      </c>
      <c r="S82" s="161" t="str">
        <f>RawDC2!R82</f>
        <v>decreased</v>
      </c>
      <c r="T82" s="161" t="str">
        <f>RawDC2!S82</f>
        <v>increased</v>
      </c>
      <c r="U82" s="161" t="str">
        <f>RawDC2!T82</f>
        <v>decreased</v>
      </c>
      <c r="V82" s="161" t="str">
        <f>RawDC2!U82</f>
        <v>change in training from speed based to strength based</v>
      </c>
      <c r="X82" s="167" t="str">
        <f>RawDC2!AE82</f>
        <v>-</v>
      </c>
      <c r="Y82" s="167" t="str">
        <f>RawDC2!AF82</f>
        <v>-</v>
      </c>
      <c r="Z82" s="167" t="str">
        <f>RawDC2!AG82</f>
        <v>-</v>
      </c>
      <c r="AA82" s="167" t="str">
        <f>RawDC2!AH82</f>
        <v>-</v>
      </c>
      <c r="AB82" s="167" t="str">
        <f>RawDC2!AI82</f>
        <v>-</v>
      </c>
      <c r="AC82" s="167" t="str">
        <f>RawDC2!AJ82</f>
        <v>-</v>
      </c>
      <c r="AD82" s="167" t="str">
        <f>RawDC2!AK82</f>
        <v>-</v>
      </c>
      <c r="AE82" s="167" t="str">
        <f>RawDC2!AL82</f>
        <v>-</v>
      </c>
      <c r="AF82" s="167" t="str">
        <f>RawDC2!AM82</f>
        <v>-</v>
      </c>
      <c r="AH82" s="162" t="str">
        <f>RawDC2!AN82</f>
        <v>-</v>
      </c>
      <c r="AI82" s="162" t="str">
        <f>RawDC2!AO82</f>
        <v>-</v>
      </c>
      <c r="AJ82" s="162" t="str">
        <f>RawDC2!AP82</f>
        <v>-</v>
      </c>
      <c r="AK82" s="162" t="str">
        <f>RawDC2!AQ82</f>
        <v>-</v>
      </c>
      <c r="AL82" s="162" t="str">
        <f>RawDC2!AR82</f>
        <v>-</v>
      </c>
      <c r="AM82" s="162" t="str">
        <f>RawDC2!AS82</f>
        <v>-</v>
      </c>
      <c r="AN82" s="162" t="str">
        <f>RawDC2!AT82</f>
        <v>-</v>
      </c>
      <c r="AO82" s="162" t="str">
        <f>RawDC2!AU82</f>
        <v>-</v>
      </c>
      <c r="AP82" s="162" t="str">
        <f>RawDC2!AV82</f>
        <v>-</v>
      </c>
    </row>
    <row r="83" spans="1:42">
      <c r="A83" s="44">
        <v>81</v>
      </c>
      <c r="B83" s="162" t="str">
        <f>RawDC2!K83</f>
        <v>Justin</v>
      </c>
      <c r="C83" s="162" t="str">
        <f>RawDC2!L83</f>
        <v>Tarrant</v>
      </c>
      <c r="D83" s="185">
        <f>SUMIF(RawDC2!BF83:HV83, $D$2)</f>
        <v>0</v>
      </c>
      <c r="E83" s="185">
        <f>SUMIF(RawDC2!BF83:HV83, $E$2)</f>
        <v>-3</v>
      </c>
      <c r="F83" s="185">
        <f>SUMIF(RawDC2!BF83:HV83, $F$2)</f>
        <v>-2</v>
      </c>
      <c r="G83" s="185">
        <f>SUMIF(RawDC2!BF83:HV83, $G$2)</f>
        <v>-3</v>
      </c>
      <c r="H83" s="185">
        <f>SUMIF(RawDC2!BF83:HV83, $H$2)</f>
        <v>1</v>
      </c>
      <c r="I83" s="185">
        <f>SUMIF(RawDC2!BF83:HV83, $I$2)</f>
        <v>2</v>
      </c>
      <c r="J83" s="185">
        <f>SUMIF(RawDC2!BF83:HV83, $J$2)</f>
        <v>0</v>
      </c>
      <c r="K83" s="185">
        <f>SUMIF(RawDC2!BF83:HV83, $K$2)</f>
        <v>0</v>
      </c>
      <c r="L83" s="185"/>
      <c r="M83" s="136">
        <f t="shared" si="12"/>
        <v>-8</v>
      </c>
      <c r="N83" s="138">
        <f t="shared" si="13"/>
        <v>3</v>
      </c>
      <c r="O83" s="140">
        <f t="shared" si="14"/>
        <v>11</v>
      </c>
      <c r="Q83" s="161" t="str">
        <f>RawDC2!P83</f>
        <v>no</v>
      </c>
      <c r="R83" s="161" t="str">
        <f>RawDC2!Q83</f>
        <v>yes</v>
      </c>
      <c r="S83" s="161" t="str">
        <f>RawDC2!R83</f>
        <v>decreased</v>
      </c>
      <c r="T83" s="161" t="str">
        <f>RawDC2!S83</f>
        <v>increased</v>
      </c>
      <c r="U83" s="161" t="str">
        <f>RawDC2!T83</f>
        <v>increased</v>
      </c>
      <c r="V83" s="161" t="str">
        <f>RawDC2!U83</f>
        <v>strenght and endurance based now</v>
      </c>
      <c r="X83" s="167" t="str">
        <f>RawDC2!AE83</f>
        <v>-</v>
      </c>
      <c r="Y83" s="167" t="str">
        <f>RawDC2!AF83</f>
        <v>-</v>
      </c>
      <c r="Z83" s="167" t="str">
        <f>RawDC2!AG83</f>
        <v>-</v>
      </c>
      <c r="AA83" s="167" t="str">
        <f>RawDC2!AH83</f>
        <v>-</v>
      </c>
      <c r="AB83" s="167" t="str">
        <f>RawDC2!AI83</f>
        <v>-</v>
      </c>
      <c r="AC83" s="167" t="str">
        <f>RawDC2!AJ83</f>
        <v>-</v>
      </c>
      <c r="AD83" s="167" t="str">
        <f>RawDC2!AK83</f>
        <v>-</v>
      </c>
      <c r="AE83" s="167" t="str">
        <f>RawDC2!AL83</f>
        <v>-</v>
      </c>
      <c r="AF83" s="167" t="str">
        <f>RawDC2!AM83</f>
        <v>-</v>
      </c>
      <c r="AH83" s="162" t="str">
        <f>RawDC2!AN83</f>
        <v>-</v>
      </c>
      <c r="AI83" s="162" t="str">
        <f>RawDC2!AO83</f>
        <v>-</v>
      </c>
      <c r="AJ83" s="162" t="str">
        <f>RawDC2!AP83</f>
        <v>-</v>
      </c>
      <c r="AK83" s="162" t="str">
        <f>RawDC2!AQ83</f>
        <v>-</v>
      </c>
      <c r="AL83" s="162" t="str">
        <f>RawDC2!AR83</f>
        <v>-</v>
      </c>
      <c r="AM83" s="162" t="str">
        <f>RawDC2!AS83</f>
        <v>-</v>
      </c>
      <c r="AN83" s="162" t="str">
        <f>RawDC2!AT83</f>
        <v>-</v>
      </c>
      <c r="AO83" s="162" t="str">
        <f>RawDC2!AU83</f>
        <v>-</v>
      </c>
      <c r="AP83" s="162" t="str">
        <f>RawDC2!AV83</f>
        <v>-</v>
      </c>
    </row>
    <row r="84" spans="1:42">
      <c r="A84" s="44">
        <v>82</v>
      </c>
      <c r="B84" s="162" t="str">
        <f>RawDC2!K84</f>
        <v>Tom</v>
      </c>
      <c r="C84" s="162" t="str">
        <f>RawDC2!L84</f>
        <v>Young</v>
      </c>
      <c r="D84" s="185">
        <f>SUMIF(RawDC2!BF84:HW84, $D$2)</f>
        <v>-4</v>
      </c>
      <c r="E84" s="185">
        <f>SUMIF(RawDC2!BF84:HW84, $E$2)</f>
        <v>-6</v>
      </c>
      <c r="F84" s="185">
        <f>SUMIF(RawDC2!BF84:HW84, $F$2)</f>
        <v>-6</v>
      </c>
      <c r="G84" s="185">
        <f>SUMIF(RawDC2!BF84:HW84, $G$2)</f>
        <v>-3</v>
      </c>
      <c r="H84" s="185">
        <f>SUMIF(RawDC2!BF84:HW84, $H$2)</f>
        <v>0</v>
      </c>
      <c r="I84" s="185">
        <f>SUMIF(RawDC2!BF84:HW84, $I$2)</f>
        <v>0</v>
      </c>
      <c r="J84" s="185">
        <f>SUMIF(RawDC2!BF84:HW84, $J$2)</f>
        <v>0</v>
      </c>
      <c r="K84" s="185">
        <f>SUMIF(RawDC2!BF84:HW84, $K$2)</f>
        <v>0</v>
      </c>
      <c r="L84" s="185"/>
      <c r="M84" s="136">
        <f t="shared" si="12"/>
        <v>-19</v>
      </c>
      <c r="N84" s="138">
        <f t="shared" si="13"/>
        <v>0</v>
      </c>
      <c r="O84" s="140">
        <f t="shared" si="14"/>
        <v>19</v>
      </c>
      <c r="Q84" s="161" t="str">
        <f>RawDC2!P84</f>
        <v>No</v>
      </c>
      <c r="R84" s="161" t="str">
        <f>RawDC2!Q84</f>
        <v>Yes</v>
      </c>
      <c r="S84" s="161" t="str">
        <f>RawDC2!R84</f>
        <v>increased</v>
      </c>
      <c r="T84" s="161" t="str">
        <f>RawDC2!S84</f>
        <v>increased</v>
      </c>
      <c r="U84" s="161" t="str">
        <f>RawDC2!T84</f>
        <v>Increased</v>
      </c>
      <c r="V84" s="161" t="str">
        <f>RawDC2!U84</f>
        <v>change to strength based</v>
      </c>
      <c r="X84" s="167" t="str">
        <f>RawDC2!AE84</f>
        <v>Knee</v>
      </c>
      <c r="Y84" s="167" t="str">
        <f>RawDC2!AF84</f>
        <v>Left</v>
      </c>
      <c r="Z84" s="167" t="str">
        <f>RawDC2!AG84</f>
        <v>Sprain</v>
      </c>
      <c r="AA84" s="167">
        <f>RawDC2!AH84</f>
        <v>42980</v>
      </c>
      <c r="AB84" s="167">
        <f>RawDC2!AI84</f>
        <v>14</v>
      </c>
      <c r="AC84" s="167" t="str">
        <f>RawDC2!AJ84</f>
        <v>Playing cricket</v>
      </c>
      <c r="AD84" s="167" t="str">
        <f>RawDC2!AK84</f>
        <v>acute</v>
      </c>
      <c r="AE84" s="167" t="str">
        <f>RawDC2!AL84</f>
        <v>Non-contact</v>
      </c>
      <c r="AF84" s="167" t="str">
        <f>RawDC2!AM84</f>
        <v>Yes</v>
      </c>
      <c r="AH84" s="162" t="str">
        <f>RawDC2!AN84</f>
        <v>-</v>
      </c>
      <c r="AI84" s="162" t="str">
        <f>RawDC2!AO84</f>
        <v>-</v>
      </c>
      <c r="AJ84" s="162" t="str">
        <f>RawDC2!AP84</f>
        <v>-</v>
      </c>
      <c r="AK84" s="162" t="str">
        <f>RawDC2!AQ84</f>
        <v>-</v>
      </c>
      <c r="AL84" s="162" t="str">
        <f>RawDC2!AR84</f>
        <v>-</v>
      </c>
      <c r="AM84" s="162" t="str">
        <f>RawDC2!AS84</f>
        <v>-</v>
      </c>
      <c r="AN84" s="162" t="str">
        <f>RawDC2!AT84</f>
        <v>-</v>
      </c>
      <c r="AO84" s="162" t="str">
        <f>RawDC2!AU84</f>
        <v>-</v>
      </c>
      <c r="AP84" s="162" t="str">
        <f>RawDC2!AV84</f>
        <v>-</v>
      </c>
    </row>
    <row r="85" spans="1:42">
      <c r="A85" s="44">
        <v>83</v>
      </c>
      <c r="B85" s="162" t="str">
        <f>RawDC2!K85</f>
        <v>Sam</v>
      </c>
      <c r="C85" s="162" t="str">
        <f>RawDC2!L85</f>
        <v>Lloyd-Perks</v>
      </c>
      <c r="D85" s="215">
        <f>SUMIF(RawDC2!BF85:HW85, $D$2)</f>
        <v>0</v>
      </c>
      <c r="E85" s="215">
        <f>SUMIF(RawDC2!BF85:HW85, $E$2)</f>
        <v>-3</v>
      </c>
      <c r="F85" s="215">
        <f>SUMIF(RawDC2!BF85:HW85, $F$2)</f>
        <v>-4</v>
      </c>
      <c r="G85" s="215">
        <f>SUMIF(RawDC2!BF85:HW85, $G$2)</f>
        <v>-3</v>
      </c>
      <c r="H85" s="215">
        <f>SUMIF(RawDC2!BF85:HW85, $H$2)</f>
        <v>1</v>
      </c>
      <c r="I85" s="215">
        <f>SUMIF(RawDC2!BF85:HW85, $I$2)</f>
        <v>0</v>
      </c>
      <c r="J85" s="215">
        <f>SUMIF(RawDC2!BF85:HW85, $J$2)</f>
        <v>3</v>
      </c>
      <c r="K85" s="215">
        <f>SUMIF(RawDC2!BF85:HW85, $K$2)</f>
        <v>0</v>
      </c>
      <c r="L85" s="215"/>
      <c r="M85" s="136">
        <f t="shared" si="12"/>
        <v>-10</v>
      </c>
      <c r="N85" s="138">
        <f t="shared" si="13"/>
        <v>4</v>
      </c>
      <c r="O85" s="140">
        <f t="shared" si="14"/>
        <v>14</v>
      </c>
      <c r="Q85" s="161" t="str">
        <f>RawDC2!P85</f>
        <v>No</v>
      </c>
      <c r="R85" s="161" t="str">
        <f>RawDC2!Q85</f>
        <v>Yes</v>
      </c>
      <c r="S85" s="161" t="str">
        <f>RawDC2!R85</f>
        <v>same</v>
      </c>
      <c r="T85" s="161" t="str">
        <f>RawDC2!S85</f>
        <v>Increased</v>
      </c>
      <c r="U85" s="161" t="str">
        <f>RawDC2!T85</f>
        <v>Decreased</v>
      </c>
      <c r="V85" s="161" t="str">
        <f>RawDC2!U85</f>
        <v>Changed to strength based training</v>
      </c>
      <c r="X85" s="167" t="str">
        <f>RawDC2!AE85</f>
        <v>-</v>
      </c>
      <c r="Y85" s="167" t="str">
        <f>RawDC2!AF85</f>
        <v>-</v>
      </c>
      <c r="Z85" s="167" t="str">
        <f>RawDC2!AG85</f>
        <v>-</v>
      </c>
      <c r="AA85" s="167" t="str">
        <f>RawDC2!AH85</f>
        <v>-</v>
      </c>
      <c r="AB85" s="167" t="str">
        <f>RawDC2!AI85</f>
        <v>-</v>
      </c>
      <c r="AC85" s="167" t="str">
        <f>RawDC2!AJ85</f>
        <v>-</v>
      </c>
      <c r="AD85" s="167" t="str">
        <f>RawDC2!AK85</f>
        <v>-</v>
      </c>
      <c r="AE85" s="167" t="str">
        <f>RawDC2!AL85</f>
        <v>-</v>
      </c>
      <c r="AF85" s="167" t="str">
        <f>RawDC2!AM85</f>
        <v>-</v>
      </c>
      <c r="AH85" s="162" t="str">
        <f>RawDC2!AN85</f>
        <v>-</v>
      </c>
      <c r="AI85" s="162" t="str">
        <f>RawDC2!AO85</f>
        <v>-</v>
      </c>
      <c r="AJ85" s="162" t="str">
        <f>RawDC2!AP85</f>
        <v>-</v>
      </c>
      <c r="AK85" s="162" t="str">
        <f>RawDC2!AQ85</f>
        <v>-</v>
      </c>
      <c r="AL85" s="162" t="str">
        <f>RawDC2!AR85</f>
        <v>-</v>
      </c>
      <c r="AM85" s="162" t="str">
        <f>RawDC2!AS85</f>
        <v>-</v>
      </c>
      <c r="AN85" s="162" t="str">
        <f>RawDC2!AT85</f>
        <v>-</v>
      </c>
      <c r="AO85" s="162" t="str">
        <f>RawDC2!AU85</f>
        <v>-</v>
      </c>
      <c r="AP85" s="162" t="str">
        <f>RawDC2!AV85</f>
        <v>-</v>
      </c>
    </row>
    <row r="86" spans="1:42">
      <c r="A86" s="44">
        <v>84</v>
      </c>
      <c r="B86" s="162" t="str">
        <f>RawDC2!K86</f>
        <v xml:space="preserve">Daniel </v>
      </c>
      <c r="C86" s="162" t="str">
        <f>RawDC2!L86</f>
        <v>Kennett</v>
      </c>
      <c r="D86" s="215">
        <f>SUMIF(RawDC2!BF86:HW86, $D$2)</f>
        <v>0</v>
      </c>
      <c r="E86" s="215">
        <f>SUMIF(RawDC2!BF86:HW86, $E$2)</f>
        <v>0</v>
      </c>
      <c r="F86" s="215">
        <f>SUMIF(RawDC2!BF86:HW86, $F$2)</f>
        <v>0</v>
      </c>
      <c r="G86" s="215">
        <f>SUMIF(RawDC2!BF86:HW86, $G$2)</f>
        <v>-1</v>
      </c>
      <c r="H86" s="215">
        <f>SUMIF(RawDC2!BF86:HW86, $H$2)</f>
        <v>0</v>
      </c>
      <c r="I86" s="215">
        <f>SUMIF(RawDC2!BF86:HW86, $I$2)</f>
        <v>0</v>
      </c>
      <c r="J86" s="215">
        <f>SUMIF(RawDC2!BF86:HW86, $J$2)</f>
        <v>0</v>
      </c>
      <c r="K86" s="215">
        <f>SUMIF(RawDC2!BF86:HW86, $K$2)</f>
        <v>0</v>
      </c>
      <c r="L86" s="215"/>
      <c r="M86" s="136">
        <f t="shared" si="12"/>
        <v>-1</v>
      </c>
      <c r="N86" s="138">
        <f t="shared" si="13"/>
        <v>0</v>
      </c>
      <c r="O86" s="140">
        <f t="shared" si="14"/>
        <v>1</v>
      </c>
      <c r="Q86" s="161" t="str">
        <f>RawDC2!P86</f>
        <v xml:space="preserve">no change </v>
      </c>
      <c r="R86" s="161" t="str">
        <f>RawDC2!Q86</f>
        <v>No</v>
      </c>
      <c r="S86" s="161" t="str">
        <f>RawDC2!R86</f>
        <v>same</v>
      </c>
      <c r="T86" s="161" t="str">
        <f>RawDC2!S86</f>
        <v>same</v>
      </c>
      <c r="U86" s="161" t="str">
        <f>RawDC2!T86</f>
        <v>same</v>
      </c>
      <c r="V86" s="161" t="str">
        <f>RawDC2!U86</f>
        <v xml:space="preserve">stayed the same </v>
      </c>
      <c r="X86" s="167" t="str">
        <f>RawDC2!AE86</f>
        <v xml:space="preserve">ac joint </v>
      </c>
      <c r="Y86" s="167" t="str">
        <f>RawDC2!AF86</f>
        <v xml:space="preserve">right </v>
      </c>
      <c r="Z86" s="167" t="str">
        <f>RawDC2!AG86</f>
        <v xml:space="preserve">muscle strain </v>
      </c>
      <c r="AA86" s="167">
        <f>RawDC2!AH86</f>
        <v>42993</v>
      </c>
      <c r="AB86" s="167">
        <f>RawDC2!AI86</f>
        <v>21</v>
      </c>
      <c r="AC86" s="167" t="str">
        <f>RawDC2!AJ86</f>
        <v xml:space="preserve">contact training drill </v>
      </c>
      <c r="AD86" s="167" t="str">
        <f>RawDC2!AK86</f>
        <v>Acute</v>
      </c>
      <c r="AE86" s="167" t="str">
        <f>RawDC2!AL86</f>
        <v xml:space="preserve">contact </v>
      </c>
      <c r="AF86" s="167" t="str">
        <f>RawDC2!AM86</f>
        <v>No</v>
      </c>
      <c r="AH86" s="162" t="str">
        <f>RawDC2!AN86</f>
        <v xml:space="preserve">head </v>
      </c>
      <c r="AI86" s="162" t="str">
        <f>RawDC2!AO86</f>
        <v>na</v>
      </c>
      <c r="AJ86" s="162" t="str">
        <f>RawDC2!AP86</f>
        <v xml:space="preserve">concussion </v>
      </c>
      <c r="AK86" s="162">
        <f>RawDC2!AQ86</f>
        <v>43061</v>
      </c>
      <c r="AL86" s="162">
        <f>RawDC2!AR86</f>
        <v>40</v>
      </c>
      <c r="AM86" s="162" t="str">
        <f>RawDC2!AS86</f>
        <v xml:space="preserve">playing a rugby match </v>
      </c>
      <c r="AN86" s="162" t="str">
        <f>RawDC2!AT86</f>
        <v xml:space="preserve">acute </v>
      </c>
      <c r="AO86" s="162" t="str">
        <f>RawDC2!AU86</f>
        <v xml:space="preserve">contact </v>
      </c>
      <c r="AP86" s="162" t="str">
        <f>RawDC2!AV86</f>
        <v xml:space="preserve">yes </v>
      </c>
    </row>
    <row r="87" spans="1:42">
      <c r="A87" s="44">
        <v>85</v>
      </c>
      <c r="B87" s="162" t="str">
        <f>RawDC2!K87</f>
        <v>Luke</v>
      </c>
      <c r="C87" s="162" t="str">
        <f>RawDC2!L87</f>
        <v>Northmore</v>
      </c>
      <c r="D87" s="215">
        <f>SUMIF(RawDC2!BF87:HW87, $D$2)</f>
        <v>-4</v>
      </c>
      <c r="E87" s="215">
        <f>SUMIF(RawDC2!BF87:HW87, $E$2)</f>
        <v>-15</v>
      </c>
      <c r="F87" s="215">
        <f>SUMIF(RawDC2!BF87:HW87, $F$2)</f>
        <v>-4</v>
      </c>
      <c r="G87" s="215">
        <f>SUMIF(RawDC2!BF87:HW87, $G$2)</f>
        <v>-3</v>
      </c>
      <c r="H87" s="215">
        <f>SUMIF(RawDC2!BF87:HW87, $H$2)</f>
        <v>2</v>
      </c>
      <c r="I87" s="215">
        <f>SUMIF(RawDC2!BF87:HW87, $I$2)</f>
        <v>2</v>
      </c>
      <c r="J87" s="215">
        <f>SUMIF(RawDC2!BF87:HW87, $J$2)</f>
        <v>0</v>
      </c>
      <c r="K87" s="215">
        <f>SUMIF(RawDC2!BF87:HW87, $K$2)</f>
        <v>4</v>
      </c>
      <c r="L87" s="215"/>
      <c r="M87" s="136">
        <f t="shared" ref="M87:M95" si="15">SUM(D87:G87)</f>
        <v>-26</v>
      </c>
      <c r="N87" s="138">
        <f t="shared" ref="N87:N95" si="16">SUM(H87:K87)</f>
        <v>8</v>
      </c>
      <c r="O87" s="140">
        <f t="shared" ref="O87:O95" si="17">(M87*-1)+N87</f>
        <v>34</v>
      </c>
      <c r="Q87" s="161" t="str">
        <f>RawDC2!P87</f>
        <v>No</v>
      </c>
      <c r="R87" s="161" t="str">
        <f>RawDC2!Q87</f>
        <v>no</v>
      </c>
      <c r="S87" s="161" t="str">
        <f>RawDC2!R87</f>
        <v>decreased</v>
      </c>
      <c r="T87" s="161" t="str">
        <f>RawDC2!S87</f>
        <v>decreased</v>
      </c>
      <c r="U87" s="161" t="str">
        <f>RawDC2!T87</f>
        <v>same</v>
      </c>
      <c r="V87" s="161" t="str">
        <f>RawDC2!U87</f>
        <v>remained the sameq</v>
      </c>
      <c r="X87" s="167" t="str">
        <f>RawDC2!AE87</f>
        <v xml:space="preserve">knee </v>
      </c>
      <c r="Y87" s="167" t="str">
        <f>RawDC2!AF87</f>
        <v>right</v>
      </c>
      <c r="Z87" s="167" t="str">
        <f>RawDC2!AG87</f>
        <v>Ligament tear</v>
      </c>
      <c r="AA87" s="167">
        <f>RawDC2!AH87</f>
        <v>43001</v>
      </c>
      <c r="AB87" s="167">
        <f>RawDC2!AI87</f>
        <v>35</v>
      </c>
      <c r="AC87" s="167" t="str">
        <f>RawDC2!AJ87</f>
        <v>In a tackle</v>
      </c>
      <c r="AD87" s="167" t="str">
        <f>RawDC2!AK87</f>
        <v>acute</v>
      </c>
      <c r="AE87" s="167" t="str">
        <f>RawDC2!AL87</f>
        <v>contact</v>
      </c>
      <c r="AF87" s="167" t="str">
        <f>RawDC2!AM87</f>
        <v>no</v>
      </c>
      <c r="AH87" s="162" t="str">
        <f>RawDC2!AN87</f>
        <v>-</v>
      </c>
      <c r="AI87" s="162" t="str">
        <f>RawDC2!AO87</f>
        <v>-</v>
      </c>
      <c r="AJ87" s="162" t="str">
        <f>RawDC2!AP87</f>
        <v>-</v>
      </c>
      <c r="AK87" s="162" t="str">
        <f>RawDC2!AQ87</f>
        <v>-</v>
      </c>
      <c r="AL87" s="162" t="str">
        <f>RawDC2!AR87</f>
        <v>-</v>
      </c>
      <c r="AM87" s="162" t="str">
        <f>RawDC2!AS87</f>
        <v>-</v>
      </c>
      <c r="AN87" s="162" t="str">
        <f>RawDC2!AT87</f>
        <v>-</v>
      </c>
      <c r="AO87" s="162" t="str">
        <f>RawDC2!AU87</f>
        <v>-</v>
      </c>
      <c r="AP87" s="162" t="str">
        <f>RawDC2!AV87</f>
        <v>-</v>
      </c>
    </row>
    <row r="88" spans="1:42">
      <c r="A88" s="44">
        <v>86</v>
      </c>
      <c r="B88" s="162" t="str">
        <f>RawDC2!K88</f>
        <v>Mark</v>
      </c>
      <c r="C88" s="162" t="str">
        <f>RawDC2!L88</f>
        <v>Desogus</v>
      </c>
      <c r="D88" s="215">
        <f>SUMIF(RawDC2!BF88:HW88, $D$2)</f>
        <v>0</v>
      </c>
      <c r="E88" s="215">
        <f>SUMIF(RawDC2!BF88:HW88, $E$2)</f>
        <v>0</v>
      </c>
      <c r="F88" s="215">
        <f>SUMIF(RawDC2!BF88:HW88, $F$2)</f>
        <v>0</v>
      </c>
      <c r="G88" s="215">
        <f>SUMIF(RawDC2!BF88:HW88, $G$2)</f>
        <v>0</v>
      </c>
      <c r="H88" s="215">
        <f>SUMIF(RawDC2!BF88:HW88, $H$2)</f>
        <v>0</v>
      </c>
      <c r="I88" s="215">
        <f>SUMIF(RawDC2!BF88:HW88, $I$2)</f>
        <v>0</v>
      </c>
      <c r="J88" s="215">
        <f>SUMIF(RawDC2!BF88:HW88, $J$2)</f>
        <v>0</v>
      </c>
      <c r="K88" s="215">
        <f>SUMIF(RawDC2!BF88:HW88, $K$2)</f>
        <v>0</v>
      </c>
      <c r="L88" s="215"/>
      <c r="M88" s="136">
        <f t="shared" si="15"/>
        <v>0</v>
      </c>
      <c r="N88" s="138">
        <f t="shared" si="16"/>
        <v>0</v>
      </c>
      <c r="O88" s="140">
        <f t="shared" si="17"/>
        <v>0</v>
      </c>
      <c r="Q88" s="161" t="str">
        <f>RawDC2!P88</f>
        <v>no</v>
      </c>
      <c r="R88" s="161" t="str">
        <f>RawDC2!Q88</f>
        <v>yes</v>
      </c>
      <c r="S88" s="161" t="str">
        <f>RawDC2!R88</f>
        <v>decreased</v>
      </c>
      <c r="T88" s="161" t="str">
        <f>RawDC2!S88</f>
        <v>decreased</v>
      </c>
      <c r="U88" s="161" t="str">
        <f>RawDC2!T88</f>
        <v>decreased</v>
      </c>
      <c r="V88" s="161" t="str">
        <f>RawDC2!U88</f>
        <v>no</v>
      </c>
      <c r="X88" s="167" t="str">
        <f>RawDC2!AE88</f>
        <v>-</v>
      </c>
      <c r="Y88" s="167" t="str">
        <f>RawDC2!AF88</f>
        <v>-</v>
      </c>
      <c r="Z88" s="167" t="str">
        <f>RawDC2!AG88</f>
        <v>-</v>
      </c>
      <c r="AA88" s="167" t="str">
        <f>RawDC2!AH88</f>
        <v>-</v>
      </c>
      <c r="AB88" s="167" t="str">
        <f>RawDC2!AI88</f>
        <v>-</v>
      </c>
      <c r="AC88" s="167" t="str">
        <f>RawDC2!AJ88</f>
        <v>-</v>
      </c>
      <c r="AD88" s="167" t="str">
        <f>RawDC2!AK88</f>
        <v>-</v>
      </c>
      <c r="AE88" s="167" t="str">
        <f>RawDC2!AL88</f>
        <v>-</v>
      </c>
      <c r="AF88" s="167" t="str">
        <f>RawDC2!AM88</f>
        <v>-</v>
      </c>
      <c r="AH88" s="162" t="str">
        <f>RawDC2!AN88</f>
        <v>-</v>
      </c>
      <c r="AI88" s="162" t="str">
        <f>RawDC2!AO88</f>
        <v>-</v>
      </c>
      <c r="AJ88" s="162" t="str">
        <f>RawDC2!AP88</f>
        <v>-</v>
      </c>
      <c r="AK88" s="162" t="str">
        <f>RawDC2!AQ88</f>
        <v>-</v>
      </c>
      <c r="AL88" s="162" t="str">
        <f>RawDC2!AR88</f>
        <v>-</v>
      </c>
      <c r="AM88" s="162" t="str">
        <f>RawDC2!AS88</f>
        <v>-</v>
      </c>
      <c r="AN88" s="162" t="str">
        <f>RawDC2!AT88</f>
        <v>-</v>
      </c>
      <c r="AO88" s="162" t="str">
        <f>RawDC2!AU88</f>
        <v>-</v>
      </c>
      <c r="AP88" s="162" t="str">
        <f>RawDC2!AV88</f>
        <v>-</v>
      </c>
    </row>
    <row r="89" spans="1:42">
      <c r="A89" s="44">
        <v>87</v>
      </c>
      <c r="B89" s="162" t="str">
        <f>RawDC2!K89</f>
        <v>Harrison</v>
      </c>
      <c r="C89" s="162" t="str">
        <f>RawDC2!L89</f>
        <v>Dobbs</v>
      </c>
      <c r="D89" s="215">
        <f>SUMIF(RawDC2!BF89:HW89, $D$2)</f>
        <v>0</v>
      </c>
      <c r="E89" s="215">
        <f>SUMIF(RawDC2!BF89:HW89, $E$2)</f>
        <v>-12</v>
      </c>
      <c r="F89" s="215">
        <f>SUMIF(RawDC2!BF89:HW89, $F$2)</f>
        <v>-6</v>
      </c>
      <c r="G89" s="215">
        <f>SUMIF(RawDC2!BF89:HW89, $G$2)</f>
        <v>0</v>
      </c>
      <c r="H89" s="215">
        <f>SUMIF(RawDC2!BF89:HW89, $H$2)</f>
        <v>2</v>
      </c>
      <c r="I89" s="215">
        <f>SUMIF(RawDC2!BF89:HW89, $I$2)</f>
        <v>4</v>
      </c>
      <c r="J89" s="215">
        <f>SUMIF(RawDC2!BF89:HW89, $J$2)</f>
        <v>0</v>
      </c>
      <c r="K89" s="215">
        <f>SUMIF(RawDC2!BF89:HW89, $K$2)</f>
        <v>0</v>
      </c>
      <c r="L89" s="215"/>
      <c r="M89" s="136">
        <f t="shared" si="15"/>
        <v>-18</v>
      </c>
      <c r="N89" s="138">
        <f t="shared" si="16"/>
        <v>6</v>
      </c>
      <c r="O89" s="140">
        <f t="shared" si="17"/>
        <v>24</v>
      </c>
      <c r="Q89" s="161" t="str">
        <f>RawDC2!P89</f>
        <v>no</v>
      </c>
      <c r="R89" s="161" t="str">
        <f>RawDC2!Q89</f>
        <v>yes</v>
      </c>
      <c r="S89" s="161" t="str">
        <f>RawDC2!R89</f>
        <v>same</v>
      </c>
      <c r="T89" s="161" t="str">
        <f>RawDC2!S89</f>
        <v>decreased</v>
      </c>
      <c r="U89" s="161" t="str">
        <f>RawDC2!T89</f>
        <v>remained the same</v>
      </c>
      <c r="V89" s="161" t="str">
        <f>RawDC2!U89</f>
        <v>yes</v>
      </c>
      <c r="X89" s="167" t="str">
        <f>RawDC2!AE89</f>
        <v>-</v>
      </c>
      <c r="Y89" s="167" t="str">
        <f>RawDC2!AF89</f>
        <v>-</v>
      </c>
      <c r="Z89" s="167" t="str">
        <f>RawDC2!AG89</f>
        <v>-</v>
      </c>
      <c r="AA89" s="167" t="str">
        <f>RawDC2!AH89</f>
        <v>-</v>
      </c>
      <c r="AB89" s="167" t="str">
        <f>RawDC2!AI89</f>
        <v>-</v>
      </c>
      <c r="AC89" s="167" t="str">
        <f>RawDC2!AJ89</f>
        <v>-</v>
      </c>
      <c r="AD89" s="167" t="str">
        <f>RawDC2!AK89</f>
        <v>-</v>
      </c>
      <c r="AE89" s="167" t="str">
        <f>RawDC2!AL89</f>
        <v>-</v>
      </c>
      <c r="AF89" s="167" t="str">
        <f>RawDC2!AM89</f>
        <v>-</v>
      </c>
      <c r="AH89" s="162" t="str">
        <f>RawDC2!AN89</f>
        <v>-</v>
      </c>
      <c r="AI89" s="162" t="str">
        <f>RawDC2!AO89</f>
        <v>-</v>
      </c>
      <c r="AJ89" s="162" t="str">
        <f>RawDC2!AP89</f>
        <v>-</v>
      </c>
      <c r="AK89" s="162" t="str">
        <f>RawDC2!AQ89</f>
        <v>-</v>
      </c>
      <c r="AL89" s="162" t="str">
        <f>RawDC2!AR89</f>
        <v>-</v>
      </c>
      <c r="AM89" s="162" t="str">
        <f>RawDC2!AS89</f>
        <v>-</v>
      </c>
      <c r="AN89" s="162" t="str">
        <f>RawDC2!AT89</f>
        <v>-</v>
      </c>
      <c r="AO89" s="162" t="str">
        <f>RawDC2!AU89</f>
        <v>-</v>
      </c>
      <c r="AP89" s="162" t="str">
        <f>RawDC2!AV89</f>
        <v>-</v>
      </c>
    </row>
    <row r="90" spans="1:42">
      <c r="A90" s="44">
        <v>88</v>
      </c>
      <c r="B90" s="162" t="str">
        <f>RawDC2!K90</f>
        <v>Jack</v>
      </c>
      <c r="C90" s="162" t="str">
        <f>RawDC2!L90</f>
        <v>Samuel</v>
      </c>
      <c r="D90" s="215">
        <f>SUMIF(RawDC2!BF90:HV90, $D$2)</f>
        <v>-4</v>
      </c>
      <c r="E90" s="215">
        <f>SUMIF(RawDC2!BF90:HV90, $E$2)</f>
        <v>-9</v>
      </c>
      <c r="F90" s="215">
        <f>SUMIF(RawDC2!BF90:HV90, $F$2)</f>
        <v>-10</v>
      </c>
      <c r="G90" s="215">
        <f>SUMIF(RawDC2!BF90:HV90, $G$2)</f>
        <v>-1</v>
      </c>
      <c r="H90" s="215">
        <f>SUMIF(RawDC2!BF90:HV90, $H$2)</f>
        <v>1</v>
      </c>
      <c r="I90" s="215">
        <f>SUMIF(RawDC2!BF90:HV90, $I$2)</f>
        <v>0</v>
      </c>
      <c r="J90" s="215">
        <f>SUMIF(RawDC2!BF90:HV90, $J$2)</f>
        <v>3</v>
      </c>
      <c r="K90" s="215">
        <f>SUMIF(RawDC2!BF90:HV90, $K$2)</f>
        <v>0</v>
      </c>
      <c r="L90" s="215"/>
      <c r="M90" s="136">
        <f t="shared" si="15"/>
        <v>-24</v>
      </c>
      <c r="N90" s="138">
        <f t="shared" si="16"/>
        <v>4</v>
      </c>
      <c r="O90" s="140">
        <f t="shared" si="17"/>
        <v>28</v>
      </c>
      <c r="Q90" s="161" t="str">
        <f>RawDC2!P90</f>
        <v>n/a</v>
      </c>
      <c r="R90" s="161" t="str">
        <f>RawDC2!Q90</f>
        <v>yes</v>
      </c>
      <c r="S90" s="161" t="str">
        <f>RawDC2!R90</f>
        <v>same</v>
      </c>
      <c r="T90" s="161" t="str">
        <f>RawDC2!S90</f>
        <v>same</v>
      </c>
      <c r="U90" s="161" t="str">
        <f>RawDC2!T90</f>
        <v>same</v>
      </c>
      <c r="V90" s="161" t="str">
        <f>RawDC2!U90</f>
        <v xml:space="preserve">I am doing a lot more conditioning due to injury </v>
      </c>
      <c r="X90" s="167" t="str">
        <f>RawDC2!AE90</f>
        <v>Neck</v>
      </c>
      <c r="Y90" s="167" t="str">
        <f>RawDC2!AF90</f>
        <v xml:space="preserve">central and left and right </v>
      </c>
      <c r="Z90" s="167" t="str">
        <f>RawDC2!AG90</f>
        <v xml:space="preserve">Muscle </v>
      </c>
      <c r="AA90" s="167">
        <f>RawDC2!AH90</f>
        <v>42987</v>
      </c>
      <c r="AB90" s="167">
        <f>RawDC2!AI90</f>
        <v>90</v>
      </c>
      <c r="AC90" s="167" t="str">
        <f>RawDC2!AJ90</f>
        <v xml:space="preserve">I was in a scrum </v>
      </c>
      <c r="AD90" s="167" t="str">
        <f>RawDC2!AK90</f>
        <v xml:space="preserve">suddenly </v>
      </c>
      <c r="AE90" s="167" t="str">
        <f>RawDC2!AL90</f>
        <v>contact</v>
      </c>
      <c r="AF90" s="167" t="str">
        <f>RawDC2!AM90</f>
        <v>yes</v>
      </c>
      <c r="AH90" s="162" t="str">
        <f>RawDC2!AN90</f>
        <v>-</v>
      </c>
      <c r="AI90" s="162" t="str">
        <f>RawDC2!AO90</f>
        <v>-</v>
      </c>
      <c r="AJ90" s="162" t="str">
        <f>RawDC2!AP90</f>
        <v>-</v>
      </c>
      <c r="AK90" s="162" t="str">
        <f>RawDC2!AQ90</f>
        <v>-</v>
      </c>
      <c r="AL90" s="162" t="str">
        <f>RawDC2!AR90</f>
        <v>-</v>
      </c>
      <c r="AM90" s="162" t="str">
        <f>RawDC2!AS90</f>
        <v>-</v>
      </c>
      <c r="AN90" s="162" t="str">
        <f>RawDC2!AT90</f>
        <v>-</v>
      </c>
      <c r="AO90" s="162" t="str">
        <f>RawDC2!AU90</f>
        <v>-</v>
      </c>
      <c r="AP90" s="162" t="str">
        <f>RawDC2!AV90</f>
        <v>-</v>
      </c>
    </row>
    <row r="91" spans="1:42">
      <c r="A91" s="44">
        <v>89</v>
      </c>
      <c r="B91" s="162" t="str">
        <f>RawDC2!K91</f>
        <v>corey</v>
      </c>
      <c r="C91" s="162" t="str">
        <f>RawDC2!L91</f>
        <v>lewis</v>
      </c>
      <c r="D91" s="215">
        <f>SUMIF(RawDC2!BF91:HV91, $D$2)</f>
        <v>0</v>
      </c>
      <c r="E91" s="215">
        <f>SUMIF(RawDC2!BF91:HV91, $E$2)</f>
        <v>0</v>
      </c>
      <c r="F91" s="215">
        <f>SUMIF(RawDC2!BF91:HV91, $F$2)</f>
        <v>0</v>
      </c>
      <c r="G91" s="215">
        <f>SUMIF(RawDC2!BF91:HV91, $G$2)</f>
        <v>0</v>
      </c>
      <c r="H91" s="215">
        <f>SUMIF(RawDC2!BF91:HV91, $H$2)</f>
        <v>0</v>
      </c>
      <c r="I91" s="215">
        <f>SUMIF(RawDC2!BF91:HV91, $I$2)</f>
        <v>0</v>
      </c>
      <c r="J91" s="215">
        <f>SUMIF(RawDC2!BF91:HV91, $J$2)</f>
        <v>0</v>
      </c>
      <c r="K91" s="215">
        <f>SUMIF(RawDC2!BF91:HV91, $K$2)</f>
        <v>0</v>
      </c>
      <c r="L91" s="215"/>
      <c r="M91" s="136">
        <f t="shared" si="15"/>
        <v>0</v>
      </c>
      <c r="N91" s="138">
        <f t="shared" si="16"/>
        <v>0</v>
      </c>
      <c r="O91" s="140">
        <f t="shared" si="17"/>
        <v>0</v>
      </c>
      <c r="Q91" s="161" t="str">
        <f>RawDC2!P91</f>
        <v>no</v>
      </c>
      <c r="R91" s="161" t="str">
        <f>RawDC2!Q91</f>
        <v>yes</v>
      </c>
      <c r="S91" s="161" t="str">
        <f>RawDC2!R91</f>
        <v>decreased</v>
      </c>
      <c r="T91" s="161" t="str">
        <f>RawDC2!S91</f>
        <v>decreased</v>
      </c>
      <c r="U91" s="161" t="str">
        <f>RawDC2!T91</f>
        <v>decreased</v>
      </c>
      <c r="V91" s="161" t="str">
        <f>RawDC2!U91</f>
        <v>same</v>
      </c>
      <c r="X91" s="167" t="str">
        <f>RawDC2!AE91</f>
        <v>-</v>
      </c>
      <c r="Y91" s="167" t="str">
        <f>RawDC2!AF91</f>
        <v>-</v>
      </c>
      <c r="Z91" s="167" t="str">
        <f>RawDC2!AG91</f>
        <v>-</v>
      </c>
      <c r="AA91" s="167" t="str">
        <f>RawDC2!AH91</f>
        <v>-</v>
      </c>
      <c r="AB91" s="167" t="str">
        <f>RawDC2!AI91</f>
        <v>-</v>
      </c>
      <c r="AC91" s="167" t="str">
        <f>RawDC2!AJ91</f>
        <v>-</v>
      </c>
      <c r="AD91" s="167" t="str">
        <f>RawDC2!AK91</f>
        <v>-</v>
      </c>
      <c r="AE91" s="167" t="str">
        <f>RawDC2!AL91</f>
        <v>-</v>
      </c>
      <c r="AF91" s="167" t="str">
        <f>RawDC2!AM91</f>
        <v>-</v>
      </c>
      <c r="AH91" s="162" t="str">
        <f>RawDC2!AN91</f>
        <v>-</v>
      </c>
      <c r="AI91" s="162" t="str">
        <f>RawDC2!AO91</f>
        <v>-</v>
      </c>
      <c r="AJ91" s="162" t="str">
        <f>RawDC2!AP91</f>
        <v>-</v>
      </c>
      <c r="AK91" s="162" t="str">
        <f>RawDC2!AQ91</f>
        <v>-</v>
      </c>
      <c r="AL91" s="162" t="str">
        <f>RawDC2!AR91</f>
        <v>-</v>
      </c>
      <c r="AM91" s="162" t="str">
        <f>RawDC2!AS91</f>
        <v>-</v>
      </c>
      <c r="AN91" s="162" t="str">
        <f>RawDC2!AT91</f>
        <v>-</v>
      </c>
      <c r="AO91" s="162" t="str">
        <f>RawDC2!AU91</f>
        <v>-</v>
      </c>
      <c r="AP91" s="162" t="str">
        <f>RawDC2!AV91</f>
        <v>-</v>
      </c>
    </row>
    <row r="92" spans="1:42">
      <c r="A92" s="44">
        <v>90</v>
      </c>
      <c r="B92" s="162" t="str">
        <f>RawDC2!K92</f>
        <v>Tom</v>
      </c>
      <c r="C92" s="162" t="str">
        <f>RawDC2!L92</f>
        <v>Honour</v>
      </c>
      <c r="D92" s="215">
        <f>SUMIF(RawDC2!BF92:HV92, $D$2)</f>
        <v>0</v>
      </c>
      <c r="E92" s="215">
        <f>SUMIF(RawDC2!BF92:HV92, $E$2)</f>
        <v>0</v>
      </c>
      <c r="F92" s="215">
        <f>SUMIF(RawDC2!BF92:HV92, $F$2)</f>
        <v>0</v>
      </c>
      <c r="G92" s="215">
        <f>SUMIF(RawDC2!BF92:HV92, $G$2)</f>
        <v>0</v>
      </c>
      <c r="H92" s="215">
        <f>SUMIF(RawDC2!BF92:HV92, $H$2)</f>
        <v>2</v>
      </c>
      <c r="I92" s="215">
        <f>SUMIF(RawDC2!BF92:HV92, $I$2)</f>
        <v>0</v>
      </c>
      <c r="J92" s="215">
        <f>SUMIF(RawDC2!BF92:HV92, $J$2)</f>
        <v>3</v>
      </c>
      <c r="K92" s="215">
        <f>SUMIF(RawDC2!BF92:HV92, $K$2)</f>
        <v>0</v>
      </c>
      <c r="L92" s="215"/>
      <c r="M92" s="136">
        <f t="shared" si="15"/>
        <v>0</v>
      </c>
      <c r="N92" s="138">
        <f t="shared" si="16"/>
        <v>5</v>
      </c>
      <c r="O92" s="140">
        <f t="shared" si="17"/>
        <v>5</v>
      </c>
      <c r="Q92" s="161" t="str">
        <f>RawDC2!P92</f>
        <v xml:space="preserve">none </v>
      </c>
      <c r="R92" s="161" t="str">
        <f>RawDC2!Q92</f>
        <v xml:space="preserve">no </v>
      </c>
      <c r="S92" s="161" t="str">
        <f>RawDC2!R92</f>
        <v xml:space="preserve">decreased </v>
      </c>
      <c r="T92" s="161" t="str">
        <f>RawDC2!S92</f>
        <v>same</v>
      </c>
      <c r="U92" s="161" t="str">
        <f>RawDC2!T92</f>
        <v xml:space="preserve">same </v>
      </c>
      <c r="V92" s="161" t="str">
        <f>RawDC2!U92</f>
        <v xml:space="preserve">changed </v>
      </c>
      <c r="X92" s="167" t="str">
        <f>RawDC2!AE92</f>
        <v>-</v>
      </c>
      <c r="Y92" s="167" t="str">
        <f>RawDC2!AF92</f>
        <v>-</v>
      </c>
      <c r="Z92" s="167" t="str">
        <f>RawDC2!AG92</f>
        <v>-</v>
      </c>
      <c r="AA92" s="167" t="str">
        <f>RawDC2!AH92</f>
        <v>-</v>
      </c>
      <c r="AB92" s="167" t="str">
        <f>RawDC2!AI92</f>
        <v>-</v>
      </c>
      <c r="AC92" s="167" t="str">
        <f>RawDC2!AJ92</f>
        <v>-</v>
      </c>
      <c r="AD92" s="167" t="str">
        <f>RawDC2!AK92</f>
        <v>-</v>
      </c>
      <c r="AE92" s="167" t="str">
        <f>RawDC2!AL92</f>
        <v>-</v>
      </c>
      <c r="AF92" s="167" t="str">
        <f>RawDC2!AM92</f>
        <v>-</v>
      </c>
      <c r="AH92" s="162" t="str">
        <f>RawDC2!AN92</f>
        <v>-</v>
      </c>
      <c r="AI92" s="162" t="str">
        <f>RawDC2!AO92</f>
        <v>-</v>
      </c>
      <c r="AJ92" s="162" t="str">
        <f>RawDC2!AP92</f>
        <v>-</v>
      </c>
      <c r="AK92" s="162" t="str">
        <f>RawDC2!AQ92</f>
        <v>-</v>
      </c>
      <c r="AL92" s="162" t="str">
        <f>RawDC2!AR92</f>
        <v>-</v>
      </c>
      <c r="AM92" s="162" t="str">
        <f>RawDC2!AS92</f>
        <v>-</v>
      </c>
      <c r="AN92" s="162" t="str">
        <f>RawDC2!AT92</f>
        <v>-</v>
      </c>
      <c r="AO92" s="162" t="str">
        <f>RawDC2!AU92</f>
        <v>-</v>
      </c>
      <c r="AP92" s="162" t="str">
        <f>RawDC2!AV92</f>
        <v>-</v>
      </c>
    </row>
    <row r="93" spans="1:42">
      <c r="A93" s="44">
        <v>91</v>
      </c>
      <c r="B93" s="162" t="str">
        <f>RawDC2!K93</f>
        <v xml:space="preserve">Alex </v>
      </c>
      <c r="C93" s="162" t="str">
        <f>RawDC2!L93</f>
        <v>Dombrandt</v>
      </c>
      <c r="D93" s="215">
        <f>SUMIF(RawDC2!BF93:HV93, $D$2)</f>
        <v>0</v>
      </c>
      <c r="E93" s="215">
        <f>SUMIF(RawDC2!BF93:HV93, $E$2)</f>
        <v>-3</v>
      </c>
      <c r="F93" s="215">
        <f>SUMIF(RawDC2!BF93:HV93, $F$2)</f>
        <v>-2</v>
      </c>
      <c r="G93" s="215">
        <f>SUMIF(RawDC2!BF93:HV93, $G$2)</f>
        <v>0</v>
      </c>
      <c r="H93" s="215">
        <f>SUMIF(RawDC2!BF93:HV93, $H$2)</f>
        <v>2</v>
      </c>
      <c r="I93" s="215">
        <f>SUMIF(RawDC2!BF93:HV93, $I$2)</f>
        <v>0</v>
      </c>
      <c r="J93" s="215">
        <f>SUMIF(RawDC2!BF93:HV93, $J$2)</f>
        <v>0</v>
      </c>
      <c r="K93" s="215">
        <f>SUMIF(RawDC2!BF93:HV93, $K$2)</f>
        <v>0</v>
      </c>
      <c r="L93" s="215"/>
      <c r="M93" s="136">
        <f t="shared" si="15"/>
        <v>-5</v>
      </c>
      <c r="N93" s="138">
        <f t="shared" si="16"/>
        <v>2</v>
      </c>
      <c r="O93" s="140">
        <f t="shared" si="17"/>
        <v>7</v>
      </c>
      <c r="Q93" s="161" t="str">
        <f>RawDC2!P93</f>
        <v>No</v>
      </c>
      <c r="R93" s="161" t="str">
        <f>RawDC2!Q93</f>
        <v>No</v>
      </c>
      <c r="S93" s="161" t="str">
        <f>RawDC2!R93</f>
        <v>decreased</v>
      </c>
      <c r="T93" s="161" t="str">
        <f>RawDC2!S93</f>
        <v xml:space="preserve">decreased </v>
      </c>
      <c r="U93" s="161" t="str">
        <f>RawDC2!T93</f>
        <v>remained the same</v>
      </c>
      <c r="V93" s="161" t="str">
        <f>RawDC2!U93</f>
        <v xml:space="preserve">remained the same </v>
      </c>
      <c r="X93" s="167" t="str">
        <f>RawDC2!AE93</f>
        <v>Broken jaw</v>
      </c>
      <c r="Y93" s="167" t="str">
        <f>RawDC2!AF93</f>
        <v>left</v>
      </c>
      <c r="Z93" s="167" t="str">
        <f>RawDC2!AG93</f>
        <v>break</v>
      </c>
      <c r="AA93" s="167">
        <f>RawDC2!AH93</f>
        <v>43000</v>
      </c>
      <c r="AB93" s="167">
        <f>RawDC2!AI93</f>
        <v>21</v>
      </c>
      <c r="AC93" s="167" t="str">
        <f>RawDC2!AJ93</f>
        <v xml:space="preserve">Rugby match </v>
      </c>
      <c r="AD93" s="167" t="str">
        <f>RawDC2!AK93</f>
        <v xml:space="preserve">suddenly </v>
      </c>
      <c r="AE93" s="167" t="str">
        <f>RawDC2!AL93</f>
        <v>contact</v>
      </c>
      <c r="AF93" s="167" t="str">
        <f>RawDC2!AM93</f>
        <v>No</v>
      </c>
      <c r="AH93" s="162" t="str">
        <f>RawDC2!AN93</f>
        <v>-</v>
      </c>
      <c r="AI93" s="162" t="str">
        <f>RawDC2!AO93</f>
        <v>-</v>
      </c>
      <c r="AJ93" s="162" t="str">
        <f>RawDC2!AP93</f>
        <v>-</v>
      </c>
      <c r="AK93" s="162" t="str">
        <f>RawDC2!AQ93</f>
        <v>-</v>
      </c>
      <c r="AL93" s="162" t="str">
        <f>RawDC2!AR93</f>
        <v>-</v>
      </c>
      <c r="AM93" s="162" t="str">
        <f>RawDC2!AS93</f>
        <v>-</v>
      </c>
      <c r="AN93" s="162" t="str">
        <f>RawDC2!AT93</f>
        <v>-</v>
      </c>
      <c r="AO93" s="162" t="str">
        <f>RawDC2!AU93</f>
        <v>-</v>
      </c>
      <c r="AP93" s="162" t="str">
        <f>RawDC2!AV93</f>
        <v>-</v>
      </c>
    </row>
    <row r="94" spans="1:42">
      <c r="A94" s="44">
        <v>92</v>
      </c>
      <c r="B94" s="162" t="str">
        <f>RawDC2!K94</f>
        <v>Euan</v>
      </c>
      <c r="C94" s="162" t="str">
        <f>RawDC2!L94</f>
        <v>Fay</v>
      </c>
      <c r="D94" s="215">
        <f>SUMIF(RawDC2!BF94:HV94, $D$2)</f>
        <v>0</v>
      </c>
      <c r="E94" s="215">
        <f>SUMIF(RawDC2!BF94:HV94, $E$2)</f>
        <v>-3</v>
      </c>
      <c r="F94" s="215">
        <f>SUMIF(RawDC2!BF94:HV94, $F$2)</f>
        <v>-2</v>
      </c>
      <c r="G94" s="215">
        <f>SUMIF(RawDC2!BF94:HV94, $G$2)</f>
        <v>0</v>
      </c>
      <c r="H94" s="215">
        <f>SUMIF(RawDC2!BF94:HV94, $H$2)</f>
        <v>0</v>
      </c>
      <c r="I94" s="215">
        <f>SUMIF(RawDC2!BF94:HV94, $I$2)</f>
        <v>0</v>
      </c>
      <c r="J94" s="215">
        <f>SUMIF(RawDC2!BF94:HV94, $J$2)</f>
        <v>3</v>
      </c>
      <c r="K94" s="215">
        <f>SUMIF(RawDC2!BF94:HV94, $K$2)</f>
        <v>0</v>
      </c>
      <c r="L94" s="215"/>
      <c r="M94" s="136">
        <f t="shared" si="15"/>
        <v>-5</v>
      </c>
      <c r="N94" s="138">
        <f t="shared" si="16"/>
        <v>3</v>
      </c>
      <c r="O94" s="140">
        <f t="shared" si="17"/>
        <v>8</v>
      </c>
      <c r="Q94" s="161" t="str">
        <f>RawDC2!P94</f>
        <v>going down from 1st team to playing with freshers</v>
      </c>
      <c r="R94" s="161" t="str">
        <f>RawDC2!Q94</f>
        <v>yes</v>
      </c>
      <c r="S94" s="161" t="str">
        <f>RawDC2!R94</f>
        <v>decreased</v>
      </c>
      <c r="T94" s="161" t="str">
        <f>RawDC2!S94</f>
        <v>decreased</v>
      </c>
      <c r="U94" s="161" t="str">
        <f>RawDC2!T94</f>
        <v>decreased</v>
      </c>
      <c r="V94" s="161" t="str">
        <f>RawDC2!U94</f>
        <v>no</v>
      </c>
      <c r="X94" s="167" t="str">
        <f>RawDC2!AE94</f>
        <v>shoulder</v>
      </c>
      <c r="Y94" s="167" t="str">
        <f>RawDC2!AF94</f>
        <v>right</v>
      </c>
      <c r="Z94" s="167" t="str">
        <f>RawDC2!AG94</f>
        <v>strain - joint</v>
      </c>
      <c r="AA94" s="167">
        <f>RawDC2!AH94</f>
        <v>43013</v>
      </c>
      <c r="AB94" s="167">
        <f>RawDC2!AI94</f>
        <v>30</v>
      </c>
      <c r="AC94" s="167" t="str">
        <f>RawDC2!AJ94</f>
        <v>tackling</v>
      </c>
      <c r="AD94" s="167" t="str">
        <f>RawDC2!AK94</f>
        <v>overuse</v>
      </c>
      <c r="AE94" s="167" t="str">
        <f>RawDC2!AL94</f>
        <v>contact</v>
      </c>
      <c r="AF94" s="167" t="str">
        <f>RawDC2!AM94</f>
        <v>no</v>
      </c>
      <c r="AH94" s="162" t="str">
        <f>RawDC2!AN94</f>
        <v>-</v>
      </c>
      <c r="AI94" s="162" t="str">
        <f>RawDC2!AO94</f>
        <v>-</v>
      </c>
      <c r="AJ94" s="162" t="str">
        <f>RawDC2!AP94</f>
        <v>-</v>
      </c>
      <c r="AK94" s="162" t="str">
        <f>RawDC2!AQ94</f>
        <v>-</v>
      </c>
      <c r="AL94" s="162" t="str">
        <f>RawDC2!AR94</f>
        <v>-</v>
      </c>
      <c r="AM94" s="162" t="str">
        <f>RawDC2!AS94</f>
        <v>-</v>
      </c>
      <c r="AN94" s="162" t="str">
        <f>RawDC2!AT94</f>
        <v>-</v>
      </c>
      <c r="AO94" s="162" t="str">
        <f>RawDC2!AU94</f>
        <v>-</v>
      </c>
      <c r="AP94" s="162" t="str">
        <f>RawDC2!AV94</f>
        <v>-</v>
      </c>
    </row>
    <row r="95" spans="1:42">
      <c r="A95" s="44">
        <v>93</v>
      </c>
      <c r="B95" s="162" t="str">
        <f>RawDC2!K95</f>
        <v>Ewan</v>
      </c>
      <c r="C95" s="162" t="str">
        <f>RawDC2!L95</f>
        <v>Watson</v>
      </c>
      <c r="D95" s="215">
        <f>SUMIF(RawDC2!BF95:HV95, $D$2)</f>
        <v>0</v>
      </c>
      <c r="E95" s="215">
        <f>SUMIF(RawDC2!BF95:HV95, $E$2)</f>
        <v>0</v>
      </c>
      <c r="F95" s="215">
        <f>SUMIF(RawDC2!BF95:HV95, $F$2)</f>
        <v>-2</v>
      </c>
      <c r="G95" s="215">
        <f>SUMIF(RawDC2!BF95:HV95, $G$2)</f>
        <v>-1</v>
      </c>
      <c r="H95" s="215">
        <f>SUMIF(RawDC2!BF95:HV95, $H$2)</f>
        <v>1</v>
      </c>
      <c r="I95" s="215">
        <f>SUMIF(RawDC2!BF95:HV95, $I$2)</f>
        <v>4</v>
      </c>
      <c r="J95" s="215">
        <f>SUMIF(RawDC2!BF95:HV95, $J$2)</f>
        <v>0</v>
      </c>
      <c r="K95" s="215">
        <f>SUMIF(RawDC2!BF95:HV95, $K$2)</f>
        <v>0</v>
      </c>
      <c r="L95" s="215"/>
      <c r="M95" s="136">
        <f t="shared" si="15"/>
        <v>-3</v>
      </c>
      <c r="N95" s="138">
        <f t="shared" si="16"/>
        <v>5</v>
      </c>
      <c r="O95" s="140">
        <f t="shared" si="17"/>
        <v>8</v>
      </c>
      <c r="Q95" s="161" t="str">
        <f>RawDC2!P95</f>
        <v>none</v>
      </c>
      <c r="R95" s="161" t="str">
        <f>RawDC2!Q95</f>
        <v>no</v>
      </c>
      <c r="S95" s="161" t="str">
        <f>RawDC2!R95</f>
        <v>decreased</v>
      </c>
      <c r="T95" s="161" t="str">
        <f>RawDC2!S95</f>
        <v>same</v>
      </c>
      <c r="U95" s="161" t="str">
        <f>RawDC2!T95</f>
        <v>increased</v>
      </c>
      <c r="V95" s="161" t="str">
        <f>RawDC2!U95</f>
        <v>changed</v>
      </c>
      <c r="X95" s="167" t="str">
        <f>RawDC2!AE95</f>
        <v>-</v>
      </c>
      <c r="Y95" s="167" t="str">
        <f>RawDC2!AF95</f>
        <v>-</v>
      </c>
      <c r="Z95" s="167" t="str">
        <f>RawDC2!AG95</f>
        <v>-</v>
      </c>
      <c r="AA95" s="167" t="str">
        <f>RawDC2!AH95</f>
        <v>-</v>
      </c>
      <c r="AB95" s="167" t="str">
        <f>RawDC2!AI95</f>
        <v>-</v>
      </c>
      <c r="AC95" s="167" t="str">
        <f>RawDC2!AJ95</f>
        <v>-</v>
      </c>
      <c r="AD95" s="167" t="str">
        <f>RawDC2!AK95</f>
        <v>-</v>
      </c>
      <c r="AE95" s="167" t="str">
        <f>RawDC2!AL95</f>
        <v>-</v>
      </c>
      <c r="AF95" s="167" t="str">
        <f>RawDC2!AM95</f>
        <v>-</v>
      </c>
      <c r="AH95" s="162" t="str">
        <f>RawDC2!AN95</f>
        <v>-</v>
      </c>
      <c r="AI95" s="162" t="str">
        <f>RawDC2!AO95</f>
        <v>-</v>
      </c>
      <c r="AJ95" s="162" t="str">
        <f>RawDC2!AP95</f>
        <v>-</v>
      </c>
      <c r="AK95" s="162" t="str">
        <f>RawDC2!AQ95</f>
        <v>-</v>
      </c>
      <c r="AL95" s="162" t="str">
        <f>RawDC2!AR95</f>
        <v>-</v>
      </c>
      <c r="AM95" s="162" t="str">
        <f>RawDC2!AS95</f>
        <v>-</v>
      </c>
      <c r="AN95" s="162" t="str">
        <f>RawDC2!AT95</f>
        <v>-</v>
      </c>
      <c r="AO95" s="162" t="str">
        <f>RawDC2!AU95</f>
        <v>-</v>
      </c>
      <c r="AP95" s="162" t="str">
        <f>RawDC2!AV95</f>
        <v>-</v>
      </c>
    </row>
    <row r="96" spans="1:42">
      <c r="A96" s="44">
        <v>94</v>
      </c>
      <c r="B96" s="162" t="str">
        <f>RawDC2!K96</f>
        <v>Aled</v>
      </c>
      <c r="C96" s="162" t="str">
        <f>RawDC2!L96</f>
        <v>Evans</v>
      </c>
      <c r="D96" s="215">
        <f>SUMIF(RawDC2!BF96:HV96, $D$2)</f>
        <v>0</v>
      </c>
      <c r="E96" s="215">
        <f>SUMIF(RawDC2!BF96:HV96, $E$2)</f>
        <v>0</v>
      </c>
      <c r="F96" s="215">
        <f>SUMIF(RawDC2!BF96:HV96, $F$2)</f>
        <v>-4</v>
      </c>
      <c r="G96" s="215">
        <f>SUMIF(RawDC2!BF96:HV96, $G$2)</f>
        <v>0</v>
      </c>
      <c r="H96" s="215">
        <f>SUMIF(RawDC2!BF96:HV96, $H$2)</f>
        <v>0</v>
      </c>
      <c r="I96" s="215">
        <f>SUMIF(RawDC2!BF96:HV96, $I$2)</f>
        <v>0</v>
      </c>
      <c r="J96" s="215">
        <f>SUMIF(RawDC2!BF96:HV96, $J$2)</f>
        <v>0</v>
      </c>
      <c r="K96" s="215">
        <f>SUMIF(RawDC2!BF96:HV96, $K$2)</f>
        <v>0</v>
      </c>
      <c r="L96" s="215"/>
      <c r="M96" s="136">
        <f t="shared" ref="M96:M97" si="18">SUM(D96:G96)</f>
        <v>-4</v>
      </c>
      <c r="N96" s="138">
        <f t="shared" ref="N96:N97" si="19">SUM(H96:K96)</f>
        <v>0</v>
      </c>
      <c r="O96" s="140">
        <f t="shared" ref="O96:O97" si="20">(M96*-1)+N96</f>
        <v>4</v>
      </c>
      <c r="Q96" s="161" t="str">
        <f>RawDC2!P96</f>
        <v>no</v>
      </c>
      <c r="R96" s="161" t="str">
        <f>RawDC2!Q96</f>
        <v>no</v>
      </c>
      <c r="S96" s="161" t="str">
        <f>RawDC2!R96</f>
        <v xml:space="preserve">same </v>
      </c>
      <c r="T96" s="161" t="str">
        <f>RawDC2!S96</f>
        <v xml:space="preserve">same </v>
      </c>
      <c r="U96" s="161" t="str">
        <f>RawDC2!T96</f>
        <v xml:space="preserve">same </v>
      </c>
      <c r="V96" s="161" t="str">
        <f>RawDC2!U96</f>
        <v>no</v>
      </c>
      <c r="X96" s="167" t="str">
        <f>RawDC2!AE96</f>
        <v>Knee</v>
      </c>
      <c r="Y96" s="167" t="str">
        <f>RawDC2!AF96</f>
        <v>left</v>
      </c>
      <c r="Z96" s="167" t="str">
        <f>RawDC2!AG96</f>
        <v xml:space="preserve">muscle </v>
      </c>
      <c r="AA96" s="167">
        <f>RawDC2!AH96</f>
        <v>43018</v>
      </c>
      <c r="AB96" s="167">
        <f>RawDC2!AI96</f>
        <v>14</v>
      </c>
      <c r="AC96" s="167" t="str">
        <f>RawDC2!AJ96</f>
        <v>light jogging</v>
      </c>
      <c r="AD96" s="167" t="str">
        <f>RawDC2!AK96</f>
        <v xml:space="preserve">suddenly </v>
      </c>
      <c r="AE96" s="167" t="str">
        <f>RawDC2!AL96</f>
        <v>contact</v>
      </c>
      <c r="AF96" s="167" t="str">
        <f>RawDC2!AM96</f>
        <v>no</v>
      </c>
      <c r="AH96" s="162" t="str">
        <f>RawDC2!AN96</f>
        <v>-</v>
      </c>
      <c r="AI96" s="162" t="str">
        <f>RawDC2!AO96</f>
        <v>-</v>
      </c>
      <c r="AJ96" s="162" t="str">
        <f>RawDC2!AP96</f>
        <v>-</v>
      </c>
      <c r="AK96" s="162" t="str">
        <f>RawDC2!AQ96</f>
        <v>-</v>
      </c>
      <c r="AL96" s="162" t="str">
        <f>RawDC2!AR96</f>
        <v>-</v>
      </c>
      <c r="AM96" s="162" t="str">
        <f>RawDC2!AS96</f>
        <v>-</v>
      </c>
      <c r="AN96" s="162" t="str">
        <f>RawDC2!AT96</f>
        <v>-</v>
      </c>
      <c r="AO96" s="162" t="str">
        <f>RawDC2!AU96</f>
        <v>-</v>
      </c>
      <c r="AP96" s="162" t="str">
        <f>RawDC2!AV96</f>
        <v>-</v>
      </c>
    </row>
    <row r="97" spans="1:42">
      <c r="A97" s="44">
        <v>95</v>
      </c>
      <c r="B97" s="162" t="str">
        <f>RawDC2!K97</f>
        <v>Jac</v>
      </c>
      <c r="C97" s="162" t="str">
        <f>RawDC2!L97</f>
        <v>Arthur</v>
      </c>
      <c r="D97" s="215">
        <f>SUMIF(RawDC2!BF97:HV97, $D$2)</f>
        <v>0</v>
      </c>
      <c r="E97" s="215">
        <f>SUMIF(RawDC2!BF97:HV97, $E$2)</f>
        <v>0</v>
      </c>
      <c r="F97" s="215">
        <f>SUMIF(RawDC2!BF97:HV97, $F$2)</f>
        <v>-14</v>
      </c>
      <c r="G97" s="215">
        <f>SUMIF(RawDC2!BF97:HV97, $G$2)</f>
        <v>-7</v>
      </c>
      <c r="H97" s="215">
        <f>SUMIF(RawDC2!BF97:HV97, $H$2)</f>
        <v>5</v>
      </c>
      <c r="I97" s="215">
        <f>SUMIF(RawDC2!BF97:HV97, $I$2)</f>
        <v>20</v>
      </c>
      <c r="J97" s="215">
        <f>SUMIF(RawDC2!BF97:HV97, $J$2)</f>
        <v>6</v>
      </c>
      <c r="K97" s="215">
        <f>SUMIF(RawDC2!BF97:HV97, $K$2)</f>
        <v>0</v>
      </c>
      <c r="L97" s="215"/>
      <c r="M97" s="136">
        <f t="shared" si="18"/>
        <v>-21</v>
      </c>
      <c r="N97" s="138">
        <f t="shared" si="19"/>
        <v>31</v>
      </c>
      <c r="O97" s="140">
        <f t="shared" si="20"/>
        <v>52</v>
      </c>
      <c r="Q97" s="161" t="str">
        <f>RawDC2!P97</f>
        <v>BUCS Super rugby, National training squad</v>
      </c>
      <c r="R97" s="161" t="str">
        <f>RawDC2!Q97</f>
        <v>Yes</v>
      </c>
      <c r="S97" s="161" t="str">
        <f>RawDC2!R97</f>
        <v xml:space="preserve">Same </v>
      </c>
      <c r="T97" s="161" t="str">
        <f>RawDC2!S97</f>
        <v xml:space="preserve">Same </v>
      </c>
      <c r="U97" s="161" t="str">
        <f>RawDC2!T97</f>
        <v xml:space="preserve">Same </v>
      </c>
      <c r="V97" s="161" t="str">
        <f>RawDC2!U97</f>
        <v>Changed</v>
      </c>
      <c r="X97" s="167" t="str">
        <f>RawDC2!AE97</f>
        <v>-</v>
      </c>
      <c r="Y97" s="167" t="str">
        <f>RawDC2!AF97</f>
        <v>-</v>
      </c>
      <c r="Z97" s="167" t="str">
        <f>RawDC2!AG97</f>
        <v>-</v>
      </c>
      <c r="AA97" s="167" t="str">
        <f>RawDC2!AH97</f>
        <v>-</v>
      </c>
      <c r="AB97" s="167" t="str">
        <f>RawDC2!AI97</f>
        <v>-</v>
      </c>
      <c r="AC97" s="167" t="str">
        <f>RawDC2!AJ97</f>
        <v>-</v>
      </c>
      <c r="AD97" s="167" t="str">
        <f>RawDC2!AK97</f>
        <v>-</v>
      </c>
      <c r="AE97" s="167" t="str">
        <f>RawDC2!AL97</f>
        <v>-</v>
      </c>
      <c r="AF97" s="167" t="str">
        <f>RawDC2!AM97</f>
        <v>-</v>
      </c>
      <c r="AH97" s="162" t="str">
        <f>RawDC2!AN97</f>
        <v>-</v>
      </c>
      <c r="AI97" s="162" t="str">
        <f>RawDC2!AO97</f>
        <v>-</v>
      </c>
      <c r="AJ97" s="162" t="str">
        <f>RawDC2!AP97</f>
        <v>-</v>
      </c>
      <c r="AK97" s="162" t="str">
        <f>RawDC2!AQ97</f>
        <v>-</v>
      </c>
      <c r="AL97" s="162" t="str">
        <f>RawDC2!AR97</f>
        <v>-</v>
      </c>
      <c r="AM97" s="162" t="str">
        <f>RawDC2!AS97</f>
        <v>-</v>
      </c>
      <c r="AN97" s="162" t="str">
        <f>RawDC2!AT97</f>
        <v>-</v>
      </c>
      <c r="AO97" s="162" t="str">
        <f>RawDC2!AU97</f>
        <v>-</v>
      </c>
      <c r="AP97" s="162" t="str">
        <f>RawDC2!AV97</f>
        <v>-</v>
      </c>
    </row>
    <row r="98" spans="1:42">
      <c r="A98" s="44">
        <v>96</v>
      </c>
      <c r="B98" s="162" t="str">
        <f>RawDC2!K98</f>
        <v>scott</v>
      </c>
      <c r="C98" s="162" t="str">
        <f>RawDC2!L98</f>
        <v>griffith</v>
      </c>
      <c r="D98" s="215">
        <f>SUMIF(RawDC2!BF98:HV98, $D$2)</f>
        <v>0</v>
      </c>
      <c r="E98" s="215">
        <f>SUMIF(RawDC2!BF98:HV98, $E$2)</f>
        <v>-12</v>
      </c>
      <c r="F98" s="215">
        <f>SUMIF(RawDC2!BF98:HV98, $F$2)</f>
        <v>0</v>
      </c>
      <c r="G98" s="215">
        <f>SUMIF(RawDC2!BF98:HV98, $G$2)</f>
        <v>0</v>
      </c>
      <c r="H98" s="215">
        <f>SUMIF(RawDC2!BF98:HV98, $H$2)</f>
        <v>0</v>
      </c>
      <c r="I98" s="215">
        <f>SUMIF(RawDC2!BF98:HV98, $I$2)</f>
        <v>0</v>
      </c>
      <c r="J98" s="215">
        <f>SUMIF(RawDC2!BF98:HV98, $J$2)</f>
        <v>0</v>
      </c>
      <c r="K98" s="215">
        <f>SUMIF(RawDC2!BF98:HV98, $K$2)</f>
        <v>0</v>
      </c>
      <c r="L98" s="215"/>
      <c r="M98" s="136">
        <f t="shared" ref="M98:M133" si="21">SUM(D98:G98)</f>
        <v>-12</v>
      </c>
      <c r="N98" s="138">
        <f t="shared" ref="N98:N133" si="22">SUM(H98:K98)</f>
        <v>0</v>
      </c>
      <c r="O98" s="140">
        <f t="shared" ref="O98:O133" si="23">(M98*-1)+N98</f>
        <v>12</v>
      </c>
      <c r="Q98" s="161" t="str">
        <f>RawDC2!P98</f>
        <v>no</v>
      </c>
      <c r="R98" s="161" t="str">
        <f>RawDC2!Q98</f>
        <v>yes</v>
      </c>
      <c r="S98" s="161" t="str">
        <f>RawDC2!R98</f>
        <v xml:space="preserve">decreased </v>
      </c>
      <c r="T98" s="161" t="str">
        <f>RawDC2!S98</f>
        <v>decreased</v>
      </c>
      <c r="U98" s="161" t="str">
        <f>RawDC2!T98</f>
        <v xml:space="preserve">decreased </v>
      </c>
      <c r="V98" s="161" t="str">
        <f>RawDC2!U98</f>
        <v>yes</v>
      </c>
      <c r="X98" s="167" t="str">
        <f>RawDC2!AE98</f>
        <v>knee</v>
      </c>
      <c r="Y98" s="167" t="str">
        <f>RawDC2!AF98</f>
        <v>right</v>
      </c>
      <c r="Z98" s="167" t="str">
        <f>RawDC2!AG98</f>
        <v>cartalage tear</v>
      </c>
      <c r="AA98" s="167">
        <f>RawDC2!AH98</f>
        <v>42972</v>
      </c>
      <c r="AB98" s="167">
        <f>RawDC2!AI98</f>
        <v>90</v>
      </c>
      <c r="AC98" s="167" t="str">
        <f>RawDC2!AJ98</f>
        <v>playing</v>
      </c>
      <c r="AD98" s="167" t="str">
        <f>RawDC2!AK98</f>
        <v>acute</v>
      </c>
      <c r="AE98" s="167" t="str">
        <f>RawDC2!AL98</f>
        <v>external contact</v>
      </c>
      <c r="AF98" s="167" t="str">
        <f>RawDC2!AM98</f>
        <v>yes</v>
      </c>
      <c r="AH98" s="162" t="str">
        <f>RawDC2!AN98</f>
        <v>-</v>
      </c>
      <c r="AI98" s="162" t="str">
        <f>RawDC2!AO98</f>
        <v>-</v>
      </c>
      <c r="AJ98" s="162" t="str">
        <f>RawDC2!AP98</f>
        <v>-</v>
      </c>
      <c r="AK98" s="162" t="str">
        <f>RawDC2!AQ98</f>
        <v>-</v>
      </c>
      <c r="AL98" s="162" t="str">
        <f>RawDC2!AR98</f>
        <v>-</v>
      </c>
      <c r="AM98" s="162" t="str">
        <f>RawDC2!AS98</f>
        <v>-</v>
      </c>
      <c r="AN98" s="162" t="str">
        <f>RawDC2!AT98</f>
        <v>-</v>
      </c>
      <c r="AO98" s="162" t="str">
        <f>RawDC2!AU98</f>
        <v>-</v>
      </c>
      <c r="AP98" s="162" t="str">
        <f>RawDC2!AV98</f>
        <v>-</v>
      </c>
    </row>
    <row r="99" spans="1:42">
      <c r="A99" s="44">
        <v>97</v>
      </c>
      <c r="B99" s="162" t="str">
        <f>RawDC2!K99</f>
        <v>Dawid</v>
      </c>
      <c r="C99" s="162" t="str">
        <f>RawDC2!L99</f>
        <v>Rubasniak</v>
      </c>
      <c r="D99" s="215">
        <f>SUMIF(RawDC2!BF99:HV99, $D$2)</f>
        <v>-4</v>
      </c>
      <c r="E99" s="215">
        <f>SUMIF(RawDC2!BF99:HV99, $E$2)</f>
        <v>-3</v>
      </c>
      <c r="F99" s="215">
        <f>SUMIF(RawDC2!BF99:HV99, $F$2)</f>
        <v>-18</v>
      </c>
      <c r="G99" s="215">
        <f>SUMIF(RawDC2!BF99:HV99, $G$2)</f>
        <v>-2</v>
      </c>
      <c r="H99" s="215">
        <f>SUMIF(RawDC2!BF99:HV99, $H$2)</f>
        <v>7</v>
      </c>
      <c r="I99" s="215">
        <f>SUMIF(RawDC2!BF99:HV99, $I$2)</f>
        <v>6</v>
      </c>
      <c r="J99" s="215">
        <f>SUMIF(RawDC2!BF99:HV99, $J$2)</f>
        <v>0</v>
      </c>
      <c r="K99" s="215">
        <f>SUMIF(RawDC2!BF99:HV99, $K$2)</f>
        <v>0</v>
      </c>
      <c r="L99" s="215"/>
      <c r="M99" s="136">
        <f t="shared" si="21"/>
        <v>-27</v>
      </c>
      <c r="N99" s="138">
        <f t="shared" si="22"/>
        <v>13</v>
      </c>
      <c r="O99" s="140">
        <f t="shared" si="23"/>
        <v>40</v>
      </c>
      <c r="Q99" s="161" t="str">
        <f>RawDC2!P99</f>
        <v>National team selection</v>
      </c>
      <c r="R99" s="161" t="str">
        <f>RawDC2!Q99</f>
        <v>No</v>
      </c>
      <c r="S99" s="161" t="str">
        <f>RawDC2!R99</f>
        <v>Decreased</v>
      </c>
      <c r="T99" s="161" t="str">
        <f>RawDC2!S99</f>
        <v>Decreased</v>
      </c>
      <c r="U99" s="161" t="str">
        <f>RawDC2!T99</f>
        <v xml:space="preserve">Remained the same </v>
      </c>
      <c r="V99" s="161" t="str">
        <f>RawDC2!U99</f>
        <v>Change to strength from fitness</v>
      </c>
      <c r="X99" s="167" t="str">
        <f>RawDC2!AE99</f>
        <v xml:space="preserve">Hamstring </v>
      </c>
      <c r="Y99" s="167" t="str">
        <f>RawDC2!AF99</f>
        <v>Left</v>
      </c>
      <c r="Z99" s="167" t="str">
        <f>RawDC2!AG99</f>
        <v xml:space="preserve">Muscle strain </v>
      </c>
      <c r="AA99" s="167">
        <f>RawDC2!AH99</f>
        <v>43053</v>
      </c>
      <c r="AB99" s="167">
        <f>RawDC2!AI99</f>
        <v>3</v>
      </c>
      <c r="AC99" s="167" t="str">
        <f>RawDC2!AJ99</f>
        <v>During game play</v>
      </c>
      <c r="AD99" s="167" t="str">
        <f>RawDC2!AK99</f>
        <v>Acute- suddenly</v>
      </c>
      <c r="AE99" s="167" t="str">
        <f>RawDC2!AL99</f>
        <v xml:space="preserve">No external contact </v>
      </c>
      <c r="AF99" s="167" t="str">
        <f>RawDC2!AM99</f>
        <v>No</v>
      </c>
      <c r="AH99" s="162" t="str">
        <f>RawDC2!AN99</f>
        <v xml:space="preserve">Shoulder </v>
      </c>
      <c r="AI99" s="162" t="str">
        <f>RawDC2!AO99</f>
        <v>Left</v>
      </c>
      <c r="AJ99" s="162" t="str">
        <f>RawDC2!AP99</f>
        <v>AC joint</v>
      </c>
      <c r="AK99" s="162">
        <f>RawDC2!AQ99</f>
        <v>43032</v>
      </c>
      <c r="AL99" s="162">
        <f>RawDC2!AR99</f>
        <v>5</v>
      </c>
      <c r="AM99" s="162" t="str">
        <f>RawDC2!AS99</f>
        <v>Contact game play</v>
      </c>
      <c r="AN99" s="162" t="str">
        <f>RawDC2!AT99</f>
        <v xml:space="preserve">acute </v>
      </c>
      <c r="AO99" s="162" t="str">
        <f>RawDC2!AU99</f>
        <v xml:space="preserve">Contact </v>
      </c>
      <c r="AP99" s="162" t="str">
        <f>RawDC2!AV99</f>
        <v>No</v>
      </c>
    </row>
    <row r="100" spans="1:42">
      <c r="A100" s="44">
        <v>98</v>
      </c>
      <c r="B100" s="162" t="str">
        <f>RawDC2!K100</f>
        <v>Adam</v>
      </c>
      <c r="C100" s="162" t="str">
        <f>RawDC2!L100</f>
        <v>Dove</v>
      </c>
      <c r="D100" s="215">
        <f>SUMIF(RawDC2!BF100:HV100, $D$2)</f>
        <v>0</v>
      </c>
      <c r="E100" s="215">
        <f>SUMIF(RawDC2!BF100:HV100, $E$2)</f>
        <v>0</v>
      </c>
      <c r="F100" s="215">
        <f>SUMIF(RawDC2!BF100:HV100, $F$2)</f>
        <v>-4</v>
      </c>
      <c r="G100" s="215">
        <f>SUMIF(RawDC2!BF100:HV100, $G$2)</f>
        <v>-1</v>
      </c>
      <c r="H100" s="215">
        <f>SUMIF(RawDC2!BF100:HV100, $H$2)</f>
        <v>0</v>
      </c>
      <c r="I100" s="215">
        <f>SUMIF(RawDC2!BF100:HV100, $I$2)</f>
        <v>2</v>
      </c>
      <c r="J100" s="215">
        <f>SUMIF(RawDC2!BF100:HV100, $J$2)</f>
        <v>6</v>
      </c>
      <c r="K100" s="215">
        <f>SUMIF(RawDC2!BF100:HV100, $K$2)</f>
        <v>0</v>
      </c>
      <c r="L100" s="215"/>
      <c r="M100" s="136">
        <f t="shared" si="21"/>
        <v>-5</v>
      </c>
      <c r="N100" s="138">
        <f t="shared" si="22"/>
        <v>8</v>
      </c>
      <c r="O100" s="140">
        <f t="shared" si="23"/>
        <v>13</v>
      </c>
      <c r="Q100" s="161" t="str">
        <f>RawDC2!P100</f>
        <v>No</v>
      </c>
      <c r="R100" s="161" t="str">
        <f>RawDC2!Q100</f>
        <v>No</v>
      </c>
      <c r="S100" s="161" t="str">
        <f>RawDC2!R100</f>
        <v>Decreased</v>
      </c>
      <c r="T100" s="161" t="str">
        <f>RawDC2!S100</f>
        <v>Decreased</v>
      </c>
      <c r="U100" s="161" t="str">
        <f>RawDC2!T100</f>
        <v>Decreased</v>
      </c>
      <c r="V100" s="161" t="str">
        <f>RawDC2!U100</f>
        <v>Yes</v>
      </c>
      <c r="X100" s="167" t="str">
        <f>RawDC2!AE100</f>
        <v>Head</v>
      </c>
      <c r="Y100" s="167" t="str">
        <f>RawDC2!AF100</f>
        <v>Top right</v>
      </c>
      <c r="Z100" s="167" t="str">
        <f>RawDC2!AG100</f>
        <v>Cut</v>
      </c>
      <c r="AA100" s="167">
        <f>RawDC2!AH100</f>
        <v>43054</v>
      </c>
      <c r="AB100" s="167">
        <f>RawDC2!AI100</f>
        <v>2</v>
      </c>
      <c r="AC100" s="167" t="str">
        <f>RawDC2!AJ100</f>
        <v>Playing - ran into another head</v>
      </c>
      <c r="AD100" s="167" t="str">
        <f>RawDC2!AK100</f>
        <v>acute</v>
      </c>
      <c r="AE100" s="167" t="str">
        <f>RawDC2!AL100</f>
        <v>Contact</v>
      </c>
      <c r="AF100" s="167" t="str">
        <f>RawDC2!AM100</f>
        <v>No</v>
      </c>
      <c r="AH100" s="162" t="str">
        <f>RawDC2!AN100</f>
        <v>-</v>
      </c>
      <c r="AI100" s="162" t="str">
        <f>RawDC2!AO100</f>
        <v>-</v>
      </c>
      <c r="AJ100" s="162" t="str">
        <f>RawDC2!AP100</f>
        <v>-</v>
      </c>
      <c r="AK100" s="162" t="str">
        <f>RawDC2!AQ100</f>
        <v>-</v>
      </c>
      <c r="AL100" s="162" t="str">
        <f>RawDC2!AR100</f>
        <v>-</v>
      </c>
      <c r="AM100" s="162" t="str">
        <f>RawDC2!AS100</f>
        <v>-</v>
      </c>
      <c r="AN100" s="162" t="str">
        <f>RawDC2!AT100</f>
        <v>-</v>
      </c>
      <c r="AO100" s="162" t="str">
        <f>RawDC2!AU100</f>
        <v>-</v>
      </c>
      <c r="AP100" s="162" t="str">
        <f>RawDC2!AV100</f>
        <v>-</v>
      </c>
    </row>
    <row r="101" spans="1:42">
      <c r="A101" s="44">
        <v>99</v>
      </c>
      <c r="B101" s="162" t="str">
        <f>RawDC2!K101</f>
        <v>Aled</v>
      </c>
      <c r="C101" s="162" t="str">
        <f>RawDC2!L101</f>
        <v>Ward</v>
      </c>
      <c r="D101" s="215">
        <f>SUMIF(RawDC2!BF101:HV101, $D$2)</f>
        <v>0</v>
      </c>
      <c r="E101" s="215">
        <f>SUMIF(RawDC2!BF101:HV101, $E$2)</f>
        <v>-3</v>
      </c>
      <c r="F101" s="215">
        <f>SUMIF(RawDC2!BF101:HV101, $F$2)</f>
        <v>-2</v>
      </c>
      <c r="G101" s="215">
        <f>SUMIF(RawDC2!BF101:HV101, $G$2)</f>
        <v>-3</v>
      </c>
      <c r="H101" s="215">
        <f>SUMIF(RawDC2!BF101:HV101, $H$2)</f>
        <v>1</v>
      </c>
      <c r="I101" s="215">
        <f>SUMIF(RawDC2!BF101:HV101, $I$2)</f>
        <v>4</v>
      </c>
      <c r="J101" s="215">
        <f>SUMIF(RawDC2!BF101:HV101, $J$2)</f>
        <v>0</v>
      </c>
      <c r="K101" s="215">
        <f>SUMIF(RawDC2!BF101:HV101, $K$2)</f>
        <v>0</v>
      </c>
      <c r="L101" s="215"/>
      <c r="M101" s="136">
        <f t="shared" si="21"/>
        <v>-8</v>
      </c>
      <c r="N101" s="138">
        <f t="shared" si="22"/>
        <v>5</v>
      </c>
      <c r="O101" s="140">
        <f t="shared" si="23"/>
        <v>13</v>
      </c>
      <c r="Q101" s="161" t="str">
        <f>RawDC2!P101</f>
        <v>No</v>
      </c>
      <c r="R101" s="161" t="str">
        <f>RawDC2!Q101</f>
        <v>No</v>
      </c>
      <c r="S101" s="161" t="str">
        <f>RawDC2!R101</f>
        <v>decreased</v>
      </c>
      <c r="T101" s="161" t="str">
        <f>RawDC2!S101</f>
        <v>decreased</v>
      </c>
      <c r="U101" s="161" t="str">
        <f>RawDC2!T101</f>
        <v>decreased</v>
      </c>
      <c r="V101" s="161" t="str">
        <f>RawDC2!U101</f>
        <v>Same</v>
      </c>
      <c r="X101" s="167" t="str">
        <f>RawDC2!AE101</f>
        <v>Ankle</v>
      </c>
      <c r="Y101" s="167" t="str">
        <f>RawDC2!AF101</f>
        <v>Left</v>
      </c>
      <c r="Z101" s="167" t="str">
        <f>RawDC2!AG101</f>
        <v>Sprain</v>
      </c>
      <c r="AA101" s="167">
        <f>RawDC2!AH101</f>
        <v>43043</v>
      </c>
      <c r="AB101" s="167">
        <f>RawDC2!AI101</f>
        <v>21</v>
      </c>
      <c r="AC101" s="167" t="str">
        <f>RawDC2!AJ101</f>
        <v xml:space="preserve">during a rugby match </v>
      </c>
      <c r="AD101" s="167" t="str">
        <f>RawDC2!AK101</f>
        <v xml:space="preserve">Acute </v>
      </c>
      <c r="AE101" s="167" t="str">
        <f>RawDC2!AL101</f>
        <v>non-contact</v>
      </c>
      <c r="AF101" s="167" t="str">
        <f>RawDC2!AM101</f>
        <v>No</v>
      </c>
      <c r="AH101" s="162" t="str">
        <f>RawDC2!AN101</f>
        <v>-</v>
      </c>
      <c r="AI101" s="162" t="str">
        <f>RawDC2!AO101</f>
        <v>-</v>
      </c>
      <c r="AJ101" s="162" t="str">
        <f>RawDC2!AP101</f>
        <v>-</v>
      </c>
      <c r="AK101" s="162" t="str">
        <f>RawDC2!AQ101</f>
        <v>-</v>
      </c>
      <c r="AL101" s="162" t="str">
        <f>RawDC2!AR101</f>
        <v>-</v>
      </c>
      <c r="AM101" s="162" t="str">
        <f>RawDC2!AS101</f>
        <v>-</v>
      </c>
      <c r="AN101" s="162" t="str">
        <f>RawDC2!AT101</f>
        <v>-</v>
      </c>
      <c r="AO101" s="162" t="str">
        <f>RawDC2!AU101</f>
        <v>-</v>
      </c>
      <c r="AP101" s="162" t="str">
        <f>RawDC2!AV101</f>
        <v>-</v>
      </c>
    </row>
    <row r="102" spans="1:42">
      <c r="A102" s="44">
        <v>100</v>
      </c>
      <c r="B102" s="162" t="str">
        <f>RawDC2!K102</f>
        <v>Josh</v>
      </c>
      <c r="C102" s="162" t="str">
        <f>RawDC2!L102</f>
        <v>Jones</v>
      </c>
      <c r="D102" s="215">
        <f>SUMIF(RawDC2!BF102:HV102, $D$2)</f>
        <v>0</v>
      </c>
      <c r="E102" s="215">
        <f>SUMIF(RawDC2!BF102:HV102, $E$2)</f>
        <v>0</v>
      </c>
      <c r="F102" s="215">
        <f>SUMIF(RawDC2!BF102:HV102, $F$2)</f>
        <v>-2</v>
      </c>
      <c r="G102" s="215">
        <f>SUMIF(RawDC2!BF102:HV102, $G$2)</f>
        <v>-11</v>
      </c>
      <c r="H102" s="215">
        <f>SUMIF(RawDC2!BF102:HV102, $H$2)</f>
        <v>1</v>
      </c>
      <c r="I102" s="215">
        <f>SUMIF(RawDC2!BF102:HV102, $I$2)</f>
        <v>0</v>
      </c>
      <c r="J102" s="215">
        <f>SUMIF(RawDC2!BF102:HV102, $J$2)</f>
        <v>0</v>
      </c>
      <c r="K102" s="215">
        <f>SUMIF(RawDC2!BF102:HV102, $K$2)</f>
        <v>0</v>
      </c>
      <c r="L102" s="215"/>
      <c r="M102" s="136">
        <f t="shared" si="21"/>
        <v>-13</v>
      </c>
      <c r="N102" s="138">
        <f t="shared" si="22"/>
        <v>1</v>
      </c>
      <c r="O102" s="140">
        <f t="shared" si="23"/>
        <v>14</v>
      </c>
      <c r="Q102" s="161" t="str">
        <f>RawDC2!P102</f>
        <v>No</v>
      </c>
      <c r="R102" s="161" t="str">
        <f>RawDC2!Q102</f>
        <v>No</v>
      </c>
      <c r="S102" s="161" t="str">
        <f>RawDC2!R102</f>
        <v xml:space="preserve">Decreased </v>
      </c>
      <c r="T102" s="161" t="str">
        <f>RawDC2!S102</f>
        <v xml:space="preserve">Decreased </v>
      </c>
      <c r="U102" s="161" t="str">
        <f>RawDC2!T102</f>
        <v xml:space="preserve">Increased </v>
      </c>
      <c r="V102" s="161" t="str">
        <f>RawDC2!U102</f>
        <v xml:space="preserve">Changed to strength base training </v>
      </c>
      <c r="X102" s="167" t="str">
        <f>RawDC2!AE102</f>
        <v xml:space="preserve">hamstring </v>
      </c>
      <c r="Y102" s="167" t="str">
        <f>RawDC2!AF102</f>
        <v xml:space="preserve">left hamstring </v>
      </c>
      <c r="Z102" s="167" t="str">
        <f>RawDC2!AG102</f>
        <v xml:space="preserve">muscle strains </v>
      </c>
      <c r="AA102" s="167">
        <f>RawDC2!AH102</f>
        <v>42979</v>
      </c>
      <c r="AB102" s="167">
        <f>RawDC2!AI102</f>
        <v>50</v>
      </c>
      <c r="AC102" s="167" t="str">
        <f>RawDC2!AJ102</f>
        <v xml:space="preserve">Running during a rugby match for both injuries </v>
      </c>
      <c r="AD102" s="167" t="str">
        <f>RawDC2!AK102</f>
        <v>acute</v>
      </c>
      <c r="AE102" s="167" t="str">
        <f>RawDC2!AL102</f>
        <v xml:space="preserve">Non contact </v>
      </c>
      <c r="AF102" s="167" t="str">
        <f>RawDC2!AM102</f>
        <v>No</v>
      </c>
      <c r="AH102" s="162" t="str">
        <f>RawDC2!AN102</f>
        <v>Ankle</v>
      </c>
      <c r="AI102" s="162" t="str">
        <f>RawDC2!AO102</f>
        <v xml:space="preserve">Right </v>
      </c>
      <c r="AJ102" s="162" t="str">
        <f>RawDC2!AP102</f>
        <v xml:space="preserve">Muscle strain </v>
      </c>
      <c r="AK102" s="162">
        <f>RawDC2!AQ102</f>
        <v>43044</v>
      </c>
      <c r="AL102" s="162">
        <f>RawDC2!AR102</f>
        <v>14</v>
      </c>
      <c r="AM102" s="162" t="str">
        <f>RawDC2!AS102</f>
        <v xml:space="preserve">Running during a rugby match for both injuries </v>
      </c>
      <c r="AN102" s="162" t="str">
        <f>RawDC2!AT102</f>
        <v>Happened suddenly (accute)</v>
      </c>
      <c r="AO102" s="162" t="str">
        <f>RawDC2!AU102</f>
        <v xml:space="preserve">Non contact </v>
      </c>
      <c r="AP102" s="162" t="str">
        <f>RawDC2!AV102</f>
        <v>No</v>
      </c>
    </row>
    <row r="103" spans="1:42">
      <c r="A103" s="44">
        <v>101</v>
      </c>
      <c r="B103" s="162" t="str">
        <f>RawDC2!K103</f>
        <v>Ben</v>
      </c>
      <c r="C103" s="162" t="str">
        <f>RawDC2!L103</f>
        <v>Holt</v>
      </c>
      <c r="D103" s="215">
        <f>SUMIF(RawDC2!BF103:HV103, $D$2)</f>
        <v>-4</v>
      </c>
      <c r="E103" s="215">
        <f>SUMIF(RawDC2!BF103:HV103, $E$2)</f>
        <v>-3</v>
      </c>
      <c r="F103" s="215">
        <f>SUMIF(RawDC2!BF103:HV103, $F$2)</f>
        <v>-2</v>
      </c>
      <c r="G103" s="215">
        <f>SUMIF(RawDC2!BF103:HV103, $G$2)</f>
        <v>0</v>
      </c>
      <c r="H103" s="215">
        <f>SUMIF(RawDC2!BF103:HV103, $H$2)</f>
        <v>0</v>
      </c>
      <c r="I103" s="215">
        <f>SUMIF(RawDC2!BF103:HV103, $I$2)</f>
        <v>0</v>
      </c>
      <c r="J103" s="215">
        <f>SUMIF(RawDC2!BF103:HV103, $J$2)</f>
        <v>0</v>
      </c>
      <c r="K103" s="215">
        <f>SUMIF(RawDC2!BF103:HV103, $K$2)</f>
        <v>0</v>
      </c>
      <c r="L103" s="215"/>
      <c r="M103" s="136">
        <f t="shared" si="21"/>
        <v>-9</v>
      </c>
      <c r="N103" s="138">
        <f t="shared" si="22"/>
        <v>0</v>
      </c>
      <c r="O103" s="140">
        <f t="shared" si="23"/>
        <v>9</v>
      </c>
      <c r="Q103" s="161" t="str">
        <f>RawDC2!P103</f>
        <v>No</v>
      </c>
      <c r="R103" s="161" t="str">
        <f>RawDC2!Q103</f>
        <v>Yes</v>
      </c>
      <c r="S103" s="161" t="str">
        <f>RawDC2!R103</f>
        <v>Decreased</v>
      </c>
      <c r="T103" s="161" t="str">
        <f>RawDC2!S103</f>
        <v>Decreased</v>
      </c>
      <c r="U103" s="161" t="str">
        <f>RawDC2!T103</f>
        <v>Decreased</v>
      </c>
      <c r="V103" s="161" t="str">
        <f>RawDC2!U103</f>
        <v>Yes</v>
      </c>
      <c r="X103" s="167" t="str">
        <f>RawDC2!AE103</f>
        <v>Hamstring</v>
      </c>
      <c r="Y103" s="167" t="str">
        <f>RawDC2!AF103</f>
        <v>right</v>
      </c>
      <c r="Z103" s="167" t="str">
        <f>RawDC2!AG103</f>
        <v>grade 1 muscle tear</v>
      </c>
      <c r="AA103" s="167">
        <f>RawDC2!AH103</f>
        <v>43031</v>
      </c>
      <c r="AB103" s="167">
        <f>RawDC2!AI103</f>
        <v>35</v>
      </c>
      <c r="AC103" s="167" t="str">
        <f>RawDC2!AJ103</f>
        <v>In game, sprinting</v>
      </c>
      <c r="AD103" s="167" t="str">
        <f>RawDC2!AK103</f>
        <v>acute</v>
      </c>
      <c r="AE103" s="167" t="str">
        <f>RawDC2!AL103</f>
        <v>non-contact</v>
      </c>
      <c r="AF103" s="167" t="str">
        <f>RawDC2!AM103</f>
        <v>yes</v>
      </c>
      <c r="AH103" s="162" t="str">
        <f>RawDC2!AN103</f>
        <v>-</v>
      </c>
      <c r="AI103" s="162" t="str">
        <f>RawDC2!AO103</f>
        <v>-</v>
      </c>
      <c r="AJ103" s="162" t="str">
        <f>RawDC2!AP103</f>
        <v>-</v>
      </c>
      <c r="AK103" s="162" t="str">
        <f>RawDC2!AQ103</f>
        <v>-</v>
      </c>
      <c r="AL103" s="162" t="str">
        <f>RawDC2!AR103</f>
        <v>-</v>
      </c>
      <c r="AM103" s="162" t="str">
        <f>RawDC2!AS103</f>
        <v>-</v>
      </c>
      <c r="AN103" s="162" t="str">
        <f>RawDC2!AT103</f>
        <v>-</v>
      </c>
      <c r="AO103" s="162" t="str">
        <f>RawDC2!AU103</f>
        <v>-</v>
      </c>
      <c r="AP103" s="162" t="str">
        <f>RawDC2!AV103</f>
        <v>-</v>
      </c>
    </row>
    <row r="104" spans="1:42">
      <c r="A104" s="44">
        <v>102</v>
      </c>
      <c r="B104" s="162" t="str">
        <f>RawDC2!K104</f>
        <v>Harry</v>
      </c>
      <c r="C104" s="162" t="str">
        <f>RawDC2!L104</f>
        <v>Delaney</v>
      </c>
      <c r="D104" s="215">
        <f>SUMIF(RawDC2!BF104:HV104, $D$2)</f>
        <v>0</v>
      </c>
      <c r="E104" s="215">
        <f>SUMIF(RawDC2!BF104:HV104, $E$2)</f>
        <v>-9</v>
      </c>
      <c r="F104" s="215">
        <f>SUMIF(RawDC2!BF104:HV104, $F$2)</f>
        <v>-2</v>
      </c>
      <c r="G104" s="215">
        <f>SUMIF(RawDC2!BF104:HV104, $G$2)</f>
        <v>-1</v>
      </c>
      <c r="H104" s="215">
        <f>SUMIF(RawDC2!BF104:HV104, $H$2)</f>
        <v>0</v>
      </c>
      <c r="I104" s="215">
        <f>SUMIF(RawDC2!BF104:HV104, $I$2)</f>
        <v>2</v>
      </c>
      <c r="J104" s="215">
        <f>SUMIF(RawDC2!BF104:HV104, $J$2)</f>
        <v>0</v>
      </c>
      <c r="K104" s="215">
        <f>SUMIF(RawDC2!BF104:HV104, $K$2)</f>
        <v>0</v>
      </c>
      <c r="L104" s="215"/>
      <c r="M104" s="136">
        <f t="shared" si="21"/>
        <v>-12</v>
      </c>
      <c r="N104" s="138">
        <f t="shared" si="22"/>
        <v>2</v>
      </c>
      <c r="O104" s="140">
        <f t="shared" si="23"/>
        <v>14</v>
      </c>
      <c r="Q104" s="161" t="str">
        <f>RawDC2!P104</f>
        <v>No</v>
      </c>
      <c r="R104" s="161" t="str">
        <f>RawDC2!Q104</f>
        <v>Yes</v>
      </c>
      <c r="S104" s="161" t="str">
        <f>RawDC2!R104</f>
        <v>Decreased</v>
      </c>
      <c r="T104" s="161" t="str">
        <f>RawDC2!S104</f>
        <v>Decreased</v>
      </c>
      <c r="U104" s="161" t="str">
        <f>RawDC2!T104</f>
        <v>Decreased</v>
      </c>
      <c r="V104" s="161" t="str">
        <f>RawDC2!U104</f>
        <v>Changed</v>
      </c>
      <c r="X104" s="167" t="str">
        <f>RawDC2!AE104</f>
        <v>Hip</v>
      </c>
      <c r="Y104" s="167" t="str">
        <f>RawDC2!AF104</f>
        <v>Right</v>
      </c>
      <c r="Z104" s="167" t="str">
        <f>RawDC2!AG104</f>
        <v>Fracture, ligament damage, cartilage damage</v>
      </c>
      <c r="AA104" s="167">
        <f>RawDC2!AH104</f>
        <v>42989</v>
      </c>
      <c r="AB104" s="167">
        <f>RawDC2!AI104</f>
        <v>140</v>
      </c>
      <c r="AC104" s="167" t="str">
        <f>RawDC2!AJ104</f>
        <v>Was during a match</v>
      </c>
      <c r="AD104" s="167" t="str">
        <f>RawDC2!AK104</f>
        <v>acute</v>
      </c>
      <c r="AE104" s="167" t="str">
        <f>RawDC2!AL104</f>
        <v>Non-contact</v>
      </c>
      <c r="AF104" s="167" t="str">
        <f>RawDC2!AM104</f>
        <v>Yes</v>
      </c>
      <c r="AH104" s="162" t="str">
        <f>RawDC2!AN104</f>
        <v>-</v>
      </c>
      <c r="AI104" s="162" t="str">
        <f>RawDC2!AO104</f>
        <v>-</v>
      </c>
      <c r="AJ104" s="162" t="str">
        <f>RawDC2!AP104</f>
        <v>-</v>
      </c>
      <c r="AK104" s="162" t="str">
        <f>RawDC2!AQ104</f>
        <v>-</v>
      </c>
      <c r="AL104" s="162" t="str">
        <f>RawDC2!AR104</f>
        <v>-</v>
      </c>
      <c r="AM104" s="162" t="str">
        <f>RawDC2!AS104</f>
        <v>-</v>
      </c>
      <c r="AN104" s="162" t="str">
        <f>RawDC2!AT104</f>
        <v>-</v>
      </c>
      <c r="AO104" s="162" t="str">
        <f>RawDC2!AU104</f>
        <v>-</v>
      </c>
      <c r="AP104" s="162" t="str">
        <f>RawDC2!AV104</f>
        <v>-</v>
      </c>
    </row>
    <row r="105" spans="1:42">
      <c r="A105" s="44">
        <v>103</v>
      </c>
      <c r="B105" s="162" t="str">
        <f>RawDC2!K105</f>
        <v xml:space="preserve">Matt </v>
      </c>
      <c r="C105" s="162" t="str">
        <f>RawDC2!L105</f>
        <v>Marsh</v>
      </c>
      <c r="D105" s="215">
        <f>SUMIF(RawDC2!BF105:HV105, $D$2)</f>
        <v>0</v>
      </c>
      <c r="E105" s="215">
        <f>SUMIF(RawDC2!BF105:HV105, $E$2)</f>
        <v>0</v>
      </c>
      <c r="F105" s="215">
        <f>SUMIF(RawDC2!BF105:HV105, $F$2)</f>
        <v>-4</v>
      </c>
      <c r="G105" s="215">
        <f>SUMIF(RawDC2!BF105:HV105, $G$2)</f>
        <v>-1</v>
      </c>
      <c r="H105" s="215">
        <f>SUMIF(RawDC2!BF105:HV105, $H$2)</f>
        <v>3</v>
      </c>
      <c r="I105" s="215">
        <f>SUMIF(RawDC2!BF105:HV105, $I$2)</f>
        <v>0</v>
      </c>
      <c r="J105" s="215">
        <f>SUMIF(RawDC2!BF105:HV105, $J$2)</f>
        <v>0</v>
      </c>
      <c r="K105" s="215">
        <f>SUMIF(RawDC2!BF105:HV105, $K$2)</f>
        <v>0</v>
      </c>
      <c r="L105" s="215"/>
      <c r="M105" s="136">
        <f t="shared" si="21"/>
        <v>-5</v>
      </c>
      <c r="N105" s="138">
        <f t="shared" si="22"/>
        <v>3</v>
      </c>
      <c r="O105" s="140">
        <f t="shared" si="23"/>
        <v>8</v>
      </c>
      <c r="Q105" s="161" t="str">
        <f>RawDC2!P105</f>
        <v>no</v>
      </c>
      <c r="R105" s="161">
        <f>RawDC2!Q105</f>
        <v>0</v>
      </c>
      <c r="S105" s="161" t="str">
        <f>RawDC2!R105</f>
        <v xml:space="preserve">decreased </v>
      </c>
      <c r="T105" s="161" t="str">
        <f>RawDC2!S105</f>
        <v xml:space="preserve">decreased </v>
      </c>
      <c r="U105" s="161" t="str">
        <f>RawDC2!T105</f>
        <v xml:space="preserve">decreased </v>
      </c>
      <c r="V105" s="161">
        <f>RawDC2!U105</f>
        <v>0</v>
      </c>
      <c r="X105" s="167" t="str">
        <f>RawDC2!AE105</f>
        <v>-</v>
      </c>
      <c r="Y105" s="167" t="str">
        <f>RawDC2!AF105</f>
        <v>-</v>
      </c>
      <c r="Z105" s="167" t="str">
        <f>RawDC2!AG105</f>
        <v>-</v>
      </c>
      <c r="AA105" s="167" t="str">
        <f>RawDC2!AH105</f>
        <v>-</v>
      </c>
      <c r="AB105" s="167" t="str">
        <f>RawDC2!AI105</f>
        <v>-</v>
      </c>
      <c r="AC105" s="167" t="str">
        <f>RawDC2!AJ105</f>
        <v>-</v>
      </c>
      <c r="AD105" s="167" t="str">
        <f>RawDC2!AK105</f>
        <v>-</v>
      </c>
      <c r="AE105" s="167" t="str">
        <f>RawDC2!AL105</f>
        <v>-</v>
      </c>
      <c r="AF105" s="167" t="str">
        <f>RawDC2!AM105</f>
        <v>-</v>
      </c>
      <c r="AH105" s="162" t="str">
        <f>RawDC2!AN105</f>
        <v>-</v>
      </c>
      <c r="AI105" s="162" t="str">
        <f>RawDC2!AO105</f>
        <v>-</v>
      </c>
      <c r="AJ105" s="162" t="str">
        <f>RawDC2!AP105</f>
        <v>-</v>
      </c>
      <c r="AK105" s="162" t="str">
        <f>RawDC2!AQ105</f>
        <v>-</v>
      </c>
      <c r="AL105" s="162" t="str">
        <f>RawDC2!AR105</f>
        <v>-</v>
      </c>
      <c r="AM105" s="162" t="str">
        <f>RawDC2!AS105</f>
        <v>-</v>
      </c>
      <c r="AN105" s="162" t="str">
        <f>RawDC2!AT105</f>
        <v>-</v>
      </c>
      <c r="AO105" s="162" t="str">
        <f>RawDC2!AU105</f>
        <v>-</v>
      </c>
      <c r="AP105" s="162" t="str">
        <f>RawDC2!AV105</f>
        <v>-</v>
      </c>
    </row>
    <row r="106" spans="1:42">
      <c r="A106" s="44">
        <v>104</v>
      </c>
      <c r="B106" s="162" t="str">
        <f>RawDC2!K106</f>
        <v>Thomas</v>
      </c>
      <c r="C106" s="162" t="str">
        <f>RawDC2!L106</f>
        <v>Morgan</v>
      </c>
      <c r="D106" s="215">
        <f>SUMIF(RawDC2!BF106:HV106, $D$2)</f>
        <v>0</v>
      </c>
      <c r="E106" s="215">
        <f>SUMIF(RawDC2!BF106:HV106, $E$2)</f>
        <v>0</v>
      </c>
      <c r="F106" s="215">
        <f>SUMIF(RawDC2!BF106:HV106, $F$2)</f>
        <v>-6</v>
      </c>
      <c r="G106" s="215">
        <f>SUMIF(RawDC2!BF106:HV106, $G$2)</f>
        <v>0</v>
      </c>
      <c r="H106" s="215">
        <f>SUMIF(RawDC2!BF106:HV106, $H$2)</f>
        <v>1</v>
      </c>
      <c r="I106" s="215">
        <f>SUMIF(RawDC2!BF106:HV106, $I$2)</f>
        <v>2</v>
      </c>
      <c r="J106" s="215">
        <f>SUMIF(RawDC2!BF106:HV106, $J$2)</f>
        <v>0</v>
      </c>
      <c r="K106" s="215">
        <f>SUMIF(RawDC2!BF106:HV106, $K$2)</f>
        <v>4</v>
      </c>
      <c r="L106" s="215"/>
      <c r="M106" s="136">
        <f t="shared" si="21"/>
        <v>-6</v>
      </c>
      <c r="N106" s="138">
        <f t="shared" si="22"/>
        <v>7</v>
      </c>
      <c r="O106" s="140">
        <f t="shared" si="23"/>
        <v>13</v>
      </c>
      <c r="Q106" s="161" t="str">
        <f>RawDC2!P106</f>
        <v>no</v>
      </c>
      <c r="R106" s="161" t="str">
        <f>RawDC2!Q106</f>
        <v>no</v>
      </c>
      <c r="S106" s="161" t="str">
        <f>RawDC2!R106</f>
        <v xml:space="preserve">same </v>
      </c>
      <c r="T106" s="161" t="str">
        <f>RawDC2!S106</f>
        <v xml:space="preserve">same </v>
      </c>
      <c r="U106" s="161" t="str">
        <f>RawDC2!T106</f>
        <v>decreased</v>
      </c>
      <c r="V106" s="161" t="str">
        <f>RawDC2!U106</f>
        <v>in the gym, training changed from a strength block in the gym to a speed block</v>
      </c>
      <c r="X106" s="167" t="str">
        <f>RawDC2!AE106</f>
        <v>-</v>
      </c>
      <c r="Y106" s="167" t="str">
        <f>RawDC2!AF106</f>
        <v>-</v>
      </c>
      <c r="Z106" s="167" t="str">
        <f>RawDC2!AG106</f>
        <v>-</v>
      </c>
      <c r="AA106" s="167" t="str">
        <f>RawDC2!AH106</f>
        <v>-</v>
      </c>
      <c r="AB106" s="167" t="str">
        <f>RawDC2!AI106</f>
        <v>-</v>
      </c>
      <c r="AC106" s="167" t="str">
        <f>RawDC2!AJ106</f>
        <v>-</v>
      </c>
      <c r="AD106" s="167" t="str">
        <f>RawDC2!AK106</f>
        <v>-</v>
      </c>
      <c r="AE106" s="167" t="str">
        <f>RawDC2!AL106</f>
        <v>-</v>
      </c>
      <c r="AF106" s="167" t="str">
        <f>RawDC2!AM106</f>
        <v>-</v>
      </c>
      <c r="AH106" s="162" t="str">
        <f>RawDC2!AN106</f>
        <v>-</v>
      </c>
      <c r="AI106" s="162" t="str">
        <f>RawDC2!AO106</f>
        <v>-</v>
      </c>
      <c r="AJ106" s="162" t="str">
        <f>RawDC2!AP106</f>
        <v>-</v>
      </c>
      <c r="AK106" s="162" t="str">
        <f>RawDC2!AQ106</f>
        <v>-</v>
      </c>
      <c r="AL106" s="162" t="str">
        <f>RawDC2!AR106</f>
        <v>-</v>
      </c>
      <c r="AM106" s="162" t="str">
        <f>RawDC2!AS106</f>
        <v>-</v>
      </c>
      <c r="AN106" s="162" t="str">
        <f>RawDC2!AT106</f>
        <v>-</v>
      </c>
      <c r="AO106" s="162" t="str">
        <f>RawDC2!AU106</f>
        <v>-</v>
      </c>
      <c r="AP106" s="162" t="str">
        <f>RawDC2!AV106</f>
        <v>-</v>
      </c>
    </row>
    <row r="107" spans="1:42">
      <c r="A107" s="44">
        <v>105</v>
      </c>
      <c r="B107" s="162" t="str">
        <f>RawDC2!K107</f>
        <v>Harry</v>
      </c>
      <c r="C107" s="162" t="str">
        <f>RawDC2!L107</f>
        <v>Seward</v>
      </c>
      <c r="D107" s="215">
        <f>SUMIF(RawDC2!BF107:HV107, $D$2)</f>
        <v>-4</v>
      </c>
      <c r="E107" s="215">
        <f>SUMIF(RawDC2!BF107:HV107, $E$2)</f>
        <v>0</v>
      </c>
      <c r="F107" s="215">
        <f>SUMIF(RawDC2!BF107:HV107, $F$2)</f>
        <v>-4</v>
      </c>
      <c r="G107" s="215">
        <f>SUMIF(RawDC2!BF107:HV107, $G$2)</f>
        <v>0</v>
      </c>
      <c r="H107" s="215">
        <f>SUMIF(RawDC2!BF107:HV107, $H$2)</f>
        <v>1</v>
      </c>
      <c r="I107" s="215">
        <f>SUMIF(RawDC2!BF107:HV107, $I$2)</f>
        <v>2</v>
      </c>
      <c r="J107" s="215">
        <f>SUMIF(RawDC2!BF107:HV107, $J$2)</f>
        <v>0</v>
      </c>
      <c r="K107" s="215">
        <f>SUMIF(RawDC2!BF107:HV107, $K$2)</f>
        <v>0</v>
      </c>
      <c r="L107" s="215"/>
      <c r="M107" s="136">
        <f t="shared" si="21"/>
        <v>-8</v>
      </c>
      <c r="N107" s="138">
        <f t="shared" si="22"/>
        <v>3</v>
      </c>
      <c r="O107" s="140">
        <f t="shared" si="23"/>
        <v>11</v>
      </c>
      <c r="Q107" s="161" t="str">
        <f>RawDC2!P107</f>
        <v>no</v>
      </c>
      <c r="R107" s="161" t="str">
        <f>RawDC2!Q107</f>
        <v>no</v>
      </c>
      <c r="S107" s="161" t="str">
        <f>RawDC2!R107</f>
        <v xml:space="preserve">decreased </v>
      </c>
      <c r="T107" s="161" t="str">
        <f>RawDC2!S107</f>
        <v>increased</v>
      </c>
      <c r="U107" s="161" t="str">
        <f>RawDC2!T107</f>
        <v>increased</v>
      </c>
      <c r="V107" s="161" t="str">
        <f>RawDC2!U107</f>
        <v>mainly strength and power</v>
      </c>
      <c r="X107" s="167" t="str">
        <f>RawDC2!AE107</f>
        <v>-</v>
      </c>
      <c r="Y107" s="167" t="str">
        <f>RawDC2!AF107</f>
        <v>-</v>
      </c>
      <c r="Z107" s="167" t="str">
        <f>RawDC2!AG107</f>
        <v>-</v>
      </c>
      <c r="AA107" s="167" t="str">
        <f>RawDC2!AH107</f>
        <v>-</v>
      </c>
      <c r="AB107" s="167" t="str">
        <f>RawDC2!AI107</f>
        <v>-</v>
      </c>
      <c r="AC107" s="167" t="str">
        <f>RawDC2!AJ107</f>
        <v>-</v>
      </c>
      <c r="AD107" s="167" t="str">
        <f>RawDC2!AK107</f>
        <v>-</v>
      </c>
      <c r="AE107" s="167" t="str">
        <f>RawDC2!AL107</f>
        <v>-</v>
      </c>
      <c r="AF107" s="167" t="str">
        <f>RawDC2!AM107</f>
        <v>-</v>
      </c>
      <c r="AH107" s="162" t="str">
        <f>RawDC2!AN107</f>
        <v>-</v>
      </c>
      <c r="AI107" s="162" t="str">
        <f>RawDC2!AO107</f>
        <v>-</v>
      </c>
      <c r="AJ107" s="162" t="str">
        <f>RawDC2!AP107</f>
        <v>-</v>
      </c>
      <c r="AK107" s="162" t="str">
        <f>RawDC2!AQ107</f>
        <v>-</v>
      </c>
      <c r="AL107" s="162" t="str">
        <f>RawDC2!AR107</f>
        <v>-</v>
      </c>
      <c r="AM107" s="162" t="str">
        <f>RawDC2!AS107</f>
        <v>-</v>
      </c>
      <c r="AN107" s="162" t="str">
        <f>RawDC2!AT107</f>
        <v>-</v>
      </c>
      <c r="AO107" s="162" t="str">
        <f>RawDC2!AU107</f>
        <v>-</v>
      </c>
      <c r="AP107" s="162" t="str">
        <f>RawDC2!AV107</f>
        <v>-</v>
      </c>
    </row>
    <row r="108" spans="1:42">
      <c r="A108" s="44">
        <v>106</v>
      </c>
      <c r="B108" s="162">
        <f>RawDC2!K108</f>
        <v>0</v>
      </c>
      <c r="C108" s="162">
        <f>RawDC2!L108</f>
        <v>0</v>
      </c>
      <c r="D108" s="215">
        <f>SUMIF(RawDC2!BF108:HV108, $D$2)</f>
        <v>0</v>
      </c>
      <c r="E108" s="215">
        <f>SUMIF(RawDC2!BF108:HV108, $E$2)</f>
        <v>0</v>
      </c>
      <c r="F108" s="215">
        <f>SUMIF(RawDC2!BF108:HV108, $F$2)</f>
        <v>0</v>
      </c>
      <c r="G108" s="215">
        <f>SUMIF(RawDC2!BF108:HV108, $G$2)</f>
        <v>0</v>
      </c>
      <c r="H108" s="215">
        <f>SUMIF(RawDC2!BF108:HV108, $H$2)</f>
        <v>0</v>
      </c>
      <c r="I108" s="215">
        <f>SUMIF(RawDC2!BF108:HV108, $I$2)</f>
        <v>0</v>
      </c>
      <c r="J108" s="215">
        <f>SUMIF(RawDC2!BF108:HV108, $J$2)</f>
        <v>0</v>
      </c>
      <c r="K108" s="215">
        <f>SUMIF(RawDC2!BF108:HV108, $K$2)</f>
        <v>0</v>
      </c>
      <c r="L108" s="215"/>
      <c r="M108" s="136">
        <f t="shared" si="21"/>
        <v>0</v>
      </c>
      <c r="N108" s="138">
        <f t="shared" si="22"/>
        <v>0</v>
      </c>
      <c r="O108" s="140">
        <f t="shared" si="23"/>
        <v>0</v>
      </c>
      <c r="Q108" s="161">
        <f>RawDC2!P108</f>
        <v>0</v>
      </c>
      <c r="R108" s="161">
        <f>RawDC2!Q108</f>
        <v>0</v>
      </c>
      <c r="S108" s="161">
        <f>RawDC2!R108</f>
        <v>0</v>
      </c>
      <c r="T108" s="161">
        <f>RawDC2!S108</f>
        <v>0</v>
      </c>
      <c r="U108" s="161">
        <f>RawDC2!T108</f>
        <v>0</v>
      </c>
      <c r="V108" s="161">
        <f>RawDC2!U108</f>
        <v>0</v>
      </c>
      <c r="X108" s="167" t="str">
        <f>RawDC2!AE108</f>
        <v>-</v>
      </c>
      <c r="Y108" s="167" t="str">
        <f>RawDC2!AF108</f>
        <v>-</v>
      </c>
      <c r="Z108" s="167" t="str">
        <f>RawDC2!AG108</f>
        <v>-</v>
      </c>
      <c r="AA108" s="167" t="str">
        <f>RawDC2!AH108</f>
        <v>-</v>
      </c>
      <c r="AB108" s="167" t="str">
        <f>RawDC2!AI108</f>
        <v>-</v>
      </c>
      <c r="AC108" s="167" t="str">
        <f>RawDC2!AJ108</f>
        <v>-</v>
      </c>
      <c r="AD108" s="167" t="str">
        <f>RawDC2!AK108</f>
        <v>-</v>
      </c>
      <c r="AE108" s="167" t="str">
        <f>RawDC2!AL108</f>
        <v>-</v>
      </c>
      <c r="AF108" s="167" t="str">
        <f>RawDC2!AM108</f>
        <v>-</v>
      </c>
      <c r="AH108" s="162" t="str">
        <f>RawDC2!AN108</f>
        <v>-</v>
      </c>
      <c r="AI108" s="162" t="str">
        <f>RawDC2!AO108</f>
        <v>-</v>
      </c>
      <c r="AJ108" s="162" t="str">
        <f>RawDC2!AP108</f>
        <v>-</v>
      </c>
      <c r="AK108" s="162" t="str">
        <f>RawDC2!AQ108</f>
        <v>-</v>
      </c>
      <c r="AL108" s="162" t="str">
        <f>RawDC2!AR108</f>
        <v>-</v>
      </c>
      <c r="AM108" s="162" t="str">
        <f>RawDC2!AS108</f>
        <v>-</v>
      </c>
      <c r="AN108" s="162" t="str">
        <f>RawDC2!AT108</f>
        <v>-</v>
      </c>
      <c r="AO108" s="162" t="str">
        <f>RawDC2!AU108</f>
        <v>-</v>
      </c>
      <c r="AP108" s="162" t="str">
        <f>RawDC2!AV108</f>
        <v>-</v>
      </c>
    </row>
    <row r="109" spans="1:42">
      <c r="A109" s="44">
        <v>107</v>
      </c>
      <c r="B109" s="162" t="str">
        <f>RawDC2!K109</f>
        <v>Edoardo</v>
      </c>
      <c r="C109" s="162" t="str">
        <f>RawDC2!L109</f>
        <v xml:space="preserve">Balocco </v>
      </c>
      <c r="D109" s="215">
        <f>SUMIF(RawDC2!BF109:HV109, $D$2)</f>
        <v>0</v>
      </c>
      <c r="E109" s="215">
        <f>SUMIF(RawDC2!BF109:HV109, $E$2)</f>
        <v>0</v>
      </c>
      <c r="F109" s="215">
        <f>SUMIF(RawDC2!BF109:HV109, $F$2)</f>
        <v>0</v>
      </c>
      <c r="G109" s="215">
        <f>SUMIF(RawDC2!BF109:HV109, $G$2)</f>
        <v>-3</v>
      </c>
      <c r="H109" s="215">
        <f>SUMIF(RawDC2!BF109:HV109, $H$2)</f>
        <v>1</v>
      </c>
      <c r="I109" s="215">
        <f>SUMIF(RawDC2!BF109:HV109, $I$2)</f>
        <v>6</v>
      </c>
      <c r="J109" s="215">
        <f>SUMIF(RawDC2!BF109:HV109, $J$2)</f>
        <v>0</v>
      </c>
      <c r="K109" s="215">
        <f>SUMIF(RawDC2!BF109:HV109, $K$2)</f>
        <v>0</v>
      </c>
      <c r="L109" s="215"/>
      <c r="M109" s="136">
        <f t="shared" si="21"/>
        <v>-3</v>
      </c>
      <c r="N109" s="138">
        <f t="shared" si="22"/>
        <v>7</v>
      </c>
      <c r="O109" s="140">
        <f t="shared" si="23"/>
        <v>10</v>
      </c>
      <c r="Q109" s="161" t="str">
        <f>RawDC2!P109</f>
        <v>No</v>
      </c>
      <c r="R109" s="161" t="str">
        <f>RawDC2!Q109</f>
        <v>No</v>
      </c>
      <c r="S109" s="161" t="str">
        <f>RawDC2!R109</f>
        <v>decreased</v>
      </c>
      <c r="T109" s="161" t="str">
        <f>RawDC2!S109</f>
        <v>Same</v>
      </c>
      <c r="U109" s="161" t="str">
        <f>RawDC2!T109</f>
        <v>Same</v>
      </c>
      <c r="V109" s="161" t="str">
        <f>RawDC2!U109</f>
        <v>Same</v>
      </c>
      <c r="X109" s="167" t="str">
        <f>RawDC2!AE109</f>
        <v>-</v>
      </c>
      <c r="Y109" s="167" t="str">
        <f>RawDC2!AF109</f>
        <v>-</v>
      </c>
      <c r="Z109" s="167" t="str">
        <f>RawDC2!AG109</f>
        <v>-</v>
      </c>
      <c r="AA109" s="167" t="str">
        <f>RawDC2!AH109</f>
        <v>-</v>
      </c>
      <c r="AB109" s="167" t="str">
        <f>RawDC2!AI109</f>
        <v>-</v>
      </c>
      <c r="AC109" s="167" t="str">
        <f>RawDC2!AJ109</f>
        <v>-</v>
      </c>
      <c r="AD109" s="167" t="str">
        <f>RawDC2!AK109</f>
        <v>-</v>
      </c>
      <c r="AE109" s="167" t="str">
        <f>RawDC2!AL109</f>
        <v>-</v>
      </c>
      <c r="AF109" s="167" t="str">
        <f>RawDC2!AM109</f>
        <v>-</v>
      </c>
      <c r="AH109" s="162" t="str">
        <f>RawDC2!AN109</f>
        <v>-</v>
      </c>
      <c r="AI109" s="162" t="str">
        <f>RawDC2!AO109</f>
        <v>-</v>
      </c>
      <c r="AJ109" s="162" t="str">
        <f>RawDC2!AP109</f>
        <v>-</v>
      </c>
      <c r="AK109" s="162" t="str">
        <f>RawDC2!AQ109</f>
        <v>-</v>
      </c>
      <c r="AL109" s="162" t="str">
        <f>RawDC2!AR109</f>
        <v>-</v>
      </c>
      <c r="AM109" s="162" t="str">
        <f>RawDC2!AS109</f>
        <v>-</v>
      </c>
      <c r="AN109" s="162" t="str">
        <f>RawDC2!AT109</f>
        <v>-</v>
      </c>
      <c r="AO109" s="162" t="str">
        <f>RawDC2!AU109</f>
        <v>-</v>
      </c>
      <c r="AP109" s="162" t="str">
        <f>RawDC2!AV109</f>
        <v>-</v>
      </c>
    </row>
    <row r="110" spans="1:42">
      <c r="A110" s="44">
        <v>108</v>
      </c>
      <c r="B110" s="162" t="str">
        <f>RawDC2!K110</f>
        <v>tom</v>
      </c>
      <c r="C110" s="162" t="str">
        <f>RawDC2!L110</f>
        <v>benjamin</v>
      </c>
      <c r="D110" s="215">
        <f>SUMIF(RawDC2!BF110:HV110, $D$2)</f>
        <v>-8</v>
      </c>
      <c r="E110" s="215">
        <f>SUMIF(RawDC2!BF110:HV110, $E$2)</f>
        <v>0</v>
      </c>
      <c r="F110" s="215">
        <f>SUMIF(RawDC2!BF110:HV110, $F$2)</f>
        <v>-4</v>
      </c>
      <c r="G110" s="215">
        <f>SUMIF(RawDC2!BF110:HV110, $G$2)</f>
        <v>-1</v>
      </c>
      <c r="H110" s="215">
        <f>SUMIF(RawDC2!BF110:HV110, $H$2)</f>
        <v>5</v>
      </c>
      <c r="I110" s="215">
        <f>SUMIF(RawDC2!BF110:HV110, $I$2)</f>
        <v>16</v>
      </c>
      <c r="J110" s="215">
        <f>SUMIF(RawDC2!BF110:HV110, $J$2)</f>
        <v>3</v>
      </c>
      <c r="K110" s="215">
        <f>SUMIF(RawDC2!BF110:HV110, $K$2)</f>
        <v>4</v>
      </c>
      <c r="L110" s="215"/>
      <c r="M110" s="136">
        <f t="shared" si="21"/>
        <v>-13</v>
      </c>
      <c r="N110" s="138">
        <f t="shared" si="22"/>
        <v>28</v>
      </c>
      <c r="O110" s="140">
        <f t="shared" si="23"/>
        <v>41</v>
      </c>
      <c r="Q110" s="161" t="str">
        <f>RawDC2!P110</f>
        <v>no</v>
      </c>
      <c r="R110" s="161" t="str">
        <f>RawDC2!Q110</f>
        <v xml:space="preserve">  yes</v>
      </c>
      <c r="S110" s="161" t="str">
        <f>RawDC2!R110</f>
        <v xml:space="preserve">decreased </v>
      </c>
      <c r="T110" s="161" t="str">
        <f>RawDC2!S110</f>
        <v xml:space="preserve">decreased </v>
      </c>
      <c r="U110" s="161" t="str">
        <f>RawDC2!T110</f>
        <v xml:space="preserve">same </v>
      </c>
      <c r="V110" s="161" t="str">
        <f>RawDC2!U110</f>
        <v xml:space="preserve">changed, into strength block </v>
      </c>
      <c r="X110" s="167" t="str">
        <f>RawDC2!AE110</f>
        <v xml:space="preserve">groin </v>
      </c>
      <c r="Y110" s="167" t="str">
        <f>RawDC2!AF110</f>
        <v xml:space="preserve">left </v>
      </c>
      <c r="Z110" s="167" t="str">
        <f>RawDC2!AG110</f>
        <v xml:space="preserve">muscle strain </v>
      </c>
      <c r="AA110" s="167">
        <f>RawDC2!AH110</f>
        <v>43038</v>
      </c>
      <c r="AB110" s="167">
        <f>RawDC2!AI110</f>
        <v>5</v>
      </c>
      <c r="AC110" s="167" t="str">
        <f>RawDC2!AJ110</f>
        <v xml:space="preserve">playing in a game </v>
      </c>
      <c r="AD110" s="167" t="str">
        <f>RawDC2!AK110</f>
        <v xml:space="preserve">suddenly </v>
      </c>
      <c r="AE110" s="167" t="str">
        <f>RawDC2!AL110</f>
        <v xml:space="preserve">contact </v>
      </c>
      <c r="AF110" s="167" t="str">
        <f>RawDC2!AM110</f>
        <v xml:space="preserve">no </v>
      </c>
      <c r="AH110" s="162" t="str">
        <f>RawDC2!AN110</f>
        <v>-</v>
      </c>
      <c r="AI110" s="162" t="str">
        <f>RawDC2!AO110</f>
        <v>-</v>
      </c>
      <c r="AJ110" s="162" t="str">
        <f>RawDC2!AP110</f>
        <v>-</v>
      </c>
      <c r="AK110" s="162" t="str">
        <f>RawDC2!AQ110</f>
        <v>-</v>
      </c>
      <c r="AL110" s="162" t="str">
        <f>RawDC2!AR110</f>
        <v>-</v>
      </c>
      <c r="AM110" s="162" t="str">
        <f>RawDC2!AS110</f>
        <v>-</v>
      </c>
      <c r="AN110" s="162" t="str">
        <f>RawDC2!AT110</f>
        <v>-</v>
      </c>
      <c r="AO110" s="162" t="str">
        <f>RawDC2!AU110</f>
        <v>-</v>
      </c>
      <c r="AP110" s="162" t="str">
        <f>RawDC2!AV110</f>
        <v>-</v>
      </c>
    </row>
    <row r="111" spans="1:42">
      <c r="A111" s="44">
        <v>109</v>
      </c>
      <c r="B111" s="162" t="str">
        <f>RawDC2!K111</f>
        <v xml:space="preserve">Corey </v>
      </c>
      <c r="C111" s="162" t="str">
        <f>RawDC2!L111</f>
        <v xml:space="preserve">Whane </v>
      </c>
      <c r="D111" s="215">
        <f>SUMIF(RawDC2!BF111:HV111, $D$2)</f>
        <v>0</v>
      </c>
      <c r="E111" s="215">
        <f>SUMIF(RawDC2!BF111:HV111, $E$2)</f>
        <v>0</v>
      </c>
      <c r="F111" s="215">
        <f>SUMIF(RawDC2!BF111:HV111, $F$2)</f>
        <v>-2</v>
      </c>
      <c r="G111" s="215">
        <f>SUMIF(RawDC2!BF111:HV111, $G$2)</f>
        <v>-1</v>
      </c>
      <c r="H111" s="215">
        <f>SUMIF(RawDC2!BF111:HV111, $H$2)</f>
        <v>0</v>
      </c>
      <c r="I111" s="215">
        <f>SUMIF(RawDC2!BF111:HV111, $I$2)</f>
        <v>0</v>
      </c>
      <c r="J111" s="215">
        <f>SUMIF(RawDC2!BF111:HV111, $J$2)</f>
        <v>3</v>
      </c>
      <c r="K111" s="215">
        <f>SUMIF(RawDC2!BF111:HV111, $K$2)</f>
        <v>0</v>
      </c>
      <c r="L111" s="215"/>
      <c r="M111" s="136">
        <f t="shared" si="21"/>
        <v>-3</v>
      </c>
      <c r="N111" s="138">
        <f t="shared" si="22"/>
        <v>3</v>
      </c>
      <c r="O111" s="140">
        <f t="shared" si="23"/>
        <v>6</v>
      </c>
      <c r="Q111" s="161" t="str">
        <f>RawDC2!P111</f>
        <v>No</v>
      </c>
      <c r="R111" s="161" t="str">
        <f>RawDC2!Q111</f>
        <v xml:space="preserve">Yes </v>
      </c>
      <c r="S111" s="161" t="str">
        <f>RawDC2!R111</f>
        <v>Decreased</v>
      </c>
      <c r="T111" s="161" t="str">
        <f>RawDC2!S111</f>
        <v>Decreased</v>
      </c>
      <c r="U111" s="161" t="str">
        <f>RawDC2!T111</f>
        <v>Increased</v>
      </c>
      <c r="V111" s="161" t="str">
        <f>RawDC2!U111</f>
        <v xml:space="preserve">No </v>
      </c>
      <c r="X111" s="167" t="str">
        <f>RawDC2!AE111</f>
        <v>-</v>
      </c>
      <c r="Y111" s="167" t="str">
        <f>RawDC2!AF111</f>
        <v>-</v>
      </c>
      <c r="Z111" s="167" t="str">
        <f>RawDC2!AG111</f>
        <v>-</v>
      </c>
      <c r="AA111" s="167" t="str">
        <f>RawDC2!AH111</f>
        <v>-</v>
      </c>
      <c r="AB111" s="167" t="str">
        <f>RawDC2!AI111</f>
        <v>-</v>
      </c>
      <c r="AC111" s="167" t="str">
        <f>RawDC2!AJ111</f>
        <v>-</v>
      </c>
      <c r="AD111" s="167" t="str">
        <f>RawDC2!AK111</f>
        <v>-</v>
      </c>
      <c r="AE111" s="167" t="str">
        <f>RawDC2!AL111</f>
        <v>-</v>
      </c>
      <c r="AF111" s="167" t="str">
        <f>RawDC2!AM111</f>
        <v>-</v>
      </c>
      <c r="AH111" s="162" t="str">
        <f>RawDC2!AN111</f>
        <v>-</v>
      </c>
      <c r="AI111" s="162" t="str">
        <f>RawDC2!AO111</f>
        <v>-</v>
      </c>
      <c r="AJ111" s="162" t="str">
        <f>RawDC2!AP111</f>
        <v>-</v>
      </c>
      <c r="AK111" s="162" t="str">
        <f>RawDC2!AQ111</f>
        <v>-</v>
      </c>
      <c r="AL111" s="162" t="str">
        <f>RawDC2!AR111</f>
        <v>-</v>
      </c>
      <c r="AM111" s="162" t="str">
        <f>RawDC2!AS111</f>
        <v>-</v>
      </c>
      <c r="AN111" s="162" t="str">
        <f>RawDC2!AT111</f>
        <v>-</v>
      </c>
      <c r="AO111" s="162" t="str">
        <f>RawDC2!AU111</f>
        <v>-</v>
      </c>
      <c r="AP111" s="162" t="str">
        <f>RawDC2!AV111</f>
        <v>-</v>
      </c>
    </row>
    <row r="112" spans="1:42">
      <c r="A112" s="44">
        <v>110</v>
      </c>
      <c r="B112" s="162" t="str">
        <f>RawDC2!K112</f>
        <v>Ben</v>
      </c>
      <c r="C112" s="162" t="str">
        <f>RawDC2!L112</f>
        <v>Williams</v>
      </c>
      <c r="D112" s="215">
        <f>SUMIF(RawDC2!BF112:HV112, $D$2)</f>
        <v>0</v>
      </c>
      <c r="E112" s="215">
        <f>SUMIF(RawDC2!BF112:HV112, $E$2)</f>
        <v>0</v>
      </c>
      <c r="F112" s="215">
        <f>SUMIF(RawDC2!BF112:HV112, $F$2)</f>
        <v>-2</v>
      </c>
      <c r="G112" s="215">
        <f>SUMIF(RawDC2!BF112:HV112, $G$2)</f>
        <v>0</v>
      </c>
      <c r="H112" s="215">
        <f>SUMIF(RawDC2!BF112:HV112, $H$2)</f>
        <v>0</v>
      </c>
      <c r="I112" s="215">
        <f>SUMIF(RawDC2!BF112:HV112, $I$2)</f>
        <v>0</v>
      </c>
      <c r="J112" s="215">
        <f>SUMIF(RawDC2!BF112:HV112, $J$2)</f>
        <v>0</v>
      </c>
      <c r="K112" s="215">
        <f>SUMIF(RawDC2!BF112:HV112, $K$2)</f>
        <v>4</v>
      </c>
      <c r="L112" s="215"/>
      <c r="M112" s="136">
        <f t="shared" si="21"/>
        <v>-2</v>
      </c>
      <c r="N112" s="138">
        <f t="shared" si="22"/>
        <v>4</v>
      </c>
      <c r="O112" s="140">
        <f t="shared" si="23"/>
        <v>6</v>
      </c>
      <c r="Q112" s="161" t="str">
        <f>RawDC2!P112</f>
        <v>no</v>
      </c>
      <c r="R112" s="161" t="str">
        <f>RawDC2!Q112</f>
        <v xml:space="preserve">no </v>
      </c>
      <c r="S112" s="161" t="str">
        <f>RawDC2!R112</f>
        <v>decreased</v>
      </c>
      <c r="T112" s="161" t="str">
        <f>RawDC2!S112</f>
        <v>decreased</v>
      </c>
      <c r="U112" s="161" t="str">
        <f>RawDC2!T112</f>
        <v>remained the same</v>
      </c>
      <c r="V112" s="161" t="str">
        <f>RawDC2!U112</f>
        <v>remained the same</v>
      </c>
      <c r="X112" s="167" t="str">
        <f>RawDC2!AE112</f>
        <v>-</v>
      </c>
      <c r="Y112" s="167" t="str">
        <f>RawDC2!AF112</f>
        <v>-</v>
      </c>
      <c r="Z112" s="167" t="str">
        <f>RawDC2!AG112</f>
        <v>-</v>
      </c>
      <c r="AA112" s="167" t="str">
        <f>RawDC2!AH112</f>
        <v>-</v>
      </c>
      <c r="AB112" s="167" t="str">
        <f>RawDC2!AI112</f>
        <v>-</v>
      </c>
      <c r="AC112" s="167" t="str">
        <f>RawDC2!AJ112</f>
        <v>-</v>
      </c>
      <c r="AD112" s="167" t="str">
        <f>RawDC2!AK112</f>
        <v>-</v>
      </c>
      <c r="AE112" s="167" t="str">
        <f>RawDC2!AL112</f>
        <v>-</v>
      </c>
      <c r="AF112" s="167" t="str">
        <f>RawDC2!AM112</f>
        <v>-</v>
      </c>
      <c r="AH112" s="162" t="str">
        <f>RawDC2!AN112</f>
        <v>-</v>
      </c>
      <c r="AI112" s="162" t="str">
        <f>RawDC2!AO112</f>
        <v>-</v>
      </c>
      <c r="AJ112" s="162" t="str">
        <f>RawDC2!AP112</f>
        <v>-</v>
      </c>
      <c r="AK112" s="162" t="str">
        <f>RawDC2!AQ112</f>
        <v>-</v>
      </c>
      <c r="AL112" s="162" t="str">
        <f>RawDC2!AR112</f>
        <v>-</v>
      </c>
      <c r="AM112" s="162" t="str">
        <f>RawDC2!AS112</f>
        <v>-</v>
      </c>
      <c r="AN112" s="162" t="str">
        <f>RawDC2!AT112</f>
        <v>-</v>
      </c>
      <c r="AO112" s="162" t="str">
        <f>RawDC2!AU112</f>
        <v>-</v>
      </c>
      <c r="AP112" s="162" t="str">
        <f>RawDC2!AV112</f>
        <v>-</v>
      </c>
    </row>
    <row r="113" spans="1:42">
      <c r="A113" s="44">
        <v>111</v>
      </c>
      <c r="B113" s="162">
        <f>RawDC2!K113</f>
        <v>0</v>
      </c>
      <c r="C113" s="162">
        <f>RawDC2!L113</f>
        <v>0</v>
      </c>
      <c r="D113" s="215">
        <f>SUMIF(RawDC2!BF113:HV113, $D$2)</f>
        <v>0</v>
      </c>
      <c r="E113" s="215">
        <f>SUMIF(RawDC2!BF113:HV113, $E$2)</f>
        <v>0</v>
      </c>
      <c r="F113" s="215">
        <f>SUMIF(RawDC2!BF113:HV113, $F$2)</f>
        <v>0</v>
      </c>
      <c r="G113" s="215">
        <f>SUMIF(RawDC2!BF113:HV113, $G$2)</f>
        <v>0</v>
      </c>
      <c r="H113" s="215">
        <f>SUMIF(RawDC2!BF113:HV113, $H$2)</f>
        <v>0</v>
      </c>
      <c r="I113" s="215">
        <f>SUMIF(RawDC2!BF113:HV113, $I$2)</f>
        <v>0</v>
      </c>
      <c r="J113" s="215">
        <f>SUMIF(RawDC2!BF113:HV113, $J$2)</f>
        <v>0</v>
      </c>
      <c r="K113" s="215">
        <f>SUMIF(RawDC2!BF113:HV113, $K$2)</f>
        <v>0</v>
      </c>
      <c r="L113" s="215"/>
      <c r="M113" s="136">
        <f t="shared" si="21"/>
        <v>0</v>
      </c>
      <c r="N113" s="138">
        <f t="shared" si="22"/>
        <v>0</v>
      </c>
      <c r="O113" s="140">
        <f t="shared" si="23"/>
        <v>0</v>
      </c>
      <c r="Q113" s="161">
        <f>RawDC2!P113</f>
        <v>0</v>
      </c>
      <c r="R113" s="161">
        <f>RawDC2!Q113</f>
        <v>0</v>
      </c>
      <c r="S113" s="161">
        <f>RawDC2!R113</f>
        <v>0</v>
      </c>
      <c r="T113" s="161">
        <f>RawDC2!S113</f>
        <v>0</v>
      </c>
      <c r="U113" s="161">
        <f>RawDC2!T113</f>
        <v>0</v>
      </c>
      <c r="V113" s="161">
        <f>RawDC2!U113</f>
        <v>0</v>
      </c>
      <c r="X113" s="167" t="str">
        <f>RawDC2!AE113</f>
        <v>-</v>
      </c>
      <c r="Y113" s="167" t="str">
        <f>RawDC2!AF113</f>
        <v>-</v>
      </c>
      <c r="Z113" s="167" t="str">
        <f>RawDC2!AG113</f>
        <v>-</v>
      </c>
      <c r="AA113" s="167" t="str">
        <f>RawDC2!AH113</f>
        <v>-</v>
      </c>
      <c r="AB113" s="167" t="str">
        <f>RawDC2!AI113</f>
        <v>-</v>
      </c>
      <c r="AC113" s="167" t="str">
        <f>RawDC2!AJ113</f>
        <v>-</v>
      </c>
      <c r="AD113" s="167" t="str">
        <f>RawDC2!AK113</f>
        <v>-</v>
      </c>
      <c r="AE113" s="167" t="str">
        <f>RawDC2!AL113</f>
        <v>-</v>
      </c>
      <c r="AF113" s="167" t="str">
        <f>RawDC2!AM113</f>
        <v>-</v>
      </c>
      <c r="AH113" s="162" t="str">
        <f>RawDC2!AN113</f>
        <v>-</v>
      </c>
      <c r="AI113" s="162" t="str">
        <f>RawDC2!AO113</f>
        <v>-</v>
      </c>
      <c r="AJ113" s="162" t="str">
        <f>RawDC2!AP113</f>
        <v>-</v>
      </c>
      <c r="AK113" s="162" t="str">
        <f>RawDC2!AQ113</f>
        <v>-</v>
      </c>
      <c r="AL113" s="162" t="str">
        <f>RawDC2!AR113</f>
        <v>-</v>
      </c>
      <c r="AM113" s="162" t="str">
        <f>RawDC2!AS113</f>
        <v>-</v>
      </c>
      <c r="AN113" s="162" t="str">
        <f>RawDC2!AT113</f>
        <v>-</v>
      </c>
      <c r="AO113" s="162" t="str">
        <f>RawDC2!AU113</f>
        <v>-</v>
      </c>
      <c r="AP113" s="162" t="str">
        <f>RawDC2!AV113</f>
        <v>-</v>
      </c>
    </row>
    <row r="114" spans="1:42">
      <c r="A114" s="44">
        <v>112</v>
      </c>
      <c r="B114" s="162" t="str">
        <f>RawDC2!K114</f>
        <v>Alex</v>
      </c>
      <c r="C114" s="162" t="str">
        <f>RawDC2!L114</f>
        <v>Fenton</v>
      </c>
      <c r="D114" s="215">
        <f>SUMIF(RawDC2!BF114:HV114, $D$2)</f>
        <v>0</v>
      </c>
      <c r="E114" s="215">
        <f>SUMIF(RawDC2!BF114:HV114, $E$2)</f>
        <v>0</v>
      </c>
      <c r="F114" s="215">
        <f>SUMIF(RawDC2!BF114:HV114, $F$2)</f>
        <v>0</v>
      </c>
      <c r="G114" s="215">
        <f>SUMIF(RawDC2!BF114:HV114, $G$2)</f>
        <v>0</v>
      </c>
      <c r="H114" s="215">
        <f>SUMIF(RawDC2!BF114:HV114, $H$2)</f>
        <v>0</v>
      </c>
      <c r="I114" s="215">
        <f>SUMIF(RawDC2!BF114:HV114, $I$2)</f>
        <v>0</v>
      </c>
      <c r="J114" s="215">
        <f>SUMIF(RawDC2!BF114:HV114, $J$2)</f>
        <v>9</v>
      </c>
      <c r="K114" s="215">
        <f>SUMIF(RawDC2!BF114:HV114, $K$2)</f>
        <v>16</v>
      </c>
      <c r="L114" s="215"/>
      <c r="M114" s="136">
        <f t="shared" si="21"/>
        <v>0</v>
      </c>
      <c r="N114" s="138">
        <f t="shared" si="22"/>
        <v>25</v>
      </c>
      <c r="O114" s="140">
        <f t="shared" si="23"/>
        <v>25</v>
      </c>
      <c r="Q114" s="161" t="str">
        <f>RawDC2!P114</f>
        <v>No</v>
      </c>
      <c r="R114" s="161" t="str">
        <f>RawDC2!Q114</f>
        <v>yes</v>
      </c>
      <c r="S114" s="161" t="str">
        <f>RawDC2!R114</f>
        <v>decreased</v>
      </c>
      <c r="T114" s="161" t="str">
        <f>RawDC2!S114</f>
        <v xml:space="preserve">decreased </v>
      </c>
      <c r="U114" s="161" t="str">
        <f>RawDC2!T114</f>
        <v>same</v>
      </c>
      <c r="V114" s="161" t="str">
        <f>RawDC2!U114</f>
        <v>remained the same</v>
      </c>
      <c r="X114" s="167" t="str">
        <f>RawDC2!AE114</f>
        <v xml:space="preserve"> Adductor </v>
      </c>
      <c r="Y114" s="167" t="str">
        <f>RawDC2!AF114</f>
        <v xml:space="preserve">Right </v>
      </c>
      <c r="Z114" s="167" t="str">
        <f>RawDC2!AG114</f>
        <v>Tear</v>
      </c>
      <c r="AA114" s="167">
        <f>RawDC2!AH114</f>
        <v>42993</v>
      </c>
      <c r="AB114" s="167">
        <f>RawDC2!AI114</f>
        <v>30</v>
      </c>
      <c r="AC114" s="167" t="str">
        <f>RawDC2!AJ114</f>
        <v xml:space="preserve">Sprinting </v>
      </c>
      <c r="AD114" s="167" t="str">
        <f>RawDC2!AK114</f>
        <v xml:space="preserve">suddenly </v>
      </c>
      <c r="AE114" s="167" t="str">
        <f>RawDC2!AL114</f>
        <v xml:space="preserve">non-contact </v>
      </c>
      <c r="AF114" s="167" t="str">
        <f>RawDC2!AM114</f>
        <v>no</v>
      </c>
      <c r="AH114" s="162" t="str">
        <f>RawDC2!AN114</f>
        <v>-</v>
      </c>
      <c r="AI114" s="162" t="str">
        <f>RawDC2!AO114</f>
        <v>-</v>
      </c>
      <c r="AJ114" s="162" t="str">
        <f>RawDC2!AP114</f>
        <v>-</v>
      </c>
      <c r="AK114" s="162" t="str">
        <f>RawDC2!AQ114</f>
        <v>-</v>
      </c>
      <c r="AL114" s="162" t="str">
        <f>RawDC2!AR114</f>
        <v>-</v>
      </c>
      <c r="AM114" s="162" t="str">
        <f>RawDC2!AS114</f>
        <v>-</v>
      </c>
      <c r="AN114" s="162" t="str">
        <f>RawDC2!AT114</f>
        <v>-</v>
      </c>
      <c r="AO114" s="162" t="str">
        <f>RawDC2!AU114</f>
        <v>-</v>
      </c>
      <c r="AP114" s="162" t="str">
        <f>RawDC2!AV114</f>
        <v>-</v>
      </c>
    </row>
    <row r="115" spans="1:42">
      <c r="A115" s="44">
        <v>113</v>
      </c>
      <c r="B115" s="162" t="str">
        <f>RawDC2!K115</f>
        <v>Rhys</v>
      </c>
      <c r="C115" s="162" t="str">
        <f>RawDC2!L115</f>
        <v>Gealy</v>
      </c>
      <c r="D115" s="215">
        <f>SUMIF(RawDC2!BF115:HV115, $D$2)</f>
        <v>-4</v>
      </c>
      <c r="E115" s="215">
        <f>SUMIF(RawDC2!BF115:HV115, $E$2)</f>
        <v>-6</v>
      </c>
      <c r="F115" s="215">
        <f>SUMIF(RawDC2!BF115:HV115, $F$2)</f>
        <v>-6</v>
      </c>
      <c r="G115" s="215">
        <f>SUMIF(RawDC2!BF115:HV115, $G$2)</f>
        <v>-1</v>
      </c>
      <c r="H115" s="215">
        <f>SUMIF(RawDC2!BF115:HV115, $H$2)</f>
        <v>5</v>
      </c>
      <c r="I115" s="215">
        <f>SUMIF(RawDC2!BF115:HV115, $I$2)</f>
        <v>6</v>
      </c>
      <c r="J115" s="215">
        <f>SUMIF(RawDC2!BF115:HV115, $J$2)</f>
        <v>3</v>
      </c>
      <c r="K115" s="215">
        <f>SUMIF(RawDC2!BF115:HV115, $K$2)</f>
        <v>0</v>
      </c>
      <c r="L115" s="215"/>
      <c r="M115" s="136">
        <f t="shared" si="21"/>
        <v>-17</v>
      </c>
      <c r="N115" s="138">
        <f t="shared" si="22"/>
        <v>14</v>
      </c>
      <c r="O115" s="140">
        <f t="shared" si="23"/>
        <v>31</v>
      </c>
      <c r="Q115" s="161" t="str">
        <f>RawDC2!P115</f>
        <v>no</v>
      </c>
      <c r="R115" s="161" t="str">
        <f>RawDC2!Q115</f>
        <v>yes</v>
      </c>
      <c r="S115" s="161" t="str">
        <f>RawDC2!R115</f>
        <v>decreased</v>
      </c>
      <c r="T115" s="161" t="str">
        <f>RawDC2!S115</f>
        <v>decreased</v>
      </c>
      <c r="U115" s="161" t="str">
        <f>RawDC2!T115</f>
        <v>same</v>
      </c>
      <c r="V115" s="161" t="str">
        <f>RawDC2!U115</f>
        <v xml:space="preserve">same </v>
      </c>
      <c r="X115" s="167" t="str">
        <f>RawDC2!AE115</f>
        <v>-</v>
      </c>
      <c r="Y115" s="167" t="str">
        <f>RawDC2!AF115</f>
        <v>-</v>
      </c>
      <c r="Z115" s="167" t="str">
        <f>RawDC2!AG115</f>
        <v>-</v>
      </c>
      <c r="AA115" s="167" t="str">
        <f>RawDC2!AH115</f>
        <v>-</v>
      </c>
      <c r="AB115" s="167" t="str">
        <f>RawDC2!AI115</f>
        <v>-</v>
      </c>
      <c r="AC115" s="167" t="str">
        <f>RawDC2!AJ115</f>
        <v>-</v>
      </c>
      <c r="AD115" s="167" t="str">
        <f>RawDC2!AK115</f>
        <v>-</v>
      </c>
      <c r="AE115" s="167" t="str">
        <f>RawDC2!AL115</f>
        <v>-</v>
      </c>
      <c r="AF115" s="167" t="str">
        <f>RawDC2!AM115</f>
        <v>-</v>
      </c>
      <c r="AH115" s="162" t="str">
        <f>RawDC2!AN115</f>
        <v>-</v>
      </c>
      <c r="AI115" s="162" t="str">
        <f>RawDC2!AO115</f>
        <v>-</v>
      </c>
      <c r="AJ115" s="162" t="str">
        <f>RawDC2!AP115</f>
        <v>-</v>
      </c>
      <c r="AK115" s="162" t="str">
        <f>RawDC2!AQ115</f>
        <v>-</v>
      </c>
      <c r="AL115" s="162" t="str">
        <f>RawDC2!AR115</f>
        <v>-</v>
      </c>
      <c r="AM115" s="162" t="str">
        <f>RawDC2!AS115</f>
        <v>-</v>
      </c>
      <c r="AN115" s="162" t="str">
        <f>RawDC2!AT115</f>
        <v>-</v>
      </c>
      <c r="AO115" s="162" t="str">
        <f>RawDC2!AU115</f>
        <v>-</v>
      </c>
      <c r="AP115" s="162" t="str">
        <f>RawDC2!AV115</f>
        <v>-</v>
      </c>
    </row>
    <row r="116" spans="1:42">
      <c r="A116" s="44">
        <v>114</v>
      </c>
      <c r="B116" s="162">
        <f>RawDC2!K116</f>
        <v>0</v>
      </c>
      <c r="C116" s="162">
        <f>RawDC2!L116</f>
        <v>0</v>
      </c>
      <c r="D116" s="215">
        <f>SUMIF(RawDC2!BF116:HV116, $D$2)</f>
        <v>0</v>
      </c>
      <c r="E116" s="215">
        <f>SUMIF(RawDC2!BF116:HV116, $E$2)</f>
        <v>0</v>
      </c>
      <c r="F116" s="215">
        <f>SUMIF(RawDC2!BF116:HV116, $F$2)</f>
        <v>0</v>
      </c>
      <c r="G116" s="215">
        <f>SUMIF(RawDC2!BF116:HV116, $G$2)</f>
        <v>0</v>
      </c>
      <c r="H116" s="215">
        <f>SUMIF(RawDC2!BF116:HV116, $H$2)</f>
        <v>0</v>
      </c>
      <c r="I116" s="215">
        <f>SUMIF(RawDC2!BF116:HV116, $I$2)</f>
        <v>0</v>
      </c>
      <c r="J116" s="215">
        <f>SUMIF(RawDC2!BF116:HV116, $J$2)</f>
        <v>0</v>
      </c>
      <c r="K116" s="215">
        <f>SUMIF(RawDC2!BF116:HV116, $K$2)</f>
        <v>0</v>
      </c>
      <c r="L116" s="215"/>
      <c r="M116" s="136">
        <f t="shared" si="21"/>
        <v>0</v>
      </c>
      <c r="N116" s="138">
        <f t="shared" si="22"/>
        <v>0</v>
      </c>
      <c r="O116" s="140">
        <f t="shared" si="23"/>
        <v>0</v>
      </c>
      <c r="Q116" s="161">
        <f>RawDC2!P116</f>
        <v>0</v>
      </c>
      <c r="R116" s="161">
        <f>RawDC2!Q116</f>
        <v>0</v>
      </c>
      <c r="S116" s="161">
        <f>RawDC2!R116</f>
        <v>0</v>
      </c>
      <c r="T116" s="161">
        <f>RawDC2!S116</f>
        <v>0</v>
      </c>
      <c r="U116" s="161">
        <f>RawDC2!T116</f>
        <v>0</v>
      </c>
      <c r="V116" s="161">
        <f>RawDC2!U116</f>
        <v>0</v>
      </c>
      <c r="X116" s="167" t="str">
        <f>RawDC2!AE116</f>
        <v>-</v>
      </c>
      <c r="Y116" s="167" t="str">
        <f>RawDC2!AF116</f>
        <v>-</v>
      </c>
      <c r="Z116" s="167" t="str">
        <f>RawDC2!AG116</f>
        <v>-</v>
      </c>
      <c r="AA116" s="167" t="str">
        <f>RawDC2!AH116</f>
        <v>-</v>
      </c>
      <c r="AB116" s="167" t="str">
        <f>RawDC2!AI116</f>
        <v>-</v>
      </c>
      <c r="AC116" s="167" t="str">
        <f>RawDC2!AJ116</f>
        <v>-</v>
      </c>
      <c r="AD116" s="167" t="str">
        <f>RawDC2!AK116</f>
        <v>-</v>
      </c>
      <c r="AE116" s="167" t="str">
        <f>RawDC2!AL116</f>
        <v>-</v>
      </c>
      <c r="AF116" s="167" t="str">
        <f>RawDC2!AM116</f>
        <v>-</v>
      </c>
      <c r="AH116" s="162" t="str">
        <f>RawDC2!AN116</f>
        <v>-</v>
      </c>
      <c r="AI116" s="162" t="str">
        <f>RawDC2!AO116</f>
        <v>-</v>
      </c>
      <c r="AJ116" s="162" t="str">
        <f>RawDC2!AP116</f>
        <v>-</v>
      </c>
      <c r="AK116" s="162" t="str">
        <f>RawDC2!AQ116</f>
        <v>-</v>
      </c>
      <c r="AL116" s="162" t="str">
        <f>RawDC2!AR116</f>
        <v>-</v>
      </c>
      <c r="AM116" s="162" t="str">
        <f>RawDC2!AS116</f>
        <v>-</v>
      </c>
      <c r="AN116" s="162" t="str">
        <f>RawDC2!AT116</f>
        <v>-</v>
      </c>
      <c r="AO116" s="162" t="str">
        <f>RawDC2!AU116</f>
        <v>-</v>
      </c>
      <c r="AP116" s="162" t="str">
        <f>RawDC2!AV116</f>
        <v>-</v>
      </c>
    </row>
    <row r="117" spans="1:42">
      <c r="A117" s="44">
        <v>115</v>
      </c>
      <c r="B117" s="162" t="str">
        <f>RawDC2!K117</f>
        <v>Brad</v>
      </c>
      <c r="C117" s="162" t="str">
        <f>RawDC2!L117</f>
        <v>Woolridge</v>
      </c>
      <c r="D117" s="215">
        <f>SUMIF(RawDC2!BF117:HV117, $D$2)</f>
        <v>0</v>
      </c>
      <c r="E117" s="215">
        <f>SUMIF(RawDC2!BF117:HV117, $E$2)</f>
        <v>-3</v>
      </c>
      <c r="F117" s="215">
        <f>SUMIF(RawDC2!BF117:HV117, $F$2)</f>
        <v>-6</v>
      </c>
      <c r="G117" s="215">
        <f>SUMIF(RawDC2!BF117:HV117, $G$2)</f>
        <v>0</v>
      </c>
      <c r="H117" s="215">
        <f>SUMIF(RawDC2!BF117:HV117, $H$2)</f>
        <v>0</v>
      </c>
      <c r="I117" s="215">
        <f>SUMIF(RawDC2!BF117:HV117, $I$2)</f>
        <v>2</v>
      </c>
      <c r="J117" s="215">
        <f>SUMIF(RawDC2!BF117:HV117, $J$2)</f>
        <v>0</v>
      </c>
      <c r="K117" s="215">
        <f>SUMIF(RawDC2!BF117:HV117, $K$2)</f>
        <v>0</v>
      </c>
      <c r="L117" s="215"/>
      <c r="M117" s="136">
        <f t="shared" si="21"/>
        <v>-9</v>
      </c>
      <c r="N117" s="138">
        <f t="shared" si="22"/>
        <v>2</v>
      </c>
      <c r="O117" s="140">
        <f t="shared" si="23"/>
        <v>11</v>
      </c>
      <c r="Q117" s="161" t="str">
        <f>RawDC2!P117</f>
        <v>No</v>
      </c>
      <c r="R117" s="161" t="str">
        <f>RawDC2!Q117</f>
        <v>No</v>
      </c>
      <c r="S117" s="161" t="str">
        <f>RawDC2!R117</f>
        <v>same</v>
      </c>
      <c r="T117" s="161" t="str">
        <f>RawDC2!S117</f>
        <v>same</v>
      </c>
      <c r="U117" s="161" t="str">
        <f>RawDC2!T117</f>
        <v>same</v>
      </c>
      <c r="V117" s="161" t="str">
        <f>RawDC2!U117</f>
        <v>Remained the same</v>
      </c>
      <c r="X117" s="167" t="str">
        <f>RawDC2!AE117</f>
        <v>Shoulder</v>
      </c>
      <c r="Y117" s="167" t="str">
        <f>RawDC2!AF117</f>
        <v>Right</v>
      </c>
      <c r="Z117" s="167" t="str">
        <f>RawDC2!AG117</f>
        <v>Torn cartilage</v>
      </c>
      <c r="AA117" s="167">
        <f>RawDC2!AH117</f>
        <v>43085</v>
      </c>
      <c r="AB117" s="167">
        <f>RawDC2!AI117</f>
        <v>10</v>
      </c>
      <c r="AC117" s="167" t="str">
        <f>RawDC2!AJ117</f>
        <v>Playing a football match</v>
      </c>
      <c r="AD117" s="167" t="str">
        <f>RawDC2!AK117</f>
        <v>Acute</v>
      </c>
      <c r="AE117" s="167" t="str">
        <f>RawDC2!AL117</f>
        <v>Contact</v>
      </c>
      <c r="AF117" s="167" t="str">
        <f>RawDC2!AM117</f>
        <v>No</v>
      </c>
      <c r="AH117" s="162" t="str">
        <f>RawDC2!AN117</f>
        <v>Ankle</v>
      </c>
      <c r="AI117" s="162" t="str">
        <f>RawDC2!AO117</f>
        <v>Left</v>
      </c>
      <c r="AJ117" s="162" t="str">
        <f>RawDC2!AP117</f>
        <v>Ligament strain</v>
      </c>
      <c r="AK117" s="162">
        <f>RawDC2!AQ117</f>
        <v>43095</v>
      </c>
      <c r="AL117" s="162">
        <f>RawDC2!AR117</f>
        <v>10</v>
      </c>
      <c r="AM117" s="162" t="str">
        <f>RawDC2!AS117</f>
        <v>Playing a football match</v>
      </c>
      <c r="AN117" s="162" t="str">
        <f>RawDC2!AT117</f>
        <v>Acute</v>
      </c>
      <c r="AO117" s="162" t="str">
        <f>RawDC2!AU117</f>
        <v>Non contact</v>
      </c>
      <c r="AP117" s="162" t="str">
        <f>RawDC2!AV117</f>
        <v>No</v>
      </c>
    </row>
    <row r="118" spans="1:42">
      <c r="A118" s="44">
        <v>116</v>
      </c>
      <c r="B118" s="162" t="str">
        <f>RawDC2!K118</f>
        <v xml:space="preserve">Avery </v>
      </c>
      <c r="C118" s="162" t="str">
        <f>RawDC2!L118</f>
        <v>Oitomen</v>
      </c>
      <c r="D118" s="215">
        <f>SUMIF(RawDC2!BF118:HV118, $D$2)</f>
        <v>0</v>
      </c>
      <c r="E118" s="215">
        <f>SUMIF(RawDC2!BF118:HV118, $E$2)</f>
        <v>-3</v>
      </c>
      <c r="F118" s="215">
        <f>SUMIF(RawDC2!BF118:HV118, $F$2)</f>
        <v>-2</v>
      </c>
      <c r="G118" s="215">
        <f>SUMIF(RawDC2!BF118:HV118, $G$2)</f>
        <v>-1</v>
      </c>
      <c r="H118" s="215">
        <f>SUMIF(RawDC2!BF118:HV118, $H$2)</f>
        <v>0</v>
      </c>
      <c r="I118" s="215">
        <f>SUMIF(RawDC2!BF118:HV118, $I$2)</f>
        <v>0</v>
      </c>
      <c r="J118" s="215">
        <f>SUMIF(RawDC2!BF118:HV118, $J$2)</f>
        <v>0</v>
      </c>
      <c r="K118" s="215">
        <f>SUMIF(RawDC2!BF118:HV118, $K$2)</f>
        <v>4</v>
      </c>
      <c r="L118" s="215"/>
      <c r="M118" s="136">
        <f t="shared" si="21"/>
        <v>-6</v>
      </c>
      <c r="N118" s="138">
        <f t="shared" si="22"/>
        <v>4</v>
      </c>
      <c r="O118" s="140">
        <f t="shared" si="23"/>
        <v>10</v>
      </c>
      <c r="Q118" s="161" t="str">
        <f>RawDC2!P118</f>
        <v>no</v>
      </c>
      <c r="R118" s="161" t="str">
        <f>RawDC2!Q118</f>
        <v>no</v>
      </c>
      <c r="S118" s="161" t="str">
        <f>RawDC2!R118</f>
        <v>same</v>
      </c>
      <c r="T118" s="161" t="str">
        <f>RawDC2!S118</f>
        <v>same</v>
      </c>
      <c r="U118" s="161" t="str">
        <f>RawDC2!T118</f>
        <v>same</v>
      </c>
      <c r="V118" s="161" t="str">
        <f>RawDC2!U118</f>
        <v>same</v>
      </c>
      <c r="X118" s="167" t="str">
        <f>RawDC2!AE118</f>
        <v xml:space="preserve">knee </v>
      </c>
      <c r="Y118" s="167" t="str">
        <f>RawDC2!AF118</f>
        <v xml:space="preserve">right </v>
      </c>
      <c r="Z118" s="167" t="str">
        <f>RawDC2!AG118</f>
        <v>ACL</v>
      </c>
      <c r="AA118" s="167">
        <f>RawDC2!AH118</f>
        <v>42977</v>
      </c>
      <c r="AB118" s="167">
        <f>RawDC2!AI118</f>
        <v>30</v>
      </c>
      <c r="AC118" s="167" t="str">
        <f>RawDC2!AJ118</f>
        <v xml:space="preserve">agility test </v>
      </c>
      <c r="AD118" s="167" t="str">
        <f>RawDC2!AK118</f>
        <v xml:space="preserve">suddenly </v>
      </c>
      <c r="AE118" s="167" t="str">
        <f>RawDC2!AL118</f>
        <v xml:space="preserve">non contact </v>
      </c>
      <c r="AF118" s="167" t="str">
        <f>RawDC2!AM118</f>
        <v xml:space="preserve">no </v>
      </c>
      <c r="AH118" s="162" t="str">
        <f>RawDC2!AN118</f>
        <v>-</v>
      </c>
      <c r="AI118" s="162" t="str">
        <f>RawDC2!AO118</f>
        <v>-</v>
      </c>
      <c r="AJ118" s="162" t="str">
        <f>RawDC2!AP118</f>
        <v>-</v>
      </c>
      <c r="AK118" s="162" t="str">
        <f>RawDC2!AQ118</f>
        <v>-</v>
      </c>
      <c r="AL118" s="162" t="str">
        <f>RawDC2!AR118</f>
        <v>-</v>
      </c>
      <c r="AM118" s="162" t="str">
        <f>RawDC2!AS118</f>
        <v>-</v>
      </c>
      <c r="AN118" s="162" t="str">
        <f>RawDC2!AT118</f>
        <v>-</v>
      </c>
      <c r="AO118" s="162" t="str">
        <f>RawDC2!AU118</f>
        <v>-</v>
      </c>
      <c r="AP118" s="162" t="str">
        <f>RawDC2!AV118</f>
        <v>-</v>
      </c>
    </row>
    <row r="119" spans="1:42">
      <c r="A119" s="44">
        <v>117</v>
      </c>
      <c r="B119" s="162" t="str">
        <f>RawDC2!K119</f>
        <v>max</v>
      </c>
      <c r="C119" s="162" t="str">
        <f>RawDC2!L119</f>
        <v>Llewellyn</v>
      </c>
      <c r="D119" s="215">
        <f>SUMIF(RawDC2!BF119:HV119, $D$2)</f>
        <v>0</v>
      </c>
      <c r="E119" s="215">
        <f>SUMIF(RawDC2!BF119:HV119, $E$2)</f>
        <v>-3</v>
      </c>
      <c r="F119" s="215">
        <f>SUMIF(RawDC2!BF119:HV119, $F$2)</f>
        <v>-2</v>
      </c>
      <c r="G119" s="215">
        <f>SUMIF(RawDC2!BF119:HV119, $G$2)</f>
        <v>-1</v>
      </c>
      <c r="H119" s="215">
        <f>SUMIF(RawDC2!BF119:HV119, $H$2)</f>
        <v>0</v>
      </c>
      <c r="I119" s="215">
        <f>SUMIF(RawDC2!BF119:HV119, $I$2)</f>
        <v>2</v>
      </c>
      <c r="J119" s="215">
        <f>SUMIF(RawDC2!BF119:HV119, $J$2)</f>
        <v>3</v>
      </c>
      <c r="K119" s="215">
        <f>SUMIF(RawDC2!BF119:HV119, $K$2)</f>
        <v>0</v>
      </c>
      <c r="L119" s="215"/>
      <c r="M119" s="136">
        <f t="shared" si="21"/>
        <v>-6</v>
      </c>
      <c r="N119" s="138">
        <f t="shared" si="22"/>
        <v>5</v>
      </c>
      <c r="O119" s="140">
        <f t="shared" si="23"/>
        <v>11</v>
      </c>
      <c r="Q119" s="161" t="str">
        <f>RawDC2!P119</f>
        <v>Yes, selected to play for Cardiff Blues in British and Irish cup and Anglo welshCup</v>
      </c>
      <c r="R119" s="161" t="str">
        <f>RawDC2!Q119</f>
        <v>No</v>
      </c>
      <c r="S119" s="161" t="str">
        <f>RawDC2!R119</f>
        <v>decreased</v>
      </c>
      <c r="T119" s="161" t="str">
        <f>RawDC2!S119</f>
        <v>Same</v>
      </c>
      <c r="U119" s="161" t="str">
        <f>RawDC2!T119</f>
        <v>Same</v>
      </c>
      <c r="V119" s="161" t="str">
        <f>RawDC2!U119</f>
        <v>Not really</v>
      </c>
      <c r="X119" s="167" t="str">
        <f>RawDC2!AE119</f>
        <v>-</v>
      </c>
      <c r="Y119" s="167" t="str">
        <f>RawDC2!AF119</f>
        <v>-</v>
      </c>
      <c r="Z119" s="167" t="str">
        <f>RawDC2!AG119</f>
        <v>-</v>
      </c>
      <c r="AA119" s="167" t="str">
        <f>RawDC2!AH119</f>
        <v>-</v>
      </c>
      <c r="AB119" s="167" t="str">
        <f>RawDC2!AI119</f>
        <v>-</v>
      </c>
      <c r="AC119" s="167" t="str">
        <f>RawDC2!AJ119</f>
        <v>-</v>
      </c>
      <c r="AD119" s="167" t="str">
        <f>RawDC2!AK119</f>
        <v>-</v>
      </c>
      <c r="AE119" s="167" t="str">
        <f>RawDC2!AL119</f>
        <v>-</v>
      </c>
      <c r="AF119" s="167" t="str">
        <f>RawDC2!AM119</f>
        <v>-</v>
      </c>
      <c r="AH119" s="162" t="str">
        <f>RawDC2!AN119</f>
        <v>-</v>
      </c>
      <c r="AI119" s="162" t="str">
        <f>RawDC2!AO119</f>
        <v>-</v>
      </c>
      <c r="AJ119" s="162" t="str">
        <f>RawDC2!AP119</f>
        <v>-</v>
      </c>
      <c r="AK119" s="162" t="str">
        <f>RawDC2!AQ119</f>
        <v>-</v>
      </c>
      <c r="AL119" s="162" t="str">
        <f>RawDC2!AR119</f>
        <v>-</v>
      </c>
      <c r="AM119" s="162" t="str">
        <f>RawDC2!AS119</f>
        <v>-</v>
      </c>
      <c r="AN119" s="162" t="str">
        <f>RawDC2!AT119</f>
        <v>-</v>
      </c>
      <c r="AO119" s="162" t="str">
        <f>RawDC2!AU119</f>
        <v>-</v>
      </c>
      <c r="AP119" s="162" t="str">
        <f>RawDC2!AV119</f>
        <v>-</v>
      </c>
    </row>
    <row r="120" spans="1:42">
      <c r="A120" s="44">
        <v>118</v>
      </c>
      <c r="B120" s="162" t="str">
        <f>RawDC2!K120</f>
        <v xml:space="preserve">Rhydian </v>
      </c>
      <c r="C120" s="162" t="str">
        <f>RawDC2!L120</f>
        <v>Morgan</v>
      </c>
      <c r="D120" s="215">
        <f>SUMIF(RawDC2!BF120:HV120, $D$2)</f>
        <v>0</v>
      </c>
      <c r="E120" s="215">
        <f>SUMIF(RawDC2!BF120:HV120, $E$2)</f>
        <v>0</v>
      </c>
      <c r="F120" s="215">
        <f>SUMIF(RawDC2!BF120:HV120, $F$2)</f>
        <v>-4</v>
      </c>
      <c r="G120" s="215">
        <f>SUMIF(RawDC2!BF120:HV120, $G$2)</f>
        <v>0</v>
      </c>
      <c r="H120" s="215">
        <f>SUMIF(RawDC2!BF120:HV120, $H$2)</f>
        <v>0</v>
      </c>
      <c r="I120" s="215">
        <f>SUMIF(RawDC2!BF120:HV120, $I$2)</f>
        <v>0</v>
      </c>
      <c r="J120" s="215">
        <f>SUMIF(RawDC2!BF120:HV120, $J$2)</f>
        <v>3</v>
      </c>
      <c r="K120" s="215">
        <f>SUMIF(RawDC2!BF120:HV120, $K$2)</f>
        <v>0</v>
      </c>
      <c r="L120" s="215"/>
      <c r="M120" s="136">
        <f t="shared" si="21"/>
        <v>-4</v>
      </c>
      <c r="N120" s="138">
        <f t="shared" si="22"/>
        <v>3</v>
      </c>
      <c r="O120" s="140">
        <f t="shared" si="23"/>
        <v>7</v>
      </c>
      <c r="Q120" s="161" t="str">
        <f>RawDC2!P120</f>
        <v>No</v>
      </c>
      <c r="R120" s="161" t="str">
        <f>RawDC2!Q120</f>
        <v>No</v>
      </c>
      <c r="S120" s="161" t="str">
        <f>RawDC2!R120</f>
        <v>Same</v>
      </c>
      <c r="T120" s="161" t="str">
        <f>RawDC2!S120</f>
        <v>Same</v>
      </c>
      <c r="U120" s="161" t="str">
        <f>RawDC2!T120</f>
        <v>Same</v>
      </c>
      <c r="V120" s="161" t="str">
        <f>RawDC2!U120</f>
        <v>Same</v>
      </c>
      <c r="X120" s="167" t="str">
        <f>RawDC2!AE120</f>
        <v>-</v>
      </c>
      <c r="Y120" s="167" t="str">
        <f>RawDC2!AF120</f>
        <v>-</v>
      </c>
      <c r="Z120" s="167" t="str">
        <f>RawDC2!AG120</f>
        <v>-</v>
      </c>
      <c r="AA120" s="167" t="str">
        <f>RawDC2!AH120</f>
        <v>-</v>
      </c>
      <c r="AB120" s="167" t="str">
        <f>RawDC2!AI120</f>
        <v>-</v>
      </c>
      <c r="AC120" s="167" t="str">
        <f>RawDC2!AJ120</f>
        <v>-</v>
      </c>
      <c r="AD120" s="167" t="str">
        <f>RawDC2!AK120</f>
        <v>-</v>
      </c>
      <c r="AE120" s="167" t="str">
        <f>RawDC2!AL120</f>
        <v>-</v>
      </c>
      <c r="AF120" s="167" t="str">
        <f>RawDC2!AM120</f>
        <v>-</v>
      </c>
      <c r="AH120" s="162" t="str">
        <f>RawDC2!AN120</f>
        <v>-</v>
      </c>
      <c r="AI120" s="162" t="str">
        <f>RawDC2!AO120</f>
        <v>-</v>
      </c>
      <c r="AJ120" s="162" t="str">
        <f>RawDC2!AP120</f>
        <v>-</v>
      </c>
      <c r="AK120" s="162" t="str">
        <f>RawDC2!AQ120</f>
        <v>-</v>
      </c>
      <c r="AL120" s="162" t="str">
        <f>RawDC2!AR120</f>
        <v>-</v>
      </c>
      <c r="AM120" s="162" t="str">
        <f>RawDC2!AS120</f>
        <v>-</v>
      </c>
      <c r="AN120" s="162" t="str">
        <f>RawDC2!AT120</f>
        <v>-</v>
      </c>
      <c r="AO120" s="162" t="str">
        <f>RawDC2!AU120</f>
        <v>-</v>
      </c>
      <c r="AP120" s="162" t="str">
        <f>RawDC2!AV120</f>
        <v>-</v>
      </c>
    </row>
    <row r="121" spans="1:42">
      <c r="A121" s="44">
        <v>119</v>
      </c>
      <c r="B121" s="162" t="str">
        <f>RawDC2!K121</f>
        <v>Daniel</v>
      </c>
      <c r="C121" s="162" t="str">
        <f>RawDC2!L121</f>
        <v>Spencer</v>
      </c>
      <c r="D121" s="215">
        <f>SUMIF(RawDC2!BF121:HV121, $D$2)</f>
        <v>-8</v>
      </c>
      <c r="E121" s="215">
        <f>SUMIF(RawDC2!BF121:HV121, $E$2)</f>
        <v>-3</v>
      </c>
      <c r="F121" s="215">
        <f>SUMIF(RawDC2!BF121:HV121, $F$2)</f>
        <v>0</v>
      </c>
      <c r="G121" s="215">
        <f>SUMIF(RawDC2!BF121:HV121, $G$2)</f>
        <v>0</v>
      </c>
      <c r="H121" s="215">
        <f>SUMIF(RawDC2!BF121:HV121, $H$2)</f>
        <v>0</v>
      </c>
      <c r="I121" s="215">
        <f>SUMIF(RawDC2!BF121:HV121, $I$2)</f>
        <v>0</v>
      </c>
      <c r="J121" s="215">
        <f>SUMIF(RawDC2!BF121:HV121, $J$2)</f>
        <v>9</v>
      </c>
      <c r="K121" s="215">
        <f>SUMIF(RawDC2!BF121:HV121, $K$2)</f>
        <v>0</v>
      </c>
      <c r="L121" s="215"/>
      <c r="M121" s="136">
        <f t="shared" si="21"/>
        <v>-11</v>
      </c>
      <c r="N121" s="138">
        <f t="shared" si="22"/>
        <v>9</v>
      </c>
      <c r="O121" s="140">
        <f t="shared" si="23"/>
        <v>20</v>
      </c>
      <c r="Q121" s="161" t="str">
        <f>RawDC2!P121</f>
        <v>No</v>
      </c>
      <c r="R121" s="161" t="str">
        <f>RawDC2!Q121</f>
        <v>Yes</v>
      </c>
      <c r="S121" s="161" t="str">
        <f>RawDC2!R121</f>
        <v>Decreased</v>
      </c>
      <c r="T121" s="161" t="str">
        <f>RawDC2!S121</f>
        <v>Decreased</v>
      </c>
      <c r="U121" s="161" t="str">
        <f>RawDC2!T121</f>
        <v>Same</v>
      </c>
      <c r="V121" s="161" t="str">
        <f>RawDC2!U121</f>
        <v>Same</v>
      </c>
      <c r="X121" s="167" t="str">
        <f>RawDC2!AE121</f>
        <v>-</v>
      </c>
      <c r="Y121" s="167" t="str">
        <f>RawDC2!AF121</f>
        <v>-</v>
      </c>
      <c r="Z121" s="167" t="str">
        <f>RawDC2!AG121</f>
        <v>-</v>
      </c>
      <c r="AA121" s="167" t="str">
        <f>RawDC2!AH121</f>
        <v>-</v>
      </c>
      <c r="AB121" s="167" t="str">
        <f>RawDC2!AI121</f>
        <v>-</v>
      </c>
      <c r="AC121" s="167" t="str">
        <f>RawDC2!AJ121</f>
        <v>-</v>
      </c>
      <c r="AD121" s="167" t="str">
        <f>RawDC2!AK121</f>
        <v>-</v>
      </c>
      <c r="AE121" s="167" t="str">
        <f>RawDC2!AL121</f>
        <v>-</v>
      </c>
      <c r="AF121" s="167" t="str">
        <f>RawDC2!AM121</f>
        <v>-</v>
      </c>
      <c r="AH121" s="162" t="str">
        <f>RawDC2!AN121</f>
        <v>-</v>
      </c>
      <c r="AI121" s="162" t="str">
        <f>RawDC2!AO121</f>
        <v>-</v>
      </c>
      <c r="AJ121" s="162" t="str">
        <f>RawDC2!AP121</f>
        <v>-</v>
      </c>
      <c r="AK121" s="162" t="str">
        <f>RawDC2!AQ121</f>
        <v>-</v>
      </c>
      <c r="AL121" s="162" t="str">
        <f>RawDC2!AR121</f>
        <v>-</v>
      </c>
      <c r="AM121" s="162" t="str">
        <f>RawDC2!AS121</f>
        <v>-</v>
      </c>
      <c r="AN121" s="162" t="str">
        <f>RawDC2!AT121</f>
        <v>-</v>
      </c>
      <c r="AO121" s="162" t="str">
        <f>RawDC2!AU121</f>
        <v>-</v>
      </c>
      <c r="AP121" s="162" t="str">
        <f>RawDC2!AV121</f>
        <v>-</v>
      </c>
    </row>
    <row r="122" spans="1:42">
      <c r="A122" s="44">
        <v>120</v>
      </c>
      <c r="B122" s="162" t="str">
        <f>RawDC2!K122</f>
        <v xml:space="preserve">Harri </v>
      </c>
      <c r="C122" s="162" t="str">
        <f>RawDC2!L122</f>
        <v>Lloyd</v>
      </c>
      <c r="D122" s="215">
        <f>SUMIF(RawDC2!BF122:HV122, $D$2)</f>
        <v>-8</v>
      </c>
      <c r="E122" s="215">
        <f>SUMIF(RawDC2!BF122:HV122, $E$2)</f>
        <v>-9</v>
      </c>
      <c r="F122" s="215">
        <f>SUMIF(RawDC2!BF122:HV122, $F$2)</f>
        <v>-2</v>
      </c>
      <c r="G122" s="215">
        <f>SUMIF(RawDC2!BF122:HV122, $G$2)</f>
        <v>0</v>
      </c>
      <c r="H122" s="215">
        <f>SUMIF(RawDC2!BF122:HV122, $H$2)</f>
        <v>0</v>
      </c>
      <c r="I122" s="215">
        <f>SUMIF(RawDC2!BF122:HV122, $I$2)</f>
        <v>2</v>
      </c>
      <c r="J122" s="215">
        <f>SUMIF(RawDC2!BF122:HV122, $J$2)</f>
        <v>0</v>
      </c>
      <c r="K122" s="215">
        <f>SUMIF(RawDC2!BF122:HV122, $K$2)</f>
        <v>0</v>
      </c>
      <c r="L122" s="215"/>
      <c r="M122" s="136">
        <f t="shared" si="21"/>
        <v>-19</v>
      </c>
      <c r="N122" s="138">
        <f t="shared" si="22"/>
        <v>2</v>
      </c>
      <c r="O122" s="140">
        <f t="shared" si="23"/>
        <v>21</v>
      </c>
      <c r="Q122" s="161" t="str">
        <f>RawDC2!P122</f>
        <v>no</v>
      </c>
      <c r="R122" s="161" t="str">
        <f>RawDC2!Q122</f>
        <v>no</v>
      </c>
      <c r="S122" s="161" t="str">
        <f>RawDC2!R122</f>
        <v xml:space="preserve">same </v>
      </c>
      <c r="T122" s="161" t="str">
        <f>RawDC2!S122</f>
        <v>same</v>
      </c>
      <c r="U122" s="161" t="str">
        <f>RawDC2!T122</f>
        <v xml:space="preserve">same </v>
      </c>
      <c r="V122" s="161" t="str">
        <f>RawDC2!U122</f>
        <v xml:space="preserve">have done more separate strength training </v>
      </c>
      <c r="X122" s="167" t="str">
        <f>RawDC2!AE122</f>
        <v xml:space="preserve">cheekbone </v>
      </c>
      <c r="Y122" s="167" t="str">
        <f>RawDC2!AF122</f>
        <v xml:space="preserve">left </v>
      </c>
      <c r="Z122" s="167" t="str">
        <f>RawDC2!AG122</f>
        <v xml:space="preserve">fracture </v>
      </c>
      <c r="AA122" s="167">
        <f>RawDC2!AH122</f>
        <v>43026</v>
      </c>
      <c r="AB122" s="167">
        <f>RawDC2!AI122</f>
        <v>60</v>
      </c>
      <c r="AC122" s="167" t="str">
        <f>RawDC2!AJ122</f>
        <v xml:space="preserve">playing football match </v>
      </c>
      <c r="AD122" s="167" t="str">
        <f>RawDC2!AK122</f>
        <v xml:space="preserve">acute </v>
      </c>
      <c r="AE122" s="167" t="str">
        <f>RawDC2!AL122</f>
        <v xml:space="preserve">contact </v>
      </c>
      <c r="AF122" s="167" t="str">
        <f>RawDC2!AM122</f>
        <v xml:space="preserve">no </v>
      </c>
      <c r="AH122" s="162" t="str">
        <f>RawDC2!AN122</f>
        <v>-</v>
      </c>
      <c r="AI122" s="162" t="str">
        <f>RawDC2!AO122</f>
        <v>-</v>
      </c>
      <c r="AJ122" s="162" t="str">
        <f>RawDC2!AP122</f>
        <v>-</v>
      </c>
      <c r="AK122" s="162" t="str">
        <f>RawDC2!AQ122</f>
        <v>-</v>
      </c>
      <c r="AL122" s="162" t="str">
        <f>RawDC2!AR122</f>
        <v>-</v>
      </c>
      <c r="AM122" s="162" t="str">
        <f>RawDC2!AS122</f>
        <v>-</v>
      </c>
      <c r="AN122" s="162" t="str">
        <f>RawDC2!AT122</f>
        <v>-</v>
      </c>
      <c r="AO122" s="162" t="str">
        <f>RawDC2!AU122</f>
        <v>-</v>
      </c>
      <c r="AP122" s="162" t="str">
        <f>RawDC2!AV122</f>
        <v>-</v>
      </c>
    </row>
    <row r="123" spans="1:42">
      <c r="A123" s="44">
        <v>121</v>
      </c>
      <c r="B123" s="162">
        <f>RawDC2!K123</f>
        <v>0</v>
      </c>
      <c r="C123" s="162">
        <f>RawDC2!L123</f>
        <v>0</v>
      </c>
      <c r="D123" s="215">
        <f>SUMIF(RawDC2!BF123:HV123, $D$2)</f>
        <v>0</v>
      </c>
      <c r="E123" s="215">
        <f>SUMIF(RawDC2!BF123:HV123, $E$2)</f>
        <v>0</v>
      </c>
      <c r="F123" s="215">
        <f>SUMIF(RawDC2!BF123:HV123, $F$2)</f>
        <v>0</v>
      </c>
      <c r="G123" s="215">
        <f>SUMIF(RawDC2!BF123:HV123, $G$2)</f>
        <v>0</v>
      </c>
      <c r="H123" s="215">
        <f>SUMIF(RawDC2!BF123:HV123, $H$2)</f>
        <v>0</v>
      </c>
      <c r="I123" s="215">
        <f>SUMIF(RawDC2!BF123:HV123, $I$2)</f>
        <v>0</v>
      </c>
      <c r="J123" s="215">
        <f>SUMIF(RawDC2!BF123:HV123, $J$2)</f>
        <v>0</v>
      </c>
      <c r="K123" s="215">
        <f>SUMIF(RawDC2!BF123:HV123, $K$2)</f>
        <v>0</v>
      </c>
      <c r="L123" s="215"/>
      <c r="M123" s="136">
        <f t="shared" si="21"/>
        <v>0</v>
      </c>
      <c r="N123" s="138">
        <f t="shared" si="22"/>
        <v>0</v>
      </c>
      <c r="O123" s="140">
        <f t="shared" si="23"/>
        <v>0</v>
      </c>
      <c r="Q123" s="161">
        <f>RawDC2!P123</f>
        <v>0</v>
      </c>
      <c r="R123" s="161">
        <f>RawDC2!Q123</f>
        <v>0</v>
      </c>
      <c r="S123" s="161">
        <f>RawDC2!R123</f>
        <v>0</v>
      </c>
      <c r="T123" s="161">
        <f>RawDC2!S123</f>
        <v>0</v>
      </c>
      <c r="U123" s="161">
        <f>RawDC2!T123</f>
        <v>0</v>
      </c>
      <c r="V123" s="161">
        <f>RawDC2!U123</f>
        <v>0</v>
      </c>
      <c r="X123" s="167" t="str">
        <f>RawDC2!AE123</f>
        <v>-</v>
      </c>
      <c r="Y123" s="167" t="str">
        <f>RawDC2!AF123</f>
        <v>-</v>
      </c>
      <c r="Z123" s="167" t="str">
        <f>RawDC2!AG123</f>
        <v>-</v>
      </c>
      <c r="AA123" s="167" t="str">
        <f>RawDC2!AH123</f>
        <v>-</v>
      </c>
      <c r="AB123" s="167" t="str">
        <f>RawDC2!AI123</f>
        <v>-</v>
      </c>
      <c r="AC123" s="167" t="str">
        <f>RawDC2!AJ123</f>
        <v>-</v>
      </c>
      <c r="AD123" s="167" t="str">
        <f>RawDC2!AK123</f>
        <v>-</v>
      </c>
      <c r="AE123" s="167" t="str">
        <f>RawDC2!AL123</f>
        <v>-</v>
      </c>
      <c r="AF123" s="167" t="str">
        <f>RawDC2!AM123</f>
        <v>-</v>
      </c>
      <c r="AH123" s="162" t="str">
        <f>RawDC2!AN123</f>
        <v>-</v>
      </c>
      <c r="AI123" s="162" t="str">
        <f>RawDC2!AO123</f>
        <v>-</v>
      </c>
      <c r="AJ123" s="162" t="str">
        <f>RawDC2!AP123</f>
        <v>-</v>
      </c>
      <c r="AK123" s="162" t="str">
        <f>RawDC2!AQ123</f>
        <v>-</v>
      </c>
      <c r="AL123" s="162" t="str">
        <f>RawDC2!AR123</f>
        <v>-</v>
      </c>
      <c r="AM123" s="162" t="str">
        <f>RawDC2!AS123</f>
        <v>-</v>
      </c>
      <c r="AN123" s="162" t="str">
        <f>RawDC2!AT123</f>
        <v>-</v>
      </c>
      <c r="AO123" s="162" t="str">
        <f>RawDC2!AU123</f>
        <v>-</v>
      </c>
      <c r="AP123" s="162" t="str">
        <f>RawDC2!AV123</f>
        <v>-</v>
      </c>
    </row>
    <row r="124" spans="1:42">
      <c r="A124" s="44">
        <v>122</v>
      </c>
      <c r="B124" s="162" t="str">
        <f>RawDC2!K124</f>
        <v>Daniel</v>
      </c>
      <c r="C124" s="162" t="str">
        <f>RawDC2!L124</f>
        <v>Evans</v>
      </c>
      <c r="D124" s="215">
        <f>SUMIF(RawDC2!BF124:HV124, $D$2)</f>
        <v>0</v>
      </c>
      <c r="E124" s="215">
        <f>SUMIF(RawDC2!BF124:HV124, $E$2)</f>
        <v>0</v>
      </c>
      <c r="F124" s="215">
        <f>SUMIF(RawDC2!BF124:HV124, $F$2)</f>
        <v>0</v>
      </c>
      <c r="G124" s="215">
        <f>SUMIF(RawDC2!BF124:HV124, $G$2)</f>
        <v>-4</v>
      </c>
      <c r="H124" s="215">
        <f>SUMIF(RawDC2!BF124:HV124, $H$2)</f>
        <v>2</v>
      </c>
      <c r="I124" s="215">
        <f>SUMIF(RawDC2!BF124:HV124, $I$2)</f>
        <v>6</v>
      </c>
      <c r="J124" s="215">
        <f>SUMIF(RawDC2!BF124:HV124, $J$2)</f>
        <v>3</v>
      </c>
      <c r="K124" s="215">
        <f>SUMIF(RawDC2!BF124:HV124, $K$2)</f>
        <v>0</v>
      </c>
      <c r="L124" s="215"/>
      <c r="M124" s="136">
        <f t="shared" si="21"/>
        <v>-4</v>
      </c>
      <c r="N124" s="138">
        <f t="shared" si="22"/>
        <v>11</v>
      </c>
      <c r="O124" s="140">
        <f t="shared" si="23"/>
        <v>15</v>
      </c>
      <c r="Q124" s="161" t="str">
        <f>RawDC2!P124</f>
        <v>no</v>
      </c>
      <c r="R124" s="161" t="str">
        <f>RawDC2!Q124</f>
        <v>no</v>
      </c>
      <c r="S124" s="161" t="str">
        <f>RawDC2!R124</f>
        <v>same</v>
      </c>
      <c r="T124" s="161" t="str">
        <f>RawDC2!S124</f>
        <v>same</v>
      </c>
      <c r="U124" s="161" t="str">
        <f>RawDC2!T124</f>
        <v>same</v>
      </c>
      <c r="V124" s="161" t="str">
        <f>RawDC2!U124</f>
        <v xml:space="preserve">changed from fitness to more technical </v>
      </c>
      <c r="X124" s="167" t="str">
        <f>RawDC2!AE124</f>
        <v>-</v>
      </c>
      <c r="Y124" s="167" t="str">
        <f>RawDC2!AF124</f>
        <v>-</v>
      </c>
      <c r="Z124" s="167" t="str">
        <f>RawDC2!AG124</f>
        <v>-</v>
      </c>
      <c r="AA124" s="167" t="str">
        <f>RawDC2!AH124</f>
        <v>-</v>
      </c>
      <c r="AB124" s="167" t="str">
        <f>RawDC2!AI124</f>
        <v>-</v>
      </c>
      <c r="AC124" s="167" t="str">
        <f>RawDC2!AJ124</f>
        <v>-</v>
      </c>
      <c r="AD124" s="167" t="str">
        <f>RawDC2!AK124</f>
        <v>-</v>
      </c>
      <c r="AE124" s="167" t="str">
        <f>RawDC2!AL124</f>
        <v>-</v>
      </c>
      <c r="AF124" s="167" t="str">
        <f>RawDC2!AM124</f>
        <v>-</v>
      </c>
      <c r="AH124" s="162" t="str">
        <f>RawDC2!AN124</f>
        <v>-</v>
      </c>
      <c r="AI124" s="162" t="str">
        <f>RawDC2!AO124</f>
        <v>-</v>
      </c>
      <c r="AJ124" s="162" t="str">
        <f>RawDC2!AP124</f>
        <v>-</v>
      </c>
      <c r="AK124" s="162" t="str">
        <f>RawDC2!AQ124</f>
        <v>-</v>
      </c>
      <c r="AL124" s="162" t="str">
        <f>RawDC2!AR124</f>
        <v>-</v>
      </c>
      <c r="AM124" s="162" t="str">
        <f>RawDC2!AS124</f>
        <v>-</v>
      </c>
      <c r="AN124" s="162" t="str">
        <f>RawDC2!AT124</f>
        <v>-</v>
      </c>
      <c r="AO124" s="162" t="str">
        <f>RawDC2!AU124</f>
        <v>-</v>
      </c>
      <c r="AP124" s="162" t="str">
        <f>RawDC2!AV124</f>
        <v>-</v>
      </c>
    </row>
    <row r="125" spans="1:42">
      <c r="A125" s="44">
        <v>123</v>
      </c>
      <c r="B125" s="162" t="str">
        <f>RawDC2!K125</f>
        <v>Dylan</v>
      </c>
      <c r="C125" s="162" t="str">
        <f>RawDC2!L125</f>
        <v>Rees</v>
      </c>
      <c r="D125" s="215">
        <f>SUMIF(RawDC2!BF125:HV125, $D$2)</f>
        <v>0</v>
      </c>
      <c r="E125" s="215">
        <f>SUMIF(RawDC2!BF125:HV125, $E$2)</f>
        <v>0</v>
      </c>
      <c r="F125" s="215">
        <f>SUMIF(RawDC2!BF125:HV125, $F$2)</f>
        <v>0</v>
      </c>
      <c r="G125" s="215">
        <f>SUMIF(RawDC2!BF125:HV125, $G$2)</f>
        <v>-2</v>
      </c>
      <c r="H125" s="215">
        <f>SUMIF(RawDC2!BF125:HV125, $H$2)</f>
        <v>1</v>
      </c>
      <c r="I125" s="215">
        <f>SUMIF(RawDC2!BF125:HV125, $I$2)</f>
        <v>0</v>
      </c>
      <c r="J125" s="215">
        <f>SUMIF(RawDC2!BF125:HV125, $J$2)</f>
        <v>0</v>
      </c>
      <c r="K125" s="215">
        <f>SUMIF(RawDC2!BF125:HV125, $K$2)</f>
        <v>0</v>
      </c>
      <c r="L125" s="215"/>
      <c r="M125" s="136">
        <f t="shared" si="21"/>
        <v>-2</v>
      </c>
      <c r="N125" s="138">
        <f t="shared" si="22"/>
        <v>1</v>
      </c>
      <c r="O125" s="140">
        <f t="shared" si="23"/>
        <v>3</v>
      </c>
      <c r="Q125" s="161" t="str">
        <f>RawDC2!P125</f>
        <v>no</v>
      </c>
      <c r="R125" s="161" t="str">
        <f>RawDC2!Q125</f>
        <v>no</v>
      </c>
      <c r="S125" s="161" t="str">
        <f>RawDC2!R125</f>
        <v>same</v>
      </c>
      <c r="T125" s="161" t="str">
        <f>RawDC2!S125</f>
        <v>same</v>
      </c>
      <c r="U125" s="161" t="str">
        <f>RawDC2!T125</f>
        <v>same</v>
      </c>
      <c r="V125" s="161" t="str">
        <f>RawDC2!U125</f>
        <v>smae</v>
      </c>
      <c r="X125" s="167" t="str">
        <f>RawDC2!AE125</f>
        <v>-</v>
      </c>
      <c r="Y125" s="167" t="str">
        <f>RawDC2!AF125</f>
        <v>-</v>
      </c>
      <c r="Z125" s="167" t="str">
        <f>RawDC2!AG125</f>
        <v>-</v>
      </c>
      <c r="AA125" s="167" t="str">
        <f>RawDC2!AH125</f>
        <v>-</v>
      </c>
      <c r="AB125" s="167" t="str">
        <f>RawDC2!AI125</f>
        <v>-</v>
      </c>
      <c r="AC125" s="167" t="str">
        <f>RawDC2!AJ125</f>
        <v>-</v>
      </c>
      <c r="AD125" s="167" t="str">
        <f>RawDC2!AK125</f>
        <v>-</v>
      </c>
      <c r="AE125" s="167" t="str">
        <f>RawDC2!AL125</f>
        <v>-</v>
      </c>
      <c r="AF125" s="167" t="str">
        <f>RawDC2!AM125</f>
        <v>-</v>
      </c>
      <c r="AG125" s="162" t="str">
        <f>RawDC2!AM125</f>
        <v>-</v>
      </c>
      <c r="AI125" s="162" t="str">
        <f>RawDC2!AO125</f>
        <v>-</v>
      </c>
      <c r="AJ125" s="162" t="str">
        <f>RawDC2!AP125</f>
        <v>-</v>
      </c>
      <c r="AK125" s="162" t="str">
        <f>RawDC2!AQ125</f>
        <v>-</v>
      </c>
      <c r="AL125" s="162" t="str">
        <f>RawDC2!AR125</f>
        <v>-</v>
      </c>
      <c r="AM125" s="162" t="str">
        <f>RawDC2!AS125</f>
        <v>-</v>
      </c>
      <c r="AN125" s="162" t="str">
        <f>RawDC2!AT125</f>
        <v>-</v>
      </c>
      <c r="AO125" s="162" t="str">
        <f>RawDC2!AU125</f>
        <v>-</v>
      </c>
      <c r="AP125" s="162" t="str">
        <f>RawDC2!AV125</f>
        <v>-</v>
      </c>
    </row>
    <row r="126" spans="1:42">
      <c r="A126" s="44">
        <v>124</v>
      </c>
      <c r="B126" s="162" t="str">
        <f>RawDC2!K126</f>
        <v>Will</v>
      </c>
      <c r="C126" s="162" t="str">
        <f>RawDC2!L126</f>
        <v>Fuller</v>
      </c>
      <c r="D126" s="215">
        <f>SUMIF(RawDC2!BF126:HV126, $D$2)</f>
        <v>0</v>
      </c>
      <c r="E126" s="215">
        <f>SUMIF(RawDC2!BF126:HV126, $E$2)</f>
        <v>0</v>
      </c>
      <c r="F126" s="215">
        <f>SUMIF(RawDC2!BF126:HV126, $F$2)</f>
        <v>-4</v>
      </c>
      <c r="G126" s="215">
        <f>SUMIF(RawDC2!BF126:HV126, $G$2)</f>
        <v>-2</v>
      </c>
      <c r="H126" s="215">
        <f>SUMIF(RawDC2!BF126:HV126, $H$2)</f>
        <v>2</v>
      </c>
      <c r="I126" s="215">
        <f>SUMIF(RawDC2!BF126:HV126, $I$2)</f>
        <v>2</v>
      </c>
      <c r="J126" s="215">
        <f>SUMIF(RawDC2!BF126:HV126, $J$2)</f>
        <v>0</v>
      </c>
      <c r="K126" s="215">
        <f>SUMIF(RawDC2!BF126:HV126, $K$2)</f>
        <v>0</v>
      </c>
      <c r="L126" s="215"/>
      <c r="M126" s="136">
        <f t="shared" si="21"/>
        <v>-6</v>
      </c>
      <c r="N126" s="138">
        <f t="shared" si="22"/>
        <v>4</v>
      </c>
      <c r="O126" s="140">
        <f t="shared" si="23"/>
        <v>10</v>
      </c>
      <c r="Q126" s="161" t="str">
        <f>RawDC2!P126</f>
        <v>No</v>
      </c>
      <c r="R126" s="161" t="str">
        <f>RawDC2!Q126</f>
        <v>Yes</v>
      </c>
      <c r="S126" s="161" t="str">
        <f>RawDC2!R126</f>
        <v>increased</v>
      </c>
      <c r="T126" s="161" t="str">
        <f>RawDC2!S126</f>
        <v>Decreased</v>
      </c>
      <c r="U126" s="161" t="str">
        <f>RawDC2!T126</f>
        <v>Same</v>
      </c>
      <c r="V126" s="161" t="str">
        <f>RawDC2!U126</f>
        <v>Same</v>
      </c>
      <c r="X126" s="167" t="str">
        <f>RawDC2!AE126</f>
        <v>Groin</v>
      </c>
      <c r="Y126" s="167" t="str">
        <f>RawDC2!AF126</f>
        <v>Right</v>
      </c>
      <c r="Z126" s="167" t="str">
        <f>RawDC2!AG126</f>
        <v>Strain muscle</v>
      </c>
      <c r="AA126" s="167">
        <f>RawDC2!AH126</f>
        <v>43076</v>
      </c>
      <c r="AB126" s="167">
        <f>RawDC2!AI126</f>
        <v>14</v>
      </c>
      <c r="AC126" s="167" t="str">
        <f>RawDC2!AJ126</f>
        <v>Game- goal kick</v>
      </c>
      <c r="AD126" s="167" t="str">
        <f>RawDC2!AK126</f>
        <v>Overuse</v>
      </c>
      <c r="AE126" s="167" t="str">
        <f>RawDC2!AL126</f>
        <v>Non contact</v>
      </c>
      <c r="AF126" s="167" t="str">
        <f>RawDC2!AM126</f>
        <v>No</v>
      </c>
      <c r="AH126" s="162" t="str">
        <f>RawDC2!AN126</f>
        <v>-</v>
      </c>
      <c r="AI126" s="162" t="str">
        <f>RawDC2!AO126</f>
        <v>-</v>
      </c>
      <c r="AJ126" s="162" t="str">
        <f>RawDC2!AP126</f>
        <v>-</v>
      </c>
      <c r="AK126" s="162" t="str">
        <f>RawDC2!AQ126</f>
        <v>-</v>
      </c>
      <c r="AL126" s="162" t="str">
        <f>RawDC2!AR126</f>
        <v>-</v>
      </c>
      <c r="AM126" s="162" t="str">
        <f>RawDC2!AS126</f>
        <v>-</v>
      </c>
      <c r="AN126" s="162" t="str">
        <f>RawDC2!AT126</f>
        <v>-</v>
      </c>
      <c r="AO126" s="162" t="str">
        <f>RawDC2!AU126</f>
        <v>-</v>
      </c>
      <c r="AP126" s="162" t="str">
        <f>RawDC2!AV126</f>
        <v>-</v>
      </c>
    </row>
    <row r="127" spans="1:42">
      <c r="A127" s="44">
        <v>125</v>
      </c>
      <c r="B127" s="162" t="str">
        <f>RawDC2!K127</f>
        <v>Joel</v>
      </c>
      <c r="C127" s="162" t="str">
        <f>RawDC2!L127</f>
        <v>Edwards</v>
      </c>
      <c r="D127" s="215">
        <f>SUMIF(RawDC2!BF127:HV127, $D$2)</f>
        <v>-4</v>
      </c>
      <c r="E127" s="215">
        <f>SUMIF(RawDC2!BF127:HV127, $E$2)</f>
        <v>-15</v>
      </c>
      <c r="F127" s="215">
        <f>SUMIF(RawDC2!BF127:HV127, $F$2)</f>
        <v>-8</v>
      </c>
      <c r="G127" s="215">
        <f>SUMIF(RawDC2!BF127:HV127, $G$2)</f>
        <v>-1</v>
      </c>
      <c r="H127" s="215">
        <f>SUMIF(RawDC2!BF127:HV127, $H$2)</f>
        <v>3</v>
      </c>
      <c r="I127" s="215">
        <f>SUMIF(RawDC2!BF127:HV127, $I$2)</f>
        <v>0</v>
      </c>
      <c r="J127" s="215">
        <f>SUMIF(RawDC2!BF127:HV127, $J$2)</f>
        <v>9</v>
      </c>
      <c r="K127" s="215">
        <f>SUMIF(RawDC2!BF127:HV127, $K$2)</f>
        <v>4</v>
      </c>
      <c r="L127" s="215"/>
      <c r="M127" s="136">
        <f t="shared" si="21"/>
        <v>-28</v>
      </c>
      <c r="N127" s="138">
        <f t="shared" si="22"/>
        <v>16</v>
      </c>
      <c r="O127" s="140">
        <f t="shared" si="23"/>
        <v>44</v>
      </c>
      <c r="Q127" s="161" t="str">
        <f>RawDC2!P127</f>
        <v>no</v>
      </c>
      <c r="R127" s="161" t="str">
        <f>RawDC2!Q127</f>
        <v>no</v>
      </c>
      <c r="S127" s="161" t="str">
        <f>RawDC2!R127</f>
        <v>same</v>
      </c>
      <c r="T127" s="161" t="str">
        <f>RawDC2!S127</f>
        <v>same</v>
      </c>
      <c r="U127" s="161" t="str">
        <f>RawDC2!T127</f>
        <v>same</v>
      </c>
      <c r="V127" s="161" t="str">
        <f>RawDC2!U127</f>
        <v>same</v>
      </c>
      <c r="X127" s="167" t="str">
        <f>RawDC2!AE127</f>
        <v>knee</v>
      </c>
      <c r="Y127" s="167" t="str">
        <f>RawDC2!AF127</f>
        <v>left</v>
      </c>
      <c r="Z127" s="167" t="str">
        <f>RawDC2!AG127</f>
        <v>strain</v>
      </c>
      <c r="AA127" s="167">
        <f>RawDC2!AH127</f>
        <v>43044</v>
      </c>
      <c r="AB127" s="167">
        <f>RawDC2!AI127</f>
        <v>30</v>
      </c>
      <c r="AC127" s="167" t="str">
        <f>RawDC2!AJ127</f>
        <v>Sprinting</v>
      </c>
      <c r="AD127" s="167" t="str">
        <f>RawDC2!AK127</f>
        <v>overuse</v>
      </c>
      <c r="AE127" s="167" t="str">
        <f>RawDC2!AL127</f>
        <v>non-contact</v>
      </c>
      <c r="AF127" s="167" t="str">
        <f>RawDC2!AM127</f>
        <v>feel it slighty</v>
      </c>
      <c r="AH127" s="162" t="str">
        <f>RawDC2!AN127</f>
        <v>hamstring/glute</v>
      </c>
      <c r="AI127" s="162" t="str">
        <f>RawDC2!AO127</f>
        <v>left</v>
      </c>
      <c r="AJ127" s="162" t="str">
        <f>RawDC2!AP127</f>
        <v>muscle tear</v>
      </c>
      <c r="AK127" s="162">
        <f>RawDC2!AQ127</f>
        <v>42988</v>
      </c>
      <c r="AL127" s="162">
        <f>RawDC2!AR127</f>
        <v>30</v>
      </c>
      <c r="AM127" s="162" t="str">
        <f>RawDC2!AS127</f>
        <v>over stretching for the football</v>
      </c>
      <c r="AN127" s="162" t="str">
        <f>RawDC2!AT127</f>
        <v>acute</v>
      </c>
      <c r="AO127" s="162" t="str">
        <f>RawDC2!AU127</f>
        <v>non-contact</v>
      </c>
      <c r="AP127" s="162" t="str">
        <f>RawDC2!AV127</f>
        <v>no</v>
      </c>
    </row>
    <row r="128" spans="1:42">
      <c r="A128" s="44">
        <v>126</v>
      </c>
      <c r="B128" s="162" t="str">
        <f>RawDC2!K128</f>
        <v>Ben</v>
      </c>
      <c r="C128" s="162" t="str">
        <f>RawDC2!L128</f>
        <v>Bowler</v>
      </c>
      <c r="D128" s="215">
        <f>SUMIF(RawDC2!BF128:HV128, $D$2)</f>
        <v>0</v>
      </c>
      <c r="E128" s="215">
        <f>SUMIF(RawDC2!BF128:HV128, $E$2)</f>
        <v>-3</v>
      </c>
      <c r="F128" s="215">
        <f>SUMIF(RawDC2!BF128:HV128, $F$2)</f>
        <v>0</v>
      </c>
      <c r="G128" s="215">
        <f>SUMIF(RawDC2!BF128:HV128, $G$2)</f>
        <v>0</v>
      </c>
      <c r="H128" s="215">
        <f>SUMIF(RawDC2!BF128:HV128, $H$2)</f>
        <v>0</v>
      </c>
      <c r="I128" s="215">
        <f>SUMIF(RawDC2!BF128:HV128, $I$2)</f>
        <v>0</v>
      </c>
      <c r="J128" s="215">
        <f>SUMIF(RawDC2!BF128:HV128, $J$2)</f>
        <v>6</v>
      </c>
      <c r="K128" s="215">
        <f>SUMIF(RawDC2!BF128:HV128, $K$2)</f>
        <v>0</v>
      </c>
      <c r="L128" s="215"/>
      <c r="M128" s="136">
        <f t="shared" si="21"/>
        <v>-3</v>
      </c>
      <c r="N128" s="138">
        <f t="shared" si="22"/>
        <v>6</v>
      </c>
      <c r="O128" s="140">
        <f t="shared" si="23"/>
        <v>9</v>
      </c>
      <c r="Q128" s="161" t="str">
        <f>RawDC2!P128</f>
        <v>no</v>
      </c>
      <c r="R128" s="161" t="str">
        <f>RawDC2!Q128</f>
        <v>no</v>
      </c>
      <c r="S128" s="161" t="str">
        <f>RawDC2!R128</f>
        <v>same</v>
      </c>
      <c r="T128" s="161" t="str">
        <f>RawDC2!S128</f>
        <v>same</v>
      </c>
      <c r="U128" s="161" t="str">
        <f>RawDC2!T128</f>
        <v>same</v>
      </c>
      <c r="V128" s="161" t="str">
        <f>RawDC2!U128</f>
        <v>same</v>
      </c>
      <c r="X128" s="167" t="str">
        <f>RawDC2!AE128</f>
        <v>-</v>
      </c>
      <c r="Y128" s="167" t="str">
        <f>RawDC2!AF128</f>
        <v>-</v>
      </c>
      <c r="Z128" s="167" t="str">
        <f>RawDC2!AG128</f>
        <v>-</v>
      </c>
      <c r="AA128" s="167" t="str">
        <f>RawDC2!AH128</f>
        <v>-</v>
      </c>
      <c r="AB128" s="167" t="str">
        <f>RawDC2!AI128</f>
        <v>-</v>
      </c>
      <c r="AC128" s="167" t="str">
        <f>RawDC2!AJ128</f>
        <v>-</v>
      </c>
      <c r="AD128" s="167" t="str">
        <f>RawDC2!AK128</f>
        <v>-</v>
      </c>
      <c r="AE128" s="167" t="str">
        <f>RawDC2!AL128</f>
        <v>-</v>
      </c>
      <c r="AF128" s="167" t="str">
        <f>RawDC2!AM128</f>
        <v>-</v>
      </c>
      <c r="AH128" s="162" t="str">
        <f>RawDC2!AN128</f>
        <v>-</v>
      </c>
      <c r="AI128" s="162" t="str">
        <f>RawDC2!AO128</f>
        <v>-</v>
      </c>
      <c r="AJ128" s="162" t="str">
        <f>RawDC2!AP128</f>
        <v>-</v>
      </c>
      <c r="AK128" s="162" t="str">
        <f>RawDC2!AQ128</f>
        <v>-</v>
      </c>
      <c r="AL128" s="162" t="str">
        <f>RawDC2!AR128</f>
        <v>-</v>
      </c>
      <c r="AM128" s="162" t="str">
        <f>RawDC2!AS128</f>
        <v>-</v>
      </c>
      <c r="AN128" s="162" t="str">
        <f>RawDC2!AT128</f>
        <v>-</v>
      </c>
      <c r="AO128" s="162" t="str">
        <f>RawDC2!AU128</f>
        <v>-</v>
      </c>
      <c r="AP128" s="162" t="str">
        <f>RawDC2!AV128</f>
        <v>-</v>
      </c>
    </row>
    <row r="129" spans="1:42">
      <c r="A129" s="44">
        <v>127</v>
      </c>
      <c r="B129" s="162" t="str">
        <f>RawDC2!K129</f>
        <v>Chris</v>
      </c>
      <c r="C129" s="162" t="str">
        <f>RawDC2!L129</f>
        <v>Baker</v>
      </c>
      <c r="D129" s="215">
        <f>SUMIF(RawDC2!BF129:HV129, $D$2)</f>
        <v>0</v>
      </c>
      <c r="E129" s="215">
        <f>SUMIF(RawDC2!BF129:HV129, $E$2)</f>
        <v>0</v>
      </c>
      <c r="F129" s="215">
        <f>SUMIF(RawDC2!BF129:HV129, $F$2)</f>
        <v>0</v>
      </c>
      <c r="G129" s="215">
        <f>SUMIF(RawDC2!BF129:HV129, $G$2)</f>
        <v>-1</v>
      </c>
      <c r="H129" s="215">
        <f>SUMIF(RawDC2!BF129:HV129, $H$2)</f>
        <v>0</v>
      </c>
      <c r="I129" s="215">
        <f>SUMIF(RawDC2!BF129:HV129, $I$2)</f>
        <v>0</v>
      </c>
      <c r="J129" s="215">
        <f>SUMIF(RawDC2!BF129:HV129, $J$2)</f>
        <v>0</v>
      </c>
      <c r="K129" s="215">
        <f>SUMIF(RawDC2!BF129:HV129, $K$2)</f>
        <v>0</v>
      </c>
      <c r="L129" s="215"/>
      <c r="M129" s="136">
        <f t="shared" si="21"/>
        <v>-1</v>
      </c>
      <c r="N129" s="138">
        <f t="shared" si="22"/>
        <v>0</v>
      </c>
      <c r="O129" s="140">
        <f t="shared" si="23"/>
        <v>1</v>
      </c>
      <c r="Q129" s="161" t="str">
        <f>RawDC2!P129</f>
        <v>No</v>
      </c>
      <c r="R129" s="161" t="str">
        <f>RawDC2!Q129</f>
        <v>No</v>
      </c>
      <c r="S129" s="161" t="str">
        <f>RawDC2!R129</f>
        <v>Same</v>
      </c>
      <c r="T129" s="161" t="str">
        <f>RawDC2!S129</f>
        <v>Same</v>
      </c>
      <c r="U129" s="161" t="str">
        <f>RawDC2!T129</f>
        <v>Same</v>
      </c>
      <c r="V129" s="161" t="str">
        <f>RawDC2!U129</f>
        <v>Same</v>
      </c>
      <c r="X129" s="167" t="str">
        <f>RawDC2!AE129</f>
        <v>-</v>
      </c>
      <c r="Y129" s="167" t="str">
        <f>RawDC2!AF129</f>
        <v>-</v>
      </c>
      <c r="Z129" s="167" t="str">
        <f>RawDC2!AG129</f>
        <v>-</v>
      </c>
      <c r="AA129" s="167" t="str">
        <f>RawDC2!AH129</f>
        <v>-</v>
      </c>
      <c r="AB129" s="167" t="str">
        <f>RawDC2!AI129</f>
        <v>-</v>
      </c>
      <c r="AC129" s="167" t="str">
        <f>RawDC2!AJ129</f>
        <v>-</v>
      </c>
      <c r="AD129" s="167" t="str">
        <f>RawDC2!AK129</f>
        <v>-</v>
      </c>
      <c r="AE129" s="167" t="str">
        <f>RawDC2!AL129</f>
        <v>-</v>
      </c>
      <c r="AF129" s="167" t="str">
        <f>RawDC2!AM129</f>
        <v>-</v>
      </c>
      <c r="AH129" s="162" t="str">
        <f>RawDC2!AN129</f>
        <v>-</v>
      </c>
      <c r="AI129" s="162" t="str">
        <f>RawDC2!AO129</f>
        <v>-</v>
      </c>
      <c r="AJ129" s="162" t="str">
        <f>RawDC2!AP129</f>
        <v>-</v>
      </c>
      <c r="AK129" s="162" t="str">
        <f>RawDC2!AQ129</f>
        <v>-</v>
      </c>
      <c r="AL129" s="162" t="str">
        <f>RawDC2!AR129</f>
        <v>-</v>
      </c>
      <c r="AM129" s="162" t="str">
        <f>RawDC2!AS129</f>
        <v>-</v>
      </c>
      <c r="AN129" s="162" t="str">
        <f>RawDC2!AT129</f>
        <v>-</v>
      </c>
      <c r="AO129" s="162" t="str">
        <f>RawDC2!AU129</f>
        <v>-</v>
      </c>
      <c r="AP129" s="162" t="str">
        <f>RawDC2!AV129</f>
        <v>-</v>
      </c>
    </row>
    <row r="130" spans="1:42">
      <c r="A130" s="44">
        <v>128</v>
      </c>
      <c r="B130" s="162" t="str">
        <f>RawDC2!K130</f>
        <v>Charlie</v>
      </c>
      <c r="C130" s="162" t="str">
        <f>RawDC2!L130</f>
        <v>Corsby</v>
      </c>
      <c r="D130" s="215">
        <f>SUMIF(RawDC2!BF130:HV130, $D$2)</f>
        <v>0</v>
      </c>
      <c r="E130" s="215">
        <f>SUMIF(RawDC2!BF130:HV130, $E$2)</f>
        <v>0</v>
      </c>
      <c r="F130" s="215">
        <f>SUMIF(RawDC2!BF130:HV130, $F$2)</f>
        <v>0</v>
      </c>
      <c r="G130" s="215">
        <f>SUMIF(RawDC2!BF130:HV130, $G$2)</f>
        <v>-2</v>
      </c>
      <c r="H130" s="215">
        <f>SUMIF(RawDC2!BF130:HV130, $H$2)</f>
        <v>0</v>
      </c>
      <c r="I130" s="215">
        <f>SUMIF(RawDC2!BF130:HV130, $I$2)</f>
        <v>0</v>
      </c>
      <c r="J130" s="215">
        <f>SUMIF(RawDC2!BF130:HV130, $J$2)</f>
        <v>0</v>
      </c>
      <c r="K130" s="215">
        <f>SUMIF(RawDC2!BF130:HV130, $K$2)</f>
        <v>0</v>
      </c>
      <c r="L130" s="215"/>
      <c r="M130" s="136">
        <f t="shared" si="21"/>
        <v>-2</v>
      </c>
      <c r="N130" s="138">
        <f t="shared" si="22"/>
        <v>0</v>
      </c>
      <c r="O130" s="140">
        <f t="shared" si="23"/>
        <v>2</v>
      </c>
      <c r="Q130" s="161" t="str">
        <f>RawDC2!P130</f>
        <v>No</v>
      </c>
      <c r="R130" s="161" t="str">
        <f>RawDC2!Q130</f>
        <v>No</v>
      </c>
      <c r="S130" s="161" t="str">
        <f>RawDC2!R130</f>
        <v>same</v>
      </c>
      <c r="T130" s="161" t="str">
        <f>RawDC2!S130</f>
        <v>same</v>
      </c>
      <c r="U130" s="161" t="str">
        <f>RawDC2!T130</f>
        <v>same</v>
      </c>
      <c r="V130" s="161" t="str">
        <f>RawDC2!U130</f>
        <v>Stayed the same</v>
      </c>
      <c r="X130" s="167" t="str">
        <f>RawDC2!AE130</f>
        <v>Shoulder - acl joint</v>
      </c>
      <c r="Y130" s="167" t="str">
        <f>RawDC2!AF130</f>
        <v>Left</v>
      </c>
      <c r="Z130" s="167" t="str">
        <f>RawDC2!AG130</f>
        <v>ligament</v>
      </c>
      <c r="AA130" s="167">
        <f>RawDC2!AH130</f>
        <v>43095</v>
      </c>
      <c r="AB130" s="167">
        <f>RawDC2!AI130</f>
        <v>35</v>
      </c>
      <c r="AC130" s="167" t="str">
        <f>RawDC2!AJ130</f>
        <v>Football match</v>
      </c>
      <c r="AD130" s="167" t="str">
        <f>RawDC2!AK130</f>
        <v>Accute</v>
      </c>
      <c r="AE130" s="167" t="str">
        <f>RawDC2!AL130</f>
        <v>Contact with another player</v>
      </c>
      <c r="AF130" s="167" t="str">
        <f>RawDC2!AM130</f>
        <v>Yes</v>
      </c>
      <c r="AH130" s="162" t="str">
        <f>RawDC2!AN130</f>
        <v>-</v>
      </c>
      <c r="AI130" s="162" t="str">
        <f>RawDC2!AO130</f>
        <v>-</v>
      </c>
      <c r="AJ130" s="162" t="str">
        <f>RawDC2!AP130</f>
        <v>-</v>
      </c>
      <c r="AK130" s="162" t="str">
        <f>RawDC2!AQ130</f>
        <v>-</v>
      </c>
      <c r="AL130" s="162" t="str">
        <f>RawDC2!AR130</f>
        <v>-</v>
      </c>
      <c r="AM130" s="162" t="str">
        <f>RawDC2!AS130</f>
        <v>-</v>
      </c>
      <c r="AN130" s="162" t="str">
        <f>RawDC2!AT130</f>
        <v>-</v>
      </c>
      <c r="AO130" s="162" t="str">
        <f>RawDC2!AU130</f>
        <v>-</v>
      </c>
      <c r="AP130" s="162" t="str">
        <f>RawDC2!AV130</f>
        <v>-</v>
      </c>
    </row>
    <row r="131" spans="1:42">
      <c r="A131" s="44">
        <v>129</v>
      </c>
      <c r="B131" s="162" t="str">
        <f>RawDC2!K131</f>
        <v>Rhys</v>
      </c>
      <c r="C131" s="162" t="str">
        <f>RawDC2!L131</f>
        <v>Thomas</v>
      </c>
      <c r="D131" s="215">
        <f>SUMIF(RawDC2!BF131:HV131, $D$2)</f>
        <v>0</v>
      </c>
      <c r="E131" s="215">
        <f>SUMIF(RawDC2!BF131:HV131, $E$2)</f>
        <v>0</v>
      </c>
      <c r="F131" s="215">
        <f>SUMIF(RawDC2!BF131:HV131, $F$2)</f>
        <v>0</v>
      </c>
      <c r="G131" s="215">
        <f>SUMIF(RawDC2!BF131:HV131, $G$2)</f>
        <v>0</v>
      </c>
      <c r="H131" s="215">
        <f>SUMIF(RawDC2!BF131:HV131, $H$2)</f>
        <v>0</v>
      </c>
      <c r="I131" s="215">
        <f>SUMIF(RawDC2!BF131:HV131, $I$2)</f>
        <v>0</v>
      </c>
      <c r="J131" s="215">
        <f>SUMIF(RawDC2!BF131:HV131, $J$2)</f>
        <v>0</v>
      </c>
      <c r="K131" s="215">
        <f>SUMIF(RawDC2!BF131:HV131, $K$2)</f>
        <v>0</v>
      </c>
      <c r="L131" s="215"/>
      <c r="M131" s="136">
        <f t="shared" si="21"/>
        <v>0</v>
      </c>
      <c r="N131" s="138">
        <f t="shared" si="22"/>
        <v>0</v>
      </c>
      <c r="O131" s="140">
        <f t="shared" si="23"/>
        <v>0</v>
      </c>
      <c r="Q131" s="161" t="str">
        <f>RawDC2!P131</f>
        <v>No</v>
      </c>
      <c r="R131" s="161" t="str">
        <f>RawDC2!Q131</f>
        <v>No</v>
      </c>
      <c r="S131" s="161" t="str">
        <f>RawDC2!R131</f>
        <v>same</v>
      </c>
      <c r="T131" s="161" t="str">
        <f>RawDC2!S131</f>
        <v>same</v>
      </c>
      <c r="U131" s="161" t="str">
        <f>RawDC2!T131</f>
        <v>same</v>
      </c>
      <c r="V131" s="161" t="str">
        <f>RawDC2!U131</f>
        <v>remained the same</v>
      </c>
      <c r="X131" s="167" t="str">
        <f>RawDC2!AE131</f>
        <v>-</v>
      </c>
      <c r="Y131" s="167" t="str">
        <f>RawDC2!AF131</f>
        <v>-</v>
      </c>
      <c r="Z131" s="167" t="str">
        <f>RawDC2!AG131</f>
        <v>-</v>
      </c>
      <c r="AA131" s="167" t="str">
        <f>RawDC2!AH131</f>
        <v>-</v>
      </c>
      <c r="AB131" s="167" t="str">
        <f>RawDC2!AI131</f>
        <v>-</v>
      </c>
      <c r="AC131" s="167" t="str">
        <f>RawDC2!AJ131</f>
        <v>-</v>
      </c>
      <c r="AD131" s="167" t="str">
        <f>RawDC2!AK131</f>
        <v>-</v>
      </c>
      <c r="AE131" s="167" t="str">
        <f>RawDC2!AL131</f>
        <v>-</v>
      </c>
      <c r="AF131" s="167" t="str">
        <f>RawDC2!AM131</f>
        <v>-</v>
      </c>
      <c r="AH131" s="162" t="str">
        <f>RawDC2!AN131</f>
        <v>-</v>
      </c>
      <c r="AI131" s="162" t="str">
        <f>RawDC2!AO131</f>
        <v>-</v>
      </c>
      <c r="AJ131" s="162" t="str">
        <f>RawDC2!AP131</f>
        <v>-</v>
      </c>
      <c r="AK131" s="162" t="str">
        <f>RawDC2!AQ131</f>
        <v>-</v>
      </c>
      <c r="AL131" s="162" t="str">
        <f>RawDC2!AR131</f>
        <v>-</v>
      </c>
      <c r="AM131" s="162" t="str">
        <f>RawDC2!AS131</f>
        <v>-</v>
      </c>
      <c r="AN131" s="162" t="str">
        <f>RawDC2!AT131</f>
        <v>-</v>
      </c>
      <c r="AO131" s="162" t="str">
        <f>RawDC2!AU131</f>
        <v>-</v>
      </c>
      <c r="AP131" s="162" t="str">
        <f>RawDC2!AV131</f>
        <v>-</v>
      </c>
    </row>
    <row r="132" spans="1:42">
      <c r="A132" s="44">
        <v>130</v>
      </c>
      <c r="B132" s="162" t="str">
        <f>RawDC2!K132</f>
        <v>Will</v>
      </c>
      <c r="C132" s="162" t="str">
        <f>RawDC2!L132</f>
        <v>Evans</v>
      </c>
      <c r="D132" s="215">
        <f>SUMIF(RawDC2!BF132:HV132, $D$2)</f>
        <v>0</v>
      </c>
      <c r="E132" s="215">
        <f>SUMIF(RawDC2!BF132:HV132, $E$2)</f>
        <v>0</v>
      </c>
      <c r="F132" s="215">
        <f>SUMIF(RawDC2!BF132:HV132, $F$2)</f>
        <v>0</v>
      </c>
      <c r="G132" s="215">
        <f>SUMIF(RawDC2!BF132:HV132, $G$2)</f>
        <v>-1</v>
      </c>
      <c r="H132" s="215">
        <f>SUMIF(RawDC2!BF132:HV132, $H$2)</f>
        <v>0</v>
      </c>
      <c r="I132" s="215">
        <f>SUMIF(RawDC2!BF132:HV132, $I$2)</f>
        <v>0</v>
      </c>
      <c r="J132" s="215">
        <f>SUMIF(RawDC2!BF132:HV132, $J$2)</f>
        <v>0</v>
      </c>
      <c r="K132" s="215">
        <f>SUMIF(RawDC2!BF132:HV132, $K$2)</f>
        <v>0</v>
      </c>
      <c r="L132" s="215"/>
      <c r="M132" s="136">
        <f t="shared" si="21"/>
        <v>-1</v>
      </c>
      <c r="N132" s="138">
        <f t="shared" si="22"/>
        <v>0</v>
      </c>
      <c r="O132" s="140">
        <f t="shared" si="23"/>
        <v>1</v>
      </c>
      <c r="Q132" s="161" t="str">
        <f>RawDC2!P132</f>
        <v>No</v>
      </c>
      <c r="R132" s="161" t="str">
        <f>RawDC2!Q132</f>
        <v>Yes</v>
      </c>
      <c r="S132" s="161" t="str">
        <f>RawDC2!R132</f>
        <v>decreased</v>
      </c>
      <c r="T132" s="161" t="str">
        <f>RawDC2!S132</f>
        <v>decreased</v>
      </c>
      <c r="U132" s="161" t="str">
        <f>RawDC2!T132</f>
        <v>decreased</v>
      </c>
      <c r="V132" s="161" t="str">
        <f>RawDC2!U132</f>
        <v>No</v>
      </c>
      <c r="X132" s="167" t="str">
        <f>RawDC2!AE132</f>
        <v>toe</v>
      </c>
      <c r="Y132" s="167" t="str">
        <f>RawDC2!AF132</f>
        <v>right</v>
      </c>
      <c r="Z132" s="167" t="str">
        <f>RawDC2!AG132</f>
        <v>ligament</v>
      </c>
      <c r="AA132" s="167">
        <f>RawDC2!AH132</f>
        <v>43071</v>
      </c>
      <c r="AB132" s="167">
        <f>RawDC2!AI132</f>
        <v>30</v>
      </c>
      <c r="AC132" s="167" t="str">
        <f>RawDC2!AJ132</f>
        <v>tackling</v>
      </c>
      <c r="AD132" s="167" t="str">
        <f>RawDC2!AK132</f>
        <v>suddenly</v>
      </c>
      <c r="AE132" s="167" t="str">
        <f>RawDC2!AL132</f>
        <v>contact</v>
      </c>
      <c r="AF132" s="167" t="str">
        <f>RawDC2!AM132</f>
        <v>No</v>
      </c>
      <c r="AH132" s="162" t="str">
        <f>RawDC2!AN132</f>
        <v>-</v>
      </c>
      <c r="AI132" s="162" t="str">
        <f>RawDC2!AO132</f>
        <v>-</v>
      </c>
      <c r="AJ132" s="162" t="str">
        <f>RawDC2!AP132</f>
        <v>-</v>
      </c>
      <c r="AK132" s="162" t="str">
        <f>RawDC2!AQ132</f>
        <v>-</v>
      </c>
      <c r="AL132" s="162" t="str">
        <f>RawDC2!AR132</f>
        <v>-</v>
      </c>
      <c r="AM132" s="162" t="str">
        <f>RawDC2!AS132</f>
        <v>-</v>
      </c>
      <c r="AN132" s="162" t="str">
        <f>RawDC2!AT132</f>
        <v>-</v>
      </c>
      <c r="AO132" s="162" t="str">
        <f>RawDC2!AU132</f>
        <v>-</v>
      </c>
      <c r="AP132" s="162" t="str">
        <f>RawDC2!AV132</f>
        <v>-</v>
      </c>
    </row>
    <row r="133" spans="1:42">
      <c r="A133" s="44">
        <v>131</v>
      </c>
      <c r="B133" s="162" t="str">
        <f>RawDC2!K133</f>
        <v>Harry</v>
      </c>
      <c r="C133" s="162" t="str">
        <f>RawDC2!L133</f>
        <v>Owen</v>
      </c>
      <c r="D133" s="215">
        <f>SUMIF(RawDC2!BF133:HV133, $D$2)</f>
        <v>0</v>
      </c>
      <c r="E133" s="215">
        <f>SUMIF(RawDC2!BF133:HV133, $E$2)</f>
        <v>-3</v>
      </c>
      <c r="F133" s="215">
        <f>SUMIF(RawDC2!BF133:HV133, $F$2)</f>
        <v>-2</v>
      </c>
      <c r="G133" s="215">
        <f>SUMIF(RawDC2!BF133:HV133, $G$2)</f>
        <v>-1</v>
      </c>
      <c r="H133" s="215">
        <f>SUMIF(RawDC2!BF133:HV133, $H$2)</f>
        <v>2</v>
      </c>
      <c r="I133" s="215">
        <f>SUMIF(RawDC2!BF133:HV133, $I$2)</f>
        <v>0</v>
      </c>
      <c r="J133" s="215">
        <f>SUMIF(RawDC2!BF133:HV133, $J$2)</f>
        <v>0</v>
      </c>
      <c r="K133" s="215">
        <f>SUMIF(RawDC2!BF133:HV133, $K$2)</f>
        <v>0</v>
      </c>
      <c r="L133" s="215"/>
      <c r="M133" s="136">
        <f t="shared" si="21"/>
        <v>-6</v>
      </c>
      <c r="N133" s="138">
        <f t="shared" si="22"/>
        <v>2</v>
      </c>
      <c r="O133" s="140">
        <f t="shared" si="23"/>
        <v>8</v>
      </c>
      <c r="Q133" s="161" t="str">
        <f>RawDC2!P133</f>
        <v>no</v>
      </c>
      <c r="R133" s="161" t="str">
        <f>RawDC2!Q133</f>
        <v>no</v>
      </c>
      <c r="S133" s="161" t="str">
        <f>RawDC2!R133</f>
        <v>decreased</v>
      </c>
      <c r="T133" s="161" t="str">
        <f>RawDC2!S133</f>
        <v>decreased</v>
      </c>
      <c r="U133" s="161" t="str">
        <f>RawDC2!T133</f>
        <v>same</v>
      </c>
      <c r="V133" s="161" t="str">
        <f>RawDC2!U133</f>
        <v>remained the same</v>
      </c>
      <c r="X133" s="167" t="str">
        <f>RawDC2!AE133</f>
        <v>-</v>
      </c>
      <c r="Y133" s="167" t="str">
        <f>RawDC2!AF133</f>
        <v>-</v>
      </c>
      <c r="Z133" s="167" t="str">
        <f>RawDC2!AG133</f>
        <v>-</v>
      </c>
      <c r="AA133" s="167" t="str">
        <f>RawDC2!AH133</f>
        <v>-</v>
      </c>
      <c r="AB133" s="167" t="str">
        <f>RawDC2!AI133</f>
        <v>-</v>
      </c>
      <c r="AC133" s="167" t="str">
        <f>RawDC2!AJ133</f>
        <v>-</v>
      </c>
      <c r="AD133" s="167" t="str">
        <f>RawDC2!AK133</f>
        <v>-</v>
      </c>
      <c r="AE133" s="167" t="str">
        <f>RawDC2!AL133</f>
        <v>-</v>
      </c>
      <c r="AF133" s="167" t="str">
        <f>RawDC2!AM133</f>
        <v>-</v>
      </c>
      <c r="AG133" s="162" t="str">
        <f>RawDC2!AM133</f>
        <v>-</v>
      </c>
      <c r="AI133" s="162" t="str">
        <f>RawDC2!AO133</f>
        <v>-</v>
      </c>
      <c r="AJ133" s="162" t="str">
        <f>RawDC2!AP133</f>
        <v>-</v>
      </c>
      <c r="AK133" s="162" t="str">
        <f>RawDC2!AQ133</f>
        <v>-</v>
      </c>
      <c r="AL133" s="162" t="str">
        <f>RawDC2!AR133</f>
        <v>-</v>
      </c>
      <c r="AM133" s="162" t="str">
        <f>RawDC2!AS133</f>
        <v>-</v>
      </c>
      <c r="AN133" s="162" t="str">
        <f>RawDC2!AT133</f>
        <v>-</v>
      </c>
      <c r="AO133" s="162" t="str">
        <f>RawDC2!AU133</f>
        <v>-</v>
      </c>
      <c r="AP133" s="162" t="str">
        <f>RawDC2!AV133</f>
        <v>-</v>
      </c>
    </row>
    <row r="134" spans="1:42">
      <c r="A134" s="44">
        <v>132</v>
      </c>
      <c r="B134" s="162" t="str">
        <f>RawDC2!K134</f>
        <v>Tim</v>
      </c>
      <c r="C134" s="162" t="str">
        <f>RawDC2!L134</f>
        <v>Parker</v>
      </c>
      <c r="D134" s="216">
        <f>SUMIF(RawDC2!BF134:HV134, $D$2)</f>
        <v>0</v>
      </c>
      <c r="E134" s="216">
        <f>SUMIF(RawDC2!BF134:HV134, $E$2)</f>
        <v>0</v>
      </c>
      <c r="F134" s="216">
        <f>SUMIF(RawDC2!BF134:HV134, $F$2)</f>
        <v>-10</v>
      </c>
      <c r="G134" s="216">
        <f>SUMIF(RawDC2!BF134:HV134, $G$2)</f>
        <v>-2</v>
      </c>
      <c r="H134" s="216">
        <f>SUMIF(RawDC2!BF134:HV134, $H$2)</f>
        <v>1</v>
      </c>
      <c r="I134" s="216">
        <f>SUMIF(RawDC2!BF134:HV134, $I$2)</f>
        <v>2</v>
      </c>
      <c r="J134" s="216">
        <f>SUMIF(RawDC2!BF134:HV134, $J$2)</f>
        <v>0</v>
      </c>
      <c r="K134" s="216">
        <f>SUMIF(RawDC2!BF134:HV134, $K$2)</f>
        <v>0</v>
      </c>
      <c r="L134" s="216"/>
      <c r="M134" s="136">
        <f t="shared" ref="M134:M161" si="24">SUM(D134:G134)</f>
        <v>-12</v>
      </c>
      <c r="N134" s="138">
        <f t="shared" ref="N134:N161" si="25">SUM(H134:K134)</f>
        <v>3</v>
      </c>
      <c r="O134" s="140">
        <f t="shared" ref="O134:O161" si="26">(M134*-1)+N134</f>
        <v>15</v>
      </c>
      <c r="Q134" s="161">
        <f>RawDC2!P134</f>
        <v>0</v>
      </c>
      <c r="R134" s="161">
        <f>RawDC2!Q134</f>
        <v>0</v>
      </c>
      <c r="S134" s="161" t="str">
        <f>RawDC2!R134</f>
        <v xml:space="preserve">same </v>
      </c>
      <c r="T134" s="161" t="str">
        <f>RawDC2!S134</f>
        <v>same</v>
      </c>
      <c r="U134" s="161" t="str">
        <f>RawDC2!T134</f>
        <v>same</v>
      </c>
      <c r="V134" s="161" t="str">
        <f>RawDC2!U134</f>
        <v>same</v>
      </c>
      <c r="X134" s="167" t="str">
        <f>RawDC2!AE134</f>
        <v>-</v>
      </c>
      <c r="Y134" s="167" t="str">
        <f>RawDC2!AF134</f>
        <v>-</v>
      </c>
      <c r="Z134" s="167" t="str">
        <f>RawDC2!AG134</f>
        <v>-</v>
      </c>
      <c r="AA134" s="167" t="str">
        <f>RawDC2!AH134</f>
        <v>-</v>
      </c>
      <c r="AB134" s="167" t="str">
        <f>RawDC2!AI134</f>
        <v>-</v>
      </c>
      <c r="AC134" s="167" t="str">
        <f>RawDC2!AJ134</f>
        <v>-</v>
      </c>
      <c r="AD134" s="167" t="str">
        <f>RawDC2!AK134</f>
        <v>-</v>
      </c>
      <c r="AE134" s="167" t="str">
        <f>RawDC2!AL134</f>
        <v>-</v>
      </c>
      <c r="AF134" s="167" t="str">
        <f>RawDC2!AM134</f>
        <v>-</v>
      </c>
    </row>
    <row r="135" spans="1:42">
      <c r="A135" s="44">
        <v>133</v>
      </c>
      <c r="B135" s="162" t="str">
        <f>RawDC2!K135</f>
        <v>Eliot</v>
      </c>
      <c r="C135" s="162" t="str">
        <f>RawDC2!L135</f>
        <v>Evans</v>
      </c>
      <c r="D135" s="216">
        <f>SUMIF(RawDC2!BF135:HV135, $D$2)</f>
        <v>0</v>
      </c>
      <c r="E135" s="216">
        <f>SUMIF(RawDC2!BF135:HV135, $E$2)</f>
        <v>-3</v>
      </c>
      <c r="F135" s="216">
        <f>SUMIF(RawDC2!BF135:HV135, $F$2)</f>
        <v>0</v>
      </c>
      <c r="G135" s="216">
        <f>SUMIF(RawDC2!BF135:HV135, $G$2)</f>
        <v>-1</v>
      </c>
      <c r="H135" s="216">
        <f>SUMIF(RawDC2!BF135:HV135, $H$2)</f>
        <v>0</v>
      </c>
      <c r="I135" s="216">
        <f>SUMIF(RawDC2!BF135:HV135, $I$2)</f>
        <v>0</v>
      </c>
      <c r="J135" s="216">
        <f>SUMIF(RawDC2!BF135:HV135, $J$2)</f>
        <v>0</v>
      </c>
      <c r="K135" s="216">
        <f>SUMIF(RawDC2!BF135:HV135, $K$2)</f>
        <v>0</v>
      </c>
      <c r="L135" s="216"/>
      <c r="M135" s="136">
        <f t="shared" si="24"/>
        <v>-4</v>
      </c>
      <c r="N135" s="138">
        <f t="shared" si="25"/>
        <v>0</v>
      </c>
      <c r="O135" s="140">
        <f t="shared" si="26"/>
        <v>4</v>
      </c>
      <c r="Q135" s="161" t="str">
        <f>RawDC2!P135</f>
        <v>No</v>
      </c>
      <c r="R135" s="161" t="str">
        <f>RawDC2!Q135</f>
        <v>No</v>
      </c>
      <c r="S135" s="161" t="str">
        <f>RawDC2!R135</f>
        <v>Same</v>
      </c>
      <c r="T135" s="161" t="str">
        <f>RawDC2!S135</f>
        <v>Same</v>
      </c>
      <c r="U135" s="161" t="str">
        <f>RawDC2!T135</f>
        <v>Same</v>
      </c>
      <c r="V135" s="161" t="str">
        <f>RawDC2!U135</f>
        <v>Same</v>
      </c>
      <c r="X135" s="167" t="str">
        <f>RawDC2!AE135</f>
        <v>-</v>
      </c>
      <c r="Y135" s="167" t="str">
        <f>RawDC2!AF135</f>
        <v>-</v>
      </c>
      <c r="Z135" s="167" t="str">
        <f>RawDC2!AG135</f>
        <v>-</v>
      </c>
      <c r="AA135" s="167" t="str">
        <f>RawDC2!AH135</f>
        <v>-</v>
      </c>
      <c r="AB135" s="167" t="str">
        <f>RawDC2!AI135</f>
        <v>-</v>
      </c>
      <c r="AC135" s="167" t="str">
        <f>RawDC2!AJ135</f>
        <v>-</v>
      </c>
      <c r="AD135" s="167" t="str">
        <f>RawDC2!AK135</f>
        <v>-</v>
      </c>
      <c r="AE135" s="167" t="str">
        <f>RawDC2!AL135</f>
        <v>-</v>
      </c>
      <c r="AF135" s="167" t="str">
        <f>RawDC2!AM135</f>
        <v>-</v>
      </c>
    </row>
    <row r="136" spans="1:42">
      <c r="A136" s="44">
        <v>134</v>
      </c>
      <c r="B136" s="162" t="str">
        <f>RawDC2!K136</f>
        <v>Emlyn</v>
      </c>
      <c r="C136" s="162" t="str">
        <f>RawDC2!L136</f>
        <v>Lewis</v>
      </c>
      <c r="D136" s="216">
        <f>SUMIF(RawDC2!BF136:HV136, $D$2)</f>
        <v>-8</v>
      </c>
      <c r="E136" s="216">
        <f>SUMIF(RawDC2!BF136:HV136, $E$2)</f>
        <v>-3</v>
      </c>
      <c r="F136" s="216">
        <f>SUMIF(RawDC2!BF136:HV136, $F$2)</f>
        <v>0</v>
      </c>
      <c r="G136" s="216">
        <f>SUMIF(RawDC2!BF136:HV136, $G$2)</f>
        <v>0</v>
      </c>
      <c r="H136" s="216">
        <f>SUMIF(RawDC2!BF136:HV136, $H$2)</f>
        <v>0</v>
      </c>
      <c r="I136" s="216">
        <f>SUMIF(RawDC2!BF136:HV136, $I$2)</f>
        <v>0</v>
      </c>
      <c r="J136" s="216">
        <f>SUMIF(RawDC2!BF136:HV136, $J$2)</f>
        <v>3</v>
      </c>
      <c r="K136" s="216">
        <f>SUMIF(RawDC2!BF136:HV136, $K$2)</f>
        <v>0</v>
      </c>
      <c r="L136" s="216"/>
      <c r="M136" s="136">
        <f t="shared" si="24"/>
        <v>-11</v>
      </c>
      <c r="N136" s="138">
        <f t="shared" si="25"/>
        <v>3</v>
      </c>
      <c r="O136" s="140">
        <f t="shared" si="26"/>
        <v>14</v>
      </c>
      <c r="Q136" s="161" t="str">
        <f>RawDC2!P136</f>
        <v>No</v>
      </c>
      <c r="R136" s="161" t="str">
        <f>RawDC2!Q136</f>
        <v>Yes</v>
      </c>
      <c r="S136" s="161" t="str">
        <f>RawDC2!R136</f>
        <v>Decreased</v>
      </c>
      <c r="T136" s="161" t="str">
        <f>RawDC2!S136</f>
        <v>Decreased</v>
      </c>
      <c r="U136" s="161" t="str">
        <f>RawDC2!T136</f>
        <v>Decreased</v>
      </c>
      <c r="V136" s="161" t="str">
        <f>RawDC2!U136</f>
        <v>Decreased</v>
      </c>
      <c r="X136" s="167" t="str">
        <f>RawDC2!AE136</f>
        <v>Ankle</v>
      </c>
      <c r="Y136" s="167" t="str">
        <f>RawDC2!AF136</f>
        <v>Right</v>
      </c>
      <c r="Z136" s="167" t="str">
        <f>RawDC2!AG136</f>
        <v>Ligament Tear</v>
      </c>
      <c r="AA136" s="167">
        <f>RawDC2!AH136</f>
        <v>43089</v>
      </c>
      <c r="AB136" s="167">
        <f>RawDC2!AI136</f>
        <v>65</v>
      </c>
      <c r="AC136" s="167" t="str">
        <f>RawDC2!AJ136</f>
        <v>Playing</v>
      </c>
      <c r="AD136" s="167" t="str">
        <f>RawDC2!AK136</f>
        <v>Acute</v>
      </c>
      <c r="AE136" s="167" t="str">
        <f>RawDC2!AL136</f>
        <v>Contact</v>
      </c>
      <c r="AF136" s="167" t="str">
        <f>RawDC2!AM136</f>
        <v>Yes</v>
      </c>
    </row>
    <row r="137" spans="1:42">
      <c r="A137" s="44">
        <v>135</v>
      </c>
      <c r="B137" s="162" t="str">
        <f>RawDC2!K137</f>
        <v>Kyle</v>
      </c>
      <c r="C137" s="162" t="str">
        <f>RawDC2!L137</f>
        <v>McCarthy</v>
      </c>
      <c r="D137" s="216">
        <f>SUMIF(RawDC2!BF137:HV137, $D$2)</f>
        <v>0</v>
      </c>
      <c r="E137" s="216">
        <f>SUMIF(RawDC2!BF137:HV137, $E$2)</f>
        <v>0</v>
      </c>
      <c r="F137" s="216">
        <f>SUMIF(RawDC2!BF137:HV137, $F$2)</f>
        <v>0</v>
      </c>
      <c r="G137" s="216">
        <f>SUMIF(RawDC2!BF137:HV137, $G$2)</f>
        <v>-1</v>
      </c>
      <c r="H137" s="216">
        <f>SUMIF(RawDC2!BF137:HV137, $H$2)</f>
        <v>0</v>
      </c>
      <c r="I137" s="216">
        <f>SUMIF(RawDC2!BF137:HV137, $I$2)</f>
        <v>2</v>
      </c>
      <c r="J137" s="216">
        <f>SUMIF(RawDC2!BF137:HV137, $J$2)</f>
        <v>0</v>
      </c>
      <c r="K137" s="216">
        <f>SUMIF(RawDC2!BF137:HV137, $K$2)</f>
        <v>0</v>
      </c>
      <c r="L137" s="216"/>
      <c r="M137" s="136">
        <f t="shared" si="24"/>
        <v>-1</v>
      </c>
      <c r="N137" s="138">
        <f t="shared" si="25"/>
        <v>2</v>
      </c>
      <c r="O137" s="140">
        <f t="shared" si="26"/>
        <v>3</v>
      </c>
      <c r="Q137" s="161">
        <f>RawDC2!P137</f>
        <v>0</v>
      </c>
      <c r="R137" s="161">
        <f>RawDC2!Q137</f>
        <v>0</v>
      </c>
      <c r="S137" s="161" t="str">
        <f>RawDC2!R137</f>
        <v>Remained</v>
      </c>
      <c r="T137" s="161" t="str">
        <f>RawDC2!S137</f>
        <v>Remained</v>
      </c>
      <c r="U137" s="161" t="str">
        <f>RawDC2!T137</f>
        <v>Remained</v>
      </c>
      <c r="V137" s="161" t="str">
        <f>RawDC2!U137</f>
        <v>Remained</v>
      </c>
      <c r="X137" s="167" t="str">
        <f>RawDC2!AE137</f>
        <v>-</v>
      </c>
      <c r="Y137" s="167" t="str">
        <f>RawDC2!AF137</f>
        <v>-</v>
      </c>
      <c r="Z137" s="167" t="str">
        <f>RawDC2!AG137</f>
        <v>-</v>
      </c>
      <c r="AA137" s="167" t="str">
        <f>RawDC2!AH137</f>
        <v>-</v>
      </c>
      <c r="AB137" s="167" t="str">
        <f>RawDC2!AI137</f>
        <v>-</v>
      </c>
      <c r="AC137" s="167" t="str">
        <f>RawDC2!AJ137</f>
        <v>-</v>
      </c>
      <c r="AD137" s="167" t="str">
        <f>RawDC2!AK137</f>
        <v>-</v>
      </c>
      <c r="AE137" s="167" t="str">
        <f>RawDC2!AL137</f>
        <v>-</v>
      </c>
      <c r="AF137" s="167" t="str">
        <f>RawDC2!AM137</f>
        <v>-</v>
      </c>
    </row>
    <row r="138" spans="1:42">
      <c r="A138" s="44">
        <v>136</v>
      </c>
      <c r="B138" s="162" t="str">
        <f>RawDC2!K138</f>
        <v>josh</v>
      </c>
      <c r="C138" s="162" t="str">
        <f>RawDC2!L138</f>
        <v>barnett</v>
      </c>
      <c r="D138" s="216">
        <f>SUMIF(RawDC2!BF138:HV138, $D$2)</f>
        <v>0</v>
      </c>
      <c r="E138" s="216">
        <f>SUMIF(RawDC2!BF138:HV138, $E$2)</f>
        <v>0</v>
      </c>
      <c r="F138" s="216">
        <f>SUMIF(RawDC2!BF138:HV138, $F$2)</f>
        <v>0</v>
      </c>
      <c r="G138" s="216">
        <f>SUMIF(RawDC2!BF138:HV138, $G$2)</f>
        <v>0</v>
      </c>
      <c r="H138" s="216">
        <f>SUMIF(RawDC2!BF138:HV138, $H$2)</f>
        <v>0</v>
      </c>
      <c r="I138" s="216">
        <f>SUMIF(RawDC2!BF138:HV138, $I$2)</f>
        <v>0</v>
      </c>
      <c r="J138" s="216">
        <f>SUMIF(RawDC2!BF138:HV138, $J$2)</f>
        <v>0</v>
      </c>
      <c r="K138" s="216">
        <f>SUMIF(RawDC2!BF138:HV138, $K$2)</f>
        <v>0</v>
      </c>
      <c r="L138" s="216"/>
      <c r="M138" s="136">
        <f t="shared" si="24"/>
        <v>0</v>
      </c>
      <c r="N138" s="138">
        <f t="shared" si="25"/>
        <v>0</v>
      </c>
      <c r="O138" s="140">
        <f t="shared" si="26"/>
        <v>0</v>
      </c>
      <c r="Q138" s="161" t="str">
        <f>RawDC2!P138</f>
        <v>no</v>
      </c>
      <c r="R138" s="161" t="str">
        <f>RawDC2!Q138</f>
        <v>no</v>
      </c>
      <c r="S138" s="161" t="str">
        <f>RawDC2!R138</f>
        <v>same</v>
      </c>
      <c r="T138" s="161" t="str">
        <f>RawDC2!S138</f>
        <v>same</v>
      </c>
      <c r="U138" s="161" t="str">
        <f>RawDC2!T138</f>
        <v>same</v>
      </c>
      <c r="V138" s="161" t="str">
        <f>RawDC2!U138</f>
        <v>no</v>
      </c>
      <c r="X138" s="167" t="str">
        <f>RawDC2!AE138</f>
        <v>-</v>
      </c>
      <c r="Y138" s="167" t="str">
        <f>RawDC2!AF138</f>
        <v>-</v>
      </c>
      <c r="Z138" s="167" t="str">
        <f>RawDC2!AG138</f>
        <v>-</v>
      </c>
      <c r="AA138" s="167" t="str">
        <f>RawDC2!AH138</f>
        <v>-</v>
      </c>
      <c r="AB138" s="167" t="str">
        <f>RawDC2!AI138</f>
        <v>-</v>
      </c>
      <c r="AC138" s="167" t="str">
        <f>RawDC2!AJ138</f>
        <v>-</v>
      </c>
      <c r="AD138" s="167" t="str">
        <f>RawDC2!AK138</f>
        <v>-</v>
      </c>
      <c r="AE138" s="167" t="str">
        <f>RawDC2!AL138</f>
        <v>-</v>
      </c>
      <c r="AF138" s="167" t="str">
        <f>RawDC2!AM138</f>
        <v>-</v>
      </c>
    </row>
    <row r="139" spans="1:42">
      <c r="A139" s="44">
        <v>137</v>
      </c>
      <c r="B139" s="162">
        <f>RawDC2!K139</f>
        <v>0</v>
      </c>
      <c r="C139" s="162">
        <f>RawDC2!L139</f>
        <v>0</v>
      </c>
      <c r="D139" s="216">
        <f>SUMIF(RawDC2!BF139:HV139, $D$2)</f>
        <v>0</v>
      </c>
      <c r="E139" s="216">
        <f>SUMIF(RawDC2!BF139:HV139, $E$2)</f>
        <v>0</v>
      </c>
      <c r="F139" s="216">
        <f>SUMIF(RawDC2!BF139:HV139, $F$2)</f>
        <v>0</v>
      </c>
      <c r="G139" s="216">
        <f>SUMIF(RawDC2!BF139:HV139, $G$2)</f>
        <v>0</v>
      </c>
      <c r="H139" s="216">
        <f>SUMIF(RawDC2!BF139:HV139, $H$2)</f>
        <v>0</v>
      </c>
      <c r="I139" s="216">
        <f>SUMIF(RawDC2!BF139:HV139, $I$2)</f>
        <v>0</v>
      </c>
      <c r="J139" s="216">
        <f>SUMIF(RawDC2!BF139:HV139, $J$2)</f>
        <v>0</v>
      </c>
      <c r="K139" s="216">
        <f>SUMIF(RawDC2!BF139:HV139, $K$2)</f>
        <v>0</v>
      </c>
      <c r="L139" s="216"/>
      <c r="M139" s="136">
        <f t="shared" si="24"/>
        <v>0</v>
      </c>
      <c r="N139" s="138">
        <f t="shared" si="25"/>
        <v>0</v>
      </c>
      <c r="O139" s="140">
        <f t="shared" si="26"/>
        <v>0</v>
      </c>
      <c r="Q139" s="161">
        <f>RawDC2!P139</f>
        <v>0</v>
      </c>
      <c r="R139" s="161">
        <f>RawDC2!Q139</f>
        <v>0</v>
      </c>
      <c r="S139" s="161">
        <f>RawDC2!R139</f>
        <v>0</v>
      </c>
      <c r="T139" s="161">
        <f>RawDC2!S139</f>
        <v>0</v>
      </c>
      <c r="U139" s="161">
        <f>RawDC2!T139</f>
        <v>0</v>
      </c>
      <c r="V139" s="161">
        <f>RawDC2!U139</f>
        <v>0</v>
      </c>
      <c r="X139" s="167" t="str">
        <f>RawDC2!AE139</f>
        <v>-</v>
      </c>
      <c r="Y139" s="167" t="str">
        <f>RawDC2!AF139</f>
        <v>-</v>
      </c>
      <c r="Z139" s="167" t="str">
        <f>RawDC2!AG139</f>
        <v>-</v>
      </c>
      <c r="AA139" s="167" t="str">
        <f>RawDC2!AH139</f>
        <v>-</v>
      </c>
      <c r="AB139" s="167" t="str">
        <f>RawDC2!AI139</f>
        <v>-</v>
      </c>
      <c r="AC139" s="167" t="str">
        <f>RawDC2!AJ139</f>
        <v>-</v>
      </c>
      <c r="AD139" s="167" t="str">
        <f>RawDC2!AK139</f>
        <v>-</v>
      </c>
      <c r="AE139" s="167" t="str">
        <f>RawDC2!AL139</f>
        <v>-</v>
      </c>
      <c r="AF139" s="167" t="str">
        <f>RawDC2!AM139</f>
        <v>-</v>
      </c>
    </row>
    <row r="140" spans="1:42">
      <c r="A140" s="44">
        <v>138</v>
      </c>
      <c r="B140" s="162" t="str">
        <f>RawDC2!K140</f>
        <v>Jordan</v>
      </c>
      <c r="C140" s="162" t="str">
        <f>RawDC2!L140</f>
        <v>Lam</v>
      </c>
      <c r="D140" s="216">
        <f>SUMIF(RawDC2!BF140:HV140, $D$2)</f>
        <v>0</v>
      </c>
      <c r="E140" s="216">
        <f>SUMIF(RawDC2!BF140:HV140, $E$2)</f>
        <v>0</v>
      </c>
      <c r="F140" s="216">
        <f>SUMIF(RawDC2!BF140:HV140, $F$2)</f>
        <v>-2</v>
      </c>
      <c r="G140" s="216">
        <f>SUMIF(RawDC2!BF140:HV140, $G$2)</f>
        <v>-2</v>
      </c>
      <c r="H140" s="216">
        <f>SUMIF(RawDC2!BF140:HV140, $H$2)</f>
        <v>1</v>
      </c>
      <c r="I140" s="216">
        <f>SUMIF(RawDC2!BF140:HV140, $I$2)</f>
        <v>2</v>
      </c>
      <c r="J140" s="216">
        <f>SUMIF(RawDC2!BF140:HV140, $J$2)</f>
        <v>0</v>
      </c>
      <c r="K140" s="216">
        <f>SUMIF(RawDC2!BF140:HV140, $K$2)</f>
        <v>0</v>
      </c>
      <c r="L140" s="216"/>
      <c r="M140" s="136">
        <f t="shared" si="24"/>
        <v>-4</v>
      </c>
      <c r="N140" s="138">
        <f t="shared" si="25"/>
        <v>3</v>
      </c>
      <c r="O140" s="140">
        <f t="shared" si="26"/>
        <v>7</v>
      </c>
      <c r="Q140" s="161" t="str">
        <f>RawDC2!P140</f>
        <v xml:space="preserve">No, still playing in same league. </v>
      </c>
      <c r="R140" s="161" t="str">
        <f>RawDC2!Q140</f>
        <v xml:space="preserve">No, although we have been playing a lot more over the xmas period </v>
      </c>
      <c r="S140" s="161" t="str">
        <f>RawDC2!R140</f>
        <v>increased</v>
      </c>
      <c r="T140" s="161" t="str">
        <f>RawDC2!S140</f>
        <v>same</v>
      </c>
      <c r="U140" s="161" t="str">
        <f>RawDC2!T140</f>
        <v xml:space="preserve">decreased </v>
      </c>
      <c r="V140" s="161" t="str">
        <f>RawDC2!U140</f>
        <v>No remained the same</v>
      </c>
      <c r="X140" s="167" t="str">
        <f>RawDC2!AE140</f>
        <v xml:space="preserve">Quadricep </v>
      </c>
      <c r="Y140" s="167" t="str">
        <f>RawDC2!AF140</f>
        <v xml:space="preserve">Left </v>
      </c>
      <c r="Z140" s="167" t="str">
        <f>RawDC2!AG140</f>
        <v xml:space="preserve">Muscle tear </v>
      </c>
      <c r="AA140" s="167">
        <f>RawDC2!AH140</f>
        <v>43009</v>
      </c>
      <c r="AB140" s="167">
        <f>RawDC2!AI140</f>
        <v>28</v>
      </c>
      <c r="AC140" s="167" t="str">
        <f>RawDC2!AJ140</f>
        <v xml:space="preserve">Football </v>
      </c>
      <c r="AD140" s="167" t="str">
        <f>RawDC2!AK140</f>
        <v>acute</v>
      </c>
      <c r="AE140" s="167" t="str">
        <f>RawDC2!AL140</f>
        <v xml:space="preserve">Non-contact </v>
      </c>
      <c r="AF140" s="167" t="str">
        <f>RawDC2!AM140</f>
        <v xml:space="preserve">No </v>
      </c>
    </row>
    <row r="141" spans="1:42">
      <c r="A141" s="44">
        <v>139</v>
      </c>
      <c r="B141" s="162" t="str">
        <f>RawDC2!K141</f>
        <v>Matt</v>
      </c>
      <c r="C141" s="162" t="str">
        <f>RawDC2!L141</f>
        <v>Swindlehurst</v>
      </c>
      <c r="D141" s="216">
        <f>SUMIF(RawDC2!BF141:HV141, $D$2)</f>
        <v>0</v>
      </c>
      <c r="E141" s="216">
        <f>SUMIF(RawDC2!BF141:HV141, $E$2)</f>
        <v>0</v>
      </c>
      <c r="F141" s="216">
        <f>SUMIF(RawDC2!BF141:HV141, $F$2)</f>
        <v>0</v>
      </c>
      <c r="G141" s="216">
        <f>SUMIF(RawDC2!BF141:HV141, $G$2)</f>
        <v>0</v>
      </c>
      <c r="H141" s="216">
        <f>SUMIF(RawDC2!BF141:HV141, $H$2)</f>
        <v>1</v>
      </c>
      <c r="I141" s="216">
        <f>SUMIF(RawDC2!BF141:HV141, $I$2)</f>
        <v>2</v>
      </c>
      <c r="J141" s="216">
        <f>SUMIF(RawDC2!BF141:HV141, $J$2)</f>
        <v>3</v>
      </c>
      <c r="K141" s="216">
        <f>SUMIF(RawDC2!BF141:HV141, $K$2)</f>
        <v>0</v>
      </c>
      <c r="L141" s="216"/>
      <c r="M141" s="136">
        <f t="shared" si="24"/>
        <v>0</v>
      </c>
      <c r="N141" s="138">
        <f t="shared" si="25"/>
        <v>6</v>
      </c>
      <c r="O141" s="140">
        <f t="shared" si="26"/>
        <v>6</v>
      </c>
      <c r="Q141" s="161" t="str">
        <f>RawDC2!P141</f>
        <v>No</v>
      </c>
      <c r="R141" s="161" t="str">
        <f>RawDC2!Q141</f>
        <v>No</v>
      </c>
      <c r="S141" s="161" t="str">
        <f>RawDC2!R141</f>
        <v>same</v>
      </c>
      <c r="T141" s="161" t="str">
        <f>RawDC2!S141</f>
        <v>same</v>
      </c>
      <c r="U141" s="161" t="str">
        <f>RawDC2!T141</f>
        <v>same</v>
      </c>
      <c r="V141" s="161" t="str">
        <f>RawDC2!U141</f>
        <v xml:space="preserve">Remained the same </v>
      </c>
      <c r="X141" s="167" t="str">
        <f>RawDC2!AE141</f>
        <v>Calves</v>
      </c>
      <c r="Y141" s="167" t="str">
        <f>RawDC2!AF141</f>
        <v>Both</v>
      </c>
      <c r="Z141" s="167" t="str">
        <f>RawDC2!AG141</f>
        <v xml:space="preserve">Muscle strain </v>
      </c>
      <c r="AA141" s="167">
        <f>RawDC2!AH141</f>
        <v>43073</v>
      </c>
      <c r="AB141" s="167">
        <f>RawDC2!AI141</f>
        <v>14</v>
      </c>
      <c r="AC141" s="167" t="str">
        <f>RawDC2!AJ141</f>
        <v>Overuse</v>
      </c>
      <c r="AD141" s="167" t="str">
        <f>RawDC2!AK141</f>
        <v>overuse</v>
      </c>
      <c r="AE141" s="167" t="str">
        <f>RawDC2!AL141</f>
        <v>Non contact</v>
      </c>
      <c r="AF141" s="167" t="str">
        <f>RawDC2!AM141</f>
        <v>No</v>
      </c>
    </row>
    <row r="142" spans="1:42">
      <c r="A142" s="44">
        <v>140</v>
      </c>
      <c r="B142" s="162" t="str">
        <f>RawDC2!K142</f>
        <v>Cerys</v>
      </c>
      <c r="C142" s="162" t="str">
        <f>RawDC2!L142</f>
        <v>Bierton</v>
      </c>
      <c r="D142" s="216">
        <f>SUMIF(RawDC2!BF142:HV142, $D$2)</f>
        <v>0</v>
      </c>
      <c r="E142" s="216">
        <f>SUMIF(RawDC2!BF142:HV142, $E$2)</f>
        <v>-9</v>
      </c>
      <c r="F142" s="216">
        <f>SUMIF(RawDC2!BF142:HV142, $F$2)</f>
        <v>-2</v>
      </c>
      <c r="G142" s="216">
        <f>SUMIF(RawDC2!BF142:HV142, $G$2)</f>
        <v>0</v>
      </c>
      <c r="H142" s="216">
        <f>SUMIF(RawDC2!BF142:HV142, $H$2)</f>
        <v>0</v>
      </c>
      <c r="I142" s="216">
        <f>SUMIF(RawDC2!BF142:HV142, $I$2)</f>
        <v>2</v>
      </c>
      <c r="J142" s="216">
        <f>SUMIF(RawDC2!BF142:HV142, $J$2)</f>
        <v>6</v>
      </c>
      <c r="K142" s="216">
        <f>SUMIF(RawDC2!BF142:HV142, $K$2)</f>
        <v>4</v>
      </c>
      <c r="L142" s="216"/>
      <c r="M142" s="136">
        <f t="shared" si="24"/>
        <v>-11</v>
      </c>
      <c r="N142" s="138">
        <f t="shared" si="25"/>
        <v>12</v>
      </c>
      <c r="O142" s="140">
        <f t="shared" si="26"/>
        <v>23</v>
      </c>
      <c r="Q142" s="161" t="str">
        <f>RawDC2!P142</f>
        <v>No</v>
      </c>
      <c r="R142" s="161" t="str">
        <f>RawDC2!Q142</f>
        <v>No</v>
      </c>
      <c r="S142" s="161" t="str">
        <f>RawDC2!R142</f>
        <v>same</v>
      </c>
      <c r="T142" s="161" t="str">
        <f>RawDC2!S142</f>
        <v>same</v>
      </c>
      <c r="U142" s="161" t="str">
        <f>RawDC2!T142</f>
        <v>increased</v>
      </c>
      <c r="V142" s="161" t="str">
        <f>RawDC2!U142</f>
        <v>remained the same</v>
      </c>
      <c r="X142" s="167" t="str">
        <f>RawDC2!AE142</f>
        <v>Shoulder - AC Joint</v>
      </c>
      <c r="Y142" s="167" t="str">
        <f>RawDC2!AF142</f>
        <v>Left</v>
      </c>
      <c r="Z142" s="167" t="str">
        <f>RawDC2!AG142</f>
        <v>Dislocation</v>
      </c>
      <c r="AA142" s="167">
        <f>RawDC2!AH142</f>
        <v>43068</v>
      </c>
      <c r="AB142" s="167">
        <f>RawDC2!AI142</f>
        <v>60</v>
      </c>
      <c r="AC142" s="167" t="str">
        <f>RawDC2!AJ142</f>
        <v>Playing netball</v>
      </c>
      <c r="AD142" s="167" t="str">
        <f>RawDC2!AK142</f>
        <v>acute</v>
      </c>
      <c r="AE142" s="167" t="str">
        <f>RawDC2!AL142</f>
        <v>Contact</v>
      </c>
      <c r="AF142" s="167" t="str">
        <f>RawDC2!AM142</f>
        <v>Yes</v>
      </c>
    </row>
    <row r="143" spans="1:42">
      <c r="A143" s="44">
        <v>141</v>
      </c>
      <c r="B143" s="162" t="str">
        <f>RawDC2!K143</f>
        <v>Jade</v>
      </c>
      <c r="C143" s="162" t="str">
        <f>RawDC2!L143</f>
        <v>Bolderson</v>
      </c>
      <c r="D143" s="216">
        <f>SUMIF(RawDC2!BF143:HV143, $D$2)</f>
        <v>0</v>
      </c>
      <c r="E143" s="216">
        <f>SUMIF(RawDC2!BF143:HV143, $E$2)</f>
        <v>0</v>
      </c>
      <c r="F143" s="216">
        <f>SUMIF(RawDC2!BF143:HV143, $F$2)</f>
        <v>0</v>
      </c>
      <c r="G143" s="216">
        <f>SUMIF(RawDC2!BF143:HV143, $G$2)</f>
        <v>0</v>
      </c>
      <c r="H143" s="216">
        <f>SUMIF(RawDC2!BF143:HV143, $H$2)</f>
        <v>1</v>
      </c>
      <c r="I143" s="216">
        <f>SUMIF(RawDC2!BF143:HV143, $I$2)</f>
        <v>0</v>
      </c>
      <c r="J143" s="216">
        <f>SUMIF(RawDC2!BF143:HV143, $J$2)</f>
        <v>0</v>
      </c>
      <c r="K143" s="216">
        <f>SUMIF(RawDC2!BF143:HV143, $K$2)</f>
        <v>0</v>
      </c>
      <c r="L143" s="216"/>
      <c r="M143" s="136">
        <f t="shared" si="24"/>
        <v>0</v>
      </c>
      <c r="N143" s="138">
        <f t="shared" si="25"/>
        <v>1</v>
      </c>
      <c r="O143" s="140">
        <f t="shared" si="26"/>
        <v>1</v>
      </c>
      <c r="Q143" s="161" t="str">
        <f>RawDC2!P143</f>
        <v>no</v>
      </c>
      <c r="R143" s="161" t="str">
        <f>RawDC2!Q143</f>
        <v>no</v>
      </c>
      <c r="S143" s="161" t="str">
        <f>RawDC2!R143</f>
        <v>increased</v>
      </c>
      <c r="T143" s="161" t="str">
        <f>RawDC2!S143</f>
        <v>increased</v>
      </c>
      <c r="U143" s="161" t="str">
        <f>RawDC2!T143</f>
        <v>increased</v>
      </c>
      <c r="V143" s="161" t="str">
        <f>RawDC2!U143</f>
        <v>no</v>
      </c>
      <c r="X143" s="167" t="str">
        <f>RawDC2!AE143</f>
        <v>-</v>
      </c>
      <c r="Y143" s="167" t="str">
        <f>RawDC2!AF143</f>
        <v>-</v>
      </c>
      <c r="Z143" s="167" t="str">
        <f>RawDC2!AG143</f>
        <v>-</v>
      </c>
      <c r="AA143" s="167" t="str">
        <f>RawDC2!AH143</f>
        <v>-</v>
      </c>
      <c r="AB143" s="167" t="str">
        <f>RawDC2!AI143</f>
        <v>-</v>
      </c>
      <c r="AC143" s="167" t="str">
        <f>RawDC2!AJ143</f>
        <v>-</v>
      </c>
      <c r="AD143" s="167" t="str">
        <f>RawDC2!AK143</f>
        <v>-</v>
      </c>
      <c r="AE143" s="167" t="str">
        <f>RawDC2!AL143</f>
        <v>-</v>
      </c>
      <c r="AF143" s="167" t="str">
        <f>RawDC2!AM143</f>
        <v>-</v>
      </c>
    </row>
    <row r="144" spans="1:42">
      <c r="A144" s="44">
        <v>142</v>
      </c>
      <c r="B144" s="162" t="str">
        <f>RawDC2!K144</f>
        <v>Amy</v>
      </c>
      <c r="C144" s="162" t="str">
        <f>RawDC2!L144</f>
        <v>Preece</v>
      </c>
      <c r="D144" s="216">
        <f>SUMIF(RawDC2!BF144:HV144, $D$2)</f>
        <v>-4</v>
      </c>
      <c r="E144" s="216">
        <f>SUMIF(RawDC2!BF144:HV144, $E$2)</f>
        <v>0</v>
      </c>
      <c r="F144" s="216">
        <f>SUMIF(RawDC2!BF144:HV144, $F$2)</f>
        <v>-2</v>
      </c>
      <c r="G144" s="216">
        <f>SUMIF(RawDC2!BF144:HV144, $G$2)</f>
        <v>-1</v>
      </c>
      <c r="H144" s="216">
        <f>SUMIF(RawDC2!BF144:HV144, $H$2)</f>
        <v>0</v>
      </c>
      <c r="I144" s="216">
        <f>SUMIF(RawDC2!BF144:HV144, $I$2)</f>
        <v>0</v>
      </c>
      <c r="J144" s="216">
        <f>SUMIF(RawDC2!BF144:HV144, $J$2)</f>
        <v>0</v>
      </c>
      <c r="K144" s="216">
        <f>SUMIF(RawDC2!BF144:HV144, $K$2)</f>
        <v>0</v>
      </c>
      <c r="L144" s="216"/>
      <c r="M144" s="136">
        <f t="shared" si="24"/>
        <v>-7</v>
      </c>
      <c r="N144" s="138">
        <f t="shared" si="25"/>
        <v>0</v>
      </c>
      <c r="O144" s="140">
        <f t="shared" si="26"/>
        <v>7</v>
      </c>
      <c r="Q144" s="161" t="str">
        <f>RawDC2!P144</f>
        <v xml:space="preserve">No </v>
      </c>
      <c r="R144" s="161" t="str">
        <f>RawDC2!Q144</f>
        <v xml:space="preserve">No </v>
      </c>
      <c r="S144" s="161" t="str">
        <f>RawDC2!R144</f>
        <v xml:space="preserve">Increased </v>
      </c>
      <c r="T144" s="161" t="str">
        <f>RawDC2!S144</f>
        <v xml:space="preserve">Increased </v>
      </c>
      <c r="U144" s="161" t="str">
        <f>RawDC2!T144</f>
        <v xml:space="preserve">Increased </v>
      </c>
      <c r="V144" s="161" t="str">
        <f>RawDC2!U144</f>
        <v xml:space="preserve">adding strength </v>
      </c>
      <c r="X144" s="167" t="str">
        <f>RawDC2!AE144</f>
        <v>-</v>
      </c>
      <c r="Y144" s="167" t="str">
        <f>RawDC2!AF144</f>
        <v>-</v>
      </c>
      <c r="Z144" s="167" t="str">
        <f>RawDC2!AG144</f>
        <v>-</v>
      </c>
      <c r="AA144" s="167" t="str">
        <f>RawDC2!AH144</f>
        <v>-</v>
      </c>
      <c r="AB144" s="167" t="str">
        <f>RawDC2!AI144</f>
        <v>-</v>
      </c>
      <c r="AC144" s="167" t="str">
        <f>RawDC2!AJ144</f>
        <v>-</v>
      </c>
      <c r="AD144" s="167" t="str">
        <f>RawDC2!AK144</f>
        <v>-</v>
      </c>
      <c r="AE144" s="167" t="str">
        <f>RawDC2!AL144</f>
        <v>-</v>
      </c>
      <c r="AF144" s="167" t="str">
        <f>RawDC2!AM144</f>
        <v>-</v>
      </c>
    </row>
    <row r="145" spans="1:32">
      <c r="A145" s="44">
        <v>143</v>
      </c>
      <c r="B145" s="162" t="str">
        <f>RawDC2!K145</f>
        <v xml:space="preserve">Bethan </v>
      </c>
      <c r="C145" s="162" t="str">
        <f>RawDC2!L145</f>
        <v>Nesham</v>
      </c>
      <c r="D145" s="216">
        <f>SUMIF(RawDC2!BF145:HV145, $D$2)</f>
        <v>0</v>
      </c>
      <c r="E145" s="216">
        <f>SUMIF(RawDC2!BF145:HV145, $E$2)</f>
        <v>-3</v>
      </c>
      <c r="F145" s="216">
        <f>SUMIF(RawDC2!BF145:HV145, $F$2)</f>
        <v>-2</v>
      </c>
      <c r="G145" s="216">
        <f>SUMIF(RawDC2!BF145:HV145, $G$2)</f>
        <v>0</v>
      </c>
      <c r="H145" s="216">
        <f>SUMIF(RawDC2!BF145:HV145, $H$2)</f>
        <v>0</v>
      </c>
      <c r="I145" s="216">
        <f>SUMIF(RawDC2!BF145:HV145, $I$2)</f>
        <v>0</v>
      </c>
      <c r="J145" s="216">
        <f>SUMIF(RawDC2!BF145:HV145, $J$2)</f>
        <v>0</v>
      </c>
      <c r="K145" s="216">
        <f>SUMIF(RawDC2!BF145:HV145, $K$2)</f>
        <v>0</v>
      </c>
      <c r="L145" s="216"/>
      <c r="M145" s="136">
        <f t="shared" si="24"/>
        <v>-5</v>
      </c>
      <c r="N145" s="138">
        <f t="shared" si="25"/>
        <v>0</v>
      </c>
      <c r="O145" s="140">
        <f t="shared" si="26"/>
        <v>5</v>
      </c>
      <c r="Q145" s="161" t="str">
        <f>RawDC2!P145</f>
        <v xml:space="preserve">No </v>
      </c>
      <c r="R145" s="161" t="str">
        <f>RawDC2!Q145</f>
        <v xml:space="preserve">Yes </v>
      </c>
      <c r="S145" s="161" t="str">
        <f>RawDC2!R145</f>
        <v xml:space="preserve">Decreased </v>
      </c>
      <c r="T145" s="161" t="str">
        <f>RawDC2!S145</f>
        <v xml:space="preserve">Decreased </v>
      </c>
      <c r="U145" s="161" t="str">
        <f>RawDC2!T145</f>
        <v xml:space="preserve">Decreased </v>
      </c>
      <c r="V145" s="161" t="str">
        <f>RawDC2!U145</f>
        <v xml:space="preserve">From S&amp;C  (pre season) to court based sessions </v>
      </c>
      <c r="X145" s="167" t="str">
        <f>RawDC2!AE145</f>
        <v>-</v>
      </c>
      <c r="Y145" s="167" t="str">
        <f>RawDC2!AF145</f>
        <v>-</v>
      </c>
      <c r="Z145" s="167" t="str">
        <f>RawDC2!AG145</f>
        <v>-</v>
      </c>
      <c r="AA145" s="167" t="str">
        <f>RawDC2!AH145</f>
        <v>-</v>
      </c>
      <c r="AB145" s="167" t="str">
        <f>RawDC2!AI145</f>
        <v>-</v>
      </c>
      <c r="AC145" s="167" t="str">
        <f>RawDC2!AJ145</f>
        <v>-</v>
      </c>
      <c r="AD145" s="167" t="str">
        <f>RawDC2!AK145</f>
        <v>-</v>
      </c>
      <c r="AE145" s="167" t="str">
        <f>RawDC2!AL145</f>
        <v>-</v>
      </c>
      <c r="AF145" s="167" t="str">
        <f>RawDC2!AM145</f>
        <v>-</v>
      </c>
    </row>
    <row r="146" spans="1:32">
      <c r="A146" s="44">
        <v>144</v>
      </c>
      <c r="B146" s="162">
        <f>RawDC2!K146</f>
        <v>0</v>
      </c>
      <c r="C146" s="162">
        <f>RawDC2!L146</f>
        <v>0</v>
      </c>
      <c r="D146" s="216">
        <f>SUMIF(RawDC2!BF146:HV146, $D$2)</f>
        <v>0</v>
      </c>
      <c r="E146" s="216">
        <f>SUMIF(RawDC2!BF146:HV146, $E$2)</f>
        <v>0</v>
      </c>
      <c r="F146" s="216">
        <f>SUMIF(RawDC2!BF146:HV146, $F$2)</f>
        <v>0</v>
      </c>
      <c r="G146" s="216">
        <f>SUMIF(RawDC2!BF146:HV146, $G$2)</f>
        <v>0</v>
      </c>
      <c r="H146" s="216">
        <f>SUMIF(RawDC2!BF146:HV146, $H$2)</f>
        <v>0</v>
      </c>
      <c r="I146" s="216">
        <f>SUMIF(RawDC2!BF146:HV146, $I$2)</f>
        <v>0</v>
      </c>
      <c r="J146" s="216">
        <f>SUMIF(RawDC2!BF146:HV146, $J$2)</f>
        <v>0</v>
      </c>
      <c r="K146" s="216">
        <f>SUMIF(RawDC2!BF146:HV146, $K$2)</f>
        <v>0</v>
      </c>
      <c r="L146" s="216"/>
      <c r="M146" s="136">
        <f t="shared" si="24"/>
        <v>0</v>
      </c>
      <c r="N146" s="138">
        <f t="shared" si="25"/>
        <v>0</v>
      </c>
      <c r="O146" s="140">
        <f t="shared" si="26"/>
        <v>0</v>
      </c>
      <c r="Q146" s="161">
        <f>RawDC2!P146</f>
        <v>0</v>
      </c>
      <c r="R146" s="161">
        <f>RawDC2!Q146</f>
        <v>0</v>
      </c>
      <c r="S146" s="161">
        <f>RawDC2!R146</f>
        <v>0</v>
      </c>
      <c r="T146" s="161">
        <f>RawDC2!S146</f>
        <v>0</v>
      </c>
      <c r="U146" s="161">
        <f>RawDC2!T146</f>
        <v>0</v>
      </c>
      <c r="V146" s="161">
        <f>RawDC2!U146</f>
        <v>0</v>
      </c>
      <c r="X146" s="167" t="str">
        <f>RawDC2!AE146</f>
        <v>-</v>
      </c>
      <c r="Y146" s="167" t="str">
        <f>RawDC2!AF146</f>
        <v>-</v>
      </c>
      <c r="Z146" s="167" t="str">
        <f>RawDC2!AG146</f>
        <v>-</v>
      </c>
      <c r="AA146" s="167" t="str">
        <f>RawDC2!AH146</f>
        <v>-</v>
      </c>
      <c r="AB146" s="167" t="str">
        <f>RawDC2!AI146</f>
        <v>-</v>
      </c>
      <c r="AC146" s="167" t="str">
        <f>RawDC2!AJ146</f>
        <v>-</v>
      </c>
      <c r="AD146" s="167" t="str">
        <f>RawDC2!AK146</f>
        <v>-</v>
      </c>
      <c r="AE146" s="167" t="str">
        <f>RawDC2!AL146</f>
        <v>-</v>
      </c>
      <c r="AF146" s="167" t="str">
        <f>RawDC2!AM146</f>
        <v>-</v>
      </c>
    </row>
    <row r="147" spans="1:32">
      <c r="A147" s="44">
        <v>145</v>
      </c>
      <c r="B147" s="162" t="str">
        <f>RawDC2!K147</f>
        <v xml:space="preserve">Emily </v>
      </c>
      <c r="C147" s="162" t="str">
        <f>RawDC2!L147</f>
        <v>Read</v>
      </c>
      <c r="D147" s="216">
        <f>SUMIF(RawDC2!BF147:HV147, $D$2)</f>
        <v>0</v>
      </c>
      <c r="E147" s="216">
        <f>SUMIF(RawDC2!BF147:HV147, $E$2)</f>
        <v>-3</v>
      </c>
      <c r="F147" s="216">
        <f>SUMIF(RawDC2!BF147:HV147, $F$2)</f>
        <v>-2</v>
      </c>
      <c r="G147" s="216">
        <f>SUMIF(RawDC2!BF147:HV147, $G$2)</f>
        <v>0</v>
      </c>
      <c r="H147" s="216">
        <f>SUMIF(RawDC2!BF147:HV147, $H$2)</f>
        <v>0</v>
      </c>
      <c r="I147" s="216">
        <f>SUMIF(RawDC2!BF147:HV147, $I$2)</f>
        <v>0</v>
      </c>
      <c r="J147" s="216">
        <f>SUMIF(RawDC2!BF147:HV147, $J$2)</f>
        <v>0</v>
      </c>
      <c r="K147" s="216">
        <f>SUMIF(RawDC2!BF147:HV147, $K$2)</f>
        <v>0</v>
      </c>
      <c r="L147" s="216"/>
      <c r="M147" s="136">
        <f t="shared" si="24"/>
        <v>-5</v>
      </c>
      <c r="N147" s="138">
        <f t="shared" si="25"/>
        <v>0</v>
      </c>
      <c r="O147" s="140">
        <f t="shared" si="26"/>
        <v>5</v>
      </c>
      <c r="Q147" s="161" t="str">
        <f>RawDC2!P147</f>
        <v>no</v>
      </c>
      <c r="R147" s="161" t="str">
        <f>RawDC2!Q147</f>
        <v>no</v>
      </c>
      <c r="S147" s="161" t="str">
        <f>RawDC2!R147</f>
        <v>same</v>
      </c>
      <c r="T147" s="161" t="str">
        <f>RawDC2!S147</f>
        <v>same</v>
      </c>
      <c r="U147" s="161" t="str">
        <f>RawDC2!T147</f>
        <v>same</v>
      </c>
      <c r="V147" s="161" t="str">
        <f>RawDC2!U147</f>
        <v xml:space="preserve">Remained the same </v>
      </c>
      <c r="X147" s="167" t="str">
        <f>RawDC2!AE147</f>
        <v>-</v>
      </c>
      <c r="Y147" s="167" t="str">
        <f>RawDC2!AF147</f>
        <v>-</v>
      </c>
      <c r="Z147" s="167" t="str">
        <f>RawDC2!AG147</f>
        <v>-</v>
      </c>
      <c r="AA147" s="167" t="str">
        <f>RawDC2!AH147</f>
        <v>-</v>
      </c>
      <c r="AB147" s="167" t="str">
        <f>RawDC2!AI147</f>
        <v>-</v>
      </c>
      <c r="AC147" s="167" t="str">
        <f>RawDC2!AJ147</f>
        <v>-</v>
      </c>
      <c r="AD147" s="167" t="str">
        <f>RawDC2!AK147</f>
        <v>-</v>
      </c>
      <c r="AE147" s="167" t="str">
        <f>RawDC2!AL147</f>
        <v>-</v>
      </c>
      <c r="AF147" s="167" t="str">
        <f>RawDC2!AM147</f>
        <v>-</v>
      </c>
    </row>
    <row r="148" spans="1:32">
      <c r="A148" s="44">
        <v>146</v>
      </c>
      <c r="B148" s="162" t="str">
        <f>RawDC2!K148</f>
        <v>Brittany</v>
      </c>
      <c r="C148" s="162" t="str">
        <f>RawDC2!L148</f>
        <v>Johnson</v>
      </c>
      <c r="D148" s="216">
        <f>SUMIF(RawDC2!BF148:HV148, $D$2)</f>
        <v>0</v>
      </c>
      <c r="E148" s="216">
        <f>SUMIF(RawDC2!BF148:HV148, $E$2)</f>
        <v>-3</v>
      </c>
      <c r="F148" s="216">
        <f>SUMIF(RawDC2!BF148:HV148, $F$2)</f>
        <v>0</v>
      </c>
      <c r="G148" s="216">
        <f>SUMIF(RawDC2!BF148:HV148, $G$2)</f>
        <v>-1</v>
      </c>
      <c r="H148" s="216">
        <f>SUMIF(RawDC2!BF148:HV148, $H$2)</f>
        <v>0</v>
      </c>
      <c r="I148" s="216">
        <f>SUMIF(RawDC2!BF148:HV148, $I$2)</f>
        <v>0</v>
      </c>
      <c r="J148" s="216">
        <f>SUMIF(RawDC2!BF148:HV148, $J$2)</f>
        <v>0</v>
      </c>
      <c r="K148" s="216">
        <f>SUMIF(RawDC2!BF148:HV148, $K$2)</f>
        <v>0</v>
      </c>
      <c r="L148" s="216"/>
      <c r="M148" s="136">
        <f t="shared" si="24"/>
        <v>-4</v>
      </c>
      <c r="N148" s="138">
        <f t="shared" si="25"/>
        <v>0</v>
      </c>
      <c r="O148" s="140">
        <f t="shared" si="26"/>
        <v>4</v>
      </c>
      <c r="Q148" s="161" t="str">
        <f>RawDC2!P148</f>
        <v>no</v>
      </c>
      <c r="R148" s="161" t="str">
        <f>RawDC2!Q148</f>
        <v>no</v>
      </c>
      <c r="S148" s="161" t="str">
        <f>RawDC2!R148</f>
        <v>same</v>
      </c>
      <c r="T148" s="161" t="str">
        <f>RawDC2!S148</f>
        <v>same</v>
      </c>
      <c r="U148" s="161" t="str">
        <f>RawDC2!T148</f>
        <v>same</v>
      </c>
      <c r="V148" s="161" t="str">
        <f>RawDC2!U148</f>
        <v xml:space="preserve">Remained the same </v>
      </c>
      <c r="X148" s="167" t="str">
        <f>RawDC2!AE148</f>
        <v>-</v>
      </c>
      <c r="Y148" s="167" t="str">
        <f>RawDC2!AF148</f>
        <v>-</v>
      </c>
      <c r="Z148" s="167" t="str">
        <f>RawDC2!AG148</f>
        <v>-</v>
      </c>
      <c r="AA148" s="167" t="str">
        <f>RawDC2!AH148</f>
        <v>-</v>
      </c>
      <c r="AB148" s="167" t="str">
        <f>RawDC2!AI148</f>
        <v>-</v>
      </c>
      <c r="AC148" s="167" t="str">
        <f>RawDC2!AJ148</f>
        <v>-</v>
      </c>
      <c r="AD148" s="167" t="str">
        <f>RawDC2!AK148</f>
        <v>-</v>
      </c>
      <c r="AE148" s="167" t="str">
        <f>RawDC2!AL148</f>
        <v>-</v>
      </c>
      <c r="AF148" s="167" t="str">
        <f>RawDC2!AM148</f>
        <v>-</v>
      </c>
    </row>
    <row r="149" spans="1:32">
      <c r="A149" s="44">
        <v>147</v>
      </c>
      <c r="B149" s="162" t="str">
        <f>RawDC2!K149</f>
        <v>Gwenan</v>
      </c>
      <c r="C149" s="162" t="str">
        <f>RawDC2!L149</f>
        <v>Williams</v>
      </c>
      <c r="D149" s="216">
        <f>SUMIF(RawDC2!BF149:HV149, $D$2)</f>
        <v>0</v>
      </c>
      <c r="E149" s="216">
        <f>SUMIF(RawDC2!BF149:HV149, $E$2)</f>
        <v>0</v>
      </c>
      <c r="F149" s="216">
        <f>SUMIF(RawDC2!BF149:HV149, $F$2)</f>
        <v>-8</v>
      </c>
      <c r="G149" s="216">
        <f>SUMIF(RawDC2!BF149:HV149, $G$2)</f>
        <v>-1</v>
      </c>
      <c r="H149" s="216">
        <f>SUMIF(RawDC2!BF149:HV149, $H$2)</f>
        <v>0</v>
      </c>
      <c r="I149" s="216">
        <f>SUMIF(RawDC2!BF149:HV149, $I$2)</f>
        <v>4</v>
      </c>
      <c r="J149" s="216">
        <f>SUMIF(RawDC2!BF149:HV149, $J$2)</f>
        <v>3</v>
      </c>
      <c r="K149" s="216">
        <f>SUMIF(RawDC2!BF149:HV149, $K$2)</f>
        <v>0</v>
      </c>
      <c r="L149" s="216"/>
      <c r="M149" s="136">
        <f t="shared" si="24"/>
        <v>-9</v>
      </c>
      <c r="N149" s="138">
        <f t="shared" si="25"/>
        <v>7</v>
      </c>
      <c r="O149" s="140">
        <f t="shared" si="26"/>
        <v>16</v>
      </c>
      <c r="Q149" s="161" t="str">
        <f>RawDC2!P149</f>
        <v>no - national</v>
      </c>
      <c r="R149" s="161" t="str">
        <f>RawDC2!Q149</f>
        <v>yes - decreased as I was overtrained</v>
      </c>
      <c r="S149" s="161" t="str">
        <f>RawDC2!R149</f>
        <v>decrease</v>
      </c>
      <c r="T149" s="161" t="str">
        <f>RawDC2!S149</f>
        <v>same</v>
      </c>
      <c r="U149" s="161" t="str">
        <f>RawDC2!T149</f>
        <v>decreased</v>
      </c>
      <c r="V149" s="161" t="str">
        <f>RawDC2!U149</f>
        <v>no</v>
      </c>
      <c r="X149" s="167" t="str">
        <f>RawDC2!AE149</f>
        <v>lower back</v>
      </c>
      <c r="Y149" s="167" t="str">
        <f>RawDC2!AF149</f>
        <v>right</v>
      </c>
      <c r="Z149" s="167" t="str">
        <f>RawDC2!AG149</f>
        <v>muscle spazms/ tightness or sciatica</v>
      </c>
      <c r="AA149" s="167">
        <f>RawDC2!AH149</f>
        <v>43040</v>
      </c>
      <c r="AB149" s="167">
        <f>RawDC2!AI149</f>
        <v>90</v>
      </c>
      <c r="AC149" s="167" t="str">
        <f>RawDC2!AJ149</f>
        <v xml:space="preserve">lifting heavy weights </v>
      </c>
      <c r="AD149" s="167" t="str">
        <f>RawDC2!AK149</f>
        <v>gradual</v>
      </c>
      <c r="AE149" s="167" t="str">
        <f>RawDC2!AL149</f>
        <v>non-contact</v>
      </c>
      <c r="AF149" s="167" t="str">
        <f>RawDC2!AM149</f>
        <v>yes</v>
      </c>
    </row>
    <row r="150" spans="1:32">
      <c r="A150" s="44">
        <v>148</v>
      </c>
      <c r="B150" s="162" t="str">
        <f>RawDC2!K150</f>
        <v>Ella`</v>
      </c>
      <c r="C150" s="162" t="str">
        <f>RawDC2!L150</f>
        <v>Hadfield</v>
      </c>
      <c r="D150" s="216">
        <f>SUMIF(RawDC2!BF150:HV150, $D$2)</f>
        <v>0</v>
      </c>
      <c r="E150" s="216">
        <f>SUMIF(RawDC2!BF150:HV150, $E$2)</f>
        <v>0</v>
      </c>
      <c r="F150" s="216">
        <f>SUMIF(RawDC2!BF150:HV150, $F$2)</f>
        <v>0</v>
      </c>
      <c r="G150" s="216">
        <f>SUMIF(RawDC2!BF150:HV150, $G$2)</f>
        <v>-1</v>
      </c>
      <c r="H150" s="216">
        <f>SUMIF(RawDC2!BF150:HV150, $H$2)</f>
        <v>2</v>
      </c>
      <c r="I150" s="216">
        <f>SUMIF(RawDC2!BF150:HV150, $I$2)</f>
        <v>0</v>
      </c>
      <c r="J150" s="216">
        <f>SUMIF(RawDC2!BF150:HV150, $J$2)</f>
        <v>0</v>
      </c>
      <c r="K150" s="216">
        <f>SUMIF(RawDC2!BF150:HV150, $K$2)</f>
        <v>0</v>
      </c>
      <c r="L150" s="216"/>
      <c r="M150" s="136">
        <f t="shared" si="24"/>
        <v>-1</v>
      </c>
      <c r="N150" s="138">
        <f t="shared" si="25"/>
        <v>2</v>
      </c>
      <c r="O150" s="140">
        <f t="shared" si="26"/>
        <v>3</v>
      </c>
      <c r="Q150" s="161" t="str">
        <f>RawDC2!P150</f>
        <v>no.</v>
      </c>
      <c r="R150" s="161" t="str">
        <f>RawDC2!Q150</f>
        <v>no.</v>
      </c>
      <c r="S150" s="161" t="str">
        <f>RawDC2!R150</f>
        <v>same</v>
      </c>
      <c r="T150" s="161" t="str">
        <f>RawDC2!S150</f>
        <v>same</v>
      </c>
      <c r="U150" s="161" t="str">
        <f>RawDC2!T150</f>
        <v>same</v>
      </c>
      <c r="V150" s="161" t="str">
        <f>RawDC2!U150</f>
        <v>no</v>
      </c>
      <c r="X150" s="167" t="str">
        <f>RawDC2!AE150</f>
        <v>ankle</v>
      </c>
      <c r="Y150" s="167" t="str">
        <f>RawDC2!AF150</f>
        <v>left</v>
      </c>
      <c r="Z150" s="167" t="str">
        <f>RawDC2!AG150</f>
        <v>sprain</v>
      </c>
      <c r="AA150" s="167">
        <f>RawDC2!AH150</f>
        <v>43012</v>
      </c>
      <c r="AB150" s="167">
        <f>RawDC2!AI150</f>
        <v>14</v>
      </c>
      <c r="AC150" s="167" t="str">
        <f>RawDC2!AJ150</f>
        <v>netball match play</v>
      </c>
      <c r="AD150" s="167" t="str">
        <f>RawDC2!AK150</f>
        <v>suddenly.</v>
      </c>
      <c r="AE150" s="167" t="str">
        <f>RawDC2!AL150</f>
        <v>contact</v>
      </c>
      <c r="AF150" s="167" t="str">
        <f>RawDC2!AM150</f>
        <v>no</v>
      </c>
    </row>
    <row r="151" spans="1:32">
      <c r="A151" s="44">
        <v>149</v>
      </c>
      <c r="B151" s="162" t="str">
        <f>RawDC2!K151</f>
        <v>Yasmin</v>
      </c>
      <c r="C151" s="162" t="str">
        <f>RawDC2!L151</f>
        <v>Hodge-england</v>
      </c>
      <c r="D151" s="216">
        <f>SUMIF(RawDC2!BF151:HV151, $D$2)</f>
        <v>0</v>
      </c>
      <c r="E151" s="216">
        <f>SUMIF(RawDC2!BF151:HV151, $E$2)</f>
        <v>-6</v>
      </c>
      <c r="F151" s="216">
        <f>SUMIF(RawDC2!BF151:HV151, $F$2)</f>
        <v>0</v>
      </c>
      <c r="G151" s="216">
        <f>SUMIF(RawDC2!BF151:HV151, $G$2)</f>
        <v>0</v>
      </c>
      <c r="H151" s="216">
        <f>SUMIF(RawDC2!BF151:HV151, $H$2)</f>
        <v>0</v>
      </c>
      <c r="I151" s="216">
        <f>SUMIF(RawDC2!BF151:HV151, $I$2)</f>
        <v>2</v>
      </c>
      <c r="J151" s="216">
        <f>SUMIF(RawDC2!BF151:HV151, $J$2)</f>
        <v>6</v>
      </c>
      <c r="K151" s="216">
        <f>SUMIF(RawDC2!BF151:HV151, $K$2)</f>
        <v>0</v>
      </c>
      <c r="L151" s="216"/>
      <c r="M151" s="136">
        <f t="shared" si="24"/>
        <v>-6</v>
      </c>
      <c r="N151" s="138">
        <f t="shared" si="25"/>
        <v>8</v>
      </c>
      <c r="O151" s="140">
        <f t="shared" si="26"/>
        <v>14</v>
      </c>
      <c r="Q151" s="161" t="str">
        <f>RawDC2!P151</f>
        <v>Selected for Severn Stars Netball Superleague</v>
      </c>
      <c r="R151" s="161" t="str">
        <f>RawDC2!Q151</f>
        <v xml:space="preserve">yes </v>
      </c>
      <c r="S151" s="161" t="str">
        <f>RawDC2!R151</f>
        <v xml:space="preserve">increased </v>
      </c>
      <c r="T151" s="161" t="str">
        <f>RawDC2!S151</f>
        <v>same</v>
      </c>
      <c r="U151" s="161" t="str">
        <f>RawDC2!T151</f>
        <v>increased</v>
      </c>
      <c r="V151" s="161" t="str">
        <f>RawDC2!U151</f>
        <v>same</v>
      </c>
      <c r="X151" s="167" t="str">
        <f>RawDC2!AE151</f>
        <v xml:space="preserve"> ankle</v>
      </c>
      <c r="Y151" s="167" t="str">
        <f>RawDC2!AF151</f>
        <v>left</v>
      </c>
      <c r="Z151" s="167" t="str">
        <f>RawDC2!AG151</f>
        <v xml:space="preserve">Ankle (ligaments) </v>
      </c>
      <c r="AA151" s="167">
        <f>RawDC2!AH151</f>
        <v>43008</v>
      </c>
      <c r="AB151" s="167">
        <f>RawDC2!AI151</f>
        <v>7</v>
      </c>
      <c r="AC151" s="167" t="str">
        <f>RawDC2!AJ151</f>
        <v>Playing netball</v>
      </c>
      <c r="AD151" s="167" t="str">
        <f>RawDC2!AK151</f>
        <v>acute</v>
      </c>
      <c r="AE151" s="167" t="str">
        <f>RawDC2!AL151</f>
        <v xml:space="preserve">Ankle (rolled on someones foot) </v>
      </c>
      <c r="AF151" s="167" t="str">
        <f>RawDC2!AM151</f>
        <v>No</v>
      </c>
    </row>
    <row r="152" spans="1:32">
      <c r="A152" s="44">
        <v>150</v>
      </c>
      <c r="B152" s="162" t="str">
        <f>RawDC2!K152</f>
        <v>Rhianydd</v>
      </c>
      <c r="C152" s="162" t="str">
        <f>RawDC2!L152</f>
        <v>Reynolds</v>
      </c>
      <c r="D152" s="216">
        <f>SUMIF(RawDC2!BF152:HV152, $D$2)</f>
        <v>0</v>
      </c>
      <c r="E152" s="216">
        <f>SUMIF(RawDC2!BF152:HV152, $E$2)</f>
        <v>0</v>
      </c>
      <c r="F152" s="216">
        <f>SUMIF(RawDC2!BF152:HV152, $F$2)</f>
        <v>-6</v>
      </c>
      <c r="G152" s="216">
        <f>SUMIF(RawDC2!BF152:HV152, $G$2)</f>
        <v>-2</v>
      </c>
      <c r="H152" s="216">
        <f>SUMIF(RawDC2!BF152:HV152, $H$2)</f>
        <v>0</v>
      </c>
      <c r="I152" s="216">
        <f>SUMIF(RawDC2!BF152:HV152, $I$2)</f>
        <v>0</v>
      </c>
      <c r="J152" s="216">
        <f>SUMIF(RawDC2!BF152:HV152, $J$2)</f>
        <v>0</v>
      </c>
      <c r="K152" s="216">
        <f>SUMIF(RawDC2!BF152:HV152, $K$2)</f>
        <v>0</v>
      </c>
      <c r="L152" s="216"/>
      <c r="M152" s="136">
        <f t="shared" si="24"/>
        <v>-8</v>
      </c>
      <c r="N152" s="138">
        <f t="shared" si="25"/>
        <v>0</v>
      </c>
      <c r="O152" s="140">
        <f t="shared" si="26"/>
        <v>8</v>
      </c>
      <c r="Q152" s="161" t="str">
        <f>RawDC2!P152</f>
        <v>No</v>
      </c>
      <c r="R152" s="161" t="str">
        <f>RawDC2!Q152</f>
        <v>No</v>
      </c>
      <c r="S152" s="161" t="str">
        <f>RawDC2!R152</f>
        <v>Same</v>
      </c>
      <c r="T152" s="161" t="str">
        <f>RawDC2!S152</f>
        <v>Same</v>
      </c>
      <c r="U152" s="161" t="str">
        <f>RawDC2!T152</f>
        <v>same</v>
      </c>
      <c r="V152" s="161" t="str">
        <f>RawDC2!U152</f>
        <v>Strength, agility</v>
      </c>
      <c r="X152" s="167" t="str">
        <f>RawDC2!AE152</f>
        <v>Knee</v>
      </c>
      <c r="Y152" s="167" t="str">
        <f>RawDC2!AF152</f>
        <v>Left</v>
      </c>
      <c r="Z152" s="167" t="str">
        <f>RawDC2!AG152</f>
        <v>Ligaments</v>
      </c>
      <c r="AA152" s="167">
        <f>RawDC2!AH152</f>
        <v>43054</v>
      </c>
      <c r="AB152" s="167">
        <f>RawDC2!AI152</f>
        <v>16</v>
      </c>
      <c r="AC152" s="167" t="str">
        <f>RawDC2!AJ152</f>
        <v>Playing netball</v>
      </c>
      <c r="AD152" s="167" t="str">
        <f>RawDC2!AK152</f>
        <v>Sudden</v>
      </c>
      <c r="AE152" s="167" t="str">
        <f>RawDC2!AL152</f>
        <v>Contact</v>
      </c>
      <c r="AF152" s="167" t="str">
        <f>RawDC2!AM152</f>
        <v>No</v>
      </c>
    </row>
    <row r="153" spans="1:32">
      <c r="A153" s="44">
        <v>151</v>
      </c>
      <c r="B153" s="162" t="str">
        <f>RawDC2!K153</f>
        <v>Melissa</v>
      </c>
      <c r="C153" s="162" t="str">
        <f>RawDC2!L153</f>
        <v>Mundell</v>
      </c>
      <c r="D153" s="216">
        <f>SUMIF(RawDC2!BF153:HV153, $D$2)</f>
        <v>0</v>
      </c>
      <c r="E153" s="216">
        <f>SUMIF(RawDC2!BF153:HV153, $E$2)</f>
        <v>0</v>
      </c>
      <c r="F153" s="216">
        <f>SUMIF(RawDC2!BF153:HV153, $F$2)</f>
        <v>-2</v>
      </c>
      <c r="G153" s="216">
        <f>SUMIF(RawDC2!BF153:HV153, $G$2)</f>
        <v>0</v>
      </c>
      <c r="H153" s="216">
        <f>SUMIF(RawDC2!BF153:HV153, $H$2)</f>
        <v>1</v>
      </c>
      <c r="I153" s="216">
        <f>SUMIF(RawDC2!BF153:HV153, $I$2)</f>
        <v>4</v>
      </c>
      <c r="J153" s="216">
        <f>SUMIF(RawDC2!BF153:HV153, $J$2)</f>
        <v>0</v>
      </c>
      <c r="K153" s="216">
        <f>SUMIF(RawDC2!BF153:HV153, $K$2)</f>
        <v>0</v>
      </c>
      <c r="L153" s="216"/>
      <c r="M153" s="136">
        <f t="shared" si="24"/>
        <v>-2</v>
      </c>
      <c r="N153" s="138">
        <f t="shared" si="25"/>
        <v>5</v>
      </c>
      <c r="O153" s="140">
        <f t="shared" si="26"/>
        <v>7</v>
      </c>
      <c r="Q153" s="161" t="str">
        <f>RawDC2!P153</f>
        <v>Yes I no longer compete in the BUCS league. I now compete occasionally in the herefordshire ladies league division 2.</v>
      </c>
      <c r="R153" s="161" t="str">
        <f>RawDC2!Q153</f>
        <v>Yes I only train twice a week now.</v>
      </c>
      <c r="S153" s="161" t="str">
        <f>RawDC2!R153</f>
        <v>Decreased</v>
      </c>
      <c r="T153" s="161" t="str">
        <f>RawDC2!S153</f>
        <v>Decreased</v>
      </c>
      <c r="U153" s="161" t="str">
        <f>RawDC2!T153</f>
        <v>same</v>
      </c>
      <c r="V153" s="161" t="str">
        <f>RawDC2!U153</f>
        <v>Stayed the same</v>
      </c>
      <c r="X153" s="167" t="str">
        <f>RawDC2!AE153</f>
        <v>-</v>
      </c>
      <c r="Y153" s="167" t="str">
        <f>RawDC2!AF153</f>
        <v>-</v>
      </c>
      <c r="Z153" s="167" t="str">
        <f>RawDC2!AG153</f>
        <v>-</v>
      </c>
      <c r="AA153" s="167" t="str">
        <f>RawDC2!AH153</f>
        <v>-</v>
      </c>
      <c r="AB153" s="167" t="str">
        <f>RawDC2!AI153</f>
        <v>-</v>
      </c>
      <c r="AC153" s="167" t="str">
        <f>RawDC2!AJ153</f>
        <v>-</v>
      </c>
      <c r="AD153" s="167" t="str">
        <f>RawDC2!AK153</f>
        <v>-</v>
      </c>
      <c r="AE153" s="167" t="str">
        <f>RawDC2!AL153</f>
        <v>-</v>
      </c>
      <c r="AF153" s="167" t="str">
        <f>RawDC2!AM153</f>
        <v>-</v>
      </c>
    </row>
    <row r="154" spans="1:32">
      <c r="A154" s="44">
        <v>152</v>
      </c>
      <c r="B154" s="162">
        <f>RawDC2!K154</f>
        <v>0</v>
      </c>
      <c r="C154" s="162">
        <f>RawDC2!L154</f>
        <v>0</v>
      </c>
      <c r="D154" s="216">
        <f>SUMIF(RawDC2!BF154:HV154, $D$2)</f>
        <v>0</v>
      </c>
      <c r="E154" s="216">
        <f>SUMIF(RawDC2!BF154:HV154, $E$2)</f>
        <v>0</v>
      </c>
      <c r="F154" s="216">
        <f>SUMIF(RawDC2!BF154:HV154, $F$2)</f>
        <v>0</v>
      </c>
      <c r="G154" s="216">
        <f>SUMIF(RawDC2!BF154:HV154, $G$2)</f>
        <v>0</v>
      </c>
      <c r="H154" s="216">
        <f>SUMIF(RawDC2!BF154:HV154, $H$2)</f>
        <v>0</v>
      </c>
      <c r="I154" s="216">
        <f>SUMIF(RawDC2!BF154:HV154, $I$2)</f>
        <v>0</v>
      </c>
      <c r="J154" s="216">
        <f>SUMIF(RawDC2!BF154:HV154, $J$2)</f>
        <v>0</v>
      </c>
      <c r="K154" s="216">
        <f>SUMIF(RawDC2!BF154:HV154, $K$2)</f>
        <v>0</v>
      </c>
      <c r="L154" s="216"/>
      <c r="M154" s="136">
        <f t="shared" si="24"/>
        <v>0</v>
      </c>
      <c r="N154" s="138">
        <f t="shared" si="25"/>
        <v>0</v>
      </c>
      <c r="O154" s="140">
        <f t="shared" si="26"/>
        <v>0</v>
      </c>
      <c r="Q154" s="161">
        <f>RawDC2!P154</f>
        <v>0</v>
      </c>
      <c r="R154" s="161">
        <f>RawDC2!Q154</f>
        <v>0</v>
      </c>
      <c r="S154" s="161">
        <f>RawDC2!R154</f>
        <v>0</v>
      </c>
      <c r="T154" s="161">
        <f>RawDC2!S154</f>
        <v>0</v>
      </c>
      <c r="U154" s="161">
        <f>RawDC2!T154</f>
        <v>0</v>
      </c>
      <c r="V154" s="161">
        <f>RawDC2!U154</f>
        <v>0</v>
      </c>
      <c r="X154" s="167" t="str">
        <f>RawDC2!AE154</f>
        <v>-</v>
      </c>
      <c r="Y154" s="167" t="str">
        <f>RawDC2!AF154</f>
        <v>-</v>
      </c>
      <c r="Z154" s="167" t="str">
        <f>RawDC2!AG154</f>
        <v>-</v>
      </c>
      <c r="AA154" s="167" t="str">
        <f>RawDC2!AH154</f>
        <v>-</v>
      </c>
      <c r="AB154" s="167" t="str">
        <f>RawDC2!AI154</f>
        <v>-</v>
      </c>
      <c r="AC154" s="167" t="str">
        <f>RawDC2!AJ154</f>
        <v>-</v>
      </c>
      <c r="AD154" s="167" t="str">
        <f>RawDC2!AK154</f>
        <v>-</v>
      </c>
      <c r="AE154" s="167" t="str">
        <f>RawDC2!AL154</f>
        <v>-</v>
      </c>
      <c r="AF154" s="167" t="str">
        <f>RawDC2!AM154</f>
        <v>-</v>
      </c>
    </row>
    <row r="155" spans="1:32">
      <c r="A155" s="44">
        <v>153</v>
      </c>
      <c r="B155" s="162">
        <f>RawDC2!K155</f>
        <v>0</v>
      </c>
      <c r="C155" s="162">
        <f>RawDC2!L155</f>
        <v>0</v>
      </c>
      <c r="D155" s="216">
        <f>SUMIF(RawDC2!BF155:HV155, $D$2)</f>
        <v>0</v>
      </c>
      <c r="E155" s="216">
        <f>SUMIF(RawDC2!BF155:HV155, $E$2)</f>
        <v>0</v>
      </c>
      <c r="F155" s="216">
        <f>SUMIF(RawDC2!BF155:HV155, $F$2)</f>
        <v>0</v>
      </c>
      <c r="G155" s="216">
        <f>SUMIF(RawDC2!BF155:HV155, $G$2)</f>
        <v>0</v>
      </c>
      <c r="H155" s="216">
        <f>SUMIF(RawDC2!BF155:HV155, $H$2)</f>
        <v>0</v>
      </c>
      <c r="I155" s="216">
        <f>SUMIF(RawDC2!BF155:HV155, $I$2)</f>
        <v>0</v>
      </c>
      <c r="J155" s="216">
        <f>SUMIF(RawDC2!BF155:HV155, $J$2)</f>
        <v>0</v>
      </c>
      <c r="K155" s="216">
        <f>SUMIF(RawDC2!BF155:HV155, $K$2)</f>
        <v>0</v>
      </c>
      <c r="L155" s="216"/>
      <c r="M155" s="136">
        <f t="shared" si="24"/>
        <v>0</v>
      </c>
      <c r="N155" s="138">
        <f t="shared" si="25"/>
        <v>0</v>
      </c>
      <c r="O155" s="140">
        <f t="shared" si="26"/>
        <v>0</v>
      </c>
      <c r="Q155" s="161">
        <f>RawDC2!P155</f>
        <v>0</v>
      </c>
      <c r="R155" s="161">
        <f>RawDC2!Q155</f>
        <v>0</v>
      </c>
      <c r="S155" s="161">
        <f>RawDC2!R155</f>
        <v>0</v>
      </c>
      <c r="T155" s="161">
        <f>RawDC2!S155</f>
        <v>0</v>
      </c>
      <c r="U155" s="161">
        <f>RawDC2!T155</f>
        <v>0</v>
      </c>
      <c r="V155" s="161">
        <f>RawDC2!U155</f>
        <v>0</v>
      </c>
      <c r="X155" s="167" t="str">
        <f>RawDC2!AE155</f>
        <v>-</v>
      </c>
      <c r="Y155" s="167" t="str">
        <f>RawDC2!AF155</f>
        <v>-</v>
      </c>
      <c r="Z155" s="167" t="str">
        <f>RawDC2!AG155</f>
        <v>-</v>
      </c>
      <c r="AA155" s="167" t="str">
        <f>RawDC2!AH155</f>
        <v>-</v>
      </c>
      <c r="AB155" s="167" t="str">
        <f>RawDC2!AI155</f>
        <v>-</v>
      </c>
      <c r="AC155" s="167" t="str">
        <f>RawDC2!AJ155</f>
        <v>-</v>
      </c>
      <c r="AD155" s="167" t="str">
        <f>RawDC2!AK155</f>
        <v>-</v>
      </c>
      <c r="AE155" s="167" t="str">
        <f>RawDC2!AL155</f>
        <v>-</v>
      </c>
      <c r="AF155" s="167" t="str">
        <f>RawDC2!AM155</f>
        <v>-</v>
      </c>
    </row>
    <row r="156" spans="1:32">
      <c r="A156" s="44">
        <v>154</v>
      </c>
      <c r="B156" s="162">
        <f>RawDC2!K156</f>
        <v>0</v>
      </c>
      <c r="C156" s="162">
        <f>RawDC2!L156</f>
        <v>0</v>
      </c>
      <c r="D156" s="216">
        <f>SUMIF(RawDC2!BF156:HV156, $D$2)</f>
        <v>0</v>
      </c>
      <c r="E156" s="216">
        <f>SUMIF(RawDC2!BF156:HV156, $E$2)</f>
        <v>0</v>
      </c>
      <c r="F156" s="216">
        <f>SUMIF(RawDC2!BF156:HV156, $F$2)</f>
        <v>0</v>
      </c>
      <c r="G156" s="216">
        <f>SUMIF(RawDC2!BF156:HV156, $G$2)</f>
        <v>0</v>
      </c>
      <c r="H156" s="216">
        <f>SUMIF(RawDC2!BF156:HV156, $H$2)</f>
        <v>0</v>
      </c>
      <c r="I156" s="216">
        <f>SUMIF(RawDC2!BF156:HV156, $I$2)</f>
        <v>0</v>
      </c>
      <c r="J156" s="216">
        <f>SUMIF(RawDC2!BF156:HV156, $J$2)</f>
        <v>0</v>
      </c>
      <c r="K156" s="216">
        <f>SUMIF(RawDC2!BF156:HV156, $K$2)</f>
        <v>0</v>
      </c>
      <c r="L156" s="216"/>
      <c r="M156" s="136">
        <f t="shared" si="24"/>
        <v>0</v>
      </c>
      <c r="N156" s="138">
        <f t="shared" si="25"/>
        <v>0</v>
      </c>
      <c r="O156" s="140">
        <f t="shared" si="26"/>
        <v>0</v>
      </c>
      <c r="Q156" s="161">
        <f>RawDC2!P156</f>
        <v>0</v>
      </c>
      <c r="R156" s="161">
        <f>RawDC2!Q156</f>
        <v>0</v>
      </c>
      <c r="S156" s="161">
        <f>RawDC2!R156</f>
        <v>0</v>
      </c>
      <c r="T156" s="161">
        <f>RawDC2!S156</f>
        <v>0</v>
      </c>
      <c r="U156" s="161">
        <f>RawDC2!T156</f>
        <v>0</v>
      </c>
      <c r="V156" s="161">
        <f>RawDC2!U156</f>
        <v>0</v>
      </c>
      <c r="X156" s="167" t="str">
        <f>RawDC2!AE156</f>
        <v>-</v>
      </c>
      <c r="Y156" s="167" t="str">
        <f>RawDC2!AF156</f>
        <v>-</v>
      </c>
      <c r="Z156" s="167" t="str">
        <f>RawDC2!AG156</f>
        <v>-</v>
      </c>
      <c r="AA156" s="167" t="str">
        <f>RawDC2!AH156</f>
        <v>-</v>
      </c>
      <c r="AB156" s="167" t="str">
        <f>RawDC2!AI156</f>
        <v>-</v>
      </c>
      <c r="AC156" s="167" t="str">
        <f>RawDC2!AJ156</f>
        <v>-</v>
      </c>
      <c r="AD156" s="167" t="str">
        <f>RawDC2!AK156</f>
        <v>-</v>
      </c>
      <c r="AE156" s="167" t="str">
        <f>RawDC2!AL156</f>
        <v>-</v>
      </c>
      <c r="AF156" s="167" t="str">
        <f>RawDC2!AM156</f>
        <v>-</v>
      </c>
    </row>
    <row r="157" spans="1:32">
      <c r="A157" s="44">
        <v>155</v>
      </c>
      <c r="B157" s="162" t="str">
        <f>RawDC2!K157</f>
        <v>Bethan</v>
      </c>
      <c r="C157" s="162" t="str">
        <f>RawDC2!L157</f>
        <v>Moore</v>
      </c>
      <c r="D157" s="216">
        <f>SUMIF(RawDC2!BF157:HV157, $D$2)</f>
        <v>0</v>
      </c>
      <c r="E157" s="216">
        <f>SUMIF(RawDC2!BF157:HV157, $E$2)</f>
        <v>-6</v>
      </c>
      <c r="F157" s="216">
        <f>SUMIF(RawDC2!BF157:HV157, $F$2)</f>
        <v>-4</v>
      </c>
      <c r="G157" s="216">
        <f>SUMIF(RawDC2!BF157:HV157, $G$2)</f>
        <v>-1</v>
      </c>
      <c r="H157" s="216">
        <f>SUMIF(RawDC2!BF157:HV157, $H$2)</f>
        <v>0</v>
      </c>
      <c r="I157" s="216">
        <f>SUMIF(RawDC2!BF157:HV157, $I$2)</f>
        <v>0</v>
      </c>
      <c r="J157" s="216">
        <f>SUMIF(RawDC2!BF157:HV157, $J$2)</f>
        <v>0</v>
      </c>
      <c r="K157" s="216">
        <f>SUMIF(RawDC2!BF157:HV157, $K$2)</f>
        <v>4</v>
      </c>
      <c r="L157" s="216"/>
      <c r="M157" s="136">
        <f t="shared" si="24"/>
        <v>-11</v>
      </c>
      <c r="N157" s="138">
        <f t="shared" si="25"/>
        <v>4</v>
      </c>
      <c r="O157" s="140">
        <f t="shared" si="26"/>
        <v>15</v>
      </c>
      <c r="Q157" s="161" t="str">
        <f>RawDC2!P157</f>
        <v>No- still international</v>
      </c>
      <c r="R157" s="161" t="str">
        <f>RawDC2!Q157</f>
        <v>Yes</v>
      </c>
      <c r="S157" s="161" t="str">
        <f>RawDC2!R157</f>
        <v>Decreased</v>
      </c>
      <c r="T157" s="161" t="str">
        <f>RawDC2!S157</f>
        <v>Decreased</v>
      </c>
      <c r="U157" s="161" t="str">
        <f>RawDC2!T157</f>
        <v>Same</v>
      </c>
      <c r="V157" s="161" t="str">
        <f>RawDC2!U157</f>
        <v>No</v>
      </c>
      <c r="X157" s="167" t="str">
        <f>RawDC2!AE157</f>
        <v>-</v>
      </c>
      <c r="Y157" s="167" t="str">
        <f>RawDC2!AF157</f>
        <v>-</v>
      </c>
      <c r="Z157" s="167" t="str">
        <f>RawDC2!AG157</f>
        <v>-</v>
      </c>
      <c r="AA157" s="167" t="str">
        <f>RawDC2!AH157</f>
        <v>-</v>
      </c>
      <c r="AB157" s="167" t="str">
        <f>RawDC2!AI157</f>
        <v>-</v>
      </c>
      <c r="AC157" s="167" t="str">
        <f>RawDC2!AJ157</f>
        <v>-</v>
      </c>
      <c r="AD157" s="167" t="str">
        <f>RawDC2!AK157</f>
        <v>-</v>
      </c>
      <c r="AE157" s="167" t="str">
        <f>RawDC2!AL157</f>
        <v>-</v>
      </c>
      <c r="AF157" s="167" t="str">
        <f>RawDC2!AM157</f>
        <v>-</v>
      </c>
    </row>
    <row r="158" spans="1:32">
      <c r="A158" s="44">
        <v>156</v>
      </c>
      <c r="B158" s="162" t="str">
        <f>RawDC2!K158</f>
        <v>Rebekah</v>
      </c>
      <c r="C158" s="162" t="str">
        <f>RawDC2!L158</f>
        <v>Smith</v>
      </c>
      <c r="D158" s="216">
        <f>SUMIF(RawDC2!BF158:HV158, $D$2)</f>
        <v>0</v>
      </c>
      <c r="E158" s="216">
        <f>SUMIF(RawDC2!BF158:HV158, $E$2)</f>
        <v>0</v>
      </c>
      <c r="F158" s="216">
        <f>SUMIF(RawDC2!BF158:HV158, $F$2)</f>
        <v>-4</v>
      </c>
      <c r="G158" s="216">
        <f>SUMIF(RawDC2!BF158:HV158, $G$2)</f>
        <v>-6</v>
      </c>
      <c r="H158" s="216">
        <f>SUMIF(RawDC2!BF158:HV158, $H$2)</f>
        <v>0</v>
      </c>
      <c r="I158" s="216">
        <f>SUMIF(RawDC2!BF158:HV158, $I$2)</f>
        <v>0</v>
      </c>
      <c r="J158" s="216">
        <f>SUMIF(RawDC2!BF158:HV158, $J$2)</f>
        <v>0</v>
      </c>
      <c r="K158" s="216">
        <f>SUMIF(RawDC2!BF158:HV158, $K$2)</f>
        <v>0</v>
      </c>
      <c r="L158" s="216"/>
      <c r="M158" s="136">
        <f t="shared" si="24"/>
        <v>-10</v>
      </c>
      <c r="N158" s="138">
        <f t="shared" si="25"/>
        <v>0</v>
      </c>
      <c r="O158" s="140">
        <f t="shared" si="26"/>
        <v>10</v>
      </c>
      <c r="Q158" s="161" t="str">
        <f>RawDC2!P158</f>
        <v>No</v>
      </c>
      <c r="R158" s="161" t="str">
        <f>RawDC2!Q158</f>
        <v>Yes, no longer in pre-season, now into the competitive season</v>
      </c>
      <c r="S158" s="161" t="str">
        <f>RawDC2!R158</f>
        <v>same</v>
      </c>
      <c r="T158" s="161" t="str">
        <f>RawDC2!S158</f>
        <v>same</v>
      </c>
      <c r="U158" s="161" t="str">
        <f>RawDC2!T158</f>
        <v>decreased</v>
      </c>
      <c r="V158" s="161" t="str">
        <f>RawDC2!U158</f>
        <v>Yes, no longer strength and conditioning focus, more on court training sessions</v>
      </c>
      <c r="X158" s="167" t="str">
        <f>RawDC2!AE158</f>
        <v>-</v>
      </c>
      <c r="Y158" s="167" t="str">
        <f>RawDC2!AF158</f>
        <v>-</v>
      </c>
      <c r="Z158" s="167" t="str">
        <f>RawDC2!AG158</f>
        <v>-</v>
      </c>
      <c r="AA158" s="167" t="str">
        <f>RawDC2!AH158</f>
        <v>-</v>
      </c>
      <c r="AB158" s="167" t="str">
        <f>RawDC2!AI158</f>
        <v>-</v>
      </c>
      <c r="AC158" s="167" t="str">
        <f>RawDC2!AJ158</f>
        <v>-</v>
      </c>
      <c r="AD158" s="167" t="str">
        <f>RawDC2!AK158</f>
        <v>-</v>
      </c>
      <c r="AE158" s="167" t="str">
        <f>RawDC2!AL158</f>
        <v>-</v>
      </c>
      <c r="AF158" s="167" t="str">
        <f>RawDC2!AM158</f>
        <v>-</v>
      </c>
    </row>
    <row r="159" spans="1:32">
      <c r="A159" s="44">
        <v>157</v>
      </c>
      <c r="B159" s="162" t="str">
        <f>RawDC2!K159</f>
        <v xml:space="preserve">Eleri </v>
      </c>
      <c r="C159" s="162" t="str">
        <f>RawDC2!L159</f>
        <v>Richards</v>
      </c>
      <c r="D159" s="216">
        <f>SUMIF(RawDC2!BF159:HV159, $D$2)</f>
        <v>0</v>
      </c>
      <c r="E159" s="216">
        <f>SUMIF(RawDC2!BF159:HV159, $E$2)</f>
        <v>0</v>
      </c>
      <c r="F159" s="216">
        <f>SUMIF(RawDC2!BF159:HV159, $F$2)</f>
        <v>-2</v>
      </c>
      <c r="G159" s="216">
        <f>SUMIF(RawDC2!BF159:HV159, $G$2)</f>
        <v>-2</v>
      </c>
      <c r="H159" s="216">
        <f>SUMIF(RawDC2!BF159:HV159, $H$2)</f>
        <v>0</v>
      </c>
      <c r="I159" s="216">
        <f>SUMIF(RawDC2!BF159:HV159, $I$2)</f>
        <v>0</v>
      </c>
      <c r="J159" s="216">
        <f>SUMIF(RawDC2!BF159:HV159, $J$2)</f>
        <v>0</v>
      </c>
      <c r="K159" s="216">
        <f>SUMIF(RawDC2!BF159:HV159, $K$2)</f>
        <v>0</v>
      </c>
      <c r="L159" s="216"/>
      <c r="M159" s="136">
        <f t="shared" si="24"/>
        <v>-4</v>
      </c>
      <c r="N159" s="138">
        <f t="shared" si="25"/>
        <v>0</v>
      </c>
      <c r="O159" s="140">
        <f t="shared" si="26"/>
        <v>4</v>
      </c>
      <c r="Q159" s="161" t="str">
        <f>RawDC2!P159</f>
        <v>no</v>
      </c>
      <c r="R159" s="161" t="str">
        <f>RawDC2!Q159</f>
        <v>yes</v>
      </c>
      <c r="S159" s="161" t="str">
        <f>RawDC2!R159</f>
        <v>same</v>
      </c>
      <c r="T159" s="161" t="str">
        <f>RawDC2!S159</f>
        <v>decreased</v>
      </c>
      <c r="U159" s="161" t="str">
        <f>RawDC2!T159</f>
        <v>decreased</v>
      </c>
      <c r="V159" s="161" t="str">
        <f>RawDC2!U159</f>
        <v>changed</v>
      </c>
      <c r="X159" s="167" t="str">
        <f>RawDC2!AE159</f>
        <v>-</v>
      </c>
      <c r="Y159" s="167" t="str">
        <f>RawDC2!AF159</f>
        <v>-</v>
      </c>
      <c r="Z159" s="167" t="str">
        <f>RawDC2!AG159</f>
        <v>-</v>
      </c>
      <c r="AA159" s="167" t="str">
        <f>RawDC2!AH159</f>
        <v>-</v>
      </c>
      <c r="AB159" s="167" t="str">
        <f>RawDC2!AI159</f>
        <v>-</v>
      </c>
      <c r="AC159" s="167" t="str">
        <f>RawDC2!AJ159</f>
        <v>-</v>
      </c>
      <c r="AD159" s="167" t="str">
        <f>RawDC2!AK159</f>
        <v>-</v>
      </c>
      <c r="AE159" s="167" t="str">
        <f>RawDC2!AL159</f>
        <v>-</v>
      </c>
      <c r="AF159" s="167" t="str">
        <f>RawDC2!AM159</f>
        <v>-</v>
      </c>
    </row>
    <row r="160" spans="1:32">
      <c r="A160" s="44">
        <v>158</v>
      </c>
      <c r="B160" s="162" t="str">
        <f>RawDC2!K160</f>
        <v xml:space="preserve">Emily </v>
      </c>
      <c r="C160" s="162" t="str">
        <f>RawDC2!L160</f>
        <v>Edwards</v>
      </c>
      <c r="D160" s="216">
        <f>SUMIF(RawDC2!BF160:HV160, $D$2)</f>
        <v>0</v>
      </c>
      <c r="E160" s="216">
        <f>SUMIF(RawDC2!BF160:HV160, $E$2)</f>
        <v>0</v>
      </c>
      <c r="F160" s="216">
        <f>SUMIF(RawDC2!BF160:HV160, $F$2)</f>
        <v>0</v>
      </c>
      <c r="G160" s="216">
        <f>SUMIF(RawDC2!BF160:HV160, $G$2)</f>
        <v>0</v>
      </c>
      <c r="H160" s="216">
        <f>SUMIF(RawDC2!BF160:HV160, $H$2)</f>
        <v>0</v>
      </c>
      <c r="I160" s="216">
        <f>SUMIF(RawDC2!BF160:HV160, $I$2)</f>
        <v>0</v>
      </c>
      <c r="J160" s="216">
        <f>SUMIF(RawDC2!BF160:HV160, $J$2)</f>
        <v>0</v>
      </c>
      <c r="K160" s="216">
        <f>SUMIF(RawDC2!BF160:HV160, $K$2)</f>
        <v>0</v>
      </c>
      <c r="L160" s="216"/>
      <c r="M160" s="136">
        <f t="shared" si="24"/>
        <v>0</v>
      </c>
      <c r="N160" s="138">
        <f t="shared" si="25"/>
        <v>0</v>
      </c>
      <c r="O160" s="140">
        <f t="shared" si="26"/>
        <v>0</v>
      </c>
      <c r="Q160" s="161" t="str">
        <f>RawDC2!P160</f>
        <v>no</v>
      </c>
      <c r="R160" s="161" t="str">
        <f>RawDC2!Q160</f>
        <v>no</v>
      </c>
      <c r="S160" s="161" t="str">
        <f>RawDC2!R160</f>
        <v>same</v>
      </c>
      <c r="T160" s="161" t="str">
        <f>RawDC2!S160</f>
        <v>same</v>
      </c>
      <c r="U160" s="161" t="str">
        <f>RawDC2!T160</f>
        <v>same</v>
      </c>
      <c r="V160" s="161" t="str">
        <f>RawDC2!U160</f>
        <v>no</v>
      </c>
      <c r="X160" s="167" t="str">
        <f>RawDC2!AE160</f>
        <v>-</v>
      </c>
      <c r="Y160" s="167" t="str">
        <f>RawDC2!AF160</f>
        <v>-</v>
      </c>
      <c r="Z160" s="167" t="str">
        <f>RawDC2!AG160</f>
        <v>-</v>
      </c>
      <c r="AA160" s="167" t="str">
        <f>RawDC2!AH160</f>
        <v>-</v>
      </c>
      <c r="AB160" s="167" t="str">
        <f>RawDC2!AI160</f>
        <v>-</v>
      </c>
      <c r="AC160" s="167" t="str">
        <f>RawDC2!AJ160</f>
        <v>-</v>
      </c>
      <c r="AD160" s="167" t="str">
        <f>RawDC2!AK160</f>
        <v>-</v>
      </c>
      <c r="AE160" s="167" t="str">
        <f>RawDC2!AL160</f>
        <v>-</v>
      </c>
      <c r="AF160" s="167" t="str">
        <f>RawDC2!AM160</f>
        <v>-</v>
      </c>
    </row>
    <row r="161" spans="1:32">
      <c r="A161" s="44">
        <v>159</v>
      </c>
      <c r="B161" s="162" t="str">
        <f>RawDC2!K161</f>
        <v>Adrian</v>
      </c>
      <c r="C161" s="162" t="str">
        <f>RawDC2!L161</f>
        <v>Clive</v>
      </c>
      <c r="D161" s="216">
        <f>SUMIF(RawDC2!BF161:HV161, $D$2)</f>
        <v>0</v>
      </c>
      <c r="E161" s="216">
        <f>SUMIF(RawDC2!BF161:HV161, $E$2)</f>
        <v>0</v>
      </c>
      <c r="F161" s="216">
        <f>SUMIF(RawDC2!BF161:HV161, $F$2)</f>
        <v>0</v>
      </c>
      <c r="G161" s="216">
        <f>SUMIF(RawDC2!BF161:HV161, $G$2)</f>
        <v>0</v>
      </c>
      <c r="H161" s="216">
        <f>SUMIF(RawDC2!BF161:HV161, $H$2)</f>
        <v>0</v>
      </c>
      <c r="I161" s="216">
        <f>SUMIF(RawDC2!BF161:HV161, $I$2)</f>
        <v>0</v>
      </c>
      <c r="J161" s="216">
        <f>SUMIF(RawDC2!BF161:HV161, $J$2)</f>
        <v>0</v>
      </c>
      <c r="K161" s="216">
        <f>SUMIF(RawDC2!BF161:HV161, $K$2)</f>
        <v>0</v>
      </c>
      <c r="L161" s="216"/>
      <c r="M161" s="136">
        <f t="shared" si="24"/>
        <v>0</v>
      </c>
      <c r="N161" s="138">
        <f t="shared" si="25"/>
        <v>0</v>
      </c>
      <c r="O161" s="140">
        <f t="shared" si="26"/>
        <v>0</v>
      </c>
      <c r="X161" s="167" t="str">
        <f>RawDC2!AE161</f>
        <v>-</v>
      </c>
      <c r="Y161" s="167" t="str">
        <f>RawDC2!AF161</f>
        <v>-</v>
      </c>
      <c r="Z161" s="167" t="str">
        <f>RawDC2!AG161</f>
        <v>-</v>
      </c>
      <c r="AA161" s="167" t="str">
        <f>RawDC2!AH161</f>
        <v>-</v>
      </c>
      <c r="AB161" s="167" t="str">
        <f>RawDC2!AI161</f>
        <v>-</v>
      </c>
      <c r="AC161" s="167" t="str">
        <f>RawDC2!AJ161</f>
        <v>-</v>
      </c>
      <c r="AD161" s="167" t="str">
        <f>RawDC2!AK161</f>
        <v>-</v>
      </c>
      <c r="AE161" s="167" t="str">
        <f>RawDC2!AL161</f>
        <v>-</v>
      </c>
      <c r="AF161" s="167" t="str">
        <f>RawDC2!AM161</f>
        <v>-</v>
      </c>
    </row>
    <row r="162" spans="1:32">
      <c r="A162" s="44">
        <v>160</v>
      </c>
      <c r="B162" s="162" t="str">
        <f>RawDC2!K162</f>
        <v>ben</v>
      </c>
      <c r="C162" s="162" t="str">
        <f>RawDC2!L162</f>
        <v>harris</v>
      </c>
      <c r="D162" s="255">
        <f>SUMIF(RawDC2!BF162:HV162, $D$2)</f>
        <v>0</v>
      </c>
      <c r="E162" s="255">
        <f>SUMIF(RawDC2!BF162:HV162, $E$2)</f>
        <v>0</v>
      </c>
      <c r="F162" s="255">
        <f>SUMIF(RawDC2!BF162:HV162, $F$2)</f>
        <v>0</v>
      </c>
      <c r="G162" s="255">
        <f>SUMIF(RawDC2!BF162:HV162, $G$2)</f>
        <v>-1</v>
      </c>
      <c r="H162" s="255">
        <f>SUMIF(RawDC2!BF162:HV162, $H$2)</f>
        <v>0</v>
      </c>
      <c r="I162" s="255">
        <f>SUMIF(RawDC2!BF162:HV162, $I$2)</f>
        <v>0</v>
      </c>
      <c r="J162" s="255">
        <f>SUMIF(RawDC2!BF162:HV162, $J$2)</f>
        <v>0</v>
      </c>
      <c r="K162" s="255">
        <f>SUMIF(RawDC2!BF162:HV162, $K$2)</f>
        <v>0</v>
      </c>
      <c r="L162" s="255"/>
      <c r="M162" s="136">
        <f t="shared" ref="M162:M225" si="27">SUM(D162:G162)</f>
        <v>-1</v>
      </c>
      <c r="N162" s="138">
        <f t="shared" ref="N162:N225" si="28">SUM(H162:K162)</f>
        <v>0</v>
      </c>
      <c r="O162" s="140">
        <f t="shared" ref="O162:O225" si="29">(M162*-1)+N162</f>
        <v>1</v>
      </c>
      <c r="Q162" s="161" t="str">
        <f>RawDC2!P162</f>
        <v>no</v>
      </c>
      <c r="R162" s="161" t="str">
        <f>RawDC2!Q162</f>
        <v>no</v>
      </c>
      <c r="S162" s="161" t="str">
        <f>RawDC2!R162</f>
        <v>remained the same</v>
      </c>
      <c r="T162" s="161" t="str">
        <f>RawDC2!S162</f>
        <v>slightly increased</v>
      </c>
      <c r="U162" s="161" t="str">
        <f>RawDC2!T162</f>
        <v>slightly increased</v>
      </c>
      <c r="V162" s="161" t="str">
        <f>RawDC2!U162</f>
        <v>remained the same</v>
      </c>
      <c r="X162" s="167" t="str">
        <f>RawDC2!AE162</f>
        <v>-</v>
      </c>
      <c r="Y162" s="167" t="str">
        <f>RawDC2!AF162</f>
        <v>-</v>
      </c>
      <c r="Z162" s="167" t="str">
        <f>RawDC2!AG162</f>
        <v>-</v>
      </c>
      <c r="AA162" s="167" t="str">
        <f>RawDC2!AH162</f>
        <v>-</v>
      </c>
      <c r="AB162" s="167" t="str">
        <f>RawDC2!AI162</f>
        <v>-</v>
      </c>
      <c r="AC162" s="167" t="str">
        <f>RawDC2!AJ162</f>
        <v>-</v>
      </c>
      <c r="AD162" s="167" t="str">
        <f>RawDC2!AK162</f>
        <v>-</v>
      </c>
      <c r="AE162" s="167" t="str">
        <f>RawDC2!AL162</f>
        <v>-</v>
      </c>
      <c r="AF162" s="167" t="str">
        <f>RawDC2!AM162</f>
        <v>-</v>
      </c>
    </row>
    <row r="163" spans="1:32">
      <c r="A163" s="44">
        <v>161</v>
      </c>
      <c r="B163" s="162" t="str">
        <f>RawDC2!K163</f>
        <v>Ojay</v>
      </c>
      <c r="C163" s="162" t="str">
        <f>RawDC2!L163</f>
        <v>Akharume</v>
      </c>
      <c r="D163" s="255">
        <f>SUMIF(RawDC2!BF163:HV163, $D$2)</f>
        <v>0</v>
      </c>
      <c r="E163" s="255">
        <f>SUMIF(RawDC2!BF163:HV163, $E$2)</f>
        <v>-3</v>
      </c>
      <c r="F163" s="255">
        <f>SUMIF(RawDC2!BF163:HV163, $F$2)</f>
        <v>0</v>
      </c>
      <c r="G163" s="255">
        <f>SUMIF(RawDC2!BF163:HV163, $G$2)</f>
        <v>-1</v>
      </c>
      <c r="H163" s="255">
        <f>SUMIF(RawDC2!BF163:HV163, $H$2)</f>
        <v>0</v>
      </c>
      <c r="I163" s="255">
        <f>SUMIF(RawDC2!BF163:HV163, $I$2)</f>
        <v>0</v>
      </c>
      <c r="J163" s="255">
        <f>SUMIF(RawDC2!BF163:HV163, $J$2)</f>
        <v>0</v>
      </c>
      <c r="K163" s="255">
        <f>SUMIF(RawDC2!BF163:HV163, $K$2)</f>
        <v>0</v>
      </c>
      <c r="L163" s="255"/>
      <c r="M163" s="136">
        <f t="shared" si="27"/>
        <v>-4</v>
      </c>
      <c r="N163" s="138">
        <f t="shared" si="28"/>
        <v>0</v>
      </c>
      <c r="O163" s="140">
        <f t="shared" si="29"/>
        <v>4</v>
      </c>
      <c r="Q163" s="161" t="str">
        <f>RawDC2!P163</f>
        <v>No</v>
      </c>
      <c r="R163" s="161" t="str">
        <f>RawDC2!Q163</f>
        <v>Yes</v>
      </c>
      <c r="S163" s="161" t="str">
        <f>RawDC2!R163</f>
        <v>increased</v>
      </c>
      <c r="T163" s="161" t="str">
        <f>RawDC2!S163</f>
        <v>increased</v>
      </c>
      <c r="U163" s="161" t="str">
        <f>RawDC2!T163</f>
        <v>increased</v>
      </c>
      <c r="V163" s="161" t="str">
        <f>RawDC2!U163</f>
        <v>Same</v>
      </c>
      <c r="X163" s="167" t="str">
        <f>RawDC2!AE163</f>
        <v>-</v>
      </c>
      <c r="Y163" s="167" t="str">
        <f>RawDC2!AF163</f>
        <v>-</v>
      </c>
      <c r="Z163" s="167" t="str">
        <f>RawDC2!AG163</f>
        <v>-</v>
      </c>
      <c r="AA163" s="167" t="str">
        <f>RawDC2!AH163</f>
        <v>-</v>
      </c>
      <c r="AB163" s="167" t="str">
        <f>RawDC2!AI163</f>
        <v>-</v>
      </c>
      <c r="AC163" s="167" t="str">
        <f>RawDC2!AJ163</f>
        <v>-</v>
      </c>
      <c r="AD163" s="167" t="str">
        <f>RawDC2!AK163</f>
        <v>-</v>
      </c>
      <c r="AE163" s="167" t="str">
        <f>RawDC2!AL163</f>
        <v>-</v>
      </c>
      <c r="AF163" s="167" t="str">
        <f>RawDC2!AM163</f>
        <v>-</v>
      </c>
    </row>
    <row r="164" spans="1:32">
      <c r="A164" s="44">
        <v>162</v>
      </c>
      <c r="B164" s="162" t="str">
        <f>RawDC2!K164</f>
        <v>Russell</v>
      </c>
      <c r="C164" s="162" t="str">
        <f>RawDC2!L164</f>
        <v>Burford</v>
      </c>
      <c r="D164" s="255">
        <f>SUMIF(RawDC2!BF164:HV164, $D$2)</f>
        <v>0</v>
      </c>
      <c r="E164" s="255">
        <f>SUMIF(RawDC2!BF164:HV164, $E$2)</f>
        <v>0</v>
      </c>
      <c r="F164" s="255">
        <f>SUMIF(RawDC2!BF164:HV164, $F$2)</f>
        <v>0</v>
      </c>
      <c r="G164" s="255">
        <f>SUMIF(RawDC2!BF164:HV164, $G$2)</f>
        <v>0</v>
      </c>
      <c r="H164" s="255">
        <f>SUMIF(RawDC2!BF164:HV164, $H$2)</f>
        <v>0</v>
      </c>
      <c r="I164" s="255">
        <f>SUMIF(RawDC2!BF164:HV164, $I$2)</f>
        <v>0</v>
      </c>
      <c r="J164" s="255">
        <f>SUMIF(RawDC2!BF164:HV164, $J$2)</f>
        <v>0</v>
      </c>
      <c r="K164" s="255">
        <f>SUMIF(RawDC2!BF164:HV164, $K$2)</f>
        <v>0</v>
      </c>
      <c r="L164" s="255"/>
      <c r="M164" s="136">
        <f t="shared" si="27"/>
        <v>0</v>
      </c>
      <c r="N164" s="138">
        <f t="shared" si="28"/>
        <v>0</v>
      </c>
      <c r="O164" s="140">
        <f t="shared" si="29"/>
        <v>0</v>
      </c>
      <c r="Q164" s="161" t="str">
        <f>RawDC2!P164</f>
        <v>No</v>
      </c>
      <c r="R164" s="161" t="str">
        <f>RawDC2!Q164</f>
        <v>Yes</v>
      </c>
      <c r="S164" s="161" t="str">
        <f>RawDC2!R164</f>
        <v>Increased</v>
      </c>
      <c r="T164" s="161" t="str">
        <f>RawDC2!S164</f>
        <v>Increased</v>
      </c>
      <c r="U164" s="161" t="str">
        <f>RawDC2!T164</f>
        <v>Increased</v>
      </c>
      <c r="V164" s="161" t="str">
        <f>RawDC2!U164</f>
        <v>No</v>
      </c>
      <c r="X164" s="167" t="str">
        <f>RawDC2!AE164</f>
        <v>-</v>
      </c>
      <c r="Y164" s="167" t="str">
        <f>RawDC2!AF164</f>
        <v>-</v>
      </c>
      <c r="Z164" s="167" t="str">
        <f>RawDC2!AG164</f>
        <v>-</v>
      </c>
      <c r="AA164" s="167" t="str">
        <f>RawDC2!AH164</f>
        <v>-</v>
      </c>
      <c r="AB164" s="167" t="str">
        <f>RawDC2!AI164</f>
        <v>-</v>
      </c>
      <c r="AC164" s="167" t="str">
        <f>RawDC2!AJ164</f>
        <v>-</v>
      </c>
      <c r="AD164" s="167" t="str">
        <f>RawDC2!AK164</f>
        <v>-</v>
      </c>
      <c r="AE164" s="167" t="str">
        <f>RawDC2!AL164</f>
        <v>-</v>
      </c>
      <c r="AF164" s="167" t="str">
        <f>RawDC2!AM164</f>
        <v>-</v>
      </c>
    </row>
    <row r="165" spans="1:32">
      <c r="A165" s="44">
        <v>163</v>
      </c>
      <c r="B165" s="162" t="str">
        <f>RawDC2!K165</f>
        <v>Owen</v>
      </c>
      <c r="C165" s="162" t="str">
        <f>RawDC2!L165</f>
        <v>Butcher</v>
      </c>
      <c r="D165" s="255">
        <f>SUMIF(RawDC2!BF165:HV165, $D$2)</f>
        <v>0</v>
      </c>
      <c r="E165" s="255">
        <f>SUMIF(RawDC2!BF165:HV165, $E$2)</f>
        <v>0</v>
      </c>
      <c r="F165" s="255">
        <f>SUMIF(RawDC2!BF165:HV165, $F$2)</f>
        <v>0</v>
      </c>
      <c r="G165" s="255">
        <f>SUMIF(RawDC2!BF165:HV165, $G$2)</f>
        <v>0</v>
      </c>
      <c r="H165" s="255">
        <f>SUMIF(RawDC2!BF165:HV165, $H$2)</f>
        <v>0</v>
      </c>
      <c r="I165" s="255">
        <f>SUMIF(RawDC2!BF165:HV165, $I$2)</f>
        <v>0</v>
      </c>
      <c r="J165" s="255">
        <f>SUMIF(RawDC2!BF165:HV165, $J$2)</f>
        <v>0</v>
      </c>
      <c r="K165" s="255">
        <f>SUMIF(RawDC2!BF165:HV165, $K$2)</f>
        <v>0</v>
      </c>
      <c r="L165" s="255"/>
      <c r="M165" s="136">
        <f t="shared" si="27"/>
        <v>0</v>
      </c>
      <c r="N165" s="138">
        <f t="shared" si="28"/>
        <v>0</v>
      </c>
      <c r="O165" s="140">
        <f t="shared" si="29"/>
        <v>0</v>
      </c>
      <c r="Q165" s="161" t="str">
        <f>RawDC2!P165</f>
        <v>n/a</v>
      </c>
      <c r="R165" s="161" t="str">
        <f>RawDC2!Q165</f>
        <v>no</v>
      </c>
      <c r="S165" s="161" t="str">
        <f>RawDC2!R165</f>
        <v>decreased</v>
      </c>
      <c r="T165" s="161" t="str">
        <f>RawDC2!S165</f>
        <v>decreased</v>
      </c>
      <c r="U165" s="161" t="str">
        <f>RawDC2!T165</f>
        <v>decreased</v>
      </c>
      <c r="V165" s="161" t="str">
        <f>RawDC2!U165</f>
        <v>remained the same</v>
      </c>
      <c r="X165" s="167" t="str">
        <f>RawDC2!AE165</f>
        <v>-</v>
      </c>
      <c r="Y165" s="167" t="str">
        <f>RawDC2!AF165</f>
        <v>-</v>
      </c>
      <c r="Z165" s="167" t="str">
        <f>RawDC2!AG165</f>
        <v>-</v>
      </c>
      <c r="AA165" s="167" t="str">
        <f>RawDC2!AH165</f>
        <v>-</v>
      </c>
      <c r="AB165" s="167" t="str">
        <f>RawDC2!AI165</f>
        <v>-</v>
      </c>
      <c r="AC165" s="167" t="str">
        <f>RawDC2!AJ165</f>
        <v>-</v>
      </c>
      <c r="AD165" s="167" t="str">
        <f>RawDC2!AK165</f>
        <v>-</v>
      </c>
      <c r="AE165" s="167" t="str">
        <f>RawDC2!AL165</f>
        <v>-</v>
      </c>
      <c r="AF165" s="167" t="str">
        <f>RawDC2!AM165</f>
        <v>-</v>
      </c>
    </row>
    <row r="166" spans="1:32">
      <c r="A166" s="44">
        <v>164</v>
      </c>
      <c r="B166" s="162" t="str">
        <f>RawDC2!K166</f>
        <v>Catherine</v>
      </c>
      <c r="C166" s="162" t="str">
        <f>RawDC2!L166</f>
        <v>Hardy</v>
      </c>
      <c r="D166" s="255">
        <f>SUMIF(RawDC2!BF166:HV166, $D$2)</f>
        <v>-8</v>
      </c>
      <c r="E166" s="255">
        <f>SUMIF(RawDC2!BF166:HV166, $E$2)</f>
        <v>-15</v>
      </c>
      <c r="F166" s="255">
        <f>SUMIF(RawDC2!BF166:HV166, $F$2)</f>
        <v>-8</v>
      </c>
      <c r="G166" s="255">
        <f>SUMIF(RawDC2!BF166:HV166, $G$2)</f>
        <v>-1</v>
      </c>
      <c r="H166" s="255">
        <f>SUMIF(RawDC2!BF166:HV166, $H$2)</f>
        <v>0</v>
      </c>
      <c r="I166" s="255">
        <f>SUMIF(RawDC2!BF166:HV166, $I$2)</f>
        <v>0</v>
      </c>
      <c r="J166" s="255">
        <f>SUMIF(RawDC2!BF166:HV166, $J$2)</f>
        <v>0</v>
      </c>
      <c r="K166" s="255">
        <f>SUMIF(RawDC2!BF166:HV166, $K$2)</f>
        <v>0</v>
      </c>
      <c r="L166" s="255"/>
      <c r="M166" s="136">
        <f t="shared" si="27"/>
        <v>-32</v>
      </c>
      <c r="N166" s="138">
        <f t="shared" si="28"/>
        <v>0</v>
      </c>
      <c r="O166" s="140">
        <f t="shared" si="29"/>
        <v>32</v>
      </c>
      <c r="X166" s="167" t="str">
        <f>RawDC2!AE166</f>
        <v>Hamstring</v>
      </c>
      <c r="Y166" s="167" t="str">
        <f>RawDC2!AF166</f>
        <v xml:space="preserve">Right </v>
      </c>
      <c r="Z166" s="167" t="str">
        <f>RawDC2!AG166</f>
        <v>Neural (sciatic nerve from back to hamstring)</v>
      </c>
      <c r="AA166" s="167">
        <f>RawDC2!AH166</f>
        <v>43088</v>
      </c>
      <c r="AB166" s="167">
        <f>RawDC2!AI166</f>
        <v>10</v>
      </c>
      <c r="AC166" s="167" t="str">
        <f>RawDC2!AJ166</f>
        <v>Sprinting</v>
      </c>
      <c r="AD166" s="167" t="str">
        <f>RawDC2!AK166</f>
        <v>Sudden injury</v>
      </c>
      <c r="AE166" s="167" t="str">
        <f>RawDC2!AL166</f>
        <v>Non-contact</v>
      </c>
      <c r="AF166" s="167" t="str">
        <f>RawDC2!AM166</f>
        <v>Yes</v>
      </c>
    </row>
    <row r="167" spans="1:32">
      <c r="A167" s="44">
        <v>165</v>
      </c>
      <c r="B167" s="162" t="str">
        <f>RawDC2!K167</f>
        <v xml:space="preserve">Nathan </v>
      </c>
      <c r="C167" s="162" t="str">
        <f>RawDC2!L167</f>
        <v>Allsopp</v>
      </c>
      <c r="D167" s="255">
        <f>SUMIF(RawDC2!BF167:HV167, $D$2)</f>
        <v>0</v>
      </c>
      <c r="E167" s="255">
        <f>SUMIF(RawDC2!BF167:HV167, $E$2)</f>
        <v>0</v>
      </c>
      <c r="F167" s="255">
        <f>SUMIF(RawDC2!BF167:HV167, $F$2)</f>
        <v>0</v>
      </c>
      <c r="G167" s="255">
        <f>SUMIF(RawDC2!BF167:HV167, $G$2)</f>
        <v>0</v>
      </c>
      <c r="H167" s="255">
        <f>SUMIF(RawDC2!BF167:HV167, $H$2)</f>
        <v>0</v>
      </c>
      <c r="I167" s="255">
        <f>SUMIF(RawDC2!BF167:HV167, $I$2)</f>
        <v>0</v>
      </c>
      <c r="J167" s="255">
        <f>SUMIF(RawDC2!BF167:HV167, $J$2)</f>
        <v>0</v>
      </c>
      <c r="K167" s="255">
        <f>SUMIF(RawDC2!BF167:HV167, $K$2)</f>
        <v>0</v>
      </c>
      <c r="L167" s="255"/>
      <c r="M167" s="136">
        <f t="shared" si="27"/>
        <v>0</v>
      </c>
      <c r="N167" s="138">
        <f t="shared" si="28"/>
        <v>0</v>
      </c>
      <c r="O167" s="140">
        <f t="shared" si="29"/>
        <v>0</v>
      </c>
      <c r="Q167" s="161" t="str">
        <f>RawDC2!P167</f>
        <v>Remained the same</v>
      </c>
      <c r="R167" s="161" t="str">
        <f>RawDC2!Q167</f>
        <v>stayed the same</v>
      </c>
      <c r="S167" s="161" t="str">
        <f>RawDC2!R167</f>
        <v>stayed the same</v>
      </c>
      <c r="T167" s="161" t="str">
        <f>RawDC2!S167</f>
        <v>stayed the same</v>
      </c>
      <c r="U167" s="161" t="str">
        <f>RawDC2!T167</f>
        <v>stayed the same</v>
      </c>
      <c r="V167" s="161" t="str">
        <f>RawDC2!U167</f>
        <v>stayed the same</v>
      </c>
      <c r="X167" s="167" t="str">
        <f>RawDC2!AE167</f>
        <v>-</v>
      </c>
      <c r="Y167" s="167" t="str">
        <f>RawDC2!AF167</f>
        <v>-</v>
      </c>
      <c r="Z167" s="167" t="str">
        <f>RawDC2!AG167</f>
        <v>-</v>
      </c>
      <c r="AA167" s="167" t="str">
        <f>RawDC2!AH167</f>
        <v>-</v>
      </c>
      <c r="AB167" s="167" t="str">
        <f>RawDC2!AI167</f>
        <v>-</v>
      </c>
      <c r="AC167" s="167" t="str">
        <f>RawDC2!AJ167</f>
        <v>-</v>
      </c>
      <c r="AD167" s="167" t="str">
        <f>RawDC2!AK167</f>
        <v>-</v>
      </c>
      <c r="AE167" s="167" t="str">
        <f>RawDC2!AL167</f>
        <v>-</v>
      </c>
      <c r="AF167" s="167" t="str">
        <f>RawDC2!AM167</f>
        <v>-</v>
      </c>
    </row>
    <row r="168" spans="1:32">
      <c r="A168" s="44">
        <v>166</v>
      </c>
      <c r="B168" s="162" t="str">
        <f>RawDC2!K168</f>
        <v>Matthew</v>
      </c>
      <c r="C168" s="162" t="str">
        <f>RawDC2!L168</f>
        <v>Chubb</v>
      </c>
      <c r="D168" s="255">
        <f>SUMIF(RawDC2!BF168:HV168, $D$2)</f>
        <v>0</v>
      </c>
      <c r="E168" s="255">
        <f>SUMIF(RawDC2!BF168:HV168, $E$2)</f>
        <v>0</v>
      </c>
      <c r="F168" s="255">
        <f>SUMIF(RawDC2!BF168:HV168, $F$2)</f>
        <v>-4</v>
      </c>
      <c r="G168" s="255">
        <f>SUMIF(RawDC2!BF168:HV168, $G$2)</f>
        <v>-2</v>
      </c>
      <c r="H168" s="255">
        <f>SUMIF(RawDC2!BF168:HV168, $H$2)</f>
        <v>1</v>
      </c>
      <c r="I168" s="255">
        <f>SUMIF(RawDC2!BF168:HV168, $I$2)</f>
        <v>0</v>
      </c>
      <c r="J168" s="255">
        <f>SUMIF(RawDC2!BF168:HV168, $J$2)</f>
        <v>0</v>
      </c>
      <c r="K168" s="255">
        <f>SUMIF(RawDC2!BF168:HV168, $K$2)</f>
        <v>0</v>
      </c>
      <c r="L168" s="255"/>
      <c r="M168" s="136">
        <f t="shared" si="27"/>
        <v>-6</v>
      </c>
      <c r="N168" s="138">
        <f t="shared" si="28"/>
        <v>1</v>
      </c>
      <c r="O168" s="140">
        <f t="shared" si="29"/>
        <v>7</v>
      </c>
      <c r="Q168" s="161" t="str">
        <f>RawDC2!P168</f>
        <v>no</v>
      </c>
      <c r="R168" s="161" t="str">
        <f>RawDC2!Q168</f>
        <v>Yes</v>
      </c>
      <c r="S168" s="161" t="str">
        <f>RawDC2!R168</f>
        <v>Increased</v>
      </c>
      <c r="T168" s="161" t="str">
        <f>RawDC2!S168</f>
        <v>Increased</v>
      </c>
      <c r="U168" s="161" t="str">
        <f>RawDC2!T168</f>
        <v>Increased</v>
      </c>
      <c r="V168" s="161" t="str">
        <f>RawDC2!U168</f>
        <v>No</v>
      </c>
      <c r="X168" s="167" t="str">
        <f>RawDC2!AE168</f>
        <v>-</v>
      </c>
      <c r="Y168" s="167" t="str">
        <f>RawDC2!AF168</f>
        <v>-</v>
      </c>
      <c r="Z168" s="167" t="str">
        <f>RawDC2!AG168</f>
        <v>-</v>
      </c>
      <c r="AA168" s="167" t="str">
        <f>RawDC2!AH168</f>
        <v>-</v>
      </c>
      <c r="AB168" s="167" t="str">
        <f>RawDC2!AI168</f>
        <v>-</v>
      </c>
      <c r="AC168" s="167" t="str">
        <f>RawDC2!AJ168</f>
        <v>-</v>
      </c>
      <c r="AD168" s="167" t="str">
        <f>RawDC2!AK168</f>
        <v>-</v>
      </c>
      <c r="AE168" s="167" t="str">
        <f>RawDC2!AL168</f>
        <v>-</v>
      </c>
      <c r="AF168" s="167" t="str">
        <f>RawDC2!AM168</f>
        <v>-</v>
      </c>
    </row>
    <row r="169" spans="1:32">
      <c r="A169" s="44">
        <v>167</v>
      </c>
      <c r="B169" s="162" t="str">
        <f>RawDC2!K169</f>
        <v>Jazzelle</v>
      </c>
      <c r="C169" s="162" t="str">
        <f>RawDC2!L169</f>
        <v>Frame</v>
      </c>
      <c r="D169" s="255">
        <f>SUMIF(RawDC2!BF169:HV169, $D$2)</f>
        <v>0</v>
      </c>
      <c r="E169" s="255">
        <f>SUMIF(RawDC2!BF169:HV169, $E$2)</f>
        <v>0</v>
      </c>
      <c r="F169" s="255">
        <f>SUMIF(RawDC2!BF169:HV169, $F$2)</f>
        <v>0</v>
      </c>
      <c r="G169" s="255">
        <f>SUMIF(RawDC2!BF169:HV169, $G$2)</f>
        <v>0</v>
      </c>
      <c r="H169" s="255">
        <f>SUMIF(RawDC2!BF169:HV169, $H$2)</f>
        <v>1</v>
      </c>
      <c r="I169" s="255">
        <f>SUMIF(RawDC2!BF169:HV169, $I$2)</f>
        <v>0</v>
      </c>
      <c r="J169" s="255">
        <f>SUMIF(RawDC2!BF169:HV169, $J$2)</f>
        <v>3</v>
      </c>
      <c r="K169" s="255">
        <f>SUMIF(RawDC2!BF169:HV169, $K$2)</f>
        <v>16</v>
      </c>
      <c r="L169" s="255"/>
      <c r="M169" s="136">
        <f t="shared" si="27"/>
        <v>0</v>
      </c>
      <c r="N169" s="138">
        <f t="shared" si="28"/>
        <v>20</v>
      </c>
      <c r="O169" s="140">
        <f t="shared" si="29"/>
        <v>20</v>
      </c>
      <c r="Q169" s="161" t="str">
        <f>RawDC2!P169</f>
        <v xml:space="preserve">no </v>
      </c>
      <c r="R169" s="161" t="str">
        <f>RawDC2!Q169</f>
        <v>go to the gym more</v>
      </c>
      <c r="S169" s="161" t="str">
        <f>RawDC2!R169</f>
        <v>same</v>
      </c>
      <c r="T169" s="161" t="str">
        <f>RawDC2!S169</f>
        <v>same</v>
      </c>
      <c r="U169" s="161" t="str">
        <f>RawDC2!T169</f>
        <v xml:space="preserve">increased </v>
      </c>
      <c r="V169" s="161" t="str">
        <f>RawDC2!U169</f>
        <v>more cardio</v>
      </c>
      <c r="X169" s="167" t="str">
        <f>RawDC2!AE169</f>
        <v>-</v>
      </c>
      <c r="Y169" s="167" t="str">
        <f>RawDC2!AF169</f>
        <v>-</v>
      </c>
      <c r="Z169" s="167" t="str">
        <f>RawDC2!AG169</f>
        <v>-</v>
      </c>
      <c r="AA169" s="167" t="str">
        <f>RawDC2!AH169</f>
        <v>-</v>
      </c>
      <c r="AB169" s="167" t="str">
        <f>RawDC2!AI169</f>
        <v>-</v>
      </c>
      <c r="AC169" s="167" t="str">
        <f>RawDC2!AJ169</f>
        <v>-</v>
      </c>
      <c r="AD169" s="167" t="str">
        <f>RawDC2!AK169</f>
        <v>-</v>
      </c>
      <c r="AE169" s="167" t="str">
        <f>RawDC2!AL169</f>
        <v>-</v>
      </c>
      <c r="AF169" s="167" t="str">
        <f>RawDC2!AM169</f>
        <v>-</v>
      </c>
    </row>
    <row r="170" spans="1:32">
      <c r="A170" s="44">
        <v>168</v>
      </c>
      <c r="B170" s="162" t="str">
        <f>RawDC2!K170</f>
        <v>Grace</v>
      </c>
      <c r="C170" s="162" t="str">
        <f>RawDC2!L170</f>
        <v>Gear</v>
      </c>
      <c r="D170" s="255">
        <f>SUMIF(RawDC2!BF170:HV170, $D$2)</f>
        <v>0</v>
      </c>
      <c r="E170" s="255">
        <f>SUMIF(RawDC2!BF170:HV170, $E$2)</f>
        <v>0</v>
      </c>
      <c r="F170" s="255">
        <f>SUMIF(RawDC2!BF170:HV170, $F$2)</f>
        <v>0</v>
      </c>
      <c r="G170" s="255">
        <f>SUMIF(RawDC2!BF170:HV170, $G$2)</f>
        <v>-1</v>
      </c>
      <c r="H170" s="255">
        <f>SUMIF(RawDC2!BF170:HV170, $H$2)</f>
        <v>1</v>
      </c>
      <c r="I170" s="255">
        <f>SUMIF(RawDC2!BF170:HV170, $I$2)</f>
        <v>0</v>
      </c>
      <c r="J170" s="255">
        <f>SUMIF(RawDC2!BF170:HV170, $J$2)</f>
        <v>3</v>
      </c>
      <c r="K170" s="255">
        <f>SUMIF(RawDC2!BF170:HV170, $K$2)</f>
        <v>0</v>
      </c>
      <c r="L170" s="255"/>
      <c r="M170" s="136">
        <f t="shared" si="27"/>
        <v>-1</v>
      </c>
      <c r="N170" s="138">
        <f t="shared" si="28"/>
        <v>4</v>
      </c>
      <c r="O170" s="140">
        <f t="shared" si="29"/>
        <v>5</v>
      </c>
      <c r="Q170" s="161" t="str">
        <f>RawDC2!P170</f>
        <v>No</v>
      </c>
      <c r="R170" s="161" t="str">
        <f>RawDC2!Q170</f>
        <v>No</v>
      </c>
      <c r="S170" s="161" t="str">
        <f>RawDC2!R170</f>
        <v>Same</v>
      </c>
      <c r="T170" s="161" t="str">
        <f>RawDC2!S170</f>
        <v>Same</v>
      </c>
      <c r="U170" s="161" t="str">
        <f>RawDC2!T170</f>
        <v>Same</v>
      </c>
      <c r="V170" s="161" t="str">
        <f>RawDC2!U170</f>
        <v>Same</v>
      </c>
      <c r="X170" s="167" t="str">
        <f>RawDC2!AE170</f>
        <v>ankle</v>
      </c>
      <c r="Y170" s="167" t="str">
        <f>RawDC2!AF170</f>
        <v>right</v>
      </c>
      <c r="Z170" s="167" t="str">
        <f>RawDC2!AG170</f>
        <v>sprain</v>
      </c>
      <c r="AA170" s="167">
        <f>RawDC2!AH170</f>
        <v>43054</v>
      </c>
      <c r="AB170" s="167">
        <f>RawDC2!AI170</f>
        <v>60</v>
      </c>
      <c r="AC170" s="167" t="str">
        <f>RawDC2!AJ170</f>
        <v>squash</v>
      </c>
      <c r="AD170" s="167" t="str">
        <f>RawDC2!AK170</f>
        <v>over use</v>
      </c>
      <c r="AE170" s="167" t="str">
        <f>RawDC2!AL170</f>
        <v>non-contact</v>
      </c>
      <c r="AF170" s="167" t="str">
        <f>RawDC2!AM170</f>
        <v>Yes</v>
      </c>
    </row>
    <row r="171" spans="1:32">
      <c r="A171" s="44">
        <v>169</v>
      </c>
      <c r="B171" s="162" t="str">
        <f>RawDC2!K171</f>
        <v xml:space="preserve"> Aiden</v>
      </c>
      <c r="C171" s="162" t="str">
        <f>RawDC2!L171</f>
        <v>Cook</v>
      </c>
      <c r="D171" s="255">
        <f>SUMIF(RawDC2!BF171:HV171, $D$2)</f>
        <v>0</v>
      </c>
      <c r="E171" s="255">
        <f>SUMIF(RawDC2!BF171:HV171, $E$2)</f>
        <v>0</v>
      </c>
      <c r="F171" s="255">
        <f>SUMIF(RawDC2!BF171:HV171, $F$2)</f>
        <v>0</v>
      </c>
      <c r="G171" s="255">
        <f>SUMIF(RawDC2!BF171:HV171, $G$2)</f>
        <v>-4</v>
      </c>
      <c r="H171" s="255">
        <f>SUMIF(RawDC2!BF171:HV171, $H$2)</f>
        <v>1</v>
      </c>
      <c r="I171" s="255">
        <f>SUMIF(RawDC2!BF171:HV171, $I$2)</f>
        <v>4</v>
      </c>
      <c r="J171" s="255">
        <f>SUMIF(RawDC2!BF171:HV171, $J$2)</f>
        <v>0</v>
      </c>
      <c r="K171" s="255">
        <f>SUMIF(RawDC2!BF171:HV171, $K$2)</f>
        <v>0</v>
      </c>
      <c r="L171" s="255"/>
      <c r="M171" s="136">
        <f t="shared" si="27"/>
        <v>-4</v>
      </c>
      <c r="N171" s="138">
        <f t="shared" si="28"/>
        <v>5</v>
      </c>
      <c r="O171" s="140">
        <f t="shared" si="29"/>
        <v>9</v>
      </c>
      <c r="X171" s="167" t="str">
        <f>RawDC2!AE171</f>
        <v>-</v>
      </c>
      <c r="Y171" s="167" t="str">
        <f>RawDC2!AF171</f>
        <v>-</v>
      </c>
      <c r="Z171" s="167" t="str">
        <f>RawDC2!AG171</f>
        <v>-</v>
      </c>
      <c r="AA171" s="167" t="str">
        <f>RawDC2!AH171</f>
        <v>-</v>
      </c>
      <c r="AB171" s="167" t="str">
        <f>RawDC2!AI171</f>
        <v>-</v>
      </c>
      <c r="AC171" s="167" t="str">
        <f>RawDC2!AJ171</f>
        <v>-</v>
      </c>
      <c r="AD171" s="167" t="str">
        <f>RawDC2!AK171</f>
        <v>-</v>
      </c>
      <c r="AE171" s="167" t="str">
        <f>RawDC2!AL171</f>
        <v>-</v>
      </c>
      <c r="AF171" s="167" t="str">
        <f>RawDC2!AM171</f>
        <v>-</v>
      </c>
    </row>
    <row r="172" spans="1:32">
      <c r="A172" s="44">
        <v>170</v>
      </c>
      <c r="B172" s="162" t="str">
        <f>RawDC2!K172</f>
        <v>Megan</v>
      </c>
      <c r="C172" s="162" t="str">
        <f>RawDC2!L172</f>
        <v>Evans</v>
      </c>
      <c r="D172" s="255">
        <f>SUMIF(RawDC2!BF172:HV172, $D$2)</f>
        <v>0</v>
      </c>
      <c r="E172" s="255">
        <f>SUMIF(RawDC2!BF172:HV172, $E$2)</f>
        <v>0</v>
      </c>
      <c r="F172" s="255">
        <f>SUMIF(RawDC2!BF172:HV172, $F$2)</f>
        <v>0</v>
      </c>
      <c r="G172" s="255">
        <f>SUMIF(RawDC2!BF172:HV172, $G$2)</f>
        <v>0</v>
      </c>
      <c r="H172" s="255">
        <f>SUMIF(RawDC2!BF172:HV172, $H$2)</f>
        <v>1</v>
      </c>
      <c r="I172" s="255">
        <f>SUMIF(RawDC2!BF172:HV172, $I$2)</f>
        <v>0</v>
      </c>
      <c r="J172" s="255">
        <f>SUMIF(RawDC2!BF172:HV172, $J$2)</f>
        <v>0</v>
      </c>
      <c r="K172" s="255">
        <f>SUMIF(RawDC2!BF172:HV172, $K$2)</f>
        <v>0</v>
      </c>
      <c r="L172" s="255"/>
      <c r="M172" s="136">
        <f t="shared" si="27"/>
        <v>0</v>
      </c>
      <c r="N172" s="138">
        <f t="shared" si="28"/>
        <v>1</v>
      </c>
      <c r="O172" s="140">
        <f t="shared" si="29"/>
        <v>1</v>
      </c>
      <c r="Q172" s="161" t="str">
        <f>RawDC2!P172</f>
        <v>n/a</v>
      </c>
      <c r="R172" s="161" t="str">
        <f>RawDC2!Q172</f>
        <v>n/a</v>
      </c>
      <c r="S172" s="161" t="str">
        <f>RawDC2!R172</f>
        <v>same</v>
      </c>
      <c r="T172" s="161" t="str">
        <f>RawDC2!S172</f>
        <v>same</v>
      </c>
      <c r="U172" s="161" t="str">
        <f>RawDC2!T172</f>
        <v>same</v>
      </c>
      <c r="V172" s="161" t="str">
        <f>RawDC2!U172</f>
        <v>same</v>
      </c>
      <c r="X172" s="167" t="str">
        <f>RawDC2!AE172</f>
        <v>-</v>
      </c>
      <c r="Y172" s="167" t="str">
        <f>RawDC2!AF172</f>
        <v>-</v>
      </c>
      <c r="Z172" s="167" t="str">
        <f>RawDC2!AG172</f>
        <v>-</v>
      </c>
      <c r="AA172" s="167" t="str">
        <f>RawDC2!AH172</f>
        <v>-</v>
      </c>
      <c r="AB172" s="167" t="str">
        <f>RawDC2!AI172</f>
        <v>-</v>
      </c>
      <c r="AC172" s="167" t="str">
        <f>RawDC2!AJ172</f>
        <v>-</v>
      </c>
      <c r="AD172" s="167" t="str">
        <f>RawDC2!AK172</f>
        <v>-</v>
      </c>
      <c r="AE172" s="167" t="str">
        <f>RawDC2!AL172</f>
        <v>-</v>
      </c>
      <c r="AF172" s="167" t="str">
        <f>RawDC2!AM172</f>
        <v>-</v>
      </c>
    </row>
    <row r="173" spans="1:32">
      <c r="A173" s="44">
        <v>171</v>
      </c>
      <c r="B173" s="162" t="str">
        <f>RawDC2!K173</f>
        <v>Ellie</v>
      </c>
      <c r="C173" s="162" t="str">
        <f>RawDC2!L173</f>
        <v>Gardner</v>
      </c>
      <c r="D173" s="255">
        <f>SUMIF(RawDC2!BF173:HV173, $D$2)</f>
        <v>0</v>
      </c>
      <c r="E173" s="255">
        <f>SUMIF(RawDC2!BF173:HV173, $E$2)</f>
        <v>-3</v>
      </c>
      <c r="F173" s="255">
        <f>SUMIF(RawDC2!BF173:HV173, $F$2)</f>
        <v>0</v>
      </c>
      <c r="G173" s="255">
        <f>SUMIF(RawDC2!BF173:HV173, $G$2)</f>
        <v>0</v>
      </c>
      <c r="H173" s="255">
        <f>SUMIF(RawDC2!BF173:HV173, $H$2)</f>
        <v>0</v>
      </c>
      <c r="I173" s="255">
        <f>SUMIF(RawDC2!BF173:HV173, $I$2)</f>
        <v>0</v>
      </c>
      <c r="J173" s="255">
        <f>SUMIF(RawDC2!BF173:HV173, $J$2)</f>
        <v>0</v>
      </c>
      <c r="K173" s="255">
        <f>SUMIF(RawDC2!BF173:HV173, $K$2)</f>
        <v>4</v>
      </c>
      <c r="L173" s="255"/>
      <c r="M173" s="136">
        <f t="shared" si="27"/>
        <v>-3</v>
      </c>
      <c r="N173" s="138">
        <f t="shared" si="28"/>
        <v>4</v>
      </c>
      <c r="O173" s="140">
        <f t="shared" si="29"/>
        <v>7</v>
      </c>
      <c r="Q173" s="161" t="str">
        <f>RawDC2!P173</f>
        <v>No</v>
      </c>
      <c r="R173" s="161" t="str">
        <f>RawDC2!Q173</f>
        <v>No</v>
      </c>
      <c r="S173" s="161" t="str">
        <f>RawDC2!R173</f>
        <v>Remained the same</v>
      </c>
      <c r="T173" s="161" t="str">
        <f>RawDC2!S173</f>
        <v>Remained same</v>
      </c>
      <c r="U173" s="161" t="str">
        <f>RawDC2!T173</f>
        <v>Remained same</v>
      </c>
      <c r="V173" s="161" t="str">
        <f>RawDC2!U173</f>
        <v xml:space="preserve">  Remained same</v>
      </c>
      <c r="X173" s="167" t="str">
        <f>RawDC2!AE173</f>
        <v>-</v>
      </c>
      <c r="Y173" s="167" t="str">
        <f>RawDC2!AF173</f>
        <v>-</v>
      </c>
      <c r="Z173" s="167" t="str">
        <f>RawDC2!AG173</f>
        <v>-</v>
      </c>
      <c r="AA173" s="167" t="str">
        <f>RawDC2!AH173</f>
        <v>-</v>
      </c>
      <c r="AB173" s="167" t="str">
        <f>RawDC2!AI173</f>
        <v>-</v>
      </c>
      <c r="AC173" s="167" t="str">
        <f>RawDC2!AJ173</f>
        <v>-</v>
      </c>
      <c r="AD173" s="167" t="str">
        <f>RawDC2!AK173</f>
        <v>-</v>
      </c>
      <c r="AE173" s="167" t="str">
        <f>RawDC2!AL173</f>
        <v>-</v>
      </c>
      <c r="AF173" s="167" t="str">
        <f>RawDC2!AM173</f>
        <v>-</v>
      </c>
    </row>
    <row r="174" spans="1:32">
      <c r="A174" s="44">
        <v>172</v>
      </c>
      <c r="B174" s="162" t="str">
        <f>RawDC2!K174</f>
        <v>Megan</v>
      </c>
      <c r="C174" s="162" t="str">
        <f>RawDC2!L174</f>
        <v>Hawker</v>
      </c>
      <c r="D174" s="255">
        <f>SUMIF(RawDC2!BF174:HV174, $D$2)</f>
        <v>-40</v>
      </c>
      <c r="E174" s="255">
        <f>SUMIF(RawDC2!BF174:HV174, $E$2)</f>
        <v>-27</v>
      </c>
      <c r="F174" s="255">
        <f>SUMIF(RawDC2!BF174:HV174, $F$2)</f>
        <v>-18</v>
      </c>
      <c r="G174" s="255">
        <f>SUMIF(RawDC2!BF174:HV174, $G$2)</f>
        <v>-1</v>
      </c>
      <c r="H174" s="255">
        <f>SUMIF(RawDC2!BF174:HV174, $H$2)</f>
        <v>5</v>
      </c>
      <c r="I174" s="255">
        <f>SUMIF(RawDC2!BF174:HV174, $I$2)</f>
        <v>2</v>
      </c>
      <c r="J174" s="255">
        <f>SUMIF(RawDC2!BF174:HV174, $J$2)</f>
        <v>3</v>
      </c>
      <c r="K174" s="255">
        <f>SUMIF(RawDC2!BF174:HV174, $K$2)</f>
        <v>0</v>
      </c>
      <c r="L174" s="255"/>
      <c r="M174" s="136">
        <f t="shared" si="27"/>
        <v>-86</v>
      </c>
      <c r="N174" s="138">
        <f t="shared" si="28"/>
        <v>10</v>
      </c>
      <c r="O174" s="140">
        <f t="shared" si="29"/>
        <v>96</v>
      </c>
      <c r="Q174" s="161">
        <f>RawDC2!P174</f>
        <v>0</v>
      </c>
      <c r="R174" s="161" t="str">
        <f>RawDC2!Q174</f>
        <v>No</v>
      </c>
      <c r="S174" s="161" t="str">
        <f>RawDC2!R174</f>
        <v>Decreased</v>
      </c>
      <c r="T174" s="161" t="str">
        <f>RawDC2!S174</f>
        <v>Decreased</v>
      </c>
      <c r="U174" s="161" t="str">
        <f>RawDC2!T174</f>
        <v>Decreased</v>
      </c>
      <c r="V174" s="161" t="str">
        <f>RawDC2!U174</f>
        <v>Decreased</v>
      </c>
      <c r="X174" s="167" t="str">
        <f>RawDC2!AE174</f>
        <v>Back and neck</v>
      </c>
      <c r="Y174" s="167" t="str">
        <f>RawDC2!AF174</f>
        <v>both</v>
      </c>
      <c r="Z174" s="167" t="str">
        <f>RawDC2!AG174</f>
        <v>muscle</v>
      </c>
      <c r="AA174" s="167">
        <f>RawDC2!AH174</f>
        <v>43075</v>
      </c>
      <c r="AB174" s="167">
        <f>RawDC2!AI174</f>
        <v>56</v>
      </c>
      <c r="AC174" s="167" t="str">
        <f>RawDC2!AJ174</f>
        <v>Horse riding accident</v>
      </c>
      <c r="AD174" s="167" t="str">
        <f>RawDC2!AK174</f>
        <v>suddenly</v>
      </c>
      <c r="AE174" s="167" t="str">
        <f>RawDC2!AL174</f>
        <v>contact</v>
      </c>
      <c r="AF174" s="167" t="str">
        <f>RawDC2!AM174</f>
        <v>yes</v>
      </c>
    </row>
    <row r="175" spans="1:32">
      <c r="A175" s="44">
        <v>173</v>
      </c>
      <c r="B175" s="162" t="str">
        <f>RawDC2!K175</f>
        <v xml:space="preserve">Becky </v>
      </c>
      <c r="C175" s="162" t="str">
        <f>RawDC2!L175</f>
        <v>Gallagher</v>
      </c>
      <c r="D175" s="255">
        <f>SUMIF(RawDC2!BF175:HV175, $D$2)</f>
        <v>0</v>
      </c>
      <c r="E175" s="255">
        <f>SUMIF(RawDC2!BF175:HV175, $E$2)</f>
        <v>-9</v>
      </c>
      <c r="F175" s="255">
        <f>SUMIF(RawDC2!BF175:HV175, $F$2)</f>
        <v>-2</v>
      </c>
      <c r="G175" s="255">
        <f>SUMIF(RawDC2!BF175:HV175, $G$2)</f>
        <v>0</v>
      </c>
      <c r="H175" s="255">
        <f>SUMIF(RawDC2!BF175:HV175, $H$2)</f>
        <v>1</v>
      </c>
      <c r="I175" s="255">
        <f>SUMIF(RawDC2!BF175:HV175, $I$2)</f>
        <v>6</v>
      </c>
      <c r="J175" s="255">
        <f>SUMIF(RawDC2!BF175:HV175, $J$2)</f>
        <v>0</v>
      </c>
      <c r="K175" s="255">
        <f>SUMIF(RawDC2!BF175:HV175, $K$2)</f>
        <v>0</v>
      </c>
      <c r="L175" s="255"/>
      <c r="M175" s="136">
        <f t="shared" si="27"/>
        <v>-11</v>
      </c>
      <c r="N175" s="138">
        <f t="shared" si="28"/>
        <v>7</v>
      </c>
      <c r="O175" s="140">
        <f t="shared" si="29"/>
        <v>18</v>
      </c>
      <c r="Q175" s="161" t="str">
        <f>RawDC2!P175</f>
        <v>no</v>
      </c>
      <c r="R175" s="161" t="str">
        <f>RawDC2!Q175</f>
        <v>no</v>
      </c>
      <c r="S175" s="161" t="str">
        <f>RawDC2!R175</f>
        <v xml:space="preserve">stayed the same </v>
      </c>
      <c r="T175" s="161" t="str">
        <f>RawDC2!S175</f>
        <v>stayed the same</v>
      </c>
      <c r="U175" s="161" t="str">
        <f>RawDC2!T175</f>
        <v>increased</v>
      </c>
      <c r="V175" s="161" t="str">
        <f>RawDC2!U175</f>
        <v>no</v>
      </c>
      <c r="X175" s="167" t="str">
        <f>RawDC2!AE175</f>
        <v>-</v>
      </c>
      <c r="Y175" s="167" t="str">
        <f>RawDC2!AF175</f>
        <v>-</v>
      </c>
      <c r="Z175" s="167" t="str">
        <f>RawDC2!AG175</f>
        <v>-</v>
      </c>
      <c r="AA175" s="167" t="str">
        <f>RawDC2!AH175</f>
        <v>-</v>
      </c>
      <c r="AB175" s="167" t="str">
        <f>RawDC2!AI175</f>
        <v>-</v>
      </c>
      <c r="AC175" s="167" t="str">
        <f>RawDC2!AJ175</f>
        <v>-</v>
      </c>
      <c r="AD175" s="167" t="str">
        <f>RawDC2!AK175</f>
        <v>-</v>
      </c>
      <c r="AE175" s="167" t="str">
        <f>RawDC2!AL175</f>
        <v>-</v>
      </c>
      <c r="AF175" s="167" t="str">
        <f>RawDC2!AM175</f>
        <v>-</v>
      </c>
    </row>
    <row r="176" spans="1:32">
      <c r="A176" s="44">
        <v>174</v>
      </c>
      <c r="B176" s="162" t="str">
        <f>RawDC2!K176</f>
        <v xml:space="preserve">Emily </v>
      </c>
      <c r="C176" s="162" t="str">
        <f>RawDC2!L176</f>
        <v>Chandler</v>
      </c>
      <c r="D176" s="255">
        <f>SUMIF(RawDC2!BF176:HV176, $D$2)</f>
        <v>0</v>
      </c>
      <c r="E176" s="255">
        <f>SUMIF(RawDC2!BF176:HV176, $E$2)</f>
        <v>-3</v>
      </c>
      <c r="F176" s="255">
        <f>SUMIF(RawDC2!BF176:HV176, $F$2)</f>
        <v>0</v>
      </c>
      <c r="G176" s="255">
        <f>SUMIF(RawDC2!BF176:HV176, $G$2)</f>
        <v>0</v>
      </c>
      <c r="H176" s="255">
        <f>SUMIF(RawDC2!BF176:HV176, $H$2)</f>
        <v>0</v>
      </c>
      <c r="I176" s="255">
        <f>SUMIF(RawDC2!BF176:HV176, $I$2)</f>
        <v>0</v>
      </c>
      <c r="J176" s="255">
        <f>SUMIF(RawDC2!BF176:HV176, $J$2)</f>
        <v>0</v>
      </c>
      <c r="K176" s="255">
        <f>SUMIF(RawDC2!BF176:HV176, $K$2)</f>
        <v>0</v>
      </c>
      <c r="L176" s="255"/>
      <c r="M176" s="136">
        <f t="shared" si="27"/>
        <v>-3</v>
      </c>
      <c r="N176" s="138">
        <f t="shared" si="28"/>
        <v>0</v>
      </c>
      <c r="O176" s="140">
        <f t="shared" si="29"/>
        <v>3</v>
      </c>
      <c r="X176" s="167" t="str">
        <f>RawDC2!AE176</f>
        <v>-</v>
      </c>
      <c r="Y176" s="167" t="str">
        <f>RawDC2!AF176</f>
        <v>-</v>
      </c>
      <c r="Z176" s="167" t="str">
        <f>RawDC2!AG176</f>
        <v>-</v>
      </c>
      <c r="AA176" s="167" t="str">
        <f>RawDC2!AH176</f>
        <v>-</v>
      </c>
      <c r="AB176" s="167" t="str">
        <f>RawDC2!AI176</f>
        <v>-</v>
      </c>
      <c r="AC176" s="167" t="str">
        <f>RawDC2!AJ176</f>
        <v>-</v>
      </c>
      <c r="AD176" s="167" t="str">
        <f>RawDC2!AK176</f>
        <v>-</v>
      </c>
      <c r="AE176" s="167" t="str">
        <f>RawDC2!AL176</f>
        <v>-</v>
      </c>
      <c r="AF176" s="167" t="str">
        <f>RawDC2!AM176</f>
        <v>-</v>
      </c>
    </row>
    <row r="177" spans="1:32">
      <c r="A177" s="44">
        <v>175</v>
      </c>
      <c r="B177" s="162" t="str">
        <f>RawDC2!K177</f>
        <v>Aaron</v>
      </c>
      <c r="C177" s="162" t="str">
        <f>RawDC2!L177</f>
        <v>Duthie</v>
      </c>
      <c r="D177" s="255">
        <f>SUMIF(RawDC2!BF177:HV177, $D$2)</f>
        <v>0</v>
      </c>
      <c r="E177" s="255">
        <f>SUMIF(RawDC2!BF177:HV177, $E$2)</f>
        <v>0</v>
      </c>
      <c r="F177" s="255">
        <f>SUMIF(RawDC2!BF177:HV177, $F$2)</f>
        <v>0</v>
      </c>
      <c r="G177" s="255">
        <f>SUMIF(RawDC2!BF177:HV177, $G$2)</f>
        <v>0</v>
      </c>
      <c r="H177" s="255">
        <f>SUMIF(RawDC2!BF177:HV177, $H$2)</f>
        <v>0</v>
      </c>
      <c r="I177" s="255">
        <f>SUMIF(RawDC2!BF177:HV177, $I$2)</f>
        <v>0</v>
      </c>
      <c r="J177" s="255">
        <f>SUMIF(RawDC2!BF177:HV177, $J$2)</f>
        <v>0</v>
      </c>
      <c r="K177" s="255">
        <f>SUMIF(RawDC2!BF177:HV177, $K$2)</f>
        <v>0</v>
      </c>
      <c r="L177" s="255"/>
      <c r="M177" s="136">
        <f t="shared" si="27"/>
        <v>0</v>
      </c>
      <c r="N177" s="138">
        <f t="shared" si="28"/>
        <v>0</v>
      </c>
      <c r="O177" s="140">
        <f t="shared" si="29"/>
        <v>0</v>
      </c>
      <c r="Q177" s="161" t="str">
        <f>RawDC2!P177</f>
        <v>no</v>
      </c>
      <c r="R177" s="161" t="str">
        <f>RawDC2!Q177</f>
        <v>yes</v>
      </c>
      <c r="S177" s="161" t="str">
        <f>RawDC2!R177</f>
        <v>increased</v>
      </c>
      <c r="T177" s="161" t="str">
        <f>RawDC2!S177</f>
        <v>increased</v>
      </c>
      <c r="U177" s="161" t="str">
        <f>RawDC2!T177</f>
        <v xml:space="preserve">increased </v>
      </c>
      <c r="V177" s="161" t="str">
        <f>RawDC2!U177</f>
        <v>changed</v>
      </c>
      <c r="X177" s="167" t="str">
        <f>RawDC2!AE177</f>
        <v>knee</v>
      </c>
      <c r="Y177" s="167" t="str">
        <f>RawDC2!AF177</f>
        <v>left</v>
      </c>
      <c r="Z177" s="167" t="str">
        <f>RawDC2!AG177</f>
        <v>sprain</v>
      </c>
      <c r="AA177" s="167">
        <f>RawDC2!AH177</f>
        <v>43040</v>
      </c>
      <c r="AB177" s="167">
        <f>RawDC2!AI177</f>
        <v>60</v>
      </c>
      <c r="AC177" s="167" t="str">
        <f>RawDC2!AJ177</f>
        <v>unknown</v>
      </c>
      <c r="AD177" s="167" t="str">
        <f>RawDC2!AK177</f>
        <v>suddenly</v>
      </c>
      <c r="AE177" s="167" t="str">
        <f>RawDC2!AL177</f>
        <v>non</v>
      </c>
      <c r="AF177" s="167" t="str">
        <f>RawDC2!AM177</f>
        <v>yes</v>
      </c>
    </row>
    <row r="178" spans="1:32">
      <c r="A178" s="44">
        <v>176</v>
      </c>
      <c r="B178" s="162" t="str">
        <f>RawDC2!K178</f>
        <v>Calwyn</v>
      </c>
      <c r="C178" s="162" t="str">
        <f>RawDC2!L178</f>
        <v>Fry</v>
      </c>
      <c r="D178" s="255">
        <f>SUMIF(RawDC2!BF178:HV178, $D$2)</f>
        <v>0</v>
      </c>
      <c r="E178" s="255">
        <f>SUMIF(RawDC2!BF178:HV178, $E$2)</f>
        <v>0</v>
      </c>
      <c r="F178" s="255">
        <f>SUMIF(RawDC2!BF178:HV178, $F$2)</f>
        <v>0</v>
      </c>
      <c r="G178" s="255">
        <f>SUMIF(RawDC2!BF178:HV178, $G$2)</f>
        <v>-1</v>
      </c>
      <c r="H178" s="255">
        <f>SUMIF(RawDC2!BF178:HV178, $H$2)</f>
        <v>0</v>
      </c>
      <c r="I178" s="255">
        <f>SUMIF(RawDC2!BF178:HV178, $I$2)</f>
        <v>0</v>
      </c>
      <c r="J178" s="255">
        <f>SUMIF(RawDC2!BF178:HV178, $J$2)</f>
        <v>0</v>
      </c>
      <c r="K178" s="255">
        <f>SUMIF(RawDC2!BF178:HV178, $K$2)</f>
        <v>0</v>
      </c>
      <c r="L178" s="255"/>
      <c r="M178" s="136">
        <f t="shared" si="27"/>
        <v>-1</v>
      </c>
      <c r="N178" s="138">
        <f t="shared" si="28"/>
        <v>0</v>
      </c>
      <c r="O178" s="140">
        <f t="shared" si="29"/>
        <v>1</v>
      </c>
      <c r="Q178" s="161" t="str">
        <f>RawDC2!P178</f>
        <v>No</v>
      </c>
      <c r="R178" s="161" t="str">
        <f>RawDC2!Q178</f>
        <v>No</v>
      </c>
      <c r="S178" s="161" t="str">
        <f>RawDC2!R178</f>
        <v>Same</v>
      </c>
      <c r="T178" s="161" t="str">
        <f>RawDC2!S178</f>
        <v>Same</v>
      </c>
      <c r="U178" s="161" t="str">
        <f>RawDC2!T178</f>
        <v>Same</v>
      </c>
      <c r="V178" s="161" t="str">
        <f>RawDC2!U178</f>
        <v>No</v>
      </c>
      <c r="X178" s="167" t="str">
        <f>RawDC2!AE178</f>
        <v>-</v>
      </c>
      <c r="Y178" s="167" t="str">
        <f>RawDC2!AF178</f>
        <v>-</v>
      </c>
      <c r="Z178" s="167" t="str">
        <f>RawDC2!AG178</f>
        <v>-</v>
      </c>
      <c r="AA178" s="167" t="str">
        <f>RawDC2!AH178</f>
        <v>-</v>
      </c>
      <c r="AB178" s="167" t="str">
        <f>RawDC2!AI178</f>
        <v>-</v>
      </c>
      <c r="AC178" s="167" t="str">
        <f>RawDC2!AJ178</f>
        <v>-</v>
      </c>
      <c r="AD178" s="167" t="str">
        <f>RawDC2!AK178</f>
        <v>-</v>
      </c>
      <c r="AE178" s="167" t="str">
        <f>RawDC2!AL178</f>
        <v>-</v>
      </c>
      <c r="AF178" s="167" t="str">
        <f>RawDC2!AM178</f>
        <v>-</v>
      </c>
    </row>
    <row r="179" spans="1:32">
      <c r="A179" s="44">
        <v>177</v>
      </c>
      <c r="B179" s="162" t="str">
        <f>RawDC2!K179</f>
        <v xml:space="preserve">Benjamin </v>
      </c>
      <c r="C179" s="162" t="str">
        <f>RawDC2!L179</f>
        <v>Arnold</v>
      </c>
      <c r="D179" s="255">
        <f>SUMIF(RawDC2!BF179:HV179, $D$2)</f>
        <v>0</v>
      </c>
      <c r="E179" s="255">
        <f>SUMIF(RawDC2!BF179:HV179, $E$2)</f>
        <v>0</v>
      </c>
      <c r="F179" s="255">
        <f>SUMIF(RawDC2!BF179:HV179, $F$2)</f>
        <v>-6</v>
      </c>
      <c r="G179" s="255">
        <f>SUMIF(RawDC2!BF179:HV179, $G$2)</f>
        <v>-1</v>
      </c>
      <c r="H179" s="255">
        <f>SUMIF(RawDC2!BF179:HV179, $H$2)</f>
        <v>2</v>
      </c>
      <c r="I179" s="255">
        <f>SUMIF(RawDC2!BF179:HV179, $I$2)</f>
        <v>12</v>
      </c>
      <c r="J179" s="255">
        <f>SUMIF(RawDC2!BF179:HV179, $J$2)</f>
        <v>3</v>
      </c>
      <c r="K179" s="255">
        <f>SUMIF(RawDC2!BF179:HV179, $K$2)</f>
        <v>0</v>
      </c>
      <c r="L179" s="255"/>
      <c r="M179" s="136">
        <f t="shared" si="27"/>
        <v>-7</v>
      </c>
      <c r="N179" s="138">
        <f t="shared" si="28"/>
        <v>17</v>
      </c>
      <c r="O179" s="140">
        <f t="shared" si="29"/>
        <v>24</v>
      </c>
      <c r="Q179" s="161" t="str">
        <f>RawDC2!P179</f>
        <v>no</v>
      </c>
      <c r="R179" s="161" t="str">
        <f>RawDC2!Q179</f>
        <v>no</v>
      </c>
      <c r="S179" s="161" t="str">
        <f>RawDC2!R179</f>
        <v>decreased a little</v>
      </c>
      <c r="T179" s="161" t="str">
        <f>RawDC2!S179</f>
        <v>same</v>
      </c>
      <c r="U179" s="161" t="str">
        <f>RawDC2!T179</f>
        <v>higher</v>
      </c>
      <c r="V179" s="161" t="str">
        <f>RawDC2!U179</f>
        <v>same</v>
      </c>
      <c r="X179" s="167" t="str">
        <f>RawDC2!AE179</f>
        <v>-</v>
      </c>
      <c r="Y179" s="167" t="str">
        <f>RawDC2!AF179</f>
        <v>-</v>
      </c>
      <c r="Z179" s="167" t="str">
        <f>RawDC2!AG179</f>
        <v>-</v>
      </c>
      <c r="AA179" s="167" t="str">
        <f>RawDC2!AH179</f>
        <v>-</v>
      </c>
      <c r="AB179" s="167" t="str">
        <f>RawDC2!AI179</f>
        <v>-</v>
      </c>
      <c r="AC179" s="167" t="str">
        <f>RawDC2!AJ179</f>
        <v>-</v>
      </c>
      <c r="AD179" s="167" t="str">
        <f>RawDC2!AK179</f>
        <v>-</v>
      </c>
      <c r="AE179" s="167" t="str">
        <f>RawDC2!AL179</f>
        <v>-</v>
      </c>
      <c r="AF179" s="167" t="str">
        <f>RawDC2!AM179</f>
        <v>-</v>
      </c>
    </row>
    <row r="180" spans="1:32">
      <c r="A180" s="44">
        <v>178</v>
      </c>
      <c r="B180" s="162" t="str">
        <f>RawDC2!K180</f>
        <v>Richard</v>
      </c>
      <c r="C180" s="162" t="str">
        <f>RawDC2!L180</f>
        <v>Ashley-Smith</v>
      </c>
      <c r="D180" s="255">
        <f>SUMIF(RawDC2!BF180:HV180, $D$2)</f>
        <v>0</v>
      </c>
      <c r="E180" s="255">
        <f>SUMIF(RawDC2!BF180:HV180, $E$2)</f>
        <v>0</v>
      </c>
      <c r="F180" s="255">
        <f>SUMIF(RawDC2!BF180:HV180, $F$2)</f>
        <v>0</v>
      </c>
      <c r="G180" s="255">
        <f>SUMIF(RawDC2!BF180:HV180, $G$2)</f>
        <v>0</v>
      </c>
      <c r="H180" s="255">
        <f>SUMIF(RawDC2!BF180:HV180, $H$2)</f>
        <v>0</v>
      </c>
      <c r="I180" s="255">
        <f>SUMIF(RawDC2!BF180:HV180, $I$2)</f>
        <v>0</v>
      </c>
      <c r="J180" s="255">
        <f>SUMIF(RawDC2!BF180:HV180, $J$2)</f>
        <v>0</v>
      </c>
      <c r="K180" s="255">
        <f>SUMIF(RawDC2!BF180:HV180, $K$2)</f>
        <v>0</v>
      </c>
      <c r="L180" s="255"/>
      <c r="M180" s="136">
        <f t="shared" si="27"/>
        <v>0</v>
      </c>
      <c r="N180" s="138">
        <f t="shared" si="28"/>
        <v>0</v>
      </c>
      <c r="O180" s="140">
        <f t="shared" si="29"/>
        <v>0</v>
      </c>
      <c r="Q180" s="161" t="str">
        <f>RawDC2!P180</f>
        <v>no</v>
      </c>
      <c r="R180" s="161" t="str">
        <f>RawDC2!Q180</f>
        <v>no</v>
      </c>
      <c r="S180" s="161" t="str">
        <f>RawDC2!R180</f>
        <v>same</v>
      </c>
      <c r="T180" s="161" t="str">
        <f>RawDC2!S180</f>
        <v>same</v>
      </c>
      <c r="U180" s="161" t="str">
        <f>RawDC2!T180</f>
        <v>same</v>
      </c>
      <c r="V180" s="161" t="str">
        <f>RawDC2!U180</f>
        <v>no</v>
      </c>
      <c r="X180" s="167" t="str">
        <f>RawDC2!AE180</f>
        <v>-</v>
      </c>
      <c r="Y180" s="167" t="str">
        <f>RawDC2!AF180</f>
        <v>-</v>
      </c>
      <c r="Z180" s="167" t="str">
        <f>RawDC2!AG180</f>
        <v>-</v>
      </c>
      <c r="AA180" s="167" t="str">
        <f>RawDC2!AH180</f>
        <v>-</v>
      </c>
      <c r="AB180" s="167" t="str">
        <f>RawDC2!AI180</f>
        <v>-</v>
      </c>
      <c r="AC180" s="167" t="str">
        <f>RawDC2!AJ180</f>
        <v>-</v>
      </c>
      <c r="AD180" s="167" t="str">
        <f>RawDC2!AK180</f>
        <v>-</v>
      </c>
      <c r="AE180" s="167" t="str">
        <f>RawDC2!AL180</f>
        <v>-</v>
      </c>
      <c r="AF180" s="167" t="str">
        <f>RawDC2!AM180</f>
        <v>-</v>
      </c>
    </row>
    <row r="181" spans="1:32">
      <c r="A181" s="44">
        <v>179</v>
      </c>
      <c r="B181" s="162" t="str">
        <f>RawDC2!K181</f>
        <v>Georgia</v>
      </c>
      <c r="C181" s="162" t="str">
        <f>RawDC2!L181</f>
        <v>Higham</v>
      </c>
      <c r="D181" s="255">
        <f>SUMIF(RawDC2!BF181:HV181, $D$2)</f>
        <v>0</v>
      </c>
      <c r="E181" s="255">
        <f>SUMIF(RawDC2!BF181:HV181, $E$2)</f>
        <v>0</v>
      </c>
      <c r="F181" s="255">
        <f>SUMIF(RawDC2!BF181:HV181, $F$2)</f>
        <v>0</v>
      </c>
      <c r="G181" s="255">
        <f>SUMIF(RawDC2!BF181:HV181, $G$2)</f>
        <v>0</v>
      </c>
      <c r="H181" s="255">
        <f>SUMIF(RawDC2!BF181:HV181, $H$2)</f>
        <v>0</v>
      </c>
      <c r="I181" s="255">
        <f>SUMIF(RawDC2!BF181:HV181, $I$2)</f>
        <v>0</v>
      </c>
      <c r="J181" s="255">
        <f>SUMIF(RawDC2!BF181:HV181, $J$2)</f>
        <v>0</v>
      </c>
      <c r="K181" s="255">
        <f>SUMIF(RawDC2!BF181:HV181, $K$2)</f>
        <v>0</v>
      </c>
      <c r="L181" s="255"/>
      <c r="M181" s="136">
        <f t="shared" si="27"/>
        <v>0</v>
      </c>
      <c r="N181" s="138">
        <f t="shared" si="28"/>
        <v>0</v>
      </c>
      <c r="O181" s="140">
        <f t="shared" si="29"/>
        <v>0</v>
      </c>
      <c r="X181" s="167" t="str">
        <f>RawDC2!AE181</f>
        <v>-</v>
      </c>
      <c r="Y181" s="167" t="str">
        <f>RawDC2!AF181</f>
        <v>-</v>
      </c>
      <c r="Z181" s="167" t="str">
        <f>RawDC2!AG181</f>
        <v>-</v>
      </c>
      <c r="AA181" s="167" t="str">
        <f>RawDC2!AH181</f>
        <v>-</v>
      </c>
      <c r="AB181" s="167" t="str">
        <f>RawDC2!AI181</f>
        <v>-</v>
      </c>
      <c r="AC181" s="167" t="str">
        <f>RawDC2!AJ181</f>
        <v>-</v>
      </c>
      <c r="AD181" s="167" t="str">
        <f>RawDC2!AK181</f>
        <v>-</v>
      </c>
      <c r="AE181" s="167" t="str">
        <f>RawDC2!AL181</f>
        <v>-</v>
      </c>
      <c r="AF181" s="167" t="str">
        <f>RawDC2!AM181</f>
        <v>-</v>
      </c>
    </row>
    <row r="182" spans="1:32">
      <c r="A182" s="44">
        <v>180</v>
      </c>
      <c r="B182" s="162" t="str">
        <f>RawDC2!K182</f>
        <v xml:space="preserve">Alex </v>
      </c>
      <c r="C182" s="162" t="str">
        <f>RawDC2!L182</f>
        <v>Gapper</v>
      </c>
      <c r="D182" s="255">
        <f>SUMIF(RawDC2!BF182:HV182, $D$2)</f>
        <v>0</v>
      </c>
      <c r="E182" s="255">
        <f>SUMIF(RawDC2!BF182:HV182, $E$2)</f>
        <v>0</v>
      </c>
      <c r="F182" s="255">
        <f>SUMIF(RawDC2!BF182:HV182, $F$2)</f>
        <v>0</v>
      </c>
      <c r="G182" s="255">
        <f>SUMIF(RawDC2!BF182:HV182, $G$2)</f>
        <v>0</v>
      </c>
      <c r="H182" s="255">
        <f>SUMIF(RawDC2!BF182:HV182, $H$2)</f>
        <v>0</v>
      </c>
      <c r="I182" s="255">
        <f>SUMIF(RawDC2!BF182:HV182, $I$2)</f>
        <v>0</v>
      </c>
      <c r="J182" s="255">
        <f>SUMIF(RawDC2!BF182:HV182, $J$2)</f>
        <v>0</v>
      </c>
      <c r="K182" s="255">
        <f>SUMIF(RawDC2!BF182:HV182, $K$2)</f>
        <v>0</v>
      </c>
      <c r="L182" s="255"/>
      <c r="M182" s="136">
        <f t="shared" si="27"/>
        <v>0</v>
      </c>
      <c r="N182" s="138">
        <f t="shared" si="28"/>
        <v>0</v>
      </c>
      <c r="O182" s="140">
        <f t="shared" si="29"/>
        <v>0</v>
      </c>
      <c r="Q182" s="161" t="str">
        <f>RawDC2!P182</f>
        <v>no</v>
      </c>
      <c r="R182" s="161" t="str">
        <f>RawDC2!Q182</f>
        <v>no</v>
      </c>
      <c r="S182" s="161" t="str">
        <f>RawDC2!R182</f>
        <v>same</v>
      </c>
      <c r="T182" s="161" t="str">
        <f>RawDC2!S182</f>
        <v>same</v>
      </c>
      <c r="U182" s="161" t="str">
        <f>RawDC2!T182</f>
        <v>same</v>
      </c>
      <c r="V182" s="161" t="str">
        <f>RawDC2!U182</f>
        <v xml:space="preserve">more plyometrics </v>
      </c>
      <c r="X182" s="167" t="str">
        <f>RawDC2!AE182</f>
        <v>-</v>
      </c>
      <c r="Y182" s="167" t="str">
        <f>RawDC2!AF182</f>
        <v>-</v>
      </c>
      <c r="Z182" s="167" t="str">
        <f>RawDC2!AG182</f>
        <v>-</v>
      </c>
      <c r="AA182" s="167" t="str">
        <f>RawDC2!AH182</f>
        <v>-</v>
      </c>
      <c r="AB182" s="167" t="str">
        <f>RawDC2!AI182</f>
        <v>-</v>
      </c>
      <c r="AC182" s="167" t="str">
        <f>RawDC2!AJ182</f>
        <v>-</v>
      </c>
      <c r="AD182" s="167" t="str">
        <f>RawDC2!AK182</f>
        <v>-</v>
      </c>
      <c r="AE182" s="167" t="str">
        <f>RawDC2!AL182</f>
        <v>-</v>
      </c>
      <c r="AF182" s="167" t="str">
        <f>RawDC2!AM182</f>
        <v>-</v>
      </c>
    </row>
    <row r="183" spans="1:32">
      <c r="A183" s="44">
        <v>181</v>
      </c>
      <c r="B183" s="162" t="str">
        <f>RawDC2!K183</f>
        <v>Sean</v>
      </c>
      <c r="C183" s="162" t="str">
        <f>RawDC2!L183</f>
        <v>Fahy</v>
      </c>
      <c r="D183" s="255">
        <f>SUMIF(RawDC2!BF183:HV183, $D$2)</f>
        <v>0</v>
      </c>
      <c r="E183" s="255">
        <f>SUMIF(RawDC2!BF183:HV183, $E$2)</f>
        <v>0</v>
      </c>
      <c r="F183" s="255">
        <f>SUMIF(RawDC2!BF183:HV183, $F$2)</f>
        <v>0</v>
      </c>
      <c r="G183" s="255">
        <f>SUMIF(RawDC2!BF183:HV183, $G$2)</f>
        <v>0</v>
      </c>
      <c r="H183" s="255">
        <f>SUMIF(RawDC2!BF183:HV183, $H$2)</f>
        <v>0</v>
      </c>
      <c r="I183" s="255">
        <f>SUMIF(RawDC2!BF183:HV183, $I$2)</f>
        <v>0</v>
      </c>
      <c r="J183" s="255">
        <f>SUMIF(RawDC2!BF183:HV183, $J$2)</f>
        <v>0</v>
      </c>
      <c r="K183" s="255">
        <f>SUMIF(RawDC2!BF183:HV183, $K$2)</f>
        <v>0</v>
      </c>
      <c r="L183" s="255"/>
      <c r="M183" s="136">
        <f t="shared" si="27"/>
        <v>0</v>
      </c>
      <c r="N183" s="138">
        <f t="shared" si="28"/>
        <v>0</v>
      </c>
      <c r="O183" s="140">
        <f t="shared" si="29"/>
        <v>0</v>
      </c>
      <c r="Q183" s="161" t="str">
        <f>RawDC2!P183</f>
        <v>No</v>
      </c>
      <c r="R183" s="161" t="str">
        <f>RawDC2!Q183</f>
        <v>No</v>
      </c>
      <c r="S183" s="161" t="str">
        <f>RawDC2!R183</f>
        <v>Remained the same</v>
      </c>
      <c r="T183" s="161" t="str">
        <f>RawDC2!S183</f>
        <v>remained the same</v>
      </c>
      <c r="U183" s="161" t="str">
        <f>RawDC2!T183</f>
        <v xml:space="preserve">remained the same </v>
      </c>
      <c r="V183" s="161" t="str">
        <f>RawDC2!U183</f>
        <v>Remained the same</v>
      </c>
      <c r="X183" s="167" t="str">
        <f>RawDC2!AE183</f>
        <v>-</v>
      </c>
      <c r="Y183" s="167" t="str">
        <f>RawDC2!AF183</f>
        <v>-</v>
      </c>
      <c r="Z183" s="167" t="str">
        <f>RawDC2!AG183</f>
        <v>-</v>
      </c>
      <c r="AA183" s="167" t="str">
        <f>RawDC2!AH183</f>
        <v>-</v>
      </c>
      <c r="AB183" s="167" t="str">
        <f>RawDC2!AI183</f>
        <v>-</v>
      </c>
      <c r="AC183" s="167" t="str">
        <f>RawDC2!AJ183</f>
        <v>-</v>
      </c>
      <c r="AD183" s="167" t="str">
        <f>RawDC2!AK183</f>
        <v>-</v>
      </c>
      <c r="AE183" s="167" t="str">
        <f>RawDC2!AL183</f>
        <v>-</v>
      </c>
      <c r="AF183" s="167" t="str">
        <f>RawDC2!AM183</f>
        <v>-</v>
      </c>
    </row>
    <row r="184" spans="1:32">
      <c r="A184" s="44">
        <v>182</v>
      </c>
      <c r="B184" s="162" t="str">
        <f>RawDC2!K184</f>
        <v>Jack</v>
      </c>
      <c r="C184" s="162" t="str">
        <f>RawDC2!L184</f>
        <v>Greenwell</v>
      </c>
      <c r="D184" s="255">
        <f>SUMIF(RawDC2!BF184:HV184, $D$2)</f>
        <v>0</v>
      </c>
      <c r="E184" s="255">
        <f>SUMIF(RawDC2!BF184:HV184, $E$2)</f>
        <v>0</v>
      </c>
      <c r="F184" s="255">
        <f>SUMIF(RawDC2!BF184:HV184, $F$2)</f>
        <v>0</v>
      </c>
      <c r="G184" s="255">
        <f>SUMIF(RawDC2!BF184:HV184, $G$2)</f>
        <v>0</v>
      </c>
      <c r="H184" s="255">
        <f>SUMIF(RawDC2!BF184:HV184, $H$2)</f>
        <v>0</v>
      </c>
      <c r="I184" s="255">
        <f>SUMIF(RawDC2!BF184:HV184, $I$2)</f>
        <v>0</v>
      </c>
      <c r="J184" s="255">
        <f>SUMIF(RawDC2!BF184:HV184, $J$2)</f>
        <v>0</v>
      </c>
      <c r="K184" s="255">
        <f>SUMIF(RawDC2!BF184:HV184, $K$2)</f>
        <v>0</v>
      </c>
      <c r="L184" s="255"/>
      <c r="M184" s="136">
        <f t="shared" si="27"/>
        <v>0</v>
      </c>
      <c r="N184" s="138">
        <f t="shared" si="28"/>
        <v>0</v>
      </c>
      <c r="O184" s="140">
        <f t="shared" si="29"/>
        <v>0</v>
      </c>
      <c r="Q184" s="161" t="str">
        <f>RawDC2!P184</f>
        <v>no</v>
      </c>
      <c r="R184" s="161" t="str">
        <f>RawDC2!Q184</f>
        <v>no</v>
      </c>
      <c r="S184" s="161" t="str">
        <f>RawDC2!R184</f>
        <v>remained the same</v>
      </c>
      <c r="T184" s="161" t="str">
        <f>RawDC2!S184</f>
        <v xml:space="preserve">remained the same </v>
      </c>
      <c r="U184" s="161" t="str">
        <f>RawDC2!T184</f>
        <v>remained the same</v>
      </c>
      <c r="V184" s="161" t="str">
        <f>RawDC2!U184</f>
        <v>remained the same</v>
      </c>
      <c r="X184" s="167" t="str">
        <f>RawDC2!AE184</f>
        <v>-</v>
      </c>
      <c r="Y184" s="167" t="str">
        <f>RawDC2!AF184</f>
        <v>-</v>
      </c>
      <c r="Z184" s="167" t="str">
        <f>RawDC2!AG184</f>
        <v>-</v>
      </c>
      <c r="AA184" s="167" t="str">
        <f>RawDC2!AH184</f>
        <v>-</v>
      </c>
      <c r="AB184" s="167" t="str">
        <f>RawDC2!AI184</f>
        <v>-</v>
      </c>
      <c r="AC184" s="167" t="str">
        <f>RawDC2!AJ184</f>
        <v>-</v>
      </c>
      <c r="AD184" s="167" t="str">
        <f>RawDC2!AK184</f>
        <v>-</v>
      </c>
      <c r="AE184" s="167" t="str">
        <f>RawDC2!AL184</f>
        <v>-</v>
      </c>
      <c r="AF184" s="167" t="str">
        <f>RawDC2!AM184</f>
        <v>-</v>
      </c>
    </row>
    <row r="185" spans="1:32">
      <c r="A185" s="44">
        <v>183</v>
      </c>
      <c r="B185" s="162" t="str">
        <f>RawDC2!K185</f>
        <v>Matthew</v>
      </c>
      <c r="C185" s="162" t="str">
        <f>RawDC2!L185</f>
        <v>Draper</v>
      </c>
      <c r="D185" s="255">
        <f>SUMIF(RawDC2!BF185:HV185, $D$2)</f>
        <v>0</v>
      </c>
      <c r="E185" s="255">
        <f>SUMIF(RawDC2!BF185:HV185, $E$2)</f>
        <v>0</v>
      </c>
      <c r="F185" s="255">
        <f>SUMIF(RawDC2!BF185:HV185, $F$2)</f>
        <v>-2</v>
      </c>
      <c r="G185" s="255">
        <f>SUMIF(RawDC2!BF185:HV185, $G$2)</f>
        <v>0</v>
      </c>
      <c r="H185" s="255">
        <f>SUMIF(RawDC2!BF185:HV185, $H$2)</f>
        <v>0</v>
      </c>
      <c r="I185" s="255">
        <f>SUMIF(RawDC2!BF185:HV185, $I$2)</f>
        <v>0</v>
      </c>
      <c r="J185" s="255">
        <f>SUMIF(RawDC2!BF185:HV185, $J$2)</f>
        <v>0</v>
      </c>
      <c r="K185" s="255">
        <f>SUMIF(RawDC2!BF185:HV185, $K$2)</f>
        <v>0</v>
      </c>
      <c r="L185" s="255"/>
      <c r="M185" s="136">
        <f t="shared" si="27"/>
        <v>-2</v>
      </c>
      <c r="N185" s="138">
        <f t="shared" si="28"/>
        <v>0</v>
      </c>
      <c r="O185" s="140">
        <f t="shared" si="29"/>
        <v>2</v>
      </c>
      <c r="Q185" s="161" t="str">
        <f>RawDC2!P185</f>
        <v>no</v>
      </c>
      <c r="R185" s="161" t="str">
        <f>RawDC2!Q185</f>
        <v>no</v>
      </c>
      <c r="S185" s="161" t="str">
        <f>RawDC2!R185</f>
        <v>remained same</v>
      </c>
      <c r="T185" s="161" t="str">
        <f>RawDC2!S185</f>
        <v>remained same</v>
      </c>
      <c r="U185" s="161" t="str">
        <f>RawDC2!T185</f>
        <v>remained same</v>
      </c>
      <c r="V185" s="161" t="str">
        <f>RawDC2!U185</f>
        <v>remainded same</v>
      </c>
      <c r="X185" s="167" t="str">
        <f>RawDC2!AE185</f>
        <v>-</v>
      </c>
      <c r="Y185" s="167" t="str">
        <f>RawDC2!AF185</f>
        <v>-</v>
      </c>
      <c r="Z185" s="167" t="str">
        <f>RawDC2!AG185</f>
        <v>-</v>
      </c>
      <c r="AA185" s="167" t="str">
        <f>RawDC2!AH185</f>
        <v>-</v>
      </c>
      <c r="AB185" s="167" t="str">
        <f>RawDC2!AI185</f>
        <v>-</v>
      </c>
      <c r="AC185" s="167" t="str">
        <f>RawDC2!AJ185</f>
        <v>-</v>
      </c>
      <c r="AD185" s="167" t="str">
        <f>RawDC2!AK185</f>
        <v>-</v>
      </c>
      <c r="AE185" s="167" t="str">
        <f>RawDC2!AL185</f>
        <v>-</v>
      </c>
      <c r="AF185" s="167" t="str">
        <f>RawDC2!AM185</f>
        <v>-</v>
      </c>
    </row>
    <row r="186" spans="1:32">
      <c r="A186" s="44">
        <v>184</v>
      </c>
      <c r="B186" s="162" t="str">
        <f>RawDC2!K186</f>
        <v>Zach</v>
      </c>
      <c r="C186" s="162" t="str">
        <f>RawDC2!L186</f>
        <v>Harrop</v>
      </c>
      <c r="D186" s="255">
        <f>SUMIF(RawDC2!BF186:HV186, $D$2)</f>
        <v>0</v>
      </c>
      <c r="E186" s="255">
        <f>SUMIF(RawDC2!BF186:HV186, $E$2)</f>
        <v>0</v>
      </c>
      <c r="F186" s="255">
        <f>SUMIF(RawDC2!BF186:HV186, $F$2)</f>
        <v>0</v>
      </c>
      <c r="G186" s="255">
        <f>SUMIF(RawDC2!BF186:HV186, $G$2)</f>
        <v>0</v>
      </c>
      <c r="H186" s="255">
        <f>SUMIF(RawDC2!BF186:HV186, $H$2)</f>
        <v>0</v>
      </c>
      <c r="I186" s="255">
        <f>SUMIF(RawDC2!BF186:HV186, $I$2)</f>
        <v>0</v>
      </c>
      <c r="J186" s="255">
        <f>SUMIF(RawDC2!BF186:HV186, $J$2)</f>
        <v>3</v>
      </c>
      <c r="K186" s="255">
        <f>SUMIF(RawDC2!BF186:HV186, $K$2)</f>
        <v>0</v>
      </c>
      <c r="L186" s="255"/>
      <c r="M186" s="136">
        <f t="shared" si="27"/>
        <v>0</v>
      </c>
      <c r="N186" s="138">
        <f t="shared" si="28"/>
        <v>3</v>
      </c>
      <c r="O186" s="140">
        <f t="shared" si="29"/>
        <v>3</v>
      </c>
      <c r="X186" s="167" t="str">
        <f>RawDC2!AE186</f>
        <v>-</v>
      </c>
      <c r="Y186" s="167" t="str">
        <f>RawDC2!AF186</f>
        <v>-</v>
      </c>
      <c r="Z186" s="167" t="str">
        <f>RawDC2!AG186</f>
        <v>-</v>
      </c>
      <c r="AA186" s="167" t="str">
        <f>RawDC2!AH186</f>
        <v>-</v>
      </c>
      <c r="AB186" s="167" t="str">
        <f>RawDC2!AI186</f>
        <v>-</v>
      </c>
      <c r="AC186" s="167" t="str">
        <f>RawDC2!AJ186</f>
        <v>-</v>
      </c>
      <c r="AD186" s="167" t="str">
        <f>RawDC2!AK186</f>
        <v>-</v>
      </c>
      <c r="AE186" s="167" t="str">
        <f>RawDC2!AL186</f>
        <v>-</v>
      </c>
      <c r="AF186" s="167" t="str">
        <f>RawDC2!AM186</f>
        <v>-</v>
      </c>
    </row>
    <row r="187" spans="1:32">
      <c r="A187" s="44">
        <v>185</v>
      </c>
      <c r="B187" s="162" t="str">
        <f>RawDC2!K187</f>
        <v>Samuel</v>
      </c>
      <c r="C187" s="162" t="str">
        <f>RawDC2!L187</f>
        <v>Bond</v>
      </c>
      <c r="D187" s="255">
        <f>SUMIF(RawDC2!BF187:HV187, $D$2)</f>
        <v>0</v>
      </c>
      <c r="E187" s="255">
        <f>SUMIF(RawDC2!BF187:HV187, $E$2)</f>
        <v>-3</v>
      </c>
      <c r="F187" s="255">
        <f>SUMIF(RawDC2!BF187:HV187, $F$2)</f>
        <v>0</v>
      </c>
      <c r="G187" s="255">
        <f>SUMIF(RawDC2!BF187:HV187, $G$2)</f>
        <v>0</v>
      </c>
      <c r="H187" s="255">
        <f>SUMIF(RawDC2!BF187:HV187, $H$2)</f>
        <v>0</v>
      </c>
      <c r="I187" s="255">
        <f>SUMIF(RawDC2!BF187:HV187, $I$2)</f>
        <v>0</v>
      </c>
      <c r="J187" s="255">
        <f>SUMIF(RawDC2!BF187:HV187, $J$2)</f>
        <v>0</v>
      </c>
      <c r="K187" s="255">
        <f>SUMIF(RawDC2!BF187:HV187, $K$2)</f>
        <v>0</v>
      </c>
      <c r="L187" s="255"/>
      <c r="M187" s="136">
        <f t="shared" si="27"/>
        <v>-3</v>
      </c>
      <c r="N187" s="138">
        <f t="shared" si="28"/>
        <v>0</v>
      </c>
      <c r="O187" s="140">
        <f t="shared" si="29"/>
        <v>3</v>
      </c>
      <c r="Q187" s="161" t="str">
        <f>RawDC2!P187</f>
        <v>No</v>
      </c>
      <c r="R187" s="161" t="str">
        <f>RawDC2!Q187</f>
        <v>Yes</v>
      </c>
      <c r="S187" s="161" t="str">
        <f>RawDC2!R187</f>
        <v>Decreased</v>
      </c>
      <c r="T187" s="161" t="str">
        <f>RawDC2!S187</f>
        <v>Same</v>
      </c>
      <c r="U187" s="161" t="str">
        <f>RawDC2!T187</f>
        <v>Increased</v>
      </c>
      <c r="V187" s="161" t="str">
        <f>RawDC2!U187</f>
        <v>From rugby specific to gym-based strength</v>
      </c>
      <c r="X187" s="167" t="str">
        <f>RawDC2!AE187</f>
        <v>-</v>
      </c>
      <c r="Y187" s="167" t="str">
        <f>RawDC2!AF187</f>
        <v>-</v>
      </c>
      <c r="Z187" s="167" t="str">
        <f>RawDC2!AG187</f>
        <v>-</v>
      </c>
      <c r="AA187" s="167" t="str">
        <f>RawDC2!AH187</f>
        <v>-</v>
      </c>
      <c r="AB187" s="167" t="str">
        <f>RawDC2!AI187</f>
        <v>-</v>
      </c>
      <c r="AC187" s="167" t="str">
        <f>RawDC2!AJ187</f>
        <v>-</v>
      </c>
      <c r="AD187" s="167" t="str">
        <f>RawDC2!AK187</f>
        <v>-</v>
      </c>
      <c r="AE187" s="167" t="str">
        <f>RawDC2!AL187</f>
        <v>-</v>
      </c>
      <c r="AF187" s="167" t="str">
        <f>RawDC2!AM187</f>
        <v>-</v>
      </c>
    </row>
    <row r="188" spans="1:32">
      <c r="A188" s="44">
        <v>186</v>
      </c>
      <c r="B188" s="162">
        <f>RawDC2!K188</f>
        <v>0</v>
      </c>
      <c r="C188" s="162">
        <f>RawDC2!L188</f>
        <v>0</v>
      </c>
      <c r="D188" s="255">
        <f>SUMIF(RawDC2!BF188:HV188, $D$2)</f>
        <v>0</v>
      </c>
      <c r="E188" s="255">
        <f>SUMIF(RawDC2!BF188:HV188, $E$2)</f>
        <v>0</v>
      </c>
      <c r="F188" s="255">
        <f>SUMIF(RawDC2!BF188:HV188, $F$2)</f>
        <v>0</v>
      </c>
      <c r="G188" s="255">
        <f>SUMIF(RawDC2!BF188:HV188, $G$2)</f>
        <v>0</v>
      </c>
      <c r="H188" s="255">
        <f>SUMIF(RawDC2!BF188:HV188, $H$2)</f>
        <v>0</v>
      </c>
      <c r="I188" s="255">
        <f>SUMIF(RawDC2!BF188:HV188, $I$2)</f>
        <v>0</v>
      </c>
      <c r="J188" s="255">
        <f>SUMIF(RawDC2!BF188:HV188, $J$2)</f>
        <v>0</v>
      </c>
      <c r="K188" s="255">
        <f>SUMIF(RawDC2!BF188:HV188, $K$2)</f>
        <v>0</v>
      </c>
      <c r="L188" s="255"/>
      <c r="M188" s="136">
        <f t="shared" si="27"/>
        <v>0</v>
      </c>
      <c r="N188" s="138">
        <f t="shared" si="28"/>
        <v>0</v>
      </c>
      <c r="O188" s="140">
        <f t="shared" si="29"/>
        <v>0</v>
      </c>
      <c r="Q188" s="161">
        <f>RawDC2!P188</f>
        <v>0</v>
      </c>
      <c r="R188" s="161">
        <f>RawDC2!Q188</f>
        <v>0</v>
      </c>
      <c r="S188" s="161">
        <f>RawDC2!R188</f>
        <v>0</v>
      </c>
      <c r="T188" s="161">
        <f>RawDC2!S188</f>
        <v>0</v>
      </c>
      <c r="U188" s="161">
        <f>RawDC2!T188</f>
        <v>0</v>
      </c>
      <c r="V188" s="161">
        <f>RawDC2!U188</f>
        <v>0</v>
      </c>
      <c r="X188" s="167" t="str">
        <f>RawDC2!AE188</f>
        <v>-</v>
      </c>
      <c r="Y188" s="167" t="str">
        <f>RawDC2!AF188</f>
        <v>-</v>
      </c>
      <c r="Z188" s="167" t="str">
        <f>RawDC2!AG188</f>
        <v>-</v>
      </c>
      <c r="AA188" s="167" t="str">
        <f>RawDC2!AH188</f>
        <v>-</v>
      </c>
      <c r="AB188" s="167" t="str">
        <f>RawDC2!AI188</f>
        <v>-</v>
      </c>
      <c r="AC188" s="167" t="str">
        <f>RawDC2!AJ188</f>
        <v>-</v>
      </c>
      <c r="AD188" s="167" t="str">
        <f>RawDC2!AK188</f>
        <v>-</v>
      </c>
      <c r="AE188" s="167" t="str">
        <f>RawDC2!AL188</f>
        <v>-</v>
      </c>
      <c r="AF188" s="167" t="str">
        <f>RawDC2!AM188</f>
        <v>-</v>
      </c>
    </row>
    <row r="189" spans="1:32">
      <c r="A189" s="44">
        <v>187</v>
      </c>
      <c r="B189" s="162">
        <f>RawDC2!K189</f>
        <v>0</v>
      </c>
      <c r="C189" s="162">
        <f>RawDC2!L189</f>
        <v>0</v>
      </c>
      <c r="D189" s="255">
        <f>SUMIF(RawDC2!BF189:HV189, $D$2)</f>
        <v>0</v>
      </c>
      <c r="E189" s="255">
        <f>SUMIF(RawDC2!BF189:HV189, $E$2)</f>
        <v>0</v>
      </c>
      <c r="F189" s="255">
        <f>SUMIF(RawDC2!BF189:HV189, $F$2)</f>
        <v>0</v>
      </c>
      <c r="G189" s="255">
        <f>SUMIF(RawDC2!BF189:HV189, $G$2)</f>
        <v>0</v>
      </c>
      <c r="H189" s="255">
        <f>SUMIF(RawDC2!BF189:HV189, $H$2)</f>
        <v>0</v>
      </c>
      <c r="I189" s="255">
        <f>SUMIF(RawDC2!BF189:HV189, $I$2)</f>
        <v>0</v>
      </c>
      <c r="J189" s="255">
        <f>SUMIF(RawDC2!BF189:HV189, $J$2)</f>
        <v>0</v>
      </c>
      <c r="K189" s="255">
        <f>SUMIF(RawDC2!BF189:HV189, $K$2)</f>
        <v>0</v>
      </c>
      <c r="L189" s="255"/>
      <c r="M189" s="136">
        <f t="shared" si="27"/>
        <v>0</v>
      </c>
      <c r="N189" s="138">
        <f t="shared" si="28"/>
        <v>0</v>
      </c>
      <c r="O189" s="140">
        <f t="shared" si="29"/>
        <v>0</v>
      </c>
      <c r="Q189" s="161">
        <f>RawDC2!P189</f>
        <v>0</v>
      </c>
      <c r="R189" s="161">
        <f>RawDC2!Q189</f>
        <v>0</v>
      </c>
      <c r="S189" s="161">
        <f>RawDC2!R189</f>
        <v>0</v>
      </c>
      <c r="T189" s="161">
        <f>RawDC2!S189</f>
        <v>0</v>
      </c>
      <c r="U189" s="161">
        <f>RawDC2!T189</f>
        <v>0</v>
      </c>
      <c r="V189" s="161">
        <f>RawDC2!U189</f>
        <v>0</v>
      </c>
      <c r="X189" s="167" t="str">
        <f>RawDC2!AE189</f>
        <v>-</v>
      </c>
      <c r="Y189" s="167" t="str">
        <f>RawDC2!AF189</f>
        <v>-</v>
      </c>
      <c r="Z189" s="167" t="str">
        <f>RawDC2!AG189</f>
        <v>-</v>
      </c>
      <c r="AA189" s="167" t="str">
        <f>RawDC2!AH189</f>
        <v>-</v>
      </c>
      <c r="AB189" s="167" t="str">
        <f>RawDC2!AI189</f>
        <v>-</v>
      </c>
      <c r="AC189" s="167" t="str">
        <f>RawDC2!AJ189</f>
        <v>-</v>
      </c>
      <c r="AD189" s="167" t="str">
        <f>RawDC2!AK189</f>
        <v>-</v>
      </c>
      <c r="AE189" s="167" t="str">
        <f>RawDC2!AL189</f>
        <v>-</v>
      </c>
      <c r="AF189" s="167" t="str">
        <f>RawDC2!AM189</f>
        <v>-</v>
      </c>
    </row>
    <row r="190" spans="1:32">
      <c r="A190" s="44">
        <v>188</v>
      </c>
      <c r="B190" s="162" t="str">
        <f>RawDC2!K190</f>
        <v xml:space="preserve">yvan </v>
      </c>
      <c r="C190" s="162" t="str">
        <f>RawDC2!L190</f>
        <v>grant</v>
      </c>
      <c r="D190" s="255">
        <f>SUMIF(RawDC2!BF190:HV190, $D$2)</f>
        <v>0</v>
      </c>
      <c r="E190" s="255">
        <f>SUMIF(RawDC2!BF190:HV190, $E$2)</f>
        <v>0</v>
      </c>
      <c r="F190" s="255">
        <f>SUMIF(RawDC2!BF190:HV190, $F$2)</f>
        <v>-2</v>
      </c>
      <c r="G190" s="255">
        <f>SUMIF(RawDC2!BF190:HV190, $G$2)</f>
        <v>0</v>
      </c>
      <c r="H190" s="255">
        <f>SUMIF(RawDC2!BF190:HV190, $H$2)</f>
        <v>0</v>
      </c>
      <c r="I190" s="255">
        <f>SUMIF(RawDC2!BF190:HV190, $I$2)</f>
        <v>0</v>
      </c>
      <c r="J190" s="255">
        <f>SUMIF(RawDC2!BF190:HV190, $J$2)</f>
        <v>0</v>
      </c>
      <c r="K190" s="255">
        <f>SUMIF(RawDC2!BF190:HV190, $K$2)</f>
        <v>0</v>
      </c>
      <c r="L190" s="255"/>
      <c r="M190" s="136">
        <f t="shared" si="27"/>
        <v>-2</v>
      </c>
      <c r="N190" s="138">
        <f t="shared" si="28"/>
        <v>0</v>
      </c>
      <c r="O190" s="140">
        <f t="shared" si="29"/>
        <v>2</v>
      </c>
      <c r="Q190" s="161" t="str">
        <f>RawDC2!P190</f>
        <v>no</v>
      </c>
      <c r="R190" s="161" t="str">
        <f>RawDC2!Q190</f>
        <v>no</v>
      </c>
      <c r="S190" s="161" t="str">
        <f>RawDC2!R190</f>
        <v>Same</v>
      </c>
      <c r="T190" s="161" t="str">
        <f>RawDC2!S190</f>
        <v>Same</v>
      </c>
      <c r="U190" s="161" t="str">
        <f>RawDC2!T190</f>
        <v>Same</v>
      </c>
      <c r="V190" s="161" t="str">
        <f>RawDC2!U190</f>
        <v>no</v>
      </c>
      <c r="X190" s="167" t="str">
        <f>RawDC2!AE190</f>
        <v>groin</v>
      </c>
      <c r="Y190" s="167" t="str">
        <f>RawDC2!AF190</f>
        <v>left</v>
      </c>
      <c r="Z190" s="167" t="str">
        <f>RawDC2!AG190</f>
        <v>torn groin</v>
      </c>
      <c r="AA190" s="167">
        <f>RawDC2!AH190</f>
        <v>43028</v>
      </c>
      <c r="AB190" s="167">
        <f>RawDC2!AI190</f>
        <v>180</v>
      </c>
      <c r="AC190" s="167" t="str">
        <f>RawDC2!AJ190</f>
        <v>running</v>
      </c>
      <c r="AD190" s="167" t="str">
        <f>RawDC2!AK190</f>
        <v>overuse</v>
      </c>
      <c r="AE190" s="167" t="str">
        <f>RawDC2!AL190</f>
        <v>non contact</v>
      </c>
      <c r="AF190" s="167" t="str">
        <f>RawDC2!AM190</f>
        <v>yes</v>
      </c>
    </row>
    <row r="191" spans="1:32">
      <c r="A191" s="44">
        <v>189</v>
      </c>
      <c r="B191" s="162" t="str">
        <f>RawDC2!K191</f>
        <v>Wesley</v>
      </c>
      <c r="C191" s="162" t="str">
        <f>RawDC2!L191</f>
        <v>Hayes</v>
      </c>
      <c r="D191" s="255">
        <f>SUMIF(RawDC2!BF191:HV191, $D$2)</f>
        <v>0</v>
      </c>
      <c r="E191" s="255">
        <f>SUMIF(RawDC2!BF191:HV191, $E$2)</f>
        <v>0</v>
      </c>
      <c r="F191" s="255">
        <f>SUMIF(RawDC2!BF191:HV191, $F$2)</f>
        <v>-8</v>
      </c>
      <c r="G191" s="255">
        <f>SUMIF(RawDC2!BF191:HV191, $G$2)</f>
        <v>0</v>
      </c>
      <c r="H191" s="255">
        <f>SUMIF(RawDC2!BF191:HV191, $H$2)</f>
        <v>0</v>
      </c>
      <c r="I191" s="255">
        <f>SUMIF(RawDC2!BF191:HV191, $I$2)</f>
        <v>0</v>
      </c>
      <c r="J191" s="255">
        <f>SUMIF(RawDC2!BF191:HV191, $J$2)</f>
        <v>0</v>
      </c>
      <c r="K191" s="255">
        <f>SUMIF(RawDC2!BF191:HV191, $K$2)</f>
        <v>0</v>
      </c>
      <c r="L191" s="255"/>
      <c r="M191" s="136">
        <f t="shared" si="27"/>
        <v>-8</v>
      </c>
      <c r="N191" s="138">
        <f t="shared" si="28"/>
        <v>0</v>
      </c>
      <c r="O191" s="140">
        <f t="shared" si="29"/>
        <v>8</v>
      </c>
      <c r="X191" s="167" t="str">
        <f>RawDC2!AE191</f>
        <v>-</v>
      </c>
      <c r="Y191" s="167" t="str">
        <f>RawDC2!AF191</f>
        <v>-</v>
      </c>
      <c r="Z191" s="167" t="str">
        <f>RawDC2!AG191</f>
        <v>-</v>
      </c>
      <c r="AA191" s="167" t="str">
        <f>RawDC2!AH191</f>
        <v>-</v>
      </c>
      <c r="AB191" s="167" t="str">
        <f>RawDC2!AI191</f>
        <v>-</v>
      </c>
      <c r="AC191" s="167" t="str">
        <f>RawDC2!AJ191</f>
        <v>-</v>
      </c>
      <c r="AD191" s="167" t="str">
        <f>RawDC2!AK191</f>
        <v>-</v>
      </c>
      <c r="AE191" s="167" t="str">
        <f>RawDC2!AL191</f>
        <v>-</v>
      </c>
      <c r="AF191" s="167" t="str">
        <f>RawDC2!AM191</f>
        <v>-</v>
      </c>
    </row>
    <row r="192" spans="1:32">
      <c r="A192" s="44">
        <v>190</v>
      </c>
      <c r="B192" s="162" t="str">
        <f>RawDC2!K192</f>
        <v>Emily</v>
      </c>
      <c r="C192" s="162" t="str">
        <f>RawDC2!L192</f>
        <v>Hunt</v>
      </c>
      <c r="D192" s="255">
        <f>SUMIF(RawDC2!BF192:HV192, $D$2)</f>
        <v>0</v>
      </c>
      <c r="E192" s="255">
        <f>SUMIF(RawDC2!BF192:HV192, $E$2)</f>
        <v>0</v>
      </c>
      <c r="F192" s="255">
        <f>SUMIF(RawDC2!BF192:HV192, $F$2)</f>
        <v>-2</v>
      </c>
      <c r="G192" s="255">
        <f>SUMIF(RawDC2!BF192:HV192, $G$2)</f>
        <v>0</v>
      </c>
      <c r="H192" s="255">
        <f>SUMIF(RawDC2!BF192:HV192, $H$2)</f>
        <v>0</v>
      </c>
      <c r="I192" s="255">
        <f>SUMIF(RawDC2!BF192:HV192, $I$2)</f>
        <v>0</v>
      </c>
      <c r="J192" s="255">
        <f>SUMIF(RawDC2!BF192:HV192, $J$2)</f>
        <v>0</v>
      </c>
      <c r="K192" s="255">
        <f>SUMIF(RawDC2!BF192:HV192, $K$2)</f>
        <v>0</v>
      </c>
      <c r="L192" s="255"/>
      <c r="M192" s="136">
        <f t="shared" si="27"/>
        <v>-2</v>
      </c>
      <c r="N192" s="138">
        <f t="shared" si="28"/>
        <v>0</v>
      </c>
      <c r="O192" s="140">
        <f t="shared" si="29"/>
        <v>2</v>
      </c>
      <c r="Q192" s="161" t="str">
        <f>RawDC2!P192</f>
        <v>no</v>
      </c>
      <c r="R192" s="161" t="str">
        <f>RawDC2!Q192</f>
        <v>no</v>
      </c>
      <c r="S192" s="161" t="str">
        <f>RawDC2!R192</f>
        <v>remained the same</v>
      </c>
      <c r="T192" s="161" t="str">
        <f>RawDC2!S192</f>
        <v xml:space="preserve">remained the same </v>
      </c>
      <c r="U192" s="161" t="str">
        <f>RawDC2!T192</f>
        <v>remained the same</v>
      </c>
      <c r="V192" s="161" t="str">
        <f>RawDC2!U192</f>
        <v>remained the same</v>
      </c>
      <c r="X192" s="167" t="str">
        <f>RawDC2!AE192</f>
        <v>-</v>
      </c>
      <c r="Y192" s="167" t="str">
        <f>RawDC2!AF192</f>
        <v>-</v>
      </c>
      <c r="Z192" s="167" t="str">
        <f>RawDC2!AG192</f>
        <v>-</v>
      </c>
      <c r="AA192" s="167" t="str">
        <f>RawDC2!AH192</f>
        <v>-</v>
      </c>
      <c r="AB192" s="167" t="str">
        <f>RawDC2!AI192</f>
        <v>-</v>
      </c>
      <c r="AC192" s="167" t="str">
        <f>RawDC2!AJ192</f>
        <v>-</v>
      </c>
      <c r="AD192" s="167" t="str">
        <f>RawDC2!AK192</f>
        <v>-</v>
      </c>
      <c r="AE192" s="167" t="str">
        <f>RawDC2!AL192</f>
        <v>-</v>
      </c>
      <c r="AF192" s="167" t="str">
        <f>RawDC2!AM192</f>
        <v>-</v>
      </c>
    </row>
    <row r="193" spans="1:32">
      <c r="A193" s="44">
        <v>191</v>
      </c>
      <c r="B193" s="162">
        <f>RawDC2!K193</f>
        <v>0</v>
      </c>
      <c r="C193" s="162">
        <f>RawDC2!L193</f>
        <v>0</v>
      </c>
      <c r="D193" s="255">
        <f>SUMIF(RawDC2!BF193:HV193, $D$2)</f>
        <v>0</v>
      </c>
      <c r="E193" s="255">
        <f>SUMIF(RawDC2!BF193:HV193, $E$2)</f>
        <v>0</v>
      </c>
      <c r="F193" s="255">
        <f>SUMIF(RawDC2!BF193:HV193, $F$2)</f>
        <v>0</v>
      </c>
      <c r="G193" s="255">
        <f>SUMIF(RawDC2!BF193:HV193, $G$2)</f>
        <v>0</v>
      </c>
      <c r="H193" s="255">
        <f>SUMIF(RawDC2!BF193:HV193, $H$2)</f>
        <v>0</v>
      </c>
      <c r="I193" s="255">
        <f>SUMIF(RawDC2!BF193:HV193, $I$2)</f>
        <v>0</v>
      </c>
      <c r="J193" s="255">
        <f>SUMIF(RawDC2!BF193:HV193, $J$2)</f>
        <v>0</v>
      </c>
      <c r="K193" s="255">
        <f>SUMIF(RawDC2!BF193:HV193, $K$2)</f>
        <v>0</v>
      </c>
      <c r="L193" s="255"/>
      <c r="M193" s="136">
        <f t="shared" si="27"/>
        <v>0</v>
      </c>
      <c r="N193" s="138">
        <f t="shared" si="28"/>
        <v>0</v>
      </c>
      <c r="O193" s="140">
        <f t="shared" si="29"/>
        <v>0</v>
      </c>
      <c r="Q193" s="161">
        <f>RawDC2!P193</f>
        <v>0</v>
      </c>
      <c r="R193" s="161">
        <f>RawDC2!Q193</f>
        <v>0</v>
      </c>
      <c r="S193" s="161">
        <f>RawDC2!R193</f>
        <v>0</v>
      </c>
      <c r="T193" s="161">
        <f>RawDC2!S193</f>
        <v>0</v>
      </c>
      <c r="U193" s="161">
        <f>RawDC2!T193</f>
        <v>0</v>
      </c>
      <c r="V193" s="161">
        <f>RawDC2!U193</f>
        <v>0</v>
      </c>
      <c r="X193" s="167" t="str">
        <f>RawDC2!AE193</f>
        <v>-</v>
      </c>
      <c r="Y193" s="167" t="str">
        <f>RawDC2!AF193</f>
        <v>-</v>
      </c>
      <c r="Z193" s="167" t="str">
        <f>RawDC2!AG193</f>
        <v>-</v>
      </c>
      <c r="AA193" s="167" t="str">
        <f>RawDC2!AH193</f>
        <v>-</v>
      </c>
      <c r="AB193" s="167" t="str">
        <f>RawDC2!AI193</f>
        <v>-</v>
      </c>
      <c r="AC193" s="167" t="str">
        <f>RawDC2!AJ193</f>
        <v>-</v>
      </c>
      <c r="AD193" s="167" t="str">
        <f>RawDC2!AK193</f>
        <v>-</v>
      </c>
      <c r="AE193" s="167" t="str">
        <f>RawDC2!AL193</f>
        <v>-</v>
      </c>
      <c r="AF193" s="167" t="str">
        <f>RawDC2!AM193</f>
        <v>-</v>
      </c>
    </row>
    <row r="194" spans="1:32">
      <c r="A194" s="44">
        <v>192</v>
      </c>
      <c r="B194" s="162" t="str">
        <f>RawDC2!K194</f>
        <v>Jake</v>
      </c>
      <c r="C194" s="162" t="str">
        <f>RawDC2!L194</f>
        <v>McCloskey</v>
      </c>
      <c r="D194" s="255">
        <f>SUMIF(RawDC2!BF194:HV194, $D$2)</f>
        <v>0</v>
      </c>
      <c r="E194" s="255">
        <f>SUMIF(RawDC2!BF194:HV194, $E$2)</f>
        <v>-3</v>
      </c>
      <c r="F194" s="255">
        <f>SUMIF(RawDC2!BF194:HV194, $F$2)</f>
        <v>0</v>
      </c>
      <c r="G194" s="255">
        <f>SUMIF(RawDC2!BF194:HV194, $G$2)</f>
        <v>0</v>
      </c>
      <c r="H194" s="255">
        <f>SUMIF(RawDC2!BF194:HV194, $H$2)</f>
        <v>0</v>
      </c>
      <c r="I194" s="255">
        <f>SUMIF(RawDC2!BF194:HV194, $I$2)</f>
        <v>0</v>
      </c>
      <c r="J194" s="255">
        <f>SUMIF(RawDC2!BF194:HV194, $J$2)</f>
        <v>0</v>
      </c>
      <c r="K194" s="255">
        <f>SUMIF(RawDC2!BF194:HV194, $K$2)</f>
        <v>0</v>
      </c>
      <c r="L194" s="255"/>
      <c r="M194" s="136">
        <f t="shared" si="27"/>
        <v>-3</v>
      </c>
      <c r="N194" s="138">
        <f t="shared" si="28"/>
        <v>0</v>
      </c>
      <c r="O194" s="140">
        <f t="shared" si="29"/>
        <v>3</v>
      </c>
      <c r="Q194" s="161" t="str">
        <f>RawDC2!P194</f>
        <v>No</v>
      </c>
      <c r="R194" s="161" t="str">
        <f>RawDC2!Q194</f>
        <v>No</v>
      </c>
      <c r="S194" s="161" t="str">
        <f>RawDC2!R194</f>
        <v>No</v>
      </c>
      <c r="T194" s="161" t="str">
        <f>RawDC2!S194</f>
        <v>No</v>
      </c>
      <c r="U194" s="161" t="str">
        <f>RawDC2!T194</f>
        <v>No</v>
      </c>
      <c r="V194" s="161" t="str">
        <f>RawDC2!U194</f>
        <v>No</v>
      </c>
      <c r="X194" s="167" t="str">
        <f>RawDC2!AE194</f>
        <v>-</v>
      </c>
      <c r="Y194" s="167" t="str">
        <f>RawDC2!AF194</f>
        <v>-</v>
      </c>
      <c r="Z194" s="167" t="str">
        <f>RawDC2!AG194</f>
        <v>-</v>
      </c>
      <c r="AA194" s="167" t="str">
        <f>RawDC2!AH194</f>
        <v>-</v>
      </c>
      <c r="AB194" s="167" t="str">
        <f>RawDC2!AI194</f>
        <v>-</v>
      </c>
      <c r="AC194" s="167" t="str">
        <f>RawDC2!AJ194</f>
        <v>-</v>
      </c>
      <c r="AD194" s="167" t="str">
        <f>RawDC2!AK194</f>
        <v>-</v>
      </c>
      <c r="AE194" s="167" t="str">
        <f>RawDC2!AL194</f>
        <v>-</v>
      </c>
      <c r="AF194" s="167" t="str">
        <f>RawDC2!AM194</f>
        <v>-</v>
      </c>
    </row>
    <row r="195" spans="1:32">
      <c r="A195" s="44">
        <v>193</v>
      </c>
      <c r="B195" s="162" t="str">
        <f>RawDC2!K195</f>
        <v>James</v>
      </c>
      <c r="C195" s="162" t="str">
        <f>RawDC2!L195</f>
        <v>Jones</v>
      </c>
      <c r="D195" s="255">
        <f>SUMIF(RawDC2!BF195:HV195, $D$2)</f>
        <v>0</v>
      </c>
      <c r="E195" s="255">
        <f>SUMIF(RawDC2!BF195:HV195, $E$2)</f>
        <v>0</v>
      </c>
      <c r="F195" s="255">
        <f>SUMIF(RawDC2!BF195:HV195, $F$2)</f>
        <v>0</v>
      </c>
      <c r="G195" s="255">
        <f>SUMIF(RawDC2!BF195:HV195, $G$2)</f>
        <v>0</v>
      </c>
      <c r="H195" s="255">
        <f>SUMIF(RawDC2!BF195:HV195, $H$2)</f>
        <v>0</v>
      </c>
      <c r="I195" s="255">
        <f>SUMIF(RawDC2!BF195:HV195, $I$2)</f>
        <v>0</v>
      </c>
      <c r="J195" s="255">
        <f>SUMIF(RawDC2!BF195:HV195, $J$2)</f>
        <v>0</v>
      </c>
      <c r="K195" s="255">
        <f>SUMIF(RawDC2!BF195:HV195, $K$2)</f>
        <v>0</v>
      </c>
      <c r="L195" s="255"/>
      <c r="M195" s="136">
        <f t="shared" si="27"/>
        <v>0</v>
      </c>
      <c r="N195" s="138">
        <f t="shared" si="28"/>
        <v>0</v>
      </c>
      <c r="O195" s="140">
        <f t="shared" si="29"/>
        <v>0</v>
      </c>
      <c r="Q195" s="161" t="str">
        <f>RawDC2!P195</f>
        <v>No</v>
      </c>
      <c r="R195" s="161" t="str">
        <f>RawDC2!Q195</f>
        <v>No</v>
      </c>
      <c r="S195" s="161" t="str">
        <f>RawDC2!R195</f>
        <v>Yes</v>
      </c>
      <c r="T195" s="161" t="str">
        <f>RawDC2!S195</f>
        <v>Stayed the same</v>
      </c>
      <c r="U195" s="161" t="str">
        <f>RawDC2!T195</f>
        <v>Remained the same</v>
      </c>
      <c r="V195" s="161" t="str">
        <f>RawDC2!U195</f>
        <v>Remained the same</v>
      </c>
      <c r="X195" s="167" t="str">
        <f>RawDC2!AE195</f>
        <v>-</v>
      </c>
      <c r="Y195" s="167" t="str">
        <f>RawDC2!AF195</f>
        <v>-</v>
      </c>
      <c r="Z195" s="167" t="str">
        <f>RawDC2!AG195</f>
        <v>-</v>
      </c>
      <c r="AA195" s="167" t="str">
        <f>RawDC2!AH195</f>
        <v>-</v>
      </c>
      <c r="AB195" s="167" t="str">
        <f>RawDC2!AI195</f>
        <v>-</v>
      </c>
      <c r="AC195" s="167" t="str">
        <f>RawDC2!AJ195</f>
        <v>-</v>
      </c>
      <c r="AD195" s="167" t="str">
        <f>RawDC2!AK195</f>
        <v>-</v>
      </c>
      <c r="AE195" s="167" t="str">
        <f>RawDC2!AL195</f>
        <v>-</v>
      </c>
      <c r="AF195" s="167" t="str">
        <f>RawDC2!AM195</f>
        <v>-</v>
      </c>
    </row>
    <row r="196" spans="1:32">
      <c r="A196" s="44">
        <v>194</v>
      </c>
      <c r="B196" s="162" t="str">
        <f>RawDC2!K196</f>
        <v>Ryan</v>
      </c>
      <c r="C196" s="162" t="str">
        <f>RawDC2!L196</f>
        <v>Maynard</v>
      </c>
      <c r="D196" s="255">
        <f>SUMIF(RawDC2!BF196:HV196, $D$2)</f>
        <v>-12</v>
      </c>
      <c r="E196" s="255">
        <f>SUMIF(RawDC2!BF196:HV196, $E$2)</f>
        <v>-6</v>
      </c>
      <c r="F196" s="255">
        <f>SUMIF(RawDC2!BF196:HV196, $F$2)</f>
        <v>-10</v>
      </c>
      <c r="G196" s="255">
        <f>SUMIF(RawDC2!BF196:HV196, $G$2)</f>
        <v>-7</v>
      </c>
      <c r="H196" s="255">
        <f>SUMIF(RawDC2!BF196:HV196, $H$2)</f>
        <v>6</v>
      </c>
      <c r="I196" s="255">
        <f>SUMIF(RawDC2!BF196:HV196, $I$2)</f>
        <v>4</v>
      </c>
      <c r="J196" s="255">
        <f>SUMIF(RawDC2!BF196:HV196, $J$2)</f>
        <v>3</v>
      </c>
      <c r="K196" s="255">
        <f>SUMIF(RawDC2!BF196:HV196, $K$2)</f>
        <v>4</v>
      </c>
      <c r="L196" s="255"/>
      <c r="M196" s="136">
        <f t="shared" si="27"/>
        <v>-35</v>
      </c>
      <c r="N196" s="138">
        <f t="shared" si="28"/>
        <v>17</v>
      </c>
      <c r="O196" s="140">
        <f t="shared" si="29"/>
        <v>52</v>
      </c>
      <c r="X196" s="167" t="str">
        <f>RawDC2!AE196</f>
        <v>-</v>
      </c>
      <c r="Y196" s="167" t="str">
        <f>RawDC2!AF196</f>
        <v>-</v>
      </c>
      <c r="Z196" s="167" t="str">
        <f>RawDC2!AG196</f>
        <v>-</v>
      </c>
      <c r="AA196" s="167" t="str">
        <f>RawDC2!AH196</f>
        <v>-</v>
      </c>
      <c r="AB196" s="167" t="str">
        <f>RawDC2!AI196</f>
        <v>-</v>
      </c>
      <c r="AC196" s="167" t="str">
        <f>RawDC2!AJ196</f>
        <v>-</v>
      </c>
      <c r="AD196" s="167" t="str">
        <f>RawDC2!AK196</f>
        <v>-</v>
      </c>
      <c r="AE196" s="167" t="str">
        <f>RawDC2!AL196</f>
        <v>-</v>
      </c>
      <c r="AF196" s="167" t="str">
        <f>RawDC2!AM196</f>
        <v>-</v>
      </c>
    </row>
    <row r="197" spans="1:32">
      <c r="A197" s="44">
        <v>195</v>
      </c>
      <c r="B197" s="162" t="str">
        <f>RawDC2!K197</f>
        <v>Thomas</v>
      </c>
      <c r="C197" s="162" t="str">
        <f>RawDC2!L197</f>
        <v>Hill</v>
      </c>
      <c r="D197" s="255">
        <f>SUMIF(RawDC2!BF197:HV197, $D$2)</f>
        <v>0</v>
      </c>
      <c r="E197" s="255">
        <f>SUMIF(RawDC2!BF197:HV197, $E$2)</f>
        <v>0</v>
      </c>
      <c r="F197" s="255">
        <f>SUMIF(RawDC2!BF197:HV197, $F$2)</f>
        <v>-4</v>
      </c>
      <c r="G197" s="255">
        <f>SUMIF(RawDC2!BF197:HV197, $G$2)</f>
        <v>0</v>
      </c>
      <c r="H197" s="255">
        <f>SUMIF(RawDC2!BF197:HV197, $H$2)</f>
        <v>0</v>
      </c>
      <c r="I197" s="255">
        <f>SUMIF(RawDC2!BF197:HV197, $I$2)</f>
        <v>0</v>
      </c>
      <c r="J197" s="255">
        <f>SUMIF(RawDC2!BF197:HV197, $J$2)</f>
        <v>0</v>
      </c>
      <c r="K197" s="255">
        <f>SUMIF(RawDC2!BF197:HV197, $K$2)</f>
        <v>0</v>
      </c>
      <c r="L197" s="255"/>
      <c r="M197" s="136">
        <f t="shared" si="27"/>
        <v>-4</v>
      </c>
      <c r="N197" s="138">
        <f t="shared" si="28"/>
        <v>0</v>
      </c>
      <c r="O197" s="140">
        <f t="shared" si="29"/>
        <v>4</v>
      </c>
      <c r="Q197" s="161" t="str">
        <f>RawDC2!P197</f>
        <v>no</v>
      </c>
      <c r="R197" s="161" t="str">
        <f>RawDC2!Q197</f>
        <v>yes</v>
      </c>
      <c r="S197" s="161" t="str">
        <f>RawDC2!R197</f>
        <v>increased</v>
      </c>
      <c r="T197" s="161" t="str">
        <f>RawDC2!S197</f>
        <v>same</v>
      </c>
      <c r="U197" s="161" t="str">
        <f>RawDC2!T197</f>
        <v>same</v>
      </c>
      <c r="V197" s="161" t="str">
        <f>RawDC2!U197</f>
        <v>no</v>
      </c>
      <c r="X197" s="167" t="str">
        <f>RawDC2!AE197</f>
        <v>-</v>
      </c>
      <c r="Y197" s="167" t="str">
        <f>RawDC2!AF197</f>
        <v>-</v>
      </c>
      <c r="Z197" s="167" t="str">
        <f>RawDC2!AG197</f>
        <v>-</v>
      </c>
      <c r="AA197" s="167" t="str">
        <f>RawDC2!AH197</f>
        <v>-</v>
      </c>
      <c r="AB197" s="167" t="str">
        <f>RawDC2!AI197</f>
        <v>-</v>
      </c>
      <c r="AC197" s="167" t="str">
        <f>RawDC2!AJ197</f>
        <v>-</v>
      </c>
      <c r="AD197" s="167" t="str">
        <f>RawDC2!AK197</f>
        <v>-</v>
      </c>
      <c r="AE197" s="167" t="str">
        <f>RawDC2!AL197</f>
        <v>-</v>
      </c>
      <c r="AF197" s="167" t="str">
        <f>RawDC2!AM197</f>
        <v>-</v>
      </c>
    </row>
    <row r="198" spans="1:32">
      <c r="A198" s="44">
        <v>196</v>
      </c>
      <c r="B198" s="162" t="str">
        <f>RawDC2!K198</f>
        <v>Thomas</v>
      </c>
      <c r="C198" s="162" t="str">
        <f>RawDC2!L198</f>
        <v>Phillips</v>
      </c>
      <c r="D198" s="255">
        <f>SUMIF(RawDC2!BF198:HV198, $D$2)</f>
        <v>0</v>
      </c>
      <c r="E198" s="255">
        <f>SUMIF(RawDC2!BF198:HV198, $E$2)</f>
        <v>0</v>
      </c>
      <c r="F198" s="255">
        <f>SUMIF(RawDC2!BF198:HV198, $F$2)</f>
        <v>-2</v>
      </c>
      <c r="G198" s="255">
        <f>SUMIF(RawDC2!BF198:HV198, $G$2)</f>
        <v>-6</v>
      </c>
      <c r="H198" s="255">
        <f>SUMIF(RawDC2!BF198:HV198, $H$2)</f>
        <v>0</v>
      </c>
      <c r="I198" s="255">
        <f>SUMIF(RawDC2!BF198:HV198, $I$2)</f>
        <v>6</v>
      </c>
      <c r="J198" s="255">
        <f>SUMIF(RawDC2!BF198:HV198, $J$2)</f>
        <v>6</v>
      </c>
      <c r="K198" s="255">
        <f>SUMIF(RawDC2!BF198:HV198, $K$2)</f>
        <v>4</v>
      </c>
      <c r="L198" s="255"/>
      <c r="M198" s="136">
        <f t="shared" si="27"/>
        <v>-8</v>
      </c>
      <c r="N198" s="138">
        <f t="shared" si="28"/>
        <v>16</v>
      </c>
      <c r="O198" s="140">
        <f t="shared" si="29"/>
        <v>24</v>
      </c>
      <c r="Q198" s="161" t="str">
        <f>RawDC2!P198</f>
        <v>no</v>
      </c>
      <c r="R198" s="161" t="str">
        <f>RawDC2!Q198</f>
        <v>no</v>
      </c>
      <c r="S198" s="161" t="str">
        <f>RawDC2!R198</f>
        <v>same</v>
      </c>
      <c r="T198" s="161" t="str">
        <f>RawDC2!S198</f>
        <v>same</v>
      </c>
      <c r="U198" s="161" t="str">
        <f>RawDC2!T198</f>
        <v>same</v>
      </c>
      <c r="V198" s="161" t="str">
        <f>RawDC2!U198</f>
        <v>same</v>
      </c>
      <c r="X198" s="167" t="str">
        <f>RawDC2!AE198</f>
        <v>-</v>
      </c>
      <c r="Y198" s="167" t="str">
        <f>RawDC2!AF198</f>
        <v>-</v>
      </c>
      <c r="Z198" s="167" t="str">
        <f>RawDC2!AG198</f>
        <v>-</v>
      </c>
      <c r="AA198" s="167" t="str">
        <f>RawDC2!AH198</f>
        <v>-</v>
      </c>
      <c r="AB198" s="167" t="str">
        <f>RawDC2!AI198</f>
        <v>-</v>
      </c>
      <c r="AC198" s="167" t="str">
        <f>RawDC2!AJ198</f>
        <v>-</v>
      </c>
      <c r="AD198" s="167" t="str">
        <f>RawDC2!AK198</f>
        <v>-</v>
      </c>
      <c r="AE198" s="167" t="str">
        <f>RawDC2!AL198</f>
        <v>-</v>
      </c>
      <c r="AF198" s="167" t="str">
        <f>RawDC2!AM198</f>
        <v>-</v>
      </c>
    </row>
    <row r="199" spans="1:32">
      <c r="A199" s="44">
        <v>197</v>
      </c>
      <c r="B199" s="162" t="str">
        <f>RawDC2!K199</f>
        <v>Matthew</v>
      </c>
      <c r="C199" s="162" t="str">
        <f>RawDC2!L199</f>
        <v>Pemberton</v>
      </c>
      <c r="D199" s="255">
        <f>SUMIF(RawDC2!BF199:HV199, $D$2)</f>
        <v>0</v>
      </c>
      <c r="E199" s="255">
        <f>SUMIF(RawDC2!BF199:HV199, $E$2)</f>
        <v>0</v>
      </c>
      <c r="F199" s="255">
        <f>SUMIF(RawDC2!BF199:HV199, $F$2)</f>
        <v>-4</v>
      </c>
      <c r="G199" s="255">
        <f>SUMIF(RawDC2!BF199:HV199, $G$2)</f>
        <v>0</v>
      </c>
      <c r="H199" s="255">
        <f>SUMIF(RawDC2!BF199:HV199, $H$2)</f>
        <v>0</v>
      </c>
      <c r="I199" s="255">
        <f>SUMIF(RawDC2!BF199:HV199, $I$2)</f>
        <v>2</v>
      </c>
      <c r="J199" s="255">
        <f>SUMIF(RawDC2!BF199:HV199, $J$2)</f>
        <v>0</v>
      </c>
      <c r="K199" s="255">
        <f>SUMIF(RawDC2!BF199:HV199, $K$2)</f>
        <v>0</v>
      </c>
      <c r="L199" s="255"/>
      <c r="M199" s="136">
        <f t="shared" si="27"/>
        <v>-4</v>
      </c>
      <c r="N199" s="138">
        <f t="shared" si="28"/>
        <v>2</v>
      </c>
      <c r="O199" s="140">
        <f t="shared" si="29"/>
        <v>6</v>
      </c>
      <c r="Q199" s="161" t="str">
        <f>RawDC2!P199</f>
        <v>No</v>
      </c>
      <c r="R199" s="161" t="str">
        <f>RawDC2!Q199</f>
        <v>No</v>
      </c>
      <c r="S199" s="161" t="str">
        <f>RawDC2!R199</f>
        <v>No</v>
      </c>
      <c r="T199" s="161" t="str">
        <f>RawDC2!S199</f>
        <v>No</v>
      </c>
      <c r="U199" s="161" t="str">
        <f>RawDC2!T199</f>
        <v>No</v>
      </c>
      <c r="V199" s="161" t="str">
        <f>RawDC2!U199</f>
        <v>No</v>
      </c>
      <c r="X199" s="167" t="str">
        <f>RawDC2!AE199</f>
        <v>-</v>
      </c>
      <c r="Y199" s="167" t="str">
        <f>RawDC2!AF199</f>
        <v>-</v>
      </c>
      <c r="Z199" s="167" t="str">
        <f>RawDC2!AG199</f>
        <v>-</v>
      </c>
      <c r="AA199" s="167" t="str">
        <f>RawDC2!AH199</f>
        <v>-</v>
      </c>
      <c r="AB199" s="167" t="str">
        <f>RawDC2!AI199</f>
        <v>-</v>
      </c>
      <c r="AC199" s="167" t="str">
        <f>RawDC2!AJ199</f>
        <v>-</v>
      </c>
      <c r="AD199" s="167" t="str">
        <f>RawDC2!AK199</f>
        <v>-</v>
      </c>
      <c r="AE199" s="167" t="str">
        <f>RawDC2!AL199</f>
        <v>-</v>
      </c>
      <c r="AF199" s="167" t="str">
        <f>RawDC2!AM199</f>
        <v>-</v>
      </c>
    </row>
    <row r="200" spans="1:32">
      <c r="A200" s="44">
        <v>198</v>
      </c>
      <c r="B200" s="162" t="str">
        <f>RawDC2!K200</f>
        <v>Dominic</v>
      </c>
      <c r="C200" s="162" t="str">
        <f>RawDC2!L200</f>
        <v>King</v>
      </c>
      <c r="D200" s="255">
        <f>SUMIF(RawDC2!BF200:HV200, $D$2)</f>
        <v>0</v>
      </c>
      <c r="E200" s="255">
        <f>SUMIF(RawDC2!BF200:HV200, $E$2)</f>
        <v>0</v>
      </c>
      <c r="F200" s="255">
        <f>SUMIF(RawDC2!BF200:HV200, $F$2)</f>
        <v>-4</v>
      </c>
      <c r="G200" s="255">
        <f>SUMIF(RawDC2!BF200:HV200, $G$2)</f>
        <v>0</v>
      </c>
      <c r="H200" s="255">
        <f>SUMIF(RawDC2!BF200:HV200, $H$2)</f>
        <v>0</v>
      </c>
      <c r="I200" s="255">
        <f>SUMIF(RawDC2!BF200:HV200, $I$2)</f>
        <v>0</v>
      </c>
      <c r="J200" s="255">
        <f>SUMIF(RawDC2!BF200:HV200, $J$2)</f>
        <v>6</v>
      </c>
      <c r="K200" s="255">
        <f>SUMIF(RawDC2!BF200:HV200, $K$2)</f>
        <v>0</v>
      </c>
      <c r="L200" s="255"/>
      <c r="M200" s="136">
        <f t="shared" si="27"/>
        <v>-4</v>
      </c>
      <c r="N200" s="138">
        <f t="shared" si="28"/>
        <v>6</v>
      </c>
      <c r="O200" s="140">
        <f t="shared" si="29"/>
        <v>10</v>
      </c>
      <c r="Q200" s="161" t="str">
        <f>RawDC2!P200</f>
        <v>no</v>
      </c>
      <c r="R200" s="161" t="str">
        <f>RawDC2!Q200</f>
        <v>no</v>
      </c>
      <c r="S200" s="161" t="str">
        <f>RawDC2!R200</f>
        <v>no</v>
      </c>
      <c r="T200" s="161" t="str">
        <f>RawDC2!S200</f>
        <v>no</v>
      </c>
      <c r="U200" s="161" t="str">
        <f>RawDC2!T200</f>
        <v>no</v>
      </c>
      <c r="V200" s="161" t="str">
        <f>RawDC2!U200</f>
        <v>no</v>
      </c>
      <c r="X200" s="167" t="str">
        <f>RawDC2!AE200</f>
        <v>-</v>
      </c>
      <c r="Y200" s="167" t="str">
        <f>RawDC2!AF200</f>
        <v>-</v>
      </c>
      <c r="Z200" s="167" t="str">
        <f>RawDC2!AG200</f>
        <v>-</v>
      </c>
      <c r="AA200" s="167" t="str">
        <f>RawDC2!AH200</f>
        <v>-</v>
      </c>
      <c r="AB200" s="167" t="str">
        <f>RawDC2!AI200</f>
        <v>-</v>
      </c>
      <c r="AC200" s="167" t="str">
        <f>RawDC2!AJ200</f>
        <v>-</v>
      </c>
      <c r="AD200" s="167" t="str">
        <f>RawDC2!AK200</f>
        <v>-</v>
      </c>
      <c r="AE200" s="167" t="str">
        <f>RawDC2!AL200</f>
        <v>-</v>
      </c>
      <c r="AF200" s="167" t="str">
        <f>RawDC2!AM200</f>
        <v>-</v>
      </c>
    </row>
    <row r="201" spans="1:32">
      <c r="A201" s="44">
        <v>199</v>
      </c>
      <c r="B201" s="162">
        <f>RawDC2!K201</f>
        <v>0</v>
      </c>
      <c r="C201" s="162">
        <f>RawDC2!L201</f>
        <v>0</v>
      </c>
      <c r="D201" s="255">
        <f>SUMIF(RawDC2!BF201:HV201, $D$2)</f>
        <v>0</v>
      </c>
      <c r="E201" s="255">
        <f>SUMIF(RawDC2!BF201:HV201, $E$2)</f>
        <v>0</v>
      </c>
      <c r="F201" s="255">
        <f>SUMIF(RawDC2!BF201:HV201, $F$2)</f>
        <v>0</v>
      </c>
      <c r="G201" s="255">
        <f>SUMIF(RawDC2!BF201:HV201, $G$2)</f>
        <v>0</v>
      </c>
      <c r="H201" s="255">
        <f>SUMIF(RawDC2!BF201:HV201, $H$2)</f>
        <v>0</v>
      </c>
      <c r="I201" s="255">
        <f>SUMIF(RawDC2!BF201:HV201, $I$2)</f>
        <v>0</v>
      </c>
      <c r="J201" s="255">
        <f>SUMIF(RawDC2!BF201:HV201, $J$2)</f>
        <v>0</v>
      </c>
      <c r="K201" s="255">
        <f>SUMIF(RawDC2!BF201:HV201, $K$2)</f>
        <v>0</v>
      </c>
      <c r="L201" s="255"/>
      <c r="M201" s="136">
        <f t="shared" si="27"/>
        <v>0</v>
      </c>
      <c r="N201" s="138">
        <f t="shared" si="28"/>
        <v>0</v>
      </c>
      <c r="O201" s="140">
        <f t="shared" si="29"/>
        <v>0</v>
      </c>
      <c r="X201" s="167" t="str">
        <f>RawDC2!AE201</f>
        <v>-</v>
      </c>
      <c r="Y201" s="167" t="str">
        <f>RawDC2!AF201</f>
        <v>-</v>
      </c>
      <c r="Z201" s="167" t="str">
        <f>RawDC2!AG201</f>
        <v>-</v>
      </c>
      <c r="AA201" s="167" t="str">
        <f>RawDC2!AH201</f>
        <v>-</v>
      </c>
      <c r="AB201" s="167" t="str">
        <f>RawDC2!AI201</f>
        <v>-</v>
      </c>
      <c r="AC201" s="167" t="str">
        <f>RawDC2!AJ201</f>
        <v>-</v>
      </c>
      <c r="AD201" s="167" t="str">
        <f>RawDC2!AK201</f>
        <v>-</v>
      </c>
      <c r="AE201" s="167" t="str">
        <f>RawDC2!AL201</f>
        <v>-</v>
      </c>
      <c r="AF201" s="167" t="str">
        <f>RawDC2!AM201</f>
        <v>-</v>
      </c>
    </row>
    <row r="202" spans="1:32">
      <c r="A202" s="44">
        <v>200</v>
      </c>
      <c r="B202" s="162">
        <f>RawDC2!K202</f>
        <v>0</v>
      </c>
      <c r="C202" s="162">
        <f>RawDC2!L202</f>
        <v>0</v>
      </c>
      <c r="D202" s="255">
        <f>SUMIF(RawDC2!BF202:HV202, $D$2)</f>
        <v>0</v>
      </c>
      <c r="E202" s="255">
        <f>SUMIF(RawDC2!BF202:HV202, $E$2)</f>
        <v>0</v>
      </c>
      <c r="F202" s="255">
        <f>SUMIF(RawDC2!BF202:HV202, $F$2)</f>
        <v>0</v>
      </c>
      <c r="G202" s="255">
        <f>SUMIF(RawDC2!BF202:HV202, $G$2)</f>
        <v>0</v>
      </c>
      <c r="H202" s="255">
        <f>SUMIF(RawDC2!BF202:HV202, $H$2)</f>
        <v>0</v>
      </c>
      <c r="I202" s="255">
        <f>SUMIF(RawDC2!BF202:HV202, $I$2)</f>
        <v>0</v>
      </c>
      <c r="J202" s="255">
        <f>SUMIF(RawDC2!BF202:HV202, $J$2)</f>
        <v>0</v>
      </c>
      <c r="K202" s="255">
        <f>SUMIF(RawDC2!BF202:HV202, $K$2)</f>
        <v>0</v>
      </c>
      <c r="L202" s="255"/>
      <c r="M202" s="136">
        <f t="shared" si="27"/>
        <v>0</v>
      </c>
      <c r="N202" s="138">
        <f t="shared" si="28"/>
        <v>0</v>
      </c>
      <c r="O202" s="140">
        <f t="shared" si="29"/>
        <v>0</v>
      </c>
      <c r="Q202" s="161">
        <f>RawDC2!P202</f>
        <v>0</v>
      </c>
      <c r="R202" s="161">
        <f>RawDC2!Q202</f>
        <v>0</v>
      </c>
      <c r="S202" s="161">
        <f>RawDC2!R202</f>
        <v>0</v>
      </c>
      <c r="T202" s="161">
        <f>RawDC2!S202</f>
        <v>0</v>
      </c>
      <c r="U202" s="161">
        <f>RawDC2!T202</f>
        <v>0</v>
      </c>
      <c r="V202" s="161">
        <f>RawDC2!U202</f>
        <v>0</v>
      </c>
      <c r="X202" s="167" t="str">
        <f>RawDC2!AE202</f>
        <v>-</v>
      </c>
      <c r="Y202" s="167" t="str">
        <f>RawDC2!AF202</f>
        <v>-</v>
      </c>
      <c r="Z202" s="167" t="str">
        <f>RawDC2!AG202</f>
        <v>-</v>
      </c>
      <c r="AA202" s="167" t="str">
        <f>RawDC2!AH202</f>
        <v>-</v>
      </c>
      <c r="AB202" s="167" t="str">
        <f>RawDC2!AI202</f>
        <v>-</v>
      </c>
      <c r="AC202" s="167" t="str">
        <f>RawDC2!AJ202</f>
        <v>-</v>
      </c>
      <c r="AD202" s="167" t="str">
        <f>RawDC2!AK202</f>
        <v>-</v>
      </c>
      <c r="AE202" s="167" t="str">
        <f>RawDC2!AL202</f>
        <v>-</v>
      </c>
      <c r="AF202" s="167" t="str">
        <f>RawDC2!AM202</f>
        <v>-</v>
      </c>
    </row>
    <row r="203" spans="1:32">
      <c r="A203" s="44">
        <v>201</v>
      </c>
      <c r="B203" s="162">
        <f>RawDC2!K203</f>
        <v>0</v>
      </c>
      <c r="C203" s="162">
        <f>RawDC2!L203</f>
        <v>0</v>
      </c>
      <c r="D203" s="255">
        <f>SUMIF(RawDC2!BF203:HV203, $D$2)</f>
        <v>0</v>
      </c>
      <c r="E203" s="255">
        <f>SUMIF(RawDC2!BF203:HV203, $E$2)</f>
        <v>0</v>
      </c>
      <c r="F203" s="255">
        <f>SUMIF(RawDC2!BF203:HV203, $F$2)</f>
        <v>0</v>
      </c>
      <c r="G203" s="255">
        <f>SUMIF(RawDC2!BF203:HV203, $G$2)</f>
        <v>0</v>
      </c>
      <c r="H203" s="255">
        <f>SUMIF(RawDC2!BF203:HV203, $H$2)</f>
        <v>0</v>
      </c>
      <c r="I203" s="255">
        <f>SUMIF(RawDC2!BF203:HV203, $I$2)</f>
        <v>0</v>
      </c>
      <c r="J203" s="255">
        <f>SUMIF(RawDC2!BF203:HV203, $J$2)</f>
        <v>0</v>
      </c>
      <c r="K203" s="255">
        <f>SUMIF(RawDC2!BF203:HV203, $K$2)</f>
        <v>0</v>
      </c>
      <c r="L203" s="255"/>
      <c r="M203" s="136">
        <f t="shared" si="27"/>
        <v>0</v>
      </c>
      <c r="N203" s="138">
        <f t="shared" si="28"/>
        <v>0</v>
      </c>
      <c r="O203" s="140">
        <f t="shared" si="29"/>
        <v>0</v>
      </c>
      <c r="Q203" s="161">
        <f>RawDC2!P203</f>
        <v>0</v>
      </c>
      <c r="R203" s="161">
        <f>RawDC2!Q203</f>
        <v>0</v>
      </c>
      <c r="S203" s="161">
        <f>RawDC2!R203</f>
        <v>0</v>
      </c>
      <c r="T203" s="161">
        <f>RawDC2!S203</f>
        <v>0</v>
      </c>
      <c r="U203" s="161">
        <f>RawDC2!T203</f>
        <v>0</v>
      </c>
      <c r="V203" s="161">
        <f>RawDC2!U203</f>
        <v>0</v>
      </c>
      <c r="X203" s="167" t="str">
        <f>RawDC2!AE203</f>
        <v>-</v>
      </c>
      <c r="Y203" s="167" t="str">
        <f>RawDC2!AF203</f>
        <v>-</v>
      </c>
      <c r="Z203" s="167" t="str">
        <f>RawDC2!AG203</f>
        <v>-</v>
      </c>
      <c r="AA203" s="167" t="str">
        <f>RawDC2!AH203</f>
        <v>-</v>
      </c>
      <c r="AB203" s="167" t="str">
        <f>RawDC2!AI203</f>
        <v>-</v>
      </c>
      <c r="AC203" s="167" t="str">
        <f>RawDC2!AJ203</f>
        <v>-</v>
      </c>
      <c r="AD203" s="167" t="str">
        <f>RawDC2!AK203</f>
        <v>-</v>
      </c>
      <c r="AE203" s="167" t="str">
        <f>RawDC2!AL203</f>
        <v>-</v>
      </c>
      <c r="AF203" s="167" t="str">
        <f>RawDC2!AM203</f>
        <v>-</v>
      </c>
    </row>
    <row r="204" spans="1:32">
      <c r="A204" s="44">
        <v>202</v>
      </c>
      <c r="B204" s="162" t="str">
        <f>RawDC2!K204</f>
        <v>Kate</v>
      </c>
      <c r="C204" s="162" t="str">
        <f>RawDC2!L204</f>
        <v>Lutchmaya</v>
      </c>
      <c r="D204" s="255">
        <f>SUMIF(RawDC2!BF204:HV204, $D$2)</f>
        <v>0</v>
      </c>
      <c r="E204" s="255">
        <f>SUMIF(RawDC2!BF204:HV204, $E$2)</f>
        <v>-3</v>
      </c>
      <c r="F204" s="255">
        <f>SUMIF(RawDC2!BF204:HV204, $F$2)</f>
        <v>-6</v>
      </c>
      <c r="G204" s="255">
        <f>SUMIF(RawDC2!BF204:HV204, $G$2)</f>
        <v>0</v>
      </c>
      <c r="H204" s="255">
        <f>SUMIF(RawDC2!BF204:HV204, $H$2)</f>
        <v>3</v>
      </c>
      <c r="I204" s="255">
        <f>SUMIF(RawDC2!BF204:HV204, $I$2)</f>
        <v>6</v>
      </c>
      <c r="J204" s="255">
        <f>SUMIF(RawDC2!BF204:HV204, $J$2)</f>
        <v>9</v>
      </c>
      <c r="K204" s="255">
        <f>SUMIF(RawDC2!BF204:HV204, $K$2)</f>
        <v>0</v>
      </c>
      <c r="L204" s="255"/>
      <c r="M204" s="136">
        <f t="shared" si="27"/>
        <v>-9</v>
      </c>
      <c r="N204" s="138">
        <f t="shared" si="28"/>
        <v>18</v>
      </c>
      <c r="O204" s="140">
        <f t="shared" si="29"/>
        <v>27</v>
      </c>
      <c r="Q204" s="161" t="str">
        <f>RawDC2!P204</f>
        <v>No</v>
      </c>
      <c r="R204" s="161" t="str">
        <f>RawDC2!Q204</f>
        <v>Yes</v>
      </c>
      <c r="S204" s="161" t="str">
        <f>RawDC2!R204</f>
        <v>Increased</v>
      </c>
      <c r="T204" s="161" t="str">
        <f>RawDC2!S204</f>
        <v>Increased</v>
      </c>
      <c r="U204" s="161" t="str">
        <f>RawDC2!T204</f>
        <v>Increased</v>
      </c>
      <c r="V204" s="161" t="str">
        <f>RawDC2!U204</f>
        <v>Yes</v>
      </c>
      <c r="X204" s="167" t="str">
        <f>RawDC2!AE204</f>
        <v>-</v>
      </c>
      <c r="Y204" s="167" t="str">
        <f>RawDC2!AF204</f>
        <v>-</v>
      </c>
      <c r="Z204" s="167" t="str">
        <f>RawDC2!AG204</f>
        <v>-</v>
      </c>
      <c r="AA204" s="167" t="str">
        <f>RawDC2!AH204</f>
        <v>-</v>
      </c>
      <c r="AB204" s="167" t="str">
        <f>RawDC2!AI204</f>
        <v>-</v>
      </c>
      <c r="AC204" s="167" t="str">
        <f>RawDC2!AJ204</f>
        <v>-</v>
      </c>
      <c r="AD204" s="167" t="str">
        <f>RawDC2!AK204</f>
        <v>-</v>
      </c>
      <c r="AE204" s="167" t="str">
        <f>RawDC2!AL204</f>
        <v>-</v>
      </c>
      <c r="AF204" s="167" t="str">
        <f>RawDC2!AM204</f>
        <v>-</v>
      </c>
    </row>
    <row r="205" spans="1:32">
      <c r="A205" s="44">
        <v>203</v>
      </c>
      <c r="B205" s="162" t="str">
        <f>RawDC2!K205</f>
        <v>Ellie</v>
      </c>
      <c r="C205" s="162" t="str">
        <f>RawDC2!L205</f>
        <v>Leech</v>
      </c>
      <c r="D205" s="255">
        <f>SUMIF(RawDC2!BF205:HV205, $D$2)</f>
        <v>0</v>
      </c>
      <c r="E205" s="255">
        <f>SUMIF(RawDC2!BF205:HV205, $E$2)</f>
        <v>-3</v>
      </c>
      <c r="F205" s="255">
        <f>SUMIF(RawDC2!BF205:HV205, $F$2)</f>
        <v>0</v>
      </c>
      <c r="G205" s="255">
        <f>SUMIF(RawDC2!BF205:HV205, $G$2)</f>
        <v>-3</v>
      </c>
      <c r="H205" s="255">
        <f>SUMIF(RawDC2!BF205:HV205, $H$2)</f>
        <v>2</v>
      </c>
      <c r="I205" s="255">
        <f>SUMIF(RawDC2!BF205:HV205, $I$2)</f>
        <v>2</v>
      </c>
      <c r="J205" s="255">
        <f>SUMIF(RawDC2!BF205:HV205, $J$2)</f>
        <v>6</v>
      </c>
      <c r="K205" s="255">
        <f>SUMIF(RawDC2!BF205:HV205, $K$2)</f>
        <v>4</v>
      </c>
      <c r="L205" s="255"/>
      <c r="M205" s="136">
        <f t="shared" si="27"/>
        <v>-6</v>
      </c>
      <c r="N205" s="138">
        <f t="shared" si="28"/>
        <v>14</v>
      </c>
      <c r="O205" s="140">
        <f t="shared" si="29"/>
        <v>20</v>
      </c>
      <c r="Q205" s="161" t="str">
        <f>RawDC2!P205</f>
        <v>no</v>
      </c>
      <c r="R205" s="161" t="str">
        <f>RawDC2!Q205</f>
        <v>yes</v>
      </c>
      <c r="S205" s="161" t="str">
        <f>RawDC2!R205</f>
        <v>increased</v>
      </c>
      <c r="T205" s="161" t="str">
        <f>RawDC2!S205</f>
        <v>increased</v>
      </c>
      <c r="U205" s="161" t="str">
        <f>RawDC2!T205</f>
        <v>increased</v>
      </c>
      <c r="V205" s="161" t="str">
        <f>RawDC2!U205</f>
        <v>no</v>
      </c>
      <c r="X205" s="167" t="str">
        <f>RawDC2!AE205</f>
        <v>-</v>
      </c>
      <c r="Y205" s="167" t="str">
        <f>RawDC2!AF205</f>
        <v>-</v>
      </c>
      <c r="Z205" s="167" t="str">
        <f>RawDC2!AG205</f>
        <v>-</v>
      </c>
      <c r="AA205" s="167" t="str">
        <f>RawDC2!AH205</f>
        <v>-</v>
      </c>
      <c r="AB205" s="167" t="str">
        <f>RawDC2!AI205</f>
        <v>-</v>
      </c>
      <c r="AC205" s="167" t="str">
        <f>RawDC2!AJ205</f>
        <v>-</v>
      </c>
      <c r="AD205" s="167" t="str">
        <f>RawDC2!AK205</f>
        <v>-</v>
      </c>
      <c r="AE205" s="167" t="str">
        <f>RawDC2!AL205</f>
        <v>-</v>
      </c>
      <c r="AF205" s="167" t="str">
        <f>RawDC2!AM205</f>
        <v>-</v>
      </c>
    </row>
    <row r="206" spans="1:32">
      <c r="A206" s="44">
        <v>204</v>
      </c>
      <c r="B206" s="162" t="str">
        <f>RawDC2!K206</f>
        <v>Rachel</v>
      </c>
      <c r="C206" s="162" t="str">
        <f>RawDC2!L206</f>
        <v>Jones</v>
      </c>
      <c r="D206" s="255">
        <f>SUMIF(RawDC2!BF206:HV206, $D$2)</f>
        <v>0</v>
      </c>
      <c r="E206" s="255">
        <f>SUMIF(RawDC2!BF206:HV206, $E$2)</f>
        <v>0</v>
      </c>
      <c r="F206" s="255">
        <f>SUMIF(RawDC2!BF206:HV206, $F$2)</f>
        <v>0</v>
      </c>
      <c r="G206" s="255">
        <f>SUMIF(RawDC2!BF206:HV206, $G$2)</f>
        <v>0</v>
      </c>
      <c r="H206" s="255">
        <f>SUMIF(RawDC2!BF206:HV206, $H$2)</f>
        <v>0</v>
      </c>
      <c r="I206" s="255">
        <f>SUMIF(RawDC2!BF206:HV206, $I$2)</f>
        <v>0</v>
      </c>
      <c r="J206" s="255">
        <f>SUMIF(RawDC2!BF206:HV206, $J$2)</f>
        <v>3</v>
      </c>
      <c r="K206" s="255">
        <f>SUMIF(RawDC2!BF206:HV206, $K$2)</f>
        <v>0</v>
      </c>
      <c r="L206" s="255"/>
      <c r="M206" s="136">
        <f t="shared" si="27"/>
        <v>0</v>
      </c>
      <c r="N206" s="138">
        <f t="shared" si="28"/>
        <v>3</v>
      </c>
      <c r="O206" s="140">
        <f t="shared" si="29"/>
        <v>3</v>
      </c>
      <c r="X206" s="167" t="str">
        <f>RawDC2!AE206</f>
        <v>Knee</v>
      </c>
      <c r="Y206" s="167" t="str">
        <f>RawDC2!AF206</f>
        <v>Right</v>
      </c>
      <c r="Z206" s="167" t="str">
        <f>RawDC2!AG206</f>
        <v>Meniscus damage</v>
      </c>
      <c r="AA206" s="167">
        <f>RawDC2!AH206</f>
        <v>43070</v>
      </c>
      <c r="AB206" s="167">
        <f>RawDC2!AI206</f>
        <v>21</v>
      </c>
      <c r="AC206" s="167" t="str">
        <f>RawDC2!AJ206</f>
        <v>Netball</v>
      </c>
      <c r="AD206" s="167" t="str">
        <f>RawDC2!AK206</f>
        <v>Overuse</v>
      </c>
      <c r="AE206" s="167" t="str">
        <f>RawDC2!AL206</f>
        <v>Non-contact</v>
      </c>
      <c r="AF206" s="167" t="str">
        <f>RawDC2!AM206</f>
        <v>Yes</v>
      </c>
    </row>
    <row r="207" spans="1:32">
      <c r="A207" s="44">
        <v>205</v>
      </c>
      <c r="B207" s="162" t="str">
        <f>RawDC2!K207</f>
        <v>Jessica</v>
      </c>
      <c r="C207" s="162" t="str">
        <f>RawDC2!L207</f>
        <v xml:space="preserve">Jaques </v>
      </c>
      <c r="D207" s="255">
        <f>SUMIF(RawDC2!BF207:HV207, $D$2)</f>
        <v>-8</v>
      </c>
      <c r="E207" s="255">
        <f>SUMIF(RawDC2!BF207:HV207, $E$2)</f>
        <v>-3</v>
      </c>
      <c r="F207" s="255">
        <f>SUMIF(RawDC2!BF207:HV207, $F$2)</f>
        <v>0</v>
      </c>
      <c r="G207" s="255">
        <f>SUMIF(RawDC2!BF207:HV207, $G$2)</f>
        <v>0</v>
      </c>
      <c r="H207" s="255">
        <f>SUMIF(RawDC2!BF207:HV207, $H$2)</f>
        <v>0</v>
      </c>
      <c r="I207" s="255">
        <f>SUMIF(RawDC2!BF207:HV207, $I$2)</f>
        <v>0</v>
      </c>
      <c r="J207" s="255">
        <f>SUMIF(RawDC2!BF207:HV207, $J$2)</f>
        <v>0</v>
      </c>
      <c r="K207" s="255">
        <f>SUMIF(RawDC2!BF207:HV207, $K$2)</f>
        <v>0</v>
      </c>
      <c r="L207" s="255"/>
      <c r="M207" s="136">
        <f t="shared" si="27"/>
        <v>-11</v>
      </c>
      <c r="N207" s="138">
        <f t="shared" si="28"/>
        <v>0</v>
      </c>
      <c r="O207" s="140">
        <f t="shared" si="29"/>
        <v>11</v>
      </c>
      <c r="Q207" s="161" t="str">
        <f>RawDC2!P207</f>
        <v>no</v>
      </c>
      <c r="R207" s="161" t="str">
        <f>RawDC2!Q207</f>
        <v>no</v>
      </c>
      <c r="S207" s="161" t="str">
        <f>RawDC2!R207</f>
        <v>same</v>
      </c>
      <c r="T207" s="161" t="str">
        <f>RawDC2!S207</f>
        <v>same</v>
      </c>
      <c r="U207" s="161" t="str">
        <f>RawDC2!T207</f>
        <v>same</v>
      </c>
      <c r="V207" s="161" t="str">
        <f>RawDC2!U207</f>
        <v>no</v>
      </c>
      <c r="X207" s="167" t="str">
        <f>RawDC2!AE207</f>
        <v>-</v>
      </c>
      <c r="Y207" s="167" t="str">
        <f>RawDC2!AF207</f>
        <v>-</v>
      </c>
      <c r="Z207" s="167" t="str">
        <f>RawDC2!AG207</f>
        <v>-</v>
      </c>
      <c r="AA207" s="167" t="str">
        <f>RawDC2!AH207</f>
        <v>-</v>
      </c>
      <c r="AB207" s="167" t="str">
        <f>RawDC2!AI207</f>
        <v>-</v>
      </c>
      <c r="AC207" s="167" t="str">
        <f>RawDC2!AJ207</f>
        <v>-</v>
      </c>
      <c r="AD207" s="167" t="str">
        <f>RawDC2!AK207</f>
        <v>-</v>
      </c>
      <c r="AE207" s="167" t="str">
        <f>RawDC2!AL207</f>
        <v>-</v>
      </c>
      <c r="AF207" s="167" t="str">
        <f>RawDC2!AM207</f>
        <v>-</v>
      </c>
    </row>
    <row r="208" spans="1:32">
      <c r="A208" s="44">
        <v>206</v>
      </c>
      <c r="B208" s="162" t="str">
        <f>RawDC2!K208</f>
        <v>Louis</v>
      </c>
      <c r="C208" s="162" t="str">
        <f>RawDC2!L208</f>
        <v>Molloy</v>
      </c>
      <c r="D208" s="255">
        <f>SUMIF(RawDC2!BF208:HV208, $D$2)</f>
        <v>0</v>
      </c>
      <c r="E208" s="255">
        <f>SUMIF(RawDC2!BF208:HV208, $E$2)</f>
        <v>0</v>
      </c>
      <c r="F208" s="255">
        <f>SUMIF(RawDC2!BF208:HV208, $F$2)</f>
        <v>0</v>
      </c>
      <c r="G208" s="255">
        <f>SUMIF(RawDC2!BF208:HV208, $G$2)</f>
        <v>0</v>
      </c>
      <c r="H208" s="255">
        <f>SUMIF(RawDC2!BF208:HV208, $H$2)</f>
        <v>0</v>
      </c>
      <c r="I208" s="255">
        <f>SUMIF(RawDC2!BF208:HV208, $I$2)</f>
        <v>0</v>
      </c>
      <c r="J208" s="255">
        <f>SUMIF(RawDC2!BF208:HV208, $J$2)</f>
        <v>0</v>
      </c>
      <c r="K208" s="255">
        <f>SUMIF(RawDC2!BF208:HV208, $K$2)</f>
        <v>0</v>
      </c>
      <c r="L208" s="255"/>
      <c r="M208" s="136">
        <f t="shared" si="27"/>
        <v>0</v>
      </c>
      <c r="N208" s="138">
        <f t="shared" si="28"/>
        <v>0</v>
      </c>
      <c r="O208" s="140">
        <f t="shared" si="29"/>
        <v>0</v>
      </c>
      <c r="Q208" s="161" t="str">
        <f>RawDC2!P208</f>
        <v>No</v>
      </c>
      <c r="R208" s="161" t="str">
        <f>RawDC2!Q208</f>
        <v>Yes</v>
      </c>
      <c r="S208" s="161" t="str">
        <f>RawDC2!R208</f>
        <v>Increased</v>
      </c>
      <c r="T208" s="161" t="str">
        <f>RawDC2!S208</f>
        <v>Increased</v>
      </c>
      <c r="U208" s="161" t="str">
        <f>RawDC2!T208</f>
        <v>Same</v>
      </c>
      <c r="V208" s="161" t="str">
        <f>RawDC2!U208</f>
        <v>Changed - more cardio based now</v>
      </c>
      <c r="X208" s="167" t="str">
        <f>RawDC2!AE208</f>
        <v>-</v>
      </c>
      <c r="Y208" s="167" t="str">
        <f>RawDC2!AF208</f>
        <v>-</v>
      </c>
      <c r="Z208" s="167" t="str">
        <f>RawDC2!AG208</f>
        <v>-</v>
      </c>
      <c r="AA208" s="167" t="str">
        <f>RawDC2!AH208</f>
        <v>-</v>
      </c>
      <c r="AB208" s="167" t="str">
        <f>RawDC2!AI208</f>
        <v>-</v>
      </c>
      <c r="AC208" s="167" t="str">
        <f>RawDC2!AJ208</f>
        <v>-</v>
      </c>
      <c r="AD208" s="167" t="str">
        <f>RawDC2!AK208</f>
        <v>-</v>
      </c>
      <c r="AE208" s="167" t="str">
        <f>RawDC2!AL208</f>
        <v>-</v>
      </c>
      <c r="AF208" s="167" t="str">
        <f>RawDC2!AM208</f>
        <v>-</v>
      </c>
    </row>
    <row r="209" spans="1:32">
      <c r="A209" s="44">
        <v>207</v>
      </c>
      <c r="B209" s="162" t="str">
        <f>RawDC2!K209</f>
        <v>Cristy</v>
      </c>
      <c r="C209" s="162" t="str">
        <f>RawDC2!L209</f>
        <v>Nash</v>
      </c>
      <c r="D209" s="255">
        <f>SUMIF(RawDC2!BF209:HV209, $D$2)</f>
        <v>0</v>
      </c>
      <c r="E209" s="255">
        <f>SUMIF(RawDC2!BF209:HV209, $E$2)</f>
        <v>-6</v>
      </c>
      <c r="F209" s="255">
        <f>SUMIF(RawDC2!BF209:HV209, $F$2)</f>
        <v>0</v>
      </c>
      <c r="G209" s="255">
        <f>SUMIF(RawDC2!BF209:HV209, $G$2)</f>
        <v>-2</v>
      </c>
      <c r="H209" s="255">
        <f>SUMIF(RawDC2!BF209:HV209, $H$2)</f>
        <v>0</v>
      </c>
      <c r="I209" s="255">
        <f>SUMIF(RawDC2!BF209:HV209, $I$2)</f>
        <v>0</v>
      </c>
      <c r="J209" s="255">
        <f>SUMIF(RawDC2!BF209:HV209, $J$2)</f>
        <v>0</v>
      </c>
      <c r="K209" s="255">
        <f>SUMIF(RawDC2!BF209:HV209, $K$2)</f>
        <v>0</v>
      </c>
      <c r="L209" s="255"/>
      <c r="M209" s="136">
        <f t="shared" si="27"/>
        <v>-8</v>
      </c>
      <c r="N209" s="138">
        <f t="shared" si="28"/>
        <v>0</v>
      </c>
      <c r="O209" s="140">
        <f t="shared" si="29"/>
        <v>8</v>
      </c>
      <c r="Q209" s="161" t="str">
        <f>RawDC2!P209</f>
        <v>No</v>
      </c>
      <c r="R209" s="161" t="str">
        <f>RawDC2!Q209</f>
        <v>No</v>
      </c>
      <c r="S209" s="161" t="str">
        <f>RawDC2!R209</f>
        <v>Increased</v>
      </c>
      <c r="T209" s="161" t="str">
        <f>RawDC2!S209</f>
        <v>Increased</v>
      </c>
      <c r="U209" s="161" t="str">
        <f>RawDC2!T209</f>
        <v>Increased</v>
      </c>
      <c r="V209" s="161" t="str">
        <f>RawDC2!U209</f>
        <v>More fitness based</v>
      </c>
      <c r="X209" s="167" t="str">
        <f>RawDC2!AE209</f>
        <v>-</v>
      </c>
      <c r="Y209" s="167" t="str">
        <f>RawDC2!AF209</f>
        <v>-</v>
      </c>
      <c r="Z209" s="167" t="str">
        <f>RawDC2!AG209</f>
        <v>-</v>
      </c>
      <c r="AA209" s="167" t="str">
        <f>RawDC2!AH209</f>
        <v>-</v>
      </c>
      <c r="AB209" s="167" t="str">
        <f>RawDC2!AI209</f>
        <v>-</v>
      </c>
      <c r="AC209" s="167" t="str">
        <f>RawDC2!AJ209</f>
        <v>-</v>
      </c>
      <c r="AD209" s="167" t="str">
        <f>RawDC2!AK209</f>
        <v>-</v>
      </c>
      <c r="AE209" s="167" t="str">
        <f>RawDC2!AL209</f>
        <v>-</v>
      </c>
      <c r="AF209" s="167" t="str">
        <f>RawDC2!AM209</f>
        <v>-</v>
      </c>
    </row>
    <row r="210" spans="1:32">
      <c r="A210" s="44">
        <v>208</v>
      </c>
      <c r="B210" s="162" t="str">
        <f>RawDC2!K210</f>
        <v>Kylie</v>
      </c>
      <c r="C210" s="162" t="str">
        <f>RawDC2!L210</f>
        <v>Nolan</v>
      </c>
      <c r="D210" s="255">
        <f>SUMIF(RawDC2!BF210:HV210, $D$2)</f>
        <v>0</v>
      </c>
      <c r="E210" s="255">
        <f>SUMIF(RawDC2!BF210:HV210, $E$2)</f>
        <v>0</v>
      </c>
      <c r="F210" s="255">
        <f>SUMIF(RawDC2!BF210:HV210, $F$2)</f>
        <v>-2</v>
      </c>
      <c r="G210" s="255">
        <f>SUMIF(RawDC2!BF210:HV210, $G$2)</f>
        <v>0</v>
      </c>
      <c r="H210" s="255">
        <f>SUMIF(RawDC2!BF210:HV210, $H$2)</f>
        <v>0</v>
      </c>
      <c r="I210" s="255">
        <f>SUMIF(RawDC2!BF210:HV210, $I$2)</f>
        <v>0</v>
      </c>
      <c r="J210" s="255">
        <f>SUMIF(RawDC2!BF210:HV210, $J$2)</f>
        <v>0</v>
      </c>
      <c r="K210" s="255">
        <f>SUMIF(RawDC2!BF210:HV210, $K$2)</f>
        <v>0</v>
      </c>
      <c r="L210" s="255"/>
      <c r="M210" s="136">
        <f t="shared" si="27"/>
        <v>-2</v>
      </c>
      <c r="N210" s="138">
        <f t="shared" si="28"/>
        <v>0</v>
      </c>
      <c r="O210" s="140">
        <f t="shared" si="29"/>
        <v>2</v>
      </c>
      <c r="Q210" s="161">
        <f>RawDC2!P210</f>
        <v>0</v>
      </c>
      <c r="R210" s="161" t="str">
        <f>RawDC2!Q210</f>
        <v>Yes</v>
      </c>
      <c r="S210" s="161" t="str">
        <f>RawDC2!R210</f>
        <v>Increased</v>
      </c>
      <c r="T210" s="161" t="str">
        <f>RawDC2!S210</f>
        <v>Increased</v>
      </c>
      <c r="U210" s="161" t="str">
        <f>RawDC2!T210</f>
        <v>Increased</v>
      </c>
      <c r="V210" s="161" t="str">
        <f>RawDC2!U210</f>
        <v>Remained the same</v>
      </c>
      <c r="X210" s="167" t="str">
        <f>RawDC2!AE210</f>
        <v>-</v>
      </c>
      <c r="Y210" s="167" t="str">
        <f>RawDC2!AF210</f>
        <v>-</v>
      </c>
      <c r="Z210" s="167" t="str">
        <f>RawDC2!AG210</f>
        <v>-</v>
      </c>
      <c r="AA210" s="167" t="str">
        <f>RawDC2!AH210</f>
        <v>-</v>
      </c>
      <c r="AB210" s="167" t="str">
        <f>RawDC2!AI210</f>
        <v>-</v>
      </c>
      <c r="AC210" s="167" t="str">
        <f>RawDC2!AJ210</f>
        <v>-</v>
      </c>
      <c r="AD210" s="167" t="str">
        <f>RawDC2!AK210</f>
        <v>-</v>
      </c>
      <c r="AE210" s="167" t="str">
        <f>RawDC2!AL210</f>
        <v>-</v>
      </c>
      <c r="AF210" s="167" t="str">
        <f>RawDC2!AM210</f>
        <v>-</v>
      </c>
    </row>
    <row r="211" spans="1:32">
      <c r="A211" s="44">
        <v>209</v>
      </c>
      <c r="B211" s="162" t="str">
        <f>RawDC2!K211</f>
        <v>James</v>
      </c>
      <c r="C211" s="162" t="str">
        <f>RawDC2!L211</f>
        <v>Meaker</v>
      </c>
      <c r="D211" s="255">
        <f>SUMIF(RawDC2!BF211:HV211, $D$2)</f>
        <v>-8</v>
      </c>
      <c r="E211" s="255">
        <f>SUMIF(RawDC2!BF211:HV211, $E$2)</f>
        <v>-9</v>
      </c>
      <c r="F211" s="255">
        <f>SUMIF(RawDC2!BF211:HV211, $F$2)</f>
        <v>0</v>
      </c>
      <c r="G211" s="255">
        <f>SUMIF(RawDC2!BF211:HV211, $G$2)</f>
        <v>0</v>
      </c>
      <c r="H211" s="255">
        <f>SUMIF(RawDC2!BF211:HV211, $H$2)</f>
        <v>0</v>
      </c>
      <c r="I211" s="255">
        <f>SUMIF(RawDC2!BF211:HV211, $I$2)</f>
        <v>2</v>
      </c>
      <c r="J211" s="255">
        <f>SUMIF(RawDC2!BF211:HV211, $J$2)</f>
        <v>0</v>
      </c>
      <c r="K211" s="255">
        <f>SUMIF(RawDC2!BF211:HV211, $K$2)</f>
        <v>0</v>
      </c>
      <c r="L211" s="255"/>
      <c r="M211" s="136">
        <f t="shared" si="27"/>
        <v>-17</v>
      </c>
      <c r="N211" s="138">
        <f t="shared" si="28"/>
        <v>2</v>
      </c>
      <c r="O211" s="140">
        <f t="shared" si="29"/>
        <v>19</v>
      </c>
      <c r="X211" s="167" t="str">
        <f>RawDC2!AE211</f>
        <v>-</v>
      </c>
      <c r="Y211" s="167" t="str">
        <f>RawDC2!AF211</f>
        <v>-</v>
      </c>
      <c r="Z211" s="167" t="str">
        <f>RawDC2!AG211</f>
        <v>-</v>
      </c>
      <c r="AA211" s="167" t="str">
        <f>RawDC2!AH211</f>
        <v>-</v>
      </c>
      <c r="AB211" s="167" t="str">
        <f>RawDC2!AI211</f>
        <v>-</v>
      </c>
      <c r="AC211" s="167" t="str">
        <f>RawDC2!AJ211</f>
        <v>-</v>
      </c>
      <c r="AD211" s="167" t="str">
        <f>RawDC2!AK211</f>
        <v>-</v>
      </c>
      <c r="AE211" s="167" t="str">
        <f>RawDC2!AL211</f>
        <v>-</v>
      </c>
      <c r="AF211" s="167" t="str">
        <f>RawDC2!AM211</f>
        <v>-</v>
      </c>
    </row>
    <row r="212" spans="1:32">
      <c r="A212" s="44">
        <v>210</v>
      </c>
      <c r="B212" s="162">
        <f>RawDC2!K212</f>
        <v>0</v>
      </c>
      <c r="C212" s="162">
        <f>RawDC2!L212</f>
        <v>0</v>
      </c>
      <c r="D212" s="255">
        <f>SUMIF(RawDC2!BF212:HV212, $D$2)</f>
        <v>0</v>
      </c>
      <c r="E212" s="255">
        <f>SUMIF(RawDC2!BF212:HV212, $E$2)</f>
        <v>0</v>
      </c>
      <c r="F212" s="255">
        <f>SUMIF(RawDC2!BF212:HV212, $F$2)</f>
        <v>0</v>
      </c>
      <c r="G212" s="255">
        <f>SUMIF(RawDC2!BF212:HV212, $G$2)</f>
        <v>0</v>
      </c>
      <c r="H212" s="255">
        <f>SUMIF(RawDC2!BF212:HV212, $H$2)</f>
        <v>0</v>
      </c>
      <c r="I212" s="255">
        <f>SUMIF(RawDC2!BF212:HV212, $I$2)</f>
        <v>0</v>
      </c>
      <c r="J212" s="255">
        <f>SUMIF(RawDC2!BF212:HV212, $J$2)</f>
        <v>0</v>
      </c>
      <c r="K212" s="255">
        <f>SUMIF(RawDC2!BF212:HV212, $K$2)</f>
        <v>0</v>
      </c>
      <c r="L212" s="255"/>
      <c r="M212" s="136">
        <f t="shared" si="27"/>
        <v>0</v>
      </c>
      <c r="N212" s="138">
        <f t="shared" si="28"/>
        <v>0</v>
      </c>
      <c r="O212" s="140">
        <f t="shared" si="29"/>
        <v>0</v>
      </c>
      <c r="Q212" s="161">
        <f>RawDC2!P212</f>
        <v>0</v>
      </c>
      <c r="R212" s="161">
        <f>RawDC2!Q212</f>
        <v>0</v>
      </c>
      <c r="S212" s="161">
        <f>RawDC2!R212</f>
        <v>0</v>
      </c>
      <c r="T212" s="161">
        <f>RawDC2!S212</f>
        <v>0</v>
      </c>
      <c r="U212" s="161">
        <f>RawDC2!T212</f>
        <v>0</v>
      </c>
      <c r="V212" s="161">
        <f>RawDC2!U212</f>
        <v>0</v>
      </c>
      <c r="X212" s="167" t="str">
        <f>RawDC2!AE212</f>
        <v>-</v>
      </c>
      <c r="Y212" s="167" t="str">
        <f>RawDC2!AF212</f>
        <v>-</v>
      </c>
      <c r="Z212" s="167" t="str">
        <f>RawDC2!AG212</f>
        <v>-</v>
      </c>
      <c r="AA212" s="167" t="str">
        <f>RawDC2!AH212</f>
        <v>-</v>
      </c>
      <c r="AB212" s="167" t="str">
        <f>RawDC2!AI212</f>
        <v>-</v>
      </c>
      <c r="AC212" s="167" t="str">
        <f>RawDC2!AJ212</f>
        <v>-</v>
      </c>
      <c r="AD212" s="167" t="str">
        <f>RawDC2!AK212</f>
        <v>-</v>
      </c>
      <c r="AE212" s="167" t="str">
        <f>RawDC2!AL212</f>
        <v>-</v>
      </c>
      <c r="AF212" s="167" t="str">
        <f>RawDC2!AM212</f>
        <v>-</v>
      </c>
    </row>
    <row r="213" spans="1:32">
      <c r="A213" s="44">
        <v>211</v>
      </c>
      <c r="B213" s="162" t="str">
        <f>RawDC2!K213</f>
        <v>Rayan</v>
      </c>
      <c r="C213" s="162" t="str">
        <f>RawDC2!L213</f>
        <v>Osman</v>
      </c>
      <c r="D213" s="255">
        <f>SUMIF(RawDC2!BF213:HV213, $D$2)</f>
        <v>0</v>
      </c>
      <c r="E213" s="255">
        <f>SUMIF(RawDC2!BF213:HV213, $E$2)</f>
        <v>-3</v>
      </c>
      <c r="F213" s="255">
        <f>SUMIF(RawDC2!BF213:HV213, $F$2)</f>
        <v>-4</v>
      </c>
      <c r="G213" s="255">
        <f>SUMIF(RawDC2!BF213:HV213, $G$2)</f>
        <v>0</v>
      </c>
      <c r="H213" s="255">
        <f>SUMIF(RawDC2!BF213:HV213, $H$2)</f>
        <v>0</v>
      </c>
      <c r="I213" s="255">
        <f>SUMIF(RawDC2!BF213:HV213, $I$2)</f>
        <v>0</v>
      </c>
      <c r="J213" s="255">
        <f>SUMIF(RawDC2!BF213:HV213, $J$2)</f>
        <v>0</v>
      </c>
      <c r="K213" s="255">
        <f>SUMIF(RawDC2!BF213:HV213, $K$2)</f>
        <v>0</v>
      </c>
      <c r="L213" s="255"/>
      <c r="M213" s="136">
        <f t="shared" si="27"/>
        <v>-7</v>
      </c>
      <c r="N213" s="138">
        <f t="shared" si="28"/>
        <v>0</v>
      </c>
      <c r="O213" s="140">
        <f t="shared" si="29"/>
        <v>7</v>
      </c>
      <c r="Q213" s="161" t="str">
        <f>RawDC2!P213</f>
        <v>No</v>
      </c>
      <c r="R213" s="161" t="str">
        <f>RawDC2!Q213</f>
        <v>No</v>
      </c>
      <c r="S213" s="161" t="str">
        <f>RawDC2!R213</f>
        <v>Same</v>
      </c>
      <c r="T213" s="161" t="str">
        <f>RawDC2!S213</f>
        <v>Same</v>
      </c>
      <c r="U213" s="161" t="str">
        <f>RawDC2!T213</f>
        <v>Increased</v>
      </c>
      <c r="V213" s="161" t="str">
        <f>RawDC2!U213</f>
        <v>Same</v>
      </c>
      <c r="X213" s="167" t="str">
        <f>RawDC2!AE213</f>
        <v>Shoulder</v>
      </c>
      <c r="Y213" s="167" t="str">
        <f>RawDC2!AF213</f>
        <v>Left</v>
      </c>
      <c r="Z213" s="167" t="str">
        <f>RawDC2!AG213</f>
        <v xml:space="preserve">Muscle </v>
      </c>
      <c r="AA213" s="167">
        <f>RawDC2!AH213</f>
        <v>43101</v>
      </c>
      <c r="AB213" s="167">
        <f>RawDC2!AI213</f>
        <v>90</v>
      </c>
      <c r="AC213" s="167" t="str">
        <f>RawDC2!AJ213</f>
        <v>Football</v>
      </c>
      <c r="AD213" s="167" t="str">
        <f>RawDC2!AK213</f>
        <v>Suddenly</v>
      </c>
      <c r="AE213" s="167" t="str">
        <f>RawDC2!AL213</f>
        <v>Contact</v>
      </c>
      <c r="AF213" s="167" t="str">
        <f>RawDC2!AM213</f>
        <v>Yes</v>
      </c>
    </row>
    <row r="214" spans="1:32">
      <c r="A214" s="44">
        <v>212</v>
      </c>
      <c r="B214" s="162">
        <f>RawDC2!K214</f>
        <v>0</v>
      </c>
      <c r="C214" s="162">
        <f>RawDC2!L214</f>
        <v>0</v>
      </c>
      <c r="D214" s="255">
        <f>SUMIF(RawDC2!BF214:HV214, $D$2)</f>
        <v>0</v>
      </c>
      <c r="E214" s="255">
        <f>SUMIF(RawDC2!BF214:HV214, $E$2)</f>
        <v>0</v>
      </c>
      <c r="F214" s="255">
        <f>SUMIF(RawDC2!BF214:HV214, $F$2)</f>
        <v>0</v>
      </c>
      <c r="G214" s="255">
        <f>SUMIF(RawDC2!BF214:HV214, $G$2)</f>
        <v>0</v>
      </c>
      <c r="H214" s="255">
        <f>SUMIF(RawDC2!BF214:HV214, $H$2)</f>
        <v>0</v>
      </c>
      <c r="I214" s="255">
        <f>SUMIF(RawDC2!BF214:HV214, $I$2)</f>
        <v>0</v>
      </c>
      <c r="J214" s="255">
        <f>SUMIF(RawDC2!BF214:HV214, $J$2)</f>
        <v>0</v>
      </c>
      <c r="K214" s="255">
        <f>SUMIF(RawDC2!BF214:HV214, $K$2)</f>
        <v>0</v>
      </c>
      <c r="L214" s="255"/>
      <c r="M214" s="136">
        <f t="shared" si="27"/>
        <v>0</v>
      </c>
      <c r="N214" s="138">
        <f t="shared" si="28"/>
        <v>0</v>
      </c>
      <c r="O214" s="140">
        <f t="shared" si="29"/>
        <v>0</v>
      </c>
      <c r="Q214" s="161">
        <f>RawDC2!P214</f>
        <v>0</v>
      </c>
      <c r="R214" s="161">
        <f>RawDC2!Q214</f>
        <v>0</v>
      </c>
      <c r="S214" s="161">
        <f>RawDC2!R214</f>
        <v>0</v>
      </c>
      <c r="T214" s="161">
        <f>RawDC2!S214</f>
        <v>0</v>
      </c>
      <c r="U214" s="161">
        <f>RawDC2!T214</f>
        <v>0</v>
      </c>
      <c r="V214" s="161">
        <f>RawDC2!U214</f>
        <v>0</v>
      </c>
      <c r="X214" s="167" t="str">
        <f>RawDC2!AE214</f>
        <v>-</v>
      </c>
      <c r="Y214" s="167" t="str">
        <f>RawDC2!AF214</f>
        <v>-</v>
      </c>
      <c r="Z214" s="167" t="str">
        <f>RawDC2!AG214</f>
        <v>-</v>
      </c>
      <c r="AA214" s="167" t="str">
        <f>RawDC2!AH214</f>
        <v>-</v>
      </c>
      <c r="AB214" s="167" t="str">
        <f>RawDC2!AI214</f>
        <v>-</v>
      </c>
      <c r="AC214" s="167" t="str">
        <f>RawDC2!AJ214</f>
        <v>-</v>
      </c>
      <c r="AD214" s="167" t="str">
        <f>RawDC2!AK214</f>
        <v>-</v>
      </c>
      <c r="AE214" s="167" t="str">
        <f>RawDC2!AL214</f>
        <v>-</v>
      </c>
      <c r="AF214" s="167" t="str">
        <f>RawDC2!AM214</f>
        <v>-</v>
      </c>
    </row>
    <row r="215" spans="1:32">
      <c r="A215" s="44">
        <v>213</v>
      </c>
      <c r="B215" s="162">
        <f>RawDC2!K215</f>
        <v>0</v>
      </c>
      <c r="C215" s="162">
        <f>RawDC2!L215</f>
        <v>0</v>
      </c>
      <c r="D215" s="255">
        <f>SUMIF(RawDC2!BF215:HV215, $D$2)</f>
        <v>0</v>
      </c>
      <c r="E215" s="255">
        <f>SUMIF(RawDC2!BF215:HV215, $E$2)</f>
        <v>0</v>
      </c>
      <c r="F215" s="255">
        <f>SUMIF(RawDC2!BF215:HV215, $F$2)</f>
        <v>0</v>
      </c>
      <c r="G215" s="255">
        <f>SUMIF(RawDC2!BF215:HV215, $G$2)</f>
        <v>0</v>
      </c>
      <c r="H215" s="255">
        <f>SUMIF(RawDC2!BF215:HV215, $H$2)</f>
        <v>0</v>
      </c>
      <c r="I215" s="255">
        <f>SUMIF(RawDC2!BF215:HV215, $I$2)</f>
        <v>0</v>
      </c>
      <c r="J215" s="255">
        <f>SUMIF(RawDC2!BF215:HV215, $J$2)</f>
        <v>0</v>
      </c>
      <c r="K215" s="255">
        <f>SUMIF(RawDC2!BF215:HV215, $K$2)</f>
        <v>0</v>
      </c>
      <c r="L215" s="255"/>
      <c r="M215" s="136">
        <f t="shared" si="27"/>
        <v>0</v>
      </c>
      <c r="N215" s="138">
        <f t="shared" si="28"/>
        <v>0</v>
      </c>
      <c r="O215" s="140">
        <f t="shared" si="29"/>
        <v>0</v>
      </c>
      <c r="Q215" s="161">
        <f>RawDC2!P215</f>
        <v>0</v>
      </c>
      <c r="R215" s="161">
        <f>RawDC2!Q215</f>
        <v>0</v>
      </c>
      <c r="S215" s="161">
        <f>RawDC2!R215</f>
        <v>0</v>
      </c>
      <c r="T215" s="161">
        <f>RawDC2!S215</f>
        <v>0</v>
      </c>
      <c r="U215" s="161">
        <f>RawDC2!T215</f>
        <v>0</v>
      </c>
      <c r="V215" s="161">
        <f>RawDC2!U215</f>
        <v>0</v>
      </c>
      <c r="X215" s="167" t="str">
        <f>RawDC2!AE215</f>
        <v>-</v>
      </c>
      <c r="Y215" s="167" t="str">
        <f>RawDC2!AF215</f>
        <v>-</v>
      </c>
      <c r="Z215" s="167" t="str">
        <f>RawDC2!AG215</f>
        <v>-</v>
      </c>
      <c r="AA215" s="167" t="str">
        <f>RawDC2!AH215</f>
        <v>-</v>
      </c>
      <c r="AB215" s="167" t="str">
        <f>RawDC2!AI215</f>
        <v>-</v>
      </c>
      <c r="AC215" s="167" t="str">
        <f>RawDC2!AJ215</f>
        <v>-</v>
      </c>
      <c r="AD215" s="167" t="str">
        <f>RawDC2!AK215</f>
        <v>-</v>
      </c>
      <c r="AE215" s="167" t="str">
        <f>RawDC2!AL215</f>
        <v>-</v>
      </c>
      <c r="AF215" s="167" t="str">
        <f>RawDC2!AM215</f>
        <v>-</v>
      </c>
    </row>
    <row r="216" spans="1:32">
      <c r="A216" s="44">
        <v>214</v>
      </c>
      <c r="B216" s="162" t="str">
        <f>RawDC2!K216</f>
        <v xml:space="preserve">David </v>
      </c>
      <c r="C216" s="162" t="str">
        <f>RawDC2!L216</f>
        <v>O'Sullivan</v>
      </c>
      <c r="D216" s="255">
        <f>SUMIF(RawDC2!BF216:HV216, $D$2)</f>
        <v>-4</v>
      </c>
      <c r="E216" s="255">
        <f>SUMIF(RawDC2!BF216:HV216, $E$2)</f>
        <v>-9</v>
      </c>
      <c r="F216" s="255">
        <f>SUMIF(RawDC2!BF216:HV216, $F$2)</f>
        <v>-10</v>
      </c>
      <c r="G216" s="255">
        <f>SUMIF(RawDC2!BF216:HV216, $G$2)</f>
        <v>0</v>
      </c>
      <c r="H216" s="255">
        <f>SUMIF(RawDC2!BF216:HV216, $H$2)</f>
        <v>0</v>
      </c>
      <c r="I216" s="255">
        <f>SUMIF(RawDC2!BF216:HV216, $I$2)</f>
        <v>0</v>
      </c>
      <c r="J216" s="255">
        <f>SUMIF(RawDC2!BF216:HV216, $J$2)</f>
        <v>0</v>
      </c>
      <c r="K216" s="255">
        <f>SUMIF(RawDC2!BF216:HV216, $K$2)</f>
        <v>0</v>
      </c>
      <c r="L216" s="255"/>
      <c r="M216" s="136">
        <f t="shared" si="27"/>
        <v>-23</v>
      </c>
      <c r="N216" s="138">
        <f t="shared" si="28"/>
        <v>0</v>
      </c>
      <c r="O216" s="140">
        <f t="shared" si="29"/>
        <v>23</v>
      </c>
      <c r="X216" s="167" t="str">
        <f>RawDC2!AE216</f>
        <v xml:space="preserve">L4 </v>
      </c>
      <c r="Y216" s="167" t="str">
        <f>RawDC2!AF216</f>
        <v>L4 pars interarticularis</v>
      </c>
      <c r="Z216" s="167" t="str">
        <f>RawDC2!AG216</f>
        <v xml:space="preserve">Stress fracture </v>
      </c>
      <c r="AA216" s="167">
        <f>RawDC2!AH216</f>
        <v>43028</v>
      </c>
      <c r="AB216" s="167">
        <f>RawDC2!AI216</f>
        <v>90</v>
      </c>
      <c r="AC216" s="167" t="str">
        <f>RawDC2!AJ216</f>
        <v>Bowling (cricket)</v>
      </c>
      <c r="AD216" s="167" t="str">
        <f>RawDC2!AK216</f>
        <v>overuse</v>
      </c>
      <c r="AE216" s="167" t="str">
        <f>RawDC2!AL216</f>
        <v xml:space="preserve">non-contact </v>
      </c>
      <c r="AF216" s="167" t="str">
        <f>RawDC2!AM216</f>
        <v xml:space="preserve">Yes </v>
      </c>
    </row>
    <row r="217" spans="1:32">
      <c r="A217" s="44">
        <v>215</v>
      </c>
      <c r="B217" s="162" t="str">
        <f>RawDC2!K217</f>
        <v>Keetan</v>
      </c>
      <c r="C217" s="162" t="str">
        <f>RawDC2!L217</f>
        <v>Patel</v>
      </c>
      <c r="D217" s="255">
        <f>SUMIF(RawDC2!BF217:HV217, $D$2)</f>
        <v>0</v>
      </c>
      <c r="E217" s="255">
        <f>SUMIF(RawDC2!BF217:HV217, $E$2)</f>
        <v>0</v>
      </c>
      <c r="F217" s="255">
        <f>SUMIF(RawDC2!BF217:HV217, $F$2)</f>
        <v>-2</v>
      </c>
      <c r="G217" s="255">
        <f>SUMIF(RawDC2!BF217:HV217, $G$2)</f>
        <v>-4</v>
      </c>
      <c r="H217" s="255">
        <f>SUMIF(RawDC2!BF217:HV217, $H$2)</f>
        <v>0</v>
      </c>
      <c r="I217" s="255">
        <f>SUMIF(RawDC2!BF217:HV217, $I$2)</f>
        <v>0</v>
      </c>
      <c r="J217" s="255">
        <f>SUMIF(RawDC2!BF217:HV217, $J$2)</f>
        <v>0</v>
      </c>
      <c r="K217" s="255">
        <f>SUMIF(RawDC2!BF217:HV217, $K$2)</f>
        <v>0</v>
      </c>
      <c r="L217" s="255"/>
      <c r="M217" s="136">
        <f t="shared" si="27"/>
        <v>-6</v>
      </c>
      <c r="N217" s="138">
        <f t="shared" si="28"/>
        <v>0</v>
      </c>
      <c r="O217" s="140">
        <f t="shared" si="29"/>
        <v>6</v>
      </c>
      <c r="Q217" s="161" t="str">
        <f>RawDC2!P217</f>
        <v xml:space="preserve">no </v>
      </c>
      <c r="R217" s="161" t="str">
        <f>RawDC2!Q217</f>
        <v>no</v>
      </c>
      <c r="S217" s="161" t="str">
        <f>RawDC2!R217</f>
        <v xml:space="preserve">same </v>
      </c>
      <c r="T217" s="161" t="str">
        <f>RawDC2!S217</f>
        <v xml:space="preserve">same </v>
      </c>
      <c r="U217" s="161" t="str">
        <f>RawDC2!T217</f>
        <v>same</v>
      </c>
      <c r="V217" s="161" t="str">
        <f>RawDC2!U217</f>
        <v>no</v>
      </c>
      <c r="X217" s="167" t="str">
        <f>RawDC2!AE217</f>
        <v>-</v>
      </c>
      <c r="Y217" s="167" t="str">
        <f>RawDC2!AF217</f>
        <v>-</v>
      </c>
      <c r="Z217" s="167" t="str">
        <f>RawDC2!AG217</f>
        <v>-</v>
      </c>
      <c r="AA217" s="167" t="str">
        <f>RawDC2!AH217</f>
        <v>-</v>
      </c>
      <c r="AB217" s="167" t="str">
        <f>RawDC2!AI217</f>
        <v>-</v>
      </c>
      <c r="AC217" s="167" t="str">
        <f>RawDC2!AJ217</f>
        <v>-</v>
      </c>
      <c r="AD217" s="167" t="str">
        <f>RawDC2!AK217</f>
        <v>-</v>
      </c>
      <c r="AE217" s="167" t="str">
        <f>RawDC2!AL217</f>
        <v>-</v>
      </c>
      <c r="AF217" s="167" t="str">
        <f>RawDC2!AM217</f>
        <v>-</v>
      </c>
    </row>
    <row r="218" spans="1:32">
      <c r="A218" s="44">
        <v>216</v>
      </c>
      <c r="B218" s="162">
        <f>RawDC2!K218</f>
        <v>0</v>
      </c>
      <c r="C218" s="162">
        <f>RawDC2!L218</f>
        <v>0</v>
      </c>
      <c r="D218" s="255">
        <f>SUMIF(RawDC2!BF218:HV218, $D$2)</f>
        <v>0</v>
      </c>
      <c r="E218" s="255">
        <f>SUMIF(RawDC2!BF218:HV218, $E$2)</f>
        <v>0</v>
      </c>
      <c r="F218" s="255">
        <f>SUMIF(RawDC2!BF218:HV218, $F$2)</f>
        <v>0</v>
      </c>
      <c r="G218" s="255">
        <f>SUMIF(RawDC2!BF218:HV218, $G$2)</f>
        <v>0</v>
      </c>
      <c r="H218" s="255">
        <f>SUMIF(RawDC2!BF218:HV218, $H$2)</f>
        <v>0</v>
      </c>
      <c r="I218" s="255">
        <f>SUMIF(RawDC2!BF218:HV218, $I$2)</f>
        <v>0</v>
      </c>
      <c r="J218" s="255">
        <f>SUMIF(RawDC2!BF218:HV218, $J$2)</f>
        <v>0</v>
      </c>
      <c r="K218" s="255">
        <f>SUMIF(RawDC2!BF218:HV218, $K$2)</f>
        <v>0</v>
      </c>
      <c r="L218" s="255"/>
      <c r="M218" s="136">
        <f t="shared" si="27"/>
        <v>0</v>
      </c>
      <c r="N218" s="138">
        <f t="shared" si="28"/>
        <v>0</v>
      </c>
      <c r="O218" s="140">
        <f t="shared" si="29"/>
        <v>0</v>
      </c>
      <c r="Q218" s="161">
        <f>RawDC2!P218</f>
        <v>0</v>
      </c>
      <c r="R218" s="161">
        <f>RawDC2!Q218</f>
        <v>0</v>
      </c>
      <c r="S218" s="161">
        <f>RawDC2!R218</f>
        <v>0</v>
      </c>
      <c r="T218" s="161">
        <f>RawDC2!S218</f>
        <v>0</v>
      </c>
      <c r="U218" s="161">
        <f>RawDC2!T218</f>
        <v>0</v>
      </c>
      <c r="V218" s="161">
        <f>RawDC2!U218</f>
        <v>0</v>
      </c>
      <c r="X218" s="167" t="str">
        <f>RawDC2!AE218</f>
        <v>-</v>
      </c>
      <c r="Y218" s="167" t="str">
        <f>RawDC2!AF218</f>
        <v>-</v>
      </c>
      <c r="Z218" s="167" t="str">
        <f>RawDC2!AG218</f>
        <v>-</v>
      </c>
      <c r="AA218" s="167" t="str">
        <f>RawDC2!AH218</f>
        <v>-</v>
      </c>
      <c r="AB218" s="167" t="str">
        <f>RawDC2!AI218</f>
        <v>-</v>
      </c>
      <c r="AC218" s="167" t="str">
        <f>RawDC2!AJ218</f>
        <v>-</v>
      </c>
      <c r="AD218" s="167" t="str">
        <f>RawDC2!AK218</f>
        <v>-</v>
      </c>
      <c r="AE218" s="167" t="str">
        <f>RawDC2!AL218</f>
        <v>-</v>
      </c>
      <c r="AF218" s="167" t="str">
        <f>RawDC2!AM218</f>
        <v>-</v>
      </c>
    </row>
    <row r="219" spans="1:32">
      <c r="A219" s="44">
        <v>217</v>
      </c>
      <c r="B219" s="162" t="str">
        <f>RawDC2!K219</f>
        <v>Daniel</v>
      </c>
      <c r="C219" s="162" t="str">
        <f>RawDC2!L219</f>
        <v>Rees</v>
      </c>
      <c r="D219" s="255">
        <f>SUMIF(RawDC2!BF219:HV219, $D$2)</f>
        <v>-8</v>
      </c>
      <c r="E219" s="255">
        <f>SUMIF(RawDC2!BF219:HV219, $E$2)</f>
        <v>-6</v>
      </c>
      <c r="F219" s="255">
        <f>SUMIF(RawDC2!BF219:HV219, $F$2)</f>
        <v>0</v>
      </c>
      <c r="G219" s="255">
        <f>SUMIF(RawDC2!BF219:HV219, $G$2)</f>
        <v>0</v>
      </c>
      <c r="H219" s="255">
        <f>SUMIF(RawDC2!BF219:HV219, $H$2)</f>
        <v>1</v>
      </c>
      <c r="I219" s="255">
        <f>SUMIF(RawDC2!BF219:HV219, $I$2)</f>
        <v>0</v>
      </c>
      <c r="J219" s="255">
        <f>SUMIF(RawDC2!BF219:HV219, $J$2)</f>
        <v>3</v>
      </c>
      <c r="K219" s="255">
        <f>SUMIF(RawDC2!BF219:HV219, $K$2)</f>
        <v>0</v>
      </c>
      <c r="L219" s="255"/>
      <c r="M219" s="136">
        <f t="shared" si="27"/>
        <v>-14</v>
      </c>
      <c r="N219" s="138">
        <f t="shared" si="28"/>
        <v>4</v>
      </c>
      <c r="O219" s="140">
        <f t="shared" si="29"/>
        <v>18</v>
      </c>
      <c r="Q219" s="161" t="str">
        <f>RawDC2!P219</f>
        <v>no</v>
      </c>
      <c r="R219" s="161" t="str">
        <f>RawDC2!Q219</f>
        <v>yes</v>
      </c>
      <c r="S219" s="161" t="str">
        <f>RawDC2!R219</f>
        <v>increased</v>
      </c>
      <c r="T219" s="161" t="str">
        <f>RawDC2!S219</f>
        <v>increased</v>
      </c>
      <c r="U219" s="161" t="str">
        <f>RawDC2!T219</f>
        <v>increased</v>
      </c>
      <c r="V219" s="161" t="str">
        <f>RawDC2!U219</f>
        <v>change from cardio to strength</v>
      </c>
      <c r="X219" s="167" t="str">
        <f>RawDC2!AE219</f>
        <v>hamstrings, calfs, quads</v>
      </c>
      <c r="Y219" s="167" t="str">
        <f>RawDC2!AF219</f>
        <v>both</v>
      </c>
      <c r="Z219" s="167" t="str">
        <f>RawDC2!AG219</f>
        <v>fibromyalgia</v>
      </c>
      <c r="AA219" s="167">
        <f>RawDC2!AH219</f>
        <v>43040</v>
      </c>
      <c r="AB219" s="167">
        <f>RawDC2!AI219</f>
        <v>40</v>
      </c>
      <c r="AC219" s="167" t="str">
        <f>RawDC2!AJ219</f>
        <v>medically induced</v>
      </c>
      <c r="AD219" s="167" t="str">
        <f>RawDC2!AK219</f>
        <v xml:space="preserve">accute and gradualy increase </v>
      </c>
      <c r="AE219" s="167" t="str">
        <f>RawDC2!AL219</f>
        <v>non contact</v>
      </c>
      <c r="AF219" s="167" t="str">
        <f>RawDC2!AM219</f>
        <v>yes</v>
      </c>
    </row>
    <row r="220" spans="1:32">
      <c r="A220" s="44">
        <v>218</v>
      </c>
      <c r="B220" s="162">
        <f>RawDC2!K220</f>
        <v>0</v>
      </c>
      <c r="C220" s="162">
        <f>RawDC2!L220</f>
        <v>0</v>
      </c>
      <c r="D220" s="255">
        <f>SUMIF(RawDC2!BF220:HV220, $D$2)</f>
        <v>0</v>
      </c>
      <c r="E220" s="255">
        <f>SUMIF(RawDC2!BF220:HV220, $E$2)</f>
        <v>0</v>
      </c>
      <c r="F220" s="255">
        <f>SUMIF(RawDC2!BF220:HV220, $F$2)</f>
        <v>0</v>
      </c>
      <c r="G220" s="255">
        <f>SUMIF(RawDC2!BF220:HV220, $G$2)</f>
        <v>0</v>
      </c>
      <c r="H220" s="255">
        <f>SUMIF(RawDC2!BF220:HV220, $H$2)</f>
        <v>0</v>
      </c>
      <c r="I220" s="255">
        <f>SUMIF(RawDC2!BF220:HV220, $I$2)</f>
        <v>0</v>
      </c>
      <c r="J220" s="255">
        <f>SUMIF(RawDC2!BF220:HV220, $J$2)</f>
        <v>0</v>
      </c>
      <c r="K220" s="255">
        <f>SUMIF(RawDC2!BF220:HV220, $K$2)</f>
        <v>0</v>
      </c>
      <c r="L220" s="255"/>
      <c r="M220" s="136">
        <f t="shared" si="27"/>
        <v>0</v>
      </c>
      <c r="N220" s="138">
        <f t="shared" si="28"/>
        <v>0</v>
      </c>
      <c r="O220" s="140">
        <f t="shared" si="29"/>
        <v>0</v>
      </c>
      <c r="Q220" s="161">
        <f>RawDC2!P220</f>
        <v>0</v>
      </c>
      <c r="R220" s="161">
        <f>RawDC2!Q220</f>
        <v>0</v>
      </c>
      <c r="S220" s="161">
        <f>RawDC2!R220</f>
        <v>0</v>
      </c>
      <c r="T220" s="161">
        <f>RawDC2!S220</f>
        <v>0</v>
      </c>
      <c r="U220" s="161">
        <f>RawDC2!T220</f>
        <v>0</v>
      </c>
      <c r="V220" s="161">
        <f>RawDC2!U220</f>
        <v>0</v>
      </c>
      <c r="X220" s="167" t="str">
        <f>RawDC2!AE220</f>
        <v>-</v>
      </c>
      <c r="Y220" s="167" t="str">
        <f>RawDC2!AF220</f>
        <v>-</v>
      </c>
      <c r="Z220" s="167" t="str">
        <f>RawDC2!AG220</f>
        <v>-</v>
      </c>
      <c r="AA220" s="167" t="str">
        <f>RawDC2!AH220</f>
        <v>-</v>
      </c>
      <c r="AB220" s="167" t="str">
        <f>RawDC2!AI220</f>
        <v>-</v>
      </c>
      <c r="AC220" s="167" t="str">
        <f>RawDC2!AJ220</f>
        <v>-</v>
      </c>
      <c r="AD220" s="167" t="str">
        <f>RawDC2!AK220</f>
        <v>-</v>
      </c>
      <c r="AE220" s="167" t="str">
        <f>RawDC2!AL220</f>
        <v>-</v>
      </c>
      <c r="AF220" s="167" t="str">
        <f>RawDC2!AM220</f>
        <v>-</v>
      </c>
    </row>
    <row r="221" spans="1:32">
      <c r="A221" s="44">
        <v>219</v>
      </c>
      <c r="B221" s="162" t="str">
        <f>RawDC2!K221</f>
        <v>Chloe</v>
      </c>
      <c r="C221" s="162" t="str">
        <f>RawDC2!L221</f>
        <v>Richards</v>
      </c>
      <c r="D221" s="255">
        <f>SUMIF(RawDC2!BF221:HV221, $D$2)</f>
        <v>0</v>
      </c>
      <c r="E221" s="255">
        <f>SUMIF(RawDC2!BF221:HV221, $E$2)</f>
        <v>0</v>
      </c>
      <c r="F221" s="255">
        <f>SUMIF(RawDC2!BF221:HV221, $F$2)</f>
        <v>-8</v>
      </c>
      <c r="G221" s="255">
        <f>SUMIF(RawDC2!BF221:HV221, $G$2)</f>
        <v>-2</v>
      </c>
      <c r="H221" s="255">
        <f>SUMIF(RawDC2!BF221:HV221, $H$2)</f>
        <v>3</v>
      </c>
      <c r="I221" s="255">
        <f>SUMIF(RawDC2!BF221:HV221, $I$2)</f>
        <v>2</v>
      </c>
      <c r="J221" s="255">
        <f>SUMIF(RawDC2!BF221:HV221, $J$2)</f>
        <v>3</v>
      </c>
      <c r="K221" s="255">
        <f>SUMIF(RawDC2!BF221:HV221, $K$2)</f>
        <v>0</v>
      </c>
      <c r="L221" s="255"/>
      <c r="M221" s="136">
        <f t="shared" si="27"/>
        <v>-10</v>
      </c>
      <c r="N221" s="138">
        <f t="shared" si="28"/>
        <v>8</v>
      </c>
      <c r="O221" s="140">
        <f t="shared" si="29"/>
        <v>18</v>
      </c>
      <c r="X221" s="167" t="str">
        <f>RawDC2!AE221</f>
        <v>Back</v>
      </c>
      <c r="Y221" s="167" t="str">
        <f>RawDC2!AF221</f>
        <v>Both</v>
      </c>
      <c r="Z221" s="167" t="str">
        <f>RawDC2!AG221</f>
        <v>Muscle strain</v>
      </c>
      <c r="AA221" s="167">
        <f>RawDC2!AH221</f>
        <v>43130</v>
      </c>
      <c r="AB221" s="167">
        <f>RawDC2!AI221</f>
        <v>10</v>
      </c>
      <c r="AC221" s="167" t="str">
        <f>RawDC2!AJ221</f>
        <v>Deadlifts</v>
      </c>
      <c r="AD221" s="167" t="str">
        <f>RawDC2!AK221</f>
        <v>Acute</v>
      </c>
      <c r="AE221" s="167" t="str">
        <f>RawDC2!AL221</f>
        <v>Non-contact</v>
      </c>
      <c r="AF221" s="167" t="str">
        <f>RawDC2!AM221</f>
        <v>Yes</v>
      </c>
    </row>
    <row r="222" spans="1:32">
      <c r="A222" s="44">
        <v>220</v>
      </c>
      <c r="B222" s="162">
        <f>RawDC2!K222</f>
        <v>0</v>
      </c>
      <c r="C222" s="162">
        <f>RawDC2!L222</f>
        <v>0</v>
      </c>
      <c r="D222" s="255">
        <f>SUMIF(RawDC2!BF222:HV222, $D$2)</f>
        <v>0</v>
      </c>
      <c r="E222" s="255">
        <f>SUMIF(RawDC2!BF222:HV222, $E$2)</f>
        <v>0</v>
      </c>
      <c r="F222" s="255">
        <f>SUMIF(RawDC2!BF222:HV222, $F$2)</f>
        <v>0</v>
      </c>
      <c r="G222" s="255">
        <f>SUMIF(RawDC2!BF222:HV222, $G$2)</f>
        <v>0</v>
      </c>
      <c r="H222" s="255">
        <f>SUMIF(RawDC2!BF222:HV222, $H$2)</f>
        <v>0</v>
      </c>
      <c r="I222" s="255">
        <f>SUMIF(RawDC2!BF222:HV222, $I$2)</f>
        <v>0</v>
      </c>
      <c r="J222" s="255">
        <f>SUMIF(RawDC2!BF222:HV222, $J$2)</f>
        <v>0</v>
      </c>
      <c r="K222" s="255">
        <f>SUMIF(RawDC2!BF222:HV222, $K$2)</f>
        <v>0</v>
      </c>
      <c r="L222" s="255"/>
      <c r="M222" s="136">
        <f t="shared" si="27"/>
        <v>0</v>
      </c>
      <c r="N222" s="138">
        <f t="shared" si="28"/>
        <v>0</v>
      </c>
      <c r="O222" s="140">
        <f t="shared" si="29"/>
        <v>0</v>
      </c>
      <c r="Q222" s="161">
        <f>RawDC2!P222</f>
        <v>0</v>
      </c>
      <c r="R222" s="161">
        <f>RawDC2!Q222</f>
        <v>0</v>
      </c>
      <c r="S222" s="161">
        <f>RawDC2!R222</f>
        <v>0</v>
      </c>
      <c r="T222" s="161">
        <f>RawDC2!S222</f>
        <v>0</v>
      </c>
      <c r="U222" s="161">
        <f>RawDC2!T222</f>
        <v>0</v>
      </c>
      <c r="V222" s="161">
        <f>RawDC2!U222</f>
        <v>0</v>
      </c>
      <c r="X222" s="167" t="str">
        <f>RawDC2!AE222</f>
        <v>-</v>
      </c>
      <c r="Y222" s="167" t="str">
        <f>RawDC2!AF222</f>
        <v>-</v>
      </c>
      <c r="Z222" s="167" t="str">
        <f>RawDC2!AG222</f>
        <v>-</v>
      </c>
      <c r="AA222" s="167" t="str">
        <f>RawDC2!AH222</f>
        <v>-</v>
      </c>
      <c r="AB222" s="167" t="str">
        <f>RawDC2!AI222</f>
        <v>-</v>
      </c>
      <c r="AC222" s="167" t="str">
        <f>RawDC2!AJ222</f>
        <v>-</v>
      </c>
      <c r="AD222" s="167" t="str">
        <f>RawDC2!AK222</f>
        <v>-</v>
      </c>
      <c r="AE222" s="167" t="str">
        <f>RawDC2!AL222</f>
        <v>-</v>
      </c>
      <c r="AF222" s="167" t="str">
        <f>RawDC2!AM222</f>
        <v>-</v>
      </c>
    </row>
    <row r="223" spans="1:32">
      <c r="A223" s="44">
        <v>221</v>
      </c>
      <c r="B223" s="162" t="str">
        <f>RawDC2!K223</f>
        <v>Tomos</v>
      </c>
      <c r="C223" s="162" t="str">
        <f>RawDC2!L223</f>
        <v>Rogers</v>
      </c>
      <c r="D223" s="255">
        <f>SUMIF(RawDC2!BF223:HV223, $D$2)</f>
        <v>-24</v>
      </c>
      <c r="E223" s="255">
        <f>SUMIF(RawDC2!BF223:HV223, $E$2)</f>
        <v>-9</v>
      </c>
      <c r="F223" s="255">
        <f>SUMIF(RawDC2!BF223:HV223, $F$2)</f>
        <v>-4</v>
      </c>
      <c r="G223" s="255">
        <f>SUMIF(RawDC2!BF223:HV223, $G$2)</f>
        <v>-2</v>
      </c>
      <c r="H223" s="255">
        <f>SUMIF(RawDC2!BF223:HV223, $H$2)</f>
        <v>0</v>
      </c>
      <c r="I223" s="255">
        <f>SUMIF(RawDC2!BF223:HV223, $I$2)</f>
        <v>2</v>
      </c>
      <c r="J223" s="255">
        <f>SUMIF(RawDC2!BF223:HV223, $J$2)</f>
        <v>0</v>
      </c>
      <c r="K223" s="255">
        <f>SUMIF(RawDC2!BF223:HV223, $K$2)</f>
        <v>8</v>
      </c>
      <c r="L223" s="255"/>
      <c r="M223" s="136">
        <f t="shared" si="27"/>
        <v>-39</v>
      </c>
      <c r="N223" s="138">
        <f t="shared" si="28"/>
        <v>10</v>
      </c>
      <c r="O223" s="140">
        <f t="shared" si="29"/>
        <v>49</v>
      </c>
      <c r="Q223" s="161" t="str">
        <f>RawDC2!P223</f>
        <v>none</v>
      </c>
      <c r="R223" s="161" t="str">
        <f>RawDC2!Q223</f>
        <v>yes, no training since october</v>
      </c>
      <c r="S223" s="161" t="str">
        <f>RawDC2!R223</f>
        <v>decreased</v>
      </c>
      <c r="T223" s="161" t="str">
        <f>RawDC2!S223</f>
        <v>decreased</v>
      </c>
      <c r="U223" s="161" t="str">
        <f>RawDC2!T223</f>
        <v>decreased</v>
      </c>
      <c r="V223" s="161" t="str">
        <f>RawDC2!U223</f>
        <v>no training</v>
      </c>
      <c r="X223" s="167" t="str">
        <f>RawDC2!AE223</f>
        <v>knee</v>
      </c>
      <c r="Y223" s="167" t="str">
        <f>RawDC2!AF223</f>
        <v>right</v>
      </c>
      <c r="Z223" s="167" t="str">
        <f>RawDC2!AG223</f>
        <v>Ligament/tissue damage</v>
      </c>
      <c r="AA223" s="167">
        <f>RawDC2!AH223</f>
        <v>43040</v>
      </c>
      <c r="AB223" s="167">
        <f>RawDC2!AI223</f>
        <v>90</v>
      </c>
      <c r="AC223" s="167" t="str">
        <f>RawDC2!AJ223</f>
        <v>bucs football game</v>
      </c>
      <c r="AD223" s="167" t="str">
        <f>RawDC2!AK223</f>
        <v>overuse</v>
      </c>
      <c r="AE223" s="167" t="str">
        <f>RawDC2!AL223</f>
        <v>non contact</v>
      </c>
      <c r="AF223" s="167" t="str">
        <f>RawDC2!AM223</f>
        <v>yes</v>
      </c>
    </row>
    <row r="224" spans="1:32">
      <c r="A224" s="44">
        <v>222</v>
      </c>
      <c r="B224" s="162">
        <f>RawDC2!K224</f>
        <v>0</v>
      </c>
      <c r="C224" s="162">
        <f>RawDC2!L224</f>
        <v>0</v>
      </c>
      <c r="D224" s="255">
        <f>SUMIF(RawDC2!BF224:HV224, $D$2)</f>
        <v>0</v>
      </c>
      <c r="E224" s="255">
        <f>SUMIF(RawDC2!BF224:HV224, $E$2)</f>
        <v>0</v>
      </c>
      <c r="F224" s="255">
        <f>SUMIF(RawDC2!BF224:HV224, $F$2)</f>
        <v>0</v>
      </c>
      <c r="G224" s="255">
        <f>SUMIF(RawDC2!BF224:HV224, $G$2)</f>
        <v>0</v>
      </c>
      <c r="H224" s="255">
        <f>SUMIF(RawDC2!BF224:HV224, $H$2)</f>
        <v>0</v>
      </c>
      <c r="I224" s="255">
        <f>SUMIF(RawDC2!BF224:HV224, $I$2)</f>
        <v>0</v>
      </c>
      <c r="J224" s="255">
        <f>SUMIF(RawDC2!BF224:HV224, $J$2)</f>
        <v>0</v>
      </c>
      <c r="K224" s="255">
        <f>SUMIF(RawDC2!BF224:HV224, $K$2)</f>
        <v>0</v>
      </c>
      <c r="L224" s="255"/>
      <c r="M224" s="136">
        <f t="shared" si="27"/>
        <v>0</v>
      </c>
      <c r="N224" s="138">
        <f t="shared" si="28"/>
        <v>0</v>
      </c>
      <c r="O224" s="140">
        <f t="shared" si="29"/>
        <v>0</v>
      </c>
      <c r="Q224" s="161">
        <f>RawDC2!P224</f>
        <v>0</v>
      </c>
      <c r="R224" s="161">
        <f>RawDC2!Q224</f>
        <v>0</v>
      </c>
      <c r="S224" s="161">
        <f>RawDC2!R224</f>
        <v>0</v>
      </c>
      <c r="T224" s="161">
        <f>RawDC2!S224</f>
        <v>0</v>
      </c>
      <c r="U224" s="161">
        <f>RawDC2!T224</f>
        <v>0</v>
      </c>
      <c r="V224" s="161">
        <f>RawDC2!U224</f>
        <v>0</v>
      </c>
      <c r="X224" s="167" t="str">
        <f>RawDC2!AE224</f>
        <v>-</v>
      </c>
      <c r="Y224" s="167" t="str">
        <f>RawDC2!AF224</f>
        <v>-</v>
      </c>
      <c r="Z224" s="167" t="str">
        <f>RawDC2!AG224</f>
        <v>-</v>
      </c>
      <c r="AA224" s="167" t="str">
        <f>RawDC2!AH224</f>
        <v>-</v>
      </c>
      <c r="AB224" s="167" t="str">
        <f>RawDC2!AI224</f>
        <v>-</v>
      </c>
      <c r="AC224" s="167" t="str">
        <f>RawDC2!AJ224</f>
        <v>-</v>
      </c>
      <c r="AD224" s="167" t="str">
        <f>RawDC2!AK224</f>
        <v>-</v>
      </c>
      <c r="AE224" s="167" t="str">
        <f>RawDC2!AL224</f>
        <v>-</v>
      </c>
      <c r="AF224" s="167" t="str">
        <f>RawDC2!AM224</f>
        <v>-</v>
      </c>
    </row>
    <row r="225" spans="1:32">
      <c r="A225" s="44">
        <v>223</v>
      </c>
      <c r="B225" s="162" t="str">
        <f>RawDC2!K225</f>
        <v>Adam</v>
      </c>
      <c r="C225" s="162" t="str">
        <f>RawDC2!L225</f>
        <v>Pullen</v>
      </c>
      <c r="D225" s="255">
        <f>SUMIF(RawDC2!BF225:HV225, $D$2)</f>
        <v>0</v>
      </c>
      <c r="E225" s="255">
        <f>SUMIF(RawDC2!BF225:HV225, $E$2)</f>
        <v>0</v>
      </c>
      <c r="F225" s="255">
        <f>SUMIF(RawDC2!BF225:HV225, $F$2)</f>
        <v>0</v>
      </c>
      <c r="G225" s="255">
        <f>SUMIF(RawDC2!BF225:HV225, $G$2)</f>
        <v>-1</v>
      </c>
      <c r="H225" s="255">
        <f>SUMIF(RawDC2!BF225:HV225, $H$2)</f>
        <v>0</v>
      </c>
      <c r="I225" s="255">
        <f>SUMIF(RawDC2!BF225:HV225, $I$2)</f>
        <v>4</v>
      </c>
      <c r="J225" s="255">
        <f>SUMIF(RawDC2!BF225:HV225, $J$2)</f>
        <v>0</v>
      </c>
      <c r="K225" s="255">
        <f>SUMIF(RawDC2!BF225:HV225, $K$2)</f>
        <v>0</v>
      </c>
      <c r="L225" s="255"/>
      <c r="M225" s="136">
        <f t="shared" si="27"/>
        <v>-1</v>
      </c>
      <c r="N225" s="138">
        <f t="shared" si="28"/>
        <v>4</v>
      </c>
      <c r="O225" s="140">
        <f t="shared" si="29"/>
        <v>5</v>
      </c>
      <c r="Q225" s="161" t="str">
        <f>RawDC2!P225</f>
        <v>no</v>
      </c>
      <c r="R225" s="161" t="str">
        <f>RawDC2!Q225</f>
        <v>yes</v>
      </c>
      <c r="S225" s="161" t="str">
        <f>RawDC2!R225</f>
        <v>increased</v>
      </c>
      <c r="T225" s="161" t="str">
        <f>RawDC2!S225</f>
        <v>increased</v>
      </c>
      <c r="U225" s="161" t="str">
        <f>RawDC2!T225</f>
        <v>increased</v>
      </c>
      <c r="V225" s="161" t="str">
        <f>RawDC2!U225</f>
        <v>stength, crossfit</v>
      </c>
      <c r="X225" s="167" t="str">
        <f>RawDC2!AE225</f>
        <v>-</v>
      </c>
      <c r="Y225" s="167" t="str">
        <f>RawDC2!AF225</f>
        <v>-</v>
      </c>
      <c r="Z225" s="167" t="str">
        <f>RawDC2!AG225</f>
        <v>-</v>
      </c>
      <c r="AA225" s="167" t="str">
        <f>RawDC2!AH225</f>
        <v>-</v>
      </c>
      <c r="AB225" s="167" t="str">
        <f>RawDC2!AI225</f>
        <v>-</v>
      </c>
      <c r="AC225" s="167" t="str">
        <f>RawDC2!AJ225</f>
        <v>-</v>
      </c>
      <c r="AD225" s="167" t="str">
        <f>RawDC2!AK225</f>
        <v>-</v>
      </c>
      <c r="AE225" s="167" t="str">
        <f>RawDC2!AL225</f>
        <v>-</v>
      </c>
      <c r="AF225" s="167" t="str">
        <f>RawDC2!AM225</f>
        <v>-</v>
      </c>
    </row>
    <row r="226" spans="1:32">
      <c r="A226" s="44">
        <v>224</v>
      </c>
      <c r="B226" s="162" t="str">
        <f>RawDC2!K226</f>
        <v>Joel</v>
      </c>
      <c r="C226" s="162" t="str">
        <f>RawDC2!L226</f>
        <v>Redman</v>
      </c>
      <c r="D226" s="255">
        <f>SUMIF(RawDC2!BF226:HV226, $D$2)</f>
        <v>0</v>
      </c>
      <c r="E226" s="255">
        <f>SUMIF(RawDC2!BF226:HV226, $E$2)</f>
        <v>-3</v>
      </c>
      <c r="F226" s="255">
        <f>SUMIF(RawDC2!BF226:HV226, $F$2)</f>
        <v>-2</v>
      </c>
      <c r="G226" s="255">
        <f>SUMIF(RawDC2!BF226:HV226, $G$2)</f>
        <v>0</v>
      </c>
      <c r="H226" s="255">
        <f>SUMIF(RawDC2!BF226:HV226, $H$2)</f>
        <v>0</v>
      </c>
      <c r="I226" s="255">
        <f>SUMIF(RawDC2!BF226:HV226, $I$2)</f>
        <v>0</v>
      </c>
      <c r="J226" s="255">
        <f>SUMIF(RawDC2!BF226:HV226, $J$2)</f>
        <v>3</v>
      </c>
      <c r="K226" s="255">
        <f>SUMIF(RawDC2!BF226:HV226, $K$2)</f>
        <v>0</v>
      </c>
      <c r="L226" s="255"/>
      <c r="M226" s="136">
        <f t="shared" ref="M226:M289" si="30">SUM(D226:G226)</f>
        <v>-5</v>
      </c>
      <c r="N226" s="138">
        <f t="shared" ref="N226:N289" si="31">SUM(H226:K226)</f>
        <v>3</v>
      </c>
      <c r="O226" s="140">
        <f t="shared" ref="O226:O289" si="32">(M226*-1)+N226</f>
        <v>8</v>
      </c>
      <c r="X226" s="167" t="str">
        <f>RawDC2!AE226</f>
        <v>achilles tendon</v>
      </c>
      <c r="Y226" s="167" t="str">
        <f>RawDC2!AF226</f>
        <v>left</v>
      </c>
      <c r="Z226" s="167" t="str">
        <f>RawDC2!AG226</f>
        <v xml:space="preserve">tendinitis </v>
      </c>
      <c r="AA226" s="167">
        <f>RawDC2!AH226</f>
        <v>43070</v>
      </c>
      <c r="AB226" s="167">
        <f>RawDC2!AI226</f>
        <v>21</v>
      </c>
      <c r="AC226" s="167" t="str">
        <f>RawDC2!AJ226</f>
        <v>overuse running</v>
      </c>
      <c r="AD226" s="167" t="str">
        <f>RawDC2!AK226</f>
        <v>Chronic</v>
      </c>
      <c r="AE226" s="167" t="str">
        <f>RawDC2!AL226</f>
        <v>non-contact</v>
      </c>
      <c r="AF226" s="167" t="str">
        <f>RawDC2!AM226</f>
        <v>no</v>
      </c>
    </row>
    <row r="227" spans="1:32">
      <c r="A227" s="44">
        <v>225</v>
      </c>
      <c r="B227" s="162" t="str">
        <f>RawDC2!K227</f>
        <v>Jack</v>
      </c>
      <c r="C227" s="162" t="str">
        <f>RawDC2!L227</f>
        <v>Rae</v>
      </c>
      <c r="D227" s="255">
        <f>SUMIF(RawDC2!BF227:HV227, $D$2)</f>
        <v>-8</v>
      </c>
      <c r="E227" s="255">
        <f>SUMIF(RawDC2!BF227:HV227, $E$2)</f>
        <v>-6</v>
      </c>
      <c r="F227" s="255">
        <f>SUMIF(RawDC2!BF227:HV227, $F$2)</f>
        <v>0</v>
      </c>
      <c r="G227" s="255">
        <f>SUMIF(RawDC2!BF227:HV227, $G$2)</f>
        <v>-8</v>
      </c>
      <c r="H227" s="255">
        <f>SUMIF(RawDC2!BF227:HV227, $H$2)</f>
        <v>1</v>
      </c>
      <c r="I227" s="255">
        <f>SUMIF(RawDC2!BF227:HV227, $I$2)</f>
        <v>0</v>
      </c>
      <c r="J227" s="255">
        <f>SUMIF(RawDC2!BF227:HV227, $J$2)</f>
        <v>0</v>
      </c>
      <c r="K227" s="255">
        <f>SUMIF(RawDC2!BF227:HV227, $K$2)</f>
        <v>0</v>
      </c>
      <c r="L227" s="255"/>
      <c r="M227" s="136">
        <f t="shared" si="30"/>
        <v>-22</v>
      </c>
      <c r="N227" s="138">
        <f t="shared" si="31"/>
        <v>1</v>
      </c>
      <c r="O227" s="140">
        <f t="shared" si="32"/>
        <v>23</v>
      </c>
      <c r="Q227" s="161">
        <f>RawDC2!P227</f>
        <v>0</v>
      </c>
      <c r="R227" s="161">
        <f>RawDC2!Q227</f>
        <v>0</v>
      </c>
      <c r="S227" s="161">
        <f>RawDC2!R227</f>
        <v>0</v>
      </c>
      <c r="T227" s="161">
        <f>RawDC2!S227</f>
        <v>0</v>
      </c>
      <c r="U227" s="161">
        <f>RawDC2!T227</f>
        <v>0</v>
      </c>
      <c r="V227" s="161">
        <f>RawDC2!U227</f>
        <v>0</v>
      </c>
      <c r="X227" s="167" t="str">
        <f>RawDC2!AE227</f>
        <v>-</v>
      </c>
      <c r="Y227" s="167" t="str">
        <f>RawDC2!AF227</f>
        <v>-</v>
      </c>
      <c r="Z227" s="167" t="str">
        <f>RawDC2!AG227</f>
        <v>-</v>
      </c>
      <c r="AA227" s="167" t="str">
        <f>RawDC2!AH227</f>
        <v>-</v>
      </c>
      <c r="AB227" s="167" t="str">
        <f>RawDC2!AI227</f>
        <v>-</v>
      </c>
      <c r="AC227" s="167" t="str">
        <f>RawDC2!AJ227</f>
        <v>-</v>
      </c>
      <c r="AD227" s="167" t="str">
        <f>RawDC2!AK227</f>
        <v>-</v>
      </c>
      <c r="AE227" s="167" t="str">
        <f>RawDC2!AL227</f>
        <v>-</v>
      </c>
      <c r="AF227" s="167" t="str">
        <f>RawDC2!AM227</f>
        <v>-</v>
      </c>
    </row>
    <row r="228" spans="1:32">
      <c r="A228" s="44">
        <v>226</v>
      </c>
      <c r="B228" s="162">
        <f>RawDC2!K228</f>
        <v>0</v>
      </c>
      <c r="C228" s="162">
        <f>RawDC2!L228</f>
        <v>0</v>
      </c>
      <c r="D228" s="255">
        <f>SUMIF(RawDC2!BF228:HV228, $D$2)</f>
        <v>0</v>
      </c>
      <c r="E228" s="255">
        <f>SUMIF(RawDC2!BF228:HV228, $E$2)</f>
        <v>0</v>
      </c>
      <c r="F228" s="255">
        <f>SUMIF(RawDC2!BF228:HV228, $F$2)</f>
        <v>0</v>
      </c>
      <c r="G228" s="255">
        <f>SUMIF(RawDC2!BF228:HV228, $G$2)</f>
        <v>0</v>
      </c>
      <c r="H228" s="255">
        <f>SUMIF(RawDC2!BF228:HV228, $H$2)</f>
        <v>0</v>
      </c>
      <c r="I228" s="255">
        <f>SUMIF(RawDC2!BF228:HV228, $I$2)</f>
        <v>0</v>
      </c>
      <c r="J228" s="255">
        <f>SUMIF(RawDC2!BF228:HV228, $J$2)</f>
        <v>0</v>
      </c>
      <c r="K228" s="255">
        <f>SUMIF(RawDC2!BF228:HV228, $K$2)</f>
        <v>0</v>
      </c>
      <c r="L228" s="255"/>
      <c r="M228" s="136">
        <f t="shared" si="30"/>
        <v>0</v>
      </c>
      <c r="N228" s="138">
        <f t="shared" si="31"/>
        <v>0</v>
      </c>
      <c r="O228" s="140">
        <f t="shared" si="32"/>
        <v>0</v>
      </c>
      <c r="Q228" s="161">
        <f>RawDC2!P228</f>
        <v>0</v>
      </c>
      <c r="R228" s="161">
        <f>RawDC2!Q228</f>
        <v>0</v>
      </c>
      <c r="S228" s="161">
        <f>RawDC2!R228</f>
        <v>0</v>
      </c>
      <c r="T228" s="161">
        <f>RawDC2!S228</f>
        <v>0</v>
      </c>
      <c r="U228" s="161">
        <f>RawDC2!T228</f>
        <v>0</v>
      </c>
      <c r="V228" s="161">
        <f>RawDC2!U228</f>
        <v>0</v>
      </c>
      <c r="X228" s="167" t="str">
        <f>RawDC2!AE228</f>
        <v>-</v>
      </c>
      <c r="Y228" s="167" t="str">
        <f>RawDC2!AF228</f>
        <v>-</v>
      </c>
      <c r="Z228" s="167" t="str">
        <f>RawDC2!AG228</f>
        <v>-</v>
      </c>
      <c r="AA228" s="167" t="str">
        <f>RawDC2!AH228</f>
        <v>-</v>
      </c>
      <c r="AB228" s="167" t="str">
        <f>RawDC2!AI228</f>
        <v>-</v>
      </c>
      <c r="AC228" s="167" t="str">
        <f>RawDC2!AJ228</f>
        <v>-</v>
      </c>
      <c r="AD228" s="167" t="str">
        <f>RawDC2!AK228</f>
        <v>-</v>
      </c>
      <c r="AE228" s="167" t="str">
        <f>RawDC2!AL228</f>
        <v>-</v>
      </c>
      <c r="AF228" s="167" t="str">
        <f>RawDC2!AM228</f>
        <v>-</v>
      </c>
    </row>
    <row r="229" spans="1:32">
      <c r="A229" s="44">
        <v>227</v>
      </c>
      <c r="B229" s="162" t="str">
        <f>RawDC2!K229</f>
        <v>Jonathan</v>
      </c>
      <c r="C229" s="162" t="str">
        <f>RawDC2!L229</f>
        <v>Royall</v>
      </c>
      <c r="D229" s="255">
        <f>SUMIF(RawDC2!BF229:HV229, $D$2)</f>
        <v>0</v>
      </c>
      <c r="E229" s="255">
        <f>SUMIF(RawDC2!BF229:HV229, $E$2)</f>
        <v>0</v>
      </c>
      <c r="F229" s="255">
        <f>SUMIF(RawDC2!BF229:HV229, $F$2)</f>
        <v>0</v>
      </c>
      <c r="G229" s="255">
        <f>SUMIF(RawDC2!BF229:HV229, $G$2)</f>
        <v>0</v>
      </c>
      <c r="H229" s="255">
        <f>SUMIF(RawDC2!BF229:HV229, $H$2)</f>
        <v>0</v>
      </c>
      <c r="I229" s="255">
        <f>SUMIF(RawDC2!BF229:HV229, $I$2)</f>
        <v>0</v>
      </c>
      <c r="J229" s="255">
        <f>SUMIF(RawDC2!BF229:HV229, $J$2)</f>
        <v>0</v>
      </c>
      <c r="K229" s="255">
        <f>SUMIF(RawDC2!BF229:HV229, $K$2)</f>
        <v>0</v>
      </c>
      <c r="L229" s="255"/>
      <c r="M229" s="136">
        <f t="shared" si="30"/>
        <v>0</v>
      </c>
      <c r="N229" s="138">
        <f t="shared" si="31"/>
        <v>0</v>
      </c>
      <c r="O229" s="140">
        <f t="shared" si="32"/>
        <v>0</v>
      </c>
      <c r="Q229" s="161">
        <f>RawDC2!P229</f>
        <v>0</v>
      </c>
      <c r="R229" s="161">
        <f>RawDC2!Q229</f>
        <v>0</v>
      </c>
      <c r="S229" s="161">
        <f>RawDC2!R229</f>
        <v>0</v>
      </c>
      <c r="T229" s="161">
        <f>RawDC2!S229</f>
        <v>0</v>
      </c>
      <c r="U229" s="161">
        <f>RawDC2!T229</f>
        <v>0</v>
      </c>
      <c r="V229" s="161">
        <f>RawDC2!U229</f>
        <v>0</v>
      </c>
      <c r="X229" s="167" t="str">
        <f>RawDC2!AE229</f>
        <v>-</v>
      </c>
      <c r="Y229" s="167" t="str">
        <f>RawDC2!AF229</f>
        <v>-</v>
      </c>
      <c r="Z229" s="167" t="str">
        <f>RawDC2!AG229</f>
        <v>-</v>
      </c>
      <c r="AA229" s="167" t="str">
        <f>RawDC2!AH229</f>
        <v>-</v>
      </c>
      <c r="AB229" s="167" t="str">
        <f>RawDC2!AI229</f>
        <v>-</v>
      </c>
      <c r="AC229" s="167" t="str">
        <f>RawDC2!AJ229</f>
        <v>-</v>
      </c>
      <c r="AD229" s="167" t="str">
        <f>RawDC2!AK229</f>
        <v>-</v>
      </c>
      <c r="AE229" s="167" t="str">
        <f>RawDC2!AL229</f>
        <v>-</v>
      </c>
      <c r="AF229" s="167" t="str">
        <f>RawDC2!AM229</f>
        <v>-</v>
      </c>
    </row>
    <row r="230" spans="1:32">
      <c r="A230" s="44">
        <v>228</v>
      </c>
      <c r="B230" s="162" t="str">
        <f>RawDC2!K230</f>
        <v>Matthew</v>
      </c>
      <c r="C230" s="162" t="str">
        <f>RawDC2!L230</f>
        <v>Tobin</v>
      </c>
      <c r="D230" s="255">
        <f>SUMIF(RawDC2!BF230:HV230, $D$2)</f>
        <v>0</v>
      </c>
      <c r="E230" s="255">
        <f>SUMIF(RawDC2!BF230:HV230, $E$2)</f>
        <v>0</v>
      </c>
      <c r="F230" s="255">
        <f>SUMIF(RawDC2!BF230:HV230, $F$2)</f>
        <v>0</v>
      </c>
      <c r="G230" s="255">
        <f>SUMIF(RawDC2!BF230:HV230, $G$2)</f>
        <v>0</v>
      </c>
      <c r="H230" s="255">
        <f>SUMIF(RawDC2!BF230:HV230, $H$2)</f>
        <v>0</v>
      </c>
      <c r="I230" s="255">
        <f>SUMIF(RawDC2!BF230:HV230, $I$2)</f>
        <v>0</v>
      </c>
      <c r="J230" s="255">
        <f>SUMIF(RawDC2!BF230:HV230, $J$2)</f>
        <v>0</v>
      </c>
      <c r="K230" s="255">
        <f>SUMIF(RawDC2!BF230:HV230, $K$2)</f>
        <v>0</v>
      </c>
      <c r="L230" s="255"/>
      <c r="M230" s="136">
        <f t="shared" si="30"/>
        <v>0</v>
      </c>
      <c r="N230" s="138">
        <f t="shared" si="31"/>
        <v>0</v>
      </c>
      <c r="O230" s="140">
        <f t="shared" si="32"/>
        <v>0</v>
      </c>
      <c r="Q230" s="161" t="str">
        <f>RawDC2!P230</f>
        <v>No</v>
      </c>
      <c r="R230" s="161" t="str">
        <f>RawDC2!Q230</f>
        <v>No</v>
      </c>
      <c r="S230" s="161" t="str">
        <f>RawDC2!R230</f>
        <v>remained the same</v>
      </c>
      <c r="T230" s="161" t="str">
        <f>RawDC2!S230</f>
        <v>remained the same</v>
      </c>
      <c r="U230" s="161" t="str">
        <f>RawDC2!T230</f>
        <v>remained the same</v>
      </c>
      <c r="V230" s="161" t="str">
        <f>RawDC2!U230</f>
        <v>remained the same</v>
      </c>
      <c r="X230" s="167" t="str">
        <f>RawDC2!AE230</f>
        <v>-</v>
      </c>
      <c r="Y230" s="167" t="str">
        <f>RawDC2!AF230</f>
        <v>-</v>
      </c>
      <c r="Z230" s="167" t="str">
        <f>RawDC2!AG230</f>
        <v>-</v>
      </c>
      <c r="AA230" s="167" t="str">
        <f>RawDC2!AH230</f>
        <v>-</v>
      </c>
      <c r="AB230" s="167" t="str">
        <f>RawDC2!AI230</f>
        <v>-</v>
      </c>
      <c r="AC230" s="167" t="str">
        <f>RawDC2!AJ230</f>
        <v>-</v>
      </c>
      <c r="AD230" s="167" t="str">
        <f>RawDC2!AK230</f>
        <v>-</v>
      </c>
      <c r="AE230" s="167" t="str">
        <f>RawDC2!AL230</f>
        <v>-</v>
      </c>
      <c r="AF230" s="167" t="str">
        <f>RawDC2!AM230</f>
        <v>-</v>
      </c>
    </row>
    <row r="231" spans="1:32">
      <c r="A231" s="44">
        <v>229</v>
      </c>
      <c r="B231" s="162">
        <f>RawDC2!K231</f>
        <v>0</v>
      </c>
      <c r="C231" s="162">
        <f>RawDC2!L231</f>
        <v>0</v>
      </c>
      <c r="D231" s="255">
        <f>SUMIF(RawDC2!BF231:HV231, $D$2)</f>
        <v>0</v>
      </c>
      <c r="E231" s="255">
        <f>SUMIF(RawDC2!BF231:HV231, $E$2)</f>
        <v>0</v>
      </c>
      <c r="F231" s="255">
        <f>SUMIF(RawDC2!BF231:HV231, $F$2)</f>
        <v>0</v>
      </c>
      <c r="G231" s="255">
        <f>SUMIF(RawDC2!BF231:HV231, $G$2)</f>
        <v>0</v>
      </c>
      <c r="H231" s="255">
        <f>SUMIF(RawDC2!BF231:HV231, $H$2)</f>
        <v>0</v>
      </c>
      <c r="I231" s="255">
        <f>SUMIF(RawDC2!BF231:HV231, $I$2)</f>
        <v>0</v>
      </c>
      <c r="J231" s="255">
        <f>SUMIF(RawDC2!BF231:HV231, $J$2)</f>
        <v>0</v>
      </c>
      <c r="K231" s="255">
        <f>SUMIF(RawDC2!BF231:HV231, $K$2)</f>
        <v>0</v>
      </c>
      <c r="L231" s="255"/>
      <c r="M231" s="136">
        <f t="shared" si="30"/>
        <v>0</v>
      </c>
      <c r="N231" s="138">
        <f t="shared" si="31"/>
        <v>0</v>
      </c>
      <c r="O231" s="140">
        <f t="shared" si="32"/>
        <v>0</v>
      </c>
      <c r="X231" s="167" t="str">
        <f>RawDC2!AE231</f>
        <v>-</v>
      </c>
      <c r="Y231" s="167" t="str">
        <f>RawDC2!AF231</f>
        <v>-</v>
      </c>
      <c r="Z231" s="167" t="str">
        <f>RawDC2!AG231</f>
        <v>-</v>
      </c>
      <c r="AA231" s="167" t="str">
        <f>RawDC2!AH231</f>
        <v>-</v>
      </c>
      <c r="AB231" s="167" t="str">
        <f>RawDC2!AI231</f>
        <v>-</v>
      </c>
      <c r="AC231" s="167" t="str">
        <f>RawDC2!AJ231</f>
        <v>-</v>
      </c>
      <c r="AD231" s="167" t="str">
        <f>RawDC2!AK231</f>
        <v>-</v>
      </c>
      <c r="AE231" s="167" t="str">
        <f>RawDC2!AL231</f>
        <v>-</v>
      </c>
      <c r="AF231" s="167" t="str">
        <f>RawDC2!AM231</f>
        <v>-</v>
      </c>
    </row>
    <row r="232" spans="1:32">
      <c r="A232" s="44">
        <v>230</v>
      </c>
      <c r="B232" s="162" t="str">
        <f>RawDC2!K232</f>
        <v xml:space="preserve">Yahya </v>
      </c>
      <c r="C232" s="162" t="str">
        <f>RawDC2!L232</f>
        <v>Touray</v>
      </c>
      <c r="D232" s="255">
        <f>SUMIF(RawDC2!BF232:HV232, $D$2)</f>
        <v>0</v>
      </c>
      <c r="E232" s="255">
        <f>SUMIF(RawDC2!BF232:HV232, $E$2)</f>
        <v>-3</v>
      </c>
      <c r="F232" s="255">
        <f>SUMIF(RawDC2!BF232:HV232, $F$2)</f>
        <v>-2</v>
      </c>
      <c r="G232" s="255">
        <f>SUMIF(RawDC2!BF232:HV232, $G$2)</f>
        <v>-4</v>
      </c>
      <c r="H232" s="255">
        <f>SUMIF(RawDC2!BF232:HV232, $H$2)</f>
        <v>1</v>
      </c>
      <c r="I232" s="255">
        <f>SUMIF(RawDC2!BF232:HV232, $I$2)</f>
        <v>0</v>
      </c>
      <c r="J232" s="255">
        <f>SUMIF(RawDC2!BF232:HV232, $J$2)</f>
        <v>3</v>
      </c>
      <c r="K232" s="255">
        <f>SUMIF(RawDC2!BF232:HV232, $K$2)</f>
        <v>0</v>
      </c>
      <c r="L232" s="255"/>
      <c r="M232" s="136">
        <f t="shared" si="30"/>
        <v>-9</v>
      </c>
      <c r="N232" s="138">
        <f t="shared" si="31"/>
        <v>4</v>
      </c>
      <c r="O232" s="140">
        <f t="shared" si="32"/>
        <v>13</v>
      </c>
      <c r="Q232" s="161" t="str">
        <f>RawDC2!P232</f>
        <v>The Gambia</v>
      </c>
      <c r="R232" s="161" t="str">
        <f>RawDC2!Q232</f>
        <v>yes</v>
      </c>
      <c r="S232" s="161" t="str">
        <f>RawDC2!R232</f>
        <v>increased</v>
      </c>
      <c r="T232" s="161" t="str">
        <f>RawDC2!S232</f>
        <v xml:space="preserve">increased </v>
      </c>
      <c r="U232" s="161" t="str">
        <f>RawDC2!T232</f>
        <v xml:space="preserve">the same </v>
      </c>
      <c r="V232" s="161" t="str">
        <f>RawDC2!U232</f>
        <v xml:space="preserve">has not changed </v>
      </c>
      <c r="X232" s="167" t="str">
        <f>RawDC2!AE232</f>
        <v>-</v>
      </c>
      <c r="Y232" s="167" t="str">
        <f>RawDC2!AF232</f>
        <v>-</v>
      </c>
      <c r="Z232" s="167" t="str">
        <f>RawDC2!AG232</f>
        <v>-</v>
      </c>
      <c r="AA232" s="167" t="str">
        <f>RawDC2!AH232</f>
        <v>-</v>
      </c>
      <c r="AB232" s="167" t="str">
        <f>RawDC2!AI232</f>
        <v>-</v>
      </c>
      <c r="AC232" s="167" t="str">
        <f>RawDC2!AJ232</f>
        <v>-</v>
      </c>
      <c r="AD232" s="167" t="str">
        <f>RawDC2!AK232</f>
        <v>-</v>
      </c>
      <c r="AE232" s="167" t="str">
        <f>RawDC2!AL232</f>
        <v>-</v>
      </c>
      <c r="AF232" s="167" t="str">
        <f>RawDC2!AM232</f>
        <v>-</v>
      </c>
    </row>
    <row r="233" spans="1:32">
      <c r="A233" s="44">
        <v>231</v>
      </c>
      <c r="B233" s="162">
        <f>RawDC2!K233</f>
        <v>0</v>
      </c>
      <c r="C233" s="162">
        <f>RawDC2!L233</f>
        <v>0</v>
      </c>
      <c r="D233" s="255">
        <f>SUMIF(RawDC2!BF233:HV233, $D$2)</f>
        <v>0</v>
      </c>
      <c r="E233" s="255">
        <f>SUMIF(RawDC2!BF233:HV233, $E$2)</f>
        <v>0</v>
      </c>
      <c r="F233" s="255">
        <f>SUMIF(RawDC2!BF233:HV233, $F$2)</f>
        <v>0</v>
      </c>
      <c r="G233" s="255">
        <f>SUMIF(RawDC2!BF233:HV233, $G$2)</f>
        <v>0</v>
      </c>
      <c r="H233" s="255">
        <f>SUMIF(RawDC2!BF233:HV233, $H$2)</f>
        <v>0</v>
      </c>
      <c r="I233" s="255">
        <f>SUMIF(RawDC2!BF233:HV233, $I$2)</f>
        <v>0</v>
      </c>
      <c r="J233" s="255">
        <f>SUMIF(RawDC2!BF233:HV233, $J$2)</f>
        <v>0</v>
      </c>
      <c r="K233" s="255">
        <f>SUMIF(RawDC2!BF233:HV233, $K$2)</f>
        <v>0</v>
      </c>
      <c r="L233" s="255"/>
      <c r="M233" s="136">
        <f t="shared" si="30"/>
        <v>0</v>
      </c>
      <c r="N233" s="138">
        <f t="shared" si="31"/>
        <v>0</v>
      </c>
      <c r="O233" s="140">
        <f t="shared" si="32"/>
        <v>0</v>
      </c>
      <c r="Q233" s="161">
        <f>RawDC2!P233</f>
        <v>0</v>
      </c>
      <c r="R233" s="161">
        <f>RawDC2!Q233</f>
        <v>0</v>
      </c>
      <c r="S233" s="161">
        <f>RawDC2!R233</f>
        <v>0</v>
      </c>
      <c r="T233" s="161">
        <f>RawDC2!S233</f>
        <v>0</v>
      </c>
      <c r="U233" s="161">
        <f>RawDC2!T233</f>
        <v>0</v>
      </c>
      <c r="V233" s="161">
        <f>RawDC2!U233</f>
        <v>0</v>
      </c>
      <c r="X233" s="167" t="str">
        <f>RawDC2!AE233</f>
        <v>-</v>
      </c>
      <c r="Y233" s="167" t="str">
        <f>RawDC2!AF233</f>
        <v>-</v>
      </c>
      <c r="Z233" s="167" t="str">
        <f>RawDC2!AG233</f>
        <v>-</v>
      </c>
      <c r="AA233" s="167" t="str">
        <f>RawDC2!AH233</f>
        <v>-</v>
      </c>
      <c r="AB233" s="167" t="str">
        <f>RawDC2!AI233</f>
        <v>-</v>
      </c>
      <c r="AC233" s="167" t="str">
        <f>RawDC2!AJ233</f>
        <v>-</v>
      </c>
      <c r="AD233" s="167" t="str">
        <f>RawDC2!AK233</f>
        <v>-</v>
      </c>
      <c r="AE233" s="167" t="str">
        <f>RawDC2!AL233</f>
        <v>-</v>
      </c>
      <c r="AF233" s="167" t="str">
        <f>RawDC2!AM233</f>
        <v>-</v>
      </c>
    </row>
    <row r="234" spans="1:32">
      <c r="A234" s="44">
        <v>232</v>
      </c>
      <c r="B234" s="162" t="str">
        <f>RawDC2!K234</f>
        <v>Lily</v>
      </c>
      <c r="C234" s="162" t="str">
        <f>RawDC2!L234</f>
        <v>Weaver</v>
      </c>
      <c r="D234" s="255">
        <f>SUMIF(RawDC2!BF234:HV234, $D$2)</f>
        <v>0</v>
      </c>
      <c r="E234" s="255">
        <f>SUMIF(RawDC2!BF234:HV234, $E$2)</f>
        <v>-3</v>
      </c>
      <c r="F234" s="255">
        <f>SUMIF(RawDC2!BF234:HV234, $F$2)</f>
        <v>0</v>
      </c>
      <c r="G234" s="255">
        <f>SUMIF(RawDC2!BF234:HV234, $G$2)</f>
        <v>0</v>
      </c>
      <c r="H234" s="255">
        <f>SUMIF(RawDC2!BF234:HV234, $H$2)</f>
        <v>1</v>
      </c>
      <c r="I234" s="255">
        <f>SUMIF(RawDC2!BF234:HV234, $I$2)</f>
        <v>0</v>
      </c>
      <c r="J234" s="255">
        <f>SUMIF(RawDC2!BF234:HV234, $J$2)</f>
        <v>3</v>
      </c>
      <c r="K234" s="255">
        <f>SUMIF(RawDC2!BF234:HV234, $K$2)</f>
        <v>0</v>
      </c>
      <c r="L234" s="255"/>
      <c r="M234" s="136">
        <f t="shared" si="30"/>
        <v>-3</v>
      </c>
      <c r="N234" s="138">
        <f t="shared" si="31"/>
        <v>4</v>
      </c>
      <c r="O234" s="140">
        <f t="shared" si="32"/>
        <v>7</v>
      </c>
      <c r="Q234" s="161" t="str">
        <f>RawDC2!P234</f>
        <v>no</v>
      </c>
      <c r="R234" s="161" t="str">
        <f>RawDC2!Q234</f>
        <v>no</v>
      </c>
      <c r="S234" s="161" t="str">
        <f>RawDC2!R234</f>
        <v>remained the same</v>
      </c>
      <c r="T234" s="161" t="str">
        <f>RawDC2!S234</f>
        <v>remained the same</v>
      </c>
      <c r="U234" s="161" t="str">
        <f>RawDC2!T234</f>
        <v>increased</v>
      </c>
      <c r="V234" s="161" t="str">
        <f>RawDC2!U234</f>
        <v>remained the same</v>
      </c>
      <c r="X234" s="167" t="str">
        <f>RawDC2!AE234</f>
        <v>-</v>
      </c>
      <c r="Y234" s="167" t="str">
        <f>RawDC2!AF234</f>
        <v>-</v>
      </c>
      <c r="Z234" s="167" t="str">
        <f>RawDC2!AG234</f>
        <v>-</v>
      </c>
      <c r="AA234" s="167" t="str">
        <f>RawDC2!AH234</f>
        <v>-</v>
      </c>
      <c r="AB234" s="167" t="str">
        <f>RawDC2!AI234</f>
        <v>-</v>
      </c>
      <c r="AC234" s="167" t="str">
        <f>RawDC2!AJ234</f>
        <v>-</v>
      </c>
      <c r="AD234" s="167" t="str">
        <f>RawDC2!AK234</f>
        <v>-</v>
      </c>
      <c r="AE234" s="167" t="str">
        <f>RawDC2!AL234</f>
        <v>-</v>
      </c>
      <c r="AF234" s="167" t="str">
        <f>RawDC2!AM234</f>
        <v>-</v>
      </c>
    </row>
    <row r="235" spans="1:32">
      <c r="A235" s="44">
        <v>233</v>
      </c>
      <c r="B235" s="162" t="str">
        <f>RawDC2!K235</f>
        <v>Luke</v>
      </c>
      <c r="C235" s="162" t="str">
        <f>RawDC2!L235</f>
        <v>Watson</v>
      </c>
      <c r="D235" s="255">
        <f>SUMIF(RawDC2!BF235:HV235, $D$2)</f>
        <v>0</v>
      </c>
      <c r="E235" s="255">
        <f>SUMIF(RawDC2!BF235:HV235, $E$2)</f>
        <v>-6</v>
      </c>
      <c r="F235" s="255">
        <f>SUMIF(RawDC2!BF235:HV235, $F$2)</f>
        <v>-6</v>
      </c>
      <c r="G235" s="255">
        <f>SUMIF(RawDC2!BF235:HV235, $G$2)</f>
        <v>-1</v>
      </c>
      <c r="H235" s="255">
        <f>SUMIF(RawDC2!BF235:HV235, $H$2)</f>
        <v>2</v>
      </c>
      <c r="I235" s="255">
        <f>SUMIF(RawDC2!BF235:HV235, $I$2)</f>
        <v>6</v>
      </c>
      <c r="J235" s="255">
        <f>SUMIF(RawDC2!BF235:HV235, $J$2)</f>
        <v>9</v>
      </c>
      <c r="K235" s="255">
        <f>SUMIF(RawDC2!BF235:HV235, $K$2)</f>
        <v>8</v>
      </c>
      <c r="L235" s="255"/>
      <c r="M235" s="136">
        <f t="shared" si="30"/>
        <v>-13</v>
      </c>
      <c r="N235" s="138">
        <f t="shared" si="31"/>
        <v>25</v>
      </c>
      <c r="O235" s="140">
        <f t="shared" si="32"/>
        <v>38</v>
      </c>
      <c r="Q235" s="161" t="str">
        <f>RawDC2!P235</f>
        <v>No</v>
      </c>
      <c r="R235" s="161" t="str">
        <f>RawDC2!Q235</f>
        <v>Yes</v>
      </c>
      <c r="S235" s="161" t="str">
        <f>RawDC2!R235</f>
        <v>Increased</v>
      </c>
      <c r="T235" s="161" t="str">
        <f>RawDC2!S235</f>
        <v>Increased</v>
      </c>
      <c r="U235" s="161" t="str">
        <f>RawDC2!T235</f>
        <v>Increased</v>
      </c>
      <c r="V235" s="161" t="str">
        <f>RawDC2!U235</f>
        <v xml:space="preserve">More Strength and Power </v>
      </c>
      <c r="X235" s="167" t="str">
        <f>RawDC2!AE235</f>
        <v>-</v>
      </c>
      <c r="Y235" s="167" t="str">
        <f>RawDC2!AF235</f>
        <v>-</v>
      </c>
      <c r="Z235" s="167" t="str">
        <f>RawDC2!AG235</f>
        <v>-</v>
      </c>
      <c r="AA235" s="167" t="str">
        <f>RawDC2!AH235</f>
        <v>-</v>
      </c>
      <c r="AB235" s="167" t="str">
        <f>RawDC2!AI235</f>
        <v>-</v>
      </c>
      <c r="AC235" s="167" t="str">
        <f>RawDC2!AJ235</f>
        <v>-</v>
      </c>
      <c r="AD235" s="167" t="str">
        <f>RawDC2!AK235</f>
        <v>-</v>
      </c>
      <c r="AE235" s="167" t="str">
        <f>RawDC2!AL235</f>
        <v>-</v>
      </c>
      <c r="AF235" s="167" t="str">
        <f>RawDC2!AM235</f>
        <v>-</v>
      </c>
    </row>
    <row r="236" spans="1:32">
      <c r="A236" s="44">
        <v>234</v>
      </c>
      <c r="B236" s="162" t="str">
        <f>RawDC2!K236</f>
        <v>Jessica</v>
      </c>
      <c r="C236" s="162" t="str">
        <f>RawDC2!L236</f>
        <v>Weaver</v>
      </c>
      <c r="D236" s="255">
        <f>SUMIF(RawDC2!BF236:HV236, $D$2)</f>
        <v>0</v>
      </c>
      <c r="E236" s="255">
        <f>SUMIF(RawDC2!BF236:HV236, $E$2)</f>
        <v>0</v>
      </c>
      <c r="F236" s="255">
        <f>SUMIF(RawDC2!BF236:HV236, $F$2)</f>
        <v>0</v>
      </c>
      <c r="G236" s="255">
        <f>SUMIF(RawDC2!BF236:HV236, $G$2)</f>
        <v>0</v>
      </c>
      <c r="H236" s="255">
        <f>SUMIF(RawDC2!BF236:HV236, $H$2)</f>
        <v>0</v>
      </c>
      <c r="I236" s="255">
        <f>SUMIF(RawDC2!BF236:HV236, $I$2)</f>
        <v>0</v>
      </c>
      <c r="J236" s="255">
        <f>SUMIF(RawDC2!BF236:HV236, $J$2)</f>
        <v>0</v>
      </c>
      <c r="K236" s="255">
        <f>SUMIF(RawDC2!BF236:HV236, $K$2)</f>
        <v>16</v>
      </c>
      <c r="L236" s="255"/>
      <c r="M236" s="136">
        <f t="shared" si="30"/>
        <v>0</v>
      </c>
      <c r="N236" s="138">
        <f t="shared" si="31"/>
        <v>16</v>
      </c>
      <c r="O236" s="140">
        <f t="shared" si="32"/>
        <v>16</v>
      </c>
      <c r="X236" s="167" t="str">
        <f>RawDC2!AE236</f>
        <v>knee</v>
      </c>
      <c r="Y236" s="167" t="str">
        <f>RawDC2!AF236</f>
        <v>both</v>
      </c>
      <c r="Z236" s="167" t="str">
        <f>RawDC2!AG236</f>
        <v xml:space="preserve">undiagnosed </v>
      </c>
      <c r="AA236" s="167">
        <f>RawDC2!AH236</f>
        <v>43036</v>
      </c>
      <c r="AB236" s="167">
        <f>RawDC2!AI236</f>
        <v>60</v>
      </c>
      <c r="AC236" s="167" t="str">
        <f>RawDC2!AJ236</f>
        <v xml:space="preserve">running </v>
      </c>
      <c r="AD236" s="167" t="str">
        <f>RawDC2!AK236</f>
        <v xml:space="preserve">overtime </v>
      </c>
      <c r="AE236" s="167" t="str">
        <f>RawDC2!AL236</f>
        <v xml:space="preserve">non contact </v>
      </c>
      <c r="AF236" s="167" t="str">
        <f>RawDC2!AM236</f>
        <v>yes</v>
      </c>
    </row>
    <row r="237" spans="1:32">
      <c r="A237" s="44">
        <v>235</v>
      </c>
      <c r="B237" s="162" t="str">
        <f>RawDC2!K237</f>
        <v xml:space="preserve">Darius </v>
      </c>
      <c r="C237" s="162" t="str">
        <f>RawDC2!L237</f>
        <v xml:space="preserve">Vahdati </v>
      </c>
      <c r="D237" s="255">
        <f>SUMIF(RawDC2!BF237:HV237, $D$2)</f>
        <v>-4</v>
      </c>
      <c r="E237" s="255">
        <f>SUMIF(RawDC2!BF237:HV237, $E$2)</f>
        <v>-3</v>
      </c>
      <c r="F237" s="255">
        <f>SUMIF(RawDC2!BF237:HV237, $F$2)</f>
        <v>-4</v>
      </c>
      <c r="G237" s="255">
        <f>SUMIF(RawDC2!BF237:HV237, $G$2)</f>
        <v>-6</v>
      </c>
      <c r="H237" s="255">
        <f>SUMIF(RawDC2!BF237:HV237, $H$2)</f>
        <v>5</v>
      </c>
      <c r="I237" s="255">
        <f>SUMIF(RawDC2!BF237:HV237, $I$2)</f>
        <v>2</v>
      </c>
      <c r="J237" s="255">
        <f>SUMIF(RawDC2!BF237:HV237, $J$2)</f>
        <v>6</v>
      </c>
      <c r="K237" s="255">
        <f>SUMIF(RawDC2!BF237:HV237, $K$2)</f>
        <v>4</v>
      </c>
      <c r="L237" s="255"/>
      <c r="M237" s="136">
        <f t="shared" si="30"/>
        <v>-17</v>
      </c>
      <c r="N237" s="138">
        <f t="shared" si="31"/>
        <v>17</v>
      </c>
      <c r="O237" s="140">
        <f t="shared" si="32"/>
        <v>34</v>
      </c>
      <c r="Q237" s="161" t="str">
        <f>RawDC2!P237</f>
        <v>no</v>
      </c>
      <c r="R237" s="161" t="str">
        <f>RawDC2!Q237</f>
        <v>no</v>
      </c>
      <c r="S237" s="161" t="str">
        <f>RawDC2!R237</f>
        <v>incresed</v>
      </c>
      <c r="T237" s="161" t="str">
        <f>RawDC2!S237</f>
        <v xml:space="preserve">increased </v>
      </c>
      <c r="U237" s="161" t="str">
        <f>RawDC2!T237</f>
        <v xml:space="preserve">increased  </v>
      </c>
      <c r="V237" s="161" t="str">
        <f>RawDC2!U237</f>
        <v>changed</v>
      </c>
      <c r="X237" s="167" t="str">
        <f>RawDC2!AE237</f>
        <v>-</v>
      </c>
      <c r="Y237" s="167" t="str">
        <f>RawDC2!AF237</f>
        <v>-</v>
      </c>
      <c r="Z237" s="167" t="str">
        <f>RawDC2!AG237</f>
        <v>-</v>
      </c>
      <c r="AA237" s="167" t="str">
        <f>RawDC2!AH237</f>
        <v>-</v>
      </c>
      <c r="AB237" s="167" t="str">
        <f>RawDC2!AI237</f>
        <v>-</v>
      </c>
      <c r="AC237" s="167" t="str">
        <f>RawDC2!AJ237</f>
        <v>-</v>
      </c>
      <c r="AD237" s="167" t="str">
        <f>RawDC2!AK237</f>
        <v>-</v>
      </c>
      <c r="AE237" s="167" t="str">
        <f>RawDC2!AL237</f>
        <v>-</v>
      </c>
      <c r="AF237" s="167" t="str">
        <f>RawDC2!AM237</f>
        <v>-</v>
      </c>
    </row>
    <row r="238" spans="1:32">
      <c r="A238" s="44">
        <v>236</v>
      </c>
      <c r="B238" s="162" t="str">
        <f>RawDC2!K238</f>
        <v>Alexandra</v>
      </c>
      <c r="C238" s="162" t="str">
        <f>RawDC2!L238</f>
        <v>Hull</v>
      </c>
      <c r="D238" s="255">
        <f>SUMIF(RawDC2!BF238:HV238, $D$2)</f>
        <v>0</v>
      </c>
      <c r="E238" s="255">
        <f>SUMIF(RawDC2!BF238:HV238, $E$2)</f>
        <v>-3</v>
      </c>
      <c r="F238" s="255">
        <f>SUMIF(RawDC2!BF238:HV238, $F$2)</f>
        <v>0</v>
      </c>
      <c r="G238" s="255">
        <f>SUMIF(RawDC2!BF238:HV238, $G$2)</f>
        <v>-1</v>
      </c>
      <c r="H238" s="255">
        <f>SUMIF(RawDC2!BF238:HV238, $H$2)</f>
        <v>0</v>
      </c>
      <c r="I238" s="255">
        <f>SUMIF(RawDC2!BF238:HV238, $I$2)</f>
        <v>0</v>
      </c>
      <c r="J238" s="255">
        <f>SUMIF(RawDC2!BF238:HV238, $J$2)</f>
        <v>0</v>
      </c>
      <c r="K238" s="255">
        <f>SUMIF(RawDC2!BF238:HV238, $K$2)</f>
        <v>0</v>
      </c>
      <c r="L238" s="255"/>
      <c r="M238" s="136">
        <f t="shared" si="30"/>
        <v>-4</v>
      </c>
      <c r="N238" s="138">
        <f t="shared" si="31"/>
        <v>0</v>
      </c>
      <c r="O238" s="140">
        <f t="shared" si="32"/>
        <v>4</v>
      </c>
      <c r="Q238" s="161" t="str">
        <f>RawDC2!P238</f>
        <v>No</v>
      </c>
      <c r="R238" s="161" t="str">
        <f>RawDC2!Q238</f>
        <v>No</v>
      </c>
      <c r="S238" s="161" t="str">
        <f>RawDC2!R238</f>
        <v xml:space="preserve">Remained the same </v>
      </c>
      <c r="T238" s="161" t="str">
        <f>RawDC2!S238</f>
        <v xml:space="preserve">Remained the same </v>
      </c>
      <c r="U238" s="161" t="str">
        <f>RawDC2!T238</f>
        <v xml:space="preserve">Remained the same </v>
      </c>
      <c r="V238" s="161" t="str">
        <f>RawDC2!U238</f>
        <v xml:space="preserve">Remained the same </v>
      </c>
      <c r="X238" s="167" t="str">
        <f>RawDC2!AE238</f>
        <v>-</v>
      </c>
      <c r="Y238" s="167" t="str">
        <f>RawDC2!AF238</f>
        <v>-</v>
      </c>
      <c r="Z238" s="167" t="str">
        <f>RawDC2!AG238</f>
        <v>-</v>
      </c>
      <c r="AA238" s="167" t="str">
        <f>RawDC2!AH238</f>
        <v>-</v>
      </c>
      <c r="AB238" s="167" t="str">
        <f>RawDC2!AI238</f>
        <v>-</v>
      </c>
      <c r="AC238" s="167" t="str">
        <f>RawDC2!AJ238</f>
        <v>-</v>
      </c>
      <c r="AD238" s="167" t="str">
        <f>RawDC2!AK238</f>
        <v>-</v>
      </c>
      <c r="AE238" s="167" t="str">
        <f>RawDC2!AL238</f>
        <v>-</v>
      </c>
      <c r="AF238" s="167" t="str">
        <f>RawDC2!AM238</f>
        <v>-</v>
      </c>
    </row>
    <row r="239" spans="1:32">
      <c r="A239" s="44">
        <v>237</v>
      </c>
      <c r="B239" s="162" t="str">
        <f>RawDC2!K239</f>
        <v>Amy</v>
      </c>
      <c r="C239" s="162" t="str">
        <f>RawDC2!L239</f>
        <v>Wright</v>
      </c>
      <c r="D239" s="255">
        <f>SUMIF(RawDC2!BF239:HV239, $D$2)</f>
        <v>0</v>
      </c>
      <c r="E239" s="255">
        <f>SUMIF(RawDC2!BF239:HV239, $E$2)</f>
        <v>-6</v>
      </c>
      <c r="F239" s="255">
        <f>SUMIF(RawDC2!BF239:HV239, $F$2)</f>
        <v>-2</v>
      </c>
      <c r="G239" s="255">
        <f>SUMIF(RawDC2!BF239:HV239, $G$2)</f>
        <v>-1</v>
      </c>
      <c r="H239" s="255">
        <f>SUMIF(RawDC2!BF239:HV239, $H$2)</f>
        <v>1</v>
      </c>
      <c r="I239" s="255">
        <f>SUMIF(RawDC2!BF239:HV239, $I$2)</f>
        <v>4</v>
      </c>
      <c r="J239" s="255">
        <f>SUMIF(RawDC2!BF239:HV239, $J$2)</f>
        <v>9</v>
      </c>
      <c r="K239" s="255">
        <f>SUMIF(RawDC2!BF239:HV239, $K$2)</f>
        <v>4</v>
      </c>
      <c r="L239" s="255"/>
      <c r="M239" s="136">
        <f t="shared" si="30"/>
        <v>-9</v>
      </c>
      <c r="N239" s="138">
        <f t="shared" si="31"/>
        <v>18</v>
      </c>
      <c r="O239" s="140">
        <f t="shared" si="32"/>
        <v>27</v>
      </c>
      <c r="Q239" s="161" t="str">
        <f>RawDC2!P239</f>
        <v>no</v>
      </c>
      <c r="R239" s="161" t="str">
        <f>RawDC2!Q239</f>
        <v>no</v>
      </c>
      <c r="S239" s="161" t="str">
        <f>RawDC2!R239</f>
        <v>remained the same</v>
      </c>
      <c r="T239" s="161" t="str">
        <f>RawDC2!S239</f>
        <v>stayed the same</v>
      </c>
      <c r="U239" s="161" t="str">
        <f>RawDC2!T239</f>
        <v xml:space="preserve">stayed the same </v>
      </c>
      <c r="V239" s="161" t="str">
        <f>RawDC2!U239</f>
        <v>remained the same</v>
      </c>
      <c r="X239" s="167" t="str">
        <f>RawDC2!AE239</f>
        <v>-</v>
      </c>
      <c r="Y239" s="167" t="str">
        <f>RawDC2!AF239</f>
        <v>-</v>
      </c>
      <c r="Z239" s="167" t="str">
        <f>RawDC2!AG239</f>
        <v>-</v>
      </c>
      <c r="AA239" s="167" t="str">
        <f>RawDC2!AH239</f>
        <v>-</v>
      </c>
      <c r="AB239" s="167" t="str">
        <f>RawDC2!AI239</f>
        <v>-</v>
      </c>
      <c r="AC239" s="167" t="str">
        <f>RawDC2!AJ239</f>
        <v>-</v>
      </c>
      <c r="AD239" s="167" t="str">
        <f>RawDC2!AK239</f>
        <v>-</v>
      </c>
      <c r="AE239" s="167" t="str">
        <f>RawDC2!AL239</f>
        <v>-</v>
      </c>
      <c r="AF239" s="167" t="str">
        <f>RawDC2!AM239</f>
        <v>-</v>
      </c>
    </row>
    <row r="240" spans="1:32">
      <c r="A240" s="44">
        <v>238</v>
      </c>
      <c r="B240" s="162">
        <f>RawDC2!K240</f>
        <v>0</v>
      </c>
      <c r="C240" s="162">
        <f>RawDC2!L240</f>
        <v>0</v>
      </c>
      <c r="D240" s="255">
        <f>SUMIF(RawDC2!BF240:HV240, $D$2)</f>
        <v>0</v>
      </c>
      <c r="E240" s="255">
        <f>SUMIF(RawDC2!BF240:HV240, $E$2)</f>
        <v>0</v>
      </c>
      <c r="F240" s="255">
        <f>SUMIF(RawDC2!BF240:HV240, $F$2)</f>
        <v>0</v>
      </c>
      <c r="G240" s="255">
        <f>SUMIF(RawDC2!BF240:HV240, $G$2)</f>
        <v>0</v>
      </c>
      <c r="H240" s="255">
        <f>SUMIF(RawDC2!BF240:HV240, $H$2)</f>
        <v>0</v>
      </c>
      <c r="I240" s="255">
        <f>SUMIF(RawDC2!BF240:HV240, $I$2)</f>
        <v>0</v>
      </c>
      <c r="J240" s="255">
        <f>SUMIF(RawDC2!BF240:HV240, $J$2)</f>
        <v>0</v>
      </c>
      <c r="K240" s="255">
        <f>SUMIF(RawDC2!BF240:HV240, $K$2)</f>
        <v>0</v>
      </c>
      <c r="L240" s="255"/>
      <c r="M240" s="136">
        <f t="shared" si="30"/>
        <v>0</v>
      </c>
      <c r="N240" s="138">
        <f t="shared" si="31"/>
        <v>0</v>
      </c>
      <c r="O240" s="140">
        <f t="shared" si="32"/>
        <v>0</v>
      </c>
      <c r="Q240" s="161">
        <f>RawDC2!P240</f>
        <v>0</v>
      </c>
      <c r="R240" s="161">
        <f>RawDC2!Q240</f>
        <v>0</v>
      </c>
      <c r="S240" s="161">
        <f>RawDC2!R240</f>
        <v>0</v>
      </c>
      <c r="T240" s="161">
        <f>RawDC2!S240</f>
        <v>0</v>
      </c>
      <c r="U240" s="161">
        <f>RawDC2!T240</f>
        <v>0</v>
      </c>
      <c r="V240" s="161">
        <f>RawDC2!U240</f>
        <v>0</v>
      </c>
      <c r="X240" s="167" t="str">
        <f>RawDC2!AE240</f>
        <v>-</v>
      </c>
      <c r="Y240" s="167" t="str">
        <f>RawDC2!AF240</f>
        <v>-</v>
      </c>
      <c r="Z240" s="167" t="str">
        <f>RawDC2!AG240</f>
        <v>-</v>
      </c>
      <c r="AA240" s="167" t="str">
        <f>RawDC2!AH240</f>
        <v>-</v>
      </c>
      <c r="AB240" s="167" t="str">
        <f>RawDC2!AI240</f>
        <v>-</v>
      </c>
      <c r="AC240" s="167" t="str">
        <f>RawDC2!AJ240</f>
        <v>-</v>
      </c>
      <c r="AD240" s="167" t="str">
        <f>RawDC2!AK240</f>
        <v>-</v>
      </c>
      <c r="AE240" s="167" t="str">
        <f>RawDC2!AL240</f>
        <v>-</v>
      </c>
      <c r="AF240" s="167" t="str">
        <f>RawDC2!AM240</f>
        <v>-</v>
      </c>
    </row>
    <row r="241" spans="1:32">
      <c r="A241" s="44">
        <v>239</v>
      </c>
      <c r="B241" s="162" t="str">
        <f>RawDC2!K241</f>
        <v>lee</v>
      </c>
      <c r="C241" s="162" t="str">
        <f>RawDC2!L241</f>
        <v>tribe</v>
      </c>
      <c r="D241" s="255">
        <f>SUMIF(RawDC2!BF241:HV241, $D$2)</f>
        <v>-4</v>
      </c>
      <c r="E241" s="255">
        <f>SUMIF(RawDC2!BF241:HV241, $E$2)</f>
        <v>-9</v>
      </c>
      <c r="F241" s="255">
        <f>SUMIF(RawDC2!BF241:HV241, $F$2)</f>
        <v>-2</v>
      </c>
      <c r="G241" s="255">
        <f>SUMIF(RawDC2!BF241:HV241, $G$2)</f>
        <v>0</v>
      </c>
      <c r="H241" s="255">
        <f>SUMIF(RawDC2!BF241:HV241, $H$2)</f>
        <v>0</v>
      </c>
      <c r="I241" s="255">
        <f>SUMIF(RawDC2!BF241:HV241, $I$2)</f>
        <v>2</v>
      </c>
      <c r="J241" s="255">
        <f>SUMIF(RawDC2!BF241:HV241, $J$2)</f>
        <v>0</v>
      </c>
      <c r="K241" s="255">
        <f>SUMIF(RawDC2!BF241:HV241, $K$2)</f>
        <v>0</v>
      </c>
      <c r="L241" s="255"/>
      <c r="M241" s="136">
        <f t="shared" si="30"/>
        <v>-15</v>
      </c>
      <c r="N241" s="138">
        <f t="shared" si="31"/>
        <v>2</v>
      </c>
      <c r="O241" s="140">
        <f t="shared" si="32"/>
        <v>17</v>
      </c>
      <c r="X241" s="167" t="str">
        <f>RawDC2!AE241</f>
        <v>-</v>
      </c>
      <c r="Y241" s="167" t="str">
        <f>RawDC2!AF241</f>
        <v>-</v>
      </c>
      <c r="Z241" s="167" t="str">
        <f>RawDC2!AG241</f>
        <v>-</v>
      </c>
      <c r="AA241" s="167" t="str">
        <f>RawDC2!AH241</f>
        <v>-</v>
      </c>
      <c r="AB241" s="167" t="str">
        <f>RawDC2!AI241</f>
        <v>-</v>
      </c>
      <c r="AC241" s="167" t="str">
        <f>RawDC2!AJ241</f>
        <v>-</v>
      </c>
      <c r="AD241" s="167" t="str">
        <f>RawDC2!AK241</f>
        <v>-</v>
      </c>
      <c r="AE241" s="167" t="str">
        <f>RawDC2!AL241</f>
        <v>-</v>
      </c>
      <c r="AF241" s="167" t="str">
        <f>RawDC2!AM241</f>
        <v>-</v>
      </c>
    </row>
    <row r="242" spans="1:32">
      <c r="A242" s="44">
        <v>240</v>
      </c>
      <c r="B242" s="162" t="str">
        <f>RawDC2!K242</f>
        <v>Rafael</v>
      </c>
      <c r="C242" s="162" t="str">
        <f>RawDC2!L242</f>
        <v>Avraamides</v>
      </c>
      <c r="D242" s="255">
        <f>SUMIF(RawDC2!BF242:HV242, $D$2)</f>
        <v>0</v>
      </c>
      <c r="E242" s="255">
        <f>SUMIF(RawDC2!BF242:HV242, $E$2)</f>
        <v>0</v>
      </c>
      <c r="F242" s="255">
        <f>SUMIF(RawDC2!BF242:HV242, $F$2)</f>
        <v>-2</v>
      </c>
      <c r="G242" s="255">
        <f>SUMIF(RawDC2!BF242:HV242, $G$2)</f>
        <v>-3</v>
      </c>
      <c r="H242" s="255">
        <f>SUMIF(RawDC2!BF242:HV242, $H$2)</f>
        <v>2</v>
      </c>
      <c r="I242" s="255">
        <f>SUMIF(RawDC2!BF242:HV242, $I$2)</f>
        <v>0</v>
      </c>
      <c r="J242" s="255">
        <f>SUMIF(RawDC2!BF242:HV242, $J$2)</f>
        <v>0</v>
      </c>
      <c r="K242" s="255">
        <f>SUMIF(RawDC2!BF242:HV242, $K$2)</f>
        <v>0</v>
      </c>
      <c r="L242" s="255"/>
      <c r="M242" s="136">
        <f t="shared" si="30"/>
        <v>-5</v>
      </c>
      <c r="N242" s="138">
        <f t="shared" si="31"/>
        <v>2</v>
      </c>
      <c r="O242" s="140">
        <f t="shared" si="32"/>
        <v>7</v>
      </c>
      <c r="Q242" s="161" t="str">
        <f>RawDC2!P242</f>
        <v>no</v>
      </c>
      <c r="R242" s="161" t="str">
        <f>RawDC2!Q242</f>
        <v>no</v>
      </c>
      <c r="S242" s="161" t="str">
        <f>RawDC2!R242</f>
        <v>same</v>
      </c>
      <c r="T242" s="161" t="str">
        <f>RawDC2!S242</f>
        <v>decreased</v>
      </c>
      <c r="U242" s="161" t="str">
        <f>RawDC2!T242</f>
        <v>decreased</v>
      </c>
      <c r="V242" s="161" t="str">
        <f>RawDC2!U242</f>
        <v>same</v>
      </c>
      <c r="X242" s="167" t="str">
        <f>RawDC2!AE242</f>
        <v>-</v>
      </c>
      <c r="Y242" s="167" t="str">
        <f>RawDC2!AF242</f>
        <v>-</v>
      </c>
      <c r="Z242" s="167" t="str">
        <f>RawDC2!AG242</f>
        <v>-</v>
      </c>
      <c r="AA242" s="167" t="str">
        <f>RawDC2!AH242</f>
        <v>-</v>
      </c>
      <c r="AB242" s="167" t="str">
        <f>RawDC2!AI242</f>
        <v>-</v>
      </c>
      <c r="AC242" s="167" t="str">
        <f>RawDC2!AJ242</f>
        <v>-</v>
      </c>
      <c r="AD242" s="167" t="str">
        <f>RawDC2!AK242</f>
        <v>-</v>
      </c>
      <c r="AE242" s="167" t="str">
        <f>RawDC2!AL242</f>
        <v>-</v>
      </c>
      <c r="AF242" s="167" t="str">
        <f>RawDC2!AM242</f>
        <v>-</v>
      </c>
    </row>
    <row r="243" spans="1:32">
      <c r="A243" s="44">
        <v>241</v>
      </c>
      <c r="B243" s="162" t="str">
        <f>RawDC2!K243</f>
        <v>Harry</v>
      </c>
      <c r="C243" s="162" t="str">
        <f>RawDC2!L243</f>
        <v>Beazer</v>
      </c>
      <c r="D243" s="255">
        <f>SUMIF(RawDC2!BF243:HV243, $D$2)</f>
        <v>-8</v>
      </c>
      <c r="E243" s="255">
        <f>SUMIF(RawDC2!BF243:HV243, $E$2)</f>
        <v>-3</v>
      </c>
      <c r="F243" s="255">
        <f>SUMIF(RawDC2!BF243:HV243, $F$2)</f>
        <v>-4</v>
      </c>
      <c r="G243" s="255">
        <f>SUMIF(RawDC2!BF243:HV243, $G$2)</f>
        <v>-1</v>
      </c>
      <c r="H243" s="255">
        <f>SUMIF(RawDC2!BF243:HV243, $H$2)</f>
        <v>0</v>
      </c>
      <c r="I243" s="255">
        <f>SUMIF(RawDC2!BF243:HV243, $I$2)</f>
        <v>2</v>
      </c>
      <c r="J243" s="255">
        <f>SUMIF(RawDC2!BF243:HV243, $J$2)</f>
        <v>0</v>
      </c>
      <c r="K243" s="255">
        <f>SUMIF(RawDC2!BF243:HV243, $K$2)</f>
        <v>0</v>
      </c>
      <c r="L243" s="255"/>
      <c r="M243" s="136">
        <f t="shared" si="30"/>
        <v>-16</v>
      </c>
      <c r="N243" s="138">
        <f t="shared" si="31"/>
        <v>2</v>
      </c>
      <c r="O243" s="140">
        <f t="shared" si="32"/>
        <v>18</v>
      </c>
      <c r="Q243" s="161" t="str">
        <f>RawDC2!P243</f>
        <v>n/a</v>
      </c>
      <c r="R243" s="161" t="str">
        <f>RawDC2!Q243</f>
        <v>Yes</v>
      </c>
      <c r="S243" s="161" t="str">
        <f>RawDC2!R243</f>
        <v>decreased</v>
      </c>
      <c r="T243" s="161" t="str">
        <f>RawDC2!S243</f>
        <v>decreased</v>
      </c>
      <c r="U243" s="161" t="str">
        <f>RawDC2!T243</f>
        <v>same</v>
      </c>
      <c r="V243" s="161" t="str">
        <f>RawDC2!U243</f>
        <v>same</v>
      </c>
      <c r="X243" s="167" t="str">
        <f>RawDC2!AE243</f>
        <v>-</v>
      </c>
      <c r="Y243" s="167" t="str">
        <f>RawDC2!AF243</f>
        <v>-</v>
      </c>
      <c r="Z243" s="167" t="str">
        <f>RawDC2!AG243</f>
        <v>-</v>
      </c>
      <c r="AA243" s="167" t="str">
        <f>RawDC2!AH243</f>
        <v>-</v>
      </c>
      <c r="AB243" s="167" t="str">
        <f>RawDC2!AI243</f>
        <v>-</v>
      </c>
      <c r="AC243" s="167" t="str">
        <f>RawDC2!AJ243</f>
        <v>-</v>
      </c>
      <c r="AD243" s="167" t="str">
        <f>RawDC2!AK243</f>
        <v>-</v>
      </c>
      <c r="AE243" s="167" t="str">
        <f>RawDC2!AL243</f>
        <v>-</v>
      </c>
      <c r="AF243" s="167" t="str">
        <f>RawDC2!AM243</f>
        <v>-</v>
      </c>
    </row>
    <row r="244" spans="1:32">
      <c r="A244" s="44">
        <v>242</v>
      </c>
      <c r="B244" s="162" t="str">
        <f>RawDC2!K244</f>
        <v>Hannah</v>
      </c>
      <c r="C244" s="162" t="str">
        <f>RawDC2!L244</f>
        <v>Cooper</v>
      </c>
      <c r="D244" s="255">
        <f>SUMIF(RawDC2!BF244:HV244, $D$2)</f>
        <v>0</v>
      </c>
      <c r="E244" s="255">
        <f>SUMIF(RawDC2!BF244:HV244, $E$2)</f>
        <v>-6</v>
      </c>
      <c r="F244" s="255">
        <f>SUMIF(RawDC2!BF244:HV244, $F$2)</f>
        <v>-2</v>
      </c>
      <c r="G244" s="255">
        <f>SUMIF(RawDC2!BF244:HV244, $G$2)</f>
        <v>-1</v>
      </c>
      <c r="H244" s="255">
        <f>SUMIF(RawDC2!BF244:HV244, $H$2)</f>
        <v>0</v>
      </c>
      <c r="I244" s="255">
        <f>SUMIF(RawDC2!BF244:HV244, $I$2)</f>
        <v>2</v>
      </c>
      <c r="J244" s="255">
        <f>SUMIF(RawDC2!BF244:HV244, $J$2)</f>
        <v>0</v>
      </c>
      <c r="K244" s="255">
        <f>SUMIF(RawDC2!BF244:HV244, $K$2)</f>
        <v>0</v>
      </c>
      <c r="L244" s="255"/>
      <c r="M244" s="136">
        <f t="shared" si="30"/>
        <v>-9</v>
      </c>
      <c r="N244" s="138">
        <f t="shared" si="31"/>
        <v>2</v>
      </c>
      <c r="O244" s="140">
        <f t="shared" si="32"/>
        <v>11</v>
      </c>
      <c r="Q244" s="161" t="str">
        <f>RawDC2!P244</f>
        <v>No</v>
      </c>
      <c r="R244" s="161" t="str">
        <f>RawDC2!Q244</f>
        <v>No</v>
      </c>
      <c r="S244" s="161" t="str">
        <f>RawDC2!R244</f>
        <v>Decreased</v>
      </c>
      <c r="T244" s="161" t="str">
        <f>RawDC2!S244</f>
        <v>Decreased</v>
      </c>
      <c r="U244" s="161" t="str">
        <f>RawDC2!T244</f>
        <v>Decreased</v>
      </c>
      <c r="V244" s="161" t="str">
        <f>RawDC2!U244</f>
        <v>same</v>
      </c>
      <c r="X244" s="167" t="str">
        <f>RawDC2!AE244</f>
        <v>-</v>
      </c>
      <c r="Y244" s="167" t="str">
        <f>RawDC2!AF244</f>
        <v>-</v>
      </c>
      <c r="Z244" s="167" t="str">
        <f>RawDC2!AG244</f>
        <v>-</v>
      </c>
      <c r="AA244" s="167" t="str">
        <f>RawDC2!AH244</f>
        <v>-</v>
      </c>
      <c r="AB244" s="167" t="str">
        <f>RawDC2!AI244</f>
        <v>-</v>
      </c>
      <c r="AC244" s="167" t="str">
        <f>RawDC2!AJ244</f>
        <v>-</v>
      </c>
      <c r="AD244" s="167" t="str">
        <f>RawDC2!AK244</f>
        <v>-</v>
      </c>
      <c r="AE244" s="167" t="str">
        <f>RawDC2!AL244</f>
        <v>-</v>
      </c>
      <c r="AF244" s="167" t="str">
        <f>RawDC2!AM244</f>
        <v>-</v>
      </c>
    </row>
    <row r="245" spans="1:32">
      <c r="A245" s="44">
        <v>243</v>
      </c>
      <c r="B245" s="162" t="str">
        <f>RawDC2!K245</f>
        <v xml:space="preserve">charlotte </v>
      </c>
      <c r="C245" s="162" t="str">
        <f>RawDC2!L245</f>
        <v>cross</v>
      </c>
      <c r="D245" s="255">
        <f>SUMIF(RawDC2!BF245:HV245, $D$2)</f>
        <v>0</v>
      </c>
      <c r="E245" s="255">
        <f>SUMIF(RawDC2!BF245:HV245, $E$2)</f>
        <v>0</v>
      </c>
      <c r="F245" s="255">
        <f>SUMIF(RawDC2!BF245:HV245, $F$2)</f>
        <v>-2</v>
      </c>
      <c r="G245" s="255">
        <f>SUMIF(RawDC2!BF245:HV245, $G$2)</f>
        <v>0</v>
      </c>
      <c r="H245" s="255">
        <f>SUMIF(RawDC2!BF245:HV245, $H$2)</f>
        <v>0</v>
      </c>
      <c r="I245" s="255">
        <f>SUMIF(RawDC2!BF245:HV245, $I$2)</f>
        <v>2</v>
      </c>
      <c r="J245" s="255">
        <f>SUMIF(RawDC2!BF245:HV245, $J$2)</f>
        <v>0</v>
      </c>
      <c r="K245" s="255">
        <f>SUMIF(RawDC2!BF245:HV245, $K$2)</f>
        <v>0</v>
      </c>
      <c r="L245" s="255"/>
      <c r="M245" s="136">
        <f t="shared" si="30"/>
        <v>-2</v>
      </c>
      <c r="N245" s="138">
        <f t="shared" si="31"/>
        <v>2</v>
      </c>
      <c r="O245" s="140">
        <f t="shared" si="32"/>
        <v>4</v>
      </c>
      <c r="Q245" s="161" t="str">
        <f>RawDC2!P245</f>
        <v>no</v>
      </c>
      <c r="R245" s="161" t="str">
        <f>RawDC2!Q245</f>
        <v>no</v>
      </c>
      <c r="S245" s="161" t="str">
        <f>RawDC2!R245</f>
        <v>same</v>
      </c>
      <c r="T245" s="161" t="str">
        <f>RawDC2!S245</f>
        <v>same</v>
      </c>
      <c r="U245" s="161" t="str">
        <f>RawDC2!T245</f>
        <v>same</v>
      </c>
      <c r="V245" s="161" t="str">
        <f>RawDC2!U245</f>
        <v>same</v>
      </c>
      <c r="X245" s="167" t="str">
        <f>RawDC2!AE245</f>
        <v>-</v>
      </c>
      <c r="Y245" s="167" t="str">
        <f>RawDC2!AF245</f>
        <v>-</v>
      </c>
      <c r="Z245" s="167" t="str">
        <f>RawDC2!AG245</f>
        <v>-</v>
      </c>
      <c r="AA245" s="167" t="str">
        <f>RawDC2!AH245</f>
        <v>-</v>
      </c>
      <c r="AB245" s="167" t="str">
        <f>RawDC2!AI245</f>
        <v>-</v>
      </c>
      <c r="AC245" s="167" t="str">
        <f>RawDC2!AJ245</f>
        <v>-</v>
      </c>
      <c r="AD245" s="167" t="str">
        <f>RawDC2!AK245</f>
        <v>-</v>
      </c>
      <c r="AE245" s="167" t="str">
        <f>RawDC2!AL245</f>
        <v>-</v>
      </c>
      <c r="AF245" s="167" t="str">
        <f>RawDC2!AM245</f>
        <v>-</v>
      </c>
    </row>
    <row r="246" spans="1:32">
      <c r="A246" s="44">
        <v>244</v>
      </c>
      <c r="B246" s="162" t="str">
        <f>RawDC2!K246</f>
        <v>Stephanie</v>
      </c>
      <c r="C246" s="162" t="str">
        <f>RawDC2!L246</f>
        <v>Beardsmore</v>
      </c>
      <c r="D246" s="255">
        <f>SUMIF(RawDC2!BF246:HV246, $D$2)</f>
        <v>0</v>
      </c>
      <c r="E246" s="255">
        <f>SUMIF(RawDC2!BF246:HV246, $E$2)</f>
        <v>0</v>
      </c>
      <c r="F246" s="255">
        <f>SUMIF(RawDC2!BF246:HV246, $F$2)</f>
        <v>-2</v>
      </c>
      <c r="G246" s="255">
        <f>SUMIF(RawDC2!BF246:HV246, $G$2)</f>
        <v>-1</v>
      </c>
      <c r="H246" s="255">
        <f>SUMIF(RawDC2!BF246:HV246, $H$2)</f>
        <v>0</v>
      </c>
      <c r="I246" s="255">
        <f>SUMIF(RawDC2!BF246:HV246, $I$2)</f>
        <v>0</v>
      </c>
      <c r="J246" s="255">
        <f>SUMIF(RawDC2!BF246:HV246, $J$2)</f>
        <v>0</v>
      </c>
      <c r="K246" s="255">
        <f>SUMIF(RawDC2!BF246:HV246, $K$2)</f>
        <v>0</v>
      </c>
      <c r="L246" s="255"/>
      <c r="M246" s="136">
        <f t="shared" si="30"/>
        <v>-3</v>
      </c>
      <c r="N246" s="138">
        <f t="shared" si="31"/>
        <v>0</v>
      </c>
      <c r="O246" s="140">
        <f t="shared" si="32"/>
        <v>3</v>
      </c>
      <c r="X246" s="167" t="str">
        <f>RawDC2!AE246</f>
        <v>-</v>
      </c>
      <c r="Y246" s="167" t="str">
        <f>RawDC2!AF246</f>
        <v>-</v>
      </c>
      <c r="Z246" s="167" t="str">
        <f>RawDC2!AG246</f>
        <v>-</v>
      </c>
      <c r="AA246" s="167" t="str">
        <f>RawDC2!AH246</f>
        <v>-</v>
      </c>
      <c r="AB246" s="167" t="str">
        <f>RawDC2!AI246</f>
        <v>-</v>
      </c>
      <c r="AC246" s="167" t="str">
        <f>RawDC2!AJ246</f>
        <v>-</v>
      </c>
      <c r="AD246" s="167" t="str">
        <f>RawDC2!AK246</f>
        <v>-</v>
      </c>
      <c r="AE246" s="167" t="str">
        <f>RawDC2!AL246</f>
        <v>-</v>
      </c>
      <c r="AF246" s="167" t="str">
        <f>RawDC2!AM246</f>
        <v>-</v>
      </c>
    </row>
    <row r="247" spans="1:32">
      <c r="A247" s="44">
        <v>245</v>
      </c>
      <c r="B247" s="162" t="str">
        <f>RawDC2!K247</f>
        <v xml:space="preserve">Dan </v>
      </c>
      <c r="C247" s="162" t="str">
        <f>RawDC2!L247</f>
        <v xml:space="preserve">Batty </v>
      </c>
      <c r="D247" s="255">
        <f>SUMIF(RawDC2!BF247:HV247, $D$2)</f>
        <v>0</v>
      </c>
      <c r="E247" s="255">
        <f>SUMIF(RawDC2!BF247:HV247, $E$2)</f>
        <v>0</v>
      </c>
      <c r="F247" s="255">
        <f>SUMIF(RawDC2!BF247:HV247, $F$2)</f>
        <v>-4</v>
      </c>
      <c r="G247" s="255">
        <f>SUMIF(RawDC2!BF247:HV247, $G$2)</f>
        <v>0</v>
      </c>
      <c r="H247" s="255">
        <f>SUMIF(RawDC2!BF247:HV247, $H$2)</f>
        <v>1</v>
      </c>
      <c r="I247" s="255">
        <f>SUMIF(RawDC2!BF247:HV247, $I$2)</f>
        <v>0</v>
      </c>
      <c r="J247" s="255">
        <f>SUMIF(RawDC2!BF247:HV247, $J$2)</f>
        <v>0</v>
      </c>
      <c r="K247" s="255">
        <f>SUMIF(RawDC2!BF247:HV247, $K$2)</f>
        <v>0</v>
      </c>
      <c r="L247" s="255"/>
      <c r="M247" s="136">
        <f t="shared" si="30"/>
        <v>-4</v>
      </c>
      <c r="N247" s="138">
        <f t="shared" si="31"/>
        <v>1</v>
      </c>
      <c r="O247" s="140">
        <f t="shared" si="32"/>
        <v>5</v>
      </c>
      <c r="Q247" s="161" t="str">
        <f>RawDC2!P247</f>
        <v>no</v>
      </c>
      <c r="R247" s="161" t="str">
        <f>RawDC2!Q247</f>
        <v>no</v>
      </c>
      <c r="S247" s="161" t="str">
        <f>RawDC2!R247</f>
        <v>no</v>
      </c>
      <c r="T247" s="161" t="str">
        <f>RawDC2!S247</f>
        <v>no</v>
      </c>
      <c r="U247" s="161" t="str">
        <f>RawDC2!T247</f>
        <v>no</v>
      </c>
      <c r="V247" s="161" t="str">
        <f>RawDC2!U247</f>
        <v>no</v>
      </c>
      <c r="X247" s="167" t="str">
        <f>RawDC2!AE247</f>
        <v>-</v>
      </c>
      <c r="Y247" s="167" t="str">
        <f>RawDC2!AF247</f>
        <v>-</v>
      </c>
      <c r="Z247" s="167" t="str">
        <f>RawDC2!AG247</f>
        <v>-</v>
      </c>
      <c r="AA247" s="167" t="str">
        <f>RawDC2!AH247</f>
        <v>-</v>
      </c>
      <c r="AB247" s="167" t="str">
        <f>RawDC2!AI247</f>
        <v>-</v>
      </c>
      <c r="AC247" s="167" t="str">
        <f>RawDC2!AJ247</f>
        <v>-</v>
      </c>
      <c r="AD247" s="167" t="str">
        <f>RawDC2!AK247</f>
        <v>-</v>
      </c>
      <c r="AE247" s="167" t="str">
        <f>RawDC2!AL247</f>
        <v>-</v>
      </c>
      <c r="AF247" s="167" t="str">
        <f>RawDC2!AM247</f>
        <v>-</v>
      </c>
    </row>
    <row r="248" spans="1:32">
      <c r="A248" s="44">
        <v>246</v>
      </c>
      <c r="B248" s="162" t="str">
        <f>RawDC2!K248</f>
        <v>Charlotte</v>
      </c>
      <c r="C248" s="162" t="str">
        <f>RawDC2!L248</f>
        <v>budenis</v>
      </c>
      <c r="D248" s="255">
        <f>SUMIF(RawDC2!BF248:HV248, $D$2)</f>
        <v>0</v>
      </c>
      <c r="E248" s="255">
        <f>SUMIF(RawDC2!BF248:HV248, $E$2)</f>
        <v>0</v>
      </c>
      <c r="F248" s="255">
        <f>SUMIF(RawDC2!BF248:HV248, $F$2)</f>
        <v>0</v>
      </c>
      <c r="G248" s="255">
        <f>SUMIF(RawDC2!BF248:HV248, $G$2)</f>
        <v>0</v>
      </c>
      <c r="H248" s="255">
        <f>SUMIF(RawDC2!BF248:HV248, $H$2)</f>
        <v>0</v>
      </c>
      <c r="I248" s="255">
        <f>SUMIF(RawDC2!BF248:HV248, $I$2)</f>
        <v>0</v>
      </c>
      <c r="J248" s="255">
        <f>SUMIF(RawDC2!BF248:HV248, $J$2)</f>
        <v>0</v>
      </c>
      <c r="K248" s="255">
        <f>SUMIF(RawDC2!BF248:HV248, $K$2)</f>
        <v>0</v>
      </c>
      <c r="L248" s="255"/>
      <c r="M248" s="136">
        <f t="shared" si="30"/>
        <v>0</v>
      </c>
      <c r="N248" s="138">
        <f t="shared" si="31"/>
        <v>0</v>
      </c>
      <c r="O248" s="140">
        <f t="shared" si="32"/>
        <v>0</v>
      </c>
      <c r="Q248" s="161" t="str">
        <f>RawDC2!P248</f>
        <v>no</v>
      </c>
      <c r="R248" s="161" t="str">
        <f>RawDC2!Q248</f>
        <v>no</v>
      </c>
      <c r="S248" s="161" t="str">
        <f>RawDC2!R248</f>
        <v>remained same</v>
      </c>
      <c r="T248" s="161" t="str">
        <f>RawDC2!S248</f>
        <v>same</v>
      </c>
      <c r="U248" s="161" t="str">
        <f>RawDC2!T248</f>
        <v>same</v>
      </c>
      <c r="V248" s="161" t="str">
        <f>RawDC2!U248</f>
        <v>same</v>
      </c>
      <c r="X248" s="167" t="str">
        <f>RawDC2!AE248</f>
        <v>-</v>
      </c>
      <c r="Y248" s="167" t="str">
        <f>RawDC2!AF248</f>
        <v>-</v>
      </c>
      <c r="Z248" s="167" t="str">
        <f>RawDC2!AG248</f>
        <v>-</v>
      </c>
      <c r="AA248" s="167" t="str">
        <f>RawDC2!AH248</f>
        <v>-</v>
      </c>
      <c r="AB248" s="167" t="str">
        <f>RawDC2!AI248</f>
        <v>-</v>
      </c>
      <c r="AC248" s="167" t="str">
        <f>RawDC2!AJ248</f>
        <v>-</v>
      </c>
      <c r="AD248" s="167" t="str">
        <f>RawDC2!AK248</f>
        <v>-</v>
      </c>
      <c r="AE248" s="167" t="str">
        <f>RawDC2!AL248</f>
        <v>-</v>
      </c>
      <c r="AF248" s="167" t="str">
        <f>RawDC2!AM248</f>
        <v>-</v>
      </c>
    </row>
    <row r="249" spans="1:32">
      <c r="A249" s="44">
        <v>247</v>
      </c>
      <c r="B249" s="162" t="str">
        <f>RawDC2!K249</f>
        <v>Megan</v>
      </c>
      <c r="C249" s="162" t="str">
        <f>RawDC2!L249</f>
        <v>Cliff</v>
      </c>
      <c r="D249" s="255">
        <f>SUMIF(RawDC2!BF249:HV249, $D$2)</f>
        <v>-4</v>
      </c>
      <c r="E249" s="255">
        <f>SUMIF(RawDC2!BF249:HV249, $E$2)</f>
        <v>-6</v>
      </c>
      <c r="F249" s="255">
        <f>SUMIF(RawDC2!BF249:HV249, $F$2)</f>
        <v>-2</v>
      </c>
      <c r="G249" s="255">
        <f>SUMIF(RawDC2!BF249:HV249, $G$2)</f>
        <v>-2</v>
      </c>
      <c r="H249" s="255">
        <f>SUMIF(RawDC2!BF249:HV249, $H$2)</f>
        <v>0</v>
      </c>
      <c r="I249" s="255">
        <f>SUMIF(RawDC2!BF249:HV249, $I$2)</f>
        <v>6</v>
      </c>
      <c r="J249" s="255">
        <f>SUMIF(RawDC2!BF249:HV249, $J$2)</f>
        <v>0</v>
      </c>
      <c r="K249" s="255">
        <f>SUMIF(RawDC2!BF249:HV249, $K$2)</f>
        <v>0</v>
      </c>
      <c r="L249" s="255"/>
      <c r="M249" s="136">
        <f t="shared" si="30"/>
        <v>-14</v>
      </c>
      <c r="N249" s="138">
        <f t="shared" si="31"/>
        <v>6</v>
      </c>
      <c r="O249" s="140">
        <f t="shared" si="32"/>
        <v>20</v>
      </c>
      <c r="Q249" s="161" t="str">
        <f>RawDC2!P249</f>
        <v>No</v>
      </c>
      <c r="R249" s="161" t="str">
        <f>RawDC2!Q249</f>
        <v>Yes</v>
      </c>
      <c r="S249" s="161" t="str">
        <f>RawDC2!R249</f>
        <v>increased</v>
      </c>
      <c r="T249" s="161" t="str">
        <f>RawDC2!S249</f>
        <v>increased</v>
      </c>
      <c r="U249" s="161" t="str">
        <f>RawDC2!T249</f>
        <v>increased</v>
      </c>
      <c r="V249" s="161" t="str">
        <f>RawDC2!U249</f>
        <v>yes- lots more strength</v>
      </c>
      <c r="X249" s="167" t="str">
        <f>RawDC2!AE249</f>
        <v>-</v>
      </c>
      <c r="Y249" s="167" t="str">
        <f>RawDC2!AF249</f>
        <v>-</v>
      </c>
      <c r="Z249" s="167" t="str">
        <f>RawDC2!AG249</f>
        <v>-</v>
      </c>
      <c r="AA249" s="167" t="str">
        <f>RawDC2!AH249</f>
        <v>-</v>
      </c>
      <c r="AB249" s="167" t="str">
        <f>RawDC2!AI249</f>
        <v>-</v>
      </c>
      <c r="AC249" s="167" t="str">
        <f>RawDC2!AJ249</f>
        <v>-</v>
      </c>
      <c r="AD249" s="167" t="str">
        <f>RawDC2!AK249</f>
        <v>-</v>
      </c>
      <c r="AE249" s="167" t="str">
        <f>RawDC2!AL249</f>
        <v>-</v>
      </c>
      <c r="AF249" s="167" t="str">
        <f>RawDC2!AM249</f>
        <v>-</v>
      </c>
    </row>
    <row r="250" spans="1:32">
      <c r="A250" s="44">
        <v>248</v>
      </c>
      <c r="B250" s="162" t="str">
        <f>RawDC2!K250</f>
        <v>Michael</v>
      </c>
      <c r="C250" s="162" t="str">
        <f>RawDC2!L250</f>
        <v>Davies</v>
      </c>
      <c r="D250" s="255">
        <f>SUMIF(RawDC2!BF250:HV250, $D$2)</f>
        <v>0</v>
      </c>
      <c r="E250" s="255">
        <f>SUMIF(RawDC2!BF250:HV250, $E$2)</f>
        <v>0</v>
      </c>
      <c r="F250" s="255">
        <f>SUMIF(RawDC2!BF250:HV250, $F$2)</f>
        <v>0</v>
      </c>
      <c r="G250" s="255">
        <f>SUMIF(RawDC2!BF250:HV250, $G$2)</f>
        <v>0</v>
      </c>
      <c r="H250" s="255">
        <f>SUMIF(RawDC2!BF250:HV250, $H$2)</f>
        <v>0</v>
      </c>
      <c r="I250" s="255">
        <f>SUMIF(RawDC2!BF250:HV250, $I$2)</f>
        <v>0</v>
      </c>
      <c r="J250" s="255">
        <f>SUMIF(RawDC2!BF250:HV250, $J$2)</f>
        <v>0</v>
      </c>
      <c r="K250" s="255">
        <f>SUMIF(RawDC2!BF250:HV250, $K$2)</f>
        <v>0</v>
      </c>
      <c r="L250" s="255"/>
      <c r="M250" s="136">
        <f t="shared" si="30"/>
        <v>0</v>
      </c>
      <c r="N250" s="138">
        <f t="shared" si="31"/>
        <v>0</v>
      </c>
      <c r="O250" s="140">
        <f t="shared" si="32"/>
        <v>0</v>
      </c>
      <c r="Q250" s="161" t="str">
        <f>RawDC2!P250</f>
        <v>Michael</v>
      </c>
      <c r="R250" s="161" t="str">
        <f>RawDC2!Q250</f>
        <v>Michael</v>
      </c>
      <c r="S250" s="161" t="str">
        <f>RawDC2!R250</f>
        <v>Remained the same</v>
      </c>
      <c r="T250" s="161" t="str">
        <f>RawDC2!S250</f>
        <v>Decreased</v>
      </c>
      <c r="U250" s="161" t="str">
        <f>RawDC2!T250</f>
        <v>Increased</v>
      </c>
      <c r="V250" s="161" t="str">
        <f>RawDC2!U250</f>
        <v>Strength to power</v>
      </c>
      <c r="X250" s="167" t="str">
        <f>RawDC2!AE250</f>
        <v>-</v>
      </c>
      <c r="Y250" s="167" t="str">
        <f>RawDC2!AF250</f>
        <v>-</v>
      </c>
      <c r="Z250" s="167" t="str">
        <f>RawDC2!AG250</f>
        <v>-</v>
      </c>
      <c r="AA250" s="167" t="str">
        <f>RawDC2!AH250</f>
        <v>-</v>
      </c>
      <c r="AB250" s="167" t="str">
        <f>RawDC2!AI250</f>
        <v>-</v>
      </c>
      <c r="AC250" s="167" t="str">
        <f>RawDC2!AJ250</f>
        <v>-</v>
      </c>
      <c r="AD250" s="167" t="str">
        <f>RawDC2!AK250</f>
        <v>-</v>
      </c>
      <c r="AE250" s="167" t="str">
        <f>RawDC2!AL250</f>
        <v>-</v>
      </c>
      <c r="AF250" s="167" t="str">
        <f>RawDC2!AM250</f>
        <v>-</v>
      </c>
    </row>
    <row r="251" spans="1:32">
      <c r="A251" s="44">
        <v>249</v>
      </c>
      <c r="B251" s="162">
        <f>RawDC2!K251</f>
        <v>0</v>
      </c>
      <c r="C251" s="162">
        <f>RawDC2!L251</f>
        <v>0</v>
      </c>
      <c r="D251" s="255">
        <f>SUMIF(RawDC2!BF251:HV251, $D$2)</f>
        <v>0</v>
      </c>
      <c r="E251" s="255">
        <f>SUMIF(RawDC2!BF251:HV251, $E$2)</f>
        <v>0</v>
      </c>
      <c r="F251" s="255">
        <f>SUMIF(RawDC2!BF251:HV251, $F$2)</f>
        <v>0</v>
      </c>
      <c r="G251" s="255">
        <f>SUMIF(RawDC2!BF251:HV251, $G$2)</f>
        <v>0</v>
      </c>
      <c r="H251" s="255">
        <f>SUMIF(RawDC2!BF251:HV251, $H$2)</f>
        <v>0</v>
      </c>
      <c r="I251" s="255">
        <f>SUMIF(RawDC2!BF251:HV251, $I$2)</f>
        <v>0</v>
      </c>
      <c r="J251" s="255">
        <f>SUMIF(RawDC2!BF251:HV251, $J$2)</f>
        <v>0</v>
      </c>
      <c r="K251" s="255">
        <f>SUMIF(RawDC2!BF251:HV251, $K$2)</f>
        <v>0</v>
      </c>
      <c r="L251" s="255"/>
      <c r="M251" s="136">
        <f t="shared" si="30"/>
        <v>0</v>
      </c>
      <c r="N251" s="138">
        <f t="shared" si="31"/>
        <v>0</v>
      </c>
      <c r="O251" s="140">
        <f t="shared" si="32"/>
        <v>0</v>
      </c>
      <c r="X251" s="167" t="str">
        <f>RawDC2!AE251</f>
        <v>-</v>
      </c>
      <c r="Y251" s="167" t="str">
        <f>RawDC2!AF251</f>
        <v>-</v>
      </c>
      <c r="Z251" s="167" t="str">
        <f>RawDC2!AG251</f>
        <v>-</v>
      </c>
      <c r="AA251" s="167" t="str">
        <f>RawDC2!AH251</f>
        <v>-</v>
      </c>
      <c r="AB251" s="167" t="str">
        <f>RawDC2!AI251</f>
        <v>-</v>
      </c>
      <c r="AC251" s="167" t="str">
        <f>RawDC2!AJ251</f>
        <v>-</v>
      </c>
      <c r="AD251" s="167" t="str">
        <f>RawDC2!AK251</f>
        <v>-</v>
      </c>
      <c r="AE251" s="167" t="str">
        <f>RawDC2!AL251</f>
        <v>-</v>
      </c>
      <c r="AF251" s="167" t="str">
        <f>RawDC2!AM251</f>
        <v>-</v>
      </c>
    </row>
    <row r="252" spans="1:32">
      <c r="A252" s="44">
        <v>250</v>
      </c>
      <c r="B252" s="162" t="str">
        <f>RawDC2!K252</f>
        <v>Martha</v>
      </c>
      <c r="C252" s="162" t="str">
        <f>RawDC2!L252</f>
        <v>Carlisle</v>
      </c>
      <c r="D252" s="255">
        <f>SUMIF(RawDC2!BF252:HV252, $D$2)</f>
        <v>0</v>
      </c>
      <c r="E252" s="255">
        <f>SUMIF(RawDC2!BF252:HV252, $E$2)</f>
        <v>0</v>
      </c>
      <c r="F252" s="255">
        <f>SUMIF(RawDC2!BF252:HV252, $F$2)</f>
        <v>0</v>
      </c>
      <c r="G252" s="255">
        <f>SUMIF(RawDC2!BF252:HV252, $G$2)</f>
        <v>0</v>
      </c>
      <c r="H252" s="255">
        <f>SUMIF(RawDC2!BF252:HV252, $H$2)</f>
        <v>0</v>
      </c>
      <c r="I252" s="255">
        <f>SUMIF(RawDC2!BF252:HV252, $I$2)</f>
        <v>0</v>
      </c>
      <c r="J252" s="255">
        <f>SUMIF(RawDC2!BF252:HV252, $J$2)</f>
        <v>0</v>
      </c>
      <c r="K252" s="255">
        <f>SUMIF(RawDC2!BF252:HV252, $K$2)</f>
        <v>0</v>
      </c>
      <c r="L252" s="255"/>
      <c r="M252" s="136">
        <f t="shared" si="30"/>
        <v>0</v>
      </c>
      <c r="N252" s="138">
        <f t="shared" si="31"/>
        <v>0</v>
      </c>
      <c r="O252" s="140">
        <f t="shared" si="32"/>
        <v>0</v>
      </c>
      <c r="Q252" s="161" t="str">
        <f>RawDC2!P252</f>
        <v>no</v>
      </c>
      <c r="R252" s="161" t="str">
        <f>RawDC2!Q252</f>
        <v>yes</v>
      </c>
      <c r="S252" s="161" t="str">
        <f>RawDC2!R252</f>
        <v>increased</v>
      </c>
      <c r="T252" s="161" t="str">
        <f>RawDC2!S252</f>
        <v>increased</v>
      </c>
      <c r="U252" s="161" t="str">
        <f>RawDC2!T252</f>
        <v>stayed the same</v>
      </c>
      <c r="V252" s="161" t="str">
        <f>RawDC2!U252</f>
        <v>increase in endurance</v>
      </c>
      <c r="X252" s="167" t="str">
        <f>RawDC2!AE252</f>
        <v>-</v>
      </c>
      <c r="Y252" s="167" t="str">
        <f>RawDC2!AF252</f>
        <v>-</v>
      </c>
      <c r="Z252" s="167" t="str">
        <f>RawDC2!AG252</f>
        <v>-</v>
      </c>
      <c r="AA252" s="167" t="str">
        <f>RawDC2!AH252</f>
        <v>-</v>
      </c>
      <c r="AB252" s="167" t="str">
        <f>RawDC2!AI252</f>
        <v>-</v>
      </c>
      <c r="AC252" s="167" t="str">
        <f>RawDC2!AJ252</f>
        <v>-</v>
      </c>
      <c r="AD252" s="167" t="str">
        <f>RawDC2!AK252</f>
        <v>-</v>
      </c>
      <c r="AE252" s="167" t="str">
        <f>RawDC2!AL252</f>
        <v>-</v>
      </c>
      <c r="AF252" s="167" t="str">
        <f>RawDC2!AM252</f>
        <v>-</v>
      </c>
    </row>
    <row r="253" spans="1:32">
      <c r="A253" s="44">
        <v>251</v>
      </c>
      <c r="B253" s="162">
        <f>RawDC2!K253</f>
        <v>0</v>
      </c>
      <c r="C253" s="162">
        <f>RawDC2!L253</f>
        <v>0</v>
      </c>
      <c r="D253" s="255">
        <f>SUMIF(RawDC2!BF253:HV253, $D$2)</f>
        <v>0</v>
      </c>
      <c r="E253" s="255">
        <f>SUMIF(RawDC2!BF253:HV253, $E$2)</f>
        <v>0</v>
      </c>
      <c r="F253" s="255">
        <f>SUMIF(RawDC2!BF253:HV253, $F$2)</f>
        <v>0</v>
      </c>
      <c r="G253" s="255">
        <f>SUMIF(RawDC2!BF253:HV253, $G$2)</f>
        <v>0</v>
      </c>
      <c r="H253" s="255">
        <f>SUMIF(RawDC2!BF253:HV253, $H$2)</f>
        <v>0</v>
      </c>
      <c r="I253" s="255">
        <f>SUMIF(RawDC2!BF253:HV253, $I$2)</f>
        <v>0</v>
      </c>
      <c r="J253" s="255">
        <f>SUMIF(RawDC2!BF253:HV253, $J$2)</f>
        <v>0</v>
      </c>
      <c r="K253" s="255">
        <f>SUMIF(RawDC2!BF253:HV253, $K$2)</f>
        <v>0</v>
      </c>
      <c r="L253" s="255"/>
      <c r="M253" s="136">
        <f t="shared" si="30"/>
        <v>0</v>
      </c>
      <c r="N253" s="138">
        <f t="shared" si="31"/>
        <v>0</v>
      </c>
      <c r="O253" s="140">
        <f t="shared" si="32"/>
        <v>0</v>
      </c>
      <c r="Q253" s="161">
        <f>RawDC2!P253</f>
        <v>0</v>
      </c>
      <c r="R253" s="161">
        <f>RawDC2!Q253</f>
        <v>0</v>
      </c>
      <c r="S253" s="161">
        <f>RawDC2!R253</f>
        <v>0</v>
      </c>
      <c r="T253" s="161">
        <f>RawDC2!S253</f>
        <v>0</v>
      </c>
      <c r="U253" s="161">
        <f>RawDC2!T253</f>
        <v>0</v>
      </c>
      <c r="V253" s="161">
        <f>RawDC2!U253</f>
        <v>0</v>
      </c>
      <c r="X253" s="167" t="str">
        <f>RawDC2!AE253</f>
        <v>-</v>
      </c>
      <c r="Y253" s="167" t="str">
        <f>RawDC2!AF253</f>
        <v>-</v>
      </c>
      <c r="Z253" s="167" t="str">
        <f>RawDC2!AG253</f>
        <v>-</v>
      </c>
      <c r="AA253" s="167" t="str">
        <f>RawDC2!AH253</f>
        <v>-</v>
      </c>
      <c r="AB253" s="167" t="str">
        <f>RawDC2!AI253</f>
        <v>-</v>
      </c>
      <c r="AC253" s="167" t="str">
        <f>RawDC2!AJ253</f>
        <v>-</v>
      </c>
      <c r="AD253" s="167" t="str">
        <f>RawDC2!AK253</f>
        <v>-</v>
      </c>
      <c r="AE253" s="167" t="str">
        <f>RawDC2!AL253</f>
        <v>-</v>
      </c>
      <c r="AF253" s="167" t="str">
        <f>RawDC2!AM253</f>
        <v>-</v>
      </c>
    </row>
    <row r="254" spans="1:32">
      <c r="A254" s="44">
        <v>252</v>
      </c>
      <c r="B254" s="162" t="str">
        <f>RawDC2!K254</f>
        <v>Michael</v>
      </c>
      <c r="C254" s="162" t="str">
        <f>RawDC2!L254</f>
        <v>Green</v>
      </c>
      <c r="D254" s="255">
        <f>SUMIF(RawDC2!BF254:HV254, $D$2)</f>
        <v>0</v>
      </c>
      <c r="E254" s="255">
        <f>SUMIF(RawDC2!BF254:HV254, $E$2)</f>
        <v>0</v>
      </c>
      <c r="F254" s="255">
        <f>SUMIF(RawDC2!BF254:HV254, $F$2)</f>
        <v>-4</v>
      </c>
      <c r="G254" s="255">
        <f>SUMIF(RawDC2!BF254:HV254, $G$2)</f>
        <v>-1</v>
      </c>
      <c r="H254" s="255">
        <f>SUMIF(RawDC2!BF254:HV254, $H$2)</f>
        <v>0</v>
      </c>
      <c r="I254" s="255">
        <f>SUMIF(RawDC2!BF254:HV254, $I$2)</f>
        <v>0</v>
      </c>
      <c r="J254" s="255">
        <f>SUMIF(RawDC2!BF254:HV254, $J$2)</f>
        <v>0</v>
      </c>
      <c r="K254" s="255">
        <f>SUMIF(RawDC2!BF254:HV254, $K$2)</f>
        <v>0</v>
      </c>
      <c r="L254" s="255"/>
      <c r="M254" s="136">
        <f t="shared" si="30"/>
        <v>-5</v>
      </c>
      <c r="N254" s="138">
        <f t="shared" si="31"/>
        <v>0</v>
      </c>
      <c r="O254" s="140">
        <f t="shared" si="32"/>
        <v>5</v>
      </c>
      <c r="Q254" s="161" t="str">
        <f>RawDC2!P254</f>
        <v>no</v>
      </c>
      <c r="R254" s="161" t="str">
        <f>RawDC2!Q254</f>
        <v>no</v>
      </c>
      <c r="S254" s="161" t="str">
        <f>RawDC2!R254</f>
        <v>same</v>
      </c>
      <c r="T254" s="161" t="str">
        <f>RawDC2!S254</f>
        <v>same</v>
      </c>
      <c r="U254" s="161" t="str">
        <f>RawDC2!T254</f>
        <v>same</v>
      </c>
      <c r="V254" s="161" t="str">
        <f>RawDC2!U254</f>
        <v>same</v>
      </c>
      <c r="X254" s="167" t="str">
        <f>RawDC2!AE254</f>
        <v>-</v>
      </c>
      <c r="Y254" s="167" t="str">
        <f>RawDC2!AF254</f>
        <v>-</v>
      </c>
      <c r="Z254" s="167" t="str">
        <f>RawDC2!AG254</f>
        <v>-</v>
      </c>
      <c r="AA254" s="167" t="str">
        <f>RawDC2!AH254</f>
        <v>-</v>
      </c>
      <c r="AB254" s="167" t="str">
        <f>RawDC2!AI254</f>
        <v>-</v>
      </c>
      <c r="AC254" s="167" t="str">
        <f>RawDC2!AJ254</f>
        <v>-</v>
      </c>
      <c r="AD254" s="167" t="str">
        <f>RawDC2!AK254</f>
        <v>-</v>
      </c>
      <c r="AE254" s="167" t="str">
        <f>RawDC2!AL254</f>
        <v>-</v>
      </c>
      <c r="AF254" s="167" t="str">
        <f>RawDC2!AM254</f>
        <v>-</v>
      </c>
    </row>
    <row r="255" spans="1:32">
      <c r="A255" s="44">
        <v>253</v>
      </c>
      <c r="B255" s="162" t="str">
        <f>RawDC2!K255</f>
        <v>Daniel</v>
      </c>
      <c r="C255" s="162" t="str">
        <f>RawDC2!L255</f>
        <v>Esson</v>
      </c>
      <c r="D255" s="255">
        <f>SUMIF(RawDC2!BF255:HV255, $D$2)</f>
        <v>0</v>
      </c>
      <c r="E255" s="255">
        <f>SUMIF(RawDC2!BF255:HV255, $E$2)</f>
        <v>0</v>
      </c>
      <c r="F255" s="255">
        <f>SUMIF(RawDC2!BF255:HV255, $F$2)</f>
        <v>-2</v>
      </c>
      <c r="G255" s="255">
        <f>SUMIF(RawDC2!BF255:HV255, $G$2)</f>
        <v>-1</v>
      </c>
      <c r="H255" s="255">
        <f>SUMIF(RawDC2!BF255:HV255, $H$2)</f>
        <v>0</v>
      </c>
      <c r="I255" s="255">
        <f>SUMIF(RawDC2!BF255:HV255, $I$2)</f>
        <v>2</v>
      </c>
      <c r="J255" s="255">
        <f>SUMIF(RawDC2!BF255:HV255, $J$2)</f>
        <v>12</v>
      </c>
      <c r="K255" s="255">
        <f>SUMIF(RawDC2!BF255:HV255, $K$2)</f>
        <v>8</v>
      </c>
      <c r="L255" s="255"/>
      <c r="M255" s="136">
        <f t="shared" si="30"/>
        <v>-3</v>
      </c>
      <c r="N255" s="138">
        <f t="shared" si="31"/>
        <v>22</v>
      </c>
      <c r="O255" s="140">
        <f t="shared" si="32"/>
        <v>25</v>
      </c>
      <c r="Q255" s="161" t="str">
        <f>RawDC2!P255</f>
        <v>No</v>
      </c>
      <c r="R255" s="161" t="str">
        <f>RawDC2!Q255</f>
        <v>NO</v>
      </c>
      <c r="S255" s="161" t="str">
        <f>RawDC2!R255</f>
        <v>Remained the same</v>
      </c>
      <c r="T255" s="161" t="str">
        <f>RawDC2!S255</f>
        <v>Remained the same</v>
      </c>
      <c r="U255" s="161" t="str">
        <f>RawDC2!T255</f>
        <v>Remained the same</v>
      </c>
      <c r="V255" s="161" t="str">
        <f>RawDC2!U255</f>
        <v>Remained the same</v>
      </c>
      <c r="X255" s="167" t="str">
        <f>RawDC2!AE255</f>
        <v>-</v>
      </c>
      <c r="Y255" s="167" t="str">
        <f>RawDC2!AF255</f>
        <v>-</v>
      </c>
      <c r="Z255" s="167" t="str">
        <f>RawDC2!AG255</f>
        <v>-</v>
      </c>
      <c r="AA255" s="167" t="str">
        <f>RawDC2!AH255</f>
        <v>-</v>
      </c>
      <c r="AB255" s="167" t="str">
        <f>RawDC2!AI255</f>
        <v>-</v>
      </c>
      <c r="AC255" s="167" t="str">
        <f>RawDC2!AJ255</f>
        <v>-</v>
      </c>
      <c r="AD255" s="167" t="str">
        <f>RawDC2!AK255</f>
        <v>-</v>
      </c>
      <c r="AE255" s="167" t="str">
        <f>RawDC2!AL255</f>
        <v>-</v>
      </c>
      <c r="AF255" s="167" t="str">
        <f>RawDC2!AM255</f>
        <v>-</v>
      </c>
    </row>
    <row r="256" spans="1:32">
      <c r="A256" s="44">
        <v>254</v>
      </c>
      <c r="B256" s="162" t="str">
        <f>RawDC2!K256</f>
        <v>Christian</v>
      </c>
      <c r="C256" s="162" t="str">
        <f>RawDC2!L256</f>
        <v>Easson</v>
      </c>
      <c r="D256" s="255">
        <f>SUMIF(RawDC2!BF256:HV256, $D$2)</f>
        <v>0</v>
      </c>
      <c r="E256" s="255">
        <f>SUMIF(RawDC2!BF256:HV256, $E$2)</f>
        <v>-3</v>
      </c>
      <c r="F256" s="255">
        <f>SUMIF(RawDC2!BF256:HV256, $F$2)</f>
        <v>-2</v>
      </c>
      <c r="G256" s="255">
        <f>SUMIF(RawDC2!BF256:HV256, $G$2)</f>
        <v>0</v>
      </c>
      <c r="H256" s="255">
        <f>SUMIF(RawDC2!BF256:HV256, $H$2)</f>
        <v>0</v>
      </c>
      <c r="I256" s="255">
        <f>SUMIF(RawDC2!BF256:HV256, $I$2)</f>
        <v>0</v>
      </c>
      <c r="J256" s="255">
        <f>SUMIF(RawDC2!BF256:HV256, $J$2)</f>
        <v>0</v>
      </c>
      <c r="K256" s="255">
        <f>SUMIF(RawDC2!BF256:HV256, $K$2)</f>
        <v>0</v>
      </c>
      <c r="L256" s="255"/>
      <c r="M256" s="136">
        <f t="shared" si="30"/>
        <v>-5</v>
      </c>
      <c r="N256" s="138">
        <f t="shared" si="31"/>
        <v>0</v>
      </c>
      <c r="O256" s="140">
        <f t="shared" si="32"/>
        <v>5</v>
      </c>
      <c r="X256" s="167" t="str">
        <f>RawDC2!AE256</f>
        <v>-</v>
      </c>
      <c r="Y256" s="167" t="str">
        <f>RawDC2!AF256</f>
        <v>-</v>
      </c>
      <c r="Z256" s="167" t="str">
        <f>RawDC2!AG256</f>
        <v>-</v>
      </c>
      <c r="AA256" s="167" t="str">
        <f>RawDC2!AH256</f>
        <v>-</v>
      </c>
      <c r="AB256" s="167" t="str">
        <f>RawDC2!AI256</f>
        <v>-</v>
      </c>
      <c r="AC256" s="167" t="str">
        <f>RawDC2!AJ256</f>
        <v>-</v>
      </c>
      <c r="AD256" s="167" t="str">
        <f>RawDC2!AK256</f>
        <v>-</v>
      </c>
      <c r="AE256" s="167" t="str">
        <f>RawDC2!AL256</f>
        <v>-</v>
      </c>
      <c r="AF256" s="167" t="str">
        <f>RawDC2!AM256</f>
        <v>-</v>
      </c>
    </row>
    <row r="257" spans="1:32">
      <c r="A257" s="44">
        <v>255</v>
      </c>
      <c r="B257" s="162" t="str">
        <f>RawDC2!K257</f>
        <v>Ross</v>
      </c>
      <c r="C257" s="162" t="str">
        <f>RawDC2!L257</f>
        <v>McMillan</v>
      </c>
      <c r="D257" s="255">
        <f>SUMIF(RawDC2!BF257:HV257, $D$2)</f>
        <v>0</v>
      </c>
      <c r="E257" s="255">
        <f>SUMIF(RawDC2!BF257:HV257, $E$2)</f>
        <v>0</v>
      </c>
      <c r="F257" s="255">
        <f>SUMIF(RawDC2!BF257:HV257, $F$2)</f>
        <v>0</v>
      </c>
      <c r="G257" s="255">
        <f>SUMIF(RawDC2!BF257:HV257, $G$2)</f>
        <v>0</v>
      </c>
      <c r="H257" s="255">
        <f>SUMIF(RawDC2!BF257:HV257, $H$2)</f>
        <v>0</v>
      </c>
      <c r="I257" s="255">
        <f>SUMIF(RawDC2!BF257:HV257, $I$2)</f>
        <v>0</v>
      </c>
      <c r="J257" s="255">
        <f>SUMIF(RawDC2!BF257:HV257, $J$2)</f>
        <v>0</v>
      </c>
      <c r="K257" s="255">
        <f>SUMIF(RawDC2!BF257:HV257, $K$2)</f>
        <v>0</v>
      </c>
      <c r="L257" s="255"/>
      <c r="M257" s="136">
        <f t="shared" si="30"/>
        <v>0</v>
      </c>
      <c r="N257" s="138">
        <f t="shared" si="31"/>
        <v>0</v>
      </c>
      <c r="O257" s="140">
        <f t="shared" si="32"/>
        <v>0</v>
      </c>
      <c r="Q257" s="161" t="str">
        <f>RawDC2!P257</f>
        <v>no</v>
      </c>
      <c r="R257" s="161" t="str">
        <f>RawDC2!Q257</f>
        <v>yes</v>
      </c>
      <c r="S257" s="161" t="str">
        <f>RawDC2!R257</f>
        <v>increased</v>
      </c>
      <c r="T257" s="161" t="str">
        <f>RawDC2!S257</f>
        <v>increased</v>
      </c>
      <c r="U257" s="161" t="str">
        <f>RawDC2!T257</f>
        <v>increased</v>
      </c>
      <c r="V257" s="161" t="str">
        <f>RawDC2!U257</f>
        <v>no</v>
      </c>
      <c r="X257" s="167" t="str">
        <f>RawDC2!AE257</f>
        <v>quadricep</v>
      </c>
      <c r="Y257" s="167" t="str">
        <f>RawDC2!AF257</f>
        <v>right</v>
      </c>
      <c r="Z257" s="167" t="str">
        <f>RawDC2!AG257</f>
        <v>impact muscle</v>
      </c>
      <c r="AA257" s="167">
        <f>RawDC2!AH257</f>
        <v>43131</v>
      </c>
      <c r="AB257" s="167">
        <f>RawDC2!AI257</f>
        <v>7</v>
      </c>
      <c r="AC257" s="167" t="str">
        <f>RawDC2!AJ257</f>
        <v>playing hockey</v>
      </c>
      <c r="AD257" s="167" t="str">
        <f>RawDC2!AK257</f>
        <v>suddenly</v>
      </c>
      <c r="AE257" s="167" t="str">
        <f>RawDC2!AL257</f>
        <v>contact other player</v>
      </c>
      <c r="AF257" s="167" t="str">
        <f>RawDC2!AM257</f>
        <v>yes</v>
      </c>
    </row>
    <row r="258" spans="1:32">
      <c r="A258" s="44">
        <v>256</v>
      </c>
      <c r="B258" s="162">
        <f>RawDC2!K258</f>
        <v>0</v>
      </c>
      <c r="C258" s="162">
        <f>RawDC2!L258</f>
        <v>0</v>
      </c>
      <c r="D258" s="255">
        <f>SUMIF(RawDC2!BF258:HV258, $D$2)</f>
        <v>0</v>
      </c>
      <c r="E258" s="255">
        <f>SUMIF(RawDC2!BF258:HV258, $E$2)</f>
        <v>0</v>
      </c>
      <c r="F258" s="255">
        <f>SUMIF(RawDC2!BF258:HV258, $F$2)</f>
        <v>0</v>
      </c>
      <c r="G258" s="255">
        <f>SUMIF(RawDC2!BF258:HV258, $G$2)</f>
        <v>0</v>
      </c>
      <c r="H258" s="255">
        <f>SUMIF(RawDC2!BF258:HV258, $H$2)</f>
        <v>0</v>
      </c>
      <c r="I258" s="255">
        <f>SUMIF(RawDC2!BF258:HV258, $I$2)</f>
        <v>0</v>
      </c>
      <c r="J258" s="255">
        <f>SUMIF(RawDC2!BF258:HV258, $J$2)</f>
        <v>0</v>
      </c>
      <c r="K258" s="255">
        <f>SUMIF(RawDC2!BF258:HV258, $K$2)</f>
        <v>0</v>
      </c>
      <c r="L258" s="255"/>
      <c r="M258" s="136">
        <f t="shared" si="30"/>
        <v>0</v>
      </c>
      <c r="N258" s="138">
        <f t="shared" si="31"/>
        <v>0</v>
      </c>
      <c r="O258" s="140">
        <f t="shared" si="32"/>
        <v>0</v>
      </c>
      <c r="Q258" s="161">
        <f>RawDC2!P258</f>
        <v>0</v>
      </c>
      <c r="R258" s="161">
        <f>RawDC2!Q258</f>
        <v>0</v>
      </c>
      <c r="S258" s="161">
        <f>RawDC2!R258</f>
        <v>0</v>
      </c>
      <c r="T258" s="161">
        <f>RawDC2!S258</f>
        <v>0</v>
      </c>
      <c r="U258" s="161">
        <f>RawDC2!T258</f>
        <v>0</v>
      </c>
      <c r="V258" s="161">
        <f>RawDC2!U258</f>
        <v>0</v>
      </c>
      <c r="X258" s="167" t="str">
        <f>RawDC2!AE258</f>
        <v>-</v>
      </c>
      <c r="Y258" s="167" t="str">
        <f>RawDC2!AF258</f>
        <v>-</v>
      </c>
      <c r="Z258" s="167" t="str">
        <f>RawDC2!AG258</f>
        <v>-</v>
      </c>
      <c r="AA258" s="167" t="str">
        <f>RawDC2!AH258</f>
        <v>-</v>
      </c>
      <c r="AB258" s="167" t="str">
        <f>RawDC2!AI258</f>
        <v>-</v>
      </c>
      <c r="AC258" s="167" t="str">
        <f>RawDC2!AJ258</f>
        <v>-</v>
      </c>
      <c r="AD258" s="167" t="str">
        <f>RawDC2!AK258</f>
        <v>-</v>
      </c>
      <c r="AE258" s="167" t="str">
        <f>RawDC2!AL258</f>
        <v>-</v>
      </c>
      <c r="AF258" s="167" t="str">
        <f>RawDC2!AM258</f>
        <v>-</v>
      </c>
    </row>
    <row r="259" spans="1:32">
      <c r="A259" s="44">
        <v>257</v>
      </c>
      <c r="B259" s="162" t="str">
        <f>RawDC2!K259</f>
        <v>Lewis</v>
      </c>
      <c r="C259" s="162" t="str">
        <f>RawDC2!L259</f>
        <v>Parry</v>
      </c>
      <c r="D259" s="255">
        <f>SUMIF(RawDC2!BF259:HV259, $D$2)</f>
        <v>0</v>
      </c>
      <c r="E259" s="255">
        <f>SUMIF(RawDC2!BF259:HV259, $E$2)</f>
        <v>0</v>
      </c>
      <c r="F259" s="255">
        <f>SUMIF(RawDC2!BF259:HV259, $F$2)</f>
        <v>-2</v>
      </c>
      <c r="G259" s="255">
        <f>SUMIF(RawDC2!BF259:HV259, $G$2)</f>
        <v>0</v>
      </c>
      <c r="H259" s="255">
        <f>SUMIF(RawDC2!BF259:HV259, $H$2)</f>
        <v>0</v>
      </c>
      <c r="I259" s="255">
        <f>SUMIF(RawDC2!BF259:HV259, $I$2)</f>
        <v>0</v>
      </c>
      <c r="J259" s="255">
        <f>SUMIF(RawDC2!BF259:HV259, $J$2)</f>
        <v>0</v>
      </c>
      <c r="K259" s="255">
        <f>SUMIF(RawDC2!BF259:HV259, $K$2)</f>
        <v>0</v>
      </c>
      <c r="L259" s="255"/>
      <c r="M259" s="136">
        <f t="shared" si="30"/>
        <v>-2</v>
      </c>
      <c r="N259" s="138">
        <f t="shared" si="31"/>
        <v>0</v>
      </c>
      <c r="O259" s="140">
        <f t="shared" si="32"/>
        <v>2</v>
      </c>
      <c r="Q259" s="161" t="str">
        <f>RawDC2!P259</f>
        <v>No</v>
      </c>
      <c r="R259" s="161" t="str">
        <f>RawDC2!Q259</f>
        <v>no</v>
      </c>
      <c r="S259" s="161" t="str">
        <f>RawDC2!R259</f>
        <v>same</v>
      </c>
      <c r="T259" s="161" t="str">
        <f>RawDC2!S259</f>
        <v>remained the same</v>
      </c>
      <c r="U259" s="161" t="str">
        <f>RawDC2!T259</f>
        <v>increased</v>
      </c>
      <c r="V259" s="161" t="str">
        <f>RawDC2!U259</f>
        <v>no</v>
      </c>
      <c r="X259" s="167" t="str">
        <f>RawDC2!AE259</f>
        <v>-</v>
      </c>
      <c r="Y259" s="167" t="str">
        <f>RawDC2!AF259</f>
        <v>-</v>
      </c>
      <c r="Z259" s="167" t="str">
        <f>RawDC2!AG259</f>
        <v>-</v>
      </c>
      <c r="AA259" s="167" t="str">
        <f>RawDC2!AH259</f>
        <v>-</v>
      </c>
      <c r="AB259" s="167" t="str">
        <f>RawDC2!AI259</f>
        <v>-</v>
      </c>
      <c r="AC259" s="167" t="str">
        <f>RawDC2!AJ259</f>
        <v>-</v>
      </c>
      <c r="AD259" s="167" t="str">
        <f>RawDC2!AK259</f>
        <v>-</v>
      </c>
      <c r="AE259" s="167" t="str">
        <f>RawDC2!AL259</f>
        <v>-</v>
      </c>
      <c r="AF259" s="167" t="str">
        <f>RawDC2!AM259</f>
        <v>-</v>
      </c>
    </row>
    <row r="260" spans="1:32">
      <c r="A260" s="44">
        <v>258</v>
      </c>
      <c r="B260" s="162" t="str">
        <f>RawDC2!K260</f>
        <v>Sian</v>
      </c>
      <c r="C260" s="162" t="str">
        <f>RawDC2!L260</f>
        <v>Price</v>
      </c>
      <c r="D260" s="255">
        <f>SUMIF(RawDC2!BF260:HV260, $D$2)</f>
        <v>0</v>
      </c>
      <c r="E260" s="255">
        <f>SUMIF(RawDC2!BF260:HV260, $E$2)</f>
        <v>0</v>
      </c>
      <c r="F260" s="255">
        <f>SUMIF(RawDC2!BF260:HV260, $F$2)</f>
        <v>-2</v>
      </c>
      <c r="G260" s="255">
        <f>SUMIF(RawDC2!BF260:HV260, $G$2)</f>
        <v>-2</v>
      </c>
      <c r="H260" s="255">
        <f>SUMIF(RawDC2!BF260:HV260, $H$2)</f>
        <v>0</v>
      </c>
      <c r="I260" s="255">
        <f>SUMIF(RawDC2!BF260:HV260, $I$2)</f>
        <v>2</v>
      </c>
      <c r="J260" s="255">
        <f>SUMIF(RawDC2!BF260:HV260, $J$2)</f>
        <v>3</v>
      </c>
      <c r="K260" s="255">
        <f>SUMIF(RawDC2!BF260:HV260, $K$2)</f>
        <v>0</v>
      </c>
      <c r="L260" s="255"/>
      <c r="M260" s="136">
        <f t="shared" si="30"/>
        <v>-4</v>
      </c>
      <c r="N260" s="138">
        <f t="shared" si="31"/>
        <v>5</v>
      </c>
      <c r="O260" s="140">
        <f t="shared" si="32"/>
        <v>9</v>
      </c>
      <c r="Q260" s="161">
        <f>RawDC2!P260</f>
        <v>0</v>
      </c>
      <c r="R260" s="161" t="str">
        <f>RawDC2!Q260</f>
        <v>Yes</v>
      </c>
      <c r="S260" s="161" t="str">
        <f>RawDC2!R260</f>
        <v>decreased</v>
      </c>
      <c r="T260" s="161" t="str">
        <f>RawDC2!S260</f>
        <v>decreased</v>
      </c>
      <c r="U260" s="161" t="str">
        <f>RawDC2!T260</f>
        <v>increased</v>
      </c>
      <c r="V260" s="161" t="str">
        <f>RawDC2!U260</f>
        <v>Doing mainly cardio and strength</v>
      </c>
      <c r="X260" s="167" t="str">
        <f>RawDC2!AE260</f>
        <v>-</v>
      </c>
      <c r="Y260" s="167" t="str">
        <f>RawDC2!AF260</f>
        <v>-</v>
      </c>
      <c r="Z260" s="167" t="str">
        <f>RawDC2!AG260</f>
        <v>-</v>
      </c>
      <c r="AA260" s="167" t="str">
        <f>RawDC2!AH260</f>
        <v>-</v>
      </c>
      <c r="AB260" s="167" t="str">
        <f>RawDC2!AI260</f>
        <v>-</v>
      </c>
      <c r="AC260" s="167" t="str">
        <f>RawDC2!AJ260</f>
        <v>-</v>
      </c>
      <c r="AD260" s="167" t="str">
        <f>RawDC2!AK260</f>
        <v>-</v>
      </c>
      <c r="AE260" s="167" t="str">
        <f>RawDC2!AL260</f>
        <v>-</v>
      </c>
      <c r="AF260" s="167" t="str">
        <f>RawDC2!AM260</f>
        <v>-</v>
      </c>
    </row>
    <row r="261" spans="1:32">
      <c r="A261" s="44">
        <v>259</v>
      </c>
      <c r="B261" s="162" t="str">
        <f>RawDC2!K261</f>
        <v>Matthew</v>
      </c>
      <c r="C261" s="162" t="str">
        <f>RawDC2!L261</f>
        <v>Perrodou</v>
      </c>
      <c r="D261" s="255">
        <f>SUMIF(RawDC2!BF261:HV261, $D$2)</f>
        <v>0</v>
      </c>
      <c r="E261" s="255">
        <f>SUMIF(RawDC2!BF261:HV261, $E$2)</f>
        <v>0</v>
      </c>
      <c r="F261" s="255">
        <f>SUMIF(RawDC2!BF261:HV261, $F$2)</f>
        <v>0</v>
      </c>
      <c r="G261" s="255">
        <f>SUMIF(RawDC2!BF261:HV261, $G$2)</f>
        <v>0</v>
      </c>
      <c r="H261" s="255">
        <f>SUMIF(RawDC2!BF261:HV261, $H$2)</f>
        <v>0</v>
      </c>
      <c r="I261" s="255">
        <f>SUMIF(RawDC2!BF261:HV261, $I$2)</f>
        <v>0</v>
      </c>
      <c r="J261" s="255">
        <f>SUMIF(RawDC2!BF261:HV261, $J$2)</f>
        <v>0</v>
      </c>
      <c r="K261" s="255">
        <f>SUMIF(RawDC2!BF261:HV261, $K$2)</f>
        <v>0</v>
      </c>
      <c r="L261" s="255"/>
      <c r="M261" s="136">
        <f t="shared" si="30"/>
        <v>0</v>
      </c>
      <c r="N261" s="138">
        <f t="shared" si="31"/>
        <v>0</v>
      </c>
      <c r="O261" s="140">
        <f t="shared" si="32"/>
        <v>0</v>
      </c>
      <c r="X261" s="167" t="str">
        <f>RawDC2!AE261</f>
        <v>Lower back</v>
      </c>
      <c r="Y261" s="167" t="str">
        <f>RawDC2!AF261</f>
        <v>Middle</v>
      </c>
      <c r="Z261" s="167" t="str">
        <f>RawDC2!AG261</f>
        <v>Strain - muscle</v>
      </c>
      <c r="AA261" s="167">
        <f>RawDC2!AH261</f>
        <v>43119</v>
      </c>
      <c r="AB261" s="167">
        <f>RawDC2!AI261</f>
        <v>7</v>
      </c>
      <c r="AC261" s="167" t="str">
        <f>RawDC2!AJ261</f>
        <v>Basketball training</v>
      </c>
      <c r="AD261" s="167" t="str">
        <f>RawDC2!AK261</f>
        <v>Overuse</v>
      </c>
      <c r="AE261" s="167" t="str">
        <f>RawDC2!AL261</f>
        <v>Non-contact</v>
      </c>
      <c r="AF261" s="167" t="str">
        <f>RawDC2!AM261</f>
        <v>yes</v>
      </c>
    </row>
    <row r="262" spans="1:32">
      <c r="A262" s="44">
        <v>260</v>
      </c>
      <c r="B262" s="162" t="str">
        <f>RawDC2!K262</f>
        <v>Benjamin</v>
      </c>
      <c r="C262" s="162" t="str">
        <f>RawDC2!L262</f>
        <v>Perrett</v>
      </c>
      <c r="D262" s="255">
        <f>SUMIF(RawDC2!BF262:HV262, $D$2)</f>
        <v>0</v>
      </c>
      <c r="E262" s="255">
        <f>SUMIF(RawDC2!BF262:HV262, $E$2)</f>
        <v>0</v>
      </c>
      <c r="F262" s="255">
        <f>SUMIF(RawDC2!BF262:HV262, $F$2)</f>
        <v>-2</v>
      </c>
      <c r="G262" s="255">
        <f>SUMIF(RawDC2!BF262:HV262, $G$2)</f>
        <v>0</v>
      </c>
      <c r="H262" s="255">
        <f>SUMIF(RawDC2!BF262:HV262, $H$2)</f>
        <v>0</v>
      </c>
      <c r="I262" s="255">
        <f>SUMIF(RawDC2!BF262:HV262, $I$2)</f>
        <v>0</v>
      </c>
      <c r="J262" s="255">
        <f>SUMIF(RawDC2!BF262:HV262, $J$2)</f>
        <v>0</v>
      </c>
      <c r="K262" s="255">
        <f>SUMIF(RawDC2!BF262:HV262, $K$2)</f>
        <v>0</v>
      </c>
      <c r="L262" s="255"/>
      <c r="M262" s="136">
        <f t="shared" si="30"/>
        <v>-2</v>
      </c>
      <c r="N262" s="138">
        <f t="shared" si="31"/>
        <v>0</v>
      </c>
      <c r="O262" s="140">
        <f t="shared" si="32"/>
        <v>2</v>
      </c>
      <c r="Q262" s="161" t="str">
        <f>RawDC2!P262</f>
        <v>No</v>
      </c>
      <c r="R262" s="161" t="str">
        <f>RawDC2!Q262</f>
        <v>Yes</v>
      </c>
      <c r="S262" s="161" t="str">
        <f>RawDC2!R262</f>
        <v>Increased</v>
      </c>
      <c r="T262" s="161" t="str">
        <f>RawDC2!S262</f>
        <v>Increased</v>
      </c>
      <c r="U262" s="161" t="str">
        <f>RawDC2!T262</f>
        <v>Increased</v>
      </c>
      <c r="V262" s="161" t="str">
        <f>RawDC2!U262</f>
        <v>More weights based</v>
      </c>
      <c r="X262" s="167" t="str">
        <f>RawDC2!AE262</f>
        <v>-</v>
      </c>
      <c r="Y262" s="167" t="str">
        <f>RawDC2!AF262</f>
        <v>-</v>
      </c>
      <c r="Z262" s="167" t="str">
        <f>RawDC2!AG262</f>
        <v>-</v>
      </c>
      <c r="AA262" s="167" t="str">
        <f>RawDC2!AH262</f>
        <v>-</v>
      </c>
      <c r="AB262" s="167" t="str">
        <f>RawDC2!AI262</f>
        <v>-</v>
      </c>
      <c r="AC262" s="167" t="str">
        <f>RawDC2!AJ262</f>
        <v>-</v>
      </c>
      <c r="AD262" s="167" t="str">
        <f>RawDC2!AK262</f>
        <v>-</v>
      </c>
      <c r="AE262" s="167" t="str">
        <f>RawDC2!AL262</f>
        <v>-</v>
      </c>
      <c r="AF262" s="167" t="str">
        <f>RawDC2!AM262</f>
        <v>-</v>
      </c>
    </row>
    <row r="263" spans="1:32">
      <c r="A263" s="44">
        <v>261</v>
      </c>
      <c r="B263" s="162">
        <f>RawDC2!K263</f>
        <v>0</v>
      </c>
      <c r="C263" s="162">
        <f>RawDC2!L263</f>
        <v>0</v>
      </c>
      <c r="D263" s="255">
        <f>SUMIF(RawDC2!BF263:HV263, $D$2)</f>
        <v>0</v>
      </c>
      <c r="E263" s="255">
        <f>SUMIF(RawDC2!BF263:HV263, $E$2)</f>
        <v>0</v>
      </c>
      <c r="F263" s="255">
        <f>SUMIF(RawDC2!BF263:HV263, $F$2)</f>
        <v>0</v>
      </c>
      <c r="G263" s="255">
        <f>SUMIF(RawDC2!BF263:HV263, $G$2)</f>
        <v>0</v>
      </c>
      <c r="H263" s="255">
        <f>SUMIF(RawDC2!BF263:HV263, $H$2)</f>
        <v>0</v>
      </c>
      <c r="I263" s="255">
        <f>SUMIF(RawDC2!BF263:HV263, $I$2)</f>
        <v>0</v>
      </c>
      <c r="J263" s="255">
        <f>SUMIF(RawDC2!BF263:HV263, $J$2)</f>
        <v>0</v>
      </c>
      <c r="K263" s="255">
        <f>SUMIF(RawDC2!BF263:HV263, $K$2)</f>
        <v>0</v>
      </c>
      <c r="L263" s="255"/>
      <c r="M263" s="136">
        <f t="shared" si="30"/>
        <v>0</v>
      </c>
      <c r="N263" s="138">
        <f t="shared" si="31"/>
        <v>0</v>
      </c>
      <c r="O263" s="140">
        <f t="shared" si="32"/>
        <v>0</v>
      </c>
      <c r="Q263" s="161">
        <f>RawDC2!P263</f>
        <v>0</v>
      </c>
      <c r="R263" s="161">
        <f>RawDC2!Q263</f>
        <v>0</v>
      </c>
      <c r="S263" s="161">
        <f>RawDC2!R263</f>
        <v>0</v>
      </c>
      <c r="T263" s="161">
        <f>RawDC2!S263</f>
        <v>0</v>
      </c>
      <c r="U263" s="161">
        <f>RawDC2!T263</f>
        <v>0</v>
      </c>
      <c r="V263" s="161">
        <f>RawDC2!U263</f>
        <v>0</v>
      </c>
      <c r="X263" s="167" t="str">
        <f>RawDC2!AE263</f>
        <v>-</v>
      </c>
      <c r="Y263" s="167" t="str">
        <f>RawDC2!AF263</f>
        <v>-</v>
      </c>
      <c r="Z263" s="167" t="str">
        <f>RawDC2!AG263</f>
        <v>-</v>
      </c>
      <c r="AA263" s="167" t="str">
        <f>RawDC2!AH263</f>
        <v>-</v>
      </c>
      <c r="AB263" s="167" t="str">
        <f>RawDC2!AI263</f>
        <v>-</v>
      </c>
      <c r="AC263" s="167" t="str">
        <f>RawDC2!AJ263</f>
        <v>-</v>
      </c>
      <c r="AD263" s="167" t="str">
        <f>RawDC2!AK263</f>
        <v>-</v>
      </c>
      <c r="AE263" s="167" t="str">
        <f>RawDC2!AL263</f>
        <v>-</v>
      </c>
      <c r="AF263" s="167" t="str">
        <f>RawDC2!AM263</f>
        <v>-</v>
      </c>
    </row>
    <row r="264" spans="1:32">
      <c r="A264" s="44">
        <v>262</v>
      </c>
      <c r="B264" s="162" t="str">
        <f>RawDC2!K264</f>
        <v>Craig</v>
      </c>
      <c r="C264" s="162" t="str">
        <f>RawDC2!L264</f>
        <v>Tedridge</v>
      </c>
      <c r="D264" s="255">
        <f>SUMIF(RawDC2!BF264:HV264, $D$2)</f>
        <v>0</v>
      </c>
      <c r="E264" s="255">
        <f>SUMIF(RawDC2!BF264:HV264, $E$2)</f>
        <v>0</v>
      </c>
      <c r="F264" s="255">
        <f>SUMIF(RawDC2!BF264:HV264, $F$2)</f>
        <v>0</v>
      </c>
      <c r="G264" s="255">
        <f>SUMIF(RawDC2!BF264:HV264, $G$2)</f>
        <v>0</v>
      </c>
      <c r="H264" s="255">
        <f>SUMIF(RawDC2!BF264:HV264, $H$2)</f>
        <v>0</v>
      </c>
      <c r="I264" s="255">
        <f>SUMIF(RawDC2!BF264:HV264, $I$2)</f>
        <v>2</v>
      </c>
      <c r="J264" s="255">
        <f>SUMIF(RawDC2!BF264:HV264, $J$2)</f>
        <v>3</v>
      </c>
      <c r="K264" s="255">
        <f>SUMIF(RawDC2!BF264:HV264, $K$2)</f>
        <v>0</v>
      </c>
      <c r="L264" s="255"/>
      <c r="M264" s="136">
        <f t="shared" si="30"/>
        <v>0</v>
      </c>
      <c r="N264" s="138">
        <f t="shared" si="31"/>
        <v>5</v>
      </c>
      <c r="O264" s="140">
        <f t="shared" si="32"/>
        <v>5</v>
      </c>
      <c r="Q264" s="161" t="str">
        <f>RawDC2!P264</f>
        <v>No</v>
      </c>
      <c r="R264" s="161" t="str">
        <f>RawDC2!Q264</f>
        <v>No</v>
      </c>
      <c r="S264" s="161" t="str">
        <f>RawDC2!R264</f>
        <v>same</v>
      </c>
      <c r="T264" s="161" t="str">
        <f>RawDC2!S264</f>
        <v>same</v>
      </c>
      <c r="U264" s="161" t="str">
        <f>RawDC2!T264</f>
        <v>Remained the same</v>
      </c>
      <c r="V264" s="161" t="str">
        <f>RawDC2!U264</f>
        <v>Remained the same</v>
      </c>
      <c r="X264" s="167"/>
      <c r="Y264" s="167"/>
      <c r="Z264" s="167"/>
      <c r="AA264" s="167"/>
      <c r="AB264" s="167" t="str">
        <f>RawDC2!AI264</f>
        <v>-</v>
      </c>
      <c r="AC264" s="167" t="str">
        <f>RawDC2!AJ264</f>
        <v>-</v>
      </c>
      <c r="AD264" s="167" t="str">
        <f>RawDC2!AK264</f>
        <v>-</v>
      </c>
      <c r="AE264" s="167" t="str">
        <f>RawDC2!AL264</f>
        <v>-</v>
      </c>
      <c r="AF264" s="167" t="str">
        <f>RawDC2!AM264</f>
        <v>-</v>
      </c>
    </row>
    <row r="265" spans="1:32">
      <c r="A265" s="44">
        <v>263</v>
      </c>
      <c r="B265" s="162">
        <f>RawDC2!K265</f>
        <v>0</v>
      </c>
      <c r="C265" s="162">
        <f>RawDC2!L265</f>
        <v>0</v>
      </c>
      <c r="D265" s="255">
        <f>SUMIF(RawDC2!BF265:HV265, $D$2)</f>
        <v>0</v>
      </c>
      <c r="E265" s="255">
        <f>SUMIF(RawDC2!BF265:HV265, $E$2)</f>
        <v>0</v>
      </c>
      <c r="F265" s="255">
        <f>SUMIF(RawDC2!BF265:HV265, $F$2)</f>
        <v>0</v>
      </c>
      <c r="G265" s="255">
        <f>SUMIF(RawDC2!BF265:HV265, $G$2)</f>
        <v>0</v>
      </c>
      <c r="H265" s="255">
        <f>SUMIF(RawDC2!BF265:HV265, $H$2)</f>
        <v>0</v>
      </c>
      <c r="I265" s="255">
        <f>SUMIF(RawDC2!BF265:HV265, $I$2)</f>
        <v>0</v>
      </c>
      <c r="J265" s="255">
        <f>SUMIF(RawDC2!BF265:HV265, $J$2)</f>
        <v>0</v>
      </c>
      <c r="K265" s="255">
        <f>SUMIF(RawDC2!BF265:HV265, $K$2)</f>
        <v>0</v>
      </c>
      <c r="L265" s="255"/>
      <c r="M265" s="136">
        <f t="shared" si="30"/>
        <v>0</v>
      </c>
      <c r="N265" s="138">
        <f t="shared" si="31"/>
        <v>0</v>
      </c>
      <c r="O265" s="140">
        <f t="shared" si="32"/>
        <v>0</v>
      </c>
      <c r="Q265" s="161">
        <f>RawDC2!P265</f>
        <v>0</v>
      </c>
      <c r="R265" s="161">
        <f>RawDC2!Q265</f>
        <v>0</v>
      </c>
      <c r="S265" s="161">
        <f>RawDC2!R265</f>
        <v>0</v>
      </c>
      <c r="T265" s="161">
        <f>RawDC2!S265</f>
        <v>0</v>
      </c>
      <c r="U265" s="161">
        <f>RawDC2!T265</f>
        <v>0</v>
      </c>
      <c r="V265" s="161">
        <f>RawDC2!U265</f>
        <v>0</v>
      </c>
      <c r="X265" s="167" t="str">
        <f>RawDC2!AE265</f>
        <v>-</v>
      </c>
      <c r="Y265" s="167" t="str">
        <f>RawDC2!AF265</f>
        <v>-</v>
      </c>
      <c r="Z265" s="167" t="str">
        <f>RawDC2!AG265</f>
        <v>-</v>
      </c>
      <c r="AA265" s="167" t="str">
        <f>RawDC2!AH265</f>
        <v>-</v>
      </c>
      <c r="AB265" s="167" t="str">
        <f>RawDC2!AI265</f>
        <v>-</v>
      </c>
      <c r="AC265" s="167" t="str">
        <f>RawDC2!AJ265</f>
        <v>-</v>
      </c>
      <c r="AD265" s="167" t="str">
        <f>RawDC2!AK265</f>
        <v>-</v>
      </c>
      <c r="AE265" s="167" t="str">
        <f>RawDC2!AL265</f>
        <v>-</v>
      </c>
      <c r="AF265" s="167" t="str">
        <f>RawDC2!AM265</f>
        <v>-</v>
      </c>
    </row>
    <row r="266" spans="1:32">
      <c r="A266" s="44">
        <v>264</v>
      </c>
      <c r="B266" s="162">
        <f>RawDC2!K266</f>
        <v>0</v>
      </c>
      <c r="C266" s="162">
        <f>RawDC2!L266</f>
        <v>0</v>
      </c>
      <c r="D266" s="255">
        <f>SUMIF(RawDC2!BF266:HV266, $D$2)</f>
        <v>0</v>
      </c>
      <c r="E266" s="255">
        <f>SUMIF(RawDC2!BF266:HV266, $E$2)</f>
        <v>0</v>
      </c>
      <c r="F266" s="255">
        <f>SUMIF(RawDC2!BF266:HV266, $F$2)</f>
        <v>0</v>
      </c>
      <c r="G266" s="255">
        <f>SUMIF(RawDC2!BF266:HV266, $G$2)</f>
        <v>0</v>
      </c>
      <c r="H266" s="255">
        <f>SUMIF(RawDC2!BF266:HV266, $H$2)</f>
        <v>0</v>
      </c>
      <c r="I266" s="255">
        <f>SUMIF(RawDC2!BF266:HV266, $I$2)</f>
        <v>0</v>
      </c>
      <c r="J266" s="255">
        <f>SUMIF(RawDC2!BF266:HV266, $J$2)</f>
        <v>0</v>
      </c>
      <c r="K266" s="255">
        <f>SUMIF(RawDC2!BF266:HV266, $K$2)</f>
        <v>0</v>
      </c>
      <c r="L266" s="255"/>
      <c r="M266" s="136">
        <f t="shared" si="30"/>
        <v>0</v>
      </c>
      <c r="N266" s="138">
        <f t="shared" si="31"/>
        <v>0</v>
      </c>
      <c r="O266" s="140">
        <f t="shared" si="32"/>
        <v>0</v>
      </c>
      <c r="X266" s="167" t="str">
        <f>RawDC2!AE266</f>
        <v>-</v>
      </c>
      <c r="Y266" s="167" t="str">
        <f>RawDC2!AF266</f>
        <v>-</v>
      </c>
      <c r="Z266" s="167" t="str">
        <f>RawDC2!AG266</f>
        <v>-</v>
      </c>
      <c r="AA266" s="167" t="str">
        <f>RawDC2!AH266</f>
        <v>-</v>
      </c>
      <c r="AB266" s="167" t="str">
        <f>RawDC2!AI266</f>
        <v>-</v>
      </c>
      <c r="AC266" s="167" t="str">
        <f>RawDC2!AJ266</f>
        <v>-</v>
      </c>
      <c r="AD266" s="167" t="str">
        <f>RawDC2!AK266</f>
        <v>-</v>
      </c>
      <c r="AE266" s="167" t="str">
        <f>RawDC2!AL266</f>
        <v>-</v>
      </c>
      <c r="AF266" s="167" t="str">
        <f>RawDC2!AM266</f>
        <v>-</v>
      </c>
    </row>
    <row r="267" spans="1:32">
      <c r="A267" s="44">
        <v>265</v>
      </c>
      <c r="B267" s="162" t="str">
        <f>RawDC2!K267</f>
        <v>Jamie</v>
      </c>
      <c r="C267" s="162" t="str">
        <f>RawDC2!L267</f>
        <v>Rutland-Lawes</v>
      </c>
      <c r="D267" s="255">
        <f>SUMIF(RawDC2!BF267:HV267, $D$2)</f>
        <v>0</v>
      </c>
      <c r="E267" s="255">
        <f>SUMIF(RawDC2!BF267:HV267, $E$2)</f>
        <v>0</v>
      </c>
      <c r="F267" s="255">
        <f>SUMIF(RawDC2!BF267:HV267, $F$2)</f>
        <v>0</v>
      </c>
      <c r="G267" s="255">
        <f>SUMIF(RawDC2!BF267:HV267, $G$2)</f>
        <v>0</v>
      </c>
      <c r="H267" s="255">
        <f>SUMIF(RawDC2!BF267:HV267, $H$2)</f>
        <v>0</v>
      </c>
      <c r="I267" s="255">
        <f>SUMIF(RawDC2!BF267:HV267, $I$2)</f>
        <v>0</v>
      </c>
      <c r="J267" s="255">
        <f>SUMIF(RawDC2!BF267:HV267, $J$2)</f>
        <v>0</v>
      </c>
      <c r="K267" s="255">
        <f>SUMIF(RawDC2!BF267:HV267, $K$2)</f>
        <v>0</v>
      </c>
      <c r="L267" s="255"/>
      <c r="M267" s="136">
        <f t="shared" si="30"/>
        <v>0</v>
      </c>
      <c r="N267" s="138">
        <f t="shared" si="31"/>
        <v>0</v>
      </c>
      <c r="O267" s="140">
        <f t="shared" si="32"/>
        <v>0</v>
      </c>
      <c r="Q267" s="161" t="str">
        <f>RawDC2!P267</f>
        <v>No</v>
      </c>
      <c r="R267" s="161" t="str">
        <f>RawDC2!Q267</f>
        <v>No</v>
      </c>
      <c r="S267" s="161" t="str">
        <f>RawDC2!R267</f>
        <v>Remained same</v>
      </c>
      <c r="T267" s="161" t="str">
        <f>RawDC2!S267</f>
        <v>Increased</v>
      </c>
      <c r="U267" s="161" t="str">
        <f>RawDC2!T267</f>
        <v>Increased</v>
      </c>
      <c r="V267" s="161" t="str">
        <f>RawDC2!U267</f>
        <v>No change</v>
      </c>
      <c r="X267" s="167" t="str">
        <f>RawDC2!AE267</f>
        <v>-</v>
      </c>
      <c r="Y267" s="167" t="str">
        <f>RawDC2!AF267</f>
        <v>-</v>
      </c>
      <c r="Z267" s="167" t="str">
        <f>RawDC2!AG267</f>
        <v>-</v>
      </c>
      <c r="AA267" s="167" t="str">
        <f>RawDC2!AH267</f>
        <v>-</v>
      </c>
      <c r="AB267" s="167" t="str">
        <f>RawDC2!AI267</f>
        <v>-</v>
      </c>
      <c r="AC267" s="167" t="str">
        <f>RawDC2!AJ267</f>
        <v>-</v>
      </c>
      <c r="AD267" s="167" t="str">
        <f>RawDC2!AK267</f>
        <v>-</v>
      </c>
      <c r="AE267" s="167" t="str">
        <f>RawDC2!AL267</f>
        <v>-</v>
      </c>
      <c r="AF267" s="167" t="str">
        <f>RawDC2!AM267</f>
        <v>-</v>
      </c>
    </row>
    <row r="268" spans="1:32">
      <c r="A268" s="44">
        <v>266</v>
      </c>
      <c r="B268" s="162" t="str">
        <f>RawDC2!K268</f>
        <v>Michael</v>
      </c>
      <c r="C268" s="162" t="str">
        <f>RawDC2!L268</f>
        <v>Rusling</v>
      </c>
      <c r="D268" s="255">
        <f>SUMIF(RawDC2!BF268:HV268, $D$2)</f>
        <v>0</v>
      </c>
      <c r="E268" s="255">
        <f>SUMIF(RawDC2!BF268:HV268, $E$2)</f>
        <v>0</v>
      </c>
      <c r="F268" s="255">
        <f>SUMIF(RawDC2!BF268:HV268, $F$2)</f>
        <v>-4</v>
      </c>
      <c r="G268" s="255">
        <f>SUMIF(RawDC2!BF268:HV268, $G$2)</f>
        <v>-1</v>
      </c>
      <c r="H268" s="255">
        <f>SUMIF(RawDC2!BF268:HV268, $H$2)</f>
        <v>0</v>
      </c>
      <c r="I268" s="255">
        <f>SUMIF(RawDC2!BF268:HV268, $I$2)</f>
        <v>2</v>
      </c>
      <c r="J268" s="255">
        <f>SUMIF(RawDC2!BF268:HV268, $J$2)</f>
        <v>0</v>
      </c>
      <c r="K268" s="255">
        <f>SUMIF(RawDC2!BF268:HV268, $K$2)</f>
        <v>0</v>
      </c>
      <c r="L268" s="255"/>
      <c r="M268" s="136">
        <f t="shared" si="30"/>
        <v>-5</v>
      </c>
      <c r="N268" s="138">
        <f t="shared" si="31"/>
        <v>2</v>
      </c>
      <c r="O268" s="140">
        <f t="shared" si="32"/>
        <v>7</v>
      </c>
      <c r="Q268" s="161" t="str">
        <f>RawDC2!P268</f>
        <v>no</v>
      </c>
      <c r="R268" s="161" t="str">
        <f>RawDC2!Q268</f>
        <v>Yes</v>
      </c>
      <c r="S268" s="161" t="str">
        <f>RawDC2!R268</f>
        <v>increased</v>
      </c>
      <c r="T268" s="161" t="str">
        <f>RawDC2!S268</f>
        <v>increased</v>
      </c>
      <c r="U268" s="161" t="str">
        <f>RawDC2!T268</f>
        <v>increased</v>
      </c>
      <c r="V268" s="161" t="str">
        <f>RawDC2!U268</f>
        <v>from nothing to strength</v>
      </c>
      <c r="X268" s="167" t="str">
        <f>RawDC2!AE268</f>
        <v>-</v>
      </c>
      <c r="Y268" s="167" t="str">
        <f>RawDC2!AF268</f>
        <v>-</v>
      </c>
      <c r="Z268" s="167" t="str">
        <f>RawDC2!AG268</f>
        <v>-</v>
      </c>
      <c r="AA268" s="167" t="str">
        <f>RawDC2!AH268</f>
        <v>-</v>
      </c>
      <c r="AB268" s="167" t="str">
        <f>RawDC2!AI268</f>
        <v>-</v>
      </c>
      <c r="AC268" s="167" t="str">
        <f>RawDC2!AJ268</f>
        <v>-</v>
      </c>
      <c r="AD268" s="167" t="str">
        <f>RawDC2!AK268</f>
        <v>-</v>
      </c>
      <c r="AE268" s="167" t="str">
        <f>RawDC2!AL268</f>
        <v>-</v>
      </c>
      <c r="AF268" s="167" t="str">
        <f>RawDC2!AM268</f>
        <v>-</v>
      </c>
    </row>
    <row r="269" spans="1:32">
      <c r="A269" s="44">
        <v>267</v>
      </c>
      <c r="B269" s="162" t="str">
        <f>RawDC2!K269</f>
        <v>Miguel</v>
      </c>
      <c r="C269" s="162" t="str">
        <f>RawDC2!L269</f>
        <v>Silva</v>
      </c>
      <c r="D269" s="255">
        <f>SUMIF(RawDC2!BF269:HV269, $D$2)</f>
        <v>0</v>
      </c>
      <c r="E269" s="255">
        <f>SUMIF(RawDC2!BF269:HV269, $E$2)</f>
        <v>-3</v>
      </c>
      <c r="F269" s="255">
        <f>SUMIF(RawDC2!BF269:HV269, $F$2)</f>
        <v>0</v>
      </c>
      <c r="G269" s="255">
        <f>SUMIF(RawDC2!BF269:HV269, $G$2)</f>
        <v>0</v>
      </c>
      <c r="H269" s="255">
        <f>SUMIF(RawDC2!BF269:HV269, $H$2)</f>
        <v>0</v>
      </c>
      <c r="I269" s="255">
        <f>SUMIF(RawDC2!BF269:HV269, $I$2)</f>
        <v>0</v>
      </c>
      <c r="J269" s="255">
        <f>SUMIF(RawDC2!BF269:HV269, $J$2)</f>
        <v>0</v>
      </c>
      <c r="K269" s="255">
        <f>SUMIF(RawDC2!BF269:HV269, $K$2)</f>
        <v>0</v>
      </c>
      <c r="L269" s="255"/>
      <c r="M269" s="136">
        <f t="shared" si="30"/>
        <v>-3</v>
      </c>
      <c r="N269" s="138">
        <f t="shared" si="31"/>
        <v>0</v>
      </c>
      <c r="O269" s="140">
        <f t="shared" si="32"/>
        <v>3</v>
      </c>
      <c r="Q269" s="161" t="str">
        <f>RawDC2!P269</f>
        <v>no</v>
      </c>
      <c r="R269" s="161" t="str">
        <f>RawDC2!Q269</f>
        <v>no</v>
      </c>
      <c r="S269" s="161" t="str">
        <f>RawDC2!R269</f>
        <v>same</v>
      </c>
      <c r="T269" s="161" t="str">
        <f>RawDC2!S269</f>
        <v>same</v>
      </c>
      <c r="U269" s="161" t="str">
        <f>RawDC2!T269</f>
        <v>same</v>
      </c>
      <c r="V269" s="161" t="str">
        <f>RawDC2!U269</f>
        <v>same</v>
      </c>
      <c r="X269" s="167" t="str">
        <f>RawDC2!AE269</f>
        <v>-</v>
      </c>
      <c r="Y269" s="167" t="str">
        <f>RawDC2!AF269</f>
        <v>-</v>
      </c>
      <c r="Z269" s="167" t="str">
        <f>RawDC2!AG269</f>
        <v>-</v>
      </c>
      <c r="AA269" s="167" t="str">
        <f>RawDC2!AH269</f>
        <v>-</v>
      </c>
      <c r="AB269" s="167" t="str">
        <f>RawDC2!AI269</f>
        <v>-</v>
      </c>
      <c r="AC269" s="167" t="str">
        <f>RawDC2!AJ269</f>
        <v>-</v>
      </c>
      <c r="AD269" s="167" t="str">
        <f>RawDC2!AK269</f>
        <v>-</v>
      </c>
      <c r="AE269" s="167" t="str">
        <f>RawDC2!AL269</f>
        <v>-</v>
      </c>
      <c r="AF269" s="167" t="str">
        <f>RawDC2!AM269</f>
        <v>-</v>
      </c>
    </row>
    <row r="270" spans="1:32">
      <c r="A270" s="44">
        <v>268</v>
      </c>
      <c r="B270" s="162" t="str">
        <f>RawDC2!K270</f>
        <v>Callan</v>
      </c>
      <c r="C270" s="162" t="str">
        <f>RawDC2!L270</f>
        <v>Stone</v>
      </c>
      <c r="D270" s="255">
        <f>SUMIF(RawDC2!BF270:HV270, $D$2)</f>
        <v>0</v>
      </c>
      <c r="E270" s="255">
        <f>SUMIF(RawDC2!BF270:HV270, $E$2)</f>
        <v>0</v>
      </c>
      <c r="F270" s="255">
        <f>SUMIF(RawDC2!BF270:HV270, $F$2)</f>
        <v>-2</v>
      </c>
      <c r="G270" s="255">
        <f>SUMIF(RawDC2!BF270:HV270, $G$2)</f>
        <v>0</v>
      </c>
      <c r="H270" s="255">
        <f>SUMIF(RawDC2!BF270:HV270, $H$2)</f>
        <v>2</v>
      </c>
      <c r="I270" s="255">
        <f>SUMIF(RawDC2!BF270:HV270, $I$2)</f>
        <v>2</v>
      </c>
      <c r="J270" s="255">
        <f>SUMIF(RawDC2!BF270:HV270, $J$2)</f>
        <v>0</v>
      </c>
      <c r="K270" s="255">
        <f>SUMIF(RawDC2!BF270:HV270, $K$2)</f>
        <v>0</v>
      </c>
      <c r="L270" s="255"/>
      <c r="M270" s="136">
        <f t="shared" si="30"/>
        <v>-2</v>
      </c>
      <c r="N270" s="138">
        <f t="shared" si="31"/>
        <v>4</v>
      </c>
      <c r="O270" s="140">
        <f t="shared" si="32"/>
        <v>6</v>
      </c>
      <c r="Q270" s="161">
        <f>RawDC2!P270</f>
        <v>0</v>
      </c>
      <c r="R270" s="161" t="str">
        <f>RawDC2!Q270</f>
        <v>No</v>
      </c>
      <c r="S270" s="161" t="str">
        <f>RawDC2!R270</f>
        <v>increased</v>
      </c>
      <c r="T270" s="161" t="str">
        <f>RawDC2!S270</f>
        <v>same</v>
      </c>
      <c r="U270" s="161" t="str">
        <f>RawDC2!T270</f>
        <v>same</v>
      </c>
      <c r="V270" s="161" t="str">
        <f>RawDC2!U270</f>
        <v>Nope</v>
      </c>
      <c r="X270" s="167" t="str">
        <f>RawDC2!AE270</f>
        <v>-</v>
      </c>
      <c r="Y270" s="167" t="str">
        <f>RawDC2!AF270</f>
        <v>-</v>
      </c>
      <c r="Z270" s="167" t="str">
        <f>RawDC2!AG270</f>
        <v>-</v>
      </c>
      <c r="AA270" s="167" t="str">
        <f>RawDC2!AH270</f>
        <v>-</v>
      </c>
      <c r="AB270" s="167" t="str">
        <f>RawDC2!AI270</f>
        <v>-</v>
      </c>
      <c r="AC270" s="167" t="str">
        <f>RawDC2!AJ270</f>
        <v>-</v>
      </c>
      <c r="AD270" s="167" t="str">
        <f>RawDC2!AK270</f>
        <v>-</v>
      </c>
      <c r="AE270" s="167" t="str">
        <f>RawDC2!AL270</f>
        <v>-</v>
      </c>
      <c r="AF270" s="167" t="str">
        <f>RawDC2!AM270</f>
        <v>-</v>
      </c>
    </row>
    <row r="271" spans="1:32">
      <c r="A271" s="44">
        <v>269</v>
      </c>
      <c r="B271" s="162">
        <f>RawDC2!K271</f>
        <v>0</v>
      </c>
      <c r="C271" s="162">
        <f>RawDC2!L271</f>
        <v>0</v>
      </c>
      <c r="D271" s="255">
        <f>SUMIF(RawDC2!BF271:HV271, $D$2)</f>
        <v>0</v>
      </c>
      <c r="E271" s="255">
        <f>SUMIF(RawDC2!BF271:HV271, $E$2)</f>
        <v>0</v>
      </c>
      <c r="F271" s="255">
        <f>SUMIF(RawDC2!BF271:HV271, $F$2)</f>
        <v>0</v>
      </c>
      <c r="G271" s="255">
        <f>SUMIF(RawDC2!BF271:HV271, $G$2)</f>
        <v>0</v>
      </c>
      <c r="H271" s="255">
        <f>SUMIF(RawDC2!BF271:HV271, $H$2)</f>
        <v>0</v>
      </c>
      <c r="I271" s="255">
        <f>SUMIF(RawDC2!BF271:HV271, $I$2)</f>
        <v>0</v>
      </c>
      <c r="J271" s="255">
        <f>SUMIF(RawDC2!BF271:HV271, $J$2)</f>
        <v>0</v>
      </c>
      <c r="K271" s="255">
        <f>SUMIF(RawDC2!BF271:HV271, $K$2)</f>
        <v>0</v>
      </c>
      <c r="L271" s="255"/>
      <c r="M271" s="136">
        <f t="shared" si="30"/>
        <v>0</v>
      </c>
      <c r="N271" s="138">
        <f t="shared" si="31"/>
        <v>0</v>
      </c>
      <c r="O271" s="140">
        <f t="shared" si="32"/>
        <v>0</v>
      </c>
      <c r="X271" s="167" t="str">
        <f>RawDC2!AE271</f>
        <v>-</v>
      </c>
      <c r="Y271" s="167" t="str">
        <f>RawDC2!AF271</f>
        <v>-</v>
      </c>
      <c r="Z271" s="167" t="str">
        <f>RawDC2!AG271</f>
        <v>-</v>
      </c>
      <c r="AA271" s="167" t="str">
        <f>RawDC2!AH271</f>
        <v>-</v>
      </c>
      <c r="AB271" s="167" t="str">
        <f>RawDC2!AI271</f>
        <v>-</v>
      </c>
      <c r="AC271" s="167" t="str">
        <f>RawDC2!AJ271</f>
        <v>-</v>
      </c>
      <c r="AD271" s="167" t="str">
        <f>RawDC2!AK271</f>
        <v>-</v>
      </c>
      <c r="AE271" s="167" t="str">
        <f>RawDC2!AL271</f>
        <v>-</v>
      </c>
      <c r="AF271" s="167" t="str">
        <f>RawDC2!AM271</f>
        <v>-</v>
      </c>
    </row>
    <row r="272" spans="1:32">
      <c r="A272" s="44">
        <v>270</v>
      </c>
      <c r="B272" s="162">
        <f>RawDC2!K272</f>
        <v>0</v>
      </c>
      <c r="C272" s="162">
        <f>RawDC2!L272</f>
        <v>0</v>
      </c>
      <c r="D272" s="255">
        <f>SUMIF(RawDC2!BF272:HV272, $D$2)</f>
        <v>0</v>
      </c>
      <c r="E272" s="255">
        <f>SUMIF(RawDC2!BF272:HV272, $E$2)</f>
        <v>0</v>
      </c>
      <c r="F272" s="255">
        <f>SUMIF(RawDC2!BF272:HV272, $F$2)</f>
        <v>0</v>
      </c>
      <c r="G272" s="255">
        <f>SUMIF(RawDC2!BF272:HV272, $G$2)</f>
        <v>0</v>
      </c>
      <c r="H272" s="255">
        <f>SUMIF(RawDC2!BF272:HV272, $H$2)</f>
        <v>0</v>
      </c>
      <c r="I272" s="255">
        <f>SUMIF(RawDC2!BF272:HV272, $I$2)</f>
        <v>0</v>
      </c>
      <c r="J272" s="255">
        <f>SUMIF(RawDC2!BF272:HV272, $J$2)</f>
        <v>0</v>
      </c>
      <c r="K272" s="255">
        <f>SUMIF(RawDC2!BF272:HV272, $K$2)</f>
        <v>0</v>
      </c>
      <c r="L272" s="255"/>
      <c r="M272" s="136">
        <f t="shared" si="30"/>
        <v>0</v>
      </c>
      <c r="N272" s="138">
        <f t="shared" si="31"/>
        <v>0</v>
      </c>
      <c r="O272" s="140">
        <f t="shared" si="32"/>
        <v>0</v>
      </c>
      <c r="Q272" s="161">
        <f>RawDC2!P272</f>
        <v>0</v>
      </c>
      <c r="R272" s="161">
        <f>RawDC2!Q272</f>
        <v>0</v>
      </c>
      <c r="S272" s="161">
        <f>RawDC2!R272</f>
        <v>0</v>
      </c>
      <c r="T272" s="161">
        <f>RawDC2!S272</f>
        <v>0</v>
      </c>
      <c r="U272" s="161">
        <f>RawDC2!T272</f>
        <v>0</v>
      </c>
      <c r="V272" s="161">
        <f>RawDC2!U272</f>
        <v>0</v>
      </c>
      <c r="X272" s="167" t="str">
        <f>RawDC2!AE272</f>
        <v>-</v>
      </c>
      <c r="Y272" s="167" t="str">
        <f>RawDC2!AF272</f>
        <v>-</v>
      </c>
      <c r="Z272" s="167" t="str">
        <f>RawDC2!AG272</f>
        <v>-</v>
      </c>
      <c r="AA272" s="167" t="str">
        <f>RawDC2!AH272</f>
        <v>-</v>
      </c>
      <c r="AB272" s="167" t="str">
        <f>RawDC2!AI272</f>
        <v>-</v>
      </c>
      <c r="AC272" s="167" t="str">
        <f>RawDC2!AJ272</f>
        <v>-</v>
      </c>
      <c r="AD272" s="167" t="str">
        <f>RawDC2!AK272</f>
        <v>-</v>
      </c>
      <c r="AE272" s="167" t="str">
        <f>RawDC2!AL272</f>
        <v>-</v>
      </c>
      <c r="AF272" s="167" t="str">
        <f>RawDC2!AM272</f>
        <v>-</v>
      </c>
    </row>
    <row r="273" spans="1:32">
      <c r="A273" s="44">
        <v>271</v>
      </c>
      <c r="B273" s="162">
        <f>RawDC2!K273</f>
        <v>0</v>
      </c>
      <c r="C273" s="162">
        <f>RawDC2!L273</f>
        <v>0</v>
      </c>
      <c r="D273" s="255">
        <f>SUMIF(RawDC2!BF273:HV273, $D$2)</f>
        <v>0</v>
      </c>
      <c r="E273" s="255">
        <f>SUMIF(RawDC2!BF273:HV273, $E$2)</f>
        <v>0</v>
      </c>
      <c r="F273" s="255">
        <f>SUMIF(RawDC2!BF273:HV273, $F$2)</f>
        <v>0</v>
      </c>
      <c r="G273" s="255">
        <f>SUMIF(RawDC2!BF273:HV273, $G$2)</f>
        <v>0</v>
      </c>
      <c r="H273" s="255">
        <f>SUMIF(RawDC2!BF273:HV273, $H$2)</f>
        <v>0</v>
      </c>
      <c r="I273" s="255">
        <f>SUMIF(RawDC2!BF273:HV273, $I$2)</f>
        <v>0</v>
      </c>
      <c r="J273" s="255">
        <f>SUMIF(RawDC2!BF273:HV273, $J$2)</f>
        <v>0</v>
      </c>
      <c r="K273" s="255">
        <f>SUMIF(RawDC2!BF273:HV273, $K$2)</f>
        <v>0</v>
      </c>
      <c r="L273" s="255"/>
      <c r="M273" s="136">
        <f t="shared" si="30"/>
        <v>0</v>
      </c>
      <c r="N273" s="138">
        <f t="shared" si="31"/>
        <v>0</v>
      </c>
      <c r="O273" s="140">
        <f t="shared" si="32"/>
        <v>0</v>
      </c>
      <c r="Q273" s="161">
        <f>RawDC2!P273</f>
        <v>0</v>
      </c>
      <c r="R273" s="161">
        <f>RawDC2!Q273</f>
        <v>0</v>
      </c>
      <c r="S273" s="161">
        <f>RawDC2!R273</f>
        <v>0</v>
      </c>
      <c r="T273" s="161">
        <f>RawDC2!S273</f>
        <v>0</v>
      </c>
      <c r="U273" s="161">
        <f>RawDC2!T273</f>
        <v>0</v>
      </c>
      <c r="V273" s="161">
        <f>RawDC2!U273</f>
        <v>0</v>
      </c>
      <c r="X273" s="167" t="str">
        <f>RawDC2!AE273</f>
        <v>-</v>
      </c>
      <c r="Y273" s="167" t="str">
        <f>RawDC2!AF273</f>
        <v>-</v>
      </c>
      <c r="Z273" s="167" t="str">
        <f>RawDC2!AG273</f>
        <v>-</v>
      </c>
      <c r="AA273" s="167" t="str">
        <f>RawDC2!AH273</f>
        <v>-</v>
      </c>
      <c r="AB273" s="167" t="str">
        <f>RawDC2!AI273</f>
        <v>-</v>
      </c>
      <c r="AC273" s="167" t="str">
        <f>RawDC2!AJ273</f>
        <v>-</v>
      </c>
      <c r="AD273" s="167" t="str">
        <f>RawDC2!AK273</f>
        <v>-</v>
      </c>
      <c r="AE273" s="167" t="str">
        <f>RawDC2!AL273</f>
        <v>-</v>
      </c>
      <c r="AF273" s="167" t="str">
        <f>RawDC2!AM273</f>
        <v>-</v>
      </c>
    </row>
    <row r="274" spans="1:32">
      <c r="A274" s="44">
        <v>272</v>
      </c>
      <c r="B274" s="162" t="str">
        <f>RawDC2!K274</f>
        <v xml:space="preserve">austin </v>
      </c>
      <c r="C274" s="162" t="str">
        <f>RawDC2!L274</f>
        <v>scott</v>
      </c>
      <c r="D274" s="255">
        <f>SUMIF(RawDC2!BF274:HV274, $D$2)</f>
        <v>0</v>
      </c>
      <c r="E274" s="255">
        <f>SUMIF(RawDC2!BF274:HV274, $E$2)</f>
        <v>0</v>
      </c>
      <c r="F274" s="255">
        <f>SUMIF(RawDC2!BF274:HV274, $F$2)</f>
        <v>0</v>
      </c>
      <c r="G274" s="255">
        <f>SUMIF(RawDC2!BF274:HV274, $G$2)</f>
        <v>0</v>
      </c>
      <c r="H274" s="255">
        <f>SUMIF(RawDC2!BF274:HV274, $H$2)</f>
        <v>0</v>
      </c>
      <c r="I274" s="255">
        <f>SUMIF(RawDC2!BF274:HV274, $I$2)</f>
        <v>0</v>
      </c>
      <c r="J274" s="255">
        <f>SUMIF(RawDC2!BF274:HV274, $J$2)</f>
        <v>3</v>
      </c>
      <c r="K274" s="255">
        <f>SUMIF(RawDC2!BF274:HV274, $K$2)</f>
        <v>4</v>
      </c>
      <c r="L274" s="255"/>
      <c r="M274" s="136">
        <f t="shared" si="30"/>
        <v>0</v>
      </c>
      <c r="N274" s="138">
        <f t="shared" si="31"/>
        <v>7</v>
      </c>
      <c r="O274" s="140">
        <f t="shared" si="32"/>
        <v>7</v>
      </c>
      <c r="Q274" s="161" t="str">
        <f>RawDC2!P274</f>
        <v>no</v>
      </c>
      <c r="R274" s="161" t="str">
        <f>RawDC2!Q274</f>
        <v>yes</v>
      </c>
      <c r="S274" s="161" t="str">
        <f>RawDC2!R274</f>
        <v>increased</v>
      </c>
      <c r="T274" s="161" t="str">
        <f>RawDC2!S274</f>
        <v>increased</v>
      </c>
      <c r="U274" s="161" t="str">
        <f>RawDC2!T274</f>
        <v>remained the same</v>
      </c>
      <c r="V274" s="161" t="str">
        <f>RawDC2!U274</f>
        <v>change from endurance to strength</v>
      </c>
      <c r="X274" s="167" t="str">
        <f>RawDC2!AE274</f>
        <v>-</v>
      </c>
      <c r="Y274" s="167" t="str">
        <f>RawDC2!AF274</f>
        <v>-</v>
      </c>
      <c r="Z274" s="167" t="str">
        <f>RawDC2!AG274</f>
        <v>-</v>
      </c>
      <c r="AA274" s="167" t="str">
        <f>RawDC2!AH274</f>
        <v>-</v>
      </c>
      <c r="AB274" s="167" t="str">
        <f>RawDC2!AI274</f>
        <v>-</v>
      </c>
      <c r="AC274" s="167" t="str">
        <f>RawDC2!AJ274</f>
        <v>-</v>
      </c>
      <c r="AD274" s="167" t="str">
        <f>RawDC2!AK274</f>
        <v>-</v>
      </c>
      <c r="AE274" s="167" t="str">
        <f>RawDC2!AL274</f>
        <v>-</v>
      </c>
      <c r="AF274" s="167" t="str">
        <f>RawDC2!AM274</f>
        <v>-</v>
      </c>
    </row>
    <row r="275" spans="1:32">
      <c r="A275" s="44">
        <v>273</v>
      </c>
      <c r="B275" s="162" t="str">
        <f>RawDC2!K275</f>
        <v>Connor</v>
      </c>
      <c r="C275" s="162" t="str">
        <f>RawDC2!L275</f>
        <v>Robbins</v>
      </c>
      <c r="D275" s="255">
        <f>SUMIF(RawDC2!BF275:HV275, $D$2)</f>
        <v>-4</v>
      </c>
      <c r="E275" s="255">
        <f>SUMIF(RawDC2!BF275:HV275, $E$2)</f>
        <v>-3</v>
      </c>
      <c r="F275" s="255">
        <f>SUMIF(RawDC2!BF275:HV275, $F$2)</f>
        <v>-4</v>
      </c>
      <c r="G275" s="255">
        <f>SUMIF(RawDC2!BF275:HV275, $G$2)</f>
        <v>0</v>
      </c>
      <c r="H275" s="255">
        <f>SUMIF(RawDC2!BF275:HV275, $H$2)</f>
        <v>0</v>
      </c>
      <c r="I275" s="255">
        <f>SUMIF(RawDC2!BF275:HV275, $I$2)</f>
        <v>2</v>
      </c>
      <c r="J275" s="255">
        <f>SUMIF(RawDC2!BF275:HV275, $J$2)</f>
        <v>0</v>
      </c>
      <c r="K275" s="255">
        <f>SUMIF(RawDC2!BF275:HV275, $K$2)</f>
        <v>0</v>
      </c>
      <c r="L275" s="255"/>
      <c r="M275" s="136">
        <f t="shared" si="30"/>
        <v>-11</v>
      </c>
      <c r="N275" s="138">
        <f t="shared" si="31"/>
        <v>2</v>
      </c>
      <c r="O275" s="140">
        <f t="shared" si="32"/>
        <v>13</v>
      </c>
      <c r="Q275" s="161" t="str">
        <f>RawDC2!P275</f>
        <v>No</v>
      </c>
      <c r="R275" s="161" t="str">
        <f>RawDC2!Q275</f>
        <v>No</v>
      </c>
      <c r="S275" s="161" t="str">
        <f>RawDC2!R275</f>
        <v>Decreased</v>
      </c>
      <c r="T275" s="161" t="str">
        <f>RawDC2!S275</f>
        <v>Decreased</v>
      </c>
      <c r="U275" s="161" t="str">
        <f>RawDC2!T275</f>
        <v>Increased</v>
      </c>
      <c r="V275" s="161" t="str">
        <f>RawDC2!U275</f>
        <v>Remained the same - strength</v>
      </c>
      <c r="X275" s="167" t="str">
        <f>RawDC2!AE275</f>
        <v>ACL</v>
      </c>
      <c r="Y275" s="167" t="str">
        <f>RawDC2!AF275</f>
        <v>Right</v>
      </c>
      <c r="Z275" s="167" t="str">
        <f>RawDC2!AG275</f>
        <v>Tear ligament</v>
      </c>
      <c r="AA275" s="167">
        <f>RawDC2!AH275</f>
        <v>43028</v>
      </c>
      <c r="AB275" s="167">
        <f>RawDC2!AI275</f>
        <v>21</v>
      </c>
      <c r="AC275" s="167" t="str">
        <f>RawDC2!AJ275</f>
        <v>Rugby</v>
      </c>
      <c r="AD275" s="167" t="str">
        <f>RawDC2!AK275</f>
        <v>Acute</v>
      </c>
      <c r="AE275" s="167" t="str">
        <f>RawDC2!AL275</f>
        <v>Non-contact</v>
      </c>
      <c r="AF275" s="167" t="str">
        <f>RawDC2!AM275</f>
        <v>No</v>
      </c>
    </row>
    <row r="276" spans="1:32">
      <c r="A276" s="44">
        <v>274</v>
      </c>
      <c r="B276" s="162">
        <f>RawDC2!K276</f>
        <v>0</v>
      </c>
      <c r="C276" s="162">
        <f>RawDC2!L276</f>
        <v>0</v>
      </c>
      <c r="D276" s="255">
        <f>SUMIF(RawDC2!BF276:HV276, $D$2)</f>
        <v>0</v>
      </c>
      <c r="E276" s="255">
        <f>SUMIF(RawDC2!BF276:HV276, $E$2)</f>
        <v>0</v>
      </c>
      <c r="F276" s="255">
        <f>SUMIF(RawDC2!BF276:HV276, $F$2)</f>
        <v>0</v>
      </c>
      <c r="G276" s="255">
        <f>SUMIF(RawDC2!BF276:HV276, $G$2)</f>
        <v>0</v>
      </c>
      <c r="H276" s="255">
        <f>SUMIF(RawDC2!BF276:HV276, $H$2)</f>
        <v>0</v>
      </c>
      <c r="I276" s="255">
        <f>SUMIF(RawDC2!BF276:HV276, $I$2)</f>
        <v>0</v>
      </c>
      <c r="J276" s="255">
        <f>SUMIF(RawDC2!BF276:HV276, $J$2)</f>
        <v>0</v>
      </c>
      <c r="K276" s="255">
        <f>SUMIF(RawDC2!BF276:HV276, $K$2)</f>
        <v>0</v>
      </c>
      <c r="L276" s="255"/>
      <c r="M276" s="136">
        <f t="shared" si="30"/>
        <v>0</v>
      </c>
      <c r="N276" s="138">
        <f t="shared" si="31"/>
        <v>0</v>
      </c>
      <c r="O276" s="140">
        <f t="shared" si="32"/>
        <v>0</v>
      </c>
      <c r="X276" s="167" t="str">
        <f>RawDC2!AE276</f>
        <v>-</v>
      </c>
      <c r="Y276" s="167" t="str">
        <f>RawDC2!AF276</f>
        <v>-</v>
      </c>
      <c r="Z276" s="167" t="str">
        <f>RawDC2!AG276</f>
        <v>-</v>
      </c>
      <c r="AA276" s="167" t="str">
        <f>RawDC2!AH276</f>
        <v>-</v>
      </c>
      <c r="AB276" s="167" t="str">
        <f>RawDC2!AI276</f>
        <v>-</v>
      </c>
      <c r="AC276" s="167" t="str">
        <f>RawDC2!AJ276</f>
        <v>-</v>
      </c>
      <c r="AD276" s="167" t="str">
        <f>RawDC2!AK276</f>
        <v>-</v>
      </c>
      <c r="AE276" s="167" t="str">
        <f>RawDC2!AL276</f>
        <v>-</v>
      </c>
      <c r="AF276" s="167" t="str">
        <f>RawDC2!AM276</f>
        <v>-</v>
      </c>
    </row>
    <row r="277" spans="1:32">
      <c r="A277" s="44">
        <v>275</v>
      </c>
      <c r="B277" s="162" t="str">
        <f>RawDC2!K277</f>
        <v>Alex</v>
      </c>
      <c r="C277" s="162" t="str">
        <f>RawDC2!L277</f>
        <v>Webb</v>
      </c>
      <c r="D277" s="255">
        <f>SUMIF(RawDC2!BF277:HV277, $D$2)</f>
        <v>0</v>
      </c>
      <c r="E277" s="255">
        <f>SUMIF(RawDC2!BF277:HV277, $E$2)</f>
        <v>0</v>
      </c>
      <c r="F277" s="255">
        <f>SUMIF(RawDC2!BF277:HV277, $F$2)</f>
        <v>0</v>
      </c>
      <c r="G277" s="255">
        <f>SUMIF(RawDC2!BF277:HV277, $G$2)</f>
        <v>0</v>
      </c>
      <c r="H277" s="255">
        <f>SUMIF(RawDC2!BF277:HV277, $H$2)</f>
        <v>0</v>
      </c>
      <c r="I277" s="255">
        <f>SUMIF(RawDC2!BF277:HV277, $I$2)</f>
        <v>0</v>
      </c>
      <c r="J277" s="255">
        <f>SUMIF(RawDC2!BF277:HV277, $J$2)</f>
        <v>0</v>
      </c>
      <c r="K277" s="255">
        <f>SUMIF(RawDC2!BF277:HV277, $K$2)</f>
        <v>0</v>
      </c>
      <c r="L277" s="255"/>
      <c r="M277" s="136">
        <f t="shared" si="30"/>
        <v>0</v>
      </c>
      <c r="N277" s="138">
        <f t="shared" si="31"/>
        <v>0</v>
      </c>
      <c r="O277" s="140">
        <f t="shared" si="32"/>
        <v>0</v>
      </c>
      <c r="Q277" s="161" t="str">
        <f>RawDC2!P277</f>
        <v>No</v>
      </c>
      <c r="R277" s="161" t="str">
        <f>RawDC2!Q277</f>
        <v>No</v>
      </c>
      <c r="S277" s="161" t="str">
        <f>RawDC2!R277</f>
        <v>Remained the same.</v>
      </c>
      <c r="T277" s="161" t="str">
        <f>RawDC2!S277</f>
        <v>Remained the same.</v>
      </c>
      <c r="U277" s="161" t="str">
        <f>RawDC2!T277</f>
        <v>Remained the same.</v>
      </c>
      <c r="V277" s="161" t="str">
        <f>RawDC2!U277</f>
        <v>Remained the same.</v>
      </c>
      <c r="X277" s="167" t="str">
        <f>RawDC2!AE277</f>
        <v>-</v>
      </c>
      <c r="Y277" s="167" t="str">
        <f>RawDC2!AF277</f>
        <v>-</v>
      </c>
      <c r="Z277" s="167" t="str">
        <f>RawDC2!AG277</f>
        <v>-</v>
      </c>
      <c r="AA277" s="167" t="str">
        <f>RawDC2!AH277</f>
        <v>-</v>
      </c>
      <c r="AB277" s="167" t="str">
        <f>RawDC2!AI277</f>
        <v>-</v>
      </c>
      <c r="AC277" s="167" t="str">
        <f>RawDC2!AJ277</f>
        <v>-</v>
      </c>
      <c r="AD277" s="167" t="str">
        <f>RawDC2!AK277</f>
        <v>-</v>
      </c>
      <c r="AE277" s="167" t="str">
        <f>RawDC2!AL277</f>
        <v>-</v>
      </c>
      <c r="AF277" s="167" t="str">
        <f>RawDC2!AM277</f>
        <v>-</v>
      </c>
    </row>
    <row r="278" spans="1:32">
      <c r="A278" s="44">
        <v>276</v>
      </c>
      <c r="B278" s="162">
        <f>RawDC2!K278</f>
        <v>0</v>
      </c>
      <c r="C278" s="162">
        <f>RawDC2!L278</f>
        <v>0</v>
      </c>
      <c r="D278" s="255">
        <f>SUMIF(RawDC2!BF278:HV278, $D$2)</f>
        <v>0</v>
      </c>
      <c r="E278" s="255">
        <f>SUMIF(RawDC2!BF278:HV278, $E$2)</f>
        <v>0</v>
      </c>
      <c r="F278" s="255">
        <f>SUMIF(RawDC2!BF278:HV278, $F$2)</f>
        <v>0</v>
      </c>
      <c r="G278" s="255">
        <f>SUMIF(RawDC2!BF278:HV278, $G$2)</f>
        <v>0</v>
      </c>
      <c r="H278" s="255">
        <f>SUMIF(RawDC2!BF278:HV278, $H$2)</f>
        <v>0</v>
      </c>
      <c r="I278" s="255">
        <f>SUMIF(RawDC2!BF278:HV278, $I$2)</f>
        <v>0</v>
      </c>
      <c r="J278" s="255">
        <f>SUMIF(RawDC2!BF278:HV278, $J$2)</f>
        <v>0</v>
      </c>
      <c r="K278" s="255">
        <f>SUMIF(RawDC2!BF278:HV278, $K$2)</f>
        <v>0</v>
      </c>
      <c r="L278" s="255"/>
      <c r="M278" s="136">
        <f t="shared" si="30"/>
        <v>0</v>
      </c>
      <c r="N278" s="138">
        <f t="shared" si="31"/>
        <v>0</v>
      </c>
      <c r="O278" s="140">
        <f t="shared" si="32"/>
        <v>0</v>
      </c>
      <c r="Q278" s="161">
        <f>RawDC2!P278</f>
        <v>0</v>
      </c>
      <c r="R278" s="161">
        <f>RawDC2!Q278</f>
        <v>0</v>
      </c>
      <c r="S278" s="161">
        <f>RawDC2!R278</f>
        <v>0</v>
      </c>
      <c r="T278" s="161">
        <f>RawDC2!S278</f>
        <v>0</v>
      </c>
      <c r="U278" s="161">
        <f>RawDC2!T278</f>
        <v>0</v>
      </c>
      <c r="V278" s="161">
        <f>RawDC2!U278</f>
        <v>0</v>
      </c>
      <c r="X278" s="167" t="str">
        <f>RawDC2!AE278</f>
        <v>-</v>
      </c>
      <c r="Y278" s="167" t="str">
        <f>RawDC2!AF278</f>
        <v>-</v>
      </c>
      <c r="Z278" s="167" t="str">
        <f>RawDC2!AG278</f>
        <v>-</v>
      </c>
      <c r="AA278" s="167" t="str">
        <f>RawDC2!AH278</f>
        <v>-</v>
      </c>
      <c r="AB278" s="167" t="str">
        <f>RawDC2!AI278</f>
        <v>-</v>
      </c>
      <c r="AC278" s="167" t="str">
        <f>RawDC2!AJ278</f>
        <v>-</v>
      </c>
      <c r="AD278" s="167" t="str">
        <f>RawDC2!AK278</f>
        <v>-</v>
      </c>
      <c r="AE278" s="167" t="str">
        <f>RawDC2!AL278</f>
        <v>-</v>
      </c>
      <c r="AF278" s="167" t="str">
        <f>RawDC2!AM278</f>
        <v>-</v>
      </c>
    </row>
    <row r="279" spans="1:32">
      <c r="A279" s="44">
        <v>277</v>
      </c>
      <c r="B279" s="162" t="str">
        <f>RawDC2!K279</f>
        <v>Joe</v>
      </c>
      <c r="C279" s="162" t="str">
        <f>RawDC2!L279</f>
        <v>Wood</v>
      </c>
      <c r="D279" s="255">
        <f>SUMIF(RawDC2!BF279:HV279, $D$2)</f>
        <v>0</v>
      </c>
      <c r="E279" s="255">
        <f>SUMIF(RawDC2!BF279:HV279, $E$2)</f>
        <v>0</v>
      </c>
      <c r="F279" s="255">
        <f>SUMIF(RawDC2!BF279:HV279, $F$2)</f>
        <v>0</v>
      </c>
      <c r="G279" s="255">
        <f>SUMIF(RawDC2!BF279:HV279, $G$2)</f>
        <v>-1</v>
      </c>
      <c r="H279" s="255">
        <f>SUMIF(RawDC2!BF279:HV279, $H$2)</f>
        <v>0</v>
      </c>
      <c r="I279" s="255">
        <f>SUMIF(RawDC2!BF279:HV279, $I$2)</f>
        <v>0</v>
      </c>
      <c r="J279" s="255">
        <f>SUMIF(RawDC2!BF279:HV279, $J$2)</f>
        <v>0</v>
      </c>
      <c r="K279" s="255">
        <f>SUMIF(RawDC2!BF279:HV279, $K$2)</f>
        <v>0</v>
      </c>
      <c r="L279" s="255"/>
      <c r="M279" s="136">
        <f t="shared" si="30"/>
        <v>-1</v>
      </c>
      <c r="N279" s="138">
        <f t="shared" si="31"/>
        <v>0</v>
      </c>
      <c r="O279" s="140">
        <f t="shared" si="32"/>
        <v>1</v>
      </c>
      <c r="Q279" s="161" t="str">
        <f>RawDC2!P279</f>
        <v>No</v>
      </c>
      <c r="R279" s="161" t="str">
        <f>RawDC2!Q279</f>
        <v>No</v>
      </c>
      <c r="S279" s="161" t="str">
        <f>RawDC2!R279</f>
        <v>Same</v>
      </c>
      <c r="T279" s="161" t="str">
        <f>RawDC2!S279</f>
        <v>Same</v>
      </c>
      <c r="U279" s="161" t="str">
        <f>RawDC2!T279</f>
        <v>Same</v>
      </c>
      <c r="V279" s="161" t="str">
        <f>RawDC2!U279</f>
        <v>No</v>
      </c>
      <c r="X279" s="167" t="str">
        <f>RawDC2!AE279</f>
        <v>-</v>
      </c>
      <c r="Y279" s="167" t="str">
        <f>RawDC2!AF279</f>
        <v>-</v>
      </c>
      <c r="Z279" s="167" t="str">
        <f>RawDC2!AG279</f>
        <v>-</v>
      </c>
      <c r="AA279" s="167" t="str">
        <f>RawDC2!AH279</f>
        <v>-</v>
      </c>
      <c r="AB279" s="167" t="str">
        <f>RawDC2!AI279</f>
        <v>-</v>
      </c>
      <c r="AC279" s="167" t="str">
        <f>RawDC2!AJ279</f>
        <v>-</v>
      </c>
      <c r="AD279" s="167" t="str">
        <f>RawDC2!AK279</f>
        <v>-</v>
      </c>
      <c r="AE279" s="167" t="str">
        <f>RawDC2!AL279</f>
        <v>-</v>
      </c>
      <c r="AF279" s="167" t="str">
        <f>RawDC2!AM279</f>
        <v>-</v>
      </c>
    </row>
    <row r="280" spans="1:32">
      <c r="A280" s="44">
        <v>278</v>
      </c>
      <c r="B280" s="162" t="str">
        <f>RawDC2!K280</f>
        <v>Benjamin</v>
      </c>
      <c r="C280" s="162" t="str">
        <f>RawDC2!L280</f>
        <v>Wong</v>
      </c>
      <c r="D280" s="255">
        <f>SUMIF(RawDC2!BF280:HV280, $D$2)</f>
        <v>0</v>
      </c>
      <c r="E280" s="255">
        <f>SUMIF(RawDC2!BF280:HV280, $E$2)</f>
        <v>-3</v>
      </c>
      <c r="F280" s="255">
        <f>SUMIF(RawDC2!BF280:HV280, $F$2)</f>
        <v>0</v>
      </c>
      <c r="G280" s="255">
        <f>SUMIF(RawDC2!BF280:HV280, $G$2)</f>
        <v>0</v>
      </c>
      <c r="H280" s="255">
        <f>SUMIF(RawDC2!BF280:HV280, $H$2)</f>
        <v>0</v>
      </c>
      <c r="I280" s="255">
        <f>SUMIF(RawDC2!BF280:HV280, $I$2)</f>
        <v>0</v>
      </c>
      <c r="J280" s="255">
        <f>SUMIF(RawDC2!BF280:HV280, $J$2)</f>
        <v>0</v>
      </c>
      <c r="K280" s="255">
        <f>SUMIF(RawDC2!BF280:HV280, $K$2)</f>
        <v>4</v>
      </c>
      <c r="L280" s="255"/>
      <c r="M280" s="136">
        <f t="shared" si="30"/>
        <v>-3</v>
      </c>
      <c r="N280" s="138">
        <f t="shared" si="31"/>
        <v>4</v>
      </c>
      <c r="O280" s="140">
        <f t="shared" si="32"/>
        <v>7</v>
      </c>
      <c r="Q280" s="161" t="str">
        <f>RawDC2!P280</f>
        <v>No</v>
      </c>
      <c r="R280" s="161" t="str">
        <f>RawDC2!Q280</f>
        <v>No</v>
      </c>
      <c r="S280" s="161" t="str">
        <f>RawDC2!R280</f>
        <v>Remained the same</v>
      </c>
      <c r="T280" s="161" t="str">
        <f>RawDC2!S280</f>
        <v>Remained the same</v>
      </c>
      <c r="U280" s="161" t="str">
        <f>RawDC2!T280</f>
        <v>Remained the same</v>
      </c>
      <c r="V280" s="161" t="str">
        <f>RawDC2!U280</f>
        <v>No</v>
      </c>
      <c r="X280" s="167" t="str">
        <f>RawDC2!AE280</f>
        <v>-</v>
      </c>
      <c r="Y280" s="167" t="str">
        <f>RawDC2!AF280</f>
        <v>-</v>
      </c>
      <c r="Z280" s="167" t="str">
        <f>RawDC2!AG280</f>
        <v>-</v>
      </c>
      <c r="AA280" s="167" t="str">
        <f>RawDC2!AH280</f>
        <v>-</v>
      </c>
      <c r="AB280" s="167" t="str">
        <f>RawDC2!AI280</f>
        <v>-</v>
      </c>
      <c r="AC280" s="167" t="str">
        <f>RawDC2!AJ280</f>
        <v>-</v>
      </c>
      <c r="AD280" s="167" t="str">
        <f>RawDC2!AK280</f>
        <v>-</v>
      </c>
      <c r="AE280" s="167" t="str">
        <f>RawDC2!AL280</f>
        <v>-</v>
      </c>
      <c r="AF280" s="167" t="str">
        <f>RawDC2!AM280</f>
        <v>-</v>
      </c>
    </row>
    <row r="281" spans="1:32">
      <c r="A281" s="44">
        <v>279</v>
      </c>
      <c r="B281" s="162">
        <f>RawDC2!K281</f>
        <v>0</v>
      </c>
      <c r="C281" s="162">
        <f>RawDC2!L281</f>
        <v>0</v>
      </c>
      <c r="D281" s="255">
        <f>SUMIF(RawDC2!BF281:HV281, $D$2)</f>
        <v>0</v>
      </c>
      <c r="E281" s="255">
        <f>SUMIF(RawDC2!BF281:HV281, $E$2)</f>
        <v>0</v>
      </c>
      <c r="F281" s="255">
        <f>SUMIF(RawDC2!BF281:HV281, $F$2)</f>
        <v>0</v>
      </c>
      <c r="G281" s="255">
        <f>SUMIF(RawDC2!BF281:HV281, $G$2)</f>
        <v>0</v>
      </c>
      <c r="H281" s="255">
        <f>SUMIF(RawDC2!BF281:HV281, $H$2)</f>
        <v>0</v>
      </c>
      <c r="I281" s="255">
        <f>SUMIF(RawDC2!BF281:HV281, $I$2)</f>
        <v>0</v>
      </c>
      <c r="J281" s="255">
        <f>SUMIF(RawDC2!BF281:HV281, $J$2)</f>
        <v>0</v>
      </c>
      <c r="K281" s="255">
        <f>SUMIF(RawDC2!BF281:HV281, $K$2)</f>
        <v>0</v>
      </c>
      <c r="L281" s="255"/>
      <c r="M281" s="136">
        <f t="shared" si="30"/>
        <v>0</v>
      </c>
      <c r="N281" s="138">
        <f t="shared" si="31"/>
        <v>0</v>
      </c>
      <c r="O281" s="140">
        <f t="shared" si="32"/>
        <v>0</v>
      </c>
      <c r="X281" s="167" t="str">
        <f>RawDC2!AE281</f>
        <v>-</v>
      </c>
      <c r="Y281" s="167" t="str">
        <f>RawDC2!AF281</f>
        <v>-</v>
      </c>
      <c r="Z281" s="167" t="str">
        <f>RawDC2!AG281</f>
        <v>-</v>
      </c>
      <c r="AA281" s="167" t="str">
        <f>RawDC2!AH281</f>
        <v>-</v>
      </c>
      <c r="AB281" s="167" t="str">
        <f>RawDC2!AI281</f>
        <v>-</v>
      </c>
      <c r="AC281" s="167" t="str">
        <f>RawDC2!AJ281</f>
        <v>-</v>
      </c>
      <c r="AD281" s="167" t="str">
        <f>RawDC2!AK281</f>
        <v>-</v>
      </c>
      <c r="AE281" s="167" t="str">
        <f>RawDC2!AL281</f>
        <v>-</v>
      </c>
      <c r="AF281" s="167" t="str">
        <f>RawDC2!AM281</f>
        <v>-</v>
      </c>
    </row>
    <row r="282" spans="1:32">
      <c r="A282" s="44">
        <v>280</v>
      </c>
      <c r="B282" s="162">
        <f>RawDC2!K282</f>
        <v>0</v>
      </c>
      <c r="C282" s="162">
        <f>RawDC2!L282</f>
        <v>0</v>
      </c>
      <c r="D282" s="255">
        <f>SUMIF(RawDC2!BF282:HV282, $D$2)</f>
        <v>0</v>
      </c>
      <c r="E282" s="255">
        <f>SUMIF(RawDC2!BF282:HV282, $E$2)</f>
        <v>0</v>
      </c>
      <c r="F282" s="255">
        <f>SUMIF(RawDC2!BF282:HV282, $F$2)</f>
        <v>0</v>
      </c>
      <c r="G282" s="255">
        <f>SUMIF(RawDC2!BF282:HV282, $G$2)</f>
        <v>0</v>
      </c>
      <c r="H282" s="255">
        <f>SUMIF(RawDC2!BF282:HV282, $H$2)</f>
        <v>0</v>
      </c>
      <c r="I282" s="255">
        <f>SUMIF(RawDC2!BF282:HV282, $I$2)</f>
        <v>0</v>
      </c>
      <c r="J282" s="255">
        <f>SUMIF(RawDC2!BF282:HV282, $J$2)</f>
        <v>0</v>
      </c>
      <c r="K282" s="255">
        <f>SUMIF(RawDC2!BF282:HV282, $K$2)</f>
        <v>0</v>
      </c>
      <c r="L282" s="255"/>
      <c r="M282" s="136">
        <f t="shared" si="30"/>
        <v>0</v>
      </c>
      <c r="N282" s="138">
        <f t="shared" si="31"/>
        <v>0</v>
      </c>
      <c r="O282" s="140">
        <f t="shared" si="32"/>
        <v>0</v>
      </c>
      <c r="Q282" s="161">
        <f>RawDC2!P282</f>
        <v>0</v>
      </c>
      <c r="R282" s="161">
        <f>RawDC2!Q282</f>
        <v>0</v>
      </c>
      <c r="S282" s="161">
        <f>RawDC2!R282</f>
        <v>0</v>
      </c>
      <c r="T282" s="161">
        <f>RawDC2!S282</f>
        <v>0</v>
      </c>
      <c r="U282" s="161">
        <f>RawDC2!T282</f>
        <v>0</v>
      </c>
      <c r="V282" s="161">
        <f>RawDC2!U282</f>
        <v>0</v>
      </c>
      <c r="X282" s="167" t="str">
        <f>RawDC2!AE282</f>
        <v>-</v>
      </c>
      <c r="Y282" s="167" t="str">
        <f>RawDC2!AF282</f>
        <v>-</v>
      </c>
      <c r="Z282" s="167" t="str">
        <f>RawDC2!AG282</f>
        <v>-</v>
      </c>
      <c r="AA282" s="167" t="str">
        <f>RawDC2!AH282</f>
        <v>-</v>
      </c>
      <c r="AB282" s="167" t="str">
        <f>RawDC2!AI282</f>
        <v>-</v>
      </c>
      <c r="AC282" s="167" t="str">
        <f>RawDC2!AJ282</f>
        <v>-</v>
      </c>
      <c r="AD282" s="167" t="str">
        <f>RawDC2!AK282</f>
        <v>-</v>
      </c>
      <c r="AE282" s="167" t="str">
        <f>RawDC2!AL282</f>
        <v>-</v>
      </c>
      <c r="AF282" s="167" t="str">
        <f>RawDC2!AM282</f>
        <v>-</v>
      </c>
    </row>
    <row r="283" spans="1:32">
      <c r="A283" s="44">
        <v>281</v>
      </c>
      <c r="B283" s="162" t="str">
        <f>RawDC2!K283</f>
        <v>Lennie</v>
      </c>
      <c r="C283" s="162" t="str">
        <f>RawDC2!L283</f>
        <v>Norris</v>
      </c>
      <c r="D283" s="255">
        <f>SUMIF(RawDC2!BF283:HV283, $D$2)</f>
        <v>0</v>
      </c>
      <c r="E283" s="255">
        <f>SUMIF(RawDC2!BF283:HV283, $E$2)</f>
        <v>0</v>
      </c>
      <c r="F283" s="255">
        <f>SUMIF(RawDC2!BF283:HV283, $F$2)</f>
        <v>0</v>
      </c>
      <c r="G283" s="255">
        <f>SUMIF(RawDC2!BF283:HV283, $G$2)</f>
        <v>0</v>
      </c>
      <c r="H283" s="255">
        <f>SUMIF(RawDC2!BF283:HV283, $H$2)</f>
        <v>0</v>
      </c>
      <c r="I283" s="255">
        <f>SUMIF(RawDC2!BF283:HV283, $I$2)</f>
        <v>0</v>
      </c>
      <c r="J283" s="255">
        <f>SUMIF(RawDC2!BF283:HV283, $J$2)</f>
        <v>0</v>
      </c>
      <c r="K283" s="255">
        <f>SUMIF(RawDC2!BF283:HV283, $K$2)</f>
        <v>0</v>
      </c>
      <c r="L283" s="255"/>
      <c r="M283" s="136">
        <f t="shared" si="30"/>
        <v>0</v>
      </c>
      <c r="N283" s="138">
        <f t="shared" si="31"/>
        <v>0</v>
      </c>
      <c r="O283" s="140">
        <f t="shared" si="32"/>
        <v>0</v>
      </c>
      <c r="Q283" s="161" t="str">
        <f>RawDC2!P283</f>
        <v>No</v>
      </c>
      <c r="R283" s="161" t="str">
        <f>RawDC2!Q283</f>
        <v>No</v>
      </c>
      <c r="S283" s="161" t="str">
        <f>RawDC2!R283</f>
        <v>Same</v>
      </c>
      <c r="T283" s="161" t="str">
        <f>RawDC2!S283</f>
        <v>Same</v>
      </c>
      <c r="U283" s="161" t="str">
        <f>RawDC2!T283</f>
        <v>Same</v>
      </c>
      <c r="V283" s="161" t="str">
        <f>RawDC2!U283</f>
        <v>No</v>
      </c>
      <c r="X283" s="167" t="str">
        <f>RawDC2!AE283</f>
        <v>Ankle</v>
      </c>
      <c r="Y283" s="167" t="str">
        <f>RawDC2!AF283</f>
        <v>Left</v>
      </c>
      <c r="Z283" s="167" t="str">
        <f>RawDC2!AG283</f>
        <v>Strain joint</v>
      </c>
      <c r="AA283" s="167">
        <f>RawDC2!AH283</f>
        <v>43112</v>
      </c>
      <c r="AB283" s="167">
        <f>RawDC2!AI283</f>
        <v>12</v>
      </c>
      <c r="AC283" s="167" t="e">
        <f>RawDC2!#REF!</f>
        <v>#REF!</v>
      </c>
      <c r="AD283" s="167" t="str">
        <f>RawDC2!AK283</f>
        <v>Acute</v>
      </c>
      <c r="AE283" s="167" t="str">
        <f>RawDC2!AJ283</f>
        <v>Landing heavy, slipping and rolling</v>
      </c>
      <c r="AF283" s="167" t="str">
        <f>RawDC2!AM283</f>
        <v>I still feel it</v>
      </c>
    </row>
    <row r="284" spans="1:32">
      <c r="A284" s="44">
        <v>282</v>
      </c>
      <c r="B284" s="162">
        <f>RawDC2!K284</f>
        <v>0</v>
      </c>
      <c r="C284" s="162">
        <f>RawDC2!L284</f>
        <v>0</v>
      </c>
      <c r="D284" s="255">
        <f>SUMIF(RawDC2!BF284:HV284, $D$2)</f>
        <v>0</v>
      </c>
      <c r="E284" s="255">
        <f>SUMIF(RawDC2!BF284:HV284, $E$2)</f>
        <v>0</v>
      </c>
      <c r="F284" s="255">
        <f>SUMIF(RawDC2!BF284:HV284, $F$2)</f>
        <v>0</v>
      </c>
      <c r="G284" s="255">
        <f>SUMIF(RawDC2!BF284:HV284, $G$2)</f>
        <v>0</v>
      </c>
      <c r="H284" s="255">
        <f>SUMIF(RawDC2!BF284:HV284, $H$2)</f>
        <v>0</v>
      </c>
      <c r="I284" s="255">
        <f>SUMIF(RawDC2!BF284:HV284, $I$2)</f>
        <v>0</v>
      </c>
      <c r="J284" s="255">
        <f>SUMIF(RawDC2!BF284:HV284, $J$2)</f>
        <v>0</v>
      </c>
      <c r="K284" s="255">
        <f>SUMIF(RawDC2!BF284:HV284, $K$2)</f>
        <v>0</v>
      </c>
      <c r="L284" s="255"/>
      <c r="M284" s="136">
        <f t="shared" si="30"/>
        <v>0</v>
      </c>
      <c r="N284" s="138">
        <f t="shared" si="31"/>
        <v>0</v>
      </c>
      <c r="O284" s="140">
        <f t="shared" si="32"/>
        <v>0</v>
      </c>
      <c r="Q284" s="161">
        <f>RawDC2!P284</f>
        <v>0</v>
      </c>
      <c r="R284" s="161">
        <f>RawDC2!Q284</f>
        <v>0</v>
      </c>
      <c r="S284" s="161">
        <f>RawDC2!R284</f>
        <v>0</v>
      </c>
      <c r="T284" s="161">
        <f>RawDC2!S284</f>
        <v>0</v>
      </c>
      <c r="U284" s="161">
        <f>RawDC2!T284</f>
        <v>0</v>
      </c>
      <c r="V284" s="161">
        <f>RawDC2!U284</f>
        <v>0</v>
      </c>
      <c r="X284" s="167" t="str">
        <f>RawDC2!AE284</f>
        <v>-</v>
      </c>
      <c r="Y284" s="167" t="str">
        <f>RawDC2!AF284</f>
        <v>-</v>
      </c>
      <c r="Z284" s="167" t="str">
        <f>RawDC2!AG284</f>
        <v>-</v>
      </c>
      <c r="AA284" s="167" t="str">
        <f>RawDC2!AH284</f>
        <v>-</v>
      </c>
      <c r="AB284" s="167" t="str">
        <f>RawDC2!AI284</f>
        <v>-</v>
      </c>
      <c r="AC284" s="167" t="str">
        <f>RawDC2!AJ284</f>
        <v>-</v>
      </c>
      <c r="AD284" s="167" t="str">
        <f>RawDC2!AK284</f>
        <v>-</v>
      </c>
      <c r="AE284" s="167" t="str">
        <f>RawDC2!AL284</f>
        <v>-</v>
      </c>
      <c r="AF284" s="167" t="str">
        <f>RawDC2!AM284</f>
        <v>-</v>
      </c>
    </row>
    <row r="285" spans="1:32">
      <c r="A285" s="44">
        <v>283</v>
      </c>
      <c r="B285" s="162" t="str">
        <f>RawDC2!K285</f>
        <v>Ian</v>
      </c>
      <c r="C285" s="162" t="str">
        <f>RawDC2!L285</f>
        <v>Dobbs</v>
      </c>
      <c r="D285" s="255">
        <f>SUMIF(RawDC2!BF285:HV285, $D$2)</f>
        <v>0</v>
      </c>
      <c r="E285" s="255">
        <f>SUMIF(RawDC2!BF285:HV285, $E$2)</f>
        <v>0</v>
      </c>
      <c r="F285" s="255">
        <f>SUMIF(RawDC2!BF285:HV285, $F$2)</f>
        <v>-4</v>
      </c>
      <c r="G285" s="255">
        <f>SUMIF(RawDC2!BF285:HV285, $G$2)</f>
        <v>-2</v>
      </c>
      <c r="H285" s="255">
        <f>SUMIF(RawDC2!BF285:HV285, $H$2)</f>
        <v>2</v>
      </c>
      <c r="I285" s="255">
        <f>SUMIF(RawDC2!BF285:HV285, $I$2)</f>
        <v>2</v>
      </c>
      <c r="J285" s="255">
        <f>SUMIF(RawDC2!BF285:HV285, $J$2)</f>
        <v>0</v>
      </c>
      <c r="K285" s="255">
        <f>SUMIF(RawDC2!BF285:HV285, $K$2)</f>
        <v>0</v>
      </c>
      <c r="L285" s="255"/>
      <c r="M285" s="136">
        <f t="shared" si="30"/>
        <v>-6</v>
      </c>
      <c r="N285" s="138">
        <f t="shared" si="31"/>
        <v>4</v>
      </c>
      <c r="O285" s="140">
        <f t="shared" si="32"/>
        <v>10</v>
      </c>
      <c r="Q285" s="161" t="str">
        <f>RawDC2!P285</f>
        <v>No</v>
      </c>
      <c r="R285" s="161" t="str">
        <f>RawDC2!Q285</f>
        <v>No</v>
      </c>
      <c r="S285" s="161" t="str">
        <f>RawDC2!R285</f>
        <v>remained the same</v>
      </c>
      <c r="T285" s="161" t="str">
        <f>RawDC2!S285</f>
        <v>increased</v>
      </c>
      <c r="U285" s="161" t="str">
        <f>RawDC2!T285</f>
        <v>remained the same</v>
      </c>
      <c r="V285" s="161" t="str">
        <f>RawDC2!U285</f>
        <v>no</v>
      </c>
      <c r="X285" s="167" t="str">
        <f>RawDC2!AE285</f>
        <v>-</v>
      </c>
      <c r="Y285" s="167" t="str">
        <f>RawDC2!AF285</f>
        <v>-</v>
      </c>
      <c r="Z285" s="167" t="str">
        <f>RawDC2!AG285</f>
        <v>-</v>
      </c>
      <c r="AA285" s="167" t="str">
        <f>RawDC2!AH285</f>
        <v>-</v>
      </c>
      <c r="AB285" s="167" t="str">
        <f>RawDC2!AI285</f>
        <v>-</v>
      </c>
      <c r="AC285" s="167" t="str">
        <f>RawDC2!AJ285</f>
        <v>-</v>
      </c>
      <c r="AD285" s="167" t="str">
        <f>RawDC2!AK285</f>
        <v>-</v>
      </c>
      <c r="AE285" s="167" t="str">
        <f>RawDC2!AL285</f>
        <v>-</v>
      </c>
      <c r="AF285" s="167" t="str">
        <f>RawDC2!AM285</f>
        <v>-</v>
      </c>
    </row>
    <row r="286" spans="1:32">
      <c r="A286" s="44">
        <v>284</v>
      </c>
      <c r="B286" s="162" t="str">
        <f>RawDC2!K286</f>
        <v>Nikos</v>
      </c>
      <c r="C286" s="162" t="str">
        <f>RawDC2!L286</f>
        <v>Apostolakos</v>
      </c>
      <c r="D286" s="255">
        <f>SUMIF(RawDC2!BF286:HV286, $D$2)</f>
        <v>0</v>
      </c>
      <c r="E286" s="255">
        <f>SUMIF(RawDC2!BF286:HV286, $E$2)</f>
        <v>0</v>
      </c>
      <c r="F286" s="255">
        <f>SUMIF(RawDC2!BF286:HV286, $F$2)</f>
        <v>0</v>
      </c>
      <c r="G286" s="255">
        <f>SUMIF(RawDC2!BF286:HV286, $G$2)</f>
        <v>0</v>
      </c>
      <c r="H286" s="255">
        <f>SUMIF(RawDC2!BF286:HV286, $H$2)</f>
        <v>2</v>
      </c>
      <c r="I286" s="255">
        <f>SUMIF(RawDC2!BF286:HV286, $I$2)</f>
        <v>0</v>
      </c>
      <c r="J286" s="255">
        <f>SUMIF(RawDC2!BF286:HV286, $J$2)</f>
        <v>3</v>
      </c>
      <c r="K286" s="255">
        <f>SUMIF(RawDC2!BF286:HV286, $K$2)</f>
        <v>4</v>
      </c>
      <c r="L286" s="255"/>
      <c r="M286" s="136">
        <f t="shared" si="30"/>
        <v>0</v>
      </c>
      <c r="N286" s="138">
        <f t="shared" si="31"/>
        <v>9</v>
      </c>
      <c r="O286" s="140">
        <f t="shared" si="32"/>
        <v>9</v>
      </c>
      <c r="X286" s="167" t="str">
        <f>RawDC2!AE286</f>
        <v>-</v>
      </c>
      <c r="Y286" s="167" t="str">
        <f>RawDC2!AF286</f>
        <v>-</v>
      </c>
      <c r="Z286" s="167" t="str">
        <f>RawDC2!AG286</f>
        <v>-</v>
      </c>
      <c r="AA286" s="167" t="str">
        <f>RawDC2!AH286</f>
        <v>-</v>
      </c>
      <c r="AB286" s="167" t="str">
        <f>RawDC2!AI286</f>
        <v>-</v>
      </c>
      <c r="AC286" s="167" t="str">
        <f>RawDC2!AJ286</f>
        <v>-</v>
      </c>
      <c r="AD286" s="167" t="str">
        <f>RawDC2!AK286</f>
        <v>-</v>
      </c>
      <c r="AE286" s="167" t="str">
        <f>RawDC2!AL286</f>
        <v>-</v>
      </c>
      <c r="AF286" s="167" t="str">
        <f>RawDC2!AM286</f>
        <v>-</v>
      </c>
    </row>
    <row r="287" spans="1:32">
      <c r="A287" s="44">
        <v>285</v>
      </c>
      <c r="B287" s="162" t="str">
        <f>RawDC2!K287</f>
        <v>Jake</v>
      </c>
      <c r="C287" s="162" t="str">
        <f>RawDC2!L287</f>
        <v>Kinder</v>
      </c>
      <c r="D287" s="255">
        <f>SUMIF(RawDC2!BF287:HV287, $D$2)</f>
        <v>0</v>
      </c>
      <c r="E287" s="255">
        <f>SUMIF(RawDC2!BF287:HV287, $E$2)</f>
        <v>0</v>
      </c>
      <c r="F287" s="255">
        <f>SUMIF(RawDC2!BF287:HV287, $F$2)</f>
        <v>0</v>
      </c>
      <c r="G287" s="255">
        <f>SUMIF(RawDC2!BF287:HV287, $G$2)</f>
        <v>-1</v>
      </c>
      <c r="H287" s="255">
        <f>SUMIF(RawDC2!BF287:HV287, $H$2)</f>
        <v>1</v>
      </c>
      <c r="I287" s="255">
        <f>SUMIF(RawDC2!BF287:HV287, $I$2)</f>
        <v>0</v>
      </c>
      <c r="J287" s="255">
        <f>SUMIF(RawDC2!BF287:HV287, $J$2)</f>
        <v>0</v>
      </c>
      <c r="K287" s="255">
        <f>SUMIF(RawDC2!BF287:HV287, $K$2)</f>
        <v>0</v>
      </c>
      <c r="L287" s="255"/>
      <c r="M287" s="136">
        <f t="shared" si="30"/>
        <v>-1</v>
      </c>
      <c r="N287" s="138">
        <f t="shared" si="31"/>
        <v>1</v>
      </c>
      <c r="O287" s="140">
        <f t="shared" si="32"/>
        <v>2</v>
      </c>
      <c r="Q287" s="161" t="str">
        <f>RawDC2!P287</f>
        <v>No</v>
      </c>
      <c r="R287" s="161" t="str">
        <f>RawDC2!Q287</f>
        <v>No</v>
      </c>
      <c r="S287" s="161" t="str">
        <f>RawDC2!R287</f>
        <v>Same</v>
      </c>
      <c r="T287" s="161" t="str">
        <f>RawDC2!S287</f>
        <v>Same</v>
      </c>
      <c r="U287" s="161" t="str">
        <f>RawDC2!T287</f>
        <v>Same</v>
      </c>
      <c r="V287" s="161" t="str">
        <f>RawDC2!U287</f>
        <v>No</v>
      </c>
      <c r="X287" s="167" t="str">
        <f>RawDC2!AE287</f>
        <v>-</v>
      </c>
      <c r="Y287" s="167" t="str">
        <f>RawDC2!AF287</f>
        <v>-</v>
      </c>
      <c r="Z287" s="167" t="str">
        <f>RawDC2!AG287</f>
        <v>-</v>
      </c>
      <c r="AA287" s="167" t="str">
        <f>RawDC2!AH287</f>
        <v>-</v>
      </c>
      <c r="AB287" s="167" t="str">
        <f>RawDC2!AI287</f>
        <v>-</v>
      </c>
      <c r="AC287" s="167" t="str">
        <f>RawDC2!AJ287</f>
        <v>-</v>
      </c>
      <c r="AD287" s="167" t="str">
        <f>RawDC2!AK287</f>
        <v>-</v>
      </c>
      <c r="AE287" s="167" t="str">
        <f>RawDC2!AL287</f>
        <v>-</v>
      </c>
      <c r="AF287" s="167" t="str">
        <f>RawDC2!AM287</f>
        <v>-</v>
      </c>
    </row>
    <row r="288" spans="1:32">
      <c r="A288" s="44">
        <v>286</v>
      </c>
      <c r="B288" s="162" t="str">
        <f>RawDC2!K288</f>
        <v xml:space="preserve">Kieran </v>
      </c>
      <c r="C288" s="162" t="str">
        <f>RawDC2!L288</f>
        <v xml:space="preserve">Horrigan </v>
      </c>
      <c r="D288" s="255">
        <f>SUMIF(RawDC2!BF288:HV288, $D$2)</f>
        <v>0</v>
      </c>
      <c r="E288" s="255">
        <f>SUMIF(RawDC2!BF288:HV288, $E$2)</f>
        <v>-3</v>
      </c>
      <c r="F288" s="255">
        <f>SUMIF(RawDC2!BF288:HV288, $F$2)</f>
        <v>-2</v>
      </c>
      <c r="G288" s="255">
        <f>SUMIF(RawDC2!BF288:HV288, $G$2)</f>
        <v>0</v>
      </c>
      <c r="H288" s="255">
        <f>SUMIF(RawDC2!BF288:HV288, $H$2)</f>
        <v>0</v>
      </c>
      <c r="I288" s="255">
        <f>SUMIF(RawDC2!BF288:HV288, $I$2)</f>
        <v>0</v>
      </c>
      <c r="J288" s="255">
        <f>SUMIF(RawDC2!BF288:HV288, $J$2)</f>
        <v>0</v>
      </c>
      <c r="K288" s="255">
        <f>SUMIF(RawDC2!BF288:HV288, $K$2)</f>
        <v>0</v>
      </c>
      <c r="L288" s="255"/>
      <c r="M288" s="136">
        <f t="shared" si="30"/>
        <v>-5</v>
      </c>
      <c r="N288" s="138">
        <f t="shared" si="31"/>
        <v>0</v>
      </c>
      <c r="O288" s="140">
        <f t="shared" si="32"/>
        <v>5</v>
      </c>
      <c r="Q288" s="161" t="str">
        <f>RawDC2!P288</f>
        <v>No</v>
      </c>
      <c r="R288" s="161" t="str">
        <f>RawDC2!Q288</f>
        <v>No</v>
      </c>
      <c r="S288" s="161" t="str">
        <f>RawDC2!R288</f>
        <v>Increased slightly</v>
      </c>
      <c r="T288" s="161" t="str">
        <f>RawDC2!S288</f>
        <v>Same</v>
      </c>
      <c r="U288" s="161" t="str">
        <f>RawDC2!T288</f>
        <v>Same</v>
      </c>
      <c r="V288" s="161" t="str">
        <f>RawDC2!U288</f>
        <v>Same</v>
      </c>
      <c r="X288" s="167" t="str">
        <f>RawDC2!AE288</f>
        <v>-</v>
      </c>
      <c r="Y288" s="167" t="str">
        <f>RawDC2!AF288</f>
        <v>-</v>
      </c>
      <c r="Z288" s="167" t="str">
        <f>RawDC2!AG288</f>
        <v>-</v>
      </c>
      <c r="AA288" s="167" t="str">
        <f>RawDC2!AH288</f>
        <v>-</v>
      </c>
      <c r="AB288" s="167" t="str">
        <f>RawDC2!AI288</f>
        <v>-</v>
      </c>
      <c r="AC288" s="167" t="str">
        <f>RawDC2!AJ288</f>
        <v>-</v>
      </c>
      <c r="AD288" s="167" t="str">
        <f>RawDC2!AK288</f>
        <v>-</v>
      </c>
      <c r="AE288" s="167" t="str">
        <f>RawDC2!AL288</f>
        <v>-</v>
      </c>
      <c r="AF288" s="167" t="str">
        <f>RawDC2!AM288</f>
        <v>-</v>
      </c>
    </row>
    <row r="289" spans="1:32">
      <c r="A289" s="44">
        <v>287</v>
      </c>
      <c r="B289" s="162" t="str">
        <f>RawDC2!K289</f>
        <v>Jared</v>
      </c>
      <c r="C289" s="162" t="str">
        <f>RawDC2!L289</f>
        <v>Garcia</v>
      </c>
      <c r="D289" s="255">
        <f>SUMIF(RawDC2!BF289:HV289, $D$2)</f>
        <v>0</v>
      </c>
      <c r="E289" s="255">
        <f>SUMIF(RawDC2!BF289:HV289, $E$2)</f>
        <v>0</v>
      </c>
      <c r="F289" s="255">
        <f>SUMIF(RawDC2!BF289:HV289, $F$2)</f>
        <v>0</v>
      </c>
      <c r="G289" s="255">
        <f>SUMIF(RawDC2!BF289:HV289, $G$2)</f>
        <v>-1</v>
      </c>
      <c r="H289" s="255">
        <f>SUMIF(RawDC2!BF289:HV289, $H$2)</f>
        <v>0</v>
      </c>
      <c r="I289" s="255">
        <f>SUMIF(RawDC2!BF289:HV289, $I$2)</f>
        <v>0</v>
      </c>
      <c r="J289" s="255">
        <f>SUMIF(RawDC2!BF289:HV289, $J$2)</f>
        <v>0</v>
      </c>
      <c r="K289" s="255">
        <f>SUMIF(RawDC2!BF289:HV289, $K$2)</f>
        <v>0</v>
      </c>
      <c r="L289" s="255"/>
      <c r="M289" s="136">
        <f t="shared" si="30"/>
        <v>-1</v>
      </c>
      <c r="N289" s="138">
        <f t="shared" si="31"/>
        <v>0</v>
      </c>
      <c r="O289" s="140">
        <f t="shared" si="32"/>
        <v>1</v>
      </c>
      <c r="Q289" s="161" t="str">
        <f>RawDC2!P289</f>
        <v>nope</v>
      </c>
      <c r="R289" s="161" t="str">
        <f>RawDC2!Q289</f>
        <v>no</v>
      </c>
      <c r="S289" s="161" t="str">
        <f>RawDC2!R289</f>
        <v>remained the same</v>
      </c>
      <c r="T289" s="161" t="str">
        <f>RawDC2!S289</f>
        <v>remained the same</v>
      </c>
      <c r="U289" s="161" t="str">
        <f>RawDC2!T289</f>
        <v>remained the same</v>
      </c>
      <c r="V289" s="161" t="str">
        <f>RawDC2!U289</f>
        <v>no</v>
      </c>
      <c r="X289" s="167" t="str">
        <f>RawDC2!AE289</f>
        <v>-</v>
      </c>
      <c r="Y289" s="167" t="str">
        <f>RawDC2!AF289</f>
        <v>-</v>
      </c>
      <c r="Z289" s="167" t="str">
        <f>RawDC2!AG289</f>
        <v>-</v>
      </c>
      <c r="AA289" s="167" t="str">
        <f>RawDC2!AH289</f>
        <v>-</v>
      </c>
      <c r="AB289" s="167" t="str">
        <f>RawDC2!AI289</f>
        <v>-</v>
      </c>
      <c r="AC289" s="167" t="str">
        <f>RawDC2!AJ289</f>
        <v>-</v>
      </c>
      <c r="AD289" s="167" t="str">
        <f>RawDC2!AK289</f>
        <v>-</v>
      </c>
      <c r="AE289" s="167" t="str">
        <f>RawDC2!AL289</f>
        <v>-</v>
      </c>
      <c r="AF289" s="167" t="str">
        <f>RawDC2!AM289</f>
        <v>-</v>
      </c>
    </row>
    <row r="290" spans="1:32">
      <c r="A290" s="44">
        <v>288</v>
      </c>
      <c r="B290" s="162">
        <f>RawDC2!K290</f>
        <v>0</v>
      </c>
      <c r="C290" s="162">
        <f>RawDC2!L290</f>
        <v>0</v>
      </c>
      <c r="D290" s="255">
        <f>SUMIF(RawDC2!BF290:HV290, $D$2)</f>
        <v>0</v>
      </c>
      <c r="E290" s="255">
        <f>SUMIF(RawDC2!BF290:HV290, $E$2)</f>
        <v>0</v>
      </c>
      <c r="F290" s="255">
        <f>SUMIF(RawDC2!BF290:HV290, $F$2)</f>
        <v>0</v>
      </c>
      <c r="G290" s="255">
        <f>SUMIF(RawDC2!BF290:HV290, $G$2)</f>
        <v>0</v>
      </c>
      <c r="H290" s="255">
        <f>SUMIF(RawDC2!BF290:HV290, $H$2)</f>
        <v>0</v>
      </c>
      <c r="I290" s="255">
        <f>SUMIF(RawDC2!BF290:HV290, $I$2)</f>
        <v>0</v>
      </c>
      <c r="J290" s="255">
        <f>SUMIF(RawDC2!BF290:HV290, $J$2)</f>
        <v>0</v>
      </c>
      <c r="K290" s="255">
        <f>SUMIF(RawDC2!BF290:HV290, $K$2)</f>
        <v>0</v>
      </c>
      <c r="L290" s="255"/>
      <c r="M290" s="136">
        <f t="shared" ref="M290:M345" si="33">SUM(D290:G290)</f>
        <v>0</v>
      </c>
      <c r="N290" s="138">
        <f t="shared" ref="N290:N345" si="34">SUM(H290:K290)</f>
        <v>0</v>
      </c>
      <c r="O290" s="140">
        <f t="shared" ref="O290:O345" si="35">(M290*-1)+N290</f>
        <v>0</v>
      </c>
      <c r="Q290" s="161">
        <f>RawDC2!P290</f>
        <v>0</v>
      </c>
      <c r="R290" s="161">
        <f>RawDC2!Q290</f>
        <v>0</v>
      </c>
      <c r="S290" s="161">
        <f>RawDC2!R290</f>
        <v>0</v>
      </c>
      <c r="T290" s="161">
        <f>RawDC2!S290</f>
        <v>0</v>
      </c>
      <c r="U290" s="161">
        <f>RawDC2!T290</f>
        <v>0</v>
      </c>
      <c r="V290" s="161">
        <f>RawDC2!U290</f>
        <v>0</v>
      </c>
      <c r="X290" s="167" t="str">
        <f>RawDC2!AE290</f>
        <v>-</v>
      </c>
      <c r="Y290" s="167" t="str">
        <f>RawDC2!AF290</f>
        <v>-</v>
      </c>
      <c r="Z290" s="167" t="str">
        <f>RawDC2!AG290</f>
        <v>-</v>
      </c>
      <c r="AA290" s="167" t="str">
        <f>RawDC2!AH290</f>
        <v>-</v>
      </c>
      <c r="AB290" s="167" t="str">
        <f>RawDC2!AI290</f>
        <v>-</v>
      </c>
      <c r="AC290" s="167" t="str">
        <f>RawDC2!AJ290</f>
        <v>-</v>
      </c>
      <c r="AD290" s="167" t="str">
        <f>RawDC2!AK290</f>
        <v>-</v>
      </c>
      <c r="AE290" s="167" t="str">
        <f>RawDC2!AL290</f>
        <v>-</v>
      </c>
      <c r="AF290" s="167" t="str">
        <f>RawDC2!AM290</f>
        <v>-</v>
      </c>
    </row>
    <row r="291" spans="1:32">
      <c r="A291" s="44">
        <v>289</v>
      </c>
      <c r="B291" s="162" t="str">
        <f>RawDC2!K291</f>
        <v xml:space="preserve">kurt </v>
      </c>
      <c r="C291" s="162" t="str">
        <f>RawDC2!L291</f>
        <v xml:space="preserve">Phillips </v>
      </c>
      <c r="D291" s="255">
        <f>SUMIF(RawDC2!BF291:HV291, $D$2)</f>
        <v>-8</v>
      </c>
      <c r="E291" s="255">
        <f>SUMIF(RawDC2!BF291:HV291, $E$2)</f>
        <v>-3</v>
      </c>
      <c r="F291" s="255">
        <f>SUMIF(RawDC2!BF291:HV291, $F$2)</f>
        <v>0</v>
      </c>
      <c r="G291" s="255">
        <f>SUMIF(RawDC2!BF291:HV291, $G$2)</f>
        <v>0</v>
      </c>
      <c r="H291" s="255">
        <f>SUMIF(RawDC2!BF291:HV291, $H$2)</f>
        <v>0</v>
      </c>
      <c r="I291" s="255">
        <f>SUMIF(RawDC2!BF291:HV291, $I$2)</f>
        <v>2</v>
      </c>
      <c r="J291" s="255">
        <f>SUMIF(RawDC2!BF291:HV291, $J$2)</f>
        <v>0</v>
      </c>
      <c r="K291" s="255">
        <f>SUMIF(RawDC2!BF291:HV291, $K$2)</f>
        <v>0</v>
      </c>
      <c r="L291" s="255"/>
      <c r="M291" s="136">
        <f t="shared" si="33"/>
        <v>-11</v>
      </c>
      <c r="N291" s="138">
        <f t="shared" si="34"/>
        <v>2</v>
      </c>
      <c r="O291" s="140">
        <f t="shared" si="35"/>
        <v>13</v>
      </c>
      <c r="X291" s="167" t="str">
        <f>RawDC2!AE291</f>
        <v>-</v>
      </c>
      <c r="Y291" s="167" t="str">
        <f>RawDC2!AF291</f>
        <v>-</v>
      </c>
      <c r="Z291" s="167" t="str">
        <f>RawDC2!AG291</f>
        <v>-</v>
      </c>
      <c r="AA291" s="167" t="str">
        <f>RawDC2!AH291</f>
        <v>-</v>
      </c>
      <c r="AB291" s="167" t="str">
        <f>RawDC2!AI291</f>
        <v>-</v>
      </c>
      <c r="AC291" s="167" t="str">
        <f>RawDC2!AJ291</f>
        <v>-</v>
      </c>
      <c r="AD291" s="167" t="str">
        <f>RawDC2!AK291</f>
        <v>-</v>
      </c>
      <c r="AE291" s="167" t="str">
        <f>RawDC2!AL291</f>
        <v>-</v>
      </c>
      <c r="AF291" s="167" t="str">
        <f>RawDC2!AM291</f>
        <v>-</v>
      </c>
    </row>
    <row r="292" spans="1:32">
      <c r="A292" s="44">
        <v>290</v>
      </c>
      <c r="B292" s="162">
        <f>RawDC2!K292</f>
        <v>0</v>
      </c>
      <c r="C292" s="162">
        <f>RawDC2!L292</f>
        <v>0</v>
      </c>
      <c r="D292" s="255">
        <f>SUMIF(RawDC2!BF292:HV292, $D$2)</f>
        <v>0</v>
      </c>
      <c r="E292" s="255">
        <f>SUMIF(RawDC2!BF292:HV292, $E$2)</f>
        <v>0</v>
      </c>
      <c r="F292" s="255">
        <f>SUMIF(RawDC2!BF292:HV292, $F$2)</f>
        <v>0</v>
      </c>
      <c r="G292" s="255">
        <f>SUMIF(RawDC2!BF292:HV292, $G$2)</f>
        <v>0</v>
      </c>
      <c r="H292" s="255">
        <f>SUMIF(RawDC2!BF292:HV292, $H$2)</f>
        <v>0</v>
      </c>
      <c r="I292" s="255">
        <f>SUMIF(RawDC2!BF292:HV292, $I$2)</f>
        <v>0</v>
      </c>
      <c r="J292" s="255">
        <f>SUMIF(RawDC2!BF292:HV292, $J$2)</f>
        <v>0</v>
      </c>
      <c r="K292" s="255">
        <f>SUMIF(RawDC2!BF292:HV292, $K$2)</f>
        <v>0</v>
      </c>
      <c r="L292" s="255"/>
      <c r="M292" s="136">
        <f t="shared" si="33"/>
        <v>0</v>
      </c>
      <c r="N292" s="138">
        <f t="shared" si="34"/>
        <v>0</v>
      </c>
      <c r="O292" s="140">
        <f t="shared" si="35"/>
        <v>0</v>
      </c>
      <c r="Q292" s="161">
        <f>RawDC2!P292</f>
        <v>0</v>
      </c>
      <c r="R292" s="161">
        <f>RawDC2!Q292</f>
        <v>0</v>
      </c>
      <c r="S292" s="161">
        <f>RawDC2!R292</f>
        <v>0</v>
      </c>
      <c r="T292" s="161">
        <f>RawDC2!S292</f>
        <v>0</v>
      </c>
      <c r="U292" s="161">
        <f>RawDC2!T292</f>
        <v>0</v>
      </c>
      <c r="V292" s="161">
        <f>RawDC2!U292</f>
        <v>0</v>
      </c>
      <c r="X292" s="167" t="str">
        <f>RawDC2!AE292</f>
        <v>-</v>
      </c>
      <c r="Y292" s="167" t="str">
        <f>RawDC2!AF292</f>
        <v>-</v>
      </c>
      <c r="Z292" s="167" t="str">
        <f>RawDC2!AG292</f>
        <v>-</v>
      </c>
      <c r="AA292" s="167" t="str">
        <f>RawDC2!AH292</f>
        <v>-</v>
      </c>
      <c r="AB292" s="167" t="str">
        <f>RawDC2!AI292</f>
        <v>-</v>
      </c>
      <c r="AC292" s="167" t="str">
        <f>RawDC2!AJ292</f>
        <v>-</v>
      </c>
      <c r="AD292" s="167" t="str">
        <f>RawDC2!AK292</f>
        <v>-</v>
      </c>
      <c r="AE292" s="167" t="str">
        <f>RawDC2!AL292</f>
        <v>-</v>
      </c>
      <c r="AF292" s="167" t="str">
        <f>RawDC2!AM292</f>
        <v>-</v>
      </c>
    </row>
    <row r="293" spans="1:32">
      <c r="A293" s="44">
        <v>291</v>
      </c>
      <c r="B293" s="162" t="str">
        <f>RawDC2!K293</f>
        <v>Luke</v>
      </c>
      <c r="C293" s="162" t="str">
        <f>RawDC2!L293</f>
        <v>Strong</v>
      </c>
      <c r="D293" s="255">
        <f>SUMIF(RawDC2!BF293:HV293, $D$2)</f>
        <v>0</v>
      </c>
      <c r="E293" s="255">
        <f>SUMIF(RawDC2!BF293:HV293, $E$2)</f>
        <v>0</v>
      </c>
      <c r="F293" s="255">
        <f>SUMIF(RawDC2!BF293:HV293, $F$2)</f>
        <v>-2</v>
      </c>
      <c r="G293" s="255">
        <f>SUMIF(RawDC2!BF293:HV293, $G$2)</f>
        <v>-1</v>
      </c>
      <c r="H293" s="255">
        <f>SUMIF(RawDC2!BF293:HV293, $H$2)</f>
        <v>0</v>
      </c>
      <c r="I293" s="255">
        <f>SUMIF(RawDC2!BF293:HV293, $I$2)</f>
        <v>0</v>
      </c>
      <c r="J293" s="255">
        <f>SUMIF(RawDC2!BF293:HV293, $J$2)</f>
        <v>0</v>
      </c>
      <c r="K293" s="255">
        <f>SUMIF(RawDC2!BF293:HV293, $K$2)</f>
        <v>0</v>
      </c>
      <c r="L293" s="255"/>
      <c r="M293" s="136">
        <f t="shared" si="33"/>
        <v>-3</v>
      </c>
      <c r="N293" s="138">
        <f t="shared" si="34"/>
        <v>0</v>
      </c>
      <c r="O293" s="140">
        <f t="shared" si="35"/>
        <v>3</v>
      </c>
      <c r="Q293" s="161" t="str">
        <f>RawDC2!P293</f>
        <v>N/A</v>
      </c>
      <c r="R293" s="161" t="str">
        <f>RawDC2!Q293</f>
        <v>No</v>
      </c>
      <c r="S293" s="161" t="str">
        <f>RawDC2!R293</f>
        <v>same</v>
      </c>
      <c r="T293" s="161" t="str">
        <f>RawDC2!S293</f>
        <v>same</v>
      </c>
      <c r="U293" s="161" t="str">
        <f>RawDC2!T293</f>
        <v>same</v>
      </c>
      <c r="V293" s="161" t="str">
        <f>RawDC2!U293</f>
        <v>Remained the same</v>
      </c>
      <c r="X293" s="167" t="str">
        <f>RawDC2!AE293</f>
        <v>Ankle</v>
      </c>
      <c r="Y293" s="167" t="str">
        <f>RawDC2!AF293</f>
        <v>Left</v>
      </c>
      <c r="Z293" s="167" t="str">
        <f>RawDC2!AG293</f>
        <v>Muscle Sprain</v>
      </c>
      <c r="AA293" s="167">
        <f>RawDC2!AH293</f>
        <v>43040</v>
      </c>
      <c r="AB293" s="167">
        <v>14</v>
      </c>
      <c r="AC293" s="167" t="str">
        <f>RawDC2!AJ293</f>
        <v>Basketball practice, stepped on someone's foot.</v>
      </c>
      <c r="AD293" s="167" t="str">
        <f>RawDC2!AK293</f>
        <v>acute</v>
      </c>
      <c r="AE293" s="167" t="str">
        <f>RawDC2!AL293</f>
        <v>contact</v>
      </c>
      <c r="AF293" s="167" t="str">
        <f>RawDC2!AM293</f>
        <v>No</v>
      </c>
    </row>
    <row r="294" spans="1:32">
      <c r="A294" s="44">
        <v>292</v>
      </c>
      <c r="B294" s="162">
        <f>RawDC2!K294</f>
        <v>0</v>
      </c>
      <c r="C294" s="162">
        <f>RawDC2!L294</f>
        <v>0</v>
      </c>
      <c r="D294" s="255">
        <f>SUMIF(RawDC2!BF294:HV294, $D$2)</f>
        <v>0</v>
      </c>
      <c r="E294" s="255">
        <f>SUMIF(RawDC2!BF294:HV294, $E$2)</f>
        <v>0</v>
      </c>
      <c r="F294" s="255">
        <f>SUMIF(RawDC2!BF294:HV294, $F$2)</f>
        <v>0</v>
      </c>
      <c r="G294" s="255">
        <f>SUMIF(RawDC2!BF294:HV294, $G$2)</f>
        <v>0</v>
      </c>
      <c r="H294" s="255">
        <f>SUMIF(RawDC2!BF294:HV294, $H$2)</f>
        <v>0</v>
      </c>
      <c r="I294" s="255">
        <f>SUMIF(RawDC2!BF294:HV294, $I$2)</f>
        <v>0</v>
      </c>
      <c r="J294" s="255">
        <f>SUMIF(RawDC2!BF294:HV294, $J$2)</f>
        <v>0</v>
      </c>
      <c r="K294" s="255">
        <f>SUMIF(RawDC2!BF294:HV294, $K$2)</f>
        <v>0</v>
      </c>
      <c r="L294" s="255"/>
      <c r="M294" s="136">
        <f t="shared" si="33"/>
        <v>0</v>
      </c>
      <c r="N294" s="138">
        <f t="shared" si="34"/>
        <v>0</v>
      </c>
      <c r="O294" s="140">
        <f t="shared" si="35"/>
        <v>0</v>
      </c>
      <c r="Q294" s="161">
        <f>RawDC2!P294</f>
        <v>0</v>
      </c>
      <c r="R294" s="161">
        <f>RawDC2!Q294</f>
        <v>0</v>
      </c>
      <c r="S294" s="161">
        <f>RawDC2!R294</f>
        <v>0</v>
      </c>
      <c r="T294" s="161">
        <f>RawDC2!S294</f>
        <v>0</v>
      </c>
      <c r="U294" s="161">
        <f>RawDC2!T294</f>
        <v>0</v>
      </c>
      <c r="V294" s="161">
        <f>RawDC2!U294</f>
        <v>0</v>
      </c>
      <c r="X294" s="167" t="str">
        <f>RawDC2!AE294</f>
        <v>-</v>
      </c>
      <c r="Y294" s="167" t="str">
        <f>RawDC2!AF294</f>
        <v>-</v>
      </c>
      <c r="Z294" s="167" t="str">
        <f>RawDC2!AG294</f>
        <v>-</v>
      </c>
      <c r="AA294" s="167" t="str">
        <f>RawDC2!AH294</f>
        <v>-</v>
      </c>
      <c r="AB294" s="167" t="str">
        <f>RawDC2!AI294</f>
        <v>-</v>
      </c>
      <c r="AC294" s="167" t="str">
        <f>RawDC2!AJ294</f>
        <v>-</v>
      </c>
      <c r="AD294" s="167" t="str">
        <f>RawDC2!AK294</f>
        <v>-</v>
      </c>
      <c r="AE294" s="167" t="str">
        <f>RawDC2!AL294</f>
        <v>-</v>
      </c>
      <c r="AF294" s="167" t="str">
        <f>RawDC2!AM294</f>
        <v>-</v>
      </c>
    </row>
    <row r="295" spans="1:32">
      <c r="A295" s="44">
        <v>293</v>
      </c>
      <c r="B295" s="162" t="str">
        <f>RawDC2!K295</f>
        <v>Maree</v>
      </c>
      <c r="C295" s="162" t="str">
        <f>RawDC2!L295</f>
        <v>Thomas</v>
      </c>
      <c r="D295" s="255">
        <f>SUMIF(RawDC2!BF295:HV295, $D$2)</f>
        <v>0</v>
      </c>
      <c r="E295" s="255">
        <f>SUMIF(RawDC2!BF295:HV295, $E$2)</f>
        <v>0</v>
      </c>
      <c r="F295" s="255">
        <f>SUMIF(RawDC2!BF295:HV295, $F$2)</f>
        <v>-4</v>
      </c>
      <c r="G295" s="255">
        <f>SUMIF(RawDC2!BF295:HV295, $G$2)</f>
        <v>-7</v>
      </c>
      <c r="H295" s="255">
        <f>SUMIF(RawDC2!BF295:HV295, $H$2)</f>
        <v>0</v>
      </c>
      <c r="I295" s="255">
        <f>SUMIF(RawDC2!BF295:HV295, $I$2)</f>
        <v>0</v>
      </c>
      <c r="J295" s="255">
        <f>SUMIF(RawDC2!BF295:HV295, $J$2)</f>
        <v>0</v>
      </c>
      <c r="K295" s="255">
        <f>SUMIF(RawDC2!BF295:HV295, $K$2)</f>
        <v>0</v>
      </c>
      <c r="L295" s="255"/>
      <c r="M295" s="136">
        <f t="shared" si="33"/>
        <v>-11</v>
      </c>
      <c r="N295" s="138">
        <f t="shared" si="34"/>
        <v>0</v>
      </c>
      <c r="O295" s="140">
        <f t="shared" si="35"/>
        <v>11</v>
      </c>
      <c r="Q295" s="161" t="str">
        <f>RawDC2!P295</f>
        <v>No</v>
      </c>
      <c r="R295" s="161" t="str">
        <f>RawDC2!Q295</f>
        <v>Yes</v>
      </c>
      <c r="S295" s="161" t="str">
        <f>RawDC2!R295</f>
        <v>Decreased</v>
      </c>
      <c r="T295" s="161" t="str">
        <f>RawDC2!S295</f>
        <v>Decreaed</v>
      </c>
      <c r="U295" s="161" t="str">
        <f>RawDC2!T295</f>
        <v>Decreased</v>
      </c>
      <c r="V295" s="161" t="str">
        <f>RawDC2!U295</f>
        <v>Recovering from an injury at present so resting for a few weeks</v>
      </c>
      <c r="X295" s="167" t="str">
        <f>RawDC2!AE295</f>
        <v xml:space="preserve">Hamstring </v>
      </c>
      <c r="Y295" s="167" t="str">
        <f>RawDC2!AF295</f>
        <v>Left</v>
      </c>
      <c r="Z295" s="167" t="str">
        <f>RawDC2!AG295</f>
        <v>Grade 1 tear</v>
      </c>
      <c r="AA295" s="167">
        <f>RawDC2!AH295</f>
        <v>43115</v>
      </c>
      <c r="AB295" s="167">
        <v>21</v>
      </c>
      <c r="AC295" s="167" t="str">
        <f>RawDC2!AJ295</f>
        <v xml:space="preserve">Hockey training </v>
      </c>
      <c r="AD295" s="167" t="str">
        <f>RawDC2!AK295</f>
        <v>Acute initially but didn’t go to Physio for another week as rested it then thought it was better played on it which made it worse.</v>
      </c>
      <c r="AE295" s="167" t="str">
        <f>RawDC2!AL295</f>
        <v xml:space="preserve">Non contact </v>
      </c>
      <c r="AF295" s="167" t="s">
        <v>209</v>
      </c>
    </row>
    <row r="296" spans="1:32">
      <c r="A296" s="44">
        <v>294</v>
      </c>
      <c r="B296" s="162" t="str">
        <f>RawDC2!K296</f>
        <v>Katie</v>
      </c>
      <c r="C296" s="162" t="str">
        <f>RawDC2!L296</f>
        <v>Butler</v>
      </c>
      <c r="D296" s="255">
        <f>SUMIF(RawDC2!BF296:HV296, $D$2)</f>
        <v>0</v>
      </c>
      <c r="E296" s="255">
        <f>SUMIF(RawDC2!BF296:HV296, $E$2)</f>
        <v>0</v>
      </c>
      <c r="F296" s="255">
        <f>SUMIF(RawDC2!BF296:HV296, $F$2)</f>
        <v>-4</v>
      </c>
      <c r="G296" s="255">
        <f>SUMIF(RawDC2!BF296:HV296, $G$2)</f>
        <v>0</v>
      </c>
      <c r="H296" s="255">
        <f>SUMIF(RawDC2!BF296:HV296, $H$2)</f>
        <v>0</v>
      </c>
      <c r="I296" s="255">
        <f>SUMIF(RawDC2!BF296:HV296, $I$2)</f>
        <v>2</v>
      </c>
      <c r="J296" s="255">
        <f>SUMIF(RawDC2!BF296:HV296, $J$2)</f>
        <v>3</v>
      </c>
      <c r="K296" s="255">
        <f>SUMIF(RawDC2!BF296:HV296, $K$2)</f>
        <v>12</v>
      </c>
      <c r="L296" s="255"/>
      <c r="M296" s="136">
        <f t="shared" si="33"/>
        <v>-4</v>
      </c>
      <c r="N296" s="138">
        <f t="shared" si="34"/>
        <v>17</v>
      </c>
      <c r="O296" s="140">
        <f t="shared" si="35"/>
        <v>21</v>
      </c>
      <c r="X296" s="167" t="str">
        <f>RawDC2!AE296</f>
        <v>-</v>
      </c>
      <c r="Y296" s="167" t="str">
        <f>RawDC2!AF296</f>
        <v>-</v>
      </c>
      <c r="Z296" s="167" t="str">
        <f>RawDC2!AG296</f>
        <v>-</v>
      </c>
      <c r="AA296" s="167" t="str">
        <f>RawDC2!AH296</f>
        <v>-</v>
      </c>
      <c r="AB296" s="167" t="str">
        <f>RawDC2!AI296</f>
        <v>-</v>
      </c>
      <c r="AC296" s="167" t="str">
        <f>RawDC2!AJ296</f>
        <v>-</v>
      </c>
      <c r="AD296" s="167" t="str">
        <f>RawDC2!AK296</f>
        <v>-</v>
      </c>
      <c r="AE296" s="167" t="str">
        <f>RawDC2!AL296</f>
        <v>-</v>
      </c>
      <c r="AF296" s="167" t="str">
        <f>RawDC2!AM296</f>
        <v>-</v>
      </c>
    </row>
    <row r="297" spans="1:32">
      <c r="A297" s="44">
        <v>295</v>
      </c>
      <c r="B297" s="162" t="str">
        <f>RawDC2!K297</f>
        <v>Leigh</v>
      </c>
      <c r="C297" s="162" t="str">
        <f>RawDC2!L297</f>
        <v>Francis</v>
      </c>
      <c r="D297" s="255">
        <f>SUMIF(RawDC2!BF297:HV297, $D$2)</f>
        <v>-8</v>
      </c>
      <c r="E297" s="255">
        <f>SUMIF(RawDC2!BF297:HV297, $E$2)</f>
        <v>-6</v>
      </c>
      <c r="F297" s="255">
        <f>SUMIF(RawDC2!BF297:HV297, $F$2)</f>
        <v>-4</v>
      </c>
      <c r="G297" s="255">
        <f>SUMIF(RawDC2!BF297:HV297, $G$2)</f>
        <v>-2</v>
      </c>
      <c r="H297" s="255">
        <f>SUMIF(RawDC2!BF297:HV297, $H$2)</f>
        <v>0</v>
      </c>
      <c r="I297" s="255">
        <f>SUMIF(RawDC2!BF297:HV297, $I$2)</f>
        <v>0</v>
      </c>
      <c r="J297" s="255">
        <f>SUMIF(RawDC2!BF297:HV297, $J$2)</f>
        <v>3</v>
      </c>
      <c r="K297" s="255">
        <f>SUMIF(RawDC2!BF297:HV297, $K$2)</f>
        <v>0</v>
      </c>
      <c r="L297" s="255"/>
      <c r="M297" s="136">
        <f t="shared" si="33"/>
        <v>-20</v>
      </c>
      <c r="N297" s="138">
        <f t="shared" si="34"/>
        <v>3</v>
      </c>
      <c r="O297" s="140">
        <f t="shared" si="35"/>
        <v>23</v>
      </c>
      <c r="Q297" s="161" t="str">
        <f>RawDC2!P297</f>
        <v>No</v>
      </c>
      <c r="R297" s="161" t="str">
        <f>RawDC2!Q297</f>
        <v>Yes</v>
      </c>
      <c r="S297" s="161" t="str">
        <f>RawDC2!R297</f>
        <v>Increased</v>
      </c>
      <c r="T297" s="161" t="str">
        <f>RawDC2!S297</f>
        <v>Increased</v>
      </c>
      <c r="U297" s="161" t="str">
        <f>RawDC2!T297</f>
        <v>Increased</v>
      </c>
      <c r="V297" s="161" t="str">
        <f>RawDC2!U297</f>
        <v>Yes</v>
      </c>
      <c r="X297" s="167" t="str">
        <f>RawDC2!AE297</f>
        <v>-</v>
      </c>
      <c r="Y297" s="167" t="str">
        <f>RawDC2!AF297</f>
        <v>-</v>
      </c>
      <c r="Z297" s="167" t="str">
        <f>RawDC2!AG297</f>
        <v>-</v>
      </c>
      <c r="AA297" s="167" t="str">
        <f>RawDC2!AH297</f>
        <v>-</v>
      </c>
      <c r="AB297" s="167" t="str">
        <f>RawDC2!AI297</f>
        <v>-</v>
      </c>
      <c r="AC297" s="167" t="str">
        <f>RawDC2!AJ297</f>
        <v>-</v>
      </c>
      <c r="AD297" s="167" t="str">
        <f>RawDC2!AK297</f>
        <v>-</v>
      </c>
      <c r="AE297" s="167" t="str">
        <f>RawDC2!AL297</f>
        <v>-</v>
      </c>
      <c r="AF297" s="167" t="str">
        <f>RawDC2!AM297</f>
        <v>-</v>
      </c>
    </row>
    <row r="298" spans="1:32">
      <c r="A298" s="44">
        <v>296</v>
      </c>
      <c r="B298" s="162" t="str">
        <f>RawDC2!K298</f>
        <v>Tracy</v>
      </c>
      <c r="C298" s="162" t="str">
        <f>RawDC2!L298</f>
        <v>Bow</v>
      </c>
      <c r="D298" s="255">
        <f>SUMIF(RawDC2!BF298:HV298, $D$2)</f>
        <v>0</v>
      </c>
      <c r="E298" s="255">
        <f>SUMIF(RawDC2!BF298:HV298, $E$2)</f>
        <v>-6</v>
      </c>
      <c r="F298" s="255">
        <f>SUMIF(RawDC2!BF298:HV298, $F$2)</f>
        <v>0</v>
      </c>
      <c r="G298" s="255">
        <f>SUMIF(RawDC2!BF298:HV298, $G$2)</f>
        <v>0</v>
      </c>
      <c r="H298" s="255">
        <f>SUMIF(RawDC2!BF298:HV298, $H$2)</f>
        <v>0</v>
      </c>
      <c r="I298" s="255">
        <f>SUMIF(RawDC2!BF298:HV298, $I$2)</f>
        <v>0</v>
      </c>
      <c r="J298" s="255">
        <f>SUMIF(RawDC2!BF298:HV298, $J$2)</f>
        <v>0</v>
      </c>
      <c r="K298" s="255">
        <f>SUMIF(RawDC2!BF298:HV298, $K$2)</f>
        <v>0</v>
      </c>
      <c r="L298" s="255"/>
      <c r="M298" s="136">
        <f t="shared" si="33"/>
        <v>-6</v>
      </c>
      <c r="N298" s="138">
        <f t="shared" si="34"/>
        <v>0</v>
      </c>
      <c r="O298" s="140">
        <f t="shared" si="35"/>
        <v>6</v>
      </c>
      <c r="Q298" s="161" t="str">
        <f>RawDC2!P298</f>
        <v>No</v>
      </c>
      <c r="R298" s="161" t="str">
        <f>RawDC2!Q298</f>
        <v>Yes slightly</v>
      </c>
      <c r="S298" s="161" t="str">
        <f>RawDC2!R298</f>
        <v>Increased</v>
      </c>
      <c r="T298" s="161" t="str">
        <f>RawDC2!S298</f>
        <v>Increased</v>
      </c>
      <c r="U298" s="161" t="str">
        <f>RawDC2!T298</f>
        <v>Increased</v>
      </c>
      <c r="V298" s="161" t="str">
        <f>RawDC2!U298</f>
        <v>Yes slightly</v>
      </c>
      <c r="X298" s="167" t="str">
        <f>RawDC2!AE298</f>
        <v>-</v>
      </c>
      <c r="Y298" s="167" t="str">
        <f>RawDC2!AF298</f>
        <v>-</v>
      </c>
      <c r="Z298" s="167" t="str">
        <f>RawDC2!AG298</f>
        <v>-</v>
      </c>
      <c r="AA298" s="167" t="str">
        <f>RawDC2!AH298</f>
        <v>-</v>
      </c>
      <c r="AB298" s="167" t="str">
        <f>RawDC2!AI298</f>
        <v>-</v>
      </c>
      <c r="AC298" s="167" t="str">
        <f>RawDC2!AJ298</f>
        <v>-</v>
      </c>
      <c r="AD298" s="167" t="str">
        <f>RawDC2!AK298</f>
        <v>-</v>
      </c>
      <c r="AE298" s="167" t="str">
        <f>RawDC2!AL298</f>
        <v>-</v>
      </c>
      <c r="AF298" s="167" t="str">
        <f>RawDC2!AM298</f>
        <v>-</v>
      </c>
    </row>
    <row r="299" spans="1:32">
      <c r="A299" s="44">
        <v>297</v>
      </c>
      <c r="B299" s="162" t="str">
        <f>RawDC2!K299</f>
        <v>Heather</v>
      </c>
      <c r="C299" s="162" t="str">
        <f>RawDC2!L299</f>
        <v>Wale</v>
      </c>
      <c r="D299" s="255">
        <f>SUMIF(RawDC2!BF299:HV299, $D$2)</f>
        <v>0</v>
      </c>
      <c r="E299" s="255">
        <f>SUMIF(RawDC2!BF299:HV299, $E$2)</f>
        <v>0</v>
      </c>
      <c r="F299" s="255">
        <f>SUMIF(RawDC2!BF299:HV299, $F$2)</f>
        <v>0</v>
      </c>
      <c r="G299" s="255">
        <f>SUMIF(RawDC2!BF299:HV299, $G$2)</f>
        <v>0</v>
      </c>
      <c r="H299" s="255">
        <f>SUMIF(RawDC2!BF299:HV299, $H$2)</f>
        <v>0</v>
      </c>
      <c r="I299" s="255">
        <f>SUMIF(RawDC2!BF299:HV299, $I$2)</f>
        <v>0</v>
      </c>
      <c r="J299" s="255">
        <f>SUMIF(RawDC2!BF299:HV299, $J$2)</f>
        <v>0</v>
      </c>
      <c r="K299" s="255">
        <f>SUMIF(RawDC2!BF299:HV299, $K$2)</f>
        <v>0</v>
      </c>
      <c r="L299" s="255"/>
      <c r="M299" s="136">
        <f t="shared" si="33"/>
        <v>0</v>
      </c>
      <c r="N299" s="138">
        <f t="shared" si="34"/>
        <v>0</v>
      </c>
      <c r="O299" s="140">
        <f t="shared" si="35"/>
        <v>0</v>
      </c>
      <c r="Q299" s="161" t="str">
        <f>RawDC2!P299</f>
        <v>No</v>
      </c>
      <c r="R299" s="161" t="str">
        <f>RawDC2!Q299</f>
        <v>Yes</v>
      </c>
      <c r="S299" s="161" t="str">
        <f>RawDC2!R299</f>
        <v>Decreased</v>
      </c>
      <c r="T299" s="161" t="str">
        <f>RawDC2!S299</f>
        <v>Decreased</v>
      </c>
      <c r="U299" s="161" t="str">
        <f>RawDC2!T299</f>
        <v>Decreased</v>
      </c>
      <c r="V299" s="161" t="str">
        <f>RawDC2!U299</f>
        <v>Stayed the same</v>
      </c>
      <c r="X299" s="167" t="str">
        <f>RawDC2!AE299</f>
        <v>-</v>
      </c>
      <c r="Y299" s="167" t="str">
        <f>RawDC2!AF299</f>
        <v>-</v>
      </c>
      <c r="Z299" s="167" t="str">
        <f>RawDC2!AG299</f>
        <v>-</v>
      </c>
      <c r="AA299" s="167" t="str">
        <f>RawDC2!AH299</f>
        <v>-</v>
      </c>
      <c r="AB299" s="167" t="str">
        <f>RawDC2!AI299</f>
        <v>-</v>
      </c>
      <c r="AC299" s="167" t="str">
        <f>RawDC2!AJ299</f>
        <v>-</v>
      </c>
      <c r="AD299" s="167" t="str">
        <f>RawDC2!AK299</f>
        <v>-</v>
      </c>
      <c r="AE299" s="167" t="str">
        <f>RawDC2!AL299</f>
        <v>-</v>
      </c>
      <c r="AF299" s="167" t="str">
        <f>RawDC2!AM299</f>
        <v>-</v>
      </c>
    </row>
    <row r="300" spans="1:32">
      <c r="A300" s="44">
        <v>298</v>
      </c>
      <c r="B300" s="162" t="str">
        <f>RawDC2!K300</f>
        <v>Sarah</v>
      </c>
      <c r="C300" s="162" t="str">
        <f>RawDC2!L300</f>
        <v>Boyd</v>
      </c>
      <c r="D300" s="255">
        <f>SUMIF(RawDC2!BF300:HV300, $D$2)</f>
        <v>0</v>
      </c>
      <c r="E300" s="255">
        <f>SUMIF(RawDC2!BF300:HV300, $E$2)</f>
        <v>0</v>
      </c>
      <c r="F300" s="255">
        <f>SUMIF(RawDC2!BF300:HV300, $F$2)</f>
        <v>0</v>
      </c>
      <c r="G300" s="255">
        <f>SUMIF(RawDC2!BF300:HV300, $G$2)</f>
        <v>0</v>
      </c>
      <c r="H300" s="255">
        <f>SUMIF(RawDC2!BF300:HV300, $H$2)</f>
        <v>0</v>
      </c>
      <c r="I300" s="255">
        <f>SUMIF(RawDC2!BF300:HV300, $I$2)</f>
        <v>0</v>
      </c>
      <c r="J300" s="255">
        <f>SUMIF(RawDC2!BF300:HV300, $J$2)</f>
        <v>0</v>
      </c>
      <c r="K300" s="255">
        <f>SUMIF(RawDC2!BF300:HV300, $K$2)</f>
        <v>0</v>
      </c>
      <c r="L300" s="255"/>
      <c r="M300" s="136">
        <f t="shared" si="33"/>
        <v>0</v>
      </c>
      <c r="N300" s="138">
        <f t="shared" si="34"/>
        <v>0</v>
      </c>
      <c r="O300" s="140">
        <f t="shared" si="35"/>
        <v>0</v>
      </c>
      <c r="Q300" s="161" t="str">
        <f>RawDC2!P300</f>
        <v>No</v>
      </c>
      <c r="R300" s="161" t="str">
        <f>RawDC2!Q300</f>
        <v>No</v>
      </c>
      <c r="S300" s="161" t="str">
        <f>RawDC2!R300</f>
        <v>Same</v>
      </c>
      <c r="T300" s="161" t="str">
        <f>RawDC2!S300</f>
        <v>Same</v>
      </c>
      <c r="U300" s="161" t="str">
        <f>RawDC2!T300</f>
        <v>Same</v>
      </c>
      <c r="V300" s="161" t="str">
        <f>RawDC2!U300</f>
        <v>No</v>
      </c>
      <c r="X300" s="167" t="str">
        <f>RawDC2!AE300</f>
        <v>Elbow</v>
      </c>
      <c r="Y300" s="167" t="str">
        <f>RawDC2!AF300</f>
        <v>Right</v>
      </c>
      <c r="Z300" s="167" t="str">
        <f>RawDC2!AG300</f>
        <v>Muscle</v>
      </c>
      <c r="AA300" s="167">
        <f>RawDC2!AH300</f>
        <v>43070</v>
      </c>
      <c r="AB300" s="167">
        <f>RawDC2!AI300</f>
        <v>60</v>
      </c>
      <c r="AC300" s="167" t="str">
        <f>RawDC2!AJ300</f>
        <v>Playing hockey - tackled</v>
      </c>
      <c r="AD300" s="167" t="str">
        <f>RawDC2!AK300</f>
        <v>Acute</v>
      </c>
      <c r="AE300" s="167" t="str">
        <f>RawDC2!AL300</f>
        <v>Contact</v>
      </c>
      <c r="AF300" s="167" t="str">
        <f>RawDC2!AM300</f>
        <v>Yes</v>
      </c>
    </row>
    <row r="301" spans="1:32">
      <c r="A301" s="44">
        <v>299</v>
      </c>
      <c r="B301" s="162">
        <f>RawDC2!K301</f>
        <v>0</v>
      </c>
      <c r="C301" s="162">
        <f>RawDC2!L301</f>
        <v>0</v>
      </c>
      <c r="D301" s="255">
        <f>SUMIF(RawDC2!BF301:HV301, $D$2)</f>
        <v>0</v>
      </c>
      <c r="E301" s="255">
        <f>SUMIF(RawDC2!BF301:HV301, $E$2)</f>
        <v>0</v>
      </c>
      <c r="F301" s="255">
        <f>SUMIF(RawDC2!BF301:HV301, $F$2)</f>
        <v>0</v>
      </c>
      <c r="G301" s="255">
        <f>SUMIF(RawDC2!BF301:HV301, $G$2)</f>
        <v>0</v>
      </c>
      <c r="H301" s="255">
        <f>SUMIF(RawDC2!BF301:HV301, $H$2)</f>
        <v>0</v>
      </c>
      <c r="I301" s="255">
        <f>SUMIF(RawDC2!BF301:HV301, $I$2)</f>
        <v>0</v>
      </c>
      <c r="J301" s="255">
        <f>SUMIF(RawDC2!BF301:HV301, $J$2)</f>
        <v>0</v>
      </c>
      <c r="K301" s="255">
        <f>SUMIF(RawDC2!BF301:HV301, $K$2)</f>
        <v>0</v>
      </c>
      <c r="L301" s="255"/>
      <c r="M301" s="136">
        <f t="shared" si="33"/>
        <v>0</v>
      </c>
      <c r="N301" s="138">
        <f t="shared" si="34"/>
        <v>0</v>
      </c>
      <c r="O301" s="140">
        <f t="shared" si="35"/>
        <v>0</v>
      </c>
      <c r="X301" s="167" t="str">
        <f>RawDC2!AE301</f>
        <v>-</v>
      </c>
      <c r="Y301" s="167" t="str">
        <f>RawDC2!AF301</f>
        <v>-</v>
      </c>
      <c r="Z301" s="167" t="str">
        <f>RawDC2!AG301</f>
        <v>-</v>
      </c>
      <c r="AA301" s="167" t="str">
        <f>RawDC2!AH301</f>
        <v>-</v>
      </c>
      <c r="AB301" s="167" t="str">
        <f>RawDC2!AI301</f>
        <v>-</v>
      </c>
      <c r="AC301" s="167" t="str">
        <f>RawDC2!AJ301</f>
        <v>-</v>
      </c>
      <c r="AD301" s="167" t="str">
        <f>RawDC2!AK301</f>
        <v>-</v>
      </c>
      <c r="AE301" s="167" t="str">
        <f>RawDC2!AL301</f>
        <v>-</v>
      </c>
      <c r="AF301" s="167" t="str">
        <f>RawDC2!AM301</f>
        <v>-</v>
      </c>
    </row>
    <row r="302" spans="1:32">
      <c r="A302" s="44">
        <v>300</v>
      </c>
      <c r="B302" s="162">
        <f>RawDC2!K302</f>
        <v>0</v>
      </c>
      <c r="C302" s="162">
        <f>RawDC2!L302</f>
        <v>0</v>
      </c>
      <c r="D302" s="255">
        <f>SUMIF(RawDC2!BF302:HV302, $D$2)</f>
        <v>0</v>
      </c>
      <c r="E302" s="255">
        <f>SUMIF(RawDC2!BF302:HV302, $E$2)</f>
        <v>0</v>
      </c>
      <c r="F302" s="255">
        <f>SUMIF(RawDC2!BF302:HV302, $F$2)</f>
        <v>0</v>
      </c>
      <c r="G302" s="255">
        <f>SUMIF(RawDC2!BF302:HV302, $G$2)</f>
        <v>0</v>
      </c>
      <c r="H302" s="255">
        <f>SUMIF(RawDC2!BF302:HV302, $H$2)</f>
        <v>0</v>
      </c>
      <c r="I302" s="255">
        <f>SUMIF(RawDC2!BF302:HV302, $I$2)</f>
        <v>0</v>
      </c>
      <c r="J302" s="255">
        <f>SUMIF(RawDC2!BF302:HV302, $J$2)</f>
        <v>0</v>
      </c>
      <c r="K302" s="255">
        <f>SUMIF(RawDC2!BF302:HV302, $K$2)</f>
        <v>0</v>
      </c>
      <c r="L302" s="255"/>
      <c r="M302" s="136">
        <f t="shared" si="33"/>
        <v>0</v>
      </c>
      <c r="N302" s="138">
        <f t="shared" si="34"/>
        <v>0</v>
      </c>
      <c r="O302" s="140">
        <f t="shared" si="35"/>
        <v>0</v>
      </c>
      <c r="Q302" s="161">
        <f>RawDC2!P302</f>
        <v>0</v>
      </c>
      <c r="R302" s="161">
        <f>RawDC2!Q302</f>
        <v>0</v>
      </c>
      <c r="S302" s="161">
        <f>RawDC2!R302</f>
        <v>0</v>
      </c>
      <c r="T302" s="161">
        <f>RawDC2!S302</f>
        <v>0</v>
      </c>
      <c r="U302" s="161">
        <f>RawDC2!T302</f>
        <v>0</v>
      </c>
      <c r="V302" s="161">
        <f>RawDC2!U302</f>
        <v>0</v>
      </c>
      <c r="X302" s="167" t="str">
        <f>RawDC2!AE302</f>
        <v>-</v>
      </c>
      <c r="Y302" s="167" t="str">
        <f>RawDC2!AF302</f>
        <v>-</v>
      </c>
      <c r="Z302" s="167" t="str">
        <f>RawDC2!AG302</f>
        <v>-</v>
      </c>
      <c r="AA302" s="167" t="str">
        <f>RawDC2!AH302</f>
        <v>-</v>
      </c>
      <c r="AB302" s="167" t="str">
        <f>RawDC2!AI302</f>
        <v>-</v>
      </c>
      <c r="AC302" s="167" t="str">
        <f>RawDC2!AJ302</f>
        <v>-</v>
      </c>
      <c r="AD302" s="167" t="str">
        <f>RawDC2!AK302</f>
        <v>-</v>
      </c>
      <c r="AE302" s="167" t="str">
        <f>RawDC2!AL302</f>
        <v>-</v>
      </c>
      <c r="AF302" s="167" t="str">
        <f>RawDC2!AM302</f>
        <v>-</v>
      </c>
    </row>
    <row r="303" spans="1:32">
      <c r="A303" s="44">
        <v>301</v>
      </c>
      <c r="B303" s="162" t="str">
        <f>RawDC2!K303</f>
        <v>Nicola</v>
      </c>
      <c r="C303" s="162" t="str">
        <f>RawDC2!L303</f>
        <v>Robinson</v>
      </c>
      <c r="D303" s="255">
        <f>SUMIF(RawDC2!BF303:HV303, $D$2)</f>
        <v>-8</v>
      </c>
      <c r="E303" s="255">
        <f>SUMIF(RawDC2!BF303:HV303, $E$2)</f>
        <v>-27</v>
      </c>
      <c r="F303" s="255">
        <f>SUMIF(RawDC2!BF303:HV303, $F$2)</f>
        <v>-2</v>
      </c>
      <c r="G303" s="255">
        <f>SUMIF(RawDC2!BF303:HV303, $G$2)</f>
        <v>0</v>
      </c>
      <c r="H303" s="255">
        <f>SUMIF(RawDC2!BF303:HV303, $H$2)</f>
        <v>0</v>
      </c>
      <c r="I303" s="255">
        <f>SUMIF(RawDC2!BF303:HV303, $I$2)</f>
        <v>2</v>
      </c>
      <c r="J303" s="255">
        <f>SUMIF(RawDC2!BF303:HV303, $J$2)</f>
        <v>0</v>
      </c>
      <c r="K303" s="255">
        <f>SUMIF(RawDC2!BF303:HV303, $K$2)</f>
        <v>0</v>
      </c>
      <c r="L303" s="255"/>
      <c r="M303" s="136">
        <f t="shared" si="33"/>
        <v>-37</v>
      </c>
      <c r="N303" s="138">
        <f t="shared" si="34"/>
        <v>2</v>
      </c>
      <c r="O303" s="140">
        <f t="shared" si="35"/>
        <v>39</v>
      </c>
      <c r="Q303" s="161" t="str">
        <f>RawDC2!P303</f>
        <v>No</v>
      </c>
      <c r="R303" s="161" t="str">
        <f>RawDC2!Q303</f>
        <v xml:space="preserve">Yes </v>
      </c>
      <c r="S303" s="161" t="str">
        <f>RawDC2!R303</f>
        <v>Increased</v>
      </c>
      <c r="T303" s="161" t="str">
        <f>RawDC2!S303</f>
        <v>Increased</v>
      </c>
      <c r="U303" s="161" t="str">
        <f>RawDC2!T303</f>
        <v>Increased</v>
      </c>
      <c r="V303" s="161" t="str">
        <f>RawDC2!U303</f>
        <v>Yes</v>
      </c>
      <c r="X303" s="167" t="str">
        <f>RawDC2!AE303</f>
        <v>-</v>
      </c>
      <c r="Y303" s="167" t="str">
        <f>RawDC2!AF303</f>
        <v>-</v>
      </c>
      <c r="Z303" s="167" t="str">
        <f>RawDC2!AG303</f>
        <v>-</v>
      </c>
      <c r="AA303" s="167" t="str">
        <f>RawDC2!AH303</f>
        <v>-</v>
      </c>
      <c r="AB303" s="167" t="str">
        <f>RawDC2!AI303</f>
        <v>-</v>
      </c>
      <c r="AC303" s="167" t="str">
        <f>RawDC2!AJ303</f>
        <v>-</v>
      </c>
      <c r="AD303" s="167" t="str">
        <f>RawDC2!AK303</f>
        <v>-</v>
      </c>
      <c r="AE303" s="167" t="str">
        <f>RawDC2!AL303</f>
        <v>-</v>
      </c>
      <c r="AF303" s="167" t="str">
        <f>RawDC2!AM303</f>
        <v>-</v>
      </c>
    </row>
    <row r="304" spans="1:32">
      <c r="A304" s="44">
        <v>302</v>
      </c>
      <c r="B304" s="162" t="str">
        <f>RawDC2!K304</f>
        <v>Eluned</v>
      </c>
      <c r="C304" s="162" t="str">
        <f>RawDC2!L304</f>
        <v xml:space="preserve">Smith </v>
      </c>
      <c r="D304" s="255">
        <f>SUMIF(RawDC2!BF304:HV304, $D$2)</f>
        <v>-8</v>
      </c>
      <c r="E304" s="255">
        <f>SUMIF(RawDC2!BF304:HV304, $E$2)</f>
        <v>-6</v>
      </c>
      <c r="F304" s="255">
        <f>SUMIF(RawDC2!BF304:HV304, $F$2)</f>
        <v>0</v>
      </c>
      <c r="G304" s="255">
        <f>SUMIF(RawDC2!BF304:HV304, $G$2)</f>
        <v>0</v>
      </c>
      <c r="H304" s="255">
        <f>SUMIF(RawDC2!BF304:HV304, $H$2)</f>
        <v>0</v>
      </c>
      <c r="I304" s="255">
        <f>SUMIF(RawDC2!BF304:HV304, $I$2)</f>
        <v>0</v>
      </c>
      <c r="J304" s="255">
        <f>SUMIF(RawDC2!BF304:HV304, $J$2)</f>
        <v>0</v>
      </c>
      <c r="K304" s="255">
        <f>SUMIF(RawDC2!BF304:HV304, $K$2)</f>
        <v>0</v>
      </c>
      <c r="L304" s="255"/>
      <c r="M304" s="136">
        <f t="shared" si="33"/>
        <v>-14</v>
      </c>
      <c r="N304" s="138">
        <f t="shared" si="34"/>
        <v>0</v>
      </c>
      <c r="O304" s="140">
        <f t="shared" si="35"/>
        <v>14</v>
      </c>
      <c r="Q304" s="161" t="str">
        <f>RawDC2!P304</f>
        <v>no</v>
      </c>
      <c r="R304" s="161" t="str">
        <f>RawDC2!Q304</f>
        <v>no</v>
      </c>
      <c r="S304" s="161" t="str">
        <f>RawDC2!R304</f>
        <v>same</v>
      </c>
      <c r="T304" s="161" t="str">
        <f>RawDC2!S304</f>
        <v>same</v>
      </c>
      <c r="U304" s="161" t="str">
        <f>RawDC2!T304</f>
        <v>same</v>
      </c>
      <c r="V304" s="161" t="str">
        <f>RawDC2!U304</f>
        <v>same</v>
      </c>
      <c r="X304" s="167" t="str">
        <f>RawDC2!AE304</f>
        <v>-</v>
      </c>
      <c r="Y304" s="167" t="str">
        <f>RawDC2!AF304</f>
        <v>-</v>
      </c>
      <c r="Z304" s="167" t="str">
        <f>RawDC2!AG304</f>
        <v>-</v>
      </c>
      <c r="AA304" s="167" t="str">
        <f>RawDC2!AH304</f>
        <v>-</v>
      </c>
      <c r="AB304" s="167" t="str">
        <f>RawDC2!AI304</f>
        <v>-</v>
      </c>
      <c r="AC304" s="167" t="str">
        <f>RawDC2!AJ304</f>
        <v>-</v>
      </c>
      <c r="AD304" s="167" t="str">
        <f>RawDC2!AK304</f>
        <v>-</v>
      </c>
      <c r="AE304" s="167" t="str">
        <f>RawDC2!AL304</f>
        <v>-</v>
      </c>
      <c r="AF304" s="167" t="str">
        <f>RawDC2!AM304</f>
        <v>-</v>
      </c>
    </row>
    <row r="305" spans="1:32">
      <c r="A305" s="44">
        <v>303</v>
      </c>
      <c r="B305" s="162" t="str">
        <f>RawDC2!K305</f>
        <v>Mari</v>
      </c>
      <c r="C305" s="162" t="str">
        <f>RawDC2!L305</f>
        <v>Williams</v>
      </c>
      <c r="D305" s="255">
        <f>SUMIF(RawDC2!BF305:HV305, $D$2)</f>
        <v>0</v>
      </c>
      <c r="E305" s="255">
        <f>SUMIF(RawDC2!BF305:HV305, $E$2)</f>
        <v>0</v>
      </c>
      <c r="F305" s="255">
        <f>SUMIF(RawDC2!BF305:HV305, $F$2)</f>
        <v>0</v>
      </c>
      <c r="G305" s="255">
        <f>SUMIF(RawDC2!BF305:HV305, $G$2)</f>
        <v>0</v>
      </c>
      <c r="H305" s="255">
        <f>SUMIF(RawDC2!BF305:HV305, $H$2)</f>
        <v>1</v>
      </c>
      <c r="I305" s="255">
        <f>SUMIF(RawDC2!BF305:HV305, $I$2)</f>
        <v>0</v>
      </c>
      <c r="J305" s="255">
        <f>SUMIF(RawDC2!BF305:HV305, $J$2)</f>
        <v>0</v>
      </c>
      <c r="K305" s="255">
        <f>SUMIF(RawDC2!BF305:HV305, $K$2)</f>
        <v>0</v>
      </c>
      <c r="L305" s="255"/>
      <c r="M305" s="136">
        <f t="shared" si="33"/>
        <v>0</v>
      </c>
      <c r="N305" s="138">
        <f t="shared" si="34"/>
        <v>1</v>
      </c>
      <c r="O305" s="140">
        <f t="shared" si="35"/>
        <v>1</v>
      </c>
      <c r="Q305" s="161" t="str">
        <f>RawDC2!P305</f>
        <v>No</v>
      </c>
      <c r="R305" s="161" t="str">
        <f>RawDC2!Q305</f>
        <v>No</v>
      </c>
      <c r="S305" s="161" t="str">
        <f>RawDC2!R305</f>
        <v>Same</v>
      </c>
      <c r="T305" s="161" t="str">
        <f>RawDC2!S305</f>
        <v>Same</v>
      </c>
      <c r="U305" s="161" t="str">
        <f>RawDC2!T305</f>
        <v>Same</v>
      </c>
      <c r="V305" s="161" t="str">
        <f>RawDC2!U305</f>
        <v>No</v>
      </c>
      <c r="X305" s="167" t="str">
        <f>RawDC2!AE305</f>
        <v>-</v>
      </c>
      <c r="Y305" s="167" t="str">
        <f>RawDC2!AF305</f>
        <v>-</v>
      </c>
      <c r="Z305" s="167" t="str">
        <f>RawDC2!AG305</f>
        <v>-</v>
      </c>
      <c r="AA305" s="167" t="str">
        <f>RawDC2!AH305</f>
        <v>-</v>
      </c>
      <c r="AB305" s="167" t="str">
        <f>RawDC2!AI305</f>
        <v>-</v>
      </c>
      <c r="AC305" s="167" t="str">
        <f>RawDC2!AJ305</f>
        <v>-</v>
      </c>
      <c r="AD305" s="167" t="str">
        <f>RawDC2!AK305</f>
        <v>-</v>
      </c>
      <c r="AE305" s="167" t="str">
        <f>RawDC2!AL305</f>
        <v>-</v>
      </c>
      <c r="AF305" s="167" t="str">
        <f>RawDC2!AM305</f>
        <v>-</v>
      </c>
    </row>
    <row r="306" spans="1:32">
      <c r="A306" s="44">
        <v>304</v>
      </c>
      <c r="B306" s="162" t="str">
        <f>RawDC2!K306</f>
        <v>Carolyn</v>
      </c>
      <c r="C306" s="162" t="str">
        <f>RawDC2!L306</f>
        <v>Allen</v>
      </c>
      <c r="D306" s="255">
        <f>SUMIF(RawDC2!BF306:HV306, $D$2)</f>
        <v>0</v>
      </c>
      <c r="E306" s="255">
        <f>SUMIF(RawDC2!BF306:HV306, $E$2)</f>
        <v>0</v>
      </c>
      <c r="F306" s="255">
        <f>SUMIF(RawDC2!BF306:HV306, $F$2)</f>
        <v>0</v>
      </c>
      <c r="G306" s="255">
        <f>SUMIF(RawDC2!BF306:HV306, $G$2)</f>
        <v>-1</v>
      </c>
      <c r="H306" s="255">
        <f>SUMIF(RawDC2!BF306:HV306, $H$2)</f>
        <v>0</v>
      </c>
      <c r="I306" s="255">
        <f>SUMIF(RawDC2!BF306:HV306, $I$2)</f>
        <v>0</v>
      </c>
      <c r="J306" s="255">
        <f>SUMIF(RawDC2!BF306:HV306, $J$2)</f>
        <v>3</v>
      </c>
      <c r="K306" s="255">
        <f>SUMIF(RawDC2!BF306:HV306, $K$2)</f>
        <v>4</v>
      </c>
      <c r="L306" s="255"/>
      <c r="M306" s="136">
        <f t="shared" si="33"/>
        <v>-1</v>
      </c>
      <c r="N306" s="138">
        <f t="shared" si="34"/>
        <v>7</v>
      </c>
      <c r="O306" s="140">
        <f t="shared" si="35"/>
        <v>8</v>
      </c>
      <c r="X306" s="167" t="str">
        <f>RawDC2!AE306</f>
        <v>Ankle</v>
      </c>
      <c r="Y306" s="167" t="str">
        <f>RawDC2!AF306</f>
        <v>Left</v>
      </c>
      <c r="Z306" s="167" t="str">
        <f>RawDC2!AG306</f>
        <v xml:space="preserve">Severe bruising &amp; swelling </v>
      </c>
      <c r="AA306" s="167">
        <f>RawDC2!AH306</f>
        <v>43081</v>
      </c>
      <c r="AB306" s="167">
        <v>14</v>
      </c>
      <c r="AC306" s="167" t="str">
        <f>RawDC2!AJ306</f>
        <v>Hit with a hockey ball</v>
      </c>
      <c r="AD306" s="167" t="str">
        <f>RawDC2!AK306</f>
        <v>Acute</v>
      </c>
      <c r="AE306" s="167" t="str">
        <f>RawDC2!AL306</f>
        <v xml:space="preserve">Contact </v>
      </c>
      <c r="AF306" s="167" t="str">
        <f>RawDC2!AM306</f>
        <v>No</v>
      </c>
    </row>
    <row r="307" spans="1:32">
      <c r="A307" s="44">
        <v>305</v>
      </c>
      <c r="B307" s="162">
        <f>RawDC2!K307</f>
        <v>0</v>
      </c>
      <c r="C307" s="162">
        <f>RawDC2!L307</f>
        <v>0</v>
      </c>
      <c r="D307" s="255">
        <f>SUMIF(RawDC2!BF307:HV307, $D$2)</f>
        <v>0</v>
      </c>
      <c r="E307" s="255">
        <f>SUMIF(RawDC2!BF307:HV307, $E$2)</f>
        <v>0</v>
      </c>
      <c r="F307" s="255">
        <f>SUMIF(RawDC2!BF307:HV307, $F$2)</f>
        <v>0</v>
      </c>
      <c r="G307" s="255">
        <f>SUMIF(RawDC2!BF307:HV307, $G$2)</f>
        <v>0</v>
      </c>
      <c r="H307" s="255">
        <f>SUMIF(RawDC2!BF307:HV307, $H$2)</f>
        <v>0</v>
      </c>
      <c r="I307" s="255">
        <f>SUMIF(RawDC2!BF307:HV307, $I$2)</f>
        <v>0</v>
      </c>
      <c r="J307" s="255">
        <f>SUMIF(RawDC2!BF307:HV307, $J$2)</f>
        <v>0</v>
      </c>
      <c r="K307" s="255">
        <f>SUMIF(RawDC2!BF307:HV307, $K$2)</f>
        <v>0</v>
      </c>
      <c r="L307" s="255"/>
      <c r="M307" s="136">
        <f t="shared" si="33"/>
        <v>0</v>
      </c>
      <c r="N307" s="138">
        <f t="shared" si="34"/>
        <v>0</v>
      </c>
      <c r="O307" s="140">
        <f t="shared" si="35"/>
        <v>0</v>
      </c>
      <c r="Q307" s="161">
        <f>RawDC2!P307</f>
        <v>0</v>
      </c>
      <c r="R307" s="161">
        <f>RawDC2!Q307</f>
        <v>0</v>
      </c>
      <c r="S307" s="161">
        <f>RawDC2!R307</f>
        <v>0</v>
      </c>
      <c r="T307" s="161">
        <f>RawDC2!S307</f>
        <v>0</v>
      </c>
      <c r="U307" s="161">
        <f>RawDC2!T307</f>
        <v>0</v>
      </c>
      <c r="V307" s="161">
        <f>RawDC2!U307</f>
        <v>0</v>
      </c>
      <c r="X307" s="167" t="str">
        <f>RawDC2!AE307</f>
        <v>-</v>
      </c>
      <c r="Y307" s="167" t="str">
        <f>RawDC2!AF307</f>
        <v>-</v>
      </c>
      <c r="Z307" s="167" t="str">
        <f>RawDC2!AG307</f>
        <v>-</v>
      </c>
      <c r="AA307" s="167" t="str">
        <f>RawDC2!AH307</f>
        <v>-</v>
      </c>
      <c r="AB307" s="167" t="str">
        <f>RawDC2!AI307</f>
        <v>-</v>
      </c>
      <c r="AC307" s="167" t="str">
        <f>RawDC2!AJ307</f>
        <v>-</v>
      </c>
      <c r="AD307" s="167" t="str">
        <f>RawDC2!AK307</f>
        <v>-</v>
      </c>
      <c r="AE307" s="167" t="str">
        <f>RawDC2!AL307</f>
        <v>-</v>
      </c>
      <c r="AF307" s="167" t="str">
        <f>RawDC2!AM307</f>
        <v>-</v>
      </c>
    </row>
    <row r="308" spans="1:32">
      <c r="A308" s="44">
        <v>306</v>
      </c>
      <c r="B308" s="162">
        <f>RawDC2!K308</f>
        <v>0</v>
      </c>
      <c r="C308" s="162">
        <f>RawDC2!L308</f>
        <v>0</v>
      </c>
      <c r="D308" s="255">
        <f>SUMIF(RawDC2!BF308:HV308, $D$2)</f>
        <v>0</v>
      </c>
      <c r="E308" s="255">
        <f>SUMIF(RawDC2!BF308:HV308, $E$2)</f>
        <v>0</v>
      </c>
      <c r="F308" s="255">
        <f>SUMIF(RawDC2!BF308:HV308, $F$2)</f>
        <v>0</v>
      </c>
      <c r="G308" s="255">
        <f>SUMIF(RawDC2!BF308:HV308, $G$2)</f>
        <v>0</v>
      </c>
      <c r="H308" s="255">
        <f>SUMIF(RawDC2!BF308:HV308, $H$2)</f>
        <v>0</v>
      </c>
      <c r="I308" s="255">
        <f>SUMIF(RawDC2!BF308:HV308, $I$2)</f>
        <v>0</v>
      </c>
      <c r="J308" s="255">
        <f>SUMIF(RawDC2!BF308:HV308, $J$2)</f>
        <v>0</v>
      </c>
      <c r="K308" s="255">
        <f>SUMIF(RawDC2!BF308:HV308, $K$2)</f>
        <v>0</v>
      </c>
      <c r="L308" s="255"/>
      <c r="M308" s="136">
        <f t="shared" si="33"/>
        <v>0</v>
      </c>
      <c r="N308" s="138">
        <f t="shared" si="34"/>
        <v>0</v>
      </c>
      <c r="O308" s="140">
        <f t="shared" si="35"/>
        <v>0</v>
      </c>
      <c r="Q308" s="161">
        <f>RawDC2!P308</f>
        <v>0</v>
      </c>
      <c r="R308" s="161">
        <f>RawDC2!Q308</f>
        <v>0</v>
      </c>
      <c r="S308" s="161">
        <f>RawDC2!R308</f>
        <v>0</v>
      </c>
      <c r="T308" s="161">
        <f>RawDC2!S308</f>
        <v>0</v>
      </c>
      <c r="U308" s="161">
        <f>RawDC2!T308</f>
        <v>0</v>
      </c>
      <c r="V308" s="161">
        <f>RawDC2!U308</f>
        <v>0</v>
      </c>
      <c r="X308" s="167" t="str">
        <f>RawDC2!AE308</f>
        <v>-</v>
      </c>
      <c r="Y308" s="167" t="str">
        <f>RawDC2!AF308</f>
        <v>-</v>
      </c>
      <c r="Z308" s="167" t="str">
        <f>RawDC2!AG308</f>
        <v>-</v>
      </c>
      <c r="AA308" s="167" t="str">
        <f>RawDC2!AH308</f>
        <v>-</v>
      </c>
      <c r="AB308" s="167" t="str">
        <f>RawDC2!AI308</f>
        <v>-</v>
      </c>
      <c r="AC308" s="167" t="str">
        <f>RawDC2!AJ308</f>
        <v>-</v>
      </c>
      <c r="AD308" s="167" t="str">
        <f>RawDC2!AK308</f>
        <v>-</v>
      </c>
      <c r="AE308" s="167" t="str">
        <f>RawDC2!AL308</f>
        <v>-</v>
      </c>
      <c r="AF308" s="167" t="str">
        <f>RawDC2!AM308</f>
        <v>-</v>
      </c>
    </row>
    <row r="309" spans="1:32">
      <c r="A309" s="44">
        <v>307</v>
      </c>
      <c r="B309" s="162" t="str">
        <f>RawDC2!K309</f>
        <v>Julie-Ann</v>
      </c>
      <c r="C309" s="162" t="str">
        <f>RawDC2!L309</f>
        <v>Redfern</v>
      </c>
      <c r="D309" s="255">
        <f>SUMIF(RawDC2!BF309:HV309, $D$2)</f>
        <v>0</v>
      </c>
      <c r="E309" s="255">
        <f>SUMIF(RawDC2!BF309:HV309, $E$2)</f>
        <v>0</v>
      </c>
      <c r="F309" s="255">
        <f>SUMIF(RawDC2!BF309:HV309, $F$2)</f>
        <v>0</v>
      </c>
      <c r="G309" s="255">
        <f>SUMIF(RawDC2!BF309:HV309, $G$2)</f>
        <v>0</v>
      </c>
      <c r="H309" s="255">
        <f>SUMIF(RawDC2!BF309:HV309, $H$2)</f>
        <v>4</v>
      </c>
      <c r="I309" s="255">
        <f>SUMIF(RawDC2!BF309:HV309, $I$2)</f>
        <v>12</v>
      </c>
      <c r="J309" s="255">
        <f>SUMIF(RawDC2!BF309:HV309, $J$2)</f>
        <v>6</v>
      </c>
      <c r="K309" s="255">
        <f>SUMIF(RawDC2!BF309:HV309, $K$2)</f>
        <v>8</v>
      </c>
      <c r="L309" s="255"/>
      <c r="M309" s="136">
        <f t="shared" si="33"/>
        <v>0</v>
      </c>
      <c r="N309" s="138">
        <f t="shared" si="34"/>
        <v>30</v>
      </c>
      <c r="O309" s="140">
        <f t="shared" si="35"/>
        <v>30</v>
      </c>
      <c r="Q309" s="161" t="str">
        <f>RawDC2!P309</f>
        <v>No</v>
      </c>
      <c r="R309" s="161" t="str">
        <f>RawDC2!Q309</f>
        <v>Yes</v>
      </c>
      <c r="S309" s="161" t="str">
        <f>RawDC2!R309</f>
        <v>Increased</v>
      </c>
      <c r="T309" s="161" t="str">
        <f>RawDC2!S309</f>
        <v>Increased</v>
      </c>
      <c r="U309" s="161" t="str">
        <f>RawDC2!T309</f>
        <v>Increased</v>
      </c>
      <c r="V309" s="161" t="str">
        <f>RawDC2!U309</f>
        <v>No</v>
      </c>
      <c r="X309" s="167" t="str">
        <f>RawDC2!AE309</f>
        <v>-</v>
      </c>
      <c r="Y309" s="167" t="str">
        <f>RawDC2!AF309</f>
        <v>-</v>
      </c>
      <c r="Z309" s="167" t="str">
        <f>RawDC2!AG309</f>
        <v>-</v>
      </c>
      <c r="AA309" s="167" t="str">
        <f>RawDC2!AH309</f>
        <v>-</v>
      </c>
      <c r="AB309" s="167" t="str">
        <f>RawDC2!AI309</f>
        <v>-</v>
      </c>
      <c r="AC309" s="167" t="str">
        <f>RawDC2!AJ309</f>
        <v>-</v>
      </c>
      <c r="AD309" s="167" t="str">
        <f>RawDC2!AK309</f>
        <v>-</v>
      </c>
      <c r="AE309" s="167" t="str">
        <f>RawDC2!AL309</f>
        <v>-</v>
      </c>
      <c r="AF309" s="167" t="str">
        <f>RawDC2!AM309</f>
        <v>-</v>
      </c>
    </row>
    <row r="310" spans="1:32">
      <c r="A310" s="44">
        <v>308</v>
      </c>
      <c r="B310" s="162" t="str">
        <f>RawDC2!K310</f>
        <v>Lesley</v>
      </c>
      <c r="C310" s="162" t="str">
        <f>RawDC2!L310</f>
        <v>Phillips</v>
      </c>
      <c r="D310" s="255">
        <f>SUMIF(RawDC2!BF310:HV310, $D$2)</f>
        <v>0</v>
      </c>
      <c r="E310" s="255">
        <f>SUMIF(RawDC2!BF310:HV310, $E$2)</f>
        <v>0</v>
      </c>
      <c r="F310" s="255">
        <f>SUMIF(RawDC2!BF310:HV310, $F$2)</f>
        <v>-6</v>
      </c>
      <c r="G310" s="255">
        <f>SUMIF(RawDC2!BF310:HV310, $G$2)</f>
        <v>-1</v>
      </c>
      <c r="H310" s="255">
        <f>SUMIF(RawDC2!BF310:HV310, $H$2)</f>
        <v>0</v>
      </c>
      <c r="I310" s="255">
        <f>SUMIF(RawDC2!BF310:HV310, $I$2)</f>
        <v>0</v>
      </c>
      <c r="J310" s="255">
        <f>SUMIF(RawDC2!BF310:HV310, $J$2)</f>
        <v>0</v>
      </c>
      <c r="K310" s="255">
        <f>SUMIF(RawDC2!BF310:HV310, $K$2)</f>
        <v>0</v>
      </c>
      <c r="L310" s="255"/>
      <c r="M310" s="136">
        <f t="shared" si="33"/>
        <v>-7</v>
      </c>
      <c r="N310" s="138">
        <f t="shared" si="34"/>
        <v>0</v>
      </c>
      <c r="O310" s="140">
        <f t="shared" si="35"/>
        <v>7</v>
      </c>
      <c r="Q310" s="161" t="str">
        <f>RawDC2!P310</f>
        <v>No</v>
      </c>
      <c r="R310" s="161" t="str">
        <f>RawDC2!Q310</f>
        <v>Yes</v>
      </c>
      <c r="S310" s="161" t="str">
        <f>RawDC2!R310</f>
        <v>Increased</v>
      </c>
      <c r="T310" s="161" t="str">
        <f>RawDC2!S310</f>
        <v>Increased</v>
      </c>
      <c r="U310" s="161" t="str">
        <f>RawDC2!T310</f>
        <v>Increased</v>
      </c>
      <c r="V310" s="161" t="str">
        <f>RawDC2!U310</f>
        <v>Slightly more speed training</v>
      </c>
      <c r="X310" s="167" t="str">
        <f>RawDC2!AE310</f>
        <v>-</v>
      </c>
      <c r="Y310" s="167" t="str">
        <f>RawDC2!AF310</f>
        <v>-</v>
      </c>
      <c r="Z310" s="167" t="str">
        <f>RawDC2!AG310</f>
        <v>-</v>
      </c>
      <c r="AA310" s="167" t="str">
        <f>RawDC2!AH310</f>
        <v>-</v>
      </c>
      <c r="AB310" s="167" t="str">
        <f>RawDC2!AI310</f>
        <v>-</v>
      </c>
      <c r="AC310" s="167" t="str">
        <f>RawDC2!AJ310</f>
        <v>-</v>
      </c>
      <c r="AD310" s="167" t="str">
        <f>RawDC2!AK310</f>
        <v>-</v>
      </c>
      <c r="AE310" s="167" t="str">
        <f>RawDC2!AL310</f>
        <v>-</v>
      </c>
      <c r="AF310" s="167" t="str">
        <f>RawDC2!AM310</f>
        <v>-</v>
      </c>
    </row>
    <row r="311" spans="1:32">
      <c r="A311" s="44">
        <v>309</v>
      </c>
      <c r="B311" s="162" t="str">
        <f>RawDC2!K311</f>
        <v>Gaynor</v>
      </c>
      <c r="C311" s="162" t="str">
        <f>RawDC2!L311</f>
        <v>Jackson</v>
      </c>
      <c r="D311" s="255">
        <f>SUMIF(RawDC2!BF311:HV311, $D$2)</f>
        <v>-8</v>
      </c>
      <c r="E311" s="255">
        <f>SUMIF(RawDC2!BF311:HV311, $E$2)</f>
        <v>0</v>
      </c>
      <c r="F311" s="255">
        <f>SUMIF(RawDC2!BF311:HV311, $F$2)</f>
        <v>-10</v>
      </c>
      <c r="G311" s="255">
        <f>SUMIF(RawDC2!BF311:HV311, $G$2)</f>
        <v>-1</v>
      </c>
      <c r="H311" s="255">
        <f>SUMIF(RawDC2!BF311:HV311, $H$2)</f>
        <v>2</v>
      </c>
      <c r="I311" s="255">
        <f>SUMIF(RawDC2!BF311:HV311, $I$2)</f>
        <v>0</v>
      </c>
      <c r="J311" s="255">
        <f>SUMIF(RawDC2!BF311:HV311, $J$2)</f>
        <v>0</v>
      </c>
      <c r="K311" s="255">
        <f>SUMIF(RawDC2!BF311:HV311, $K$2)</f>
        <v>0</v>
      </c>
      <c r="L311" s="255"/>
      <c r="M311" s="136">
        <f t="shared" si="33"/>
        <v>-19</v>
      </c>
      <c r="N311" s="138">
        <f t="shared" si="34"/>
        <v>2</v>
      </c>
      <c r="O311" s="140">
        <f t="shared" si="35"/>
        <v>21</v>
      </c>
      <c r="X311" s="167" t="str">
        <f>RawDC2!AE311</f>
        <v>-</v>
      </c>
      <c r="Y311" s="167" t="str">
        <f>RawDC2!AF311</f>
        <v>-</v>
      </c>
      <c r="Z311" s="167" t="str">
        <f>RawDC2!AG311</f>
        <v>-</v>
      </c>
      <c r="AA311" s="167" t="str">
        <f>RawDC2!AH311</f>
        <v>-</v>
      </c>
      <c r="AB311" s="167" t="str">
        <f>RawDC2!AI311</f>
        <v>-</v>
      </c>
      <c r="AC311" s="167" t="str">
        <f>RawDC2!AJ311</f>
        <v>-</v>
      </c>
      <c r="AD311" s="167" t="str">
        <f>RawDC2!AK311</f>
        <v>-</v>
      </c>
      <c r="AE311" s="167" t="str">
        <f>RawDC2!AL311</f>
        <v>-</v>
      </c>
      <c r="AF311" s="167" t="str">
        <f>RawDC2!AM311</f>
        <v>-</v>
      </c>
    </row>
    <row r="312" spans="1:32">
      <c r="A312" s="44">
        <v>310</v>
      </c>
      <c r="B312" s="162" t="str">
        <f>RawDC2!K312</f>
        <v>Andrew</v>
      </c>
      <c r="C312" s="162" t="str">
        <f>RawDC2!L312</f>
        <v>Leonard</v>
      </c>
      <c r="D312" s="255">
        <f>SUMIF(RawDC2!BF312:HV312, $D$2)</f>
        <v>0</v>
      </c>
      <c r="E312" s="255">
        <f>SUMIF(RawDC2!BF312:HV312, $E$2)</f>
        <v>0</v>
      </c>
      <c r="F312" s="255">
        <f>SUMIF(RawDC2!BF312:HV312, $F$2)</f>
        <v>0</v>
      </c>
      <c r="G312" s="255">
        <f>SUMIF(RawDC2!BF312:HV312, $G$2)</f>
        <v>0</v>
      </c>
      <c r="H312" s="255">
        <f>SUMIF(RawDC2!BF312:HV312, $H$2)</f>
        <v>0</v>
      </c>
      <c r="I312" s="255">
        <f>SUMIF(RawDC2!BF312:HV312, $I$2)</f>
        <v>0</v>
      </c>
      <c r="J312" s="255">
        <f>SUMIF(RawDC2!BF312:HV312, $J$2)</f>
        <v>0</v>
      </c>
      <c r="K312" s="255">
        <f>SUMIF(RawDC2!BF312:HV312, $K$2)</f>
        <v>0</v>
      </c>
      <c r="L312" s="255"/>
      <c r="M312" s="136">
        <f t="shared" si="33"/>
        <v>0</v>
      </c>
      <c r="N312" s="138">
        <f t="shared" si="34"/>
        <v>0</v>
      </c>
      <c r="O312" s="140">
        <f t="shared" si="35"/>
        <v>0</v>
      </c>
      <c r="Q312" s="161" t="str">
        <f>RawDC2!P312</f>
        <v>No</v>
      </c>
      <c r="R312" s="161" t="str">
        <f>RawDC2!Q312</f>
        <v>no</v>
      </c>
      <c r="S312" s="161" t="str">
        <f>RawDC2!R312</f>
        <v>same</v>
      </c>
      <c r="T312" s="161" t="str">
        <f>RawDC2!S312</f>
        <v>same</v>
      </c>
      <c r="U312" s="161" t="str">
        <f>RawDC2!T312</f>
        <v>same</v>
      </c>
      <c r="V312" s="161" t="str">
        <f>RawDC2!U312</f>
        <v>no</v>
      </c>
      <c r="X312" s="167" t="str">
        <f>RawDC2!AE312</f>
        <v>-</v>
      </c>
      <c r="Y312" s="167" t="str">
        <f>RawDC2!AF312</f>
        <v>-</v>
      </c>
      <c r="Z312" s="167" t="str">
        <f>RawDC2!AG312</f>
        <v>-</v>
      </c>
      <c r="AA312" s="167" t="str">
        <f>RawDC2!AH312</f>
        <v>-</v>
      </c>
      <c r="AB312" s="167" t="str">
        <f>RawDC2!AI312</f>
        <v>-</v>
      </c>
      <c r="AC312" s="167" t="str">
        <f>RawDC2!AJ312</f>
        <v>-</v>
      </c>
      <c r="AD312" s="167" t="str">
        <f>RawDC2!AK312</f>
        <v>-</v>
      </c>
      <c r="AE312" s="167" t="str">
        <f>RawDC2!AL312</f>
        <v>-</v>
      </c>
      <c r="AF312" s="167" t="str">
        <f>RawDC2!AM312</f>
        <v>-</v>
      </c>
    </row>
    <row r="313" spans="1:32">
      <c r="A313" s="44">
        <v>311</v>
      </c>
      <c r="B313" s="162" t="str">
        <f>RawDC2!K313</f>
        <v xml:space="preserve">Alexander </v>
      </c>
      <c r="C313" s="162" t="str">
        <f>RawDC2!L313</f>
        <v>Martin</v>
      </c>
      <c r="D313" s="255">
        <f>SUMIF(RawDC2!BF313:HV313, $D$2)</f>
        <v>0</v>
      </c>
      <c r="E313" s="255">
        <f>SUMIF(RawDC2!BF313:HV313, $E$2)</f>
        <v>0</v>
      </c>
      <c r="F313" s="255">
        <f>SUMIF(RawDC2!BF313:HV313, $F$2)</f>
        <v>0</v>
      </c>
      <c r="G313" s="255">
        <f>SUMIF(RawDC2!BF313:HV313, $G$2)</f>
        <v>-3</v>
      </c>
      <c r="H313" s="255">
        <f>SUMIF(RawDC2!BF313:HV313, $H$2)</f>
        <v>4</v>
      </c>
      <c r="I313" s="255">
        <f>SUMIF(RawDC2!BF313:HV313, $I$2)</f>
        <v>6</v>
      </c>
      <c r="J313" s="255">
        <f>SUMIF(RawDC2!BF313:HV313, $J$2)</f>
        <v>0</v>
      </c>
      <c r="K313" s="255">
        <f>SUMIF(RawDC2!BF313:HV313, $K$2)</f>
        <v>4</v>
      </c>
      <c r="L313" s="255"/>
      <c r="M313" s="136">
        <f t="shared" si="33"/>
        <v>-3</v>
      </c>
      <c r="N313" s="138">
        <f t="shared" si="34"/>
        <v>14</v>
      </c>
      <c r="O313" s="140">
        <f t="shared" si="35"/>
        <v>17</v>
      </c>
      <c r="Q313" s="161">
        <f>RawDC2!P313</f>
        <v>0</v>
      </c>
      <c r="R313" s="161" t="str">
        <f>RawDC2!Q313</f>
        <v>No</v>
      </c>
      <c r="S313" s="161" t="str">
        <f>RawDC2!R313</f>
        <v>same</v>
      </c>
      <c r="T313" s="161" t="str">
        <f>RawDC2!S313</f>
        <v>same</v>
      </c>
      <c r="U313" s="161" t="str">
        <f>RawDC2!T313</f>
        <v>same</v>
      </c>
      <c r="V313" s="161">
        <f>RawDC2!U313</f>
        <v>0</v>
      </c>
      <c r="X313" s="167" t="str">
        <f>RawDC2!AE313</f>
        <v>-</v>
      </c>
      <c r="Y313" s="167" t="str">
        <f>RawDC2!AF313</f>
        <v>-</v>
      </c>
      <c r="Z313" s="167" t="str">
        <f>RawDC2!AG313</f>
        <v>-</v>
      </c>
      <c r="AA313" s="167" t="str">
        <f>RawDC2!AH313</f>
        <v>-</v>
      </c>
      <c r="AB313" s="167" t="str">
        <f>RawDC2!AI313</f>
        <v>-</v>
      </c>
      <c r="AC313" s="167" t="str">
        <f>RawDC2!AJ313</f>
        <v>-</v>
      </c>
      <c r="AD313" s="167" t="str">
        <f>RawDC2!AK313</f>
        <v>-</v>
      </c>
      <c r="AE313" s="167" t="str">
        <f>RawDC2!AL313</f>
        <v>-</v>
      </c>
      <c r="AF313" s="167" t="str">
        <f>RawDC2!AM313</f>
        <v>-</v>
      </c>
    </row>
    <row r="314" spans="1:32">
      <c r="A314" s="44">
        <v>312</v>
      </c>
      <c r="B314" s="162" t="str">
        <f>RawDC2!K314</f>
        <v>Tom</v>
      </c>
      <c r="C314" s="162" t="str">
        <f>RawDC2!L314</f>
        <v>Cullen</v>
      </c>
      <c r="D314" s="255">
        <f>SUMIF(RawDC2!BF314:HV314, $D$2)</f>
        <v>0</v>
      </c>
      <c r="E314" s="255">
        <f>SUMIF(RawDC2!BF314:HV314, $E$2)</f>
        <v>0</v>
      </c>
      <c r="F314" s="255">
        <f>SUMIF(RawDC2!BF314:HV314, $F$2)</f>
        <v>0</v>
      </c>
      <c r="G314" s="255">
        <f>SUMIF(RawDC2!BF314:HV314, $G$2)</f>
        <v>0</v>
      </c>
      <c r="H314" s="255">
        <f>SUMIF(RawDC2!BF314:HV314, $H$2)</f>
        <v>0</v>
      </c>
      <c r="I314" s="255">
        <f>SUMIF(RawDC2!BF314:HV314, $I$2)</f>
        <v>0</v>
      </c>
      <c r="J314" s="255">
        <f>SUMIF(RawDC2!BF314:HV314, $J$2)</f>
        <v>0</v>
      </c>
      <c r="K314" s="255">
        <f>SUMIF(RawDC2!BF314:HV314, $K$2)</f>
        <v>0</v>
      </c>
      <c r="L314" s="255"/>
      <c r="M314" s="136">
        <f t="shared" si="33"/>
        <v>0</v>
      </c>
      <c r="N314" s="138">
        <f t="shared" si="34"/>
        <v>0</v>
      </c>
      <c r="O314" s="140">
        <f t="shared" si="35"/>
        <v>0</v>
      </c>
      <c r="Q314" s="161">
        <f>RawDC2!P314</f>
        <v>0</v>
      </c>
      <c r="R314" s="161" t="str">
        <f>RawDC2!Q314</f>
        <v>Yes</v>
      </c>
      <c r="S314" s="161">
        <f>RawDC2!R314</f>
        <v>0</v>
      </c>
      <c r="T314" s="161">
        <f>RawDC2!S314</f>
        <v>0</v>
      </c>
      <c r="U314" s="161">
        <f>RawDC2!T314</f>
        <v>0</v>
      </c>
      <c r="V314" s="161">
        <f>RawDC2!U314</f>
        <v>0</v>
      </c>
      <c r="X314" s="167" t="str">
        <f>RawDC2!AE314</f>
        <v>-</v>
      </c>
      <c r="Y314" s="167" t="str">
        <f>RawDC2!AF314</f>
        <v>-</v>
      </c>
      <c r="Z314" s="167" t="str">
        <f>RawDC2!AG314</f>
        <v>-</v>
      </c>
      <c r="AA314" s="167" t="str">
        <f>RawDC2!AH314</f>
        <v>-</v>
      </c>
      <c r="AB314" s="167" t="str">
        <f>RawDC2!AI314</f>
        <v>-</v>
      </c>
      <c r="AC314" s="167" t="str">
        <f>RawDC2!AJ314</f>
        <v>-</v>
      </c>
      <c r="AD314" s="167" t="str">
        <f>RawDC2!AK314</f>
        <v>-</v>
      </c>
      <c r="AE314" s="167" t="str">
        <f>RawDC2!AL314</f>
        <v>-</v>
      </c>
      <c r="AF314" s="167" t="str">
        <f>RawDC2!AM314</f>
        <v>-</v>
      </c>
    </row>
    <row r="315" spans="1:32">
      <c r="A315" s="44">
        <v>313</v>
      </c>
      <c r="B315" s="162">
        <f>RawDC2!K315</f>
        <v>0</v>
      </c>
      <c r="C315" s="162">
        <f>RawDC2!L315</f>
        <v>0</v>
      </c>
      <c r="D315" s="255">
        <f>SUMIF(RawDC2!BF315:HV315, $D$2)</f>
        <v>0</v>
      </c>
      <c r="E315" s="255">
        <f>SUMIF(RawDC2!BF315:HV315, $E$2)</f>
        <v>0</v>
      </c>
      <c r="F315" s="255">
        <f>SUMIF(RawDC2!BF315:HV315, $F$2)</f>
        <v>0</v>
      </c>
      <c r="G315" s="255">
        <f>SUMIF(RawDC2!BF315:HV315, $G$2)</f>
        <v>0</v>
      </c>
      <c r="H315" s="255">
        <f>SUMIF(RawDC2!BF315:HV315, $H$2)</f>
        <v>0</v>
      </c>
      <c r="I315" s="255">
        <f>SUMIF(RawDC2!BF315:HV315, $I$2)</f>
        <v>0</v>
      </c>
      <c r="J315" s="255">
        <f>SUMIF(RawDC2!BF315:HV315, $J$2)</f>
        <v>0</v>
      </c>
      <c r="K315" s="255">
        <f>SUMIF(RawDC2!BF315:HV315, $K$2)</f>
        <v>0</v>
      </c>
      <c r="L315" s="255"/>
      <c r="M315" s="136">
        <f t="shared" si="33"/>
        <v>0</v>
      </c>
      <c r="N315" s="138">
        <f t="shared" si="34"/>
        <v>0</v>
      </c>
      <c r="O315" s="140">
        <f t="shared" si="35"/>
        <v>0</v>
      </c>
      <c r="Q315" s="161">
        <f>RawDC2!P315</f>
        <v>0</v>
      </c>
      <c r="R315" s="161">
        <f>RawDC2!Q315</f>
        <v>0</v>
      </c>
      <c r="S315" s="161">
        <f>RawDC2!R315</f>
        <v>0</v>
      </c>
      <c r="T315" s="161">
        <f>RawDC2!S315</f>
        <v>0</v>
      </c>
      <c r="U315" s="161">
        <f>RawDC2!T315</f>
        <v>0</v>
      </c>
      <c r="V315" s="161">
        <f>RawDC2!U315</f>
        <v>0</v>
      </c>
      <c r="X315" s="167" t="str">
        <f>RawDC2!AE315</f>
        <v>-</v>
      </c>
      <c r="Y315" s="167" t="str">
        <f>RawDC2!AF315</f>
        <v>-</v>
      </c>
      <c r="Z315" s="167" t="str">
        <f>RawDC2!AG315</f>
        <v>-</v>
      </c>
      <c r="AA315" s="167" t="str">
        <f>RawDC2!AH315</f>
        <v>-</v>
      </c>
      <c r="AB315" s="167" t="str">
        <f>RawDC2!AI315</f>
        <v>-</v>
      </c>
      <c r="AC315" s="167" t="str">
        <f>RawDC2!AJ315</f>
        <v>-</v>
      </c>
      <c r="AD315" s="167" t="str">
        <f>RawDC2!AK315</f>
        <v>-</v>
      </c>
      <c r="AE315" s="167" t="str">
        <f>RawDC2!AL315</f>
        <v>-</v>
      </c>
      <c r="AF315" s="167" t="str">
        <f>RawDC2!AM315</f>
        <v>-</v>
      </c>
    </row>
    <row r="316" spans="1:32">
      <c r="A316" s="44">
        <v>314</v>
      </c>
      <c r="B316" s="162">
        <f>RawDC2!K316</f>
        <v>0</v>
      </c>
      <c r="C316" s="162">
        <f>RawDC2!L316</f>
        <v>0</v>
      </c>
      <c r="D316" s="255">
        <f>SUMIF(RawDC2!BF316:HV316, $D$2)</f>
        <v>0</v>
      </c>
      <c r="E316" s="255">
        <f>SUMIF(RawDC2!BF316:HV316, $E$2)</f>
        <v>0</v>
      </c>
      <c r="F316" s="255">
        <f>SUMIF(RawDC2!BF316:HV316, $F$2)</f>
        <v>0</v>
      </c>
      <c r="G316" s="255">
        <f>SUMIF(RawDC2!BF316:HV316, $G$2)</f>
        <v>0</v>
      </c>
      <c r="H316" s="255">
        <f>SUMIF(RawDC2!BF316:HV316, $H$2)</f>
        <v>0</v>
      </c>
      <c r="I316" s="255">
        <f>SUMIF(RawDC2!BF316:HV316, $I$2)</f>
        <v>0</v>
      </c>
      <c r="J316" s="255">
        <f>SUMIF(RawDC2!BF316:HV316, $J$2)</f>
        <v>0</v>
      </c>
      <c r="K316" s="255">
        <f>SUMIF(RawDC2!BF316:HV316, $K$2)</f>
        <v>0</v>
      </c>
      <c r="L316" s="255"/>
      <c r="M316" s="136">
        <f t="shared" si="33"/>
        <v>0</v>
      </c>
      <c r="N316" s="138">
        <f t="shared" si="34"/>
        <v>0</v>
      </c>
      <c r="O316" s="140">
        <f t="shared" si="35"/>
        <v>0</v>
      </c>
      <c r="X316" s="167" t="str">
        <f>RawDC2!AE316</f>
        <v>-</v>
      </c>
      <c r="Y316" s="167" t="str">
        <f>RawDC2!AF316</f>
        <v>-</v>
      </c>
      <c r="Z316" s="167" t="str">
        <f>RawDC2!AG316</f>
        <v>-</v>
      </c>
      <c r="AA316" s="167" t="str">
        <f>RawDC2!AH316</f>
        <v>-</v>
      </c>
      <c r="AB316" s="167" t="str">
        <f>RawDC2!AI316</f>
        <v>-</v>
      </c>
      <c r="AC316" s="167" t="str">
        <f>RawDC2!AJ316</f>
        <v>-</v>
      </c>
      <c r="AD316" s="167" t="str">
        <f>RawDC2!AK316</f>
        <v>-</v>
      </c>
      <c r="AE316" s="167" t="str">
        <f>RawDC2!AL316</f>
        <v>-</v>
      </c>
      <c r="AF316" s="167" t="str">
        <f>RawDC2!AM316</f>
        <v>-</v>
      </c>
    </row>
    <row r="317" spans="1:32">
      <c r="A317" s="44">
        <v>315</v>
      </c>
      <c r="B317" s="162">
        <f>RawDC2!K317</f>
        <v>0</v>
      </c>
      <c r="C317" s="162">
        <f>RawDC2!L317</f>
        <v>0</v>
      </c>
      <c r="D317" s="255">
        <f>SUMIF(RawDC2!BF317:HV317, $D$2)</f>
        <v>0</v>
      </c>
      <c r="E317" s="255">
        <f>SUMIF(RawDC2!BF317:HV317, $E$2)</f>
        <v>0</v>
      </c>
      <c r="F317" s="255">
        <f>SUMIF(RawDC2!BF317:HV317, $F$2)</f>
        <v>0</v>
      </c>
      <c r="G317" s="255">
        <f>SUMIF(RawDC2!BF317:HV317, $G$2)</f>
        <v>0</v>
      </c>
      <c r="H317" s="255">
        <f>SUMIF(RawDC2!BF317:HV317, $H$2)</f>
        <v>0</v>
      </c>
      <c r="I317" s="255">
        <f>SUMIF(RawDC2!BF317:HV317, $I$2)</f>
        <v>0</v>
      </c>
      <c r="J317" s="255">
        <f>SUMIF(RawDC2!BF317:HV317, $J$2)</f>
        <v>0</v>
      </c>
      <c r="K317" s="255">
        <f>SUMIF(RawDC2!BF317:HV317, $K$2)</f>
        <v>0</v>
      </c>
      <c r="L317" s="255"/>
      <c r="M317" s="136">
        <f t="shared" si="33"/>
        <v>0</v>
      </c>
      <c r="N317" s="138">
        <f t="shared" si="34"/>
        <v>0</v>
      </c>
      <c r="O317" s="140">
        <f t="shared" si="35"/>
        <v>0</v>
      </c>
      <c r="Q317" s="161">
        <f>RawDC2!P317</f>
        <v>0</v>
      </c>
      <c r="R317" s="161">
        <f>RawDC2!Q317</f>
        <v>0</v>
      </c>
      <c r="S317" s="161">
        <f>RawDC2!R317</f>
        <v>0</v>
      </c>
      <c r="T317" s="161">
        <f>RawDC2!S317</f>
        <v>0</v>
      </c>
      <c r="U317" s="161">
        <f>RawDC2!T317</f>
        <v>0</v>
      </c>
      <c r="V317" s="161">
        <f>RawDC2!U317</f>
        <v>0</v>
      </c>
      <c r="X317" s="167" t="str">
        <f>RawDC2!AE317</f>
        <v>-</v>
      </c>
      <c r="Y317" s="167" t="str">
        <f>RawDC2!AF317</f>
        <v>-</v>
      </c>
      <c r="Z317" s="167" t="str">
        <f>RawDC2!AG317</f>
        <v>-</v>
      </c>
      <c r="AA317" s="167" t="str">
        <f>RawDC2!AH317</f>
        <v>-</v>
      </c>
      <c r="AB317" s="167" t="str">
        <f>RawDC2!AI317</f>
        <v>-</v>
      </c>
      <c r="AC317" s="167" t="str">
        <f>RawDC2!AJ317</f>
        <v>-</v>
      </c>
      <c r="AD317" s="167" t="str">
        <f>RawDC2!AK317</f>
        <v>-</v>
      </c>
      <c r="AE317" s="167" t="str">
        <f>RawDC2!AL317</f>
        <v>-</v>
      </c>
      <c r="AF317" s="167" t="str">
        <f>RawDC2!AM317</f>
        <v>-</v>
      </c>
    </row>
    <row r="318" spans="1:32">
      <c r="A318" s="44">
        <v>316</v>
      </c>
      <c r="B318" s="162">
        <f>RawDC2!K318</f>
        <v>0</v>
      </c>
      <c r="C318" s="162">
        <f>RawDC2!L318</f>
        <v>0</v>
      </c>
      <c r="D318" s="255">
        <f>SUMIF(RawDC2!BF318:HV318, $D$2)</f>
        <v>0</v>
      </c>
      <c r="E318" s="255">
        <f>SUMIF(RawDC2!BF318:HV318, $E$2)</f>
        <v>0</v>
      </c>
      <c r="F318" s="255">
        <f>SUMIF(RawDC2!BF318:HV318, $F$2)</f>
        <v>0</v>
      </c>
      <c r="G318" s="255">
        <f>SUMIF(RawDC2!BF318:HV318, $G$2)</f>
        <v>0</v>
      </c>
      <c r="H318" s="255">
        <f>SUMIF(RawDC2!BF318:HV318, $H$2)</f>
        <v>0</v>
      </c>
      <c r="I318" s="255">
        <f>SUMIF(RawDC2!BF318:HV318, $I$2)</f>
        <v>0</v>
      </c>
      <c r="J318" s="255">
        <f>SUMIF(RawDC2!BF318:HV318, $J$2)</f>
        <v>0</v>
      </c>
      <c r="K318" s="255">
        <f>SUMIF(RawDC2!BF318:HV318, $K$2)</f>
        <v>0</v>
      </c>
      <c r="L318" s="255"/>
      <c r="M318" s="136">
        <f t="shared" si="33"/>
        <v>0</v>
      </c>
      <c r="N318" s="138">
        <f t="shared" si="34"/>
        <v>0</v>
      </c>
      <c r="O318" s="140">
        <f t="shared" si="35"/>
        <v>0</v>
      </c>
      <c r="Q318" s="161">
        <f>RawDC2!P318</f>
        <v>0</v>
      </c>
      <c r="R318" s="161">
        <f>RawDC2!Q318</f>
        <v>0</v>
      </c>
      <c r="S318" s="161">
        <f>RawDC2!R318</f>
        <v>0</v>
      </c>
      <c r="T318" s="161">
        <f>RawDC2!S318</f>
        <v>0</v>
      </c>
      <c r="U318" s="161">
        <f>RawDC2!T318</f>
        <v>0</v>
      </c>
      <c r="V318" s="161">
        <f>RawDC2!U318</f>
        <v>0</v>
      </c>
      <c r="X318" s="167" t="str">
        <f>RawDC2!AE318</f>
        <v>-</v>
      </c>
      <c r="Y318" s="167" t="str">
        <f>RawDC2!AF318</f>
        <v>-</v>
      </c>
      <c r="Z318" s="167" t="str">
        <f>RawDC2!AG318</f>
        <v>-</v>
      </c>
      <c r="AA318" s="167" t="str">
        <f>RawDC2!AH318</f>
        <v>-</v>
      </c>
      <c r="AB318" s="167" t="str">
        <f>RawDC2!AI318</f>
        <v>-</v>
      </c>
      <c r="AC318" s="167" t="str">
        <f>RawDC2!AJ318</f>
        <v>-</v>
      </c>
      <c r="AD318" s="167" t="str">
        <f>RawDC2!AK318</f>
        <v>-</v>
      </c>
      <c r="AE318" s="167" t="str">
        <f>RawDC2!AL318</f>
        <v>-</v>
      </c>
      <c r="AF318" s="167" t="str">
        <f>RawDC2!AM318</f>
        <v>-</v>
      </c>
    </row>
    <row r="319" spans="1:32">
      <c r="A319" s="44">
        <v>317</v>
      </c>
      <c r="B319" s="162">
        <f>RawDC2!K319</f>
        <v>0</v>
      </c>
      <c r="C319" s="162">
        <f>RawDC2!L319</f>
        <v>0</v>
      </c>
      <c r="D319" s="255">
        <f>SUMIF(RawDC2!BF319:HV319, $D$2)</f>
        <v>0</v>
      </c>
      <c r="E319" s="255">
        <f>SUMIF(RawDC2!BF319:HV319, $E$2)</f>
        <v>0</v>
      </c>
      <c r="F319" s="255">
        <f>SUMIF(RawDC2!BF319:HV319, $F$2)</f>
        <v>0</v>
      </c>
      <c r="G319" s="255">
        <f>SUMIF(RawDC2!BF319:HV319, $G$2)</f>
        <v>0</v>
      </c>
      <c r="H319" s="255">
        <f>SUMIF(RawDC2!BF319:HV319, $H$2)</f>
        <v>0</v>
      </c>
      <c r="I319" s="255">
        <f>SUMIF(RawDC2!BF319:HV319, $I$2)</f>
        <v>0</v>
      </c>
      <c r="J319" s="255">
        <f>SUMIF(RawDC2!BF319:HV319, $J$2)</f>
        <v>0</v>
      </c>
      <c r="K319" s="255">
        <f>SUMIF(RawDC2!BF319:HV319, $K$2)</f>
        <v>0</v>
      </c>
      <c r="L319" s="255"/>
      <c r="M319" s="136">
        <f t="shared" si="33"/>
        <v>0</v>
      </c>
      <c r="N319" s="138">
        <f t="shared" si="34"/>
        <v>0</v>
      </c>
      <c r="O319" s="140">
        <f t="shared" si="35"/>
        <v>0</v>
      </c>
      <c r="Q319" s="161">
        <f>RawDC2!P319</f>
        <v>0</v>
      </c>
      <c r="R319" s="161">
        <f>RawDC2!Q319</f>
        <v>0</v>
      </c>
      <c r="S319" s="161">
        <f>RawDC2!R319</f>
        <v>0</v>
      </c>
      <c r="T319" s="161">
        <f>RawDC2!S319</f>
        <v>0</v>
      </c>
      <c r="U319" s="161">
        <f>RawDC2!T319</f>
        <v>0</v>
      </c>
      <c r="V319" s="161">
        <f>RawDC2!U319</f>
        <v>0</v>
      </c>
      <c r="X319" s="167" t="str">
        <f>RawDC2!AE319</f>
        <v>-</v>
      </c>
      <c r="Y319" s="167" t="str">
        <f>RawDC2!AF319</f>
        <v>-</v>
      </c>
      <c r="Z319" s="167" t="str">
        <f>RawDC2!AG319</f>
        <v>-</v>
      </c>
      <c r="AA319" s="167" t="str">
        <f>RawDC2!AH319</f>
        <v>-</v>
      </c>
      <c r="AB319" s="167" t="str">
        <f>RawDC2!AI319</f>
        <v>-</v>
      </c>
      <c r="AC319" s="167" t="str">
        <f>RawDC2!AJ319</f>
        <v>-</v>
      </c>
      <c r="AD319" s="167" t="str">
        <f>RawDC2!AK319</f>
        <v>-</v>
      </c>
      <c r="AE319" s="167" t="str">
        <f>RawDC2!AL319</f>
        <v>-</v>
      </c>
      <c r="AF319" s="167" t="str">
        <f>RawDC2!AM319</f>
        <v>-</v>
      </c>
    </row>
    <row r="320" spans="1:32">
      <c r="A320" s="44">
        <v>318</v>
      </c>
      <c r="B320" s="162" t="str">
        <f>RawDC2!K320</f>
        <v>Dai</v>
      </c>
      <c r="C320" s="162" t="str">
        <f>RawDC2!L320</f>
        <v>Morgan</v>
      </c>
      <c r="D320" s="255">
        <f>SUMIF(RawDC2!BF320:HV320, $D$2)</f>
        <v>0</v>
      </c>
      <c r="E320" s="255">
        <f>SUMIF(RawDC2!BF320:HV320, $E$2)</f>
        <v>-3</v>
      </c>
      <c r="F320" s="255">
        <f>SUMIF(RawDC2!BF320:HV320, $F$2)</f>
        <v>-10</v>
      </c>
      <c r="G320" s="255">
        <f>SUMIF(RawDC2!BF320:HV320, $G$2)</f>
        <v>0</v>
      </c>
      <c r="H320" s="255">
        <f>SUMIF(RawDC2!BF320:HV320, $H$2)</f>
        <v>1</v>
      </c>
      <c r="I320" s="255">
        <f>SUMIF(RawDC2!BF320:HV320, $I$2)</f>
        <v>0</v>
      </c>
      <c r="J320" s="255">
        <f>SUMIF(RawDC2!BF320:HV320, $J$2)</f>
        <v>0</v>
      </c>
      <c r="K320" s="255">
        <f>SUMIF(RawDC2!BF320:HV320, $K$2)</f>
        <v>0</v>
      </c>
      <c r="L320" s="255"/>
      <c r="M320" s="136">
        <f t="shared" si="33"/>
        <v>-13</v>
      </c>
      <c r="N320" s="138">
        <f t="shared" si="34"/>
        <v>1</v>
      </c>
      <c r="O320" s="140">
        <f t="shared" si="35"/>
        <v>14</v>
      </c>
      <c r="Q320" s="161" t="str">
        <f>RawDC2!P320</f>
        <v>No</v>
      </c>
      <c r="R320" s="161" t="str">
        <f>RawDC2!Q320</f>
        <v>Yes</v>
      </c>
      <c r="S320" s="161" t="str">
        <f>RawDC2!R320</f>
        <v>Increased</v>
      </c>
      <c r="T320" s="161" t="str">
        <f>RawDC2!S320</f>
        <v>Increased</v>
      </c>
      <c r="U320" s="161" t="str">
        <f>RawDC2!T320</f>
        <v>Increased</v>
      </c>
      <c r="V320" s="161" t="str">
        <f>RawDC2!U320</f>
        <v>No</v>
      </c>
      <c r="X320" s="167" t="str">
        <f>RawDC2!AE320</f>
        <v>Back</v>
      </c>
      <c r="Y320" s="167" t="str">
        <f>RawDC2!AF320</f>
        <v>Left</v>
      </c>
      <c r="Z320" s="167" t="str">
        <f>RawDC2!AG320</f>
        <v>Muscle strain and compacting of lower spine</v>
      </c>
      <c r="AA320" s="167">
        <f>RawDC2!AH320</f>
        <v>43116</v>
      </c>
      <c r="AB320" s="167">
        <f>RawDC2!AI320</f>
        <v>42</v>
      </c>
      <c r="AC320" s="167" t="str">
        <f>RawDC2!AJ320</f>
        <v>Bowling in swalec</v>
      </c>
      <c r="AD320" s="167" t="str">
        <f>RawDC2!AK320</f>
        <v>Suddenly</v>
      </c>
      <c r="AE320" s="167" t="str">
        <f>RawDC2!AL320</f>
        <v>Non contact</v>
      </c>
      <c r="AF320" s="167" t="str">
        <f>RawDC2!AM320</f>
        <v>No</v>
      </c>
    </row>
    <row r="321" spans="1:32">
      <c r="A321" s="44">
        <v>319</v>
      </c>
      <c r="B321" s="162">
        <f>RawDC2!K321</f>
        <v>0</v>
      </c>
      <c r="C321" s="162">
        <f>RawDC2!L321</f>
        <v>0</v>
      </c>
      <c r="D321" s="255">
        <f>SUMIF(RawDC2!BF321:HV321, $D$2)</f>
        <v>0</v>
      </c>
      <c r="E321" s="255">
        <f>SUMIF(RawDC2!BF321:HV321, $E$2)</f>
        <v>0</v>
      </c>
      <c r="F321" s="255">
        <f>SUMIF(RawDC2!BF321:HV321, $F$2)</f>
        <v>0</v>
      </c>
      <c r="G321" s="255">
        <f>SUMIF(RawDC2!BF321:HV321, $G$2)</f>
        <v>0</v>
      </c>
      <c r="H321" s="255">
        <f>SUMIF(RawDC2!BF321:HV321, $H$2)</f>
        <v>0</v>
      </c>
      <c r="I321" s="255">
        <f>SUMIF(RawDC2!BF321:HV321, $I$2)</f>
        <v>0</v>
      </c>
      <c r="J321" s="255">
        <f>SUMIF(RawDC2!BF321:HV321, $J$2)</f>
        <v>0</v>
      </c>
      <c r="K321" s="255">
        <f>SUMIF(RawDC2!BF321:HV321, $K$2)</f>
        <v>0</v>
      </c>
      <c r="L321" s="255"/>
      <c r="M321" s="136">
        <f t="shared" si="33"/>
        <v>0</v>
      </c>
      <c r="N321" s="138">
        <f t="shared" si="34"/>
        <v>0</v>
      </c>
      <c r="O321" s="140">
        <f t="shared" si="35"/>
        <v>0</v>
      </c>
      <c r="X321" s="167" t="str">
        <f>RawDC2!AE321</f>
        <v>-</v>
      </c>
      <c r="Y321" s="167" t="str">
        <f>RawDC2!AF321</f>
        <v>-</v>
      </c>
      <c r="Z321" s="167" t="str">
        <f>RawDC2!AG321</f>
        <v>-</v>
      </c>
      <c r="AA321" s="167" t="str">
        <f>RawDC2!AH321</f>
        <v>-</v>
      </c>
      <c r="AB321" s="167" t="str">
        <f>RawDC2!AI321</f>
        <v>-</v>
      </c>
      <c r="AC321" s="167" t="str">
        <f>RawDC2!AJ321</f>
        <v>-</v>
      </c>
      <c r="AD321" s="167" t="str">
        <f>RawDC2!AK321</f>
        <v>-</v>
      </c>
      <c r="AE321" s="167" t="str">
        <f>RawDC2!AL321</f>
        <v>-</v>
      </c>
      <c r="AF321" s="167" t="str">
        <f>RawDC2!AM321</f>
        <v>-</v>
      </c>
    </row>
    <row r="322" spans="1:32">
      <c r="A322" s="44">
        <v>320</v>
      </c>
      <c r="B322" s="162" t="str">
        <f>RawDC2!K322</f>
        <v>Ben</v>
      </c>
      <c r="C322" s="162" t="str">
        <f>RawDC2!L322</f>
        <v>Wolsey-Heard</v>
      </c>
      <c r="D322" s="255">
        <f>SUMIF(RawDC2!BF322:HV322, $D$2)</f>
        <v>0</v>
      </c>
      <c r="E322" s="255">
        <f>SUMIF(RawDC2!BF322:HV322, $E$2)</f>
        <v>0</v>
      </c>
      <c r="F322" s="255">
        <f>SUMIF(RawDC2!BF322:HV322, $F$2)</f>
        <v>-2</v>
      </c>
      <c r="G322" s="255">
        <f>SUMIF(RawDC2!BF322:HV322, $G$2)</f>
        <v>-2</v>
      </c>
      <c r="H322" s="255">
        <f>SUMIF(RawDC2!BF322:HV322, $H$2)</f>
        <v>4</v>
      </c>
      <c r="I322" s="255">
        <f>SUMIF(RawDC2!BF322:HV322, $I$2)</f>
        <v>2</v>
      </c>
      <c r="J322" s="255">
        <f>SUMIF(RawDC2!BF322:HV322, $J$2)</f>
        <v>0</v>
      </c>
      <c r="K322" s="255">
        <f>SUMIF(RawDC2!BF322:HV322, $K$2)</f>
        <v>0</v>
      </c>
      <c r="L322" s="255"/>
      <c r="M322" s="136">
        <f t="shared" si="33"/>
        <v>-4</v>
      </c>
      <c r="N322" s="138">
        <f t="shared" si="34"/>
        <v>6</v>
      </c>
      <c r="O322" s="140">
        <f t="shared" si="35"/>
        <v>10</v>
      </c>
      <c r="Q322" s="161" t="str">
        <f>RawDC2!P322</f>
        <v>No</v>
      </c>
      <c r="R322" s="161" t="str">
        <f>RawDC2!Q322</f>
        <v>Yes</v>
      </c>
      <c r="S322" s="161" t="str">
        <f>RawDC2!R322</f>
        <v xml:space="preserve">Increased </v>
      </c>
      <c r="T322" s="161" t="str">
        <f>RawDC2!S322</f>
        <v>Increased</v>
      </c>
      <c r="U322" s="161" t="str">
        <f>RawDC2!T322</f>
        <v xml:space="preserve">Increased </v>
      </c>
      <c r="V322" s="161" t="str">
        <f>RawDC2!U322</f>
        <v xml:space="preserve">Remained the same </v>
      </c>
      <c r="X322" s="167" t="str">
        <f>RawDC2!AE322</f>
        <v>-</v>
      </c>
      <c r="Y322" s="167" t="str">
        <f>RawDC2!AF322</f>
        <v>-</v>
      </c>
      <c r="Z322" s="167" t="str">
        <f>RawDC2!AG322</f>
        <v>-</v>
      </c>
      <c r="AA322" s="167" t="str">
        <f>RawDC2!AH322</f>
        <v>-</v>
      </c>
      <c r="AB322" s="167" t="str">
        <f>RawDC2!AI322</f>
        <v>-</v>
      </c>
      <c r="AC322" s="167" t="str">
        <f>RawDC2!AJ322</f>
        <v>-</v>
      </c>
      <c r="AD322" s="167" t="str">
        <f>RawDC2!AK322</f>
        <v>-</v>
      </c>
      <c r="AE322" s="167" t="str">
        <f>RawDC2!AL322</f>
        <v>-</v>
      </c>
      <c r="AF322" s="167" t="str">
        <f>RawDC2!AM322</f>
        <v>-</v>
      </c>
    </row>
    <row r="323" spans="1:32">
      <c r="A323" s="44">
        <v>321</v>
      </c>
      <c r="B323" s="162" t="str">
        <f>RawDC2!K323</f>
        <v xml:space="preserve">Jake </v>
      </c>
      <c r="C323" s="162" t="str">
        <f>RawDC2!L323</f>
        <v>Smart</v>
      </c>
      <c r="D323" s="255">
        <f>SUMIF(RawDC2!BF323:HV323, $D$2)</f>
        <v>0</v>
      </c>
      <c r="E323" s="255">
        <f>SUMIF(RawDC2!BF323:HV323, $E$2)</f>
        <v>0</v>
      </c>
      <c r="F323" s="255">
        <f>SUMIF(RawDC2!BF323:HV323, $F$2)</f>
        <v>-2</v>
      </c>
      <c r="G323" s="255">
        <f>SUMIF(RawDC2!BF323:HV323, $G$2)</f>
        <v>-5</v>
      </c>
      <c r="H323" s="255">
        <f>SUMIF(RawDC2!BF323:HV323, $H$2)</f>
        <v>0</v>
      </c>
      <c r="I323" s="255">
        <f>SUMIF(RawDC2!BF323:HV323, $I$2)</f>
        <v>4</v>
      </c>
      <c r="J323" s="255">
        <f>SUMIF(RawDC2!BF323:HV323, $J$2)</f>
        <v>6</v>
      </c>
      <c r="K323" s="255">
        <f>SUMIF(RawDC2!BF323:HV323, $K$2)</f>
        <v>0</v>
      </c>
      <c r="L323" s="255"/>
      <c r="M323" s="136">
        <f t="shared" si="33"/>
        <v>-7</v>
      </c>
      <c r="N323" s="138">
        <f t="shared" si="34"/>
        <v>10</v>
      </c>
      <c r="O323" s="140">
        <f t="shared" si="35"/>
        <v>17</v>
      </c>
      <c r="Q323" s="161" t="str">
        <f>RawDC2!P323</f>
        <v>No</v>
      </c>
      <c r="R323" s="161" t="str">
        <f>RawDC2!Q323</f>
        <v>Yes</v>
      </c>
      <c r="S323" s="161" t="str">
        <f>RawDC2!R323</f>
        <v>Increased</v>
      </c>
      <c r="T323" s="161" t="str">
        <f>RawDC2!S323</f>
        <v>Increased</v>
      </c>
      <c r="U323" s="161" t="str">
        <f>RawDC2!T323</f>
        <v>Increased</v>
      </c>
      <c r="V323" s="161" t="str">
        <f>RawDC2!U323</f>
        <v>Yes</v>
      </c>
      <c r="X323" s="167" t="str">
        <f>RawDC2!AE323</f>
        <v>-</v>
      </c>
      <c r="Y323" s="167" t="str">
        <f>RawDC2!AF323</f>
        <v>-</v>
      </c>
      <c r="Z323" s="167" t="str">
        <f>RawDC2!AG323</f>
        <v>-</v>
      </c>
      <c r="AA323" s="167" t="str">
        <f>RawDC2!AH323</f>
        <v>-</v>
      </c>
      <c r="AB323" s="167" t="str">
        <f>RawDC2!AI323</f>
        <v>-</v>
      </c>
      <c r="AC323" s="167" t="str">
        <f>RawDC2!AJ323</f>
        <v>-</v>
      </c>
      <c r="AD323" s="167" t="str">
        <f>RawDC2!AK323</f>
        <v>-</v>
      </c>
      <c r="AE323" s="167" t="str">
        <f>RawDC2!AL323</f>
        <v>-</v>
      </c>
      <c r="AF323" s="167" t="str">
        <f>RawDC2!AM323</f>
        <v>-</v>
      </c>
    </row>
    <row r="324" spans="1:32">
      <c r="A324" s="44">
        <v>322</v>
      </c>
      <c r="B324" s="162">
        <f>RawDC2!K324</f>
        <v>0</v>
      </c>
      <c r="C324" s="162">
        <f>RawDC2!L324</f>
        <v>0</v>
      </c>
      <c r="D324" s="266">
        <f>SUMIF(RawDC2!BF324:HV324, $D$2)</f>
        <v>0</v>
      </c>
      <c r="E324" s="266">
        <f>SUMIF(RawDC2!BF324:HV324, $E$2)</f>
        <v>0</v>
      </c>
      <c r="F324" s="266">
        <f>SUMIF(RawDC2!BF324:HV324, $F$2)</f>
        <v>0</v>
      </c>
      <c r="G324" s="266">
        <f>SUMIF(RawDC2!BF324:HV324, $G$2)</f>
        <v>0</v>
      </c>
      <c r="H324" s="266">
        <f>SUMIF(RawDC2!BF324:HV324, $H$2)</f>
        <v>0</v>
      </c>
      <c r="I324" s="266">
        <f>SUMIF(RawDC2!BF324:HV324, $I$2)</f>
        <v>0</v>
      </c>
      <c r="J324" s="266">
        <f>SUMIF(RawDC2!BF324:HV324, $J$2)</f>
        <v>0</v>
      </c>
      <c r="K324" s="266">
        <f>SUMIF(RawDC2!BF324:HV324, $K$2)</f>
        <v>0</v>
      </c>
      <c r="L324" s="266"/>
      <c r="M324" s="136">
        <f t="shared" ref="M324:M339" si="36">SUM(D324:G324)</f>
        <v>0</v>
      </c>
      <c r="N324" s="138">
        <f t="shared" ref="N324:N339" si="37">SUM(H324:K324)</f>
        <v>0</v>
      </c>
      <c r="O324" s="140">
        <f t="shared" ref="O324:O339" si="38">(M324*-1)+N324</f>
        <v>0</v>
      </c>
      <c r="Q324" s="161">
        <f>RawDC2!P324</f>
        <v>0</v>
      </c>
      <c r="R324" s="161">
        <f>RawDC2!Q324</f>
        <v>0</v>
      </c>
      <c r="S324" s="161">
        <f>RawDC2!R324</f>
        <v>0</v>
      </c>
      <c r="T324" s="161">
        <f>RawDC2!S324</f>
        <v>0</v>
      </c>
      <c r="U324" s="161">
        <f>RawDC2!T324</f>
        <v>0</v>
      </c>
      <c r="V324" s="161">
        <f>RawDC2!U324</f>
        <v>0</v>
      </c>
      <c r="X324" s="167" t="str">
        <f>RawDC2!AE324</f>
        <v>-</v>
      </c>
      <c r="Y324" s="167" t="str">
        <f>RawDC2!AF324</f>
        <v>-</v>
      </c>
      <c r="Z324" s="167" t="str">
        <f>RawDC2!AG324</f>
        <v>-</v>
      </c>
      <c r="AA324" s="167" t="str">
        <f>RawDC2!AH324</f>
        <v>-</v>
      </c>
      <c r="AB324" s="167" t="str">
        <f>RawDC2!AI324</f>
        <v>-</v>
      </c>
      <c r="AC324" s="167" t="str">
        <f>RawDC2!AJ324</f>
        <v>-</v>
      </c>
      <c r="AD324" s="167" t="str">
        <f>RawDC2!AK324</f>
        <v>-</v>
      </c>
      <c r="AE324" s="167" t="str">
        <f>RawDC2!AL324</f>
        <v>-</v>
      </c>
      <c r="AF324" s="167" t="str">
        <f>RawDC2!AM324</f>
        <v>-</v>
      </c>
    </row>
    <row r="325" spans="1:32">
      <c r="A325" s="44">
        <v>323</v>
      </c>
      <c r="B325" s="162">
        <f>RawDC2!K325</f>
        <v>0</v>
      </c>
      <c r="C325" s="162">
        <f>RawDC2!L325</f>
        <v>0</v>
      </c>
      <c r="D325" s="266">
        <f>SUMIF(RawDC2!BF325:HV325, $D$2)</f>
        <v>0</v>
      </c>
      <c r="E325" s="266">
        <f>SUMIF(RawDC2!BF325:HV325, $E$2)</f>
        <v>0</v>
      </c>
      <c r="F325" s="266">
        <f>SUMIF(RawDC2!BF325:HV325, $F$2)</f>
        <v>0</v>
      </c>
      <c r="G325" s="266">
        <f>SUMIF(RawDC2!BF325:HV325, $G$2)</f>
        <v>0</v>
      </c>
      <c r="H325" s="266">
        <f>SUMIF(RawDC2!BF325:HV325, $H$2)</f>
        <v>0</v>
      </c>
      <c r="I325" s="266">
        <f>SUMIF(RawDC2!BF325:HV325, $I$2)</f>
        <v>0</v>
      </c>
      <c r="J325" s="266">
        <f>SUMIF(RawDC2!BF325:HV325, $J$2)</f>
        <v>0</v>
      </c>
      <c r="K325" s="266">
        <f>SUMIF(RawDC2!BF325:HV325, $K$2)</f>
        <v>0</v>
      </c>
      <c r="L325" s="266"/>
      <c r="M325" s="136">
        <f t="shared" si="36"/>
        <v>0</v>
      </c>
      <c r="N325" s="138">
        <f t="shared" si="37"/>
        <v>0</v>
      </c>
      <c r="O325" s="140">
        <f t="shared" si="38"/>
        <v>0</v>
      </c>
      <c r="X325" s="167" t="str">
        <f>RawDC2!AE325</f>
        <v>-</v>
      </c>
      <c r="Y325" s="167" t="str">
        <f>RawDC2!AF325</f>
        <v>-</v>
      </c>
      <c r="Z325" s="167" t="str">
        <f>RawDC2!AG325</f>
        <v>-</v>
      </c>
      <c r="AA325" s="167" t="str">
        <f>RawDC2!AH325</f>
        <v>-</v>
      </c>
      <c r="AB325" s="167" t="str">
        <f>RawDC2!AI325</f>
        <v>-</v>
      </c>
      <c r="AC325" s="167" t="str">
        <f>RawDC2!AJ325</f>
        <v>-</v>
      </c>
      <c r="AD325" s="167" t="str">
        <f>RawDC2!AK325</f>
        <v>-</v>
      </c>
      <c r="AE325" s="167" t="str">
        <f>RawDC2!AL325</f>
        <v>-</v>
      </c>
      <c r="AF325" s="167" t="str">
        <f>RawDC2!AM325</f>
        <v>-</v>
      </c>
    </row>
    <row r="326" spans="1:32">
      <c r="A326" s="44">
        <v>324</v>
      </c>
      <c r="B326" s="162" t="str">
        <f>RawDC2!K326</f>
        <v>Josh</v>
      </c>
      <c r="C326" s="162" t="str">
        <f>RawDC2!L326</f>
        <v>Wardle</v>
      </c>
      <c r="D326" s="266">
        <f>SUMIF(RawDC2!BF326:HV326, $D$2)</f>
        <v>0</v>
      </c>
      <c r="E326" s="266">
        <f>SUMIF(RawDC2!BF326:HV326, $E$2)</f>
        <v>-3</v>
      </c>
      <c r="F326" s="266">
        <f>SUMIF(RawDC2!BF326:HV326, $F$2)</f>
        <v>-4</v>
      </c>
      <c r="G326" s="266">
        <f>SUMIF(RawDC2!BF326:HV326, $G$2)</f>
        <v>-3</v>
      </c>
      <c r="H326" s="266">
        <f>SUMIF(RawDC2!BF326:HV326, $H$2)</f>
        <v>1</v>
      </c>
      <c r="I326" s="266">
        <f>SUMIF(RawDC2!BF326:HV326, $I$2)</f>
        <v>6</v>
      </c>
      <c r="J326" s="266">
        <f>SUMIF(RawDC2!BF326:HV326, $J$2)</f>
        <v>0</v>
      </c>
      <c r="K326" s="266">
        <f>SUMIF(RawDC2!BF326:HV326, $K$2)</f>
        <v>4</v>
      </c>
      <c r="L326" s="266"/>
      <c r="M326" s="136">
        <f t="shared" si="36"/>
        <v>-10</v>
      </c>
      <c r="N326" s="138">
        <f t="shared" si="37"/>
        <v>11</v>
      </c>
      <c r="O326" s="140">
        <f t="shared" si="38"/>
        <v>21</v>
      </c>
      <c r="Q326" s="161" t="str">
        <f>RawDC2!P326</f>
        <v>No</v>
      </c>
      <c r="R326" s="161" t="str">
        <f>RawDC2!Q326</f>
        <v>No</v>
      </c>
      <c r="S326" s="161" t="str">
        <f>RawDC2!R326</f>
        <v>increased</v>
      </c>
      <c r="T326" s="161" t="str">
        <f>RawDC2!S326</f>
        <v>same</v>
      </c>
      <c r="U326" s="161" t="str">
        <f>RawDC2!T326</f>
        <v>same</v>
      </c>
      <c r="V326" s="161" t="str">
        <f>RawDC2!U326</f>
        <v>No</v>
      </c>
      <c r="X326" s="167" t="str">
        <f>RawDC2!AE326</f>
        <v>-</v>
      </c>
      <c r="Y326" s="167" t="str">
        <f>RawDC2!AF326</f>
        <v>-</v>
      </c>
      <c r="Z326" s="167" t="str">
        <f>RawDC2!AG326</f>
        <v>-</v>
      </c>
      <c r="AA326" s="167" t="str">
        <f>RawDC2!AH326</f>
        <v>-</v>
      </c>
      <c r="AB326" s="167" t="str">
        <f>RawDC2!AI326</f>
        <v>-</v>
      </c>
      <c r="AC326" s="167" t="str">
        <f>RawDC2!AJ326</f>
        <v>-</v>
      </c>
      <c r="AD326" s="167" t="str">
        <f>RawDC2!AK326</f>
        <v>-</v>
      </c>
      <c r="AE326" s="167" t="str">
        <f>RawDC2!AL326</f>
        <v>-</v>
      </c>
      <c r="AF326" s="167" t="str">
        <f>RawDC2!AM326</f>
        <v>-</v>
      </c>
    </row>
    <row r="327" spans="1:32">
      <c r="A327" s="44">
        <v>325</v>
      </c>
      <c r="B327" s="162">
        <f>RawDC2!K327</f>
        <v>0</v>
      </c>
      <c r="C327" s="162">
        <f>RawDC2!L327</f>
        <v>0</v>
      </c>
      <c r="D327" s="266">
        <f>SUMIF(RawDC2!BF327:HV327, $D$2)</f>
        <v>0</v>
      </c>
      <c r="E327" s="266">
        <f>SUMIF(RawDC2!BF327:HV327, $E$2)</f>
        <v>0</v>
      </c>
      <c r="F327" s="266">
        <f>SUMIF(RawDC2!BF327:HV327, $F$2)</f>
        <v>0</v>
      </c>
      <c r="G327" s="266">
        <f>SUMIF(RawDC2!BF327:HV327, $G$2)</f>
        <v>0</v>
      </c>
      <c r="H327" s="266">
        <f>SUMIF(RawDC2!BF327:HV327, $H$2)</f>
        <v>0</v>
      </c>
      <c r="I327" s="266">
        <f>SUMIF(RawDC2!BF327:HV327, $I$2)</f>
        <v>0</v>
      </c>
      <c r="J327" s="266">
        <f>SUMIF(RawDC2!BF327:HV327, $J$2)</f>
        <v>0</v>
      </c>
      <c r="K327" s="266">
        <f>SUMIF(RawDC2!BF327:HV327, $K$2)</f>
        <v>0</v>
      </c>
      <c r="L327" s="266"/>
      <c r="M327" s="136">
        <f t="shared" si="36"/>
        <v>0</v>
      </c>
      <c r="N327" s="138">
        <f t="shared" si="37"/>
        <v>0</v>
      </c>
      <c r="O327" s="140">
        <f t="shared" si="38"/>
        <v>0</v>
      </c>
      <c r="Q327" s="161">
        <f>RawDC2!P327</f>
        <v>0</v>
      </c>
      <c r="R327" s="161">
        <f>RawDC2!Q327</f>
        <v>0</v>
      </c>
      <c r="S327" s="161">
        <f>RawDC2!R327</f>
        <v>0</v>
      </c>
      <c r="T327" s="161">
        <f>RawDC2!S327</f>
        <v>0</v>
      </c>
      <c r="U327" s="161">
        <f>RawDC2!T327</f>
        <v>0</v>
      </c>
      <c r="V327" s="161">
        <f>RawDC2!U327</f>
        <v>0</v>
      </c>
      <c r="X327" s="167" t="str">
        <f>RawDC2!AE327</f>
        <v>-</v>
      </c>
      <c r="Y327" s="167" t="str">
        <f>RawDC2!AF327</f>
        <v>-</v>
      </c>
      <c r="Z327" s="167" t="str">
        <f>RawDC2!AG327</f>
        <v>-</v>
      </c>
      <c r="AA327" s="167" t="str">
        <f>RawDC2!AH327</f>
        <v>-</v>
      </c>
      <c r="AB327" s="167" t="str">
        <f>RawDC2!AI327</f>
        <v>-</v>
      </c>
      <c r="AC327" s="167" t="str">
        <f>RawDC2!AJ327</f>
        <v>-</v>
      </c>
      <c r="AD327" s="167" t="str">
        <f>RawDC2!AK327</f>
        <v>-</v>
      </c>
      <c r="AE327" s="167" t="str">
        <f>RawDC2!AL327</f>
        <v>-</v>
      </c>
      <c r="AF327" s="167" t="str">
        <f>RawDC2!AM327</f>
        <v>-</v>
      </c>
    </row>
    <row r="328" spans="1:32">
      <c r="A328" s="44">
        <v>326</v>
      </c>
      <c r="B328" s="162">
        <f>RawDC2!K328</f>
        <v>0</v>
      </c>
      <c r="C328" s="162">
        <f>RawDC2!L328</f>
        <v>0</v>
      </c>
      <c r="D328" s="266">
        <f>SUMIF(RawDC2!BF328:HV328, $D$2)</f>
        <v>0</v>
      </c>
      <c r="E328" s="266">
        <f>SUMIF(RawDC2!BF328:HV328, $E$2)</f>
        <v>0</v>
      </c>
      <c r="F328" s="266">
        <f>SUMIF(RawDC2!BF328:HV328, $F$2)</f>
        <v>0</v>
      </c>
      <c r="G328" s="266">
        <f>SUMIF(RawDC2!BF328:HV328, $G$2)</f>
        <v>0</v>
      </c>
      <c r="H328" s="266">
        <f>SUMIF(RawDC2!BF328:HV328, $H$2)</f>
        <v>0</v>
      </c>
      <c r="I328" s="266">
        <f>SUMIF(RawDC2!BF328:HV328, $I$2)</f>
        <v>0</v>
      </c>
      <c r="J328" s="266">
        <f>SUMIF(RawDC2!BF328:HV328, $J$2)</f>
        <v>0</v>
      </c>
      <c r="K328" s="266">
        <f>SUMIF(RawDC2!BF328:HV328, $K$2)</f>
        <v>0</v>
      </c>
      <c r="L328" s="266"/>
      <c r="M328" s="136">
        <f t="shared" si="36"/>
        <v>0</v>
      </c>
      <c r="N328" s="138">
        <f t="shared" si="37"/>
        <v>0</v>
      </c>
      <c r="O328" s="140">
        <f t="shared" si="38"/>
        <v>0</v>
      </c>
      <c r="Q328" s="161">
        <f>RawDC2!P328</f>
        <v>0</v>
      </c>
      <c r="R328" s="161">
        <f>RawDC2!Q328</f>
        <v>0</v>
      </c>
      <c r="S328" s="161">
        <f>RawDC2!R328</f>
        <v>0</v>
      </c>
      <c r="T328" s="161">
        <f>RawDC2!S328</f>
        <v>0</v>
      </c>
      <c r="U328" s="161">
        <f>RawDC2!T328</f>
        <v>0</v>
      </c>
      <c r="V328" s="161">
        <f>RawDC2!U328</f>
        <v>0</v>
      </c>
      <c r="X328" s="167" t="str">
        <f>RawDC2!AE328</f>
        <v>-</v>
      </c>
      <c r="Y328" s="167" t="str">
        <f>RawDC2!AF328</f>
        <v>-</v>
      </c>
      <c r="Z328" s="167" t="str">
        <f>RawDC2!AG328</f>
        <v>-</v>
      </c>
      <c r="AA328" s="167" t="str">
        <f>RawDC2!AH328</f>
        <v>-</v>
      </c>
      <c r="AB328" s="167" t="str">
        <f>RawDC2!AI328</f>
        <v>-</v>
      </c>
      <c r="AC328" s="167" t="str">
        <f>RawDC2!AJ328</f>
        <v>-</v>
      </c>
      <c r="AD328" s="167" t="str">
        <f>RawDC2!AK328</f>
        <v>-</v>
      </c>
      <c r="AE328" s="167" t="str">
        <f>RawDC2!AL328</f>
        <v>-</v>
      </c>
      <c r="AF328" s="167" t="str">
        <f>RawDC2!AM328</f>
        <v>-</v>
      </c>
    </row>
    <row r="329" spans="1:32">
      <c r="A329" s="44">
        <v>327</v>
      </c>
      <c r="B329" s="162">
        <f>RawDC2!K329</f>
        <v>0</v>
      </c>
      <c r="C329" s="162">
        <f>RawDC2!L329</f>
        <v>0</v>
      </c>
      <c r="D329" s="266">
        <f>SUMIF(RawDC2!BF329:HV329, $D$2)</f>
        <v>0</v>
      </c>
      <c r="E329" s="266">
        <f>SUMIF(RawDC2!BF329:HV329, $E$2)</f>
        <v>0</v>
      </c>
      <c r="F329" s="266">
        <f>SUMIF(RawDC2!BF329:HV329, $F$2)</f>
        <v>0</v>
      </c>
      <c r="G329" s="266">
        <f>SUMIF(RawDC2!BF329:HV329, $G$2)</f>
        <v>0</v>
      </c>
      <c r="H329" s="266">
        <f>SUMIF(RawDC2!BF329:HV329, $H$2)</f>
        <v>0</v>
      </c>
      <c r="I329" s="266">
        <f>SUMIF(RawDC2!BF329:HV329, $I$2)</f>
        <v>0</v>
      </c>
      <c r="J329" s="266">
        <f>SUMIF(RawDC2!BF329:HV329, $J$2)</f>
        <v>0</v>
      </c>
      <c r="K329" s="266">
        <f>SUMIF(RawDC2!BF329:HV329, $K$2)</f>
        <v>0</v>
      </c>
      <c r="L329" s="266"/>
      <c r="M329" s="136">
        <f t="shared" si="36"/>
        <v>0</v>
      </c>
      <c r="N329" s="138">
        <f t="shared" si="37"/>
        <v>0</v>
      </c>
      <c r="O329" s="140">
        <f t="shared" si="38"/>
        <v>0</v>
      </c>
      <c r="X329" s="167" t="str">
        <f>RawDC2!AE329</f>
        <v>-</v>
      </c>
      <c r="Y329" s="167" t="str">
        <f>RawDC2!AF329</f>
        <v>-</v>
      </c>
      <c r="Z329" s="167" t="str">
        <f>RawDC2!AG329</f>
        <v>-</v>
      </c>
      <c r="AA329" s="167" t="str">
        <f>RawDC2!AH329</f>
        <v>-</v>
      </c>
      <c r="AB329" s="167" t="str">
        <f>RawDC2!AI329</f>
        <v>-</v>
      </c>
      <c r="AC329" s="167" t="str">
        <f>RawDC2!AJ329</f>
        <v>-</v>
      </c>
      <c r="AD329" s="167" t="str">
        <f>RawDC2!AK329</f>
        <v>-</v>
      </c>
      <c r="AE329" s="167" t="str">
        <f>RawDC2!AL329</f>
        <v>-</v>
      </c>
      <c r="AF329" s="167" t="str">
        <f>RawDC2!AM329</f>
        <v>-</v>
      </c>
    </row>
    <row r="330" spans="1:32">
      <c r="A330" s="44">
        <v>328</v>
      </c>
      <c r="B330" s="162" t="str">
        <f>RawDC2!K330</f>
        <v xml:space="preserve">Christian </v>
      </c>
      <c r="C330" s="162" t="str">
        <f>RawDC2!L330</f>
        <v>Robinson</v>
      </c>
      <c r="D330" s="266">
        <f>SUMIF(RawDC2!BF330:HV330, $D$2)</f>
        <v>0</v>
      </c>
      <c r="E330" s="266">
        <f>SUMIF(RawDC2!BF330:HV330, $E$2)</f>
        <v>0</v>
      </c>
      <c r="F330" s="266">
        <f>SUMIF(RawDC2!BF330:HV330, $F$2)</f>
        <v>0</v>
      </c>
      <c r="G330" s="266">
        <f>SUMIF(RawDC2!BF330:HV330, $G$2)</f>
        <v>0</v>
      </c>
      <c r="H330" s="266">
        <f>SUMIF(RawDC2!BF330:HV330, $H$2)</f>
        <v>0</v>
      </c>
      <c r="I330" s="266">
        <f>SUMIF(RawDC2!BF330:HV330, $I$2)</f>
        <v>0</v>
      </c>
      <c r="J330" s="266">
        <f>SUMIF(RawDC2!BF330:HV330, $J$2)</f>
        <v>3</v>
      </c>
      <c r="K330" s="266">
        <f>SUMIF(RawDC2!BF330:HV330, $K$2)</f>
        <v>0</v>
      </c>
      <c r="L330" s="266"/>
      <c r="M330" s="136">
        <f t="shared" si="36"/>
        <v>0</v>
      </c>
      <c r="N330" s="138">
        <f t="shared" si="37"/>
        <v>3</v>
      </c>
      <c r="O330" s="140">
        <f t="shared" si="38"/>
        <v>3</v>
      </c>
      <c r="Q330" s="161">
        <f>RawDC2!P330</f>
        <v>0</v>
      </c>
      <c r="R330" s="161">
        <f>RawDC2!Q330</f>
        <v>0</v>
      </c>
      <c r="S330" s="161">
        <f>RawDC2!R330</f>
        <v>0</v>
      </c>
      <c r="T330" s="161">
        <f>RawDC2!S330</f>
        <v>0</v>
      </c>
      <c r="U330" s="161">
        <f>RawDC2!T330</f>
        <v>0</v>
      </c>
      <c r="V330" s="161">
        <f>RawDC2!U330</f>
        <v>0</v>
      </c>
      <c r="X330" s="167" t="str">
        <f>RawDC2!AE330</f>
        <v>-</v>
      </c>
      <c r="Y330" s="167" t="str">
        <f>RawDC2!AF330</f>
        <v>-</v>
      </c>
      <c r="Z330" s="167" t="str">
        <f>RawDC2!AG330</f>
        <v>-</v>
      </c>
      <c r="AA330" s="167" t="str">
        <f>RawDC2!AH330</f>
        <v>-</v>
      </c>
      <c r="AB330" s="167" t="str">
        <f>RawDC2!AI330</f>
        <v>-</v>
      </c>
      <c r="AC330" s="167" t="str">
        <f>RawDC2!AJ330</f>
        <v>-</v>
      </c>
      <c r="AD330" s="167" t="str">
        <f>RawDC2!AK330</f>
        <v>-</v>
      </c>
      <c r="AE330" s="167" t="str">
        <f>RawDC2!AL330</f>
        <v>-</v>
      </c>
      <c r="AF330" s="167" t="str">
        <f>RawDC2!AM330</f>
        <v>-</v>
      </c>
    </row>
    <row r="331" spans="1:32">
      <c r="A331" s="44">
        <v>329</v>
      </c>
      <c r="B331" s="162">
        <f>RawDC2!K331</f>
        <v>0</v>
      </c>
      <c r="C331" s="162">
        <f>RawDC2!L331</f>
        <v>0</v>
      </c>
      <c r="D331" s="266">
        <f>SUMIF(RawDC2!BF331:HV331, $D$2)</f>
        <v>0</v>
      </c>
      <c r="E331" s="266">
        <f>SUMIF(RawDC2!BF331:HV331, $E$2)</f>
        <v>0</v>
      </c>
      <c r="F331" s="266">
        <f>SUMIF(RawDC2!BF331:HV331, $F$2)</f>
        <v>0</v>
      </c>
      <c r="G331" s="266">
        <f>SUMIF(RawDC2!BF331:HV331, $G$2)</f>
        <v>0</v>
      </c>
      <c r="H331" s="266">
        <f>SUMIF(RawDC2!BF331:HV331, $H$2)</f>
        <v>0</v>
      </c>
      <c r="I331" s="266">
        <f>SUMIF(RawDC2!BF331:HV331, $I$2)</f>
        <v>0</v>
      </c>
      <c r="J331" s="266">
        <f>SUMIF(RawDC2!BF331:HV331, $J$2)</f>
        <v>0</v>
      </c>
      <c r="K331" s="266">
        <f>SUMIF(RawDC2!BF331:HV331, $K$2)</f>
        <v>0</v>
      </c>
      <c r="L331" s="266"/>
      <c r="M331" s="136">
        <f t="shared" si="36"/>
        <v>0</v>
      </c>
      <c r="N331" s="138">
        <f t="shared" si="37"/>
        <v>0</v>
      </c>
      <c r="O331" s="140">
        <f t="shared" si="38"/>
        <v>0</v>
      </c>
      <c r="Q331" s="161">
        <f>RawDC2!P331</f>
        <v>0</v>
      </c>
      <c r="R331" s="161">
        <f>RawDC2!Q331</f>
        <v>0</v>
      </c>
      <c r="S331" s="161">
        <f>RawDC2!R331</f>
        <v>0</v>
      </c>
      <c r="T331" s="161">
        <f>RawDC2!S331</f>
        <v>0</v>
      </c>
      <c r="U331" s="161">
        <f>RawDC2!T331</f>
        <v>0</v>
      </c>
      <c r="V331" s="161">
        <f>RawDC2!U331</f>
        <v>0</v>
      </c>
      <c r="X331" s="167" t="str">
        <f>RawDC2!AE331</f>
        <v>-</v>
      </c>
      <c r="Y331" s="167" t="str">
        <f>RawDC2!AF331</f>
        <v>-</v>
      </c>
      <c r="Z331" s="167" t="str">
        <f>RawDC2!AG331</f>
        <v>-</v>
      </c>
      <c r="AA331" s="167" t="str">
        <f>RawDC2!AH331</f>
        <v>-</v>
      </c>
      <c r="AB331" s="167" t="str">
        <f>RawDC2!AI331</f>
        <v>-</v>
      </c>
      <c r="AC331" s="167" t="str">
        <f>RawDC2!AJ331</f>
        <v>-</v>
      </c>
      <c r="AD331" s="167" t="str">
        <f>RawDC2!AK331</f>
        <v>-</v>
      </c>
      <c r="AE331" s="167" t="str">
        <f>RawDC2!AL331</f>
        <v>-</v>
      </c>
      <c r="AF331" s="167" t="str">
        <f>RawDC2!AM331</f>
        <v>-</v>
      </c>
    </row>
    <row r="332" spans="1:32">
      <c r="A332" s="44">
        <v>330</v>
      </c>
      <c r="B332" s="162">
        <f>RawDC2!K332</f>
        <v>0</v>
      </c>
      <c r="C332" s="162">
        <f>RawDC2!L332</f>
        <v>0</v>
      </c>
      <c r="D332" s="266">
        <f>SUMIF(RawDC2!BF332:HV332, $D$2)</f>
        <v>0</v>
      </c>
      <c r="E332" s="266">
        <f>SUMIF(RawDC2!BF332:HV332, $E$2)</f>
        <v>0</v>
      </c>
      <c r="F332" s="266">
        <f>SUMIF(RawDC2!BF332:HV332, $F$2)</f>
        <v>0</v>
      </c>
      <c r="G332" s="266">
        <f>SUMIF(RawDC2!BF332:HV332, $G$2)</f>
        <v>0</v>
      </c>
      <c r="H332" s="266">
        <f>SUMIF(RawDC2!BF332:HV332, $H$2)</f>
        <v>0</v>
      </c>
      <c r="I332" s="266">
        <f>SUMIF(RawDC2!BF332:HV332, $I$2)</f>
        <v>0</v>
      </c>
      <c r="J332" s="266">
        <f>SUMIF(RawDC2!BF332:HV332, $J$2)</f>
        <v>0</v>
      </c>
      <c r="K332" s="266">
        <f>SUMIF(RawDC2!BF332:HV332, $K$2)</f>
        <v>0</v>
      </c>
      <c r="L332" s="266"/>
      <c r="M332" s="136">
        <f t="shared" si="36"/>
        <v>0</v>
      </c>
      <c r="N332" s="138">
        <f t="shared" si="37"/>
        <v>0</v>
      </c>
      <c r="O332" s="140">
        <f t="shared" si="38"/>
        <v>0</v>
      </c>
      <c r="Q332" s="161">
        <f>RawDC2!P332</f>
        <v>0</v>
      </c>
      <c r="R332" s="161">
        <f>RawDC2!Q332</f>
        <v>0</v>
      </c>
      <c r="S332" s="161">
        <f>RawDC2!R332</f>
        <v>0</v>
      </c>
      <c r="T332" s="161">
        <f>RawDC2!S332</f>
        <v>0</v>
      </c>
      <c r="U332" s="161">
        <f>RawDC2!T332</f>
        <v>0</v>
      </c>
      <c r="V332" s="161">
        <f>RawDC2!U332</f>
        <v>0</v>
      </c>
      <c r="X332" s="167" t="str">
        <f>RawDC2!AE332</f>
        <v>-</v>
      </c>
      <c r="Y332" s="167" t="str">
        <f>RawDC2!AF332</f>
        <v>-</v>
      </c>
      <c r="Z332" s="167" t="str">
        <f>RawDC2!AG332</f>
        <v>-</v>
      </c>
      <c r="AA332" s="167" t="str">
        <f>RawDC2!AH332</f>
        <v>-</v>
      </c>
      <c r="AB332" s="167" t="str">
        <f>RawDC2!AI332</f>
        <v>-</v>
      </c>
      <c r="AC332" s="167" t="str">
        <f>RawDC2!AJ332</f>
        <v>-</v>
      </c>
      <c r="AD332" s="167" t="str">
        <f>RawDC2!AK332</f>
        <v>-</v>
      </c>
      <c r="AE332" s="167" t="str">
        <f>RawDC2!AL332</f>
        <v>-</v>
      </c>
      <c r="AF332" s="167" t="str">
        <f>RawDC2!AM332</f>
        <v>-</v>
      </c>
    </row>
    <row r="333" spans="1:32">
      <c r="A333" s="44">
        <v>331</v>
      </c>
      <c r="B333" s="162">
        <f>RawDC2!K333</f>
        <v>0</v>
      </c>
      <c r="C333" s="162">
        <f>RawDC2!L333</f>
        <v>0</v>
      </c>
      <c r="D333" s="266">
        <f>SUMIF(RawDC2!BF333:HV333, $D$2)</f>
        <v>0</v>
      </c>
      <c r="E333" s="266">
        <f>SUMIF(RawDC2!BF333:HV333, $E$2)</f>
        <v>0</v>
      </c>
      <c r="F333" s="266">
        <f>SUMIF(RawDC2!BF333:HV333, $F$2)</f>
        <v>0</v>
      </c>
      <c r="G333" s="266">
        <f>SUMIF(RawDC2!BF333:HV333, $G$2)</f>
        <v>0</v>
      </c>
      <c r="H333" s="266">
        <f>SUMIF(RawDC2!BF333:HV333, $H$2)</f>
        <v>0</v>
      </c>
      <c r="I333" s="266">
        <f>SUMIF(RawDC2!BF333:HV333, $I$2)</f>
        <v>0</v>
      </c>
      <c r="J333" s="266">
        <f>SUMIF(RawDC2!BF333:HV333, $J$2)</f>
        <v>0</v>
      </c>
      <c r="K333" s="266">
        <f>SUMIF(RawDC2!BF333:HV333, $K$2)</f>
        <v>0</v>
      </c>
      <c r="L333" s="266"/>
      <c r="M333" s="136">
        <f t="shared" si="36"/>
        <v>0</v>
      </c>
      <c r="N333" s="138">
        <f t="shared" si="37"/>
        <v>0</v>
      </c>
      <c r="O333" s="140">
        <f t="shared" si="38"/>
        <v>0</v>
      </c>
      <c r="X333" s="167" t="str">
        <f>RawDC2!AE333</f>
        <v>-</v>
      </c>
      <c r="Y333" s="167" t="str">
        <f>RawDC2!AF333</f>
        <v>-</v>
      </c>
      <c r="Z333" s="167" t="str">
        <f>RawDC2!AG333</f>
        <v>-</v>
      </c>
      <c r="AA333" s="167" t="str">
        <f>RawDC2!AH333</f>
        <v>-</v>
      </c>
      <c r="AB333" s="167" t="str">
        <f>RawDC2!AI333</f>
        <v>-</v>
      </c>
      <c r="AC333" s="167" t="str">
        <f>RawDC2!AJ333</f>
        <v>-</v>
      </c>
      <c r="AD333" s="167" t="str">
        <f>RawDC2!AK333</f>
        <v>-</v>
      </c>
      <c r="AE333" s="167" t="str">
        <f>RawDC2!AL333</f>
        <v>-</v>
      </c>
      <c r="AF333" s="167" t="str">
        <f>RawDC2!AM333</f>
        <v>-</v>
      </c>
    </row>
    <row r="334" spans="1:32">
      <c r="A334" s="44">
        <v>332</v>
      </c>
      <c r="B334" s="162">
        <f>RawDC2!K334</f>
        <v>0</v>
      </c>
      <c r="C334" s="162">
        <f>RawDC2!L334</f>
        <v>0</v>
      </c>
      <c r="D334" s="266">
        <f>SUMIF(RawDC2!BF334:HV334, $D$2)</f>
        <v>0</v>
      </c>
      <c r="E334" s="266">
        <f>SUMIF(RawDC2!BF334:HV334, $E$2)</f>
        <v>0</v>
      </c>
      <c r="F334" s="266">
        <f>SUMIF(RawDC2!BF334:HV334, $F$2)</f>
        <v>0</v>
      </c>
      <c r="G334" s="266">
        <f>SUMIF(RawDC2!BF334:HV334, $G$2)</f>
        <v>0</v>
      </c>
      <c r="H334" s="266">
        <f>SUMIF(RawDC2!BF334:HV334, $H$2)</f>
        <v>0</v>
      </c>
      <c r="I334" s="266">
        <f>SUMIF(RawDC2!BF334:HV334, $I$2)</f>
        <v>0</v>
      </c>
      <c r="J334" s="266">
        <f>SUMIF(RawDC2!BF334:HV334, $J$2)</f>
        <v>0</v>
      </c>
      <c r="K334" s="266">
        <f>SUMIF(RawDC2!BF334:HV334, $K$2)</f>
        <v>0</v>
      </c>
      <c r="L334" s="266"/>
      <c r="M334" s="136">
        <f t="shared" si="36"/>
        <v>0</v>
      </c>
      <c r="N334" s="138">
        <f t="shared" si="37"/>
        <v>0</v>
      </c>
      <c r="O334" s="140">
        <f t="shared" si="38"/>
        <v>0</v>
      </c>
      <c r="Q334" s="161">
        <f>RawDC2!P334</f>
        <v>0</v>
      </c>
      <c r="R334" s="161">
        <f>RawDC2!Q334</f>
        <v>0</v>
      </c>
      <c r="S334" s="161">
        <f>RawDC2!R334</f>
        <v>0</v>
      </c>
      <c r="T334" s="161">
        <f>RawDC2!S334</f>
        <v>0</v>
      </c>
      <c r="U334" s="161">
        <f>RawDC2!T334</f>
        <v>0</v>
      </c>
      <c r="V334" s="161">
        <f>RawDC2!U334</f>
        <v>0</v>
      </c>
      <c r="X334" s="167" t="str">
        <f>RawDC2!AE334</f>
        <v>-</v>
      </c>
      <c r="Y334" s="167" t="str">
        <f>RawDC2!AF334</f>
        <v>-</v>
      </c>
      <c r="Z334" s="167" t="str">
        <f>RawDC2!AG334</f>
        <v>-</v>
      </c>
      <c r="AA334" s="167" t="str">
        <f>RawDC2!AH334</f>
        <v>-</v>
      </c>
      <c r="AB334" s="167" t="str">
        <f>RawDC2!AI334</f>
        <v>-</v>
      </c>
      <c r="AC334" s="167" t="str">
        <f>RawDC2!AJ334</f>
        <v>-</v>
      </c>
      <c r="AD334" s="167" t="str">
        <f>RawDC2!AK334</f>
        <v>-</v>
      </c>
      <c r="AE334" s="167" t="str">
        <f>RawDC2!AL334</f>
        <v>-</v>
      </c>
      <c r="AF334" s="167" t="str">
        <f>RawDC2!AM334</f>
        <v>-</v>
      </c>
    </row>
    <row r="335" spans="1:32">
      <c r="A335" s="44">
        <v>333</v>
      </c>
      <c r="B335" s="162">
        <f>RawDC2!K335</f>
        <v>0</v>
      </c>
      <c r="C335" s="162">
        <f>RawDC2!L335</f>
        <v>0</v>
      </c>
      <c r="D335" s="266">
        <f>SUMIF(RawDC2!BF335:HV335, $D$2)</f>
        <v>0</v>
      </c>
      <c r="E335" s="266">
        <f>SUMIF(RawDC2!BF335:HV335, $E$2)</f>
        <v>0</v>
      </c>
      <c r="F335" s="266">
        <f>SUMIF(RawDC2!BF335:HV335, $F$2)</f>
        <v>0</v>
      </c>
      <c r="G335" s="266">
        <f>SUMIF(RawDC2!BF335:HV335, $G$2)</f>
        <v>0</v>
      </c>
      <c r="H335" s="266">
        <f>SUMIF(RawDC2!BF335:HV335, $H$2)</f>
        <v>0</v>
      </c>
      <c r="I335" s="266">
        <f>SUMIF(RawDC2!BF335:HV335, $I$2)</f>
        <v>0</v>
      </c>
      <c r="J335" s="266">
        <f>SUMIF(RawDC2!BF335:HV335, $J$2)</f>
        <v>0</v>
      </c>
      <c r="K335" s="266">
        <f>SUMIF(RawDC2!BF335:HV335, $K$2)</f>
        <v>0</v>
      </c>
      <c r="L335" s="266"/>
      <c r="M335" s="136">
        <f t="shared" si="36"/>
        <v>0</v>
      </c>
      <c r="N335" s="138">
        <f t="shared" si="37"/>
        <v>0</v>
      </c>
      <c r="O335" s="140">
        <f t="shared" si="38"/>
        <v>0</v>
      </c>
      <c r="Q335" s="161">
        <f>RawDC2!P335</f>
        <v>0</v>
      </c>
      <c r="R335" s="161">
        <f>RawDC2!Q335</f>
        <v>0</v>
      </c>
      <c r="S335" s="161">
        <f>RawDC2!R335</f>
        <v>0</v>
      </c>
      <c r="T335" s="161">
        <f>RawDC2!S335</f>
        <v>0</v>
      </c>
      <c r="U335" s="161">
        <f>RawDC2!T335</f>
        <v>0</v>
      </c>
      <c r="V335" s="161">
        <f>RawDC2!U335</f>
        <v>0</v>
      </c>
      <c r="X335" s="167" t="str">
        <f>RawDC2!AE335</f>
        <v>-</v>
      </c>
      <c r="Y335" s="167" t="str">
        <f>RawDC2!AF335</f>
        <v>-</v>
      </c>
      <c r="Z335" s="167" t="str">
        <f>RawDC2!AG335</f>
        <v>-</v>
      </c>
      <c r="AA335" s="167" t="str">
        <f>RawDC2!AH335</f>
        <v>-</v>
      </c>
      <c r="AB335" s="167" t="str">
        <f>RawDC2!AI335</f>
        <v>-</v>
      </c>
      <c r="AC335" s="167" t="str">
        <f>RawDC2!AJ335</f>
        <v>-</v>
      </c>
      <c r="AD335" s="167" t="str">
        <f>RawDC2!AK335</f>
        <v>-</v>
      </c>
      <c r="AE335" s="167" t="str">
        <f>RawDC2!AL335</f>
        <v>-</v>
      </c>
      <c r="AF335" s="167" t="str">
        <f>RawDC2!AM335</f>
        <v>-</v>
      </c>
    </row>
    <row r="336" spans="1:32">
      <c r="A336" s="44">
        <v>334</v>
      </c>
      <c r="B336" s="162" t="str">
        <f>RawDC2!K336</f>
        <v>Christopher</v>
      </c>
      <c r="C336" s="162" t="str">
        <f>RawDC2!L336</f>
        <v>Helou Decos</v>
      </c>
      <c r="D336" s="266">
        <f>SUMIF(RawDC2!BF336:HV336, $D$2)</f>
        <v>-8</v>
      </c>
      <c r="E336" s="266">
        <f>SUMIF(RawDC2!BF336:HV336, $E$2)</f>
        <v>-15</v>
      </c>
      <c r="F336" s="266">
        <f>SUMIF(RawDC2!BF336:HV336, $F$2)</f>
        <v>-2</v>
      </c>
      <c r="G336" s="266">
        <f>SUMIF(RawDC2!BF336:HV336, $G$2)</f>
        <v>0</v>
      </c>
      <c r="H336" s="266">
        <f>SUMIF(RawDC2!BF336:HV336, $H$2)</f>
        <v>2</v>
      </c>
      <c r="I336" s="266">
        <f>SUMIF(RawDC2!BF336:HV336, $I$2)</f>
        <v>6</v>
      </c>
      <c r="J336" s="266">
        <f>SUMIF(RawDC2!BF336:HV336, $J$2)</f>
        <v>3</v>
      </c>
      <c r="K336" s="266">
        <f>SUMIF(RawDC2!BF336:HV336, $K$2)</f>
        <v>8</v>
      </c>
      <c r="L336" s="266"/>
      <c r="M336" s="136">
        <f t="shared" si="36"/>
        <v>-25</v>
      </c>
      <c r="N336" s="138">
        <f t="shared" si="37"/>
        <v>19</v>
      </c>
      <c r="O336" s="140">
        <f t="shared" si="38"/>
        <v>44</v>
      </c>
      <c r="Q336" s="161" t="str">
        <f>RawDC2!P336</f>
        <v>no</v>
      </c>
      <c r="R336" s="161" t="str">
        <f>RawDC2!Q336</f>
        <v>yes</v>
      </c>
      <c r="S336" s="161" t="str">
        <f>RawDC2!R336</f>
        <v>increased</v>
      </c>
      <c r="T336" s="161" t="str">
        <f>RawDC2!S336</f>
        <v>increased</v>
      </c>
      <c r="U336" s="161" t="str">
        <f>RawDC2!T336</f>
        <v>increased</v>
      </c>
      <c r="V336" s="161" t="str">
        <f>RawDC2!U336</f>
        <v>strength to hypertrophy development</v>
      </c>
      <c r="X336" s="167" t="str">
        <f>RawDC2!AE336</f>
        <v>Hip (gluteus maximus/medius/minimus, piriformis)</v>
      </c>
      <c r="Y336" s="167" t="str">
        <f>RawDC2!AF336</f>
        <v>left</v>
      </c>
      <c r="Z336" s="167" t="str">
        <f>RawDC2!AG336</f>
        <v>contusion/blow sustained from external force</v>
      </c>
      <c r="AA336" s="167">
        <f>RawDC2!AH336</f>
        <v>43209</v>
      </c>
      <c r="AB336" s="167">
        <f>RawDC2!AI336</f>
        <v>5</v>
      </c>
      <c r="AC336" s="167" t="str">
        <f>RawDC2!AJ336</f>
        <v>In gymnastics, on highbar practicing katchev skill; fell on bar with left hip</v>
      </c>
      <c r="AD336" s="167" t="str">
        <f>RawDC2!AK336</f>
        <v>acute</v>
      </c>
      <c r="AE336" s="167" t="str">
        <f>RawDC2!AL336</f>
        <v>contact with bar</v>
      </c>
      <c r="AF336" s="167" t="str">
        <f>RawDC2!AM336</f>
        <v>yes</v>
      </c>
    </row>
    <row r="337" spans="1:32">
      <c r="A337" s="44">
        <v>335</v>
      </c>
      <c r="B337" s="162">
        <f>RawDC2!K337</f>
        <v>0</v>
      </c>
      <c r="C337" s="162">
        <f>RawDC2!L337</f>
        <v>0</v>
      </c>
      <c r="D337" s="266">
        <f>SUMIF(RawDC2!BF337:HV337, $D$2)</f>
        <v>0</v>
      </c>
      <c r="E337" s="266">
        <f>SUMIF(RawDC2!BF337:HV337, $E$2)</f>
        <v>0</v>
      </c>
      <c r="F337" s="266">
        <f>SUMIF(RawDC2!BF337:HV337, $F$2)</f>
        <v>0</v>
      </c>
      <c r="G337" s="266">
        <f>SUMIF(RawDC2!BF337:HV337, $G$2)</f>
        <v>0</v>
      </c>
      <c r="H337" s="266">
        <f>SUMIF(RawDC2!BF337:HV337, $H$2)</f>
        <v>0</v>
      </c>
      <c r="I337" s="266">
        <f>SUMIF(RawDC2!BF337:HV337, $I$2)</f>
        <v>0</v>
      </c>
      <c r="J337" s="266">
        <f>SUMIF(RawDC2!BF337:HV337, $J$2)</f>
        <v>0</v>
      </c>
      <c r="K337" s="266">
        <f>SUMIF(RawDC2!BF337:HV337, $K$2)</f>
        <v>0</v>
      </c>
      <c r="L337" s="266"/>
      <c r="M337" s="136">
        <f t="shared" si="36"/>
        <v>0</v>
      </c>
      <c r="N337" s="138">
        <f t="shared" si="37"/>
        <v>0</v>
      </c>
      <c r="O337" s="140">
        <f t="shared" si="38"/>
        <v>0</v>
      </c>
      <c r="X337" s="167" t="str">
        <f>RawDC2!AE337</f>
        <v>-</v>
      </c>
      <c r="Y337" s="167" t="str">
        <f>RawDC2!AF337</f>
        <v>-</v>
      </c>
      <c r="Z337" s="167" t="str">
        <f>RawDC2!AG337</f>
        <v>-</v>
      </c>
      <c r="AA337" s="167" t="str">
        <f>RawDC2!AH337</f>
        <v>-</v>
      </c>
      <c r="AB337" s="167" t="str">
        <f>RawDC2!AI337</f>
        <v>-</v>
      </c>
      <c r="AC337" s="167" t="str">
        <f>RawDC2!AJ337</f>
        <v>-</v>
      </c>
      <c r="AD337" s="167" t="str">
        <f>RawDC2!AK337</f>
        <v>-</v>
      </c>
      <c r="AE337" s="167" t="str">
        <f>RawDC2!AL337</f>
        <v>-</v>
      </c>
      <c r="AF337" s="167" t="str">
        <f>RawDC2!AM337</f>
        <v>-</v>
      </c>
    </row>
    <row r="338" spans="1:32">
      <c r="A338" s="44">
        <v>336</v>
      </c>
      <c r="B338" s="162">
        <f>RawDC2!K338</f>
        <v>0</v>
      </c>
      <c r="C338" s="162">
        <f>RawDC2!L338</f>
        <v>0</v>
      </c>
      <c r="D338" s="266">
        <f>SUMIF(RawDC2!BF338:HV338, $D$2)</f>
        <v>0</v>
      </c>
      <c r="E338" s="266">
        <f>SUMIF(RawDC2!BF338:HV338, $E$2)</f>
        <v>0</v>
      </c>
      <c r="F338" s="266">
        <f>SUMIF(RawDC2!BF338:HV338, $F$2)</f>
        <v>0</v>
      </c>
      <c r="G338" s="266">
        <f>SUMIF(RawDC2!BF338:HV338, $G$2)</f>
        <v>0</v>
      </c>
      <c r="H338" s="266">
        <f>SUMIF(RawDC2!BF338:HV338, $H$2)</f>
        <v>0</v>
      </c>
      <c r="I338" s="266">
        <f>SUMIF(RawDC2!BF338:HV338, $I$2)</f>
        <v>0</v>
      </c>
      <c r="J338" s="266">
        <f>SUMIF(RawDC2!BF338:HV338, $J$2)</f>
        <v>0</v>
      </c>
      <c r="K338" s="266">
        <f>SUMIF(RawDC2!BF338:HV338, $K$2)</f>
        <v>0</v>
      </c>
      <c r="L338" s="266"/>
      <c r="M338" s="136">
        <f t="shared" si="36"/>
        <v>0</v>
      </c>
      <c r="N338" s="138">
        <f t="shared" si="37"/>
        <v>0</v>
      </c>
      <c r="O338" s="140">
        <f t="shared" si="38"/>
        <v>0</v>
      </c>
      <c r="Q338" s="161">
        <f>RawDC2!P338</f>
        <v>0</v>
      </c>
      <c r="R338" s="161">
        <f>RawDC2!Q338</f>
        <v>0</v>
      </c>
      <c r="S338" s="161">
        <f>RawDC2!R338</f>
        <v>0</v>
      </c>
      <c r="T338" s="161">
        <f>RawDC2!S338</f>
        <v>0</v>
      </c>
      <c r="U338" s="161">
        <f>RawDC2!T338</f>
        <v>0</v>
      </c>
      <c r="V338" s="161">
        <f>RawDC2!U338</f>
        <v>0</v>
      </c>
      <c r="X338" s="167" t="str">
        <f>RawDC2!AE338</f>
        <v>-</v>
      </c>
      <c r="Y338" s="167" t="str">
        <f>RawDC2!AF338</f>
        <v>-</v>
      </c>
      <c r="Z338" s="167" t="str">
        <f>RawDC2!AG338</f>
        <v>-</v>
      </c>
      <c r="AA338" s="167" t="str">
        <f>RawDC2!AH338</f>
        <v>-</v>
      </c>
      <c r="AB338" s="167" t="str">
        <f>RawDC2!AI338</f>
        <v>-</v>
      </c>
      <c r="AC338" s="167" t="str">
        <f>RawDC2!AJ338</f>
        <v>-</v>
      </c>
      <c r="AD338" s="167" t="str">
        <f>RawDC2!AK338</f>
        <v>-</v>
      </c>
      <c r="AE338" s="167" t="str">
        <f>RawDC2!AL338</f>
        <v>-</v>
      </c>
      <c r="AF338" s="167" t="str">
        <f>RawDC2!AM338</f>
        <v>-</v>
      </c>
    </row>
    <row r="339" spans="1:32">
      <c r="A339" s="44">
        <v>337</v>
      </c>
      <c r="B339" s="162">
        <f>RawDC2!K339</f>
        <v>0</v>
      </c>
      <c r="C339" s="162">
        <f>RawDC2!L339</f>
        <v>0</v>
      </c>
      <c r="D339" s="266">
        <f>SUMIF(RawDC2!BF339:HV339, $D$2)</f>
        <v>0</v>
      </c>
      <c r="E339" s="266">
        <f>SUMIF(RawDC2!BF339:HV339, $E$2)</f>
        <v>0</v>
      </c>
      <c r="F339" s="266">
        <f>SUMIF(RawDC2!BF339:HV339, $F$2)</f>
        <v>0</v>
      </c>
      <c r="G339" s="266">
        <f>SUMIF(RawDC2!BF339:HV339, $G$2)</f>
        <v>0</v>
      </c>
      <c r="H339" s="266">
        <f>SUMIF(RawDC2!BF339:HV339, $H$2)</f>
        <v>0</v>
      </c>
      <c r="I339" s="266">
        <f>SUMIF(RawDC2!BF339:HV339, $I$2)</f>
        <v>0</v>
      </c>
      <c r="J339" s="266">
        <f>SUMIF(RawDC2!BF339:HV339, $J$2)</f>
        <v>0</v>
      </c>
      <c r="K339" s="266">
        <f>SUMIF(RawDC2!BF339:HV339, $K$2)</f>
        <v>0</v>
      </c>
      <c r="L339" s="266"/>
      <c r="M339" s="136">
        <f t="shared" si="36"/>
        <v>0</v>
      </c>
      <c r="N339" s="138">
        <f t="shared" si="37"/>
        <v>0</v>
      </c>
      <c r="O339" s="140">
        <f t="shared" si="38"/>
        <v>0</v>
      </c>
      <c r="Q339" s="161">
        <f>RawDC2!P339</f>
        <v>0</v>
      </c>
      <c r="R339" s="161">
        <f>RawDC2!Q339</f>
        <v>0</v>
      </c>
      <c r="S339" s="161">
        <f>RawDC2!R339</f>
        <v>0</v>
      </c>
      <c r="T339" s="161">
        <f>RawDC2!S339</f>
        <v>0</v>
      </c>
      <c r="U339" s="161">
        <f>RawDC2!T339</f>
        <v>0</v>
      </c>
      <c r="V339" s="161">
        <f>RawDC2!U339</f>
        <v>0</v>
      </c>
      <c r="X339" s="167" t="str">
        <f>RawDC2!AE339</f>
        <v>-</v>
      </c>
      <c r="Y339" s="167" t="str">
        <f>RawDC2!AF339</f>
        <v>-</v>
      </c>
      <c r="Z339" s="167" t="str">
        <f>RawDC2!AG339</f>
        <v>-</v>
      </c>
      <c r="AA339" s="167" t="str">
        <f>RawDC2!AH339</f>
        <v>-</v>
      </c>
      <c r="AB339" s="167" t="str">
        <f>RawDC2!AI339</f>
        <v>-</v>
      </c>
      <c r="AC339" s="167" t="str">
        <f>RawDC2!AJ339</f>
        <v>-</v>
      </c>
      <c r="AD339" s="167" t="str">
        <f>RawDC2!AK339</f>
        <v>-</v>
      </c>
      <c r="AE339" s="167" t="str">
        <f>RawDC2!AL339</f>
        <v>-</v>
      </c>
      <c r="AF339" s="167" t="str">
        <f>RawDC2!AM339</f>
        <v>-</v>
      </c>
    </row>
    <row r="340" spans="1:32">
      <c r="A340" s="44">
        <v>338</v>
      </c>
      <c r="B340" s="162">
        <f>RawDC2!K340</f>
        <v>0</v>
      </c>
      <c r="C340" s="162">
        <f>RawDC2!L340</f>
        <v>0</v>
      </c>
      <c r="D340" s="255">
        <f>SUMIF(RawDC2!BF340:HV340, $D$2)</f>
        <v>0</v>
      </c>
      <c r="E340" s="255">
        <f>SUMIF(RawDC2!BF340:HV340, $E$2)</f>
        <v>0</v>
      </c>
      <c r="F340" s="255">
        <f>SUMIF(RawDC2!BF340:HV340, $F$2)</f>
        <v>0</v>
      </c>
      <c r="G340" s="255">
        <f>SUMIF(RawDC2!BF340:HV340, $G$2)</f>
        <v>0</v>
      </c>
      <c r="H340" s="255">
        <f>SUMIF(RawDC2!BF340:HV340, $H$2)</f>
        <v>0</v>
      </c>
      <c r="I340" s="255">
        <f>SUMIF(RawDC2!BF340:HV340, $I$2)</f>
        <v>0</v>
      </c>
      <c r="J340" s="255">
        <f>SUMIF(RawDC2!BF340:HV340, $J$2)</f>
        <v>0</v>
      </c>
      <c r="K340" s="255">
        <f>SUMIF(RawDC2!BF340:HV340, $K$2)</f>
        <v>0</v>
      </c>
      <c r="L340" s="255"/>
      <c r="M340" s="136">
        <f t="shared" si="33"/>
        <v>0</v>
      </c>
      <c r="N340" s="138">
        <f t="shared" si="34"/>
        <v>0</v>
      </c>
      <c r="O340" s="140">
        <f t="shared" si="35"/>
        <v>0</v>
      </c>
      <c r="Q340" s="161">
        <f>RawDC2!P340</f>
        <v>0</v>
      </c>
      <c r="R340" s="161">
        <f>RawDC2!Q340</f>
        <v>0</v>
      </c>
      <c r="S340" s="161">
        <f>RawDC2!R340</f>
        <v>0</v>
      </c>
      <c r="T340" s="161">
        <f>RawDC2!S340</f>
        <v>0</v>
      </c>
      <c r="U340" s="161">
        <f>RawDC2!T340</f>
        <v>0</v>
      </c>
      <c r="V340" s="161">
        <f>RawDC2!U340</f>
        <v>0</v>
      </c>
      <c r="X340" s="167" t="str">
        <f>RawDC2!AE340</f>
        <v>-</v>
      </c>
      <c r="Y340" s="167" t="str">
        <f>RawDC2!AF340</f>
        <v>-</v>
      </c>
      <c r="Z340" s="167" t="str">
        <f>RawDC2!AG340</f>
        <v>-</v>
      </c>
      <c r="AA340" s="167" t="str">
        <f>RawDC2!AH340</f>
        <v>-</v>
      </c>
      <c r="AB340" s="167" t="str">
        <f>RawDC2!AI340</f>
        <v>-</v>
      </c>
      <c r="AC340" s="167" t="str">
        <f>RawDC2!AJ340</f>
        <v>-</v>
      </c>
      <c r="AD340" s="167" t="str">
        <f>RawDC2!AK340</f>
        <v>-</v>
      </c>
      <c r="AE340" s="167" t="str">
        <f>RawDC2!AL340</f>
        <v>-</v>
      </c>
      <c r="AF340" s="167" t="str">
        <f>RawDC2!AM340</f>
        <v>-</v>
      </c>
    </row>
    <row r="341" spans="1:32">
      <c r="A341" s="44">
        <v>339</v>
      </c>
      <c r="B341" s="162">
        <f>RawDC2!K341</f>
        <v>0</v>
      </c>
      <c r="C341" s="162">
        <f>RawDC2!L341</f>
        <v>0</v>
      </c>
      <c r="D341" s="255">
        <f>SUMIF(RawDC2!BF341:HV341, $D$2)</f>
        <v>0</v>
      </c>
      <c r="E341" s="255">
        <f>SUMIF(RawDC2!BF341:HV341, $E$2)</f>
        <v>0</v>
      </c>
      <c r="F341" s="255">
        <f>SUMIF(RawDC2!BF341:HV341, $F$2)</f>
        <v>0</v>
      </c>
      <c r="G341" s="255">
        <f>SUMIF(RawDC2!BF341:HV341, $G$2)</f>
        <v>0</v>
      </c>
      <c r="H341" s="255">
        <f>SUMIF(RawDC2!BF341:HV341, $H$2)</f>
        <v>0</v>
      </c>
      <c r="I341" s="255">
        <f>SUMIF(RawDC2!BF341:HV341, $I$2)</f>
        <v>0</v>
      </c>
      <c r="J341" s="255">
        <f>SUMIF(RawDC2!BF341:HV341, $J$2)</f>
        <v>0</v>
      </c>
      <c r="K341" s="255">
        <f>SUMIF(RawDC2!BF341:HV341, $K$2)</f>
        <v>0</v>
      </c>
      <c r="L341" s="255"/>
      <c r="M341" s="136">
        <f t="shared" si="33"/>
        <v>0</v>
      </c>
      <c r="N341" s="138">
        <f t="shared" si="34"/>
        <v>0</v>
      </c>
      <c r="O341" s="140">
        <f t="shared" si="35"/>
        <v>0</v>
      </c>
      <c r="X341" s="167" t="str">
        <f>RawDC2!AE341</f>
        <v>-</v>
      </c>
      <c r="Y341" s="167" t="str">
        <f>RawDC2!AF341</f>
        <v>-</v>
      </c>
      <c r="Z341" s="167" t="str">
        <f>RawDC2!AG341</f>
        <v>-</v>
      </c>
      <c r="AA341" s="167" t="str">
        <f>RawDC2!AH341</f>
        <v>-</v>
      </c>
      <c r="AB341" s="167" t="str">
        <f>RawDC2!AI341</f>
        <v>-</v>
      </c>
      <c r="AC341" s="167" t="str">
        <f>RawDC2!AJ341</f>
        <v>-</v>
      </c>
      <c r="AD341" s="167" t="str">
        <f>RawDC2!AK341</f>
        <v>-</v>
      </c>
      <c r="AE341" s="167" t="str">
        <f>RawDC2!AL341</f>
        <v>-</v>
      </c>
      <c r="AF341" s="167" t="str">
        <f>RawDC2!AM341</f>
        <v>-</v>
      </c>
    </row>
    <row r="342" spans="1:32">
      <c r="A342" s="44">
        <v>340</v>
      </c>
      <c r="B342" s="162">
        <f>RawDC2!K342</f>
        <v>0</v>
      </c>
      <c r="C342" s="162">
        <f>RawDC2!L342</f>
        <v>0</v>
      </c>
      <c r="D342" s="279">
        <f>SUMIF(RawDC2!BF342:HV342, $D$2)</f>
        <v>0</v>
      </c>
      <c r="E342" s="279">
        <f>SUMIF(RawDC2!BF342:HV342, $E$2)</f>
        <v>0</v>
      </c>
      <c r="F342" s="279">
        <f>SUMIF(RawDC2!BF342:HV342, $F$2)</f>
        <v>0</v>
      </c>
      <c r="G342" s="279">
        <f>SUMIF(RawDC2!BF342:HV342, $G$2)</f>
        <v>0</v>
      </c>
      <c r="H342" s="279">
        <f>SUMIF(RawDC2!BF342:HV342, $H$2)</f>
        <v>0</v>
      </c>
      <c r="I342" s="279">
        <f>SUMIF(RawDC2!BF342:HV342, $I$2)</f>
        <v>0</v>
      </c>
      <c r="J342" s="279">
        <f>SUMIF(RawDC2!BF342:HV342, $J$2)</f>
        <v>0</v>
      </c>
      <c r="K342" s="279">
        <f>SUMIF(RawDC2!BF342:HV342, $K$2)</f>
        <v>0</v>
      </c>
      <c r="L342" s="279"/>
      <c r="M342" s="136">
        <f t="shared" si="33"/>
        <v>0</v>
      </c>
      <c r="N342" s="138">
        <f t="shared" si="34"/>
        <v>0</v>
      </c>
      <c r="O342" s="140">
        <f t="shared" si="35"/>
        <v>0</v>
      </c>
      <c r="Q342" s="161">
        <f>RawDC2!P342</f>
        <v>0</v>
      </c>
      <c r="R342" s="161">
        <f>RawDC2!Q342</f>
        <v>0</v>
      </c>
      <c r="S342" s="161">
        <f>RawDC2!R342</f>
        <v>0</v>
      </c>
      <c r="T342" s="161">
        <f>RawDC2!S342</f>
        <v>0</v>
      </c>
      <c r="U342" s="161">
        <f>RawDC2!T342</f>
        <v>0</v>
      </c>
      <c r="V342" s="161">
        <f>RawDC2!U342</f>
        <v>0</v>
      </c>
      <c r="X342" s="167" t="str">
        <f>RawDC2!AE342</f>
        <v>-</v>
      </c>
      <c r="Y342" s="167" t="str">
        <f>RawDC2!AF342</f>
        <v>-</v>
      </c>
      <c r="Z342" s="167" t="str">
        <f>RawDC2!AG342</f>
        <v>-</v>
      </c>
      <c r="AA342" s="167" t="str">
        <f>RawDC2!AH342</f>
        <v>-</v>
      </c>
      <c r="AB342" s="167" t="str">
        <f>RawDC2!AI342</f>
        <v>-</v>
      </c>
      <c r="AC342" s="167" t="str">
        <f>RawDC2!AJ342</f>
        <v>-</v>
      </c>
      <c r="AD342" s="167" t="str">
        <f>RawDC2!AK342</f>
        <v>-</v>
      </c>
      <c r="AE342" s="167" t="str">
        <f>RawDC2!AL342</f>
        <v>-</v>
      </c>
      <c r="AF342" s="167" t="str">
        <f>RawDC2!AM342</f>
        <v>-</v>
      </c>
    </row>
    <row r="343" spans="1:32">
      <c r="A343" s="44">
        <v>341</v>
      </c>
      <c r="B343" s="162">
        <f>RawDC2!K343</f>
        <v>0</v>
      </c>
      <c r="C343" s="162">
        <f>RawDC2!L343</f>
        <v>0</v>
      </c>
      <c r="D343" s="279">
        <f>SUMIF(RawDC2!BF343:HV343, $D$2)</f>
        <v>0</v>
      </c>
      <c r="E343" s="279">
        <f>SUMIF(RawDC2!BF343:HV343, $E$2)</f>
        <v>0</v>
      </c>
      <c r="F343" s="279">
        <f>SUMIF(RawDC2!BF343:HV343, $F$2)</f>
        <v>0</v>
      </c>
      <c r="G343" s="279">
        <f>SUMIF(RawDC2!BF343:HV343, $G$2)</f>
        <v>0</v>
      </c>
      <c r="H343" s="279">
        <f>SUMIF(RawDC2!BF343:HV343, $H$2)</f>
        <v>0</v>
      </c>
      <c r="I343" s="279">
        <f>SUMIF(RawDC2!BF343:HV343, $I$2)</f>
        <v>0</v>
      </c>
      <c r="J343" s="279">
        <f>SUMIF(RawDC2!BF343:HV343, $J$2)</f>
        <v>0</v>
      </c>
      <c r="K343" s="279">
        <f>SUMIF(RawDC2!BF343:HV343, $K$2)</f>
        <v>0</v>
      </c>
      <c r="L343" s="279"/>
      <c r="M343" s="136">
        <f t="shared" si="33"/>
        <v>0</v>
      </c>
      <c r="N343" s="138">
        <f t="shared" si="34"/>
        <v>0</v>
      </c>
      <c r="O343" s="140">
        <f t="shared" si="35"/>
        <v>0</v>
      </c>
      <c r="X343" s="167" t="str">
        <f>RawDC2!AE343</f>
        <v>-</v>
      </c>
      <c r="Y343" s="167" t="str">
        <f>RawDC2!AF343</f>
        <v>-</v>
      </c>
      <c r="Z343" s="167" t="str">
        <f>RawDC2!AG343</f>
        <v>-</v>
      </c>
      <c r="AA343" s="167" t="str">
        <f>RawDC2!AH343</f>
        <v>-</v>
      </c>
      <c r="AB343" s="167" t="str">
        <f>RawDC2!AI343</f>
        <v>-</v>
      </c>
      <c r="AC343" s="167" t="str">
        <f>RawDC2!AJ343</f>
        <v>-</v>
      </c>
      <c r="AD343" s="167" t="str">
        <f>RawDC2!AK343</f>
        <v>-</v>
      </c>
      <c r="AE343" s="167" t="str">
        <f>RawDC2!AL343</f>
        <v>-</v>
      </c>
      <c r="AF343" s="167" t="str">
        <f>RawDC2!AM343</f>
        <v>-</v>
      </c>
    </row>
    <row r="344" spans="1:32">
      <c r="A344" s="44">
        <v>342</v>
      </c>
      <c r="B344" s="162">
        <f>RawDC2!K344</f>
        <v>0</v>
      </c>
      <c r="C344" s="162">
        <f>RawDC2!L344</f>
        <v>0</v>
      </c>
      <c r="D344" s="279">
        <f>SUMIF(RawDC2!BF344:HV344, $D$2)</f>
        <v>0</v>
      </c>
      <c r="E344" s="279">
        <f>SUMIF(RawDC2!BF344:HV344, $E$2)</f>
        <v>0</v>
      </c>
      <c r="F344" s="279">
        <f>SUMIF(RawDC2!BF344:HV344, $F$2)</f>
        <v>0</v>
      </c>
      <c r="G344" s="279">
        <f>SUMIF(RawDC2!BF344:HV344, $G$2)</f>
        <v>0</v>
      </c>
      <c r="H344" s="279">
        <f>SUMIF(RawDC2!BF344:HV344, $H$2)</f>
        <v>0</v>
      </c>
      <c r="I344" s="279">
        <f>SUMIF(RawDC2!BF344:HV344, $I$2)</f>
        <v>0</v>
      </c>
      <c r="J344" s="279">
        <f>SUMIF(RawDC2!BF344:HV344, $J$2)</f>
        <v>0</v>
      </c>
      <c r="K344" s="279">
        <f>SUMIF(RawDC2!BF344:HV344, $K$2)</f>
        <v>0</v>
      </c>
      <c r="L344" s="279"/>
      <c r="M344" s="136">
        <f t="shared" si="33"/>
        <v>0</v>
      </c>
      <c r="N344" s="138">
        <f t="shared" si="34"/>
        <v>0</v>
      </c>
      <c r="O344" s="140">
        <f t="shared" si="35"/>
        <v>0</v>
      </c>
      <c r="Q344" s="161">
        <f>RawDC2!P344</f>
        <v>0</v>
      </c>
      <c r="R344" s="161">
        <f>RawDC2!Q344</f>
        <v>0</v>
      </c>
      <c r="S344" s="161">
        <f>RawDC2!R344</f>
        <v>0</v>
      </c>
      <c r="T344" s="161">
        <f>RawDC2!S344</f>
        <v>0</v>
      </c>
      <c r="U344" s="161">
        <f>RawDC2!T344</f>
        <v>0</v>
      </c>
      <c r="V344" s="161">
        <f>RawDC2!U344</f>
        <v>0</v>
      </c>
      <c r="X344" s="167" t="str">
        <f>RawDC2!AE344</f>
        <v>-</v>
      </c>
      <c r="Y344" s="167" t="str">
        <f>RawDC2!AF344</f>
        <v>-</v>
      </c>
      <c r="Z344" s="167" t="str">
        <f>RawDC2!AG344</f>
        <v>-</v>
      </c>
      <c r="AA344" s="167" t="str">
        <f>RawDC2!AH344</f>
        <v>-</v>
      </c>
      <c r="AB344" s="167" t="str">
        <f>RawDC2!AI344</f>
        <v>-</v>
      </c>
      <c r="AC344" s="167" t="str">
        <f>RawDC2!AJ344</f>
        <v>-</v>
      </c>
      <c r="AD344" s="167" t="str">
        <f>RawDC2!AK344</f>
        <v>-</v>
      </c>
      <c r="AE344" s="167" t="str">
        <f>RawDC2!AL344</f>
        <v>-</v>
      </c>
      <c r="AF344" s="167" t="str">
        <f>RawDC2!AM344</f>
        <v>-</v>
      </c>
    </row>
    <row r="345" spans="1:32">
      <c r="A345" s="44">
        <v>343</v>
      </c>
      <c r="B345" s="162">
        <f>RawDC2!K345</f>
        <v>0</v>
      </c>
      <c r="C345" s="162">
        <f>RawDC2!L345</f>
        <v>0</v>
      </c>
      <c r="D345" s="279">
        <f>SUMIF(RawDC2!BF345:HV345, $D$2)</f>
        <v>0</v>
      </c>
      <c r="E345" s="279">
        <f>SUMIF(RawDC2!BF345:HV345, $E$2)</f>
        <v>0</v>
      </c>
      <c r="F345" s="279">
        <f>SUMIF(RawDC2!BF345:HV345, $F$2)</f>
        <v>0</v>
      </c>
      <c r="G345" s="279">
        <f>SUMIF(RawDC2!BF345:HV345, $G$2)</f>
        <v>0</v>
      </c>
      <c r="H345" s="279">
        <f>SUMIF(RawDC2!BF345:HV345, $H$2)</f>
        <v>0</v>
      </c>
      <c r="I345" s="279">
        <f>SUMIF(RawDC2!BF345:HV345, $I$2)</f>
        <v>0</v>
      </c>
      <c r="J345" s="279">
        <f>SUMIF(RawDC2!BF345:HV345, $J$2)</f>
        <v>0</v>
      </c>
      <c r="K345" s="279">
        <f>SUMIF(RawDC2!BF345:HV345, $K$2)</f>
        <v>0</v>
      </c>
      <c r="L345" s="279"/>
      <c r="M345" s="136">
        <f t="shared" si="33"/>
        <v>0</v>
      </c>
      <c r="N345" s="138">
        <f t="shared" si="34"/>
        <v>0</v>
      </c>
      <c r="O345" s="140">
        <f t="shared" si="35"/>
        <v>0</v>
      </c>
      <c r="Q345" s="161">
        <f>RawDC2!P345</f>
        <v>0</v>
      </c>
      <c r="R345" s="161">
        <f>RawDC2!Q345</f>
        <v>0</v>
      </c>
      <c r="S345" s="161">
        <f>RawDC2!R345</f>
        <v>0</v>
      </c>
      <c r="T345" s="161">
        <f>RawDC2!S345</f>
        <v>0</v>
      </c>
      <c r="U345" s="161">
        <f>RawDC2!T345</f>
        <v>0</v>
      </c>
      <c r="V345" s="161">
        <f>RawDC2!U345</f>
        <v>0</v>
      </c>
      <c r="X345" s="167" t="str">
        <f>RawDC2!AE345</f>
        <v>-</v>
      </c>
      <c r="Y345" s="167" t="str">
        <f>RawDC2!AF345</f>
        <v>-</v>
      </c>
      <c r="Z345" s="167" t="str">
        <f>RawDC2!AG345</f>
        <v>-</v>
      </c>
      <c r="AA345" s="167" t="str">
        <f>RawDC2!AH345</f>
        <v>-</v>
      </c>
      <c r="AB345" s="167" t="str">
        <f>RawDC2!AI345</f>
        <v>-</v>
      </c>
      <c r="AC345" s="167" t="str">
        <f>RawDC2!AJ345</f>
        <v>-</v>
      </c>
      <c r="AD345" s="167" t="str">
        <f>RawDC2!AK345</f>
        <v>-</v>
      </c>
      <c r="AE345" s="167" t="str">
        <f>RawDC2!AL345</f>
        <v>-</v>
      </c>
      <c r="AF345" s="167" t="str">
        <f>RawDC2!AM345</f>
        <v>-</v>
      </c>
    </row>
    <row r="346" spans="1:32">
      <c r="A346" s="44">
        <v>344</v>
      </c>
      <c r="B346" s="162">
        <f>RawDC2!K346</f>
        <v>0</v>
      </c>
      <c r="C346" s="162">
        <f>RawDC2!L346</f>
        <v>0</v>
      </c>
      <c r="D346" s="279">
        <f>SUMIF(RawDC2!BF346:HV346, $D$2)</f>
        <v>0</v>
      </c>
      <c r="E346" s="279">
        <f>SUMIF(RawDC2!BF346:HV346, $E$2)</f>
        <v>0</v>
      </c>
      <c r="F346" s="279">
        <f>SUMIF(RawDC2!BF346:HV346, $F$2)</f>
        <v>0</v>
      </c>
      <c r="G346" s="279">
        <f>SUMIF(RawDC2!BF346:HV346, $G$2)</f>
        <v>0</v>
      </c>
      <c r="H346" s="279">
        <f>SUMIF(RawDC2!BF346:HV346, $H$2)</f>
        <v>0</v>
      </c>
      <c r="I346" s="279">
        <f>SUMIF(RawDC2!BF346:HV346, $I$2)</f>
        <v>0</v>
      </c>
      <c r="J346" s="279">
        <f>SUMIF(RawDC2!BF346:HV346, $J$2)</f>
        <v>0</v>
      </c>
      <c r="K346" s="279">
        <f>SUMIF(RawDC2!BF346:HV346, $K$2)</f>
        <v>0</v>
      </c>
      <c r="L346" s="279"/>
      <c r="M346" s="136">
        <f t="shared" ref="M346:M353" si="39">SUM(D346:G346)</f>
        <v>0</v>
      </c>
      <c r="N346" s="138">
        <f t="shared" ref="N346:N353" si="40">SUM(H346:K346)</f>
        <v>0</v>
      </c>
      <c r="O346" s="140">
        <f t="shared" ref="O346:O353" si="41">(M346*-1)+N346</f>
        <v>0</v>
      </c>
      <c r="Q346" s="161">
        <f>RawDC2!P346</f>
        <v>0</v>
      </c>
      <c r="R346" s="161">
        <f>RawDC2!Q346</f>
        <v>0</v>
      </c>
      <c r="S346" s="161">
        <f>RawDC2!R346</f>
        <v>0</v>
      </c>
      <c r="T346" s="161">
        <f>RawDC2!S346</f>
        <v>0</v>
      </c>
      <c r="U346" s="161">
        <f>RawDC2!T346</f>
        <v>0</v>
      </c>
      <c r="V346" s="161">
        <f>RawDC2!U346</f>
        <v>0</v>
      </c>
      <c r="X346" s="167" t="str">
        <f>RawDC2!AE346</f>
        <v>-</v>
      </c>
      <c r="Y346" s="167" t="str">
        <f>RawDC2!AF346</f>
        <v>-</v>
      </c>
      <c r="Z346" s="167" t="str">
        <f>RawDC2!AG346</f>
        <v>-</v>
      </c>
      <c r="AA346" s="167" t="str">
        <f>RawDC2!AH346</f>
        <v>-</v>
      </c>
      <c r="AB346" s="167" t="str">
        <f>RawDC2!AI346</f>
        <v>-</v>
      </c>
      <c r="AC346" s="167" t="str">
        <f>RawDC2!AJ346</f>
        <v>-</v>
      </c>
      <c r="AD346" s="167" t="str">
        <f>RawDC2!AK346</f>
        <v>-</v>
      </c>
      <c r="AE346" s="167" t="str">
        <f>RawDC2!AL346</f>
        <v>-</v>
      </c>
      <c r="AF346" s="167" t="str">
        <f>RawDC2!AM346</f>
        <v>-</v>
      </c>
    </row>
    <row r="347" spans="1:32">
      <c r="A347" s="44">
        <v>345</v>
      </c>
      <c r="B347" s="162">
        <f>RawDC2!K347</f>
        <v>0</v>
      </c>
      <c r="C347" s="162">
        <f>RawDC2!L347</f>
        <v>0</v>
      </c>
      <c r="D347" s="279">
        <f>SUMIF(RawDC2!BF347:HV347, $D$2)</f>
        <v>0</v>
      </c>
      <c r="E347" s="279">
        <f>SUMIF(RawDC2!BF347:HV347, $E$2)</f>
        <v>0</v>
      </c>
      <c r="F347" s="279">
        <f>SUMIF(RawDC2!BF347:HV347, $F$2)</f>
        <v>0</v>
      </c>
      <c r="G347" s="279">
        <f>SUMIF(RawDC2!BF347:HV347, $G$2)</f>
        <v>0</v>
      </c>
      <c r="H347" s="279">
        <f>SUMIF(RawDC2!BF347:HV347, $H$2)</f>
        <v>0</v>
      </c>
      <c r="I347" s="279">
        <f>SUMIF(RawDC2!BF347:HV347, $I$2)</f>
        <v>0</v>
      </c>
      <c r="J347" s="279">
        <f>SUMIF(RawDC2!BF347:HV347, $J$2)</f>
        <v>0</v>
      </c>
      <c r="K347" s="279">
        <f>SUMIF(RawDC2!BF347:HV347, $K$2)</f>
        <v>0</v>
      </c>
      <c r="L347" s="279"/>
      <c r="M347" s="136">
        <f t="shared" si="39"/>
        <v>0</v>
      </c>
      <c r="N347" s="138">
        <f t="shared" si="40"/>
        <v>0</v>
      </c>
      <c r="O347" s="140">
        <f t="shared" si="41"/>
        <v>0</v>
      </c>
      <c r="X347" s="167" t="str">
        <f>RawDC2!AE347</f>
        <v>-</v>
      </c>
      <c r="Y347" s="167" t="str">
        <f>RawDC2!AF347</f>
        <v>-</v>
      </c>
      <c r="Z347" s="167" t="str">
        <f>RawDC2!AG347</f>
        <v>-</v>
      </c>
      <c r="AA347" s="167" t="str">
        <f>RawDC2!AH347</f>
        <v>-</v>
      </c>
      <c r="AB347" s="167" t="str">
        <f>RawDC2!AI347</f>
        <v>-</v>
      </c>
      <c r="AC347" s="167" t="str">
        <f>RawDC2!AJ347</f>
        <v>-</v>
      </c>
      <c r="AD347" s="167" t="str">
        <f>RawDC2!AK347</f>
        <v>-</v>
      </c>
      <c r="AE347" s="167" t="str">
        <f>RawDC2!AL347</f>
        <v>-</v>
      </c>
      <c r="AF347" s="167" t="str">
        <f>RawDC2!AM347</f>
        <v>-</v>
      </c>
    </row>
    <row r="348" spans="1:32">
      <c r="A348" s="44">
        <v>346</v>
      </c>
      <c r="B348" s="162">
        <f>RawDC2!K348</f>
        <v>0</v>
      </c>
      <c r="C348" s="162">
        <f>RawDC2!L348</f>
        <v>0</v>
      </c>
      <c r="D348" s="279">
        <f>SUMIF(RawDC2!BF348:HV348, $D$2)</f>
        <v>0</v>
      </c>
      <c r="E348" s="279">
        <f>SUMIF(RawDC2!BF348:HV348, $E$2)</f>
        <v>0</v>
      </c>
      <c r="F348" s="279">
        <f>SUMIF(RawDC2!BF348:HV348, $F$2)</f>
        <v>0</v>
      </c>
      <c r="G348" s="279">
        <f>SUMIF(RawDC2!BF348:HV348, $G$2)</f>
        <v>0</v>
      </c>
      <c r="H348" s="279">
        <f>SUMIF(RawDC2!BF348:HV348, $H$2)</f>
        <v>0</v>
      </c>
      <c r="I348" s="279">
        <f>SUMIF(RawDC2!BF348:HV348, $I$2)</f>
        <v>0</v>
      </c>
      <c r="J348" s="279">
        <f>SUMIF(RawDC2!BF348:HV348, $J$2)</f>
        <v>0</v>
      </c>
      <c r="K348" s="279">
        <f>SUMIF(RawDC2!BF348:HV348, $K$2)</f>
        <v>0</v>
      </c>
      <c r="L348" s="279"/>
      <c r="M348" s="136">
        <f t="shared" si="39"/>
        <v>0</v>
      </c>
      <c r="N348" s="138">
        <f t="shared" si="40"/>
        <v>0</v>
      </c>
      <c r="O348" s="140">
        <f t="shared" si="41"/>
        <v>0</v>
      </c>
      <c r="Q348" s="161">
        <f>RawDC2!P348</f>
        <v>0</v>
      </c>
      <c r="R348" s="161">
        <f>RawDC2!Q348</f>
        <v>0</v>
      </c>
      <c r="S348" s="161">
        <f>RawDC2!R348</f>
        <v>0</v>
      </c>
      <c r="T348" s="161">
        <f>RawDC2!S348</f>
        <v>0</v>
      </c>
      <c r="U348" s="161">
        <f>RawDC2!T348</f>
        <v>0</v>
      </c>
      <c r="V348" s="161">
        <f>RawDC2!U348</f>
        <v>0</v>
      </c>
      <c r="X348" s="167" t="str">
        <f>RawDC2!AE348</f>
        <v>-</v>
      </c>
      <c r="Y348" s="167" t="str">
        <f>RawDC2!AF348</f>
        <v>-</v>
      </c>
      <c r="Z348" s="167" t="str">
        <f>RawDC2!AG348</f>
        <v>-</v>
      </c>
      <c r="AA348" s="167" t="str">
        <f>RawDC2!AH348</f>
        <v>-</v>
      </c>
      <c r="AB348" s="167" t="str">
        <f>RawDC2!AI348</f>
        <v>-</v>
      </c>
      <c r="AC348" s="167" t="str">
        <f>RawDC2!AJ348</f>
        <v>-</v>
      </c>
      <c r="AD348" s="167" t="str">
        <f>RawDC2!AK348</f>
        <v>-</v>
      </c>
      <c r="AE348" s="167" t="str">
        <f>RawDC2!AL348</f>
        <v>-</v>
      </c>
      <c r="AF348" s="167" t="str">
        <f>RawDC2!AM348</f>
        <v>-</v>
      </c>
    </row>
    <row r="349" spans="1:32">
      <c r="A349" s="44">
        <v>347</v>
      </c>
      <c r="B349" s="162">
        <f>RawDC2!K349</f>
        <v>0</v>
      </c>
      <c r="C349" s="162">
        <f>RawDC2!L349</f>
        <v>0</v>
      </c>
      <c r="D349" s="279">
        <f>SUMIF(RawDC2!BF349:HV349, $D$2)</f>
        <v>0</v>
      </c>
      <c r="E349" s="279">
        <f>SUMIF(RawDC2!BF349:HV349, $E$2)</f>
        <v>0</v>
      </c>
      <c r="F349" s="279">
        <f>SUMIF(RawDC2!BF349:HV349, $F$2)</f>
        <v>0</v>
      </c>
      <c r="G349" s="279">
        <f>SUMIF(RawDC2!BF349:HV349, $G$2)</f>
        <v>0</v>
      </c>
      <c r="H349" s="279">
        <f>SUMIF(RawDC2!BF349:HV349, $H$2)</f>
        <v>0</v>
      </c>
      <c r="I349" s="279">
        <f>SUMIF(RawDC2!BF349:HV349, $I$2)</f>
        <v>0</v>
      </c>
      <c r="J349" s="279">
        <f>SUMIF(RawDC2!BF349:HV349, $J$2)</f>
        <v>0</v>
      </c>
      <c r="K349" s="279">
        <f>SUMIF(RawDC2!BF349:HV349, $K$2)</f>
        <v>0</v>
      </c>
      <c r="L349" s="279"/>
      <c r="M349" s="136">
        <f t="shared" si="39"/>
        <v>0</v>
      </c>
      <c r="N349" s="138">
        <f t="shared" si="40"/>
        <v>0</v>
      </c>
      <c r="O349" s="140">
        <f t="shared" si="41"/>
        <v>0</v>
      </c>
      <c r="X349" s="167" t="str">
        <f>RawDC2!AE349</f>
        <v>-</v>
      </c>
      <c r="Y349" s="167" t="str">
        <f>RawDC2!AF349</f>
        <v>-</v>
      </c>
      <c r="Z349" s="167" t="str">
        <f>RawDC2!AG349</f>
        <v>-</v>
      </c>
      <c r="AA349" s="167" t="str">
        <f>RawDC2!AH349</f>
        <v>-</v>
      </c>
      <c r="AB349" s="167" t="str">
        <f>RawDC2!AI349</f>
        <v>-</v>
      </c>
      <c r="AC349" s="167" t="str">
        <f>RawDC2!AJ349</f>
        <v>-</v>
      </c>
      <c r="AD349" s="167" t="str">
        <f>RawDC2!AK349</f>
        <v>-</v>
      </c>
      <c r="AE349" s="167" t="str">
        <f>RawDC2!AL349</f>
        <v>-</v>
      </c>
      <c r="AF349" s="167" t="str">
        <f>RawDC2!AM349</f>
        <v>-</v>
      </c>
    </row>
    <row r="350" spans="1:32">
      <c r="A350" s="44">
        <v>348</v>
      </c>
      <c r="B350" s="162">
        <f>RawDC2!K350</f>
        <v>0</v>
      </c>
      <c r="C350" s="162">
        <f>RawDC2!L350</f>
        <v>0</v>
      </c>
      <c r="D350" s="279">
        <f>SUMIF(RawDC2!BF350:HV350, $D$2)</f>
        <v>0</v>
      </c>
      <c r="E350" s="279">
        <f>SUMIF(RawDC2!BF350:HV350, $E$2)</f>
        <v>0</v>
      </c>
      <c r="F350" s="279">
        <f>SUMIF(RawDC2!BF350:HV350, $F$2)</f>
        <v>0</v>
      </c>
      <c r="G350" s="279">
        <f>SUMIF(RawDC2!BF350:HV350, $G$2)</f>
        <v>0</v>
      </c>
      <c r="H350" s="279">
        <f>SUMIF(RawDC2!BF350:HV350, $H$2)</f>
        <v>0</v>
      </c>
      <c r="I350" s="279">
        <f>SUMIF(RawDC2!BF350:HV350, $I$2)</f>
        <v>0</v>
      </c>
      <c r="J350" s="279">
        <f>SUMIF(RawDC2!BF350:HV350, $J$2)</f>
        <v>0</v>
      </c>
      <c r="K350" s="279">
        <f>SUMIF(RawDC2!BF350:HV350, $K$2)</f>
        <v>0</v>
      </c>
      <c r="L350" s="279"/>
      <c r="M350" s="136">
        <f t="shared" si="39"/>
        <v>0</v>
      </c>
      <c r="N350" s="138">
        <f t="shared" si="40"/>
        <v>0</v>
      </c>
      <c r="O350" s="140">
        <f t="shared" si="41"/>
        <v>0</v>
      </c>
      <c r="Q350" s="161">
        <f>RawDC2!P350</f>
        <v>0</v>
      </c>
      <c r="R350" s="161">
        <f>RawDC2!Q350</f>
        <v>0</v>
      </c>
      <c r="S350" s="161">
        <f>RawDC2!R350</f>
        <v>0</v>
      </c>
      <c r="T350" s="161">
        <f>RawDC2!S350</f>
        <v>0</v>
      </c>
      <c r="U350" s="161">
        <f>RawDC2!T350</f>
        <v>0</v>
      </c>
      <c r="V350" s="161">
        <f>RawDC2!U350</f>
        <v>0</v>
      </c>
      <c r="X350" s="167" t="str">
        <f>RawDC2!AE350</f>
        <v>-</v>
      </c>
      <c r="Y350" s="167" t="str">
        <f>RawDC2!AF350</f>
        <v>-</v>
      </c>
      <c r="Z350" s="167" t="str">
        <f>RawDC2!AG350</f>
        <v>-</v>
      </c>
      <c r="AA350" s="167" t="str">
        <f>RawDC2!AH350</f>
        <v>-</v>
      </c>
      <c r="AB350" s="167" t="str">
        <f>RawDC2!AI350</f>
        <v>-</v>
      </c>
      <c r="AC350" s="167" t="str">
        <f>RawDC2!AJ350</f>
        <v>-</v>
      </c>
      <c r="AD350" s="167" t="str">
        <f>RawDC2!AK350</f>
        <v>-</v>
      </c>
      <c r="AE350" s="167" t="str">
        <f>RawDC2!AL350</f>
        <v>-</v>
      </c>
      <c r="AF350" s="167" t="str">
        <f>RawDC2!AM350</f>
        <v>-</v>
      </c>
    </row>
    <row r="351" spans="1:32">
      <c r="A351" s="44">
        <v>349</v>
      </c>
      <c r="B351" s="162">
        <f>RawDC2!K351</f>
        <v>0</v>
      </c>
      <c r="C351" s="162">
        <f>RawDC2!L351</f>
        <v>0</v>
      </c>
      <c r="D351" s="279">
        <f>SUMIF(RawDC2!BF351:HV351, $D$2)</f>
        <v>0</v>
      </c>
      <c r="E351" s="279">
        <f>SUMIF(RawDC2!BF351:HV351, $E$2)</f>
        <v>0</v>
      </c>
      <c r="F351" s="279">
        <f>SUMIF(RawDC2!BF351:HV351, $F$2)</f>
        <v>0</v>
      </c>
      <c r="G351" s="279">
        <f>SUMIF(RawDC2!BF351:HV351, $G$2)</f>
        <v>0</v>
      </c>
      <c r="H351" s="279">
        <f>SUMIF(RawDC2!BF351:HV351, $H$2)</f>
        <v>0</v>
      </c>
      <c r="I351" s="279">
        <f>SUMIF(RawDC2!BF351:HV351, $I$2)</f>
        <v>0</v>
      </c>
      <c r="J351" s="279">
        <f>SUMIF(RawDC2!BF351:HV351, $J$2)</f>
        <v>0</v>
      </c>
      <c r="K351" s="279">
        <f>SUMIF(RawDC2!BF351:HV351, $K$2)</f>
        <v>0</v>
      </c>
      <c r="L351" s="279"/>
      <c r="M351" s="136">
        <f t="shared" si="39"/>
        <v>0</v>
      </c>
      <c r="N351" s="138">
        <f t="shared" si="40"/>
        <v>0</v>
      </c>
      <c r="O351" s="140">
        <f t="shared" si="41"/>
        <v>0</v>
      </c>
      <c r="Q351" s="161">
        <f>RawDC2!P351</f>
        <v>0</v>
      </c>
      <c r="R351" s="161">
        <f>RawDC2!Q351</f>
        <v>0</v>
      </c>
      <c r="S351" s="161">
        <f>RawDC2!R351</f>
        <v>0</v>
      </c>
      <c r="T351" s="161">
        <f>RawDC2!S351</f>
        <v>0</v>
      </c>
      <c r="U351" s="161">
        <f>RawDC2!T351</f>
        <v>0</v>
      </c>
      <c r="V351" s="161">
        <f>RawDC2!U351</f>
        <v>0</v>
      </c>
      <c r="X351" s="167" t="str">
        <f>RawDC2!AE351</f>
        <v>-</v>
      </c>
      <c r="Y351" s="167" t="str">
        <f>RawDC2!AF351</f>
        <v>-</v>
      </c>
      <c r="Z351" s="167" t="str">
        <f>RawDC2!AG351</f>
        <v>-</v>
      </c>
      <c r="AA351" s="167" t="str">
        <f>RawDC2!AH351</f>
        <v>-</v>
      </c>
      <c r="AB351" s="167" t="str">
        <f>RawDC2!AI351</f>
        <v>-</v>
      </c>
      <c r="AC351" s="167" t="str">
        <f>RawDC2!AJ351</f>
        <v>-</v>
      </c>
      <c r="AD351" s="167" t="str">
        <f>RawDC2!AK351</f>
        <v>-</v>
      </c>
      <c r="AE351" s="167" t="str">
        <f>RawDC2!AL351</f>
        <v>-</v>
      </c>
      <c r="AF351" s="167" t="str">
        <f>RawDC2!AM351</f>
        <v>-</v>
      </c>
    </row>
    <row r="352" spans="1:32">
      <c r="A352" s="44">
        <v>350</v>
      </c>
      <c r="B352" s="162" t="str">
        <f>RawDC2!K352</f>
        <v>Hannah</v>
      </c>
      <c r="C352" s="162" t="str">
        <f>RawDC2!L352</f>
        <v>Williams</v>
      </c>
      <c r="D352" s="279">
        <f>SUMIF(RawDC2!BF352:HV352, $D$2)</f>
        <v>0</v>
      </c>
      <c r="E352" s="279">
        <f>SUMIF(RawDC2!BF352:HV352, $E$2)</f>
        <v>0</v>
      </c>
      <c r="F352" s="279">
        <f>SUMIF(RawDC2!BF352:HV352, $F$2)</f>
        <v>-4</v>
      </c>
      <c r="G352" s="279">
        <f>SUMIF(RawDC2!BF352:HV352, $G$2)</f>
        <v>-4</v>
      </c>
      <c r="H352" s="279">
        <f>SUMIF(RawDC2!BF352:HV352, $H$2)</f>
        <v>1</v>
      </c>
      <c r="I352" s="279">
        <f>SUMIF(RawDC2!BF352:HV352, $I$2)</f>
        <v>0</v>
      </c>
      <c r="J352" s="279">
        <f>SUMIF(RawDC2!BF352:HV352, $J$2)</f>
        <v>0</v>
      </c>
      <c r="K352" s="279">
        <f>SUMIF(RawDC2!BF352:HV352, $K$2)</f>
        <v>0</v>
      </c>
      <c r="L352" s="279"/>
      <c r="M352" s="136">
        <f t="shared" si="39"/>
        <v>-8</v>
      </c>
      <c r="N352" s="138">
        <f t="shared" si="40"/>
        <v>1</v>
      </c>
      <c r="O352" s="140">
        <f t="shared" si="41"/>
        <v>9</v>
      </c>
      <c r="Q352" s="161" t="str">
        <f>RawDC2!P352</f>
        <v>no</v>
      </c>
      <c r="R352" s="161" t="str">
        <f>RawDC2!Q352</f>
        <v>yes</v>
      </c>
      <c r="S352" s="161" t="str">
        <f>RawDC2!R352</f>
        <v>increased</v>
      </c>
      <c r="T352" s="161" t="str">
        <f>RawDC2!S352</f>
        <v>increased</v>
      </c>
      <c r="U352" s="161" t="str">
        <f>RawDC2!T352</f>
        <v>same</v>
      </c>
      <c r="V352" s="161" t="str">
        <f>RawDC2!U352</f>
        <v>yes speed</v>
      </c>
      <c r="X352" s="167" t="str">
        <f>RawDC2!AE352</f>
        <v>-</v>
      </c>
      <c r="Y352" s="167" t="str">
        <f>RawDC2!AF352</f>
        <v>-</v>
      </c>
      <c r="Z352" s="167" t="str">
        <f>RawDC2!AG352</f>
        <v>-</v>
      </c>
      <c r="AA352" s="167" t="str">
        <f>RawDC2!AH352</f>
        <v>-</v>
      </c>
      <c r="AB352" s="167" t="str">
        <f>RawDC2!AI352</f>
        <v>-</v>
      </c>
      <c r="AC352" s="167" t="str">
        <f>RawDC2!AJ352</f>
        <v>-</v>
      </c>
      <c r="AD352" s="167" t="str">
        <f>RawDC2!AK352</f>
        <v>-</v>
      </c>
      <c r="AE352" s="167" t="str">
        <f>RawDC2!AL352</f>
        <v>-</v>
      </c>
      <c r="AF352" s="167" t="str">
        <f>RawDC2!AM352</f>
        <v>-</v>
      </c>
    </row>
    <row r="353" spans="1:32">
      <c r="A353" s="44">
        <v>351</v>
      </c>
      <c r="B353" s="162" t="str">
        <f>RawDC2!K353</f>
        <v>Shannon</v>
      </c>
      <c r="C353" s="162" t="str">
        <f>RawDC2!L353</f>
        <v>Prosser</v>
      </c>
      <c r="D353" s="279">
        <f>SUMIF(RawDC2!BF353:HV353, $D$2)</f>
        <v>0</v>
      </c>
      <c r="E353" s="279">
        <f>SUMIF(RawDC2!BF353:HV353, $E$2)</f>
        <v>0</v>
      </c>
      <c r="F353" s="279">
        <f>SUMIF(RawDC2!BF353:HV353, $F$2)</f>
        <v>0</v>
      </c>
      <c r="G353" s="279">
        <f>SUMIF(RawDC2!BF353:HV353, $G$2)</f>
        <v>0</v>
      </c>
      <c r="H353" s="279">
        <f>SUMIF(RawDC2!BF353:HV353, $H$2)</f>
        <v>0</v>
      </c>
      <c r="I353" s="279">
        <f>SUMIF(RawDC2!BF353:HV353, $I$2)</f>
        <v>0</v>
      </c>
      <c r="J353" s="279">
        <f>SUMIF(RawDC2!BF353:HV353, $J$2)</f>
        <v>0</v>
      </c>
      <c r="K353" s="279">
        <f>SUMIF(RawDC2!BF353:HV353, $K$2)</f>
        <v>0</v>
      </c>
      <c r="L353" s="279"/>
      <c r="M353" s="136">
        <f t="shared" si="39"/>
        <v>0</v>
      </c>
      <c r="N353" s="138">
        <f t="shared" si="40"/>
        <v>0</v>
      </c>
      <c r="O353" s="140">
        <f t="shared" si="41"/>
        <v>0</v>
      </c>
      <c r="X353" s="167" t="str">
        <f>RawDC2!AE353</f>
        <v>-</v>
      </c>
      <c r="Y353" s="167" t="str">
        <f>RawDC2!AF353</f>
        <v>-</v>
      </c>
      <c r="Z353" s="167" t="str">
        <f>RawDC2!AG353</f>
        <v>-</v>
      </c>
      <c r="AA353" s="167" t="str">
        <f>RawDC2!AH353</f>
        <v>-</v>
      </c>
      <c r="AB353" s="167" t="str">
        <f>RawDC2!AI353</f>
        <v>-</v>
      </c>
      <c r="AC353" s="167" t="str">
        <f>RawDC2!AJ353</f>
        <v>-</v>
      </c>
      <c r="AD353" s="167" t="str">
        <f>RawDC2!AK353</f>
        <v>-</v>
      </c>
      <c r="AE353" s="167" t="str">
        <f>RawDC2!AL353</f>
        <v>-</v>
      </c>
      <c r="AF353" s="167" t="str">
        <f>RawDC2!AM353</f>
        <v>-</v>
      </c>
    </row>
  </sheetData>
  <mergeCells count="3">
    <mergeCell ref="M1:O1"/>
    <mergeCell ref="X1:AE1"/>
    <mergeCell ref="AH1:AP1"/>
  </mergeCells>
  <pageMargins left="0.7" right="0.7" top="0.75" bottom="0.75" header="0.3" footer="0.3"/>
  <pageSetup paperSize="9"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tabColor rgb="FF00B0F0"/>
  </sheetPr>
  <dimension ref="A1:Q353"/>
  <sheetViews>
    <sheetView topLeftCell="A309" zoomScale="110" zoomScaleNormal="110" zoomScalePageLayoutView="110" workbookViewId="0">
      <selection activeCell="F315" sqref="F315"/>
    </sheetView>
  </sheetViews>
  <sheetFormatPr baseColWidth="10" defaultRowHeight="17"/>
  <cols>
    <col min="1" max="1" width="15.19921875" style="15" customWidth="1"/>
    <col min="2" max="2" width="8.796875" style="15" customWidth="1"/>
    <col min="3" max="3" width="13" style="15" customWidth="1"/>
    <col min="4" max="4" width="15" style="15" customWidth="1"/>
    <col min="5" max="5" width="8.796875" style="15" customWidth="1"/>
    <col min="6" max="6" width="9" style="15" customWidth="1"/>
    <col min="7" max="7" width="8.796875" style="15" customWidth="1"/>
    <col min="8" max="8" width="11" style="15" customWidth="1"/>
    <col min="9" max="9" width="8.796875" style="15" customWidth="1"/>
    <col min="10" max="10" width="8.3984375" style="15" customWidth="1"/>
    <col min="11" max="11" width="8" style="15" customWidth="1"/>
    <col min="12" max="12" width="16" style="16" customWidth="1"/>
    <col min="13" max="13" width="15" style="42" customWidth="1"/>
    <col min="14" max="14" width="7.3984375" style="18" customWidth="1"/>
    <col min="15" max="15" width="6.59765625" style="18" customWidth="1"/>
    <col min="16" max="16" width="9.796875" style="18" customWidth="1"/>
    <col min="18" max="18" width="16.796875" customWidth="1"/>
    <col min="20" max="20" width="64" customWidth="1"/>
  </cols>
  <sheetData>
    <row r="1" spans="1:17" ht="18" thickBot="1">
      <c r="M1" s="17"/>
    </row>
    <row r="2" spans="1:17" ht="35" thickBot="1">
      <c r="A2" s="19" t="s">
        <v>305</v>
      </c>
      <c r="B2" s="20" t="s">
        <v>306</v>
      </c>
      <c r="C2" s="20" t="s">
        <v>307</v>
      </c>
      <c r="D2" s="176" t="s">
        <v>308</v>
      </c>
      <c r="E2" s="19" t="s">
        <v>869</v>
      </c>
      <c r="F2" s="20" t="s">
        <v>870</v>
      </c>
      <c r="G2" s="21" t="s">
        <v>871</v>
      </c>
      <c r="H2" s="22" t="s">
        <v>309</v>
      </c>
      <c r="I2" s="23" t="s">
        <v>310</v>
      </c>
      <c r="J2" s="24" t="s">
        <v>311</v>
      </c>
      <c r="K2" s="25" t="s">
        <v>312</v>
      </c>
      <c r="L2" s="26" t="s">
        <v>313</v>
      </c>
      <c r="M2" s="23" t="s">
        <v>314</v>
      </c>
      <c r="N2" s="27" t="s">
        <v>872</v>
      </c>
      <c r="O2" s="28" t="s">
        <v>873</v>
      </c>
      <c r="P2" s="29" t="s">
        <v>874</v>
      </c>
      <c r="Q2" t="s">
        <v>1165</v>
      </c>
    </row>
    <row r="3" spans="1:17" ht="18">
      <c r="A3" s="30">
        <v>1</v>
      </c>
      <c r="B3" s="31" t="str">
        <f>Table1[[#This Row],[Dominant leg]]</f>
        <v>R</v>
      </c>
      <c r="C3" s="31" t="s">
        <v>296</v>
      </c>
      <c r="D3" s="245">
        <f>RawDC2!D3</f>
        <v>42823.523344907408</v>
      </c>
      <c r="E3" s="16">
        <v>0</v>
      </c>
      <c r="F3" s="16">
        <v>2</v>
      </c>
      <c r="G3" s="16">
        <v>0</v>
      </c>
      <c r="H3" s="33">
        <f>SUM(Table13[[#This Row],[SD]:[ST]])</f>
        <v>2</v>
      </c>
      <c r="I3" s="34">
        <v>4</v>
      </c>
      <c r="J3" s="34">
        <v>4</v>
      </c>
      <c r="K3" s="34">
        <v>2</v>
      </c>
      <c r="L3" s="35">
        <f>SUM(Table13[[#This Row],[NSDL]:[NST]])</f>
        <v>10</v>
      </c>
      <c r="M3" s="142">
        <f>Table13[[#This Row],[Stable 
Total]]+Table13[[#This Row],[Unstable 
Total]]</f>
        <v>12</v>
      </c>
      <c r="N3" s="18">
        <f>Table13[[#This Row],[SD]]+Table13[[#This Row],[NSDL]]</f>
        <v>4</v>
      </c>
      <c r="O3" s="18">
        <f>Table13[[#This Row],[SND]]+Table13[[#This Row],[NSNDL]]</f>
        <v>6</v>
      </c>
      <c r="P3" s="37">
        <f>Table13[[#This Row],[ST]]+Table13[[#This Row],[NST]]</f>
        <v>2</v>
      </c>
      <c r="Q3" s="223"/>
    </row>
    <row r="4" spans="1:17" ht="18">
      <c r="A4" s="30">
        <v>2</v>
      </c>
      <c r="B4" s="31" t="str">
        <f>Table1[[#This Row],[Dominant leg]]</f>
        <v>R</v>
      </c>
      <c r="C4" s="31" t="s">
        <v>296</v>
      </c>
      <c r="D4" s="245">
        <f>RawDC2!D4</f>
        <v>42826.329930555563</v>
      </c>
      <c r="E4" s="16">
        <v>3</v>
      </c>
      <c r="F4" s="16">
        <v>3</v>
      </c>
      <c r="G4" s="16">
        <v>0</v>
      </c>
      <c r="H4" s="38">
        <f>SUM(Table13[[#This Row],[SD]:[ST]])</f>
        <v>6</v>
      </c>
      <c r="I4" s="16">
        <v>7</v>
      </c>
      <c r="J4" s="16">
        <v>7</v>
      </c>
      <c r="K4" s="16">
        <v>4</v>
      </c>
      <c r="L4" s="39">
        <f>SUM(Table13[[#This Row],[NSDL]:[NST]])</f>
        <v>18</v>
      </c>
      <c r="M4" s="143">
        <f>Table13[[#This Row],[Stable 
Total]]+Table13[[#This Row],[Unstable 
Total]]</f>
        <v>24</v>
      </c>
      <c r="N4" s="18">
        <f>Table13[[#This Row],[SD]]+Table13[[#This Row],[NSDL]]</f>
        <v>10</v>
      </c>
      <c r="O4" s="18">
        <f>Table13[[#This Row],[SND]]+Table13[[#This Row],[NSNDL]]</f>
        <v>10</v>
      </c>
      <c r="P4" s="29">
        <f>Table13[[#This Row],[ST]]+Table13[[#This Row],[NST]]</f>
        <v>4</v>
      </c>
      <c r="Q4" s="223"/>
    </row>
    <row r="5" spans="1:17" ht="18">
      <c r="A5" s="30">
        <v>3</v>
      </c>
      <c r="B5" s="31" t="str">
        <f>Table1[[#This Row],[Dominant leg]]</f>
        <v>R</v>
      </c>
      <c r="C5" s="31" t="s">
        <v>296</v>
      </c>
      <c r="D5" s="245">
        <f>RawDC2!D5</f>
        <v>42823.546469907407</v>
      </c>
      <c r="E5" s="16">
        <v>2</v>
      </c>
      <c r="F5" s="16">
        <v>1</v>
      </c>
      <c r="G5" s="16">
        <v>0</v>
      </c>
      <c r="H5" s="38">
        <f>SUM(Table13[[#This Row],[SD]:[ST]])</f>
        <v>3</v>
      </c>
      <c r="I5" s="16">
        <v>7</v>
      </c>
      <c r="J5" s="16">
        <v>6</v>
      </c>
      <c r="K5" s="16">
        <v>2</v>
      </c>
      <c r="L5" s="39">
        <f>SUM(Table13[[#This Row],[NSDL]:[NST]])</f>
        <v>15</v>
      </c>
      <c r="M5" s="143">
        <f>Table13[[#This Row],[Stable 
Total]]+Table13[[#This Row],[Unstable 
Total]]</f>
        <v>18</v>
      </c>
      <c r="N5" s="18">
        <f>Table13[[#This Row],[SD]]+Table13[[#This Row],[NSDL]]</f>
        <v>9</v>
      </c>
      <c r="O5" s="18">
        <f>Table13[[#This Row],[SND]]+Table13[[#This Row],[NSNDL]]</f>
        <v>7</v>
      </c>
      <c r="P5" s="29">
        <f>Table13[[#This Row],[ST]]+Table13[[#This Row],[NST]]</f>
        <v>2</v>
      </c>
      <c r="Q5" s="223"/>
    </row>
    <row r="6" spans="1:17" ht="18">
      <c r="A6" s="30">
        <v>4</v>
      </c>
      <c r="B6" s="31" t="str">
        <f>Table1[[#This Row],[Dominant leg]]</f>
        <v>R</v>
      </c>
      <c r="C6" s="31" t="s">
        <v>296</v>
      </c>
      <c r="D6" s="245">
        <f>RawDC2!D6</f>
        <v>42823.636620370373</v>
      </c>
      <c r="E6" s="16">
        <v>3</v>
      </c>
      <c r="F6" s="16">
        <v>2</v>
      </c>
      <c r="G6" s="16">
        <v>0</v>
      </c>
      <c r="H6" s="38">
        <f>SUM(Table13[[#This Row],[SD]:[ST]])</f>
        <v>5</v>
      </c>
      <c r="I6" s="16">
        <v>4</v>
      </c>
      <c r="J6" s="16">
        <v>6</v>
      </c>
      <c r="K6" s="16">
        <v>1</v>
      </c>
      <c r="L6" s="39">
        <f>SUM(Table13[[#This Row],[NSDL]:[NST]])</f>
        <v>11</v>
      </c>
      <c r="M6" s="143">
        <f>Table13[[#This Row],[Stable 
Total]]+Table13[[#This Row],[Unstable 
Total]]</f>
        <v>16</v>
      </c>
      <c r="N6" s="18">
        <f>Table13[[#This Row],[SD]]+Table13[[#This Row],[NSDL]]</f>
        <v>7</v>
      </c>
      <c r="O6" s="18">
        <f>Table13[[#This Row],[SND]]+Table13[[#This Row],[NSNDL]]</f>
        <v>8</v>
      </c>
      <c r="P6" s="29">
        <f>Table13[[#This Row],[ST]]+Table13[[#This Row],[NST]]</f>
        <v>1</v>
      </c>
      <c r="Q6" s="223"/>
    </row>
    <row r="7" spans="1:17" ht="18">
      <c r="A7" s="30">
        <v>5</v>
      </c>
      <c r="B7" s="31" t="str">
        <f>Table1[[#This Row],[Dominant leg]]</f>
        <v>R</v>
      </c>
      <c r="C7" s="31" t="s">
        <v>296</v>
      </c>
      <c r="D7" s="245">
        <f>RawDC2!D7</f>
        <v>42851.562604166669</v>
      </c>
      <c r="E7" s="16">
        <v>1</v>
      </c>
      <c r="F7" s="16">
        <v>2</v>
      </c>
      <c r="G7" s="16">
        <v>1</v>
      </c>
      <c r="H7" s="38">
        <f>SUM(Table13[[#This Row],[SD]:[ST]])</f>
        <v>4</v>
      </c>
      <c r="I7" s="16">
        <v>6</v>
      </c>
      <c r="J7" s="16">
        <v>7</v>
      </c>
      <c r="K7" s="16">
        <v>3</v>
      </c>
      <c r="L7" s="39">
        <f>SUM(Table13[[#This Row],[NSDL]:[NST]])</f>
        <v>16</v>
      </c>
      <c r="M7" s="143">
        <f>Table13[[#This Row],[Stable 
Total]]+Table13[[#This Row],[Unstable 
Total]]</f>
        <v>20</v>
      </c>
      <c r="N7" s="18">
        <f>Table13[[#This Row],[SD]]+Table13[[#This Row],[NSDL]]</f>
        <v>7</v>
      </c>
      <c r="O7" s="18">
        <f>Table13[[#This Row],[SND]]+Table13[[#This Row],[NSNDL]]</f>
        <v>9</v>
      </c>
      <c r="P7" s="29">
        <f>Table13[[#This Row],[ST]]+Table13[[#This Row],[NST]]</f>
        <v>4</v>
      </c>
      <c r="Q7" s="223"/>
    </row>
    <row r="8" spans="1:17" ht="18">
      <c r="A8" s="30">
        <v>6</v>
      </c>
      <c r="B8" s="31" t="str">
        <f>Table1[[#This Row],[Dominant leg]]</f>
        <v>L</v>
      </c>
      <c r="C8" s="31" t="s">
        <v>296</v>
      </c>
      <c r="D8" s="245">
        <f>RawDC2!D8</f>
        <v>42823.634930555563</v>
      </c>
      <c r="E8" s="16">
        <v>1</v>
      </c>
      <c r="F8" s="16">
        <v>3</v>
      </c>
      <c r="G8" s="16">
        <v>0</v>
      </c>
      <c r="H8" s="38">
        <f>SUM(Table13[[#This Row],[SD]:[ST]])</f>
        <v>4</v>
      </c>
      <c r="I8" s="16">
        <v>5</v>
      </c>
      <c r="J8" s="16">
        <v>7</v>
      </c>
      <c r="K8" s="16">
        <v>1</v>
      </c>
      <c r="L8" s="39">
        <f>SUM(Table13[[#This Row],[NSDL]:[NST]])</f>
        <v>13</v>
      </c>
      <c r="M8" s="143">
        <f>Table13[[#This Row],[Stable 
Total]]+Table13[[#This Row],[Unstable 
Total]]</f>
        <v>17</v>
      </c>
      <c r="N8" s="18">
        <f>Table13[[#This Row],[SD]]+Table13[[#This Row],[NSDL]]</f>
        <v>6</v>
      </c>
      <c r="O8" s="18">
        <f>Table13[[#This Row],[SND]]+Table13[[#This Row],[NSNDL]]</f>
        <v>10</v>
      </c>
      <c r="P8" s="29">
        <f>Table13[[#This Row],[ST]]+Table13[[#This Row],[NST]]</f>
        <v>1</v>
      </c>
      <c r="Q8" s="223"/>
    </row>
    <row r="9" spans="1:17" ht="18">
      <c r="A9" s="30">
        <v>7</v>
      </c>
      <c r="B9" s="31" t="str">
        <f>Table1[[#This Row],[Dominant leg]]</f>
        <v>R</v>
      </c>
      <c r="C9" s="31" t="s">
        <v>296</v>
      </c>
      <c r="D9" s="245">
        <f>RawDC2!D9</f>
        <v>42823.667569444442</v>
      </c>
      <c r="E9" s="16">
        <v>0</v>
      </c>
      <c r="F9" s="16">
        <v>2</v>
      </c>
      <c r="G9" s="16">
        <v>0</v>
      </c>
      <c r="H9" s="38">
        <f>SUM(Table13[[#This Row],[SD]:[ST]])</f>
        <v>2</v>
      </c>
      <c r="I9" s="16">
        <v>4</v>
      </c>
      <c r="J9" s="16">
        <v>2</v>
      </c>
      <c r="K9" s="16">
        <v>0</v>
      </c>
      <c r="L9" s="39">
        <f>SUM(Table13[[#This Row],[NSDL]:[NST]])</f>
        <v>6</v>
      </c>
      <c r="M9" s="143">
        <f>Table13[[#This Row],[Stable 
Total]]+Table13[[#This Row],[Unstable 
Total]]</f>
        <v>8</v>
      </c>
      <c r="N9" s="18">
        <f>Table13[[#This Row],[SD]]+Table13[[#This Row],[NSDL]]</f>
        <v>4</v>
      </c>
      <c r="O9" s="18">
        <f>Table13[[#This Row],[SND]]+Table13[[#This Row],[NSNDL]]</f>
        <v>4</v>
      </c>
      <c r="P9" s="29">
        <f>Table13[[#This Row],[ST]]+Table13[[#This Row],[NST]]</f>
        <v>0</v>
      </c>
      <c r="Q9" s="223"/>
    </row>
    <row r="10" spans="1:17" ht="18">
      <c r="A10" s="30">
        <v>8</v>
      </c>
      <c r="B10" s="31" t="str">
        <f>Table1[[#This Row],[Dominant leg]]</f>
        <v>R</v>
      </c>
      <c r="C10" s="31" t="s">
        <v>296</v>
      </c>
      <c r="D10" s="245">
        <f>RawDC2!D10</f>
        <v>42828.510057870371</v>
      </c>
      <c r="E10" s="16">
        <v>0</v>
      </c>
      <c r="F10" s="16">
        <v>0</v>
      </c>
      <c r="G10" s="16">
        <v>0</v>
      </c>
      <c r="H10" s="38">
        <f>SUM(Table13[[#This Row],[SD]:[ST]])</f>
        <v>0</v>
      </c>
      <c r="I10" s="16">
        <v>7</v>
      </c>
      <c r="J10" s="16">
        <v>6</v>
      </c>
      <c r="K10" s="16">
        <v>0</v>
      </c>
      <c r="L10" s="39">
        <f>SUM(Table13[[#This Row],[NSDL]:[NST]])</f>
        <v>13</v>
      </c>
      <c r="M10" s="143">
        <f>Table13[[#This Row],[Stable 
Total]]+Table13[[#This Row],[Unstable 
Total]]</f>
        <v>13</v>
      </c>
      <c r="N10" s="18">
        <f>Table13[[#This Row],[SD]]+Table13[[#This Row],[NSDL]]</f>
        <v>7</v>
      </c>
      <c r="O10" s="18">
        <f>Table13[[#This Row],[SND]]+Table13[[#This Row],[NSNDL]]</f>
        <v>6</v>
      </c>
      <c r="P10" s="41">
        <f>Table13[[#This Row],[ST]]+Table13[[#This Row],[NST]]</f>
        <v>0</v>
      </c>
      <c r="Q10" s="223"/>
    </row>
    <row r="11" spans="1:17" ht="18">
      <c r="A11" s="30">
        <v>9</v>
      </c>
      <c r="B11" s="31" t="str">
        <f>Table1[[#This Row],[Dominant leg]]</f>
        <v>R</v>
      </c>
      <c r="C11" s="31" t="s">
        <v>296</v>
      </c>
      <c r="D11" s="245">
        <f>RawDC2!D11</f>
        <v>42824.59270833333</v>
      </c>
      <c r="E11" s="16">
        <v>1</v>
      </c>
      <c r="F11" s="16">
        <v>0</v>
      </c>
      <c r="G11" s="16">
        <v>1</v>
      </c>
      <c r="H11" s="38">
        <f>SUM(Table13[[#This Row],[SD]:[ST]])</f>
        <v>2</v>
      </c>
      <c r="I11" s="16">
        <v>5</v>
      </c>
      <c r="J11" s="16">
        <v>6</v>
      </c>
      <c r="K11" s="16">
        <v>3</v>
      </c>
      <c r="L11" s="39">
        <f>SUM(Table13[[#This Row],[NSDL]:[NST]])</f>
        <v>14</v>
      </c>
      <c r="M11" s="143">
        <f>Table13[[#This Row],[Stable 
Total]]+Table13[[#This Row],[Unstable 
Total]]</f>
        <v>16</v>
      </c>
      <c r="N11" s="18">
        <f>Table13[[#This Row],[SD]]+Table13[[#This Row],[NSDL]]</f>
        <v>6</v>
      </c>
      <c r="O11" s="18">
        <f>Table13[[#This Row],[SND]]+Table13[[#This Row],[NSNDL]]</f>
        <v>6</v>
      </c>
      <c r="P11" s="41">
        <f>Table13[[#This Row],[ST]]+Table13[[#This Row],[NST]]</f>
        <v>4</v>
      </c>
      <c r="Q11" s="223"/>
    </row>
    <row r="12" spans="1:17" ht="18">
      <c r="A12" s="30">
        <v>10</v>
      </c>
      <c r="B12" s="31" t="str">
        <f>Table1[[#This Row],[Dominant leg]]</f>
        <v>R</v>
      </c>
      <c r="C12" s="31" t="s">
        <v>296</v>
      </c>
      <c r="D12" s="245">
        <f>RawDC2!D12</f>
        <v>42824.542673611111</v>
      </c>
      <c r="E12" s="16">
        <v>3</v>
      </c>
      <c r="F12" s="16">
        <v>0</v>
      </c>
      <c r="G12" s="16">
        <v>1</v>
      </c>
      <c r="H12" s="38">
        <f>SUM(Table13[[#This Row],[SD]:[ST]])</f>
        <v>4</v>
      </c>
      <c r="I12" s="16">
        <v>4</v>
      </c>
      <c r="J12" s="16">
        <v>4</v>
      </c>
      <c r="K12" s="16">
        <v>1</v>
      </c>
      <c r="L12" s="39">
        <f>SUM(Table13[[#This Row],[NSDL]:[NST]])</f>
        <v>9</v>
      </c>
      <c r="M12" s="143">
        <f>Table13[[#This Row],[Stable 
Total]]+Table13[[#This Row],[Unstable 
Total]]</f>
        <v>13</v>
      </c>
      <c r="N12" s="18">
        <f>Table13[[#This Row],[SD]]+Table13[[#This Row],[NSDL]]</f>
        <v>7</v>
      </c>
      <c r="O12" s="18">
        <f>Table13[[#This Row],[SND]]+Table13[[#This Row],[NSNDL]]</f>
        <v>4</v>
      </c>
      <c r="P12" s="41">
        <f>Table13[[#This Row],[ST]]+Table13[[#This Row],[NST]]</f>
        <v>2</v>
      </c>
      <c r="Q12" s="223"/>
    </row>
    <row r="13" spans="1:17" ht="18">
      <c r="A13" s="30">
        <v>11</v>
      </c>
      <c r="B13" s="31" t="str">
        <f>Table1[[#This Row],[Dominant leg]]</f>
        <v>R</v>
      </c>
      <c r="C13" s="31" t="s">
        <v>296</v>
      </c>
      <c r="D13" s="245">
        <f>RawDC2!D13</f>
        <v>42823.556250000001</v>
      </c>
      <c r="E13" s="16">
        <v>0</v>
      </c>
      <c r="F13" s="16">
        <v>1</v>
      </c>
      <c r="G13" s="16">
        <v>0</v>
      </c>
      <c r="H13" s="38">
        <f>SUM(Table13[[#This Row],[SD]:[ST]])</f>
        <v>1</v>
      </c>
      <c r="I13" s="16">
        <v>6</v>
      </c>
      <c r="J13" s="16">
        <v>5</v>
      </c>
      <c r="K13" s="16">
        <v>3</v>
      </c>
      <c r="L13" s="39">
        <f>SUM(Table13[[#This Row],[NSDL]:[NST]])</f>
        <v>14</v>
      </c>
      <c r="M13" s="143">
        <f>Table13[[#This Row],[Stable 
Total]]+Table13[[#This Row],[Unstable 
Total]]</f>
        <v>15</v>
      </c>
      <c r="N13" s="18">
        <f>Table13[[#This Row],[SD]]+Table13[[#This Row],[NSDL]]</f>
        <v>6</v>
      </c>
      <c r="O13" s="18">
        <f>Table13[[#This Row],[SND]]+Table13[[#This Row],[NSNDL]]</f>
        <v>6</v>
      </c>
      <c r="P13" s="41">
        <f>Table13[[#This Row],[ST]]+Table13[[#This Row],[NST]]</f>
        <v>3</v>
      </c>
      <c r="Q13" s="223"/>
    </row>
    <row r="14" spans="1:17" ht="18">
      <c r="A14" s="30">
        <v>12</v>
      </c>
      <c r="B14" s="31" t="str">
        <f>Table1[[#This Row],[Dominant leg]]</f>
        <v>R</v>
      </c>
      <c r="C14" s="31" t="s">
        <v>296</v>
      </c>
      <c r="D14" s="245">
        <f>RawDC2!D14</f>
        <v>42858.645057870373</v>
      </c>
      <c r="E14" s="16">
        <v>0</v>
      </c>
      <c r="F14" s="16">
        <v>1</v>
      </c>
      <c r="G14" s="16">
        <v>2</v>
      </c>
      <c r="H14" s="38">
        <f>SUM(Table13[[#This Row],[SD]:[ST]])</f>
        <v>3</v>
      </c>
      <c r="I14" s="16">
        <v>3</v>
      </c>
      <c r="J14" s="16">
        <v>3</v>
      </c>
      <c r="K14" s="16">
        <v>2</v>
      </c>
      <c r="L14" s="39">
        <f>SUM(Table13[[#This Row],[NSDL]:[NST]])</f>
        <v>8</v>
      </c>
      <c r="M14" s="143">
        <f>Table13[[#This Row],[Stable 
Total]]+Table13[[#This Row],[Unstable 
Total]]</f>
        <v>11</v>
      </c>
      <c r="N14" s="18">
        <f>Table13[[#This Row],[SD]]+Table13[[#This Row],[NSDL]]</f>
        <v>3</v>
      </c>
      <c r="O14" s="18">
        <f>Table13[[#This Row],[SND]]+Table13[[#This Row],[NSNDL]]</f>
        <v>4</v>
      </c>
      <c r="P14" s="41">
        <f>Table13[[#This Row],[ST]]+Table13[[#This Row],[NST]]</f>
        <v>4</v>
      </c>
      <c r="Q14" s="223"/>
    </row>
    <row r="15" spans="1:17">
      <c r="A15" s="30">
        <v>13</v>
      </c>
      <c r="B15" s="31" t="str">
        <f>Table1[[#This Row],[Dominant leg]]</f>
        <v>R</v>
      </c>
      <c r="C15" s="31" t="s">
        <v>296</v>
      </c>
      <c r="D15" s="245">
        <f>RawDC2!D15</f>
        <v>42858.35869212963</v>
      </c>
      <c r="E15" s="16">
        <v>3</v>
      </c>
      <c r="F15" s="16">
        <v>2</v>
      </c>
      <c r="G15" s="16">
        <v>3</v>
      </c>
      <c r="H15" s="38">
        <f>SUM(Table13[[#This Row],[SD]:[ST]])</f>
        <v>8</v>
      </c>
      <c r="I15" s="16">
        <v>6</v>
      </c>
      <c r="J15" s="16">
        <v>7</v>
      </c>
      <c r="K15" s="16">
        <v>3</v>
      </c>
      <c r="L15" s="39">
        <f>SUM(Table13[[#This Row],[NSDL]:[NST]])</f>
        <v>16</v>
      </c>
      <c r="M15" s="141">
        <f>Table13[[#This Row],[Stable 
Total]]+Table13[[#This Row],[Unstable 
Total]]</f>
        <v>24</v>
      </c>
      <c r="N15" s="18">
        <f>Table13[[#This Row],[SD]]+Table13[[#This Row],[NSDL]]</f>
        <v>9</v>
      </c>
      <c r="O15" s="18">
        <f>Table13[[#This Row],[SND]]+Table13[[#This Row],[NSNDL]]</f>
        <v>9</v>
      </c>
      <c r="P15" s="41">
        <f>Table13[[#This Row],[ST]]+Table13[[#This Row],[NST]]</f>
        <v>6</v>
      </c>
      <c r="Q15" s="223"/>
    </row>
    <row r="16" spans="1:17">
      <c r="A16" s="30">
        <v>14</v>
      </c>
      <c r="B16" s="31" t="str">
        <f>Table1[[#This Row],[Dominant leg]]</f>
        <v>R</v>
      </c>
      <c r="C16" s="31" t="s">
        <v>296</v>
      </c>
      <c r="D16" s="245">
        <f>RawDC2!D16</f>
        <v>42859.720648148148</v>
      </c>
      <c r="E16" s="16">
        <v>4</v>
      </c>
      <c r="F16" s="16">
        <v>3</v>
      </c>
      <c r="G16" s="16">
        <v>1</v>
      </c>
      <c r="H16" s="38">
        <f>SUM(Table13[[#This Row],[SD]:[ST]])</f>
        <v>8</v>
      </c>
      <c r="I16" s="16">
        <v>7</v>
      </c>
      <c r="J16" s="16">
        <v>5</v>
      </c>
      <c r="K16" s="16">
        <v>4</v>
      </c>
      <c r="L16" s="39">
        <f>SUM(Table13[[#This Row],[NSDL]:[NST]])</f>
        <v>16</v>
      </c>
      <c r="M16" s="141">
        <f>Table13[[#This Row],[Stable 
Total]]+Table13[[#This Row],[Unstable 
Total]]</f>
        <v>24</v>
      </c>
      <c r="N16" s="18">
        <f>Table13[[#This Row],[SD]]+Table13[[#This Row],[NSDL]]</f>
        <v>11</v>
      </c>
      <c r="O16" s="18">
        <f>Table13[[#This Row],[SND]]+Table13[[#This Row],[NSNDL]]</f>
        <v>8</v>
      </c>
      <c r="P16" s="41">
        <f>Table13[[#This Row],[ST]]+Table13[[#This Row],[NST]]</f>
        <v>5</v>
      </c>
      <c r="Q16" s="223"/>
    </row>
    <row r="17" spans="1:17">
      <c r="A17" s="30">
        <v>15</v>
      </c>
      <c r="B17" s="31" t="str">
        <f>Table1[[#This Row],[Dominant leg]]</f>
        <v>R</v>
      </c>
      <c r="C17" s="31" t="s">
        <v>296</v>
      </c>
      <c r="D17" s="245">
        <f>RawDC2!D17</f>
        <v>42859.720590277779</v>
      </c>
      <c r="E17" s="16">
        <v>1</v>
      </c>
      <c r="F17" s="16">
        <v>2</v>
      </c>
      <c r="G17" s="16">
        <v>3</v>
      </c>
      <c r="H17" s="38">
        <f>SUM(Table13[[#This Row],[SD]:[ST]])</f>
        <v>6</v>
      </c>
      <c r="I17" s="16">
        <v>2</v>
      </c>
      <c r="J17" s="16">
        <v>4</v>
      </c>
      <c r="K17" s="16">
        <v>5</v>
      </c>
      <c r="L17" s="39">
        <f>SUM(Table13[[#This Row],[NSDL]:[NST]])</f>
        <v>11</v>
      </c>
      <c r="M17" s="141">
        <f>Table13[[#This Row],[Stable 
Total]]+Table13[[#This Row],[Unstable 
Total]]</f>
        <v>17</v>
      </c>
      <c r="N17" s="18">
        <f>Table13[[#This Row],[SD]]+Table13[[#This Row],[NSDL]]</f>
        <v>3</v>
      </c>
      <c r="O17" s="18">
        <f>Table13[[#This Row],[SND]]+Table13[[#This Row],[NSNDL]]</f>
        <v>6</v>
      </c>
      <c r="P17" s="41">
        <f>Table13[[#This Row],[ST]]+Table13[[#This Row],[NST]]</f>
        <v>8</v>
      </c>
      <c r="Q17" s="223"/>
    </row>
    <row r="18" spans="1:17">
      <c r="A18" s="30">
        <v>16</v>
      </c>
      <c r="B18" s="31" t="str">
        <f>Table1[[#This Row],[Dominant leg]]</f>
        <v>R</v>
      </c>
      <c r="C18" s="31" t="s">
        <v>296</v>
      </c>
      <c r="D18" s="245">
        <f>RawDC2!D18</f>
        <v>42859.720694444448</v>
      </c>
      <c r="E18" s="16">
        <v>2</v>
      </c>
      <c r="F18" s="16">
        <v>2</v>
      </c>
      <c r="G18" s="16">
        <v>0</v>
      </c>
      <c r="H18" s="38">
        <f>SUM(Table13[[#This Row],[SD]:[ST]])</f>
        <v>4</v>
      </c>
      <c r="I18" s="16">
        <v>5</v>
      </c>
      <c r="J18" s="16">
        <v>4</v>
      </c>
      <c r="K18" s="16">
        <v>1</v>
      </c>
      <c r="L18" s="39">
        <f>SUM(Table13[[#This Row],[NSDL]:[NST]])</f>
        <v>10</v>
      </c>
      <c r="M18" s="141">
        <f>Table13[[#This Row],[Stable 
Total]]+Table13[[#This Row],[Unstable 
Total]]</f>
        <v>14</v>
      </c>
      <c r="N18" s="18">
        <f>Table13[[#This Row],[SD]]+Table13[[#This Row],[NSDL]]</f>
        <v>7</v>
      </c>
      <c r="O18" s="18">
        <f>Table13[[#This Row],[SND]]+Table13[[#This Row],[NSNDL]]</f>
        <v>6</v>
      </c>
      <c r="P18" s="41">
        <f>Table13[[#This Row],[ST]]+Table13[[#This Row],[NST]]</f>
        <v>1</v>
      </c>
      <c r="Q18" s="223"/>
    </row>
    <row r="19" spans="1:17">
      <c r="A19" s="30">
        <v>17</v>
      </c>
      <c r="B19" s="31" t="str">
        <f>Table1[[#This Row],[Dominant leg]]</f>
        <v>R</v>
      </c>
      <c r="C19" s="31" t="s">
        <v>296</v>
      </c>
      <c r="D19" s="245">
        <f>RawDC2!D19</f>
        <v>42859.718472222223</v>
      </c>
      <c r="E19" s="16">
        <v>0</v>
      </c>
      <c r="F19" s="16">
        <v>0</v>
      </c>
      <c r="G19" s="16">
        <v>2</v>
      </c>
      <c r="H19" s="38">
        <f>SUM(Table13[[#This Row],[SD]:[ST]])</f>
        <v>2</v>
      </c>
      <c r="I19" s="16">
        <v>7</v>
      </c>
      <c r="J19" s="16">
        <v>6</v>
      </c>
      <c r="K19" s="16">
        <v>2</v>
      </c>
      <c r="L19" s="39">
        <f>SUM(Table13[[#This Row],[NSDL]:[NST]])</f>
        <v>15</v>
      </c>
      <c r="M19" s="141">
        <f>Table13[[#This Row],[Stable 
Total]]+Table13[[#This Row],[Unstable 
Total]]</f>
        <v>17</v>
      </c>
      <c r="N19" s="18">
        <f>Table13[[#This Row],[SD]]+Table13[[#This Row],[NSDL]]</f>
        <v>7</v>
      </c>
      <c r="O19" s="18">
        <f>Table13[[#This Row],[SND]]+Table13[[#This Row],[NSNDL]]</f>
        <v>6</v>
      </c>
      <c r="P19" s="41">
        <f>Table13[[#This Row],[ST]]+Table13[[#This Row],[NST]]</f>
        <v>4</v>
      </c>
      <c r="Q19" s="223"/>
    </row>
    <row r="20" spans="1:17">
      <c r="A20" s="30">
        <v>18</v>
      </c>
      <c r="B20" s="31" t="str">
        <f>Table1[[#This Row],[Dominant leg]]</f>
        <v>R</v>
      </c>
      <c r="C20" s="31" t="s">
        <v>296</v>
      </c>
      <c r="D20" s="245">
        <f>RawDC2!D20</f>
        <v>42859.720532407409</v>
      </c>
      <c r="E20" s="16">
        <v>3</v>
      </c>
      <c r="F20" s="16">
        <v>2</v>
      </c>
      <c r="G20" s="16">
        <v>0</v>
      </c>
      <c r="H20" s="38">
        <f>SUM(Table13[[#This Row],[SD]:[ST]])</f>
        <v>5</v>
      </c>
      <c r="I20" s="16">
        <v>5</v>
      </c>
      <c r="J20" s="16">
        <v>4</v>
      </c>
      <c r="K20" s="16">
        <v>1</v>
      </c>
      <c r="L20" s="39">
        <f>SUM(Table13[[#This Row],[NSDL]:[NST]])</f>
        <v>10</v>
      </c>
      <c r="M20" s="141">
        <f>Table13[[#This Row],[Stable 
Total]]+Table13[[#This Row],[Unstable 
Total]]</f>
        <v>15</v>
      </c>
      <c r="N20" s="18">
        <f>Table13[[#This Row],[SD]]+Table13[[#This Row],[NSDL]]</f>
        <v>8</v>
      </c>
      <c r="O20" s="18">
        <f>Table13[[#This Row],[SND]]+Table13[[#This Row],[NSNDL]]</f>
        <v>6</v>
      </c>
      <c r="P20" s="41">
        <f>Table13[[#This Row],[ST]]+Table13[[#This Row],[NST]]</f>
        <v>1</v>
      </c>
      <c r="Q20" s="223"/>
    </row>
    <row r="21" spans="1:17">
      <c r="A21" s="30">
        <v>19</v>
      </c>
      <c r="B21" s="31" t="str">
        <f>Table1[[#This Row],[Dominant leg]]</f>
        <v>R</v>
      </c>
      <c r="C21" s="31" t="s">
        <v>296</v>
      </c>
      <c r="D21" s="245">
        <f>RawDC2!D21</f>
        <v>42860.349710648137</v>
      </c>
      <c r="E21" s="16">
        <v>3</v>
      </c>
      <c r="F21" s="16">
        <v>2</v>
      </c>
      <c r="G21" s="16">
        <v>0</v>
      </c>
      <c r="H21" s="38">
        <f>SUM(Table13[[#This Row],[SD]:[ST]])</f>
        <v>5</v>
      </c>
      <c r="I21" s="16">
        <v>6</v>
      </c>
      <c r="J21" s="16">
        <v>2</v>
      </c>
      <c r="K21" s="16">
        <v>1</v>
      </c>
      <c r="L21" s="39">
        <f>SUM(Table13[[#This Row],[NSDL]:[NST]])</f>
        <v>9</v>
      </c>
      <c r="M21" s="141">
        <f>Table13[[#This Row],[Stable 
Total]]+Table13[[#This Row],[Unstable 
Total]]</f>
        <v>14</v>
      </c>
      <c r="N21" s="18">
        <f>Table13[[#This Row],[SD]]+Table13[[#This Row],[NSDL]]</f>
        <v>9</v>
      </c>
      <c r="O21" s="18">
        <f>Table13[[#This Row],[SND]]+Table13[[#This Row],[NSNDL]]</f>
        <v>4</v>
      </c>
      <c r="P21" s="41">
        <f>Table13[[#This Row],[ST]]+Table13[[#This Row],[NST]]</f>
        <v>1</v>
      </c>
      <c r="Q21" s="223"/>
    </row>
    <row r="22" spans="1:17">
      <c r="A22" s="30">
        <v>20</v>
      </c>
      <c r="B22" s="31" t="str">
        <f>Table1[[#This Row],[Dominant leg]]</f>
        <v>R</v>
      </c>
      <c r="C22" s="31" t="s">
        <v>296</v>
      </c>
      <c r="D22" s="245">
        <f>RawDC2!D22</f>
        <v>42863.673935185187</v>
      </c>
      <c r="E22" s="16">
        <v>1</v>
      </c>
      <c r="F22" s="16">
        <v>1</v>
      </c>
      <c r="G22" s="16">
        <v>0</v>
      </c>
      <c r="H22" s="38">
        <f>SUM(Table13[[#This Row],[SD]:[ST]])</f>
        <v>2</v>
      </c>
      <c r="I22" s="16">
        <v>5</v>
      </c>
      <c r="J22" s="16">
        <v>3</v>
      </c>
      <c r="K22" s="16">
        <v>1</v>
      </c>
      <c r="L22" s="39">
        <f>SUM(Table13[[#This Row],[NSDL]:[NST]])</f>
        <v>9</v>
      </c>
      <c r="M22" s="141">
        <f>Table13[[#This Row],[Stable 
Total]]+Table13[[#This Row],[Unstable 
Total]]</f>
        <v>11</v>
      </c>
      <c r="N22" s="18">
        <f>Table13[[#This Row],[SD]]+Table13[[#This Row],[NSDL]]</f>
        <v>6</v>
      </c>
      <c r="O22" s="18">
        <f>Table13[[#This Row],[SND]]+Table13[[#This Row],[NSNDL]]</f>
        <v>4</v>
      </c>
      <c r="P22" s="41">
        <f>Table13[[#This Row],[ST]]+Table13[[#This Row],[NST]]</f>
        <v>1</v>
      </c>
      <c r="Q22" s="223"/>
    </row>
    <row r="23" spans="1:17">
      <c r="A23" s="30">
        <v>21</v>
      </c>
      <c r="B23" s="31" t="str">
        <f>Table1[[#This Row],[Dominant leg]]</f>
        <v>L</v>
      </c>
      <c r="C23" s="31" t="s">
        <v>296</v>
      </c>
      <c r="D23" s="245">
        <f>RawDC2!D23</f>
        <v>42863.688692129632</v>
      </c>
      <c r="E23" s="16">
        <v>0</v>
      </c>
      <c r="F23" s="16">
        <v>2</v>
      </c>
      <c r="G23" s="16">
        <v>0</v>
      </c>
      <c r="H23" s="38">
        <f>SUM(Table13[[#This Row],[SD]:[ST]])</f>
        <v>2</v>
      </c>
      <c r="I23" s="16">
        <v>5</v>
      </c>
      <c r="J23" s="16">
        <v>6</v>
      </c>
      <c r="K23" s="16">
        <v>2</v>
      </c>
      <c r="L23" s="39">
        <f>SUM(Table13[[#This Row],[NSDL]:[NST]])</f>
        <v>13</v>
      </c>
      <c r="M23" s="141">
        <f>Table13[[#This Row],[Stable 
Total]]+Table13[[#This Row],[Unstable 
Total]]</f>
        <v>15</v>
      </c>
      <c r="N23" s="18">
        <f>Table13[[#This Row],[SD]]+Table13[[#This Row],[NSDL]]</f>
        <v>5</v>
      </c>
      <c r="O23" s="18">
        <f>Table13[[#This Row],[SND]]+Table13[[#This Row],[NSNDL]]</f>
        <v>8</v>
      </c>
      <c r="P23" s="41">
        <f>Table13[[#This Row],[ST]]+Table13[[#This Row],[NST]]</f>
        <v>2</v>
      </c>
      <c r="Q23" s="223"/>
    </row>
    <row r="24" spans="1:17">
      <c r="A24" s="30">
        <v>22</v>
      </c>
      <c r="B24" s="31" t="str">
        <f>Table1[[#This Row],[Dominant leg]]</f>
        <v>R</v>
      </c>
      <c r="C24" s="31" t="s">
        <v>296</v>
      </c>
      <c r="D24" s="245">
        <f>RawDC2!D24</f>
        <v>42863.670416666668</v>
      </c>
      <c r="E24" s="16">
        <v>0</v>
      </c>
      <c r="F24" s="16">
        <v>0</v>
      </c>
      <c r="G24" s="16">
        <v>0</v>
      </c>
      <c r="H24" s="38">
        <f>SUM(Table13[[#This Row],[SD]:[ST]])</f>
        <v>0</v>
      </c>
      <c r="I24" s="16">
        <v>3</v>
      </c>
      <c r="J24" s="16">
        <v>2</v>
      </c>
      <c r="K24" s="16">
        <v>0</v>
      </c>
      <c r="L24" s="39">
        <f>SUM(Table13[[#This Row],[NSDL]:[NST]])</f>
        <v>5</v>
      </c>
      <c r="M24" s="141">
        <f>Table13[[#This Row],[Stable 
Total]]+Table13[[#This Row],[Unstable 
Total]]</f>
        <v>5</v>
      </c>
      <c r="N24" s="18">
        <f>Table13[[#This Row],[SD]]+Table13[[#This Row],[NSDL]]</f>
        <v>3</v>
      </c>
      <c r="O24" s="18">
        <f>Table13[[#This Row],[SND]]+Table13[[#This Row],[NSNDL]]</f>
        <v>2</v>
      </c>
      <c r="P24" s="41">
        <f>Table13[[#This Row],[ST]]+Table13[[#This Row],[NST]]</f>
        <v>0</v>
      </c>
      <c r="Q24" s="223"/>
    </row>
    <row r="25" spans="1:17">
      <c r="A25" s="30">
        <v>23</v>
      </c>
      <c r="B25" s="31" t="str">
        <f>Table1[[#This Row],[Dominant leg]]</f>
        <v>R</v>
      </c>
      <c r="C25" s="31" t="s">
        <v>296</v>
      </c>
      <c r="D25" s="245">
        <f>RawDC2!D25</f>
        <v>42888.396956018521</v>
      </c>
      <c r="E25" s="177">
        <v>10</v>
      </c>
      <c r="F25" s="16">
        <v>2</v>
      </c>
      <c r="G25" s="177">
        <v>10</v>
      </c>
      <c r="H25" s="38">
        <f>SUM(Table13[[#This Row],[SD]:[ST]])</f>
        <v>22</v>
      </c>
      <c r="I25" s="177">
        <v>10</v>
      </c>
      <c r="J25" s="16">
        <v>4</v>
      </c>
      <c r="K25" s="177">
        <v>10</v>
      </c>
      <c r="L25" s="39">
        <f>SUM(Table13[[#This Row],[NSDL]:[NST]])</f>
        <v>24</v>
      </c>
      <c r="M25" s="141">
        <f>Table13[[#This Row],[Stable 
Total]]+Table13[[#This Row],[Unstable 
Total]]</f>
        <v>46</v>
      </c>
      <c r="N25" s="18">
        <f>Table13[[#This Row],[SD]]+Table13[[#This Row],[NSDL]]</f>
        <v>20</v>
      </c>
      <c r="O25" s="18">
        <f>Table13[[#This Row],[SND]]+Table13[[#This Row],[NSNDL]]</f>
        <v>6</v>
      </c>
      <c r="P25" s="41">
        <f>Table13[[#This Row],[ST]]+Table13[[#This Row],[NST]]</f>
        <v>20</v>
      </c>
      <c r="Q25" s="223" t="s">
        <v>2481</v>
      </c>
    </row>
    <row r="26" spans="1:17">
      <c r="A26" s="30">
        <v>24</v>
      </c>
      <c r="B26" s="31" t="str">
        <f>Table1[[#This Row],[Dominant leg]]</f>
        <v>R</v>
      </c>
      <c r="C26" s="31" t="s">
        <v>296</v>
      </c>
      <c r="D26" s="245">
        <f>RawDC2!D26</f>
        <v>42863.670416666668</v>
      </c>
      <c r="E26" s="16">
        <v>1</v>
      </c>
      <c r="F26" s="16">
        <v>1</v>
      </c>
      <c r="G26" s="16">
        <v>1</v>
      </c>
      <c r="H26" s="38">
        <f>SUM(Table13[[#This Row],[SD]:[ST]])</f>
        <v>3</v>
      </c>
      <c r="I26" s="16">
        <v>4</v>
      </c>
      <c r="J26" s="16">
        <v>2</v>
      </c>
      <c r="K26" s="16">
        <v>0</v>
      </c>
      <c r="L26" s="39">
        <f>SUM(Table13[[#This Row],[NSDL]:[NST]])</f>
        <v>6</v>
      </c>
      <c r="M26" s="141">
        <f>Table13[[#This Row],[Stable 
Total]]+Table13[[#This Row],[Unstable 
Total]]</f>
        <v>9</v>
      </c>
      <c r="N26" s="18">
        <f>Table13[[#This Row],[SD]]+Table13[[#This Row],[NSDL]]</f>
        <v>5</v>
      </c>
      <c r="O26" s="18">
        <f>Table13[[#This Row],[SND]]+Table13[[#This Row],[NSNDL]]</f>
        <v>3</v>
      </c>
      <c r="P26" s="41">
        <f>Table13[[#This Row],[ST]]+Table13[[#This Row],[NST]]</f>
        <v>1</v>
      </c>
      <c r="Q26" s="223" t="s">
        <v>2481</v>
      </c>
    </row>
    <row r="27" spans="1:17">
      <c r="A27" s="30">
        <v>25</v>
      </c>
      <c r="B27" s="31" t="str">
        <f>Table1[[#This Row],[Dominant leg]]</f>
        <v>R</v>
      </c>
      <c r="C27" s="31" t="s">
        <v>296</v>
      </c>
      <c r="D27" s="245">
        <f>RawDC2!D27</f>
        <v>42859.720266203702</v>
      </c>
      <c r="E27" s="16">
        <v>1</v>
      </c>
      <c r="F27" s="16">
        <v>2</v>
      </c>
      <c r="G27" s="16">
        <v>0</v>
      </c>
      <c r="H27" s="38">
        <f>SUM(Table13[[#This Row],[SD]:[ST]])</f>
        <v>3</v>
      </c>
      <c r="I27" s="177">
        <v>10</v>
      </c>
      <c r="J27" s="16">
        <v>5</v>
      </c>
      <c r="K27" s="16">
        <v>0</v>
      </c>
      <c r="L27" s="39">
        <f>SUM(Table13[[#This Row],[NSDL]:[NST]])</f>
        <v>15</v>
      </c>
      <c r="M27" s="141">
        <f>Table13[[#This Row],[Stable 
Total]]+Table13[[#This Row],[Unstable 
Total]]</f>
        <v>18</v>
      </c>
      <c r="N27" s="18">
        <f>Table13[[#This Row],[SD]]+Table13[[#This Row],[NSDL]]</f>
        <v>11</v>
      </c>
      <c r="O27" s="18">
        <f>Table13[[#This Row],[SND]]+Table13[[#This Row],[NSNDL]]</f>
        <v>7</v>
      </c>
      <c r="P27" s="41">
        <f>Table13[[#This Row],[ST]]+Table13[[#This Row],[NST]]</f>
        <v>0</v>
      </c>
      <c r="Q27" s="223"/>
    </row>
    <row r="28" spans="1:17">
      <c r="A28" s="30">
        <v>26</v>
      </c>
      <c r="B28" s="31" t="str">
        <f>Table1[[#This Row],[Dominant leg]]</f>
        <v>R</v>
      </c>
      <c r="C28" s="31" t="s">
        <v>296</v>
      </c>
      <c r="D28" s="245">
        <f>RawDC2!D28</f>
        <v>0</v>
      </c>
      <c r="E28" s="16"/>
      <c r="F28" s="16"/>
      <c r="G28" s="16"/>
      <c r="H28" s="38">
        <f>SUM(Table13[[#This Row],[SD]:[ST]])</f>
        <v>0</v>
      </c>
      <c r="I28" s="16"/>
      <c r="J28" s="16"/>
      <c r="K28" s="16"/>
      <c r="L28" s="39">
        <f>SUM(Table13[[#This Row],[NSDL]:[NST]])</f>
        <v>0</v>
      </c>
      <c r="M28" s="141">
        <f>Table13[[#This Row],[Stable 
Total]]+Table13[[#This Row],[Unstable 
Total]]</f>
        <v>0</v>
      </c>
      <c r="N28" s="18">
        <f>Table13[[#This Row],[SD]]+Table13[[#This Row],[NSDL]]</f>
        <v>0</v>
      </c>
      <c r="O28" s="18">
        <f>Table13[[#This Row],[SND]]+Table13[[#This Row],[NSNDL]]</f>
        <v>0</v>
      </c>
      <c r="P28" s="41">
        <f>Table13[[#This Row],[ST]]+Table13[[#This Row],[NST]]</f>
        <v>0</v>
      </c>
      <c r="Q28" s="223"/>
    </row>
    <row r="29" spans="1:17">
      <c r="A29" s="30">
        <v>27</v>
      </c>
      <c r="B29" s="31" t="str">
        <f>Table1[[#This Row],[Dominant leg]]</f>
        <v>R</v>
      </c>
      <c r="C29" s="31" t="s">
        <v>296</v>
      </c>
      <c r="D29" s="245">
        <f>RawDC2!D29</f>
        <v>42852.534421296303</v>
      </c>
      <c r="E29" s="16">
        <v>3</v>
      </c>
      <c r="F29" s="16">
        <v>0</v>
      </c>
      <c r="G29" s="16">
        <v>0</v>
      </c>
      <c r="H29" s="38">
        <f>SUM(Table13[[#This Row],[SD]:[ST]])</f>
        <v>3</v>
      </c>
      <c r="I29" s="16">
        <v>7</v>
      </c>
      <c r="J29" s="16">
        <v>5</v>
      </c>
      <c r="K29" s="16">
        <v>2</v>
      </c>
      <c r="L29" s="39">
        <f>SUM(Table13[[#This Row],[NSDL]:[NST]])</f>
        <v>14</v>
      </c>
      <c r="M29" s="141">
        <f>Table13[[#This Row],[Stable 
Total]]+Table13[[#This Row],[Unstable 
Total]]</f>
        <v>17</v>
      </c>
      <c r="N29" s="18">
        <f>Table13[[#This Row],[SD]]+Table13[[#This Row],[NSDL]]</f>
        <v>10</v>
      </c>
      <c r="O29" s="18">
        <f>Table13[[#This Row],[SND]]+Table13[[#This Row],[NSNDL]]</f>
        <v>5</v>
      </c>
      <c r="P29" s="41">
        <f>Table13[[#This Row],[ST]]+Table13[[#This Row],[NST]]</f>
        <v>2</v>
      </c>
      <c r="Q29" s="223"/>
    </row>
    <row r="30" spans="1:17">
      <c r="A30" s="30">
        <v>28</v>
      </c>
      <c r="B30" s="31" t="str">
        <f>Table1[[#This Row],[Dominant leg]]</f>
        <v>R</v>
      </c>
      <c r="C30" s="31" t="s">
        <v>296</v>
      </c>
      <c r="D30" s="245">
        <f>RawDC2!D30</f>
        <v>0</v>
      </c>
      <c r="E30" s="16"/>
      <c r="F30" s="16"/>
      <c r="G30" s="16"/>
      <c r="H30" s="38">
        <f>SUM(Table13[[#This Row],[SD]:[ST]])</f>
        <v>0</v>
      </c>
      <c r="I30" s="16"/>
      <c r="J30" s="16"/>
      <c r="K30" s="16"/>
      <c r="L30" s="39">
        <f>SUM(Table13[[#This Row],[NSDL]:[NST]])</f>
        <v>0</v>
      </c>
      <c r="M30" s="141">
        <f>Table13[[#This Row],[Stable 
Total]]+Table13[[#This Row],[Unstable 
Total]]</f>
        <v>0</v>
      </c>
      <c r="N30" s="18">
        <f>Table13[[#This Row],[SD]]+Table13[[#This Row],[NSDL]]</f>
        <v>0</v>
      </c>
      <c r="O30" s="18">
        <f>Table13[[#This Row],[SND]]+Table13[[#This Row],[NSNDL]]</f>
        <v>0</v>
      </c>
      <c r="P30" s="41">
        <f>Table13[[#This Row],[ST]]+Table13[[#This Row],[NST]]</f>
        <v>0</v>
      </c>
      <c r="Q30" s="223"/>
    </row>
    <row r="31" spans="1:17">
      <c r="A31" s="30">
        <v>29</v>
      </c>
      <c r="B31" s="31" t="str">
        <f>Table1[[#This Row],[Dominant leg]]</f>
        <v>R</v>
      </c>
      <c r="C31" s="31" t="s">
        <v>296</v>
      </c>
      <c r="D31" s="245">
        <f>RawDC2!D31</f>
        <v>0</v>
      </c>
      <c r="E31" s="16"/>
      <c r="F31" s="16"/>
      <c r="G31" s="16"/>
      <c r="H31" s="38">
        <f>SUM(Table13[[#This Row],[SD]:[ST]])</f>
        <v>0</v>
      </c>
      <c r="I31" s="16"/>
      <c r="J31" s="16"/>
      <c r="K31" s="16"/>
      <c r="L31" s="39">
        <f>SUM(Table13[[#This Row],[NSDL]:[NST]])</f>
        <v>0</v>
      </c>
      <c r="M31" s="141">
        <f>Table13[[#This Row],[Stable 
Total]]+Table13[[#This Row],[Unstable 
Total]]</f>
        <v>0</v>
      </c>
      <c r="N31" s="18">
        <f>Table13[[#This Row],[SD]]+Table13[[#This Row],[NSDL]]</f>
        <v>0</v>
      </c>
      <c r="O31" s="18">
        <f>Table13[[#This Row],[SND]]+Table13[[#This Row],[NSNDL]]</f>
        <v>0</v>
      </c>
      <c r="P31" s="18">
        <f>Table13[[#This Row],[ST]]+Table13[[#This Row],[NST]]</f>
        <v>0</v>
      </c>
      <c r="Q31" s="223"/>
    </row>
    <row r="32" spans="1:17">
      <c r="A32" s="30">
        <v>30</v>
      </c>
      <c r="B32" s="31" t="str">
        <f>Table1[[#This Row],[Dominant leg]]</f>
        <v>R</v>
      </c>
      <c r="C32" s="31" t="s">
        <v>296</v>
      </c>
      <c r="D32" s="245">
        <f>RawDC2!D32</f>
        <v>0</v>
      </c>
      <c r="E32" s="16"/>
      <c r="F32" s="16"/>
      <c r="G32" s="16"/>
      <c r="H32" s="38">
        <f>SUM(Table13[[#This Row],[SD]:[ST]])</f>
        <v>0</v>
      </c>
      <c r="I32" s="16"/>
      <c r="J32" s="16"/>
      <c r="K32" s="16"/>
      <c r="L32" s="39">
        <f>SUM(Table13[[#This Row],[NSDL]:[NST]])</f>
        <v>0</v>
      </c>
      <c r="M32" s="141">
        <f>Table13[[#This Row],[Stable 
Total]]+Table13[[#This Row],[Unstable 
Total]]</f>
        <v>0</v>
      </c>
      <c r="N32" s="18">
        <f>Table13[[#This Row],[SD]]+Table13[[#This Row],[NSDL]]</f>
        <v>0</v>
      </c>
      <c r="O32" s="18">
        <f>Table13[[#This Row],[SND]]+Table13[[#This Row],[NSNDL]]</f>
        <v>0</v>
      </c>
      <c r="P32" s="18">
        <f>Table13[[#This Row],[ST]]+Table13[[#This Row],[NST]]</f>
        <v>0</v>
      </c>
      <c r="Q32" s="223"/>
    </row>
    <row r="33" spans="1:17">
      <c r="A33" s="30">
        <v>31</v>
      </c>
      <c r="B33" s="31" t="str">
        <f>Table1[[#This Row],[Dominant leg]]</f>
        <v>R</v>
      </c>
      <c r="C33" s="31" t="s">
        <v>296</v>
      </c>
      <c r="D33" s="245">
        <f>RawDC2!D33</f>
        <v>0</v>
      </c>
      <c r="H33" s="38">
        <f>SUM(Table13[[#This Row],[SD]:[ST]])</f>
        <v>0</v>
      </c>
      <c r="L33" s="39">
        <f>SUM(Table13[[#This Row],[NSDL]:[NST]])</f>
        <v>0</v>
      </c>
      <c r="M33" s="141">
        <f>Table13[[#This Row],[Stable 
Total]]+Table13[[#This Row],[Unstable 
Total]]</f>
        <v>0</v>
      </c>
      <c r="N33" s="18">
        <f>Table13[[#This Row],[SD]]+Table13[[#This Row],[NSDL]]</f>
        <v>0</v>
      </c>
      <c r="O33" s="18">
        <f>Table13[[#This Row],[SND]]+Table13[[#This Row],[NSNDL]]</f>
        <v>0</v>
      </c>
      <c r="P33" s="18">
        <f>Table13[[#This Row],[ST]]+Table13[[#This Row],[NST]]</f>
        <v>0</v>
      </c>
      <c r="Q33" s="223"/>
    </row>
    <row r="34" spans="1:17" s="219" customFormat="1">
      <c r="A34" s="30">
        <v>32</v>
      </c>
      <c r="B34" s="31" t="str">
        <f>Table1[[#This Row],[Dominant leg]]</f>
        <v>R</v>
      </c>
      <c r="C34" s="31" t="s">
        <v>296</v>
      </c>
      <c r="D34" s="245">
        <f>RawDC2!D34</f>
        <v>0</v>
      </c>
      <c r="E34" s="15"/>
      <c r="F34" s="15"/>
      <c r="G34" s="15"/>
      <c r="H34" s="38"/>
      <c r="I34" s="15"/>
      <c r="J34" s="15"/>
      <c r="K34" s="15"/>
      <c r="L34" s="39"/>
      <c r="M34" s="141"/>
      <c r="N34" s="218">
        <f>Table13[[#This Row],[SD]]+Table13[[#This Row],[NSDL]]</f>
        <v>0</v>
      </c>
      <c r="O34" s="218">
        <f>Table13[[#This Row],[SND]]+Table13[[#This Row],[NSNDL]]</f>
        <v>0</v>
      </c>
      <c r="P34" s="218">
        <f>Table13[[#This Row],[ST]]+Table13[[#This Row],[NST]]</f>
        <v>0</v>
      </c>
      <c r="Q34" s="281"/>
    </row>
    <row r="35" spans="1:17">
      <c r="A35" s="30">
        <v>33</v>
      </c>
      <c r="B35" s="31" t="str">
        <f>Table1[[#This Row],[Dominant leg]]</f>
        <v>R</v>
      </c>
      <c r="C35" s="31" t="s">
        <v>296</v>
      </c>
      <c r="D35" s="245">
        <f>RawDC2!D35</f>
        <v>0</v>
      </c>
      <c r="H35" s="38">
        <f>SUM(Table13[[#This Row],[SD]:[ST]])</f>
        <v>0</v>
      </c>
      <c r="L35" s="39">
        <f>SUM(Table13[[#This Row],[NSDL]:[NST]])</f>
        <v>0</v>
      </c>
      <c r="M35" s="141">
        <f>Table13[[#This Row],[Stable 
Total]]+Table13[[#This Row],[Unstable 
Total]]</f>
        <v>0</v>
      </c>
      <c r="N35" s="18">
        <f>Table13[[#This Row],[SD]]+Table13[[#This Row],[NSDL]]</f>
        <v>0</v>
      </c>
      <c r="O35" s="18">
        <f>Table13[[#This Row],[SND]]+Table13[[#This Row],[NSNDL]]</f>
        <v>0</v>
      </c>
      <c r="P35" s="18">
        <f>Table13[[#This Row],[ST]]+Table13[[#This Row],[NST]]</f>
        <v>0</v>
      </c>
      <c r="Q35" s="223"/>
    </row>
    <row r="36" spans="1:17">
      <c r="A36" s="30">
        <v>34</v>
      </c>
      <c r="B36" s="31" t="str">
        <f>Table1[[#This Row],[Dominant leg]]</f>
        <v>L</v>
      </c>
      <c r="C36" s="31" t="s">
        <v>296</v>
      </c>
      <c r="D36" s="245">
        <f>RawDC2!D36</f>
        <v>0</v>
      </c>
      <c r="H36" s="38">
        <f>SUM(Table13[[#This Row],[SD]:[ST]])</f>
        <v>0</v>
      </c>
      <c r="L36" s="39">
        <f>SUM(Table13[[#This Row],[NSDL]:[NST]])</f>
        <v>0</v>
      </c>
      <c r="M36" s="141">
        <f>Table13[[#This Row],[Stable 
Total]]+Table13[[#This Row],[Unstable 
Total]]</f>
        <v>0</v>
      </c>
      <c r="N36" s="18">
        <f>Table13[[#This Row],[SD]]+Table13[[#This Row],[NSDL]]</f>
        <v>0</v>
      </c>
      <c r="O36" s="18">
        <f>Table13[[#This Row],[SND]]+Table13[[#This Row],[NSNDL]]</f>
        <v>0</v>
      </c>
      <c r="P36" s="18">
        <f>Table13[[#This Row],[ST]]+Table13[[#This Row],[NST]]</f>
        <v>0</v>
      </c>
      <c r="Q36" s="223"/>
    </row>
    <row r="37" spans="1:17">
      <c r="A37" s="30">
        <v>35</v>
      </c>
      <c r="B37" s="31" t="str">
        <f>Table1[[#This Row],[Dominant leg]]</f>
        <v>R</v>
      </c>
      <c r="C37" s="31" t="s">
        <v>296</v>
      </c>
      <c r="D37" s="245">
        <f>RawDC2!D37</f>
        <v>0</v>
      </c>
      <c r="H37" s="38">
        <f>SUM(Table13[[#This Row],[SD]:[ST]])</f>
        <v>0</v>
      </c>
      <c r="L37" s="39">
        <f>SUM(Table13[[#This Row],[NSDL]:[NST]])</f>
        <v>0</v>
      </c>
      <c r="M37" s="141">
        <f>Table13[[#This Row],[Stable 
Total]]+Table13[[#This Row],[Unstable 
Total]]</f>
        <v>0</v>
      </c>
      <c r="N37" s="18">
        <f>Table13[[#This Row],[SD]]+Table13[[#This Row],[NSDL]]</f>
        <v>0</v>
      </c>
      <c r="O37" s="18">
        <f>Table13[[#This Row],[SND]]+Table13[[#This Row],[NSNDL]]</f>
        <v>0</v>
      </c>
      <c r="P37" s="18">
        <f>Table13[[#This Row],[ST]]+Table13[[#This Row],[NST]]</f>
        <v>0</v>
      </c>
      <c r="Q37" s="223"/>
    </row>
    <row r="38" spans="1:17">
      <c r="A38" s="30">
        <v>36</v>
      </c>
      <c r="B38" s="31" t="str">
        <f>Table1[[#This Row],[Dominant leg]]</f>
        <v>R</v>
      </c>
      <c r="C38" s="31" t="s">
        <v>296</v>
      </c>
      <c r="D38" s="245">
        <f>RawDC2!D38</f>
        <v>0</v>
      </c>
      <c r="H38" s="38">
        <f>SUM(Table13[[#This Row],[SD]:[ST]])</f>
        <v>0</v>
      </c>
      <c r="L38" s="39">
        <f>SUM(Table13[[#This Row],[NSDL]:[NST]])</f>
        <v>0</v>
      </c>
      <c r="M38" s="141">
        <f>Table13[[#This Row],[Stable 
Total]]+Table13[[#This Row],[Unstable 
Total]]</f>
        <v>0</v>
      </c>
      <c r="N38" s="18">
        <f>Table13[[#This Row],[SD]]+Table13[[#This Row],[NSDL]]</f>
        <v>0</v>
      </c>
      <c r="O38" s="18">
        <f>Table13[[#This Row],[SND]]+Table13[[#This Row],[NSNDL]]</f>
        <v>0</v>
      </c>
      <c r="P38" s="18">
        <f>Table13[[#This Row],[ST]]+Table13[[#This Row],[NST]]</f>
        <v>0</v>
      </c>
      <c r="Q38" s="223"/>
    </row>
    <row r="39" spans="1:17">
      <c r="A39" s="30">
        <v>37</v>
      </c>
      <c r="B39" s="31" t="str">
        <f>Table1[[#This Row],[Dominant leg]]</f>
        <v>R</v>
      </c>
      <c r="C39" s="31" t="s">
        <v>296</v>
      </c>
      <c r="D39" s="245">
        <f>RawDC2!D39</f>
        <v>42852.46193287037</v>
      </c>
      <c r="E39" s="15">
        <v>1</v>
      </c>
      <c r="F39" s="15">
        <v>0</v>
      </c>
      <c r="G39" s="15">
        <v>0</v>
      </c>
      <c r="H39" s="38">
        <f>SUM(Table13[[#This Row],[SD]:[ST]])</f>
        <v>1</v>
      </c>
      <c r="I39" s="15">
        <v>4</v>
      </c>
      <c r="J39" s="15">
        <v>4</v>
      </c>
      <c r="K39" s="15">
        <v>0</v>
      </c>
      <c r="L39" s="39">
        <f>SUM(Table13[[#This Row],[NSDL]:[NST]])</f>
        <v>8</v>
      </c>
      <c r="M39" s="141">
        <f>Table13[[#This Row],[Stable 
Total]]+Table13[[#This Row],[Unstable 
Total]]</f>
        <v>9</v>
      </c>
      <c r="N39" s="18">
        <f>Table13[[#This Row],[SD]]+Table13[[#This Row],[NSDL]]</f>
        <v>5</v>
      </c>
      <c r="O39" s="18">
        <f>Table13[[#This Row],[SND]]+Table13[[#This Row],[NSNDL]]</f>
        <v>4</v>
      </c>
      <c r="P39" s="18">
        <f>Table13[[#This Row],[ST]]+Table13[[#This Row],[NST]]</f>
        <v>0</v>
      </c>
      <c r="Q39" s="223"/>
    </row>
    <row r="40" spans="1:17">
      <c r="A40" s="30">
        <v>38</v>
      </c>
      <c r="B40" s="31" t="str">
        <f>Table1[[#This Row],[Dominant leg]]</f>
        <v>R</v>
      </c>
      <c r="C40" s="31" t="s">
        <v>296</v>
      </c>
      <c r="D40" s="245">
        <f>RawDC2!D40</f>
        <v>42852.647592592592</v>
      </c>
      <c r="E40" s="15">
        <v>3</v>
      </c>
      <c r="F40" s="15">
        <v>1</v>
      </c>
      <c r="G40" s="15">
        <v>2</v>
      </c>
      <c r="H40" s="38">
        <f>SUM(Table13[[#This Row],[SD]:[ST]])</f>
        <v>6</v>
      </c>
      <c r="I40" s="15">
        <v>6</v>
      </c>
      <c r="J40" s="15">
        <v>6</v>
      </c>
      <c r="K40" s="15">
        <v>1</v>
      </c>
      <c r="L40" s="39">
        <f>SUM(Table13[[#This Row],[NSDL]:[NST]])</f>
        <v>13</v>
      </c>
      <c r="M40" s="141">
        <f>Table13[[#This Row],[Stable 
Total]]+Table13[[#This Row],[Unstable 
Total]]</f>
        <v>19</v>
      </c>
      <c r="N40" s="18">
        <f>Table13[[#This Row],[SD]]+Table13[[#This Row],[NSDL]]</f>
        <v>9</v>
      </c>
      <c r="O40" s="18">
        <f>Table13[[#This Row],[SND]]+Table13[[#This Row],[NSNDL]]</f>
        <v>7</v>
      </c>
      <c r="P40" s="18">
        <f>Table13[[#This Row],[ST]]+Table13[[#This Row],[NST]]</f>
        <v>3</v>
      </c>
      <c r="Q40" s="223"/>
    </row>
    <row r="41" spans="1:17">
      <c r="A41" s="30">
        <v>39</v>
      </c>
      <c r="B41" s="31" t="str">
        <f>Table1[[#This Row],[Dominant leg]]</f>
        <v>R</v>
      </c>
      <c r="C41" s="31" t="s">
        <v>296</v>
      </c>
      <c r="D41" s="245">
        <f>RawDC2!D41</f>
        <v>42852.643738425933</v>
      </c>
      <c r="E41" s="15">
        <v>0</v>
      </c>
      <c r="F41" s="15">
        <v>0</v>
      </c>
      <c r="G41" s="15">
        <v>0</v>
      </c>
      <c r="H41" s="38">
        <f>SUM(Table13[[#This Row],[SD]:[ST]])</f>
        <v>0</v>
      </c>
      <c r="I41" s="15">
        <v>1</v>
      </c>
      <c r="J41" s="15">
        <v>4</v>
      </c>
      <c r="K41" s="15">
        <v>3</v>
      </c>
      <c r="L41" s="39">
        <f>SUM(Table13[[#This Row],[NSDL]:[NST]])</f>
        <v>8</v>
      </c>
      <c r="M41" s="141">
        <f>Table13[[#This Row],[Stable 
Total]]+Table13[[#This Row],[Unstable 
Total]]</f>
        <v>8</v>
      </c>
      <c r="N41" s="18">
        <f>Table13[[#This Row],[SD]]+Table13[[#This Row],[NSDL]]</f>
        <v>1</v>
      </c>
      <c r="O41" s="18">
        <f>Table13[[#This Row],[SND]]+Table13[[#This Row],[NSNDL]]</f>
        <v>4</v>
      </c>
      <c r="P41" s="18">
        <f>Table13[[#This Row],[ST]]+Table13[[#This Row],[NST]]</f>
        <v>3</v>
      </c>
      <c r="Q41" s="223"/>
    </row>
    <row r="42" spans="1:17">
      <c r="A42" s="30">
        <v>40</v>
      </c>
      <c r="B42" s="31" t="str">
        <f>Table1[[#This Row],[Dominant leg]]</f>
        <v>R</v>
      </c>
      <c r="C42" s="31" t="s">
        <v>296</v>
      </c>
      <c r="D42" s="245">
        <f>RawDC2!D42</f>
        <v>42881.445254629631</v>
      </c>
      <c r="E42" s="15">
        <v>3</v>
      </c>
      <c r="F42" s="15">
        <v>4</v>
      </c>
      <c r="G42" s="15">
        <v>2</v>
      </c>
      <c r="H42" s="38">
        <f>SUM(Table13[[#This Row],[SD]:[ST]])</f>
        <v>9</v>
      </c>
      <c r="I42" s="15">
        <v>7</v>
      </c>
      <c r="J42" s="15">
        <v>6</v>
      </c>
      <c r="K42" s="15">
        <v>4</v>
      </c>
      <c r="L42" s="39">
        <f>SUM(Table13[[#This Row],[NSDL]:[NST]])</f>
        <v>17</v>
      </c>
      <c r="M42" s="141">
        <f>Table13[[#This Row],[Stable 
Total]]+Table13[[#This Row],[Unstable 
Total]]</f>
        <v>26</v>
      </c>
      <c r="N42" s="18">
        <f>Table13[[#This Row],[SD]]+Table13[[#This Row],[NSDL]]</f>
        <v>10</v>
      </c>
      <c r="O42" s="18">
        <f>Table13[[#This Row],[SND]]+Table13[[#This Row],[NSNDL]]</f>
        <v>10</v>
      </c>
      <c r="P42" s="18">
        <f>Table13[[#This Row],[ST]]+Table13[[#This Row],[NST]]</f>
        <v>6</v>
      </c>
      <c r="Q42" s="223"/>
    </row>
    <row r="43" spans="1:17">
      <c r="A43" s="30">
        <v>41</v>
      </c>
      <c r="B43" s="31" t="str">
        <f>Table1[[#This Row],[Dominant leg]]</f>
        <v>R</v>
      </c>
      <c r="C43" s="31" t="s">
        <v>296</v>
      </c>
      <c r="D43" s="245">
        <f>RawDC2!D43</f>
        <v>42881.444803240738</v>
      </c>
      <c r="E43" s="15">
        <v>1</v>
      </c>
      <c r="F43" s="15">
        <v>1</v>
      </c>
      <c r="G43" s="15">
        <v>0</v>
      </c>
      <c r="H43" s="38">
        <f>SUM(Table13[[#This Row],[SD]:[ST]])</f>
        <v>2</v>
      </c>
      <c r="I43" s="15">
        <v>8</v>
      </c>
      <c r="J43" s="15">
        <v>7</v>
      </c>
      <c r="K43" s="15">
        <v>1</v>
      </c>
      <c r="L43" s="39">
        <f>SUM(Table13[[#This Row],[NSDL]:[NST]])</f>
        <v>16</v>
      </c>
      <c r="M43" s="141">
        <f>Table13[[#This Row],[Stable 
Total]]+Table13[[#This Row],[Unstable 
Total]]</f>
        <v>18</v>
      </c>
      <c r="N43" s="18">
        <f>Table13[[#This Row],[SD]]+Table13[[#This Row],[NSDL]]</f>
        <v>9</v>
      </c>
      <c r="O43" s="18">
        <f>Table13[[#This Row],[SND]]+Table13[[#This Row],[NSNDL]]</f>
        <v>8</v>
      </c>
      <c r="P43" s="18">
        <f>Table13[[#This Row],[ST]]+Table13[[#This Row],[NST]]</f>
        <v>1</v>
      </c>
      <c r="Q43" s="223"/>
    </row>
    <row r="44" spans="1:17">
      <c r="A44" s="30">
        <v>42</v>
      </c>
      <c r="B44" s="31" t="str">
        <f>Table1[[#This Row],[Dominant leg]]</f>
        <v>L</v>
      </c>
      <c r="C44" s="31" t="s">
        <v>296</v>
      </c>
      <c r="D44" s="245">
        <f>RawDC2!D44</f>
        <v>0</v>
      </c>
      <c r="H44" s="38">
        <f>SUM(Table13[[#This Row],[SD]:[ST]])</f>
        <v>0</v>
      </c>
      <c r="L44" s="39">
        <f>SUM(Table13[[#This Row],[NSDL]:[NST]])</f>
        <v>0</v>
      </c>
      <c r="M44" s="141">
        <f>Table13[[#This Row],[Stable 
Total]]+Table13[[#This Row],[Unstable 
Total]]</f>
        <v>0</v>
      </c>
      <c r="N44" s="18">
        <f>Table13[[#This Row],[SD]]+Table13[[#This Row],[NSDL]]</f>
        <v>0</v>
      </c>
      <c r="O44" s="18">
        <f>Table13[[#This Row],[SND]]+Table13[[#This Row],[NSNDL]]</f>
        <v>0</v>
      </c>
      <c r="P44" s="18">
        <f>Table13[[#This Row],[ST]]+Table13[[#This Row],[NST]]</f>
        <v>0</v>
      </c>
      <c r="Q44" s="223"/>
    </row>
    <row r="45" spans="1:17">
      <c r="A45" s="30">
        <v>43</v>
      </c>
      <c r="B45" s="31" t="str">
        <f>Table1[[#This Row],[Dominant leg]]</f>
        <v>R</v>
      </c>
      <c r="C45" s="31" t="s">
        <v>296</v>
      </c>
      <c r="D45" s="245">
        <f>RawDC2!D45</f>
        <v>42852.461446759262</v>
      </c>
      <c r="E45" s="15">
        <v>1</v>
      </c>
      <c r="F45" s="15">
        <v>1</v>
      </c>
      <c r="G45" s="15">
        <v>0</v>
      </c>
      <c r="H45" s="38">
        <f>SUM(Table13[[#This Row],[SD]:[ST]])</f>
        <v>2</v>
      </c>
      <c r="I45" s="15">
        <v>5</v>
      </c>
      <c r="J45" s="15">
        <v>3</v>
      </c>
      <c r="K45" s="15">
        <v>0</v>
      </c>
      <c r="L45" s="39">
        <f>SUM(Table13[[#This Row],[NSDL]:[NST]])</f>
        <v>8</v>
      </c>
      <c r="M45" s="141">
        <f>Table13[[#This Row],[Stable 
Total]]+Table13[[#This Row],[Unstable 
Total]]</f>
        <v>10</v>
      </c>
      <c r="N45" s="18">
        <f>Table13[[#This Row],[SD]]+Table13[[#This Row],[NSDL]]</f>
        <v>6</v>
      </c>
      <c r="O45" s="18">
        <f>Table13[[#This Row],[SND]]+Table13[[#This Row],[NSNDL]]</f>
        <v>4</v>
      </c>
      <c r="P45" s="18">
        <f>Table13[[#This Row],[ST]]+Table13[[#This Row],[NST]]</f>
        <v>0</v>
      </c>
      <c r="Q45" s="223"/>
    </row>
    <row r="46" spans="1:17">
      <c r="A46" s="30">
        <v>44</v>
      </c>
      <c r="B46" s="31" t="str">
        <f>Table1[[#This Row],[Dominant leg]]</f>
        <v>R</v>
      </c>
      <c r="C46" s="31" t="s">
        <v>296</v>
      </c>
      <c r="D46" s="245">
        <f>RawDC2!D46</f>
        <v>0</v>
      </c>
      <c r="H46" s="38">
        <f>SUM(Table13[[#This Row],[SD]:[ST]])</f>
        <v>0</v>
      </c>
      <c r="L46" s="39">
        <f>SUM(Table13[[#This Row],[NSDL]:[NST]])</f>
        <v>0</v>
      </c>
      <c r="M46" s="141">
        <f>Table13[[#This Row],[Stable 
Total]]+Table13[[#This Row],[Unstable 
Total]]</f>
        <v>0</v>
      </c>
      <c r="N46" s="18">
        <f>Table13[[#This Row],[SD]]+Table13[[#This Row],[NSDL]]</f>
        <v>0</v>
      </c>
      <c r="O46" s="18">
        <f>Table13[[#This Row],[SND]]+Table13[[#This Row],[NSNDL]]</f>
        <v>0</v>
      </c>
      <c r="P46" s="18">
        <f>Table13[[#This Row],[ST]]+Table13[[#This Row],[NST]]</f>
        <v>0</v>
      </c>
      <c r="Q46" s="223"/>
    </row>
    <row r="47" spans="1:17">
      <c r="A47" s="30">
        <v>45</v>
      </c>
      <c r="B47" s="31" t="str">
        <f>Table1[[#This Row],[Dominant leg]]</f>
        <v>L</v>
      </c>
      <c r="C47" s="31" t="s">
        <v>296</v>
      </c>
      <c r="D47" s="245">
        <f>RawDC2!D47</f>
        <v>42852.461701388893</v>
      </c>
      <c r="E47" s="15">
        <v>1</v>
      </c>
      <c r="F47" s="15">
        <v>0</v>
      </c>
      <c r="G47" s="15">
        <v>2</v>
      </c>
      <c r="H47" s="38">
        <f>SUM(Table13[[#This Row],[SD]:[ST]])</f>
        <v>3</v>
      </c>
      <c r="I47" s="15">
        <v>5</v>
      </c>
      <c r="J47" s="15">
        <v>8</v>
      </c>
      <c r="K47" s="15">
        <v>1</v>
      </c>
      <c r="L47" s="39">
        <f>SUM(Table13[[#This Row],[NSDL]:[NST]])</f>
        <v>14</v>
      </c>
      <c r="M47" s="141">
        <f>Table13[[#This Row],[Stable 
Total]]+Table13[[#This Row],[Unstable 
Total]]</f>
        <v>17</v>
      </c>
      <c r="N47" s="18">
        <f>Table13[[#This Row],[SD]]+Table13[[#This Row],[NSDL]]</f>
        <v>6</v>
      </c>
      <c r="O47" s="18">
        <f>Table13[[#This Row],[SND]]+Table13[[#This Row],[NSNDL]]</f>
        <v>8</v>
      </c>
      <c r="P47" s="18">
        <f>Table13[[#This Row],[ST]]+Table13[[#This Row],[NST]]</f>
        <v>3</v>
      </c>
      <c r="Q47" s="223"/>
    </row>
    <row r="48" spans="1:17">
      <c r="A48" s="30">
        <v>46</v>
      </c>
      <c r="B48" s="31" t="str">
        <f>Table1[[#This Row],[Dominant leg]]</f>
        <v>L</v>
      </c>
      <c r="C48" s="31" t="s">
        <v>296</v>
      </c>
      <c r="D48" s="245">
        <f>RawDC2!D48</f>
        <v>0</v>
      </c>
      <c r="H48" s="38">
        <f>SUM(Table13[[#This Row],[SD]:[ST]])</f>
        <v>0</v>
      </c>
      <c r="L48" s="39">
        <f>SUM(Table13[[#This Row],[NSDL]:[NST]])</f>
        <v>0</v>
      </c>
      <c r="M48" s="141">
        <f>Table13[[#This Row],[Stable 
Total]]+Table13[[#This Row],[Unstable 
Total]]</f>
        <v>0</v>
      </c>
      <c r="N48" s="18">
        <f>Table13[[#This Row],[SD]]+Table13[[#This Row],[NSDL]]</f>
        <v>0</v>
      </c>
      <c r="O48" s="18">
        <f>Table13[[#This Row],[SND]]+Table13[[#This Row],[NSNDL]]</f>
        <v>0</v>
      </c>
      <c r="P48" s="18">
        <f>Table13[[#This Row],[ST]]+Table13[[#This Row],[NST]]</f>
        <v>0</v>
      </c>
      <c r="Q48" s="223"/>
    </row>
    <row r="49" spans="1:17">
      <c r="A49" s="30">
        <v>47</v>
      </c>
      <c r="B49" s="31" t="str">
        <f>Table1[[#This Row],[Dominant leg]]</f>
        <v>R</v>
      </c>
      <c r="C49" s="31" t="s">
        <v>296</v>
      </c>
      <c r="D49" s="245">
        <f>RawDC2!D49</f>
        <v>42853.462071759262</v>
      </c>
      <c r="E49" s="15">
        <v>2</v>
      </c>
      <c r="F49" s="15">
        <v>4</v>
      </c>
      <c r="G49" s="15">
        <v>0</v>
      </c>
      <c r="H49" s="38">
        <f>SUM(Table13[[#This Row],[SD]:[ST]])</f>
        <v>6</v>
      </c>
      <c r="I49" s="15">
        <v>6</v>
      </c>
      <c r="J49" s="15">
        <v>7</v>
      </c>
      <c r="K49" s="15">
        <v>2</v>
      </c>
      <c r="L49" s="39">
        <f>SUM(Table13[[#This Row],[NSDL]:[NST]])</f>
        <v>15</v>
      </c>
      <c r="M49" s="141">
        <f>Table13[[#This Row],[Stable 
Total]]+Table13[[#This Row],[Unstable 
Total]]</f>
        <v>21</v>
      </c>
      <c r="N49" s="18">
        <f>Table13[[#This Row],[SD]]+Table13[[#This Row],[NSDL]]</f>
        <v>8</v>
      </c>
      <c r="O49" s="18">
        <f>Table13[[#This Row],[SND]]+Table13[[#This Row],[NSNDL]]</f>
        <v>11</v>
      </c>
      <c r="P49" s="18">
        <f>Table13[[#This Row],[ST]]+Table13[[#This Row],[NST]]</f>
        <v>2</v>
      </c>
      <c r="Q49" s="223"/>
    </row>
    <row r="50" spans="1:17">
      <c r="A50" s="30">
        <v>48</v>
      </c>
      <c r="B50" s="31" t="str">
        <f>Table1[[#This Row],[Dominant leg]]</f>
        <v>R</v>
      </c>
      <c r="C50" s="31" t="s">
        <v>296</v>
      </c>
      <c r="D50" s="245">
        <f>RawDC2!D50</f>
        <v>0</v>
      </c>
      <c r="H50" s="38">
        <f>SUM(Table13[[#This Row],[SD]:[ST]])</f>
        <v>0</v>
      </c>
      <c r="L50" s="39">
        <f>SUM(Table13[[#This Row],[NSDL]:[NST]])</f>
        <v>0</v>
      </c>
      <c r="M50" s="141">
        <f>Table13[[#This Row],[Stable 
Total]]+Table13[[#This Row],[Unstable 
Total]]</f>
        <v>0</v>
      </c>
      <c r="N50" s="18">
        <f>Table13[[#This Row],[SD]]+Table13[[#This Row],[NSDL]]</f>
        <v>0</v>
      </c>
      <c r="O50" s="18">
        <f>Table13[[#This Row],[SND]]+Table13[[#This Row],[NSNDL]]</f>
        <v>0</v>
      </c>
      <c r="P50" s="18">
        <f>Table13[[#This Row],[ST]]+Table13[[#This Row],[NST]]</f>
        <v>0</v>
      </c>
      <c r="Q50" s="223"/>
    </row>
    <row r="51" spans="1:17">
      <c r="A51" s="30">
        <v>49</v>
      </c>
      <c r="B51" s="31" t="str">
        <f>Table1[[#This Row],[Dominant leg]]</f>
        <v>R</v>
      </c>
      <c r="C51" s="31" t="s">
        <v>296</v>
      </c>
      <c r="D51" s="245">
        <f>RawDC2!D51</f>
        <v>42964.613553240742</v>
      </c>
      <c r="E51" s="15">
        <v>2</v>
      </c>
      <c r="F51" s="15">
        <v>4</v>
      </c>
      <c r="G51" s="15">
        <v>0</v>
      </c>
      <c r="H51" s="38">
        <f>SUM(Table13[[#This Row],[SD]:[ST]])</f>
        <v>6</v>
      </c>
      <c r="I51" s="15">
        <v>9</v>
      </c>
      <c r="J51" s="15">
        <v>6</v>
      </c>
      <c r="K51" s="15">
        <v>2</v>
      </c>
      <c r="L51" s="39">
        <f>SUM(Table13[[#This Row],[NSDL]:[NST]])</f>
        <v>17</v>
      </c>
      <c r="M51" s="141">
        <f>Table13[[#This Row],[Stable 
Total]]+Table13[[#This Row],[Unstable 
Total]]</f>
        <v>23</v>
      </c>
      <c r="N51" s="18">
        <f>Table13[[#This Row],[SD]]+Table13[[#This Row],[NSDL]]</f>
        <v>11</v>
      </c>
      <c r="O51" s="18">
        <f>Table13[[#This Row],[SND]]+Table13[[#This Row],[NSNDL]]</f>
        <v>10</v>
      </c>
      <c r="P51" s="18">
        <f>Table13[[#This Row],[ST]]+Table13[[#This Row],[NST]]</f>
        <v>2</v>
      </c>
      <c r="Q51" s="223"/>
    </row>
    <row r="52" spans="1:17">
      <c r="A52" s="30">
        <v>50</v>
      </c>
      <c r="B52" s="31" t="str">
        <f>Table1[[#This Row],[Dominant leg]]</f>
        <v>R</v>
      </c>
      <c r="C52" s="31" t="s">
        <v>296</v>
      </c>
      <c r="D52" s="245">
        <f>RawDC2!D52</f>
        <v>42968.608634259261</v>
      </c>
      <c r="E52" s="15">
        <v>6</v>
      </c>
      <c r="F52" s="15">
        <v>5</v>
      </c>
      <c r="G52" s="15">
        <v>0</v>
      </c>
      <c r="H52" s="38">
        <f>SUM(Table13[[#This Row],[SD]:[ST]])</f>
        <v>11</v>
      </c>
      <c r="I52" s="15">
        <v>6</v>
      </c>
      <c r="J52" s="15">
        <v>7</v>
      </c>
      <c r="K52" s="15">
        <v>0</v>
      </c>
      <c r="L52" s="39">
        <f>SUM(Table13[[#This Row],[NSDL]:[NST]])</f>
        <v>13</v>
      </c>
      <c r="M52" s="141">
        <f>Table13[[#This Row],[Stable 
Total]]+Table13[[#This Row],[Unstable 
Total]]</f>
        <v>24</v>
      </c>
      <c r="N52" s="18">
        <f>Table13[[#This Row],[SD]]+Table13[[#This Row],[NSDL]]</f>
        <v>12</v>
      </c>
      <c r="O52" s="18">
        <f>Table13[[#This Row],[SND]]+Table13[[#This Row],[NSNDL]]</f>
        <v>12</v>
      </c>
      <c r="P52" s="18">
        <f>Table13[[#This Row],[ST]]+Table13[[#This Row],[NST]]</f>
        <v>0</v>
      </c>
      <c r="Q52" s="223"/>
    </row>
    <row r="53" spans="1:17">
      <c r="A53" s="30">
        <v>51</v>
      </c>
      <c r="B53" s="31" t="str">
        <f>Table1[[#This Row],[Dominant leg]]</f>
        <v>L</v>
      </c>
      <c r="C53" s="31" t="s">
        <v>296</v>
      </c>
      <c r="D53" s="245">
        <f>RawDC2!D53</f>
        <v>0</v>
      </c>
      <c r="H53" s="38">
        <f>SUM(Table13[[#This Row],[SD]:[ST]])</f>
        <v>0</v>
      </c>
      <c r="L53" s="39">
        <f>SUM(Table13[[#This Row],[NSDL]:[NST]])</f>
        <v>0</v>
      </c>
      <c r="M53" s="141">
        <f>Table13[[#This Row],[Stable 
Total]]+Table13[[#This Row],[Unstable 
Total]]</f>
        <v>0</v>
      </c>
      <c r="N53" s="18">
        <f>Table13[[#This Row],[SD]]+Table13[[#This Row],[NSDL]]</f>
        <v>0</v>
      </c>
      <c r="O53" s="18">
        <f>Table13[[#This Row],[SND]]+Table13[[#This Row],[NSNDL]]</f>
        <v>0</v>
      </c>
      <c r="P53" s="18">
        <f>Table13[[#This Row],[ST]]+Table13[[#This Row],[NST]]</f>
        <v>0</v>
      </c>
      <c r="Q53" s="223"/>
    </row>
    <row r="54" spans="1:17">
      <c r="A54" s="30">
        <v>52</v>
      </c>
      <c r="B54" s="31" t="str">
        <f>Table1[[#This Row],[Dominant leg]]</f>
        <v>R</v>
      </c>
      <c r="C54" s="31" t="s">
        <v>296</v>
      </c>
      <c r="D54" s="245">
        <f>RawDC2!D54</f>
        <v>0</v>
      </c>
      <c r="H54" s="38">
        <f>SUM(Table13[[#This Row],[SD]:[ST]])</f>
        <v>0</v>
      </c>
      <c r="L54" s="39">
        <f>SUM(Table13[[#This Row],[NSDL]:[NST]])</f>
        <v>0</v>
      </c>
      <c r="M54" s="141">
        <f>Table13[[#This Row],[Stable 
Total]]+Table13[[#This Row],[Unstable 
Total]]</f>
        <v>0</v>
      </c>
      <c r="N54" s="18">
        <f>Table13[[#This Row],[SD]]+Table13[[#This Row],[NSDL]]</f>
        <v>0</v>
      </c>
      <c r="O54" s="18">
        <f>Table13[[#This Row],[SND]]+Table13[[#This Row],[NSNDL]]</f>
        <v>0</v>
      </c>
      <c r="P54" s="18">
        <f>Table13[[#This Row],[ST]]+Table13[[#This Row],[NST]]</f>
        <v>0</v>
      </c>
      <c r="Q54" s="223"/>
    </row>
    <row r="55" spans="1:17">
      <c r="A55" s="30">
        <v>53</v>
      </c>
      <c r="B55" s="31" t="str">
        <f>Table1[[#This Row],[Dominant leg]]</f>
        <v>L</v>
      </c>
      <c r="C55" s="31" t="s">
        <v>296</v>
      </c>
      <c r="D55" s="245">
        <f>RawDC2!D55</f>
        <v>42853.462060185193</v>
      </c>
      <c r="E55" s="15">
        <v>1</v>
      </c>
      <c r="F55" s="15">
        <v>2</v>
      </c>
      <c r="G55" s="15">
        <v>0</v>
      </c>
      <c r="H55" s="38">
        <f>SUM(Table13[[#This Row],[SD]:[ST]])</f>
        <v>3</v>
      </c>
      <c r="I55" s="15">
        <v>2</v>
      </c>
      <c r="J55" s="15">
        <v>5</v>
      </c>
      <c r="K55" s="15">
        <v>3</v>
      </c>
      <c r="L55" s="39">
        <f>SUM(Table13[[#This Row],[NSDL]:[NST]])</f>
        <v>10</v>
      </c>
      <c r="M55" s="141">
        <f>Table13[[#This Row],[Stable 
Total]]+Table13[[#This Row],[Unstable 
Total]]</f>
        <v>13</v>
      </c>
      <c r="N55" s="18">
        <f>Table13[[#This Row],[SD]]+Table13[[#This Row],[NSDL]]</f>
        <v>3</v>
      </c>
      <c r="O55" s="18">
        <f>Table13[[#This Row],[SND]]+Table13[[#This Row],[NSNDL]]</f>
        <v>7</v>
      </c>
      <c r="P55" s="18">
        <f>Table13[[#This Row],[ST]]+Table13[[#This Row],[NST]]</f>
        <v>3</v>
      </c>
      <c r="Q55" s="223"/>
    </row>
    <row r="56" spans="1:17">
      <c r="A56" s="30">
        <v>54</v>
      </c>
      <c r="B56" s="31" t="str">
        <f>Table1[[#This Row],[Dominant leg]]</f>
        <v>R</v>
      </c>
      <c r="C56" s="31" t="s">
        <v>296</v>
      </c>
      <c r="D56" s="245">
        <f>RawDC2!D56</f>
        <v>0</v>
      </c>
      <c r="H56" s="38">
        <f>SUM(Table13[[#This Row],[SD]:[ST]])</f>
        <v>0</v>
      </c>
      <c r="L56" s="39">
        <f>SUM(Table13[[#This Row],[NSDL]:[NST]])</f>
        <v>0</v>
      </c>
      <c r="M56" s="141">
        <f>Table13[[#This Row],[Stable 
Total]]+Table13[[#This Row],[Unstable 
Total]]</f>
        <v>0</v>
      </c>
      <c r="N56" s="18">
        <f>Table13[[#This Row],[SD]]+Table13[[#This Row],[NSDL]]</f>
        <v>0</v>
      </c>
      <c r="O56" s="18">
        <f>Table13[[#This Row],[SND]]+Table13[[#This Row],[NSNDL]]</f>
        <v>0</v>
      </c>
      <c r="P56" s="18">
        <f>Table13[[#This Row],[ST]]+Table13[[#This Row],[NST]]</f>
        <v>0</v>
      </c>
      <c r="Q56" s="223"/>
    </row>
    <row r="57" spans="1:17">
      <c r="A57" s="30">
        <v>55</v>
      </c>
      <c r="B57" s="31" t="str">
        <f>Table1[[#This Row],[Dominant leg]]</f>
        <v>R</v>
      </c>
      <c r="C57" s="31" t="s">
        <v>296</v>
      </c>
      <c r="D57" s="245">
        <f>RawDC2!D57</f>
        <v>0</v>
      </c>
      <c r="H57" s="38">
        <f>SUM(Table13[[#This Row],[SD]:[ST]])</f>
        <v>0</v>
      </c>
      <c r="L57" s="39">
        <f>SUM(Table13[[#This Row],[NSDL]:[NST]])</f>
        <v>0</v>
      </c>
      <c r="M57" s="141">
        <f>Table13[[#This Row],[Stable 
Total]]+Table13[[#This Row],[Unstable 
Total]]</f>
        <v>0</v>
      </c>
      <c r="N57" s="18">
        <f>Table13[[#This Row],[SD]]+Table13[[#This Row],[NSDL]]</f>
        <v>0</v>
      </c>
      <c r="O57" s="18">
        <f>Table13[[#This Row],[SND]]+Table13[[#This Row],[NSNDL]]</f>
        <v>0</v>
      </c>
      <c r="P57" s="18">
        <f>Table13[[#This Row],[ST]]+Table13[[#This Row],[NST]]</f>
        <v>0</v>
      </c>
      <c r="Q57" s="223"/>
    </row>
    <row r="58" spans="1:17">
      <c r="A58" s="30">
        <v>56</v>
      </c>
      <c r="B58" s="31" t="str">
        <f>Table1[[#This Row],[Dominant leg]]</f>
        <v>R</v>
      </c>
      <c r="C58" s="31" t="s">
        <v>296</v>
      </c>
      <c r="D58" s="245">
        <f>RawDC2!D58</f>
        <v>0</v>
      </c>
      <c r="H58" s="38">
        <f>SUM(Table13[[#This Row],[SD]:[ST]])</f>
        <v>0</v>
      </c>
      <c r="L58" s="39">
        <f>SUM(Table13[[#This Row],[NSDL]:[NST]])</f>
        <v>0</v>
      </c>
      <c r="M58" s="141">
        <f>Table13[[#This Row],[Stable 
Total]]+Table13[[#This Row],[Unstable 
Total]]</f>
        <v>0</v>
      </c>
      <c r="N58" s="18">
        <f>Table13[[#This Row],[SD]]+Table13[[#This Row],[NSDL]]</f>
        <v>0</v>
      </c>
      <c r="O58" s="18">
        <f>Table13[[#This Row],[SND]]+Table13[[#This Row],[NSNDL]]</f>
        <v>0</v>
      </c>
      <c r="P58" s="18">
        <f>Table13[[#This Row],[ST]]+Table13[[#This Row],[NST]]</f>
        <v>0</v>
      </c>
      <c r="Q58" s="223"/>
    </row>
    <row r="59" spans="1:17">
      <c r="A59" s="30">
        <v>57</v>
      </c>
      <c r="B59" s="31" t="str">
        <f>Table1[[#This Row],[Dominant leg]]</f>
        <v>R</v>
      </c>
      <c r="C59" s="31" t="s">
        <v>296</v>
      </c>
      <c r="D59" s="245">
        <f>RawDC2!D59</f>
        <v>42961.602233796293</v>
      </c>
      <c r="E59" s="15">
        <v>6</v>
      </c>
      <c r="F59" s="15">
        <v>2</v>
      </c>
      <c r="G59" s="15">
        <v>0</v>
      </c>
      <c r="H59" s="38">
        <f>SUM(Table13[[#This Row],[SD]:[ST]])</f>
        <v>8</v>
      </c>
      <c r="I59" s="15">
        <v>5</v>
      </c>
      <c r="J59" s="15">
        <v>5</v>
      </c>
      <c r="K59" s="15">
        <v>3</v>
      </c>
      <c r="L59" s="39">
        <f>SUM(Table13[[#This Row],[NSDL]:[NST]])</f>
        <v>13</v>
      </c>
      <c r="M59" s="141">
        <f>Table13[[#This Row],[Stable 
Total]]+Table13[[#This Row],[Unstable 
Total]]</f>
        <v>21</v>
      </c>
      <c r="N59" s="18">
        <f>Table13[[#This Row],[SD]]+Table13[[#This Row],[NSDL]]</f>
        <v>11</v>
      </c>
      <c r="O59" s="18">
        <f>Table13[[#This Row],[SND]]+Table13[[#This Row],[NSNDL]]</f>
        <v>7</v>
      </c>
      <c r="P59" s="18">
        <f>Table13[[#This Row],[ST]]+Table13[[#This Row],[NST]]</f>
        <v>3</v>
      </c>
      <c r="Q59" s="223"/>
    </row>
    <row r="60" spans="1:17">
      <c r="A60" s="30">
        <v>58</v>
      </c>
      <c r="B60" s="31" t="str">
        <f>Table1[[#This Row],[Dominant leg]]</f>
        <v>R</v>
      </c>
      <c r="C60" s="31" t="s">
        <v>296</v>
      </c>
      <c r="D60" s="245">
        <f>RawDC2!D60</f>
        <v>0</v>
      </c>
      <c r="H60" s="38">
        <f>SUM(Table13[[#This Row],[SD]:[ST]])</f>
        <v>0</v>
      </c>
      <c r="L60" s="39">
        <f>SUM(Table13[[#This Row],[NSDL]:[NST]])</f>
        <v>0</v>
      </c>
      <c r="M60" s="141">
        <f>Table13[[#This Row],[Stable 
Total]]+Table13[[#This Row],[Unstable 
Total]]</f>
        <v>0</v>
      </c>
      <c r="N60" s="18">
        <f>Table13[[#This Row],[SD]]+Table13[[#This Row],[NSDL]]</f>
        <v>0</v>
      </c>
      <c r="O60" s="18">
        <f>Table13[[#This Row],[SND]]+Table13[[#This Row],[NSNDL]]</f>
        <v>0</v>
      </c>
      <c r="P60" s="18">
        <f>Table13[[#This Row],[ST]]+Table13[[#This Row],[NST]]</f>
        <v>0</v>
      </c>
      <c r="Q60" s="223"/>
    </row>
    <row r="61" spans="1:17">
      <c r="A61" s="30">
        <v>59</v>
      </c>
      <c r="B61" s="31" t="str">
        <f>Table1[[#This Row],[Dominant leg]]</f>
        <v>R</v>
      </c>
      <c r="C61" s="31" t="s">
        <v>296</v>
      </c>
      <c r="D61" s="245">
        <f>RawDC2!D61</f>
        <v>0</v>
      </c>
      <c r="H61" s="38">
        <f>SUM(Table13[[#This Row],[SD]:[ST]])</f>
        <v>0</v>
      </c>
      <c r="L61" s="39">
        <f>SUM(Table13[[#This Row],[NSDL]:[NST]])</f>
        <v>0</v>
      </c>
      <c r="M61" s="141">
        <f>Table13[[#This Row],[Stable 
Total]]+Table13[[#This Row],[Unstable 
Total]]</f>
        <v>0</v>
      </c>
      <c r="N61" s="18">
        <f>Table13[[#This Row],[SD]]+Table13[[#This Row],[NSDL]]</f>
        <v>0</v>
      </c>
      <c r="O61" s="18">
        <f>Table13[[#This Row],[SND]]+Table13[[#This Row],[NSNDL]]</f>
        <v>0</v>
      </c>
      <c r="P61" s="18">
        <f>Table13[[#This Row],[ST]]+Table13[[#This Row],[NST]]</f>
        <v>0</v>
      </c>
      <c r="Q61" s="223"/>
    </row>
    <row r="62" spans="1:17">
      <c r="A62" s="30">
        <v>60</v>
      </c>
      <c r="B62" s="31" t="str">
        <f>Table1[[#This Row],[Dominant leg]]</f>
        <v>R</v>
      </c>
      <c r="C62" s="31" t="s">
        <v>296</v>
      </c>
      <c r="D62" s="245">
        <f>RawDC2!D62</f>
        <v>42852.46166666667</v>
      </c>
      <c r="E62" s="15">
        <v>0</v>
      </c>
      <c r="F62" s="15">
        <v>0</v>
      </c>
      <c r="G62" s="15">
        <v>0</v>
      </c>
      <c r="H62" s="38">
        <f>SUM(Table13[[#This Row],[SD]:[ST]])</f>
        <v>0</v>
      </c>
      <c r="I62" s="15">
        <v>2</v>
      </c>
      <c r="J62" s="15">
        <v>3</v>
      </c>
      <c r="K62" s="15">
        <v>1</v>
      </c>
      <c r="L62" s="39">
        <f>SUM(Table13[[#This Row],[NSDL]:[NST]])</f>
        <v>6</v>
      </c>
      <c r="M62" s="141">
        <f>Table13[[#This Row],[Stable 
Total]]+Table13[[#This Row],[Unstable 
Total]]</f>
        <v>6</v>
      </c>
      <c r="N62" s="18">
        <f>Table13[[#This Row],[SD]]+Table13[[#This Row],[NSDL]]</f>
        <v>2</v>
      </c>
      <c r="O62" s="18">
        <f>Table13[[#This Row],[SND]]+Table13[[#This Row],[NSNDL]]</f>
        <v>3</v>
      </c>
      <c r="P62" s="18">
        <f>Table13[[#This Row],[ST]]+Table13[[#This Row],[NST]]</f>
        <v>1</v>
      </c>
      <c r="Q62" s="223"/>
    </row>
    <row r="63" spans="1:17">
      <c r="A63" s="30">
        <v>61</v>
      </c>
      <c r="B63" s="31" t="str">
        <f>Table1[[#This Row],[Dominant leg]]</f>
        <v>R</v>
      </c>
      <c r="C63" s="31" t="s">
        <v>296</v>
      </c>
      <c r="D63" s="245">
        <f>RawDC2!D63</f>
        <v>42851.42083333333</v>
      </c>
      <c r="E63" s="15">
        <v>1</v>
      </c>
      <c r="F63" s="15">
        <v>2</v>
      </c>
      <c r="G63" s="15">
        <v>0</v>
      </c>
      <c r="H63" s="38">
        <f>SUM(Table13[[#This Row],[SD]:[ST]])</f>
        <v>3</v>
      </c>
      <c r="I63" s="15">
        <v>4</v>
      </c>
      <c r="J63" s="15">
        <v>6</v>
      </c>
      <c r="K63" s="15">
        <v>3</v>
      </c>
      <c r="L63" s="39">
        <f>SUM(Table13[[#This Row],[NSDL]:[NST]])</f>
        <v>13</v>
      </c>
      <c r="M63" s="141">
        <f>Table13[[#This Row],[Stable 
Total]]+Table13[[#This Row],[Unstable 
Total]]</f>
        <v>16</v>
      </c>
      <c r="N63" s="18">
        <f>Table13[[#This Row],[SD]]+Table13[[#This Row],[NSDL]]</f>
        <v>5</v>
      </c>
      <c r="O63" s="18">
        <f>Table13[[#This Row],[SND]]+Table13[[#This Row],[NSNDL]]</f>
        <v>8</v>
      </c>
      <c r="P63" s="18">
        <f>Table13[[#This Row],[ST]]+Table13[[#This Row],[NST]]</f>
        <v>3</v>
      </c>
      <c r="Q63" s="223"/>
    </row>
    <row r="64" spans="1:17">
      <c r="A64" s="30">
        <v>62</v>
      </c>
      <c r="B64" s="31" t="str">
        <f>Table1[[#This Row],[Dominant leg]]</f>
        <v>R</v>
      </c>
      <c r="C64" s="31" t="s">
        <v>296</v>
      </c>
      <c r="D64" s="245">
        <f>RawDC2!D64</f>
        <v>0</v>
      </c>
      <c r="H64" s="38">
        <f>SUM(Table13[[#This Row],[SD]:[ST]])</f>
        <v>0</v>
      </c>
      <c r="L64" s="39">
        <f>SUM(Table13[[#This Row],[NSDL]:[NST]])</f>
        <v>0</v>
      </c>
      <c r="M64" s="141">
        <f>Table13[[#This Row],[Stable 
Total]]+Table13[[#This Row],[Unstable 
Total]]</f>
        <v>0</v>
      </c>
      <c r="N64" s="18">
        <f>Table13[[#This Row],[SD]]+Table13[[#This Row],[NSDL]]</f>
        <v>0</v>
      </c>
      <c r="O64" s="18">
        <f>Table13[[#This Row],[SND]]+Table13[[#This Row],[NSNDL]]</f>
        <v>0</v>
      </c>
      <c r="P64" s="18">
        <f>Table13[[#This Row],[ST]]+Table13[[#This Row],[NST]]</f>
        <v>0</v>
      </c>
      <c r="Q64" s="223"/>
    </row>
    <row r="65" spans="1:17">
      <c r="A65" s="30">
        <v>63</v>
      </c>
      <c r="B65" s="31" t="str">
        <f>Table1[[#This Row],[Dominant leg]]</f>
        <v>L</v>
      </c>
      <c r="C65" s="31" t="s">
        <v>296</v>
      </c>
      <c r="D65" s="245">
        <f>RawDC2!D65</f>
        <v>0</v>
      </c>
      <c r="H65" s="38">
        <f>SUM(Table13[[#This Row],[SD]:[ST]])</f>
        <v>0</v>
      </c>
      <c r="L65" s="39">
        <f>SUM(Table13[[#This Row],[NSDL]:[NST]])</f>
        <v>0</v>
      </c>
      <c r="M65" s="141">
        <f>Table13[[#This Row],[Stable 
Total]]+Table13[[#This Row],[Unstable 
Total]]</f>
        <v>0</v>
      </c>
      <c r="N65" s="18">
        <f>Table13[[#This Row],[SD]]+Table13[[#This Row],[NSDL]]</f>
        <v>0</v>
      </c>
      <c r="O65" s="18">
        <f>Table13[[#This Row],[SND]]+Table13[[#This Row],[NSNDL]]</f>
        <v>0</v>
      </c>
      <c r="P65" s="18">
        <f>Table13[[#This Row],[ST]]+Table13[[#This Row],[NST]]</f>
        <v>0</v>
      </c>
      <c r="Q65" s="223"/>
    </row>
    <row r="66" spans="1:17">
      <c r="A66" s="30">
        <v>64</v>
      </c>
      <c r="B66" s="31" t="str">
        <f>Table1[[#This Row],[Dominant leg]]</f>
        <v>R</v>
      </c>
      <c r="C66" s="31" t="s">
        <v>296</v>
      </c>
      <c r="D66" s="245">
        <f>RawDC2!D66</f>
        <v>0</v>
      </c>
      <c r="H66" s="38">
        <f>SUM(Table13[[#This Row],[SD]:[ST]])</f>
        <v>0</v>
      </c>
      <c r="L66" s="39">
        <f>SUM(Table13[[#This Row],[NSDL]:[NST]])</f>
        <v>0</v>
      </c>
      <c r="M66" s="141">
        <f>Table13[[#This Row],[Stable 
Total]]+Table13[[#This Row],[Unstable 
Total]]</f>
        <v>0</v>
      </c>
      <c r="N66" s="18">
        <f>Table13[[#This Row],[SD]]+Table13[[#This Row],[NSDL]]</f>
        <v>0</v>
      </c>
      <c r="O66" s="18">
        <f>Table13[[#This Row],[SND]]+Table13[[#This Row],[NSNDL]]</f>
        <v>0</v>
      </c>
      <c r="P66" s="18">
        <f>Table13[[#This Row],[ST]]+Table13[[#This Row],[NST]]</f>
        <v>0</v>
      </c>
      <c r="Q66" s="223"/>
    </row>
    <row r="67" spans="1:17">
      <c r="A67" s="30">
        <v>65</v>
      </c>
      <c r="B67" s="31" t="str">
        <f>Table1[[#This Row],[Dominant leg]]</f>
        <v>L</v>
      </c>
      <c r="C67" s="31" t="s">
        <v>296</v>
      </c>
      <c r="D67" s="245">
        <f>RawDC2!D67</f>
        <v>42852.46125</v>
      </c>
      <c r="E67" s="15">
        <v>1</v>
      </c>
      <c r="F67" s="15">
        <v>2</v>
      </c>
      <c r="G67" s="15">
        <v>0</v>
      </c>
      <c r="H67" s="38">
        <f>SUM(Table13[[#This Row],[SD]:[ST]])</f>
        <v>3</v>
      </c>
      <c r="I67" s="15">
        <v>7</v>
      </c>
      <c r="J67" s="15">
        <v>8</v>
      </c>
      <c r="K67" s="15">
        <v>3</v>
      </c>
      <c r="L67" s="39">
        <f>SUM(Table13[[#This Row],[NSDL]:[NST]])</f>
        <v>18</v>
      </c>
      <c r="M67" s="141">
        <f>Table13[[#This Row],[Stable 
Total]]+Table13[[#This Row],[Unstable 
Total]]</f>
        <v>21</v>
      </c>
      <c r="N67" s="18">
        <f>Table13[[#This Row],[SD]]+Table13[[#This Row],[NSDL]]</f>
        <v>8</v>
      </c>
      <c r="O67" s="18">
        <f>Table13[[#This Row],[SND]]+Table13[[#This Row],[NSNDL]]</f>
        <v>10</v>
      </c>
      <c r="P67" s="18">
        <f>Table13[[#This Row],[ST]]+Table13[[#This Row],[NST]]</f>
        <v>3</v>
      </c>
      <c r="Q67" s="223"/>
    </row>
    <row r="68" spans="1:17">
      <c r="A68" s="30">
        <v>66</v>
      </c>
      <c r="B68" s="31" t="str">
        <f>Table1[[#This Row],[Dominant leg]]</f>
        <v>R</v>
      </c>
      <c r="C68" s="31" t="s">
        <v>296</v>
      </c>
      <c r="D68" s="245">
        <f>RawDC2!D68</f>
        <v>0</v>
      </c>
      <c r="H68" s="38">
        <f>SUM(Table13[[#This Row],[SD]:[ST]])</f>
        <v>0</v>
      </c>
      <c r="L68" s="39">
        <f>SUM(Table13[[#This Row],[NSDL]:[NST]])</f>
        <v>0</v>
      </c>
      <c r="M68" s="141">
        <f>Table13[[#This Row],[Stable 
Total]]+Table13[[#This Row],[Unstable 
Total]]</f>
        <v>0</v>
      </c>
      <c r="N68" s="18">
        <f>Table13[[#This Row],[SD]]+Table13[[#This Row],[NSDL]]</f>
        <v>0</v>
      </c>
      <c r="O68" s="18">
        <f>Table13[[#This Row],[SND]]+Table13[[#This Row],[NSNDL]]</f>
        <v>0</v>
      </c>
      <c r="P68" s="18">
        <f>Table13[[#This Row],[ST]]+Table13[[#This Row],[NST]]</f>
        <v>0</v>
      </c>
      <c r="Q68" s="223"/>
    </row>
    <row r="69" spans="1:17">
      <c r="A69" s="30">
        <v>67</v>
      </c>
      <c r="B69" s="31" t="str">
        <f>Table1[[#This Row],[Dominant leg]]</f>
        <v>L</v>
      </c>
      <c r="C69" s="31" t="s">
        <v>296</v>
      </c>
      <c r="D69" s="245">
        <f>RawDC2!D69</f>
        <v>0</v>
      </c>
      <c r="H69" s="38">
        <f>SUM(Table13[[#This Row],[SD]:[ST]])</f>
        <v>0</v>
      </c>
      <c r="L69" s="39">
        <f>SUM(Table13[[#This Row],[NSDL]:[NST]])</f>
        <v>0</v>
      </c>
      <c r="M69" s="141">
        <f>Table13[[#This Row],[Stable 
Total]]+Table13[[#This Row],[Unstable 
Total]]</f>
        <v>0</v>
      </c>
      <c r="N69" s="18">
        <f>Table13[[#This Row],[SD]]+Table13[[#This Row],[NSDL]]</f>
        <v>0</v>
      </c>
      <c r="O69" s="18">
        <f>Table13[[#This Row],[SND]]+Table13[[#This Row],[NSNDL]]</f>
        <v>0</v>
      </c>
      <c r="P69" s="18">
        <f>Table13[[#This Row],[ST]]+Table13[[#This Row],[NST]]</f>
        <v>0</v>
      </c>
      <c r="Q69" s="223"/>
    </row>
    <row r="70" spans="1:17">
      <c r="A70" s="30">
        <v>68</v>
      </c>
      <c r="B70" s="31" t="str">
        <f>Table1[[#This Row],[Dominant leg]]</f>
        <v>R</v>
      </c>
      <c r="C70" s="31" t="s">
        <v>296</v>
      </c>
      <c r="D70" s="245">
        <f>RawDC2!D70</f>
        <v>0</v>
      </c>
      <c r="H70" s="38">
        <f>SUM(Table13[[#This Row],[SD]:[ST]])</f>
        <v>0</v>
      </c>
      <c r="L70" s="39">
        <f>SUM(Table13[[#This Row],[NSDL]:[NST]])</f>
        <v>0</v>
      </c>
      <c r="M70" s="141">
        <f>Table13[[#This Row],[Stable 
Total]]+Table13[[#This Row],[Unstable 
Total]]</f>
        <v>0</v>
      </c>
      <c r="N70" s="18">
        <f>Table13[[#This Row],[SD]]+Table13[[#This Row],[NSDL]]</f>
        <v>0</v>
      </c>
      <c r="O70" s="18">
        <f>Table13[[#This Row],[SND]]+Table13[[#This Row],[NSNDL]]</f>
        <v>0</v>
      </c>
      <c r="P70" s="18">
        <f>Table13[[#This Row],[ST]]+Table13[[#This Row],[NST]]</f>
        <v>0</v>
      </c>
      <c r="Q70" s="223"/>
    </row>
    <row r="71" spans="1:17">
      <c r="A71" s="30">
        <v>69</v>
      </c>
      <c r="B71" s="31" t="str">
        <f>Table1[[#This Row],[Dominant leg]]</f>
        <v>R</v>
      </c>
      <c r="C71" s="31" t="s">
        <v>296</v>
      </c>
      <c r="D71" s="245">
        <f>RawDC2!D71</f>
        <v>0</v>
      </c>
      <c r="H71" s="38">
        <f>SUM(Table13[[#This Row],[SD]:[ST]])</f>
        <v>0</v>
      </c>
      <c r="L71" s="39">
        <f>SUM(Table13[[#This Row],[NSDL]:[NST]])</f>
        <v>0</v>
      </c>
      <c r="M71" s="141">
        <f>Table13[[#This Row],[Stable 
Total]]+Table13[[#This Row],[Unstable 
Total]]</f>
        <v>0</v>
      </c>
      <c r="N71" s="18">
        <f>Table13[[#This Row],[SD]]+Table13[[#This Row],[NSDL]]</f>
        <v>0</v>
      </c>
      <c r="O71" s="18">
        <f>Table13[[#This Row],[SND]]+Table13[[#This Row],[NSNDL]]</f>
        <v>0</v>
      </c>
      <c r="P71" s="18">
        <f>Table13[[#This Row],[ST]]+Table13[[#This Row],[NST]]</f>
        <v>0</v>
      </c>
      <c r="Q71" s="223"/>
    </row>
    <row r="72" spans="1:17">
      <c r="A72" s="30">
        <v>70</v>
      </c>
      <c r="B72" s="31" t="str">
        <f>Table1[[#This Row],[Dominant leg]]</f>
        <v>R</v>
      </c>
      <c r="C72" s="31" t="s">
        <v>296</v>
      </c>
      <c r="D72" s="245">
        <f>RawDC2!D72</f>
        <v>0</v>
      </c>
      <c r="H72" s="38">
        <f>SUM(Table13[[#This Row],[SD]:[ST]])</f>
        <v>0</v>
      </c>
      <c r="L72" s="39">
        <f>SUM(Table13[[#This Row],[NSDL]:[NST]])</f>
        <v>0</v>
      </c>
      <c r="M72" s="141">
        <f>Table13[[#This Row],[Stable 
Total]]+Table13[[#This Row],[Unstable 
Total]]</f>
        <v>0</v>
      </c>
      <c r="N72" s="18">
        <f>Table13[[#This Row],[SD]]+Table13[[#This Row],[NSDL]]</f>
        <v>0</v>
      </c>
      <c r="O72" s="18">
        <f>Table13[[#This Row],[SND]]+Table13[[#This Row],[NSNDL]]</f>
        <v>0</v>
      </c>
      <c r="P72" s="18">
        <f>Table13[[#This Row],[ST]]+Table13[[#This Row],[NST]]</f>
        <v>0</v>
      </c>
      <c r="Q72" s="223"/>
    </row>
    <row r="73" spans="1:17">
      <c r="A73" s="30">
        <v>71</v>
      </c>
      <c r="B73" s="31" t="str">
        <f>Table1[[#This Row],[Dominant leg]]</f>
        <v>R</v>
      </c>
      <c r="C73" s="31" t="s">
        <v>296</v>
      </c>
      <c r="D73" s="245">
        <f>RawDC2!D73</f>
        <v>42851.420902777783</v>
      </c>
      <c r="E73" s="15">
        <v>5</v>
      </c>
      <c r="F73" s="15">
        <v>2</v>
      </c>
      <c r="G73" s="15">
        <v>0</v>
      </c>
      <c r="H73" s="38">
        <f>SUM(Table13[[#This Row],[SD]:[ST]])</f>
        <v>7</v>
      </c>
      <c r="I73" s="15">
        <v>7</v>
      </c>
      <c r="J73" s="15">
        <v>4</v>
      </c>
      <c r="K73" s="15">
        <v>0</v>
      </c>
      <c r="L73" s="39">
        <f>SUM(Table13[[#This Row],[NSDL]:[NST]])</f>
        <v>11</v>
      </c>
      <c r="M73" s="141">
        <f>Table13[[#This Row],[Stable 
Total]]+Table13[[#This Row],[Unstable 
Total]]</f>
        <v>18</v>
      </c>
      <c r="N73" s="18">
        <f>Table13[[#This Row],[SD]]+Table13[[#This Row],[NSDL]]</f>
        <v>12</v>
      </c>
      <c r="O73" s="18">
        <f>Table13[[#This Row],[SND]]+Table13[[#This Row],[NSNDL]]</f>
        <v>6</v>
      </c>
      <c r="P73" s="18">
        <f>Table13[[#This Row],[ST]]+Table13[[#This Row],[NST]]</f>
        <v>0</v>
      </c>
      <c r="Q73" s="223"/>
    </row>
    <row r="74" spans="1:17">
      <c r="A74" s="30">
        <v>72</v>
      </c>
      <c r="B74" s="31" t="str">
        <f>Table1[[#This Row],[Dominant leg]]</f>
        <v>R</v>
      </c>
      <c r="C74" s="31" t="s">
        <v>296</v>
      </c>
      <c r="D74" s="245">
        <f>RawDC2!D74</f>
        <v>0</v>
      </c>
      <c r="H74" s="38">
        <f>SUM(Table13[[#This Row],[SD]:[ST]])</f>
        <v>0</v>
      </c>
      <c r="L74" s="39">
        <f>SUM(Table13[[#This Row],[NSDL]:[NST]])</f>
        <v>0</v>
      </c>
      <c r="M74" s="141">
        <f>Table13[[#This Row],[Stable 
Total]]+Table13[[#This Row],[Unstable 
Total]]</f>
        <v>0</v>
      </c>
      <c r="N74" s="18">
        <f>Table13[[#This Row],[SD]]+Table13[[#This Row],[NSDL]]</f>
        <v>0</v>
      </c>
      <c r="O74" s="18">
        <f>Table13[[#This Row],[SND]]+Table13[[#This Row],[NSNDL]]</f>
        <v>0</v>
      </c>
      <c r="P74" s="18">
        <f>Table13[[#This Row],[ST]]+Table13[[#This Row],[NST]]</f>
        <v>0</v>
      </c>
      <c r="Q74" s="223"/>
    </row>
    <row r="75" spans="1:17">
      <c r="A75" s="30">
        <v>73</v>
      </c>
      <c r="B75" s="31" t="str">
        <f>Table1[[#This Row],[Dominant leg]]</f>
        <v>R</v>
      </c>
      <c r="C75" s="31" t="s">
        <v>296</v>
      </c>
      <c r="D75" s="245">
        <f>RawDC2!D75</f>
        <v>0</v>
      </c>
      <c r="H75" s="38">
        <f>SUM(Table13[[#This Row],[SD]:[ST]])</f>
        <v>0</v>
      </c>
      <c r="L75" s="39">
        <f>SUM(Table13[[#This Row],[NSDL]:[NST]])</f>
        <v>0</v>
      </c>
      <c r="M75" s="141">
        <f>Table13[[#This Row],[Stable 
Total]]+Table13[[#This Row],[Unstable 
Total]]</f>
        <v>0</v>
      </c>
      <c r="N75" s="18">
        <f>Table13[[#This Row],[SD]]+Table13[[#This Row],[NSDL]]</f>
        <v>0</v>
      </c>
      <c r="O75" s="18">
        <f>Table13[[#This Row],[SND]]+Table13[[#This Row],[NSNDL]]</f>
        <v>0</v>
      </c>
      <c r="P75" s="18">
        <f>Table13[[#This Row],[ST]]+Table13[[#This Row],[NST]]</f>
        <v>0</v>
      </c>
      <c r="Q75" s="223"/>
    </row>
    <row r="76" spans="1:17">
      <c r="A76" s="30">
        <v>74</v>
      </c>
      <c r="B76" s="31" t="str">
        <f>Table1[[#This Row],[Dominant leg]]</f>
        <v>R</v>
      </c>
      <c r="C76" s="31" t="s">
        <v>296</v>
      </c>
      <c r="D76" s="245">
        <f>RawDC2!D76</f>
        <v>0</v>
      </c>
      <c r="H76" s="38">
        <f>SUM(Table13[[#This Row],[SD]:[ST]])</f>
        <v>0</v>
      </c>
      <c r="L76" s="39">
        <f>SUM(Table13[[#This Row],[NSDL]:[NST]])</f>
        <v>0</v>
      </c>
      <c r="M76" s="141">
        <f>Table13[[#This Row],[Stable 
Total]]+Table13[[#This Row],[Unstable 
Total]]</f>
        <v>0</v>
      </c>
      <c r="N76" s="18">
        <f>Table13[[#This Row],[SD]]+Table13[[#This Row],[NSDL]]</f>
        <v>0</v>
      </c>
      <c r="O76" s="18">
        <f>Table13[[#This Row],[SND]]+Table13[[#This Row],[NSNDL]]</f>
        <v>0</v>
      </c>
      <c r="P76" s="18">
        <f>Table13[[#This Row],[ST]]+Table13[[#This Row],[NST]]</f>
        <v>0</v>
      </c>
      <c r="Q76" s="223"/>
    </row>
    <row r="77" spans="1:17">
      <c r="A77" s="30">
        <v>75</v>
      </c>
      <c r="B77" s="31" t="str">
        <f>Table1[[#This Row],[Dominant leg]]</f>
        <v>R</v>
      </c>
      <c r="C77" s="31" t="s">
        <v>296</v>
      </c>
      <c r="D77" s="245">
        <f>RawDC2!D77</f>
        <v>0</v>
      </c>
      <c r="H77" s="38">
        <f>SUM(Table13[[#This Row],[SD]:[ST]])</f>
        <v>0</v>
      </c>
      <c r="L77" s="39">
        <f>SUM(Table13[[#This Row],[NSDL]:[NST]])</f>
        <v>0</v>
      </c>
      <c r="M77" s="141">
        <f>Table13[[#This Row],[Stable 
Total]]+Table13[[#This Row],[Unstable 
Total]]</f>
        <v>0</v>
      </c>
      <c r="N77" s="18">
        <f>Table13[[#This Row],[SD]]+Table13[[#This Row],[NSDL]]</f>
        <v>0</v>
      </c>
      <c r="O77" s="18">
        <f>Table13[[#This Row],[SND]]+Table13[[#This Row],[NSNDL]]</f>
        <v>0</v>
      </c>
      <c r="P77" s="18">
        <f>Table13[[#This Row],[ST]]+Table13[[#This Row],[NST]]</f>
        <v>0</v>
      </c>
      <c r="Q77" s="223"/>
    </row>
    <row r="78" spans="1:17">
      <c r="A78" s="30">
        <v>76</v>
      </c>
      <c r="B78" s="31" t="str">
        <f>Table1[[#This Row],[Dominant leg]]</f>
        <v>R</v>
      </c>
      <c r="C78" s="31" t="s">
        <v>296</v>
      </c>
      <c r="D78" s="245">
        <f>RawDC2!D78</f>
        <v>0</v>
      </c>
      <c r="H78" s="38">
        <f>SUM(Table13[[#This Row],[SD]:[ST]])</f>
        <v>0</v>
      </c>
      <c r="L78" s="39">
        <f>SUM(Table13[[#This Row],[NSDL]:[NST]])</f>
        <v>0</v>
      </c>
      <c r="M78" s="141">
        <f>Table13[[#This Row],[Stable 
Total]]+Table13[[#This Row],[Unstable 
Total]]</f>
        <v>0</v>
      </c>
      <c r="N78" s="18">
        <f>Table13[[#This Row],[SD]]+Table13[[#This Row],[NSDL]]</f>
        <v>0</v>
      </c>
      <c r="O78" s="18">
        <f>Table13[[#This Row],[SND]]+Table13[[#This Row],[NSNDL]]</f>
        <v>0</v>
      </c>
      <c r="P78" s="18">
        <f>Table13[[#This Row],[ST]]+Table13[[#This Row],[NST]]</f>
        <v>0</v>
      </c>
      <c r="Q78" s="223"/>
    </row>
    <row r="79" spans="1:17">
      <c r="A79" s="30">
        <v>77</v>
      </c>
      <c r="B79" s="31" t="str">
        <f>Table1[[#This Row],[Dominant leg]]</f>
        <v>R</v>
      </c>
      <c r="C79" s="31" t="s">
        <v>296</v>
      </c>
      <c r="D79" s="245">
        <f>RawDC2!D79</f>
        <v>0</v>
      </c>
      <c r="H79" s="38">
        <f>SUM(Table13[[#This Row],[SD]:[ST]])</f>
        <v>0</v>
      </c>
      <c r="L79" s="39">
        <f>SUM(Table13[[#This Row],[NSDL]:[NST]])</f>
        <v>0</v>
      </c>
      <c r="M79" s="141">
        <f>Table13[[#This Row],[Stable 
Total]]+Table13[[#This Row],[Unstable 
Total]]</f>
        <v>0</v>
      </c>
      <c r="N79" s="18">
        <f>Table13[[#This Row],[SD]]+Table13[[#This Row],[NSDL]]</f>
        <v>0</v>
      </c>
      <c r="O79" s="18">
        <f>Table13[[#This Row],[SND]]+Table13[[#This Row],[NSNDL]]</f>
        <v>0</v>
      </c>
      <c r="P79" s="18">
        <f>Table13[[#This Row],[ST]]+Table13[[#This Row],[NST]]</f>
        <v>0</v>
      </c>
      <c r="Q79" s="223"/>
    </row>
    <row r="80" spans="1:17">
      <c r="A80" s="30">
        <v>78</v>
      </c>
      <c r="B80" s="31" t="str">
        <f>Table1[[#This Row],[Dominant leg]]</f>
        <v>R</v>
      </c>
      <c r="C80" s="31" t="s">
        <v>296</v>
      </c>
      <c r="D80" s="245">
        <f>RawDC2!D80</f>
        <v>0</v>
      </c>
      <c r="H80" s="38">
        <f>SUM(Table13[[#This Row],[SD]:[ST]])</f>
        <v>0</v>
      </c>
      <c r="L80" s="39">
        <f>SUM(Table13[[#This Row],[NSDL]:[NST]])</f>
        <v>0</v>
      </c>
      <c r="M80" s="141">
        <f>Table13[[#This Row],[Stable 
Total]]+Table13[[#This Row],[Unstable 
Total]]</f>
        <v>0</v>
      </c>
      <c r="N80" s="18">
        <f>Table13[[#This Row],[SD]]+Table13[[#This Row],[NSDL]]</f>
        <v>0</v>
      </c>
      <c r="O80" s="18">
        <f>Table13[[#This Row],[SND]]+Table13[[#This Row],[NSNDL]]</f>
        <v>0</v>
      </c>
      <c r="P80" s="18">
        <f>Table13[[#This Row],[ST]]+Table13[[#This Row],[NST]]</f>
        <v>0</v>
      </c>
      <c r="Q80" s="223"/>
    </row>
    <row r="81" spans="1:17">
      <c r="A81" s="30">
        <v>79</v>
      </c>
      <c r="B81" s="31" t="str">
        <f>Table1[[#This Row],[Dominant leg]]</f>
        <v>R</v>
      </c>
      <c r="C81" s="31" t="s">
        <v>296</v>
      </c>
      <c r="D81" s="245">
        <f>RawDC2!D81</f>
        <v>0</v>
      </c>
      <c r="H81" s="38">
        <f>SUM(Table13[[#This Row],[SD]:[ST]])</f>
        <v>0</v>
      </c>
      <c r="L81" s="39">
        <f>SUM(Table13[[#This Row],[NSDL]:[NST]])</f>
        <v>0</v>
      </c>
      <c r="M81" s="141">
        <f>Table13[[#This Row],[Stable 
Total]]+Table13[[#This Row],[Unstable 
Total]]</f>
        <v>0</v>
      </c>
      <c r="N81" s="18">
        <f>Table13[[#This Row],[SD]]+Table13[[#This Row],[NSDL]]</f>
        <v>0</v>
      </c>
      <c r="O81" s="18">
        <f>Table13[[#This Row],[SND]]+Table13[[#This Row],[NSNDL]]</f>
        <v>0</v>
      </c>
      <c r="P81" s="18">
        <f>Table13[[#This Row],[ST]]+Table13[[#This Row],[NST]]</f>
        <v>0</v>
      </c>
      <c r="Q81" s="223"/>
    </row>
    <row r="82" spans="1:17">
      <c r="A82" s="30">
        <v>80</v>
      </c>
      <c r="B82" s="31" t="str">
        <f>Table1[[#This Row],[Dominant leg]]</f>
        <v>R</v>
      </c>
      <c r="C82" s="31" t="s">
        <v>296</v>
      </c>
      <c r="D82" s="245">
        <f>RawDC2!D82</f>
        <v>42985.567812499998</v>
      </c>
      <c r="E82" s="15">
        <v>1</v>
      </c>
      <c r="F82" s="15">
        <v>1</v>
      </c>
      <c r="G82" s="15">
        <v>0</v>
      </c>
      <c r="H82" s="38">
        <f>SUM(Table13[[#This Row],[SD]:[ST]])</f>
        <v>2</v>
      </c>
      <c r="I82" s="15">
        <v>4</v>
      </c>
      <c r="J82" s="15">
        <v>4</v>
      </c>
      <c r="K82" s="15">
        <v>3</v>
      </c>
      <c r="L82" s="39">
        <f>SUM(Table13[[#This Row],[NSDL]:[NST]])</f>
        <v>11</v>
      </c>
      <c r="M82" s="141">
        <f>Table13[[#This Row],[Stable 
Total]]+Table13[[#This Row],[Unstable 
Total]]</f>
        <v>13</v>
      </c>
      <c r="N82" s="18">
        <f>Table13[[#This Row],[SD]]+Table13[[#This Row],[NSDL]]</f>
        <v>5</v>
      </c>
      <c r="O82" s="18">
        <f>Table13[[#This Row],[SND]]+Table13[[#This Row],[NSNDL]]</f>
        <v>5</v>
      </c>
      <c r="P82" s="18">
        <f>Table13[[#This Row],[ST]]+Table13[[#This Row],[NST]]</f>
        <v>3</v>
      </c>
      <c r="Q82" s="223"/>
    </row>
    <row r="83" spans="1:17">
      <c r="A83" s="30">
        <v>81</v>
      </c>
      <c r="B83" s="31" t="str">
        <f>Table1[[#This Row],[Dominant leg]]</f>
        <v>R</v>
      </c>
      <c r="C83" s="31" t="s">
        <v>296</v>
      </c>
      <c r="D83" s="245">
        <f>RawDC2!D83</f>
        <v>42991.563321759262</v>
      </c>
      <c r="E83" s="15">
        <v>1</v>
      </c>
      <c r="F83" s="15">
        <v>2</v>
      </c>
      <c r="G83" s="15">
        <v>0</v>
      </c>
      <c r="H83" s="38">
        <f>SUM(Table13[[#This Row],[SD]:[ST]])</f>
        <v>3</v>
      </c>
      <c r="I83" s="15">
        <v>5</v>
      </c>
      <c r="J83" s="15">
        <v>6</v>
      </c>
      <c r="K83" s="15">
        <v>5</v>
      </c>
      <c r="L83" s="39">
        <f>SUM(Table13[[#This Row],[NSDL]:[NST]])</f>
        <v>16</v>
      </c>
      <c r="M83" s="141">
        <f>Table13[[#This Row],[Stable 
Total]]+Table13[[#This Row],[Unstable 
Total]]</f>
        <v>19</v>
      </c>
      <c r="N83" s="18">
        <f>Table13[[#This Row],[SD]]+Table13[[#This Row],[NSDL]]</f>
        <v>6</v>
      </c>
      <c r="O83" s="18">
        <f>Table13[[#This Row],[SND]]+Table13[[#This Row],[NSNDL]]</f>
        <v>8</v>
      </c>
      <c r="P83" s="18">
        <f>Table13[[#This Row],[ST]]+Table13[[#This Row],[NST]]</f>
        <v>5</v>
      </c>
      <c r="Q83" s="223"/>
    </row>
    <row r="84" spans="1:17">
      <c r="A84" s="30">
        <v>82</v>
      </c>
      <c r="B84" s="31" t="str">
        <f>Table1[[#This Row],[Dominant leg]]</f>
        <v>R</v>
      </c>
      <c r="C84" s="31" t="s">
        <v>296</v>
      </c>
      <c r="D84" s="245">
        <f>RawDC2!D84</f>
        <v>42992.475798611107</v>
      </c>
      <c r="E84" s="15">
        <v>1</v>
      </c>
      <c r="F84" s="15">
        <v>1</v>
      </c>
      <c r="G84" s="15">
        <v>0</v>
      </c>
      <c r="H84" s="38">
        <f>SUM(Table13[[#This Row],[SD]:[ST]])</f>
        <v>2</v>
      </c>
      <c r="I84" s="15">
        <v>4</v>
      </c>
      <c r="J84" s="15">
        <v>4</v>
      </c>
      <c r="K84" s="15">
        <v>2</v>
      </c>
      <c r="L84" s="39">
        <f>SUM(Table13[[#This Row],[NSDL]:[NST]])</f>
        <v>10</v>
      </c>
      <c r="M84" s="141">
        <f>Table13[[#This Row],[Stable 
Total]]+Table13[[#This Row],[Unstable 
Total]]</f>
        <v>12</v>
      </c>
      <c r="N84" s="18">
        <f>Table13[[#This Row],[SD]]+Table13[[#This Row],[NSDL]]</f>
        <v>5</v>
      </c>
      <c r="O84" s="18">
        <f>Table13[[#This Row],[SND]]+Table13[[#This Row],[NSNDL]]</f>
        <v>5</v>
      </c>
      <c r="P84" s="18">
        <f>Table13[[#This Row],[ST]]+Table13[[#This Row],[NST]]</f>
        <v>2</v>
      </c>
      <c r="Q84" s="223"/>
    </row>
    <row r="85" spans="1:17">
      <c r="A85" s="30">
        <v>83</v>
      </c>
      <c r="B85" s="31" t="str">
        <f>Table1[[#This Row],[Dominant leg]]</f>
        <v>R</v>
      </c>
      <c r="C85" s="31" t="s">
        <v>296</v>
      </c>
      <c r="D85" s="245">
        <f>RawDC2!D85</f>
        <v>43006.400358796287</v>
      </c>
      <c r="E85" s="15">
        <v>2</v>
      </c>
      <c r="F85" s="15">
        <v>2</v>
      </c>
      <c r="G85" s="15">
        <v>0</v>
      </c>
      <c r="H85" s="38">
        <f>SUM(Table13[[#This Row],[SD]:[ST]])</f>
        <v>4</v>
      </c>
      <c r="I85" s="15">
        <v>2</v>
      </c>
      <c r="J85" s="15">
        <v>2</v>
      </c>
      <c r="K85" s="15">
        <v>2</v>
      </c>
      <c r="L85" s="39">
        <f>SUM(Table13[[#This Row],[NSDL]:[NST]])</f>
        <v>6</v>
      </c>
      <c r="M85" s="141">
        <f>Table13[[#This Row],[Stable 
Total]]+Table13[[#This Row],[Unstable 
Total]]</f>
        <v>10</v>
      </c>
      <c r="N85" s="18">
        <f>Table13[[#This Row],[SD]]+Table13[[#This Row],[NSDL]]</f>
        <v>4</v>
      </c>
      <c r="O85" s="18">
        <f>Table13[[#This Row],[SND]]+Table13[[#This Row],[NSNDL]]</f>
        <v>4</v>
      </c>
      <c r="P85" s="18">
        <f>Table13[[#This Row],[ST]]+Table13[[#This Row],[NST]]</f>
        <v>2</v>
      </c>
      <c r="Q85" s="223"/>
    </row>
    <row r="86" spans="1:17">
      <c r="A86" s="30">
        <v>84</v>
      </c>
      <c r="B86" s="31" t="str">
        <f>Table1[[#This Row],[Dominant leg]]</f>
        <v>L</v>
      </c>
      <c r="C86" s="31" t="s">
        <v>296</v>
      </c>
      <c r="D86" s="245">
        <f>RawDC2!D86</f>
        <v>43068.518379629633</v>
      </c>
      <c r="E86" s="15">
        <v>1</v>
      </c>
      <c r="F86" s="15">
        <v>2</v>
      </c>
      <c r="G86" s="15">
        <v>0</v>
      </c>
      <c r="H86" s="38">
        <f>SUM(Table13[[#This Row],[SD]:[ST]])</f>
        <v>3</v>
      </c>
      <c r="I86" s="15">
        <v>8</v>
      </c>
      <c r="J86" s="15">
        <v>4</v>
      </c>
      <c r="K86" s="15">
        <v>0</v>
      </c>
      <c r="L86" s="39">
        <f>SUM(Table13[[#This Row],[NSDL]:[NST]])</f>
        <v>12</v>
      </c>
      <c r="M86" s="141">
        <f>Table13[[#This Row],[Stable 
Total]]+Table13[[#This Row],[Unstable 
Total]]</f>
        <v>15</v>
      </c>
      <c r="N86" s="18">
        <f>Table13[[#This Row],[SD]]+Table13[[#This Row],[NSDL]]</f>
        <v>9</v>
      </c>
      <c r="O86" s="18">
        <f>Table13[[#This Row],[SND]]+Table13[[#This Row],[NSNDL]]</f>
        <v>6</v>
      </c>
      <c r="P86" s="18">
        <f>Table13[[#This Row],[ST]]+Table13[[#This Row],[NST]]</f>
        <v>0</v>
      </c>
      <c r="Q86" s="223"/>
    </row>
    <row r="87" spans="1:17">
      <c r="A87" s="30">
        <v>85</v>
      </c>
      <c r="B87" s="31" t="str">
        <f>Table1[[#This Row],[Dominant leg]]</f>
        <v>L</v>
      </c>
      <c r="C87" s="31" t="s">
        <v>296</v>
      </c>
      <c r="D87" s="245">
        <f>RawDC2!D87</f>
        <v>43066.666504629633</v>
      </c>
      <c r="E87" s="15">
        <v>2</v>
      </c>
      <c r="F87" s="15">
        <v>6</v>
      </c>
      <c r="G87" s="15">
        <v>0</v>
      </c>
      <c r="H87" s="38">
        <f>SUM(Table13[[#This Row],[SD]:[ST]])</f>
        <v>8</v>
      </c>
      <c r="I87" s="15">
        <v>4</v>
      </c>
      <c r="J87" s="15">
        <v>7</v>
      </c>
      <c r="K87" s="15">
        <v>3</v>
      </c>
      <c r="L87" s="39">
        <f>SUM(Table13[[#This Row],[NSDL]:[NST]])</f>
        <v>14</v>
      </c>
      <c r="M87" s="141">
        <f>Table13[[#This Row],[Stable 
Total]]+Table13[[#This Row],[Unstable 
Total]]</f>
        <v>22</v>
      </c>
      <c r="N87" s="18">
        <f>Table13[[#This Row],[SD]]+Table13[[#This Row],[NSDL]]</f>
        <v>6</v>
      </c>
      <c r="O87" s="18">
        <f>Table13[[#This Row],[SND]]+Table13[[#This Row],[NSNDL]]</f>
        <v>13</v>
      </c>
      <c r="P87" s="18">
        <f>Table13[[#This Row],[ST]]+Table13[[#This Row],[NST]]</f>
        <v>3</v>
      </c>
      <c r="Q87" s="223"/>
    </row>
    <row r="88" spans="1:17">
      <c r="A88" s="30">
        <v>86</v>
      </c>
      <c r="B88" s="31" t="str">
        <f>Table1[[#This Row],[Dominant leg]]</f>
        <v>R</v>
      </c>
      <c r="C88" s="31" t="s">
        <v>296</v>
      </c>
      <c r="D88" s="245">
        <f>RawDC2!D88</f>
        <v>43066.684594907398</v>
      </c>
      <c r="E88" s="15">
        <v>4</v>
      </c>
      <c r="F88" s="15">
        <v>2</v>
      </c>
      <c r="G88" s="15">
        <v>1</v>
      </c>
      <c r="H88" s="38">
        <f>SUM(Table13[[#This Row],[SD]:[ST]])</f>
        <v>7</v>
      </c>
      <c r="I88" s="15">
        <v>5</v>
      </c>
      <c r="J88" s="15">
        <v>2</v>
      </c>
      <c r="K88" s="15">
        <v>3</v>
      </c>
      <c r="L88" s="39">
        <f>SUM(Table13[[#This Row],[NSDL]:[NST]])</f>
        <v>10</v>
      </c>
      <c r="M88" s="141">
        <f>Table13[[#This Row],[Stable 
Total]]+Table13[[#This Row],[Unstable 
Total]]</f>
        <v>17</v>
      </c>
      <c r="N88" s="18">
        <f>Table13[[#This Row],[SD]]+Table13[[#This Row],[NSDL]]</f>
        <v>9</v>
      </c>
      <c r="O88" s="18">
        <f>Table13[[#This Row],[SND]]+Table13[[#This Row],[NSNDL]]</f>
        <v>4</v>
      </c>
      <c r="P88" s="18">
        <f>Table13[[#This Row],[ST]]+Table13[[#This Row],[NST]]</f>
        <v>4</v>
      </c>
      <c r="Q88" s="223"/>
    </row>
    <row r="89" spans="1:17">
      <c r="A89" s="30">
        <v>87</v>
      </c>
      <c r="B89" s="31" t="str">
        <f>Table1[[#This Row],[Dominant leg]]</f>
        <v>R</v>
      </c>
      <c r="C89" s="31" t="s">
        <v>296</v>
      </c>
      <c r="D89" s="245">
        <f>RawDC2!D89</f>
        <v>43066.678900462961</v>
      </c>
      <c r="E89" s="15">
        <v>1</v>
      </c>
      <c r="F89" s="15">
        <v>2</v>
      </c>
      <c r="G89" s="15">
        <v>0</v>
      </c>
      <c r="H89" s="38">
        <f>SUM(Table13[[#This Row],[SD]:[ST]])</f>
        <v>3</v>
      </c>
      <c r="I89" s="15">
        <v>4</v>
      </c>
      <c r="J89" s="15">
        <v>8</v>
      </c>
      <c r="K89" s="15">
        <v>2</v>
      </c>
      <c r="L89" s="39">
        <f>SUM(Table13[[#This Row],[NSDL]:[NST]])</f>
        <v>14</v>
      </c>
      <c r="M89" s="141">
        <f>Table13[[#This Row],[Stable 
Total]]+Table13[[#This Row],[Unstable 
Total]]</f>
        <v>17</v>
      </c>
      <c r="N89" s="18">
        <f>Table13[[#This Row],[SD]]+Table13[[#This Row],[NSDL]]</f>
        <v>5</v>
      </c>
      <c r="O89" s="18">
        <f>Table13[[#This Row],[SND]]+Table13[[#This Row],[NSNDL]]</f>
        <v>10</v>
      </c>
      <c r="P89" s="18">
        <f>Table13[[#This Row],[ST]]+Table13[[#This Row],[NST]]</f>
        <v>2</v>
      </c>
      <c r="Q89" s="223"/>
    </row>
    <row r="90" spans="1:17">
      <c r="A90" s="30">
        <v>88</v>
      </c>
      <c r="B90" s="31" t="str">
        <f>Table1[[#This Row],[Dominant leg]]</f>
        <v>R</v>
      </c>
      <c r="C90" s="31" t="s">
        <v>296</v>
      </c>
      <c r="D90" s="245">
        <f>RawDC2!D90</f>
        <v>43068.451377314806</v>
      </c>
      <c r="E90" s="16">
        <v>3</v>
      </c>
      <c r="F90" s="15">
        <v>2</v>
      </c>
      <c r="G90" s="15">
        <v>0</v>
      </c>
      <c r="H90" s="220">
        <f>SUM(Table13[[#This Row],[SD]:[ST]])</f>
        <v>5</v>
      </c>
      <c r="I90" s="15">
        <v>4</v>
      </c>
      <c r="J90" s="15">
        <v>6</v>
      </c>
      <c r="K90" s="15">
        <v>0</v>
      </c>
      <c r="L90" s="221">
        <f>SUM(Table13[[#This Row],[NSDL]:[NST]])</f>
        <v>10</v>
      </c>
      <c r="M90" s="222">
        <f>Table13[[#This Row],[Stable 
Total]]+Table13[[#This Row],[Unstable 
Total]]</f>
        <v>15</v>
      </c>
      <c r="N90" s="223">
        <f>Table13[[#This Row],[SD]]+Table13[[#This Row],[NSDL]]</f>
        <v>7</v>
      </c>
      <c r="O90" s="223">
        <f>Table13[[#This Row],[SND]]+Table13[[#This Row],[NSNDL]]</f>
        <v>8</v>
      </c>
      <c r="P90" s="223">
        <f>Table13[[#This Row],[ST]]+Table13[[#This Row],[NST]]</f>
        <v>0</v>
      </c>
      <c r="Q90" s="223"/>
    </row>
    <row r="91" spans="1:17">
      <c r="A91" s="30">
        <v>89</v>
      </c>
      <c r="B91" s="31" t="str">
        <f>Table1[[#This Row],[Dominant leg]]</f>
        <v>R</v>
      </c>
      <c r="C91" s="31" t="s">
        <v>296</v>
      </c>
      <c r="D91" s="245">
        <f>RawDC2!D91</f>
        <v>43066.682025462957</v>
      </c>
      <c r="E91" s="16">
        <v>1</v>
      </c>
      <c r="F91" s="15">
        <v>1</v>
      </c>
      <c r="G91" s="15">
        <v>0</v>
      </c>
      <c r="H91" s="220">
        <f>SUM(Table13[[#This Row],[SD]:[ST]])</f>
        <v>2</v>
      </c>
      <c r="I91" s="15">
        <v>5</v>
      </c>
      <c r="J91" s="15">
        <v>6</v>
      </c>
      <c r="K91" s="15">
        <v>1</v>
      </c>
      <c r="L91" s="221">
        <f>SUM(Table13[[#This Row],[NSDL]:[NST]])</f>
        <v>12</v>
      </c>
      <c r="M91" s="222">
        <f>Table13[[#This Row],[Stable 
Total]]+Table13[[#This Row],[Unstable 
Total]]</f>
        <v>14</v>
      </c>
      <c r="N91" s="223">
        <f>Table13[[#This Row],[SD]]+Table13[[#This Row],[NSDL]]</f>
        <v>6</v>
      </c>
      <c r="O91" s="223">
        <f>Table13[[#This Row],[SND]]+Table13[[#This Row],[NSNDL]]</f>
        <v>7</v>
      </c>
      <c r="P91" s="223">
        <f>Table13[[#This Row],[ST]]+Table13[[#This Row],[NST]]</f>
        <v>1</v>
      </c>
      <c r="Q91" s="223"/>
    </row>
    <row r="92" spans="1:17">
      <c r="A92" s="30">
        <v>90</v>
      </c>
      <c r="B92" s="31" t="str">
        <f>Table1[[#This Row],[Dominant leg]]</f>
        <v>R</v>
      </c>
      <c r="C92" s="31" t="s">
        <v>296</v>
      </c>
      <c r="D92" s="245">
        <f>RawDC2!D92</f>
        <v>43066.664027777777</v>
      </c>
      <c r="E92" s="16">
        <v>2</v>
      </c>
      <c r="F92" s="15">
        <v>0</v>
      </c>
      <c r="G92" s="15">
        <v>0</v>
      </c>
      <c r="H92" s="220">
        <f>SUM(Table13[[#This Row],[SD]:[ST]])</f>
        <v>2</v>
      </c>
      <c r="I92" s="15">
        <v>4</v>
      </c>
      <c r="J92" s="15">
        <v>5</v>
      </c>
      <c r="K92" s="15">
        <v>1</v>
      </c>
      <c r="L92" s="221">
        <f>SUM(Table13[[#This Row],[NSDL]:[NST]])</f>
        <v>10</v>
      </c>
      <c r="M92" s="222">
        <f>Table13[[#This Row],[Stable 
Total]]+Table13[[#This Row],[Unstable 
Total]]</f>
        <v>12</v>
      </c>
      <c r="N92" s="223">
        <f>Table13[[#This Row],[SD]]+Table13[[#This Row],[NSDL]]</f>
        <v>6</v>
      </c>
      <c r="O92" s="223">
        <f>Table13[[#This Row],[SND]]+Table13[[#This Row],[NSNDL]]</f>
        <v>5</v>
      </c>
      <c r="P92" s="223">
        <f>Table13[[#This Row],[ST]]+Table13[[#This Row],[NST]]</f>
        <v>1</v>
      </c>
      <c r="Q92" s="223"/>
    </row>
    <row r="93" spans="1:17">
      <c r="A93" s="30">
        <v>91</v>
      </c>
      <c r="B93" s="31" t="str">
        <f>Table1[[#This Row],[Dominant leg]]</f>
        <v>R</v>
      </c>
      <c r="C93" s="31" t="s">
        <v>296</v>
      </c>
      <c r="D93" s="245">
        <f>RawDC2!D93</f>
        <v>43069.712881944448</v>
      </c>
      <c r="E93" s="16">
        <v>2</v>
      </c>
      <c r="F93" s="15">
        <v>1</v>
      </c>
      <c r="G93" s="15">
        <v>0</v>
      </c>
      <c r="H93" s="220">
        <f>SUM(Table13[[#This Row],[SD]:[ST]])</f>
        <v>3</v>
      </c>
      <c r="I93" s="15">
        <v>6</v>
      </c>
      <c r="J93" s="15">
        <v>3</v>
      </c>
      <c r="K93" s="15">
        <v>4</v>
      </c>
      <c r="L93" s="221">
        <f>SUM(Table13[[#This Row],[NSDL]:[NST]])</f>
        <v>13</v>
      </c>
      <c r="M93" s="222">
        <f>Table13[[#This Row],[Stable 
Total]]+Table13[[#This Row],[Unstable 
Total]]</f>
        <v>16</v>
      </c>
      <c r="N93" s="223">
        <f>Table13[[#This Row],[SD]]+Table13[[#This Row],[NSDL]]</f>
        <v>8</v>
      </c>
      <c r="O93" s="223">
        <f>Table13[[#This Row],[SND]]+Table13[[#This Row],[NSNDL]]</f>
        <v>4</v>
      </c>
      <c r="P93" s="223">
        <f>Table13[[#This Row],[ST]]+Table13[[#This Row],[NST]]</f>
        <v>4</v>
      </c>
      <c r="Q93" s="223"/>
    </row>
    <row r="94" spans="1:17">
      <c r="A94" s="30">
        <v>92</v>
      </c>
      <c r="B94" s="31" t="str">
        <f>Table1[[#This Row],[Dominant leg]]</f>
        <v>R</v>
      </c>
      <c r="C94" s="31" t="s">
        <v>296</v>
      </c>
      <c r="D94" s="245">
        <f>RawDC2!D94</f>
        <v>43068.540358796286</v>
      </c>
      <c r="E94" s="16">
        <v>5</v>
      </c>
      <c r="F94" s="15">
        <v>5</v>
      </c>
      <c r="G94" s="15">
        <v>0</v>
      </c>
      <c r="H94" s="220">
        <f>SUM(Table13[[#This Row],[SD]:[ST]])</f>
        <v>10</v>
      </c>
      <c r="I94" s="15">
        <v>5</v>
      </c>
      <c r="J94" s="15">
        <v>4</v>
      </c>
      <c r="K94" s="15">
        <v>4</v>
      </c>
      <c r="L94" s="221">
        <f>SUM(Table13[[#This Row],[NSDL]:[NST]])</f>
        <v>13</v>
      </c>
      <c r="M94" s="222">
        <f>Table13[[#This Row],[Stable 
Total]]+Table13[[#This Row],[Unstable 
Total]]</f>
        <v>23</v>
      </c>
      <c r="N94" s="223">
        <f>Table13[[#This Row],[SD]]+Table13[[#This Row],[NSDL]]</f>
        <v>10</v>
      </c>
      <c r="O94" s="223">
        <f>Table13[[#This Row],[SND]]+Table13[[#This Row],[NSNDL]]</f>
        <v>9</v>
      </c>
      <c r="P94" s="223">
        <f>Table13[[#This Row],[ST]]+Table13[[#This Row],[NST]]</f>
        <v>4</v>
      </c>
      <c r="Q94" s="223"/>
    </row>
    <row r="95" spans="1:17">
      <c r="A95" s="30">
        <v>93</v>
      </c>
      <c r="B95" s="31" t="str">
        <f>Table1[[#This Row],[Dominant leg]]</f>
        <v>R</v>
      </c>
      <c r="C95" s="31" t="s">
        <v>296</v>
      </c>
      <c r="D95" s="245">
        <f>RawDC2!D95</f>
        <v>43066.664571759262</v>
      </c>
      <c r="E95" s="16">
        <v>4</v>
      </c>
      <c r="F95" s="15">
        <v>4</v>
      </c>
      <c r="G95" s="15">
        <v>0</v>
      </c>
      <c r="H95" s="220">
        <f>SUM(Table13[[#This Row],[SD]:[ST]])</f>
        <v>8</v>
      </c>
      <c r="I95" s="15">
        <v>6</v>
      </c>
      <c r="J95" s="15">
        <v>8</v>
      </c>
      <c r="K95" s="15">
        <v>3</v>
      </c>
      <c r="L95" s="221">
        <f>SUM(Table13[[#This Row],[NSDL]:[NST]])</f>
        <v>17</v>
      </c>
      <c r="M95" s="222">
        <f>Table13[[#This Row],[Stable 
Total]]+Table13[[#This Row],[Unstable 
Total]]</f>
        <v>25</v>
      </c>
      <c r="N95" s="223">
        <f>Table13[[#This Row],[SD]]+Table13[[#This Row],[NSDL]]</f>
        <v>10</v>
      </c>
      <c r="O95" s="223">
        <f>Table13[[#This Row],[SND]]+Table13[[#This Row],[NSNDL]]</f>
        <v>12</v>
      </c>
      <c r="P95" s="223">
        <f>Table13[[#This Row],[ST]]+Table13[[#This Row],[NST]]</f>
        <v>3</v>
      </c>
      <c r="Q95" s="223"/>
    </row>
    <row r="96" spans="1:17">
      <c r="A96" s="30">
        <v>94</v>
      </c>
      <c r="B96" s="31" t="str">
        <f>Table1[[#This Row],[Dominant leg]]</f>
        <v>L</v>
      </c>
      <c r="C96" s="31" t="s">
        <v>296</v>
      </c>
      <c r="D96" s="245">
        <f>RawDC2!D96</f>
        <v>43066.715081018519</v>
      </c>
      <c r="E96" s="16">
        <v>4</v>
      </c>
      <c r="F96" s="15">
        <v>6</v>
      </c>
      <c r="G96" s="15">
        <v>1</v>
      </c>
      <c r="H96" s="220">
        <f>SUM(Table13[[#This Row],[SD]:[ST]])</f>
        <v>11</v>
      </c>
      <c r="I96" s="15">
        <v>6</v>
      </c>
      <c r="J96" s="15">
        <v>4</v>
      </c>
      <c r="K96" s="15">
        <v>1</v>
      </c>
      <c r="L96" s="221">
        <f>SUM(Table13[[#This Row],[NSDL]:[NST]])</f>
        <v>11</v>
      </c>
      <c r="M96" s="222">
        <f>Table13[[#This Row],[Stable 
Total]]+Table13[[#This Row],[Unstable 
Total]]</f>
        <v>22</v>
      </c>
      <c r="N96" s="223">
        <f>Table13[[#This Row],[SD]]+Table13[[#This Row],[NSDL]]</f>
        <v>10</v>
      </c>
      <c r="O96" s="223">
        <f>Table13[[#This Row],[SND]]+Table13[[#This Row],[NSNDL]]</f>
        <v>10</v>
      </c>
      <c r="P96" s="223">
        <f>Table13[[#This Row],[ST]]+Table13[[#This Row],[NST]]</f>
        <v>2</v>
      </c>
      <c r="Q96" s="223"/>
    </row>
    <row r="97" spans="1:17">
      <c r="A97" s="30">
        <v>95</v>
      </c>
      <c r="B97" s="31" t="str">
        <f>Table1[[#This Row],[Dominant leg]]</f>
        <v>R</v>
      </c>
      <c r="C97" s="31" t="s">
        <v>296</v>
      </c>
      <c r="D97" s="245">
        <f>RawDC2!D97</f>
        <v>43068.435763888891</v>
      </c>
      <c r="E97" s="16">
        <v>2</v>
      </c>
      <c r="F97" s="15">
        <v>1</v>
      </c>
      <c r="G97" s="15">
        <v>0</v>
      </c>
      <c r="H97" s="220">
        <f>SUM(Table13[[#This Row],[SD]:[ST]])</f>
        <v>3</v>
      </c>
      <c r="I97" s="15">
        <v>5</v>
      </c>
      <c r="J97" s="15">
        <v>5</v>
      </c>
      <c r="K97" s="15">
        <v>6</v>
      </c>
      <c r="L97" s="221">
        <f>SUM(Table13[[#This Row],[NSDL]:[NST]])</f>
        <v>16</v>
      </c>
      <c r="M97" s="222">
        <f>Table13[[#This Row],[Stable 
Total]]+Table13[[#This Row],[Unstable 
Total]]</f>
        <v>19</v>
      </c>
      <c r="N97" s="223">
        <f>Table13[[#This Row],[SD]]+Table13[[#This Row],[NSDL]]</f>
        <v>7</v>
      </c>
      <c r="O97" s="223">
        <f>Table13[[#This Row],[SND]]+Table13[[#This Row],[NSNDL]]</f>
        <v>6</v>
      </c>
      <c r="P97" s="223">
        <f>Table13[[#This Row],[ST]]+Table13[[#This Row],[NST]]</f>
        <v>6</v>
      </c>
      <c r="Q97" s="223"/>
    </row>
    <row r="98" spans="1:17">
      <c r="A98" s="30">
        <v>96</v>
      </c>
      <c r="B98" s="31" t="str">
        <f>Table1[[#This Row],[Dominant leg]]</f>
        <v>R</v>
      </c>
      <c r="C98" s="31" t="s">
        <v>296</v>
      </c>
      <c r="D98" s="245">
        <f>RawDC2!D98</f>
        <v>43066.713553240741</v>
      </c>
      <c r="E98" s="16">
        <v>2</v>
      </c>
      <c r="F98" s="15">
        <v>1</v>
      </c>
      <c r="G98" s="15">
        <v>0</v>
      </c>
      <c r="H98" s="220">
        <f>SUM(Table13[[#This Row],[SD]:[ST]])</f>
        <v>3</v>
      </c>
      <c r="I98" s="15">
        <v>4</v>
      </c>
      <c r="J98" s="15">
        <v>5</v>
      </c>
      <c r="K98" s="15">
        <v>0</v>
      </c>
      <c r="L98" s="221">
        <f>SUM(Table13[[#This Row],[NSDL]:[NST]])</f>
        <v>9</v>
      </c>
      <c r="M98" s="222">
        <f>Table13[[#This Row],[Stable 
Total]]+Table13[[#This Row],[Unstable 
Total]]</f>
        <v>12</v>
      </c>
      <c r="N98" s="223">
        <f>Table13[[#This Row],[SD]]+Table13[[#This Row],[NSDL]]</f>
        <v>6</v>
      </c>
      <c r="O98" s="223">
        <f>Table13[[#This Row],[SND]]+Table13[[#This Row],[NSNDL]]</f>
        <v>6</v>
      </c>
      <c r="P98" s="223">
        <f>Table13[[#This Row],[ST]]+Table13[[#This Row],[NST]]</f>
        <v>0</v>
      </c>
      <c r="Q98" s="223"/>
    </row>
    <row r="99" spans="1:17">
      <c r="A99" s="30">
        <v>97</v>
      </c>
      <c r="B99" s="31" t="str">
        <f>Table1[[#This Row],[Dominant leg]]</f>
        <v>R</v>
      </c>
      <c r="C99" s="31" t="s">
        <v>296</v>
      </c>
      <c r="D99" s="245">
        <f>RawDC2!D99</f>
        <v>43066.715474537043</v>
      </c>
      <c r="E99" s="16">
        <v>0</v>
      </c>
      <c r="F99" s="15">
        <v>0</v>
      </c>
      <c r="G99" s="15">
        <v>1</v>
      </c>
      <c r="H99" s="220">
        <f>SUM(Table13[[#This Row],[SD]:[ST]])</f>
        <v>1</v>
      </c>
      <c r="I99" s="15">
        <v>7</v>
      </c>
      <c r="J99" s="15">
        <v>5</v>
      </c>
      <c r="K99" s="15">
        <v>0</v>
      </c>
      <c r="L99" s="221">
        <f>SUM(Table13[[#This Row],[NSDL]:[NST]])</f>
        <v>12</v>
      </c>
      <c r="M99" s="222">
        <f>Table13[[#This Row],[Stable 
Total]]+Table13[[#This Row],[Unstable 
Total]]</f>
        <v>13</v>
      </c>
      <c r="N99" s="223">
        <f>Table13[[#This Row],[SD]]+Table13[[#This Row],[NSDL]]</f>
        <v>7</v>
      </c>
      <c r="O99" s="223">
        <f>Table13[[#This Row],[SND]]+Table13[[#This Row],[NSNDL]]</f>
        <v>5</v>
      </c>
      <c r="P99" s="223">
        <f>Table13[[#This Row],[ST]]+Table13[[#This Row],[NST]]</f>
        <v>1</v>
      </c>
      <c r="Q99" s="223"/>
    </row>
    <row r="100" spans="1:17">
      <c r="A100" s="30">
        <v>98</v>
      </c>
      <c r="B100" s="31" t="str">
        <f>Table1[[#This Row],[Dominant leg]]</f>
        <v>R</v>
      </c>
      <c r="C100" s="31" t="s">
        <v>296</v>
      </c>
      <c r="D100" s="245">
        <f>RawDC2!D100</f>
        <v>43066.708796296298</v>
      </c>
      <c r="E100" s="16">
        <v>6</v>
      </c>
      <c r="F100" s="15">
        <v>2</v>
      </c>
      <c r="G100" s="15">
        <v>2</v>
      </c>
      <c r="H100" s="220">
        <f>SUM(Table13[[#This Row],[SD]:[ST]])</f>
        <v>10</v>
      </c>
      <c r="I100" s="15">
        <v>6</v>
      </c>
      <c r="J100" s="15">
        <v>7</v>
      </c>
      <c r="K100" s="15">
        <v>4</v>
      </c>
      <c r="L100" s="221">
        <f>SUM(Table13[[#This Row],[NSDL]:[NST]])</f>
        <v>17</v>
      </c>
      <c r="M100" s="222">
        <f>Table13[[#This Row],[Stable 
Total]]+Table13[[#This Row],[Unstable 
Total]]</f>
        <v>27</v>
      </c>
      <c r="N100" s="223">
        <f>Table13[[#This Row],[SD]]+Table13[[#This Row],[NSDL]]</f>
        <v>12</v>
      </c>
      <c r="O100" s="223">
        <f>Table13[[#This Row],[SND]]+Table13[[#This Row],[NSNDL]]</f>
        <v>9</v>
      </c>
      <c r="P100" s="223">
        <f>Table13[[#This Row],[ST]]+Table13[[#This Row],[NST]]</f>
        <v>6</v>
      </c>
      <c r="Q100" s="223"/>
    </row>
    <row r="101" spans="1:17">
      <c r="A101" s="30">
        <v>99</v>
      </c>
      <c r="B101" s="31" t="str">
        <f>Table1[[#This Row],[Dominant leg]]</f>
        <v>R</v>
      </c>
      <c r="C101" s="31" t="s">
        <v>296</v>
      </c>
      <c r="D101" s="245">
        <f>RawDC2!D101</f>
        <v>43066.714097222219</v>
      </c>
      <c r="E101" s="16">
        <v>2</v>
      </c>
      <c r="F101" s="15">
        <v>0</v>
      </c>
      <c r="G101" s="15">
        <v>0</v>
      </c>
      <c r="H101" s="220">
        <f>SUM(Table13[[#This Row],[SD]:[ST]])</f>
        <v>2</v>
      </c>
      <c r="I101" s="15">
        <v>6</v>
      </c>
      <c r="J101" s="15">
        <v>6</v>
      </c>
      <c r="K101" s="15">
        <v>1</v>
      </c>
      <c r="L101" s="221">
        <f>SUM(Table13[[#This Row],[NSDL]:[NST]])</f>
        <v>13</v>
      </c>
      <c r="M101" s="222">
        <f>Table13[[#This Row],[Stable 
Total]]+Table13[[#This Row],[Unstable 
Total]]</f>
        <v>15</v>
      </c>
      <c r="N101" s="223">
        <f>Table13[[#This Row],[SD]]+Table13[[#This Row],[NSDL]]</f>
        <v>8</v>
      </c>
      <c r="O101" s="223">
        <f>Table13[[#This Row],[SND]]+Table13[[#This Row],[NSNDL]]</f>
        <v>6</v>
      </c>
      <c r="P101" s="223">
        <f>Table13[[#This Row],[ST]]+Table13[[#This Row],[NST]]</f>
        <v>1</v>
      </c>
      <c r="Q101" s="223"/>
    </row>
    <row r="102" spans="1:17">
      <c r="A102" s="30">
        <v>100</v>
      </c>
      <c r="B102" s="31" t="str">
        <f>Table1[[#This Row],[Dominant leg]]</f>
        <v>R</v>
      </c>
      <c r="C102" s="31" t="s">
        <v>296</v>
      </c>
      <c r="D102" s="245">
        <f>RawDC2!D102</f>
        <v>43066.709421296298</v>
      </c>
      <c r="E102" s="16">
        <v>0</v>
      </c>
      <c r="F102" s="15">
        <v>2</v>
      </c>
      <c r="G102" s="15">
        <v>0</v>
      </c>
      <c r="H102" s="220">
        <f>SUM(Table13[[#This Row],[SD]:[ST]])</f>
        <v>2</v>
      </c>
      <c r="I102" s="15">
        <v>3</v>
      </c>
      <c r="J102" s="15">
        <v>5</v>
      </c>
      <c r="K102" s="15">
        <v>0</v>
      </c>
      <c r="L102" s="221">
        <f>SUM(Table13[[#This Row],[NSDL]:[NST]])</f>
        <v>8</v>
      </c>
      <c r="M102" s="222">
        <f>Table13[[#This Row],[Stable 
Total]]+Table13[[#This Row],[Unstable 
Total]]</f>
        <v>10</v>
      </c>
      <c r="N102" s="223">
        <f>Table13[[#This Row],[SD]]+Table13[[#This Row],[NSDL]]</f>
        <v>3</v>
      </c>
      <c r="O102" s="223">
        <f>Table13[[#This Row],[SND]]+Table13[[#This Row],[NSNDL]]</f>
        <v>7</v>
      </c>
      <c r="P102" s="223">
        <f>Table13[[#This Row],[ST]]+Table13[[#This Row],[NST]]</f>
        <v>0</v>
      </c>
      <c r="Q102" s="223"/>
    </row>
    <row r="103" spans="1:17">
      <c r="A103" s="30">
        <v>101</v>
      </c>
      <c r="B103" s="31" t="str">
        <f>Table1[[#This Row],[Dominant leg]]</f>
        <v>L</v>
      </c>
      <c r="C103" s="31" t="s">
        <v>296</v>
      </c>
      <c r="D103" s="245">
        <f>RawDC2!D103</f>
        <v>43066.713472222233</v>
      </c>
      <c r="E103" s="16">
        <v>2</v>
      </c>
      <c r="F103" s="15">
        <v>1</v>
      </c>
      <c r="G103" s="15">
        <v>0</v>
      </c>
      <c r="H103" s="220">
        <f>SUM(Table13[[#This Row],[SD]:[ST]])</f>
        <v>3</v>
      </c>
      <c r="I103" s="15">
        <v>5</v>
      </c>
      <c r="J103" s="15">
        <v>6</v>
      </c>
      <c r="K103" s="15">
        <v>1</v>
      </c>
      <c r="L103" s="221">
        <f>SUM(Table13[[#This Row],[NSDL]:[NST]])</f>
        <v>12</v>
      </c>
      <c r="M103" s="222">
        <f>Table13[[#This Row],[Stable 
Total]]+Table13[[#This Row],[Unstable 
Total]]</f>
        <v>15</v>
      </c>
      <c r="N103" s="223">
        <f>Table13[[#This Row],[SD]]+Table13[[#This Row],[NSDL]]</f>
        <v>7</v>
      </c>
      <c r="O103" s="223">
        <f>Table13[[#This Row],[SND]]+Table13[[#This Row],[NSNDL]]</f>
        <v>7</v>
      </c>
      <c r="P103" s="223">
        <f>Table13[[#This Row],[ST]]+Table13[[#This Row],[NST]]</f>
        <v>1</v>
      </c>
      <c r="Q103" s="223"/>
    </row>
    <row r="104" spans="1:17">
      <c r="A104" s="30">
        <v>102</v>
      </c>
      <c r="B104" s="31" t="str">
        <f>Table1[[#This Row],[Dominant leg]]</f>
        <v>R</v>
      </c>
      <c r="C104" s="31" t="s">
        <v>296</v>
      </c>
      <c r="D104" s="245">
        <f>RawDC2!D104</f>
        <v>43083.421412037038</v>
      </c>
      <c r="E104" s="16">
        <v>3</v>
      </c>
      <c r="F104" s="15">
        <v>1</v>
      </c>
      <c r="G104" s="15">
        <v>0</v>
      </c>
      <c r="H104" s="220">
        <f>SUM(Table13[[#This Row],[SD]:[ST]])</f>
        <v>4</v>
      </c>
      <c r="I104" s="15">
        <v>6</v>
      </c>
      <c r="J104" s="15">
        <v>7</v>
      </c>
      <c r="K104" s="15">
        <v>3</v>
      </c>
      <c r="L104" s="221">
        <f>SUM(Table13[[#This Row],[NSDL]:[NST]])</f>
        <v>16</v>
      </c>
      <c r="M104" s="222">
        <f>Table13[[#This Row],[Stable 
Total]]+Table13[[#This Row],[Unstable 
Total]]</f>
        <v>20</v>
      </c>
      <c r="N104" s="223">
        <f>Table13[[#This Row],[SD]]+Table13[[#This Row],[NSDL]]</f>
        <v>9</v>
      </c>
      <c r="O104" s="223">
        <f>Table13[[#This Row],[SND]]+Table13[[#This Row],[NSNDL]]</f>
        <v>8</v>
      </c>
      <c r="P104" s="223">
        <f>Table13[[#This Row],[ST]]+Table13[[#This Row],[NST]]</f>
        <v>3</v>
      </c>
      <c r="Q104" s="223"/>
    </row>
    <row r="105" spans="1:17">
      <c r="A105" s="30">
        <v>103</v>
      </c>
      <c r="B105" s="31" t="str">
        <f>Table1[[#This Row],[Dominant leg]]</f>
        <v>L</v>
      </c>
      <c r="C105" s="31" t="s">
        <v>296</v>
      </c>
      <c r="D105" s="245">
        <f>RawDC2!D105</f>
        <v>43069.713969907411</v>
      </c>
      <c r="E105" s="16">
        <v>1</v>
      </c>
      <c r="F105" s="15">
        <v>0</v>
      </c>
      <c r="G105" s="15">
        <v>1</v>
      </c>
      <c r="H105" s="220">
        <f>SUM(Table13[[#This Row],[SD]:[ST]])</f>
        <v>2</v>
      </c>
      <c r="I105" s="15">
        <v>6</v>
      </c>
      <c r="J105" s="15">
        <v>8</v>
      </c>
      <c r="K105" s="15">
        <v>2</v>
      </c>
      <c r="L105" s="221">
        <f>SUM(Table13[[#This Row],[NSDL]:[NST]])</f>
        <v>16</v>
      </c>
      <c r="M105" s="222">
        <f>Table13[[#This Row],[Stable 
Total]]+Table13[[#This Row],[Unstable 
Total]]</f>
        <v>18</v>
      </c>
      <c r="N105" s="223">
        <f>Table13[[#This Row],[SD]]+Table13[[#This Row],[NSDL]]</f>
        <v>7</v>
      </c>
      <c r="O105" s="223">
        <f>Table13[[#This Row],[SND]]+Table13[[#This Row],[NSNDL]]</f>
        <v>8</v>
      </c>
      <c r="P105" s="223">
        <f>Table13[[#This Row],[ST]]+Table13[[#This Row],[NST]]</f>
        <v>3</v>
      </c>
      <c r="Q105" s="223"/>
    </row>
    <row r="106" spans="1:17">
      <c r="A106" s="30">
        <v>104</v>
      </c>
      <c r="B106" s="31" t="str">
        <f>Table1[[#This Row],[Dominant leg]]</f>
        <v>R</v>
      </c>
      <c r="C106" s="31" t="s">
        <v>296</v>
      </c>
      <c r="D106" s="245">
        <f>RawDC2!D106</f>
        <v>43066.708981481483</v>
      </c>
      <c r="E106" s="16">
        <v>2</v>
      </c>
      <c r="F106" s="15">
        <v>0</v>
      </c>
      <c r="G106" s="15">
        <v>0</v>
      </c>
      <c r="H106" s="220">
        <f>SUM(Table13[[#This Row],[SD]:[ST]])</f>
        <v>2</v>
      </c>
      <c r="I106" s="15">
        <v>6</v>
      </c>
      <c r="J106" s="15">
        <v>7</v>
      </c>
      <c r="K106" s="15">
        <v>0</v>
      </c>
      <c r="L106" s="221">
        <f>SUM(Table13[[#This Row],[NSDL]:[NST]])</f>
        <v>13</v>
      </c>
      <c r="M106" s="222">
        <f>Table13[[#This Row],[Stable 
Total]]+Table13[[#This Row],[Unstable 
Total]]</f>
        <v>15</v>
      </c>
      <c r="N106" s="223">
        <f>Table13[[#This Row],[SD]]+Table13[[#This Row],[NSDL]]</f>
        <v>8</v>
      </c>
      <c r="O106" s="223">
        <f>Table13[[#This Row],[SND]]+Table13[[#This Row],[NSNDL]]</f>
        <v>7</v>
      </c>
      <c r="P106" s="223">
        <f>Table13[[#This Row],[ST]]+Table13[[#This Row],[NST]]</f>
        <v>0</v>
      </c>
      <c r="Q106" s="223"/>
    </row>
    <row r="107" spans="1:17">
      <c r="A107" s="30">
        <v>105</v>
      </c>
      <c r="B107" s="31" t="str">
        <f>Table1[[#This Row],[Dominant leg]]</f>
        <v>R</v>
      </c>
      <c r="C107" s="31" t="s">
        <v>296</v>
      </c>
      <c r="D107" s="245">
        <f>RawDC2!D107</f>
        <v>43066.711354166669</v>
      </c>
      <c r="E107" s="16">
        <v>3</v>
      </c>
      <c r="F107" s="15">
        <v>0</v>
      </c>
      <c r="G107" s="15">
        <v>0</v>
      </c>
      <c r="H107" s="220">
        <f>SUM(Table13[[#This Row],[SD]:[ST]])</f>
        <v>3</v>
      </c>
      <c r="I107" s="15">
        <v>7</v>
      </c>
      <c r="J107" s="15">
        <v>10</v>
      </c>
      <c r="K107" s="15">
        <v>0</v>
      </c>
      <c r="L107" s="221">
        <f>SUM(Table13[[#This Row],[NSDL]:[NST]])</f>
        <v>17</v>
      </c>
      <c r="M107" s="222">
        <f>Table13[[#This Row],[Stable 
Total]]+Table13[[#This Row],[Unstable 
Total]]</f>
        <v>20</v>
      </c>
      <c r="N107" s="223">
        <f>Table13[[#This Row],[SD]]+Table13[[#This Row],[NSDL]]</f>
        <v>10</v>
      </c>
      <c r="O107" s="223">
        <f>Table13[[#This Row],[SND]]+Table13[[#This Row],[NSNDL]]</f>
        <v>10</v>
      </c>
      <c r="P107" s="223">
        <f>Table13[[#This Row],[ST]]+Table13[[#This Row],[NST]]</f>
        <v>0</v>
      </c>
      <c r="Q107" s="223"/>
    </row>
    <row r="108" spans="1:17">
      <c r="A108" s="30">
        <v>106</v>
      </c>
      <c r="B108" s="31" t="str">
        <f>Table1[[#This Row],[Dominant leg]]</f>
        <v>L</v>
      </c>
      <c r="C108" s="31" t="s">
        <v>296</v>
      </c>
      <c r="D108" s="245">
        <f>RawDC2!D108</f>
        <v>0</v>
      </c>
      <c r="E108" s="16"/>
      <c r="H108" s="220">
        <f>SUM(Table13[[#This Row],[SD]:[ST]])</f>
        <v>0</v>
      </c>
      <c r="L108" s="221">
        <f>SUM(Table13[[#This Row],[NSDL]:[NST]])</f>
        <v>0</v>
      </c>
      <c r="M108" s="222">
        <f>Table13[[#This Row],[Stable 
Total]]+Table13[[#This Row],[Unstable 
Total]]</f>
        <v>0</v>
      </c>
      <c r="N108" s="223">
        <f>Table13[[#This Row],[SD]]+Table13[[#This Row],[NSDL]]</f>
        <v>0</v>
      </c>
      <c r="O108" s="223">
        <f>Table13[[#This Row],[SND]]+Table13[[#This Row],[NSNDL]]</f>
        <v>0</v>
      </c>
      <c r="P108" s="223">
        <f>Table13[[#This Row],[ST]]+Table13[[#This Row],[NST]]</f>
        <v>0</v>
      </c>
      <c r="Q108" s="223"/>
    </row>
    <row r="109" spans="1:17">
      <c r="A109" s="30">
        <v>107</v>
      </c>
      <c r="B109" s="31" t="str">
        <f>Table1[[#This Row],[Dominant leg]]</f>
        <v>R</v>
      </c>
      <c r="C109" s="31" t="s">
        <v>296</v>
      </c>
      <c r="D109" s="245">
        <f>RawDC2!D109</f>
        <v>43083.510254629633</v>
      </c>
      <c r="E109" s="16">
        <v>0</v>
      </c>
      <c r="F109" s="15">
        <v>0</v>
      </c>
      <c r="G109" s="15">
        <v>1</v>
      </c>
      <c r="H109" s="220">
        <f>SUM(Table13[[#This Row],[SD]:[ST]])</f>
        <v>1</v>
      </c>
      <c r="I109" s="15">
        <v>4</v>
      </c>
      <c r="J109" s="15">
        <v>6</v>
      </c>
      <c r="K109" s="15">
        <v>3</v>
      </c>
      <c r="L109" s="221">
        <f>SUM(Table13[[#This Row],[NSDL]:[NST]])</f>
        <v>13</v>
      </c>
      <c r="M109" s="222">
        <f>Table13[[#This Row],[Stable 
Total]]+Table13[[#This Row],[Unstable 
Total]]</f>
        <v>14</v>
      </c>
      <c r="N109" s="223">
        <f>Table13[[#This Row],[SD]]+Table13[[#This Row],[NSDL]]</f>
        <v>4</v>
      </c>
      <c r="O109" s="223">
        <f>Table13[[#This Row],[SND]]+Table13[[#This Row],[NSNDL]]</f>
        <v>6</v>
      </c>
      <c r="P109" s="223">
        <f>Table13[[#This Row],[ST]]+Table13[[#This Row],[NST]]</f>
        <v>4</v>
      </c>
      <c r="Q109" s="223"/>
    </row>
    <row r="110" spans="1:17">
      <c r="A110" s="30">
        <v>108</v>
      </c>
      <c r="B110" s="31" t="str">
        <f>Table1[[#This Row],[Dominant leg]]</f>
        <v>L</v>
      </c>
      <c r="C110" s="31" t="s">
        <v>296</v>
      </c>
      <c r="D110" s="245">
        <f>RawDC2!D110</f>
        <v>43069.713541666657</v>
      </c>
      <c r="E110" s="16">
        <v>2</v>
      </c>
      <c r="F110" s="15">
        <v>3</v>
      </c>
      <c r="G110" s="15">
        <v>0</v>
      </c>
      <c r="H110" s="220">
        <f>SUM(Table13[[#This Row],[SD]:[ST]])</f>
        <v>5</v>
      </c>
      <c r="I110" s="15">
        <v>6</v>
      </c>
      <c r="J110" s="15">
        <v>6</v>
      </c>
      <c r="K110" s="15">
        <v>4</v>
      </c>
      <c r="L110" s="221">
        <f>SUM(Table13[[#This Row],[NSDL]:[NST]])</f>
        <v>16</v>
      </c>
      <c r="M110" s="222">
        <f>Table13[[#This Row],[Stable 
Total]]+Table13[[#This Row],[Unstable 
Total]]</f>
        <v>21</v>
      </c>
      <c r="N110" s="223">
        <f>Table13[[#This Row],[SD]]+Table13[[#This Row],[NSDL]]</f>
        <v>8</v>
      </c>
      <c r="O110" s="223">
        <f>Table13[[#This Row],[SND]]+Table13[[#This Row],[NSNDL]]</f>
        <v>9</v>
      </c>
      <c r="P110" s="223">
        <f>Table13[[#This Row],[ST]]+Table13[[#This Row],[NST]]</f>
        <v>4</v>
      </c>
      <c r="Q110" s="223"/>
    </row>
    <row r="111" spans="1:17">
      <c r="A111" s="30">
        <v>109</v>
      </c>
      <c r="B111" s="31" t="str">
        <f>Table1[[#This Row],[Dominant leg]]</f>
        <v>R</v>
      </c>
      <c r="C111" s="31" t="s">
        <v>296</v>
      </c>
      <c r="D111" s="245">
        <f>RawDC2!D111</f>
        <v>43084.581076388888</v>
      </c>
      <c r="E111" s="16">
        <v>0</v>
      </c>
      <c r="F111" s="15">
        <v>1</v>
      </c>
      <c r="G111" s="15">
        <v>1</v>
      </c>
      <c r="H111" s="220">
        <f>SUM(Table13[[#This Row],[SD]:[ST]])</f>
        <v>2</v>
      </c>
      <c r="I111" s="15">
        <v>5</v>
      </c>
      <c r="J111" s="15">
        <v>5</v>
      </c>
      <c r="K111" s="15">
        <v>0</v>
      </c>
      <c r="L111" s="221">
        <f>SUM(Table13[[#This Row],[NSDL]:[NST]])</f>
        <v>10</v>
      </c>
      <c r="M111" s="222">
        <f>Table13[[#This Row],[Stable 
Total]]+Table13[[#This Row],[Unstable 
Total]]</f>
        <v>12</v>
      </c>
      <c r="N111" s="223">
        <f>Table13[[#This Row],[SD]]+Table13[[#This Row],[NSDL]]</f>
        <v>5</v>
      </c>
      <c r="O111" s="223">
        <f>Table13[[#This Row],[SND]]+Table13[[#This Row],[NSNDL]]</f>
        <v>6</v>
      </c>
      <c r="P111" s="223">
        <f>Table13[[#This Row],[ST]]+Table13[[#This Row],[NST]]</f>
        <v>1</v>
      </c>
      <c r="Q111" s="223"/>
    </row>
    <row r="112" spans="1:17">
      <c r="A112" s="30">
        <v>110</v>
      </c>
      <c r="B112" s="31" t="str">
        <f>Table1[[#This Row],[Dominant leg]]</f>
        <v>R</v>
      </c>
      <c r="C112" s="31" t="s">
        <v>296</v>
      </c>
      <c r="D112" s="245">
        <f>RawDC2!D112</f>
        <v>43066.666122685187</v>
      </c>
      <c r="E112" s="16">
        <v>1</v>
      </c>
      <c r="F112" s="15">
        <v>0</v>
      </c>
      <c r="G112" s="15">
        <v>0</v>
      </c>
      <c r="H112" s="220">
        <f>SUM(Table13[[#This Row],[SD]:[ST]])</f>
        <v>1</v>
      </c>
      <c r="I112" s="15">
        <v>3</v>
      </c>
      <c r="J112" s="15">
        <v>4</v>
      </c>
      <c r="K112" s="15">
        <v>2</v>
      </c>
      <c r="L112" s="221">
        <f>SUM(Table13[[#This Row],[NSDL]:[NST]])</f>
        <v>9</v>
      </c>
      <c r="M112" s="222">
        <f>Table13[[#This Row],[Stable 
Total]]+Table13[[#This Row],[Unstable 
Total]]</f>
        <v>10</v>
      </c>
      <c r="N112" s="223">
        <f>Table13[[#This Row],[SD]]+Table13[[#This Row],[NSDL]]</f>
        <v>4</v>
      </c>
      <c r="O112" s="223">
        <f>Table13[[#This Row],[SND]]+Table13[[#This Row],[NSNDL]]</f>
        <v>4</v>
      </c>
      <c r="P112" s="223">
        <f>Table13[[#This Row],[ST]]+Table13[[#This Row],[NST]]</f>
        <v>2</v>
      </c>
      <c r="Q112" s="223"/>
    </row>
    <row r="113" spans="1:17">
      <c r="A113" s="30">
        <v>111</v>
      </c>
      <c r="B113" s="31" t="str">
        <f>Table1[[#This Row],[Dominant leg]]</f>
        <v>R</v>
      </c>
      <c r="C113" s="31" t="s">
        <v>296</v>
      </c>
      <c r="D113" s="245">
        <f>RawDC2!D113</f>
        <v>0</v>
      </c>
      <c r="E113" s="16"/>
      <c r="H113" s="220">
        <f>SUM(Table13[[#This Row],[SD]:[ST]])</f>
        <v>0</v>
      </c>
      <c r="L113" s="221">
        <f>SUM(Table13[[#This Row],[NSDL]:[NST]])</f>
        <v>0</v>
      </c>
      <c r="M113" s="222">
        <f>Table13[[#This Row],[Stable 
Total]]+Table13[[#This Row],[Unstable 
Total]]</f>
        <v>0</v>
      </c>
      <c r="N113" s="223">
        <f>Table13[[#This Row],[SD]]+Table13[[#This Row],[NSDL]]</f>
        <v>0</v>
      </c>
      <c r="O113" s="223">
        <f>Table13[[#This Row],[SND]]+Table13[[#This Row],[NSNDL]]</f>
        <v>0</v>
      </c>
      <c r="P113" s="223">
        <f>Table13[[#This Row],[ST]]+Table13[[#This Row],[NST]]</f>
        <v>0</v>
      </c>
      <c r="Q113" s="223"/>
    </row>
    <row r="114" spans="1:17">
      <c r="A114" s="30">
        <v>112</v>
      </c>
      <c r="B114" s="31" t="str">
        <f>Table1[[#This Row],[Dominant leg]]</f>
        <v>R</v>
      </c>
      <c r="C114" s="31" t="s">
        <v>296</v>
      </c>
      <c r="D114" s="245">
        <f>RawDC2!D114</f>
        <v>43069.713171296287</v>
      </c>
      <c r="E114" s="16">
        <v>3</v>
      </c>
      <c r="F114" s="15">
        <v>2</v>
      </c>
      <c r="G114" s="15">
        <v>0</v>
      </c>
      <c r="H114" s="220">
        <f>SUM(Table13[[#This Row],[SD]:[ST]])</f>
        <v>5</v>
      </c>
      <c r="I114" s="15">
        <v>8</v>
      </c>
      <c r="J114" s="15">
        <v>6</v>
      </c>
      <c r="K114" s="15">
        <v>0</v>
      </c>
      <c r="L114" s="221">
        <f>SUM(Table13[[#This Row],[NSDL]:[NST]])</f>
        <v>14</v>
      </c>
      <c r="M114" s="222">
        <f>Table13[[#This Row],[Stable 
Total]]+Table13[[#This Row],[Unstable 
Total]]</f>
        <v>19</v>
      </c>
      <c r="N114" s="223">
        <f>Table13[[#This Row],[SD]]+Table13[[#This Row],[NSDL]]</f>
        <v>11</v>
      </c>
      <c r="O114" s="223">
        <f>Table13[[#This Row],[SND]]+Table13[[#This Row],[NSNDL]]</f>
        <v>8</v>
      </c>
      <c r="P114" s="223">
        <f>Table13[[#This Row],[ST]]+Table13[[#This Row],[NST]]</f>
        <v>0</v>
      </c>
      <c r="Q114" s="223"/>
    </row>
    <row r="115" spans="1:17">
      <c r="A115" s="30">
        <v>113</v>
      </c>
      <c r="B115" s="31" t="str">
        <f>Table1[[#This Row],[Dominant leg]]</f>
        <v>R</v>
      </c>
      <c r="C115" s="31" t="s">
        <v>296</v>
      </c>
      <c r="D115" s="245">
        <f>RawDC2!D115</f>
        <v>43074.614618055559</v>
      </c>
      <c r="E115" s="16">
        <v>0</v>
      </c>
      <c r="F115" s="15">
        <v>0</v>
      </c>
      <c r="G115" s="15">
        <v>0</v>
      </c>
      <c r="H115" s="220">
        <f>SUM(Table13[[#This Row],[SD]:[ST]])</f>
        <v>0</v>
      </c>
      <c r="I115" s="15">
        <v>5</v>
      </c>
      <c r="J115" s="15">
        <v>5</v>
      </c>
      <c r="K115" s="15">
        <v>1</v>
      </c>
      <c r="L115" s="221">
        <f>SUM(Table13[[#This Row],[NSDL]:[NST]])</f>
        <v>11</v>
      </c>
      <c r="M115" s="222">
        <f>Table13[[#This Row],[Stable 
Total]]+Table13[[#This Row],[Unstable 
Total]]</f>
        <v>11</v>
      </c>
      <c r="N115" s="223">
        <f>Table13[[#This Row],[SD]]+Table13[[#This Row],[NSDL]]</f>
        <v>5</v>
      </c>
      <c r="O115" s="223">
        <f>Table13[[#This Row],[SND]]+Table13[[#This Row],[NSNDL]]</f>
        <v>5</v>
      </c>
      <c r="P115" s="223">
        <f>Table13[[#This Row],[ST]]+Table13[[#This Row],[NST]]</f>
        <v>1</v>
      </c>
      <c r="Q115" s="223"/>
    </row>
    <row r="116" spans="1:17">
      <c r="A116" s="30">
        <v>114</v>
      </c>
      <c r="B116" s="31" t="str">
        <f>Table1[[#This Row],[Dominant leg]]</f>
        <v>R</v>
      </c>
      <c r="C116" s="31" t="s">
        <v>296</v>
      </c>
      <c r="D116" s="245">
        <f>RawDC2!D116</f>
        <v>0</v>
      </c>
      <c r="E116" s="16"/>
      <c r="H116" s="220">
        <f>SUM(Table13[[#This Row],[SD]:[ST]])</f>
        <v>0</v>
      </c>
      <c r="L116" s="221">
        <f>SUM(Table13[[#This Row],[NSDL]:[NST]])</f>
        <v>0</v>
      </c>
      <c r="M116" s="222">
        <f>Table13[[#This Row],[Stable 
Total]]+Table13[[#This Row],[Unstable 
Total]]</f>
        <v>0</v>
      </c>
      <c r="N116" s="223">
        <f>Table13[[#This Row],[SD]]+Table13[[#This Row],[NSDL]]</f>
        <v>0</v>
      </c>
      <c r="O116" s="223">
        <f>Table13[[#This Row],[SND]]+Table13[[#This Row],[NSNDL]]</f>
        <v>0</v>
      </c>
      <c r="P116" s="223">
        <f>Table13[[#This Row],[ST]]+Table13[[#This Row],[NST]]</f>
        <v>0</v>
      </c>
      <c r="Q116" s="223"/>
    </row>
    <row r="117" spans="1:17">
      <c r="A117" s="30">
        <v>115</v>
      </c>
      <c r="B117" s="31" t="str">
        <f>Table1[[#This Row],[Dominant leg]]</f>
        <v>R</v>
      </c>
      <c r="C117" s="31" t="s">
        <v>296</v>
      </c>
      <c r="D117" s="245">
        <f>RawDC2!D117</f>
        <v>43104.688946759263</v>
      </c>
      <c r="E117" s="16">
        <v>0</v>
      </c>
      <c r="F117" s="15">
        <v>2</v>
      </c>
      <c r="G117" s="15">
        <v>0</v>
      </c>
      <c r="H117" s="220">
        <f>SUM(Table13[[#This Row],[SD]:[ST]])</f>
        <v>2</v>
      </c>
      <c r="I117" s="15">
        <v>6</v>
      </c>
      <c r="J117" s="15">
        <v>7</v>
      </c>
      <c r="K117" s="15">
        <v>1</v>
      </c>
      <c r="L117" s="221">
        <f>SUM(Table13[[#This Row],[NSDL]:[NST]])</f>
        <v>14</v>
      </c>
      <c r="M117" s="222">
        <f>Table13[[#This Row],[Stable 
Total]]+Table13[[#This Row],[Unstable 
Total]]</f>
        <v>16</v>
      </c>
      <c r="N117" s="223">
        <f>Table13[[#This Row],[SD]]+Table13[[#This Row],[NSDL]]</f>
        <v>6</v>
      </c>
      <c r="O117" s="223">
        <f>Table13[[#This Row],[SND]]+Table13[[#This Row],[NSNDL]]</f>
        <v>9</v>
      </c>
      <c r="P117" s="223">
        <f>Table13[[#This Row],[ST]]+Table13[[#This Row],[NST]]</f>
        <v>1</v>
      </c>
      <c r="Q117" s="223"/>
    </row>
    <row r="118" spans="1:17">
      <c r="A118" s="30">
        <v>116</v>
      </c>
      <c r="B118" s="31" t="str">
        <f>Table1[[#This Row],[Dominant leg]]</f>
        <v>R</v>
      </c>
      <c r="C118" s="31" t="s">
        <v>296</v>
      </c>
      <c r="D118" s="245">
        <f>RawDC2!D118</f>
        <v>43069.713287037041</v>
      </c>
      <c r="E118" s="16">
        <v>2</v>
      </c>
      <c r="F118" s="15">
        <v>1</v>
      </c>
      <c r="G118" s="15">
        <v>1</v>
      </c>
      <c r="H118" s="220">
        <f>SUM(Table13[[#This Row],[SD]:[ST]])</f>
        <v>4</v>
      </c>
      <c r="I118" s="15">
        <v>4</v>
      </c>
      <c r="J118" s="15">
        <v>3</v>
      </c>
      <c r="K118" s="15">
        <v>1</v>
      </c>
      <c r="L118" s="221">
        <f>SUM(Table13[[#This Row],[NSDL]:[NST]])</f>
        <v>8</v>
      </c>
      <c r="M118" s="222">
        <f>Table13[[#This Row],[Stable 
Total]]+Table13[[#This Row],[Unstable 
Total]]</f>
        <v>12</v>
      </c>
      <c r="N118" s="223">
        <f>Table13[[#This Row],[SD]]+Table13[[#This Row],[NSDL]]</f>
        <v>6</v>
      </c>
      <c r="O118" s="223">
        <f>Table13[[#This Row],[SND]]+Table13[[#This Row],[NSNDL]]</f>
        <v>4</v>
      </c>
      <c r="P118" s="223">
        <f>Table13[[#This Row],[ST]]+Table13[[#This Row],[NST]]</f>
        <v>2</v>
      </c>
      <c r="Q118" s="223"/>
    </row>
    <row r="119" spans="1:17">
      <c r="A119" s="30">
        <v>117</v>
      </c>
      <c r="B119" s="31" t="str">
        <f>Table1[[#This Row],[Dominant leg]]</f>
        <v>R</v>
      </c>
      <c r="C119" s="31" t="s">
        <v>296</v>
      </c>
      <c r="D119" s="245">
        <f>RawDC2!D119</f>
        <v>43068.625937500001</v>
      </c>
      <c r="E119" s="16">
        <v>2</v>
      </c>
      <c r="F119" s="15">
        <v>1</v>
      </c>
      <c r="G119" s="15">
        <v>0</v>
      </c>
      <c r="H119" s="220">
        <f>SUM(Table13[[#This Row],[SD]:[ST]])</f>
        <v>3</v>
      </c>
      <c r="I119" s="15">
        <v>4</v>
      </c>
      <c r="J119" s="15">
        <v>3</v>
      </c>
      <c r="K119" s="15">
        <v>3</v>
      </c>
      <c r="L119" s="221">
        <f>SUM(Table13[[#This Row],[NSDL]:[NST]])</f>
        <v>10</v>
      </c>
      <c r="M119" s="222">
        <f>Table13[[#This Row],[Stable 
Total]]+Table13[[#This Row],[Unstable 
Total]]</f>
        <v>13</v>
      </c>
      <c r="N119" s="223">
        <f>Table13[[#This Row],[SD]]+Table13[[#This Row],[NSDL]]</f>
        <v>6</v>
      </c>
      <c r="O119" s="223">
        <f>Table13[[#This Row],[SND]]+Table13[[#This Row],[NSNDL]]</f>
        <v>4</v>
      </c>
      <c r="P119" s="223">
        <f>Table13[[#This Row],[ST]]+Table13[[#This Row],[NST]]</f>
        <v>3</v>
      </c>
      <c r="Q119" s="223"/>
    </row>
    <row r="120" spans="1:17">
      <c r="A120" s="30">
        <v>118</v>
      </c>
      <c r="B120" s="31" t="str">
        <f>Table1[[#This Row],[Dominant leg]]</f>
        <v>R</v>
      </c>
      <c r="C120" s="31" t="s">
        <v>296</v>
      </c>
      <c r="D120" s="245">
        <f>RawDC2!D120</f>
        <v>43103.688877314817</v>
      </c>
      <c r="E120" s="16">
        <v>3</v>
      </c>
      <c r="F120" s="15">
        <v>0</v>
      </c>
      <c r="G120" s="15">
        <v>0</v>
      </c>
      <c r="H120" s="220">
        <f>SUM(Table13[[#This Row],[SD]:[ST]])</f>
        <v>3</v>
      </c>
      <c r="I120" s="15">
        <v>5</v>
      </c>
      <c r="J120" s="15">
        <v>3</v>
      </c>
      <c r="K120" s="15">
        <v>2</v>
      </c>
      <c r="L120" s="221">
        <f>SUM(Table13[[#This Row],[NSDL]:[NST]])</f>
        <v>10</v>
      </c>
      <c r="M120" s="222">
        <f>Table13[[#This Row],[Stable 
Total]]+Table13[[#This Row],[Unstable 
Total]]</f>
        <v>13</v>
      </c>
      <c r="N120" s="223">
        <f>Table13[[#This Row],[SD]]+Table13[[#This Row],[NSDL]]</f>
        <v>8</v>
      </c>
      <c r="O120" s="223">
        <f>Table13[[#This Row],[SND]]+Table13[[#This Row],[NSNDL]]</f>
        <v>3</v>
      </c>
      <c r="P120" s="223">
        <f>Table13[[#This Row],[ST]]+Table13[[#This Row],[NST]]</f>
        <v>2</v>
      </c>
      <c r="Q120" s="223"/>
    </row>
    <row r="121" spans="1:17">
      <c r="A121" s="30">
        <v>119</v>
      </c>
      <c r="B121" s="31" t="str">
        <f>Table1[[#This Row],[Dominant leg]]</f>
        <v>R</v>
      </c>
      <c r="C121" s="31" t="s">
        <v>296</v>
      </c>
      <c r="D121" s="245">
        <f>RawDC2!D121</f>
        <v>43104.6875</v>
      </c>
      <c r="E121" s="16">
        <v>3</v>
      </c>
      <c r="F121" s="15">
        <v>2</v>
      </c>
      <c r="G121" s="15">
        <v>0</v>
      </c>
      <c r="H121" s="220">
        <f>SUM(Table13[[#This Row],[SD]:[ST]])</f>
        <v>5</v>
      </c>
      <c r="I121" s="15">
        <v>5</v>
      </c>
      <c r="J121" s="15">
        <v>5</v>
      </c>
      <c r="K121" s="15">
        <v>1</v>
      </c>
      <c r="L121" s="221">
        <f>SUM(Table13[[#This Row],[NSDL]:[NST]])</f>
        <v>11</v>
      </c>
      <c r="M121" s="222">
        <f>Table13[[#This Row],[Stable 
Total]]+Table13[[#This Row],[Unstable 
Total]]</f>
        <v>16</v>
      </c>
      <c r="N121" s="223">
        <f>Table13[[#This Row],[SD]]+Table13[[#This Row],[NSDL]]</f>
        <v>8</v>
      </c>
      <c r="O121" s="223">
        <f>Table13[[#This Row],[SND]]+Table13[[#This Row],[NSNDL]]</f>
        <v>7</v>
      </c>
      <c r="P121" s="223">
        <f>Table13[[#This Row],[ST]]+Table13[[#This Row],[NST]]</f>
        <v>1</v>
      </c>
      <c r="Q121" s="223"/>
    </row>
    <row r="122" spans="1:17">
      <c r="A122" s="30">
        <v>120</v>
      </c>
      <c r="B122" s="31" t="str">
        <f>Table1[[#This Row],[Dominant leg]]</f>
        <v>L</v>
      </c>
      <c r="C122" s="31" t="s">
        <v>296</v>
      </c>
      <c r="D122" s="245">
        <f>RawDC2!D122</f>
        <v>43103.705729166657</v>
      </c>
      <c r="E122" s="16">
        <v>5</v>
      </c>
      <c r="F122" s="15">
        <v>1</v>
      </c>
      <c r="G122" s="15">
        <v>0</v>
      </c>
      <c r="H122" s="220">
        <f>SUM(Table13[[#This Row],[SD]:[ST]])</f>
        <v>6</v>
      </c>
      <c r="I122" s="15">
        <v>7</v>
      </c>
      <c r="J122" s="15">
        <v>5</v>
      </c>
      <c r="K122" s="15">
        <v>4</v>
      </c>
      <c r="L122" s="221">
        <f>SUM(Table13[[#This Row],[NSDL]:[NST]])</f>
        <v>16</v>
      </c>
      <c r="M122" s="222">
        <f>Table13[[#This Row],[Stable 
Total]]+Table13[[#This Row],[Unstable 
Total]]</f>
        <v>22</v>
      </c>
      <c r="N122" s="223">
        <f>Table13[[#This Row],[SD]]+Table13[[#This Row],[NSDL]]</f>
        <v>12</v>
      </c>
      <c r="O122" s="223">
        <f>Table13[[#This Row],[SND]]+Table13[[#This Row],[NSNDL]]</f>
        <v>6</v>
      </c>
      <c r="P122" s="223">
        <f>Table13[[#This Row],[ST]]+Table13[[#This Row],[NST]]</f>
        <v>4</v>
      </c>
      <c r="Q122" s="223"/>
    </row>
    <row r="123" spans="1:17">
      <c r="A123" s="30">
        <v>121</v>
      </c>
      <c r="B123" s="31" t="str">
        <f>Table1[[#This Row],[Dominant leg]]</f>
        <v>R</v>
      </c>
      <c r="C123" s="31" t="s">
        <v>296</v>
      </c>
      <c r="D123" s="245">
        <f>RawDC2!D123</f>
        <v>0</v>
      </c>
      <c r="E123" s="16"/>
      <c r="H123" s="220">
        <f>SUM(Table13[[#This Row],[SD]:[ST]])</f>
        <v>0</v>
      </c>
      <c r="L123" s="221">
        <f>SUM(Table13[[#This Row],[NSDL]:[NST]])</f>
        <v>0</v>
      </c>
      <c r="M123" s="222">
        <f>Table13[[#This Row],[Stable 
Total]]+Table13[[#This Row],[Unstable 
Total]]</f>
        <v>0</v>
      </c>
      <c r="N123" s="223">
        <f>Table13[[#This Row],[SD]]+Table13[[#This Row],[NSDL]]</f>
        <v>0</v>
      </c>
      <c r="O123" s="223">
        <f>Table13[[#This Row],[SND]]+Table13[[#This Row],[NSNDL]]</f>
        <v>0</v>
      </c>
      <c r="P123" s="223">
        <f>Table13[[#This Row],[ST]]+Table13[[#This Row],[NST]]</f>
        <v>0</v>
      </c>
      <c r="Q123" s="223"/>
    </row>
    <row r="124" spans="1:17">
      <c r="A124" s="30">
        <v>122</v>
      </c>
      <c r="B124" s="31" t="str">
        <f>Table1[[#This Row],[Dominant leg]]</f>
        <v>R</v>
      </c>
      <c r="C124" s="31" t="s">
        <v>296</v>
      </c>
      <c r="D124" s="245">
        <f>RawDC2!D124</f>
        <v>43104.691493055558</v>
      </c>
      <c r="E124" s="16">
        <v>0</v>
      </c>
      <c r="F124" s="15">
        <v>0</v>
      </c>
      <c r="G124" s="15">
        <v>0</v>
      </c>
      <c r="H124" s="220">
        <f>SUM(Table13[[#This Row],[SD]:[ST]])</f>
        <v>0</v>
      </c>
      <c r="I124" s="15">
        <v>3</v>
      </c>
      <c r="J124" s="15">
        <v>4</v>
      </c>
      <c r="K124" s="15">
        <v>1</v>
      </c>
      <c r="L124" s="221">
        <f>SUM(Table13[[#This Row],[NSDL]:[NST]])</f>
        <v>8</v>
      </c>
      <c r="M124" s="222">
        <f>Table13[[#This Row],[Stable 
Total]]+Table13[[#This Row],[Unstable 
Total]]</f>
        <v>8</v>
      </c>
      <c r="N124" s="223">
        <f>Table13[[#This Row],[SD]]+Table13[[#This Row],[NSDL]]</f>
        <v>3</v>
      </c>
      <c r="O124" s="223">
        <f>Table13[[#This Row],[SND]]+Table13[[#This Row],[NSNDL]]</f>
        <v>4</v>
      </c>
      <c r="P124" s="223">
        <f>Table13[[#This Row],[ST]]+Table13[[#This Row],[NST]]</f>
        <v>1</v>
      </c>
      <c r="Q124" s="223"/>
    </row>
    <row r="125" spans="1:17">
      <c r="A125" s="30">
        <v>123</v>
      </c>
      <c r="B125" s="31" t="str">
        <f>Table1[[#This Row],[Dominant leg]]</f>
        <v>R</v>
      </c>
      <c r="C125" s="31" t="s">
        <v>296</v>
      </c>
      <c r="D125" s="245">
        <f>RawDC2!D125</f>
        <v>43103.689803240741</v>
      </c>
      <c r="E125" s="16">
        <v>1</v>
      </c>
      <c r="F125" s="15">
        <v>1</v>
      </c>
      <c r="G125" s="15">
        <v>0</v>
      </c>
      <c r="H125" s="220">
        <f>SUM(Table13[[#This Row],[SD]:[ST]])</f>
        <v>2</v>
      </c>
      <c r="I125" s="15">
        <v>4</v>
      </c>
      <c r="J125" s="15">
        <v>3</v>
      </c>
      <c r="K125" s="15">
        <v>3</v>
      </c>
      <c r="L125" s="221">
        <f>SUM(Table13[[#This Row],[NSDL]:[NST]])</f>
        <v>10</v>
      </c>
      <c r="M125" s="222">
        <f>Table13[[#This Row],[Stable 
Total]]+Table13[[#This Row],[Unstable 
Total]]</f>
        <v>12</v>
      </c>
      <c r="N125" s="223">
        <f>Table13[[#This Row],[SD]]+Table13[[#This Row],[NSDL]]</f>
        <v>5</v>
      </c>
      <c r="O125" s="223">
        <f>Table13[[#This Row],[SND]]+Table13[[#This Row],[NSNDL]]</f>
        <v>4</v>
      </c>
      <c r="P125" s="223">
        <f>Table13[[#This Row],[ST]]+Table13[[#This Row],[NST]]</f>
        <v>3</v>
      </c>
      <c r="Q125" s="223"/>
    </row>
    <row r="126" spans="1:17">
      <c r="A126" s="30">
        <v>124</v>
      </c>
      <c r="B126" s="31" t="str">
        <f>Table1[[#This Row],[Dominant leg]]</f>
        <v>R</v>
      </c>
      <c r="C126" s="31" t="s">
        <v>296</v>
      </c>
      <c r="D126" s="245">
        <f>RawDC2!D126</f>
        <v>43115.684895833343</v>
      </c>
      <c r="E126" s="16">
        <v>3</v>
      </c>
      <c r="F126" s="15">
        <v>1</v>
      </c>
      <c r="G126" s="15">
        <v>0</v>
      </c>
      <c r="H126" s="220">
        <f>SUM(Table13[[#This Row],[SD]:[ST]])</f>
        <v>4</v>
      </c>
      <c r="I126" s="15">
        <v>2</v>
      </c>
      <c r="J126" s="15">
        <v>3</v>
      </c>
      <c r="K126" s="15">
        <v>3</v>
      </c>
      <c r="L126" s="221">
        <f>SUM(Table13[[#This Row],[NSDL]:[NST]])</f>
        <v>8</v>
      </c>
      <c r="M126" s="222">
        <f>Table13[[#This Row],[Stable 
Total]]+Table13[[#This Row],[Unstable 
Total]]</f>
        <v>12</v>
      </c>
      <c r="N126" s="223">
        <f>Table13[[#This Row],[SD]]+Table13[[#This Row],[NSDL]]</f>
        <v>5</v>
      </c>
      <c r="O126" s="223">
        <f>Table13[[#This Row],[SND]]+Table13[[#This Row],[NSNDL]]</f>
        <v>4</v>
      </c>
      <c r="P126" s="223">
        <f>Table13[[#This Row],[ST]]+Table13[[#This Row],[NST]]</f>
        <v>3</v>
      </c>
      <c r="Q126" s="223"/>
    </row>
    <row r="127" spans="1:17">
      <c r="A127" s="30">
        <v>125</v>
      </c>
      <c r="B127" s="31" t="str">
        <f>Table1[[#This Row],[Dominant leg]]</f>
        <v>L</v>
      </c>
      <c r="C127" s="31" t="s">
        <v>296</v>
      </c>
      <c r="D127" s="245">
        <f>RawDC2!D127</f>
        <v>43104.68644675926</v>
      </c>
      <c r="E127" s="16">
        <v>0</v>
      </c>
      <c r="F127" s="15">
        <v>2</v>
      </c>
      <c r="G127" s="15">
        <v>1</v>
      </c>
      <c r="H127" s="220">
        <f>SUM(Table13[[#This Row],[SD]:[ST]])</f>
        <v>3</v>
      </c>
      <c r="I127" s="15">
        <v>4</v>
      </c>
      <c r="J127" s="15">
        <v>5</v>
      </c>
      <c r="K127" s="15">
        <v>2</v>
      </c>
      <c r="L127" s="221">
        <f>SUM(Table13[[#This Row],[NSDL]:[NST]])</f>
        <v>11</v>
      </c>
      <c r="M127" s="222">
        <f>Table13[[#This Row],[Stable 
Total]]+Table13[[#This Row],[Unstable 
Total]]</f>
        <v>14</v>
      </c>
      <c r="N127" s="223">
        <f>Table13[[#This Row],[SD]]+Table13[[#This Row],[NSDL]]</f>
        <v>4</v>
      </c>
      <c r="O127" s="223">
        <f>Table13[[#This Row],[SND]]+Table13[[#This Row],[NSNDL]]</f>
        <v>7</v>
      </c>
      <c r="P127" s="223">
        <f>Table13[[#This Row],[ST]]+Table13[[#This Row],[NST]]</f>
        <v>3</v>
      </c>
      <c r="Q127" s="223"/>
    </row>
    <row r="128" spans="1:17">
      <c r="A128" s="30">
        <v>126</v>
      </c>
      <c r="B128" s="31" t="str">
        <f>Table1[[#This Row],[Dominant leg]]</f>
        <v>R</v>
      </c>
      <c r="C128" s="31" t="s">
        <v>296</v>
      </c>
      <c r="D128" s="245">
        <f>RawDC2!D128</f>
        <v>43104.690196759257</v>
      </c>
      <c r="E128" s="16">
        <v>0</v>
      </c>
      <c r="F128" s="15">
        <v>0</v>
      </c>
      <c r="G128" s="15">
        <v>0</v>
      </c>
      <c r="H128" s="220">
        <f>SUM(Table13[[#This Row],[SD]:[ST]])</f>
        <v>0</v>
      </c>
      <c r="I128" s="15">
        <v>3</v>
      </c>
      <c r="J128" s="15">
        <v>1</v>
      </c>
      <c r="K128" s="15">
        <v>1</v>
      </c>
      <c r="L128" s="221">
        <f>SUM(Table13[[#This Row],[NSDL]:[NST]])</f>
        <v>5</v>
      </c>
      <c r="M128" s="222">
        <f>Table13[[#This Row],[Stable 
Total]]+Table13[[#This Row],[Unstable 
Total]]</f>
        <v>5</v>
      </c>
      <c r="N128" s="223">
        <f>Table13[[#This Row],[SD]]+Table13[[#This Row],[NSDL]]</f>
        <v>3</v>
      </c>
      <c r="O128" s="223">
        <f>Table13[[#This Row],[SND]]+Table13[[#This Row],[NSNDL]]</f>
        <v>1</v>
      </c>
      <c r="P128" s="223">
        <f>Table13[[#This Row],[ST]]+Table13[[#This Row],[NST]]</f>
        <v>1</v>
      </c>
      <c r="Q128" s="223"/>
    </row>
    <row r="129" spans="1:17">
      <c r="A129" s="30">
        <v>127</v>
      </c>
      <c r="B129" s="31" t="str">
        <f>Table1[[#This Row],[Dominant leg]]</f>
        <v>R</v>
      </c>
      <c r="C129" s="31" t="s">
        <v>296</v>
      </c>
      <c r="D129" s="245">
        <f>RawDC2!D129</f>
        <v>43103.688773148147</v>
      </c>
      <c r="E129" s="16">
        <v>0</v>
      </c>
      <c r="F129" s="15">
        <v>0</v>
      </c>
      <c r="G129" s="15">
        <v>0</v>
      </c>
      <c r="H129" s="220">
        <f>SUM(Table13[[#This Row],[SD]:[ST]])</f>
        <v>0</v>
      </c>
      <c r="I129" s="15">
        <v>5</v>
      </c>
      <c r="J129" s="15">
        <v>5</v>
      </c>
      <c r="K129" s="15">
        <v>0</v>
      </c>
      <c r="L129" s="221">
        <f>SUM(Table13[[#This Row],[NSDL]:[NST]])</f>
        <v>10</v>
      </c>
      <c r="M129" s="222">
        <f>Table13[[#This Row],[Stable 
Total]]+Table13[[#This Row],[Unstable 
Total]]</f>
        <v>10</v>
      </c>
      <c r="N129" s="223">
        <f>Table13[[#This Row],[SD]]+Table13[[#This Row],[NSDL]]</f>
        <v>5</v>
      </c>
      <c r="O129" s="223">
        <f>Table13[[#This Row],[SND]]+Table13[[#This Row],[NSNDL]]</f>
        <v>5</v>
      </c>
      <c r="P129" s="223">
        <f>Table13[[#This Row],[ST]]+Table13[[#This Row],[NST]]</f>
        <v>0</v>
      </c>
      <c r="Q129" s="223"/>
    </row>
    <row r="130" spans="1:17">
      <c r="A130" s="30">
        <v>128</v>
      </c>
      <c r="B130" s="31" t="str">
        <f>Table1[[#This Row],[Dominant leg]]</f>
        <v>R</v>
      </c>
      <c r="C130" s="31" t="s">
        <v>296</v>
      </c>
      <c r="D130" s="245">
        <f>RawDC2!D130</f>
        <v>43111.698611111111</v>
      </c>
      <c r="E130" s="16">
        <v>2</v>
      </c>
      <c r="F130" s="15">
        <v>1</v>
      </c>
      <c r="G130" s="15">
        <v>0</v>
      </c>
      <c r="H130" s="220">
        <f>SUM(Table13[[#This Row],[SD]:[ST]])</f>
        <v>3</v>
      </c>
      <c r="I130" s="15">
        <v>3</v>
      </c>
      <c r="J130" s="15">
        <v>3</v>
      </c>
      <c r="K130" s="15">
        <v>3</v>
      </c>
      <c r="L130" s="221">
        <f>SUM(Table13[[#This Row],[NSDL]:[NST]])</f>
        <v>9</v>
      </c>
      <c r="M130" s="222">
        <f>Table13[[#This Row],[Stable 
Total]]+Table13[[#This Row],[Unstable 
Total]]</f>
        <v>12</v>
      </c>
      <c r="N130" s="223">
        <f>Table13[[#This Row],[SD]]+Table13[[#This Row],[NSDL]]</f>
        <v>5</v>
      </c>
      <c r="O130" s="223">
        <f>Table13[[#This Row],[SND]]+Table13[[#This Row],[NSNDL]]</f>
        <v>4</v>
      </c>
      <c r="P130" s="223">
        <f>Table13[[#This Row],[ST]]+Table13[[#This Row],[NST]]</f>
        <v>3</v>
      </c>
      <c r="Q130" s="223"/>
    </row>
    <row r="131" spans="1:17">
      <c r="A131" s="30">
        <v>129</v>
      </c>
      <c r="B131" s="31" t="str">
        <f>Table1[[#This Row],[Dominant leg]]</f>
        <v>R</v>
      </c>
      <c r="C131" s="31" t="s">
        <v>296</v>
      </c>
      <c r="D131" s="245">
        <f>RawDC2!D131</f>
        <v>43103.676168981481</v>
      </c>
      <c r="E131" s="16">
        <v>3</v>
      </c>
      <c r="F131" s="15">
        <v>1</v>
      </c>
      <c r="G131" s="15">
        <v>0</v>
      </c>
      <c r="H131" s="220">
        <f>SUM(Table13[[#This Row],[SD]:[ST]])</f>
        <v>4</v>
      </c>
      <c r="I131" s="15">
        <v>4</v>
      </c>
      <c r="J131" s="15">
        <v>1</v>
      </c>
      <c r="K131" s="15">
        <v>0</v>
      </c>
      <c r="L131" s="221">
        <f>SUM(Table13[[#This Row],[NSDL]:[NST]])</f>
        <v>5</v>
      </c>
      <c r="M131" s="222">
        <f>Table13[[#This Row],[Stable 
Total]]+Table13[[#This Row],[Unstable 
Total]]</f>
        <v>9</v>
      </c>
      <c r="N131" s="223">
        <f>Table13[[#This Row],[SD]]+Table13[[#This Row],[NSDL]]</f>
        <v>7</v>
      </c>
      <c r="O131" s="223">
        <f>Table13[[#This Row],[SND]]+Table13[[#This Row],[NSNDL]]</f>
        <v>2</v>
      </c>
      <c r="P131" s="223">
        <f>Table13[[#This Row],[ST]]+Table13[[#This Row],[NST]]</f>
        <v>0</v>
      </c>
      <c r="Q131" s="223"/>
    </row>
    <row r="132" spans="1:17">
      <c r="A132" s="30">
        <v>130</v>
      </c>
      <c r="B132" s="31" t="str">
        <f>Table1[[#This Row],[Dominant leg]]</f>
        <v>L</v>
      </c>
      <c r="C132" s="31" t="s">
        <v>296</v>
      </c>
      <c r="D132" s="245">
        <f>RawDC2!D132</f>
        <v>43111.698460648149</v>
      </c>
      <c r="E132" s="16">
        <v>3</v>
      </c>
      <c r="F132" s="15">
        <v>4</v>
      </c>
      <c r="G132" s="15">
        <v>1</v>
      </c>
      <c r="H132" s="220">
        <f>SUM(Table13[[#This Row],[SD]:[ST]])</f>
        <v>8</v>
      </c>
      <c r="I132" s="15">
        <v>6</v>
      </c>
      <c r="J132" s="15">
        <v>6</v>
      </c>
      <c r="K132" s="15">
        <v>3</v>
      </c>
      <c r="L132" s="221">
        <f>SUM(Table13[[#This Row],[NSDL]:[NST]])</f>
        <v>15</v>
      </c>
      <c r="M132" s="222">
        <f>Table13[[#This Row],[Stable 
Total]]+Table13[[#This Row],[Unstable 
Total]]</f>
        <v>23</v>
      </c>
      <c r="N132" s="223">
        <f>Table13[[#This Row],[SD]]+Table13[[#This Row],[NSDL]]</f>
        <v>9</v>
      </c>
      <c r="O132" s="223">
        <f>Table13[[#This Row],[SND]]+Table13[[#This Row],[NSNDL]]</f>
        <v>10</v>
      </c>
      <c r="P132" s="223">
        <f>Table13[[#This Row],[ST]]+Table13[[#This Row],[NST]]</f>
        <v>4</v>
      </c>
      <c r="Q132" s="223"/>
    </row>
    <row r="133" spans="1:17">
      <c r="A133" s="30">
        <v>131</v>
      </c>
      <c r="B133" s="31" t="str">
        <f>Table1[[#This Row],[Dominant leg]]</f>
        <v>L</v>
      </c>
      <c r="C133" s="31" t="s">
        <v>296</v>
      </c>
      <c r="D133" s="245">
        <f>RawDC2!D133</f>
        <v>43118.688819444447</v>
      </c>
      <c r="E133" s="16">
        <v>2</v>
      </c>
      <c r="F133" s="15">
        <v>1</v>
      </c>
      <c r="G133" s="15">
        <v>0</v>
      </c>
      <c r="H133" s="220">
        <f>SUM(Table13[[#This Row],[SD]:[ST]])</f>
        <v>3</v>
      </c>
      <c r="I133" s="15">
        <v>5</v>
      </c>
      <c r="J133" s="15">
        <v>4</v>
      </c>
      <c r="K133" s="15">
        <v>2</v>
      </c>
      <c r="L133" s="221">
        <f>SUM(Table13[[#This Row],[NSDL]:[NST]])</f>
        <v>11</v>
      </c>
      <c r="M133" s="222">
        <f>Table13[[#This Row],[Stable 
Total]]+Table13[[#This Row],[Unstable 
Total]]</f>
        <v>14</v>
      </c>
      <c r="N133" s="223">
        <f>Table13[[#This Row],[SD]]+Table13[[#This Row],[NSDL]]</f>
        <v>7</v>
      </c>
      <c r="O133" s="223">
        <f>Table13[[#This Row],[SND]]+Table13[[#This Row],[NSNDL]]</f>
        <v>5</v>
      </c>
      <c r="P133" s="223">
        <f>Table13[[#This Row],[ST]]+Table13[[#This Row],[NST]]</f>
        <v>2</v>
      </c>
      <c r="Q133" s="223"/>
    </row>
    <row r="134" spans="1:17">
      <c r="A134" s="30">
        <v>132</v>
      </c>
      <c r="B134" s="31" t="str">
        <f>Table1[[#This Row],[Dominant leg]]</f>
        <v>R</v>
      </c>
      <c r="C134" s="31" t="s">
        <v>296</v>
      </c>
      <c r="D134" s="245">
        <f>RawDC2!D134</f>
        <v>43104.693703703713</v>
      </c>
      <c r="E134" s="16">
        <v>3</v>
      </c>
      <c r="F134" s="15">
        <v>2</v>
      </c>
      <c r="G134" s="15">
        <v>0</v>
      </c>
      <c r="H134" s="220">
        <f>SUM(Table13[[#This Row],[SD]:[ST]])</f>
        <v>5</v>
      </c>
      <c r="I134" s="15">
        <v>4</v>
      </c>
      <c r="J134" s="15">
        <v>5</v>
      </c>
      <c r="K134" s="15">
        <v>4</v>
      </c>
      <c r="L134" s="221">
        <f>SUM(Table13[[#This Row],[NSDL]:[NST]])</f>
        <v>13</v>
      </c>
      <c r="M134" s="222">
        <f>Table13[[#This Row],[Stable 
Total]]+Table13[[#This Row],[Unstable 
Total]]</f>
        <v>18</v>
      </c>
      <c r="N134" s="223">
        <f>Table13[[#This Row],[SD]]+Table13[[#This Row],[NSDL]]</f>
        <v>7</v>
      </c>
      <c r="O134" s="223">
        <f>Table13[[#This Row],[SND]]+Table13[[#This Row],[NSNDL]]</f>
        <v>7</v>
      </c>
      <c r="P134" s="223">
        <f>Table13[[#This Row],[ST]]+Table13[[#This Row],[NST]]</f>
        <v>4</v>
      </c>
      <c r="Q134" s="223"/>
    </row>
    <row r="135" spans="1:17">
      <c r="A135" s="30">
        <v>133</v>
      </c>
      <c r="B135" s="31" t="str">
        <f>Table1[[#This Row],[Dominant leg]]</f>
        <v>R</v>
      </c>
      <c r="C135" s="31" t="s">
        <v>296</v>
      </c>
      <c r="D135" s="245">
        <f>RawDC2!D135</f>
        <v>43104.685879629629</v>
      </c>
      <c r="E135" s="16">
        <v>4</v>
      </c>
      <c r="F135" s="15">
        <v>2</v>
      </c>
      <c r="G135" s="15">
        <v>2</v>
      </c>
      <c r="H135" s="220">
        <f>SUM(Table13[[#This Row],[SD]:[ST]])</f>
        <v>8</v>
      </c>
      <c r="I135" s="15">
        <v>5</v>
      </c>
      <c r="J135" s="15">
        <v>5</v>
      </c>
      <c r="K135" s="15">
        <v>4</v>
      </c>
      <c r="L135" s="221">
        <f>SUM(Table13[[#This Row],[NSDL]:[NST]])</f>
        <v>14</v>
      </c>
      <c r="M135" s="222">
        <f>Table13[[#This Row],[Stable 
Total]]+Table13[[#This Row],[Unstable 
Total]]</f>
        <v>22</v>
      </c>
      <c r="N135" s="223">
        <f>Table13[[#This Row],[SD]]+Table13[[#This Row],[NSDL]]</f>
        <v>9</v>
      </c>
      <c r="O135" s="223">
        <f>Table13[[#This Row],[SND]]+Table13[[#This Row],[NSNDL]]</f>
        <v>7</v>
      </c>
      <c r="P135" s="223">
        <f>Table13[[#This Row],[ST]]+Table13[[#This Row],[NST]]</f>
        <v>6</v>
      </c>
      <c r="Q135" s="223"/>
    </row>
    <row r="136" spans="1:17">
      <c r="A136" s="30">
        <v>134</v>
      </c>
      <c r="B136" s="31" t="str">
        <f>Table1[[#This Row],[Dominant leg]]</f>
        <v>R</v>
      </c>
      <c r="C136" s="31" t="s">
        <v>296</v>
      </c>
      <c r="D136" s="245">
        <f>RawDC2!D136</f>
        <v>43104.67732638889</v>
      </c>
      <c r="E136" s="16">
        <v>0</v>
      </c>
      <c r="F136" s="15">
        <v>0</v>
      </c>
      <c r="G136" s="15">
        <v>0</v>
      </c>
      <c r="H136" s="220">
        <f>SUM(Table13[[#This Row],[SD]:[ST]])</f>
        <v>0</v>
      </c>
      <c r="I136" s="134">
        <v>10</v>
      </c>
      <c r="J136" s="15">
        <v>3</v>
      </c>
      <c r="K136" s="15">
        <v>3</v>
      </c>
      <c r="L136" s="221">
        <f>SUM(Table13[[#This Row],[NSDL]:[NST]])</f>
        <v>16</v>
      </c>
      <c r="M136" s="244">
        <f>Table13[[#This Row],[Stable 
Total]]+Table13[[#This Row],[Unstable 
Total]]</f>
        <v>16</v>
      </c>
      <c r="N136" s="223">
        <f>Table13[[#This Row],[SD]]+Table13[[#This Row],[NSDL]]</f>
        <v>10</v>
      </c>
      <c r="O136" s="223">
        <f>Table13[[#This Row],[SND]]+Table13[[#This Row],[NSNDL]]</f>
        <v>3</v>
      </c>
      <c r="P136" s="223">
        <f>Table13[[#This Row],[ST]]+Table13[[#This Row],[NST]]</f>
        <v>3</v>
      </c>
      <c r="Q136" s="223"/>
    </row>
    <row r="137" spans="1:17">
      <c r="A137" s="30">
        <v>135</v>
      </c>
      <c r="B137" s="31" t="str">
        <f>Table1[[#This Row],[Dominant leg]]</f>
        <v>L</v>
      </c>
      <c r="C137" s="31" t="s">
        <v>296</v>
      </c>
      <c r="D137" s="245">
        <f>RawDC2!D137</f>
        <v>43104.701967592591</v>
      </c>
      <c r="E137" s="16">
        <v>0</v>
      </c>
      <c r="F137" s="15">
        <v>1</v>
      </c>
      <c r="G137" s="15">
        <v>0</v>
      </c>
      <c r="H137" s="220">
        <f>SUM(Table13[[#This Row],[SD]:[ST]])</f>
        <v>1</v>
      </c>
      <c r="I137" s="15">
        <v>2</v>
      </c>
      <c r="J137" s="15">
        <v>2</v>
      </c>
      <c r="K137" s="15">
        <v>0</v>
      </c>
      <c r="L137" s="221">
        <f>SUM(Table13[[#This Row],[NSDL]:[NST]])</f>
        <v>4</v>
      </c>
      <c r="M137" s="244">
        <f>Table13[[#This Row],[Stable 
Total]]+Table13[[#This Row],[Unstable 
Total]]</f>
        <v>5</v>
      </c>
      <c r="N137" s="223">
        <f>Table13[[#This Row],[SD]]+Table13[[#This Row],[NSDL]]</f>
        <v>2</v>
      </c>
      <c r="O137" s="223">
        <f>Table13[[#This Row],[SND]]+Table13[[#This Row],[NSNDL]]</f>
        <v>3</v>
      </c>
      <c r="P137" s="223">
        <f>Table13[[#This Row],[ST]]+Table13[[#This Row],[NST]]</f>
        <v>0</v>
      </c>
      <c r="Q137" s="223"/>
    </row>
    <row r="138" spans="1:17">
      <c r="A138" s="30">
        <v>136</v>
      </c>
      <c r="B138" s="31" t="str">
        <f>Table1[[#This Row],[Dominant leg]]</f>
        <v>L</v>
      </c>
      <c r="C138" s="31" t="s">
        <v>296</v>
      </c>
      <c r="D138" s="245">
        <f>RawDC2!D138</f>
        <v>43104.689942129633</v>
      </c>
      <c r="E138" s="16">
        <v>0</v>
      </c>
      <c r="F138" s="15">
        <v>0</v>
      </c>
      <c r="G138" s="15">
        <v>1</v>
      </c>
      <c r="H138" s="220">
        <f>SUM(Table13[[#This Row],[SD]:[ST]])</f>
        <v>1</v>
      </c>
      <c r="I138" s="15">
        <v>2</v>
      </c>
      <c r="J138" s="15">
        <v>1</v>
      </c>
      <c r="K138" s="15">
        <v>1</v>
      </c>
      <c r="L138" s="221">
        <f>SUM(Table13[[#This Row],[NSDL]:[NST]])</f>
        <v>4</v>
      </c>
      <c r="M138" s="244">
        <f>Table13[[#This Row],[Stable 
Total]]+Table13[[#This Row],[Unstable 
Total]]</f>
        <v>5</v>
      </c>
      <c r="N138" s="223">
        <f>Table13[[#This Row],[SD]]+Table13[[#This Row],[NSDL]]</f>
        <v>2</v>
      </c>
      <c r="O138" s="223">
        <f>Table13[[#This Row],[SND]]+Table13[[#This Row],[NSNDL]]</f>
        <v>1</v>
      </c>
      <c r="P138" s="223">
        <f>Table13[[#This Row],[ST]]+Table13[[#This Row],[NST]]</f>
        <v>2</v>
      </c>
      <c r="Q138" s="223"/>
    </row>
    <row r="139" spans="1:17">
      <c r="A139" s="30">
        <v>137</v>
      </c>
      <c r="B139" s="31" t="str">
        <f>Table1[[#This Row],[Dominant leg]]</f>
        <v>R</v>
      </c>
      <c r="C139" s="31" t="s">
        <v>296</v>
      </c>
      <c r="D139" s="245">
        <f>RawDC2!D139</f>
        <v>0</v>
      </c>
      <c r="E139" s="16"/>
      <c r="H139" s="220">
        <f>SUM(Table13[[#This Row],[SD]:[ST]])</f>
        <v>0</v>
      </c>
      <c r="L139" s="221">
        <f>SUM(Table13[[#This Row],[NSDL]:[NST]])</f>
        <v>0</v>
      </c>
      <c r="M139" s="244">
        <f>Table13[[#This Row],[Stable 
Total]]+Table13[[#This Row],[Unstable 
Total]]</f>
        <v>0</v>
      </c>
      <c r="N139" s="223">
        <f>Table13[[#This Row],[SD]]+Table13[[#This Row],[NSDL]]</f>
        <v>0</v>
      </c>
      <c r="O139" s="223">
        <f>Table13[[#This Row],[SND]]+Table13[[#This Row],[NSNDL]]</f>
        <v>0</v>
      </c>
      <c r="P139" s="223">
        <f>Table13[[#This Row],[ST]]+Table13[[#This Row],[NST]]</f>
        <v>0</v>
      </c>
      <c r="Q139" s="223"/>
    </row>
    <row r="140" spans="1:17">
      <c r="A140" s="30">
        <v>138</v>
      </c>
      <c r="B140" s="31" t="str">
        <f>Table1[[#This Row],[Dominant leg]]</f>
        <v>R</v>
      </c>
      <c r="C140" s="31" t="s">
        <v>296</v>
      </c>
      <c r="D140" s="245">
        <f>RawDC2!D140</f>
        <v>43104.689155092587</v>
      </c>
      <c r="E140" s="16">
        <v>1</v>
      </c>
      <c r="F140" s="15">
        <v>3</v>
      </c>
      <c r="G140" s="15">
        <v>0</v>
      </c>
      <c r="H140" s="220">
        <f>SUM(Table13[[#This Row],[SD]:[ST]])</f>
        <v>4</v>
      </c>
      <c r="I140" s="15">
        <v>1</v>
      </c>
      <c r="J140" s="15">
        <v>4</v>
      </c>
      <c r="K140" s="15">
        <v>0</v>
      </c>
      <c r="L140" s="221">
        <f>SUM(Table13[[#This Row],[NSDL]:[NST]])</f>
        <v>5</v>
      </c>
      <c r="M140" s="244">
        <f>Table13[[#This Row],[Stable 
Total]]+Table13[[#This Row],[Unstable 
Total]]</f>
        <v>9</v>
      </c>
      <c r="N140" s="223">
        <f>Table13[[#This Row],[SD]]+Table13[[#This Row],[NSDL]]</f>
        <v>2</v>
      </c>
      <c r="O140" s="223">
        <f>Table13[[#This Row],[SND]]+Table13[[#This Row],[NSNDL]]</f>
        <v>7</v>
      </c>
      <c r="P140" s="223">
        <f>Table13[[#This Row],[ST]]+Table13[[#This Row],[NST]]</f>
        <v>0</v>
      </c>
      <c r="Q140" s="223"/>
    </row>
    <row r="141" spans="1:17">
      <c r="A141" s="30">
        <v>139</v>
      </c>
      <c r="B141" s="31" t="str">
        <f>Table1[[#This Row],[Dominant leg]]</f>
        <v>R</v>
      </c>
      <c r="C141" s="31" t="s">
        <v>296</v>
      </c>
      <c r="D141" s="245">
        <f>RawDC2!D141</f>
        <v>43104.688483796293</v>
      </c>
      <c r="E141" s="16">
        <v>2</v>
      </c>
      <c r="F141" s="15">
        <v>1</v>
      </c>
      <c r="G141" s="15">
        <v>0</v>
      </c>
      <c r="H141" s="220">
        <f>SUM(Table13[[#This Row],[SD]:[ST]])</f>
        <v>3</v>
      </c>
      <c r="I141" s="15">
        <v>4</v>
      </c>
      <c r="J141" s="15">
        <v>5</v>
      </c>
      <c r="K141" s="15">
        <v>4</v>
      </c>
      <c r="L141" s="221">
        <f>SUM(Table13[[#This Row],[NSDL]:[NST]])</f>
        <v>13</v>
      </c>
      <c r="M141" s="244">
        <f>Table13[[#This Row],[Stable 
Total]]+Table13[[#This Row],[Unstable 
Total]]</f>
        <v>16</v>
      </c>
      <c r="N141" s="223">
        <f>Table13[[#This Row],[SD]]+Table13[[#This Row],[NSDL]]</f>
        <v>6</v>
      </c>
      <c r="O141" s="223">
        <f>Table13[[#This Row],[SND]]+Table13[[#This Row],[NSNDL]]</f>
        <v>6</v>
      </c>
      <c r="P141" s="223">
        <f>Table13[[#This Row],[ST]]+Table13[[#This Row],[NST]]</f>
        <v>4</v>
      </c>
      <c r="Q141" s="223"/>
    </row>
    <row r="142" spans="1:17">
      <c r="A142" s="30">
        <v>140</v>
      </c>
      <c r="B142" s="31" t="str">
        <f>Table1[[#This Row],[Dominant leg]]</f>
        <v>L</v>
      </c>
      <c r="C142" s="31" t="s">
        <v>296</v>
      </c>
      <c r="D142" s="245">
        <f>RawDC2!D142</f>
        <v>43077.406736111108</v>
      </c>
      <c r="E142" s="16">
        <v>1</v>
      </c>
      <c r="F142" s="15">
        <v>1</v>
      </c>
      <c r="G142" s="15">
        <v>0</v>
      </c>
      <c r="H142" s="220">
        <f>SUM(Table13[[#This Row],[SD]:[ST]])</f>
        <v>2</v>
      </c>
      <c r="I142" s="15">
        <v>4</v>
      </c>
      <c r="J142" s="15">
        <v>4</v>
      </c>
      <c r="K142" s="15">
        <v>3</v>
      </c>
      <c r="L142" s="221">
        <f>SUM(Table13[[#This Row],[NSDL]:[NST]])</f>
        <v>11</v>
      </c>
      <c r="M142" s="244">
        <f>Table13[[#This Row],[Stable 
Total]]+Table13[[#This Row],[Unstable 
Total]]</f>
        <v>13</v>
      </c>
      <c r="N142" s="223">
        <f>Table13[[#This Row],[SD]]+Table13[[#This Row],[NSDL]]</f>
        <v>5</v>
      </c>
      <c r="O142" s="223">
        <f>Table13[[#This Row],[SND]]+Table13[[#This Row],[NSNDL]]</f>
        <v>5</v>
      </c>
      <c r="P142" s="223">
        <f>Table13[[#This Row],[ST]]+Table13[[#This Row],[NST]]</f>
        <v>3</v>
      </c>
      <c r="Q142" s="223"/>
    </row>
    <row r="143" spans="1:17">
      <c r="A143" s="30">
        <v>141</v>
      </c>
      <c r="B143" s="31" t="str">
        <f>Table1[[#This Row],[Dominant leg]]</f>
        <v>L</v>
      </c>
      <c r="C143" s="31" t="s">
        <v>296</v>
      </c>
      <c r="D143" s="245">
        <f>RawDC2!D143</f>
        <v>43082.440671296303</v>
      </c>
      <c r="E143" s="16">
        <v>1</v>
      </c>
      <c r="F143" s="15">
        <v>4</v>
      </c>
      <c r="G143" s="15">
        <v>0</v>
      </c>
      <c r="H143" s="220">
        <f>SUM(Table13[[#This Row],[SD]:[ST]])</f>
        <v>5</v>
      </c>
      <c r="I143" s="15">
        <v>4</v>
      </c>
      <c r="J143" s="15">
        <v>7</v>
      </c>
      <c r="K143" s="15">
        <v>1</v>
      </c>
      <c r="L143" s="221">
        <f>SUM(Table13[[#This Row],[NSDL]:[NST]])</f>
        <v>12</v>
      </c>
      <c r="M143" s="244">
        <f>Table13[[#This Row],[Stable 
Total]]+Table13[[#This Row],[Unstable 
Total]]</f>
        <v>17</v>
      </c>
      <c r="N143" s="223">
        <f>Table13[[#This Row],[SD]]+Table13[[#This Row],[NSDL]]</f>
        <v>5</v>
      </c>
      <c r="O143" s="223">
        <f>Table13[[#This Row],[SND]]+Table13[[#This Row],[NSNDL]]</f>
        <v>11</v>
      </c>
      <c r="P143" s="223">
        <f>Table13[[#This Row],[ST]]+Table13[[#This Row],[NST]]</f>
        <v>1</v>
      </c>
      <c r="Q143" s="223"/>
    </row>
    <row r="144" spans="1:17">
      <c r="A144" s="30">
        <v>142</v>
      </c>
      <c r="B144" s="31" t="str">
        <f>Table1[[#This Row],[Dominant leg]]</f>
        <v>R</v>
      </c>
      <c r="C144" s="31" t="s">
        <v>296</v>
      </c>
      <c r="D144" s="245">
        <f>RawDC2!D144</f>
        <v>43082.453634259262</v>
      </c>
      <c r="E144" s="16">
        <v>1</v>
      </c>
      <c r="F144" s="15">
        <v>0</v>
      </c>
      <c r="G144" s="15">
        <v>0</v>
      </c>
      <c r="H144" s="220">
        <f>SUM(Table13[[#This Row],[SD]:[ST]])</f>
        <v>1</v>
      </c>
      <c r="I144" s="15">
        <v>4</v>
      </c>
      <c r="J144" s="15">
        <v>4</v>
      </c>
      <c r="K144" s="15">
        <v>2</v>
      </c>
      <c r="L144" s="221">
        <f>SUM(Table13[[#This Row],[NSDL]:[NST]])</f>
        <v>10</v>
      </c>
      <c r="M144" s="244">
        <f>Table13[[#This Row],[Stable 
Total]]+Table13[[#This Row],[Unstable 
Total]]</f>
        <v>11</v>
      </c>
      <c r="N144" s="223">
        <f>Table13[[#This Row],[SD]]+Table13[[#This Row],[NSDL]]</f>
        <v>5</v>
      </c>
      <c r="O144" s="223">
        <f>Table13[[#This Row],[SND]]+Table13[[#This Row],[NSNDL]]</f>
        <v>4</v>
      </c>
      <c r="P144" s="223">
        <f>Table13[[#This Row],[ST]]+Table13[[#This Row],[NST]]</f>
        <v>2</v>
      </c>
      <c r="Q144" s="223"/>
    </row>
    <row r="145" spans="1:17">
      <c r="A145" s="30">
        <v>143</v>
      </c>
      <c r="B145" s="31" t="str">
        <f>Table1[[#This Row],[Dominant leg]]</f>
        <v>R</v>
      </c>
      <c r="C145" s="31" t="s">
        <v>296</v>
      </c>
      <c r="D145" s="245">
        <f>RawDC2!D145</f>
        <v>43082.43677083333</v>
      </c>
      <c r="E145" s="16">
        <v>1</v>
      </c>
      <c r="F145" s="15">
        <v>1</v>
      </c>
      <c r="G145" s="15">
        <v>2</v>
      </c>
      <c r="H145" s="220">
        <f>SUM(Table13[[#This Row],[SD]:[ST]])</f>
        <v>4</v>
      </c>
      <c r="I145" s="15">
        <v>6</v>
      </c>
      <c r="J145" s="15">
        <v>3</v>
      </c>
      <c r="K145" s="15">
        <v>0</v>
      </c>
      <c r="L145" s="221">
        <f>SUM(Table13[[#This Row],[NSDL]:[NST]])</f>
        <v>9</v>
      </c>
      <c r="M145" s="244">
        <f>Table13[[#This Row],[Stable 
Total]]+Table13[[#This Row],[Unstable 
Total]]</f>
        <v>13</v>
      </c>
      <c r="N145" s="223">
        <f>Table13[[#This Row],[SD]]+Table13[[#This Row],[NSDL]]</f>
        <v>7</v>
      </c>
      <c r="O145" s="223">
        <f>Table13[[#This Row],[SND]]+Table13[[#This Row],[NSNDL]]</f>
        <v>4</v>
      </c>
      <c r="P145" s="223">
        <f>Table13[[#This Row],[ST]]+Table13[[#This Row],[NST]]</f>
        <v>2</v>
      </c>
      <c r="Q145" s="223"/>
    </row>
    <row r="146" spans="1:17">
      <c r="A146" s="30">
        <v>144</v>
      </c>
      <c r="B146" s="31" t="str">
        <f>Table1[[#This Row],[Dominant leg]]</f>
        <v>R</v>
      </c>
      <c r="C146" s="31" t="s">
        <v>296</v>
      </c>
      <c r="D146" s="245">
        <f>RawDC2!D146</f>
        <v>0</v>
      </c>
      <c r="E146" s="16"/>
      <c r="H146" s="220">
        <f>SUM(Table13[[#This Row],[SD]:[ST]])</f>
        <v>0</v>
      </c>
      <c r="L146" s="221">
        <f>SUM(Table13[[#This Row],[NSDL]:[NST]])</f>
        <v>0</v>
      </c>
      <c r="M146" s="244">
        <f>Table13[[#This Row],[Stable 
Total]]+Table13[[#This Row],[Unstable 
Total]]</f>
        <v>0</v>
      </c>
      <c r="N146" s="223">
        <f>Table13[[#This Row],[SD]]+Table13[[#This Row],[NSDL]]</f>
        <v>0</v>
      </c>
      <c r="O146" s="223">
        <f>Table13[[#This Row],[SND]]+Table13[[#This Row],[NSNDL]]</f>
        <v>0</v>
      </c>
      <c r="P146" s="223">
        <f>Table13[[#This Row],[ST]]+Table13[[#This Row],[NST]]</f>
        <v>0</v>
      </c>
      <c r="Q146" s="223"/>
    </row>
    <row r="147" spans="1:17">
      <c r="A147" s="30">
        <v>145</v>
      </c>
      <c r="B147" s="31" t="str">
        <f>Table1[[#This Row],[Dominant leg]]</f>
        <v>R</v>
      </c>
      <c r="C147" s="31" t="s">
        <v>296</v>
      </c>
      <c r="D147" s="245">
        <f>RawDC2!D147</f>
        <v>43082.441469907397</v>
      </c>
      <c r="E147" s="16">
        <v>2</v>
      </c>
      <c r="F147" s="15">
        <v>0</v>
      </c>
      <c r="G147" s="15">
        <v>0</v>
      </c>
      <c r="H147" s="220">
        <f>SUM(Table13[[#This Row],[SD]:[ST]])</f>
        <v>2</v>
      </c>
      <c r="I147" s="15">
        <v>5</v>
      </c>
      <c r="J147" s="15">
        <v>6</v>
      </c>
      <c r="K147" s="15">
        <v>3</v>
      </c>
      <c r="L147" s="221">
        <f>SUM(Table13[[#This Row],[NSDL]:[NST]])</f>
        <v>14</v>
      </c>
      <c r="M147" s="244">
        <f>Table13[[#This Row],[Stable 
Total]]+Table13[[#This Row],[Unstable 
Total]]</f>
        <v>16</v>
      </c>
      <c r="N147" s="223">
        <f>Table13[[#This Row],[SD]]+Table13[[#This Row],[NSDL]]</f>
        <v>7</v>
      </c>
      <c r="O147" s="223">
        <f>Table13[[#This Row],[SND]]+Table13[[#This Row],[NSNDL]]</f>
        <v>6</v>
      </c>
      <c r="P147" s="223">
        <f>Table13[[#This Row],[ST]]+Table13[[#This Row],[NST]]</f>
        <v>3</v>
      </c>
      <c r="Q147" s="223"/>
    </row>
    <row r="148" spans="1:17">
      <c r="A148" s="30">
        <v>146</v>
      </c>
      <c r="B148" s="31" t="str">
        <f>Table1[[#This Row],[Dominant leg]]</f>
        <v>R</v>
      </c>
      <c r="C148" s="31" t="s">
        <v>296</v>
      </c>
      <c r="D148" s="245">
        <f>RawDC2!D148</f>
        <v>43082.44090277778</v>
      </c>
      <c r="E148" s="16">
        <v>2</v>
      </c>
      <c r="F148" s="15">
        <v>3</v>
      </c>
      <c r="G148" s="15">
        <v>0</v>
      </c>
      <c r="H148" s="220">
        <f>SUM(Table13[[#This Row],[SD]:[ST]])</f>
        <v>5</v>
      </c>
      <c r="I148" s="15">
        <v>4</v>
      </c>
      <c r="J148" s="15">
        <v>5</v>
      </c>
      <c r="K148" s="15">
        <v>2</v>
      </c>
      <c r="L148" s="221">
        <f>SUM(Table13[[#This Row],[NSDL]:[NST]])</f>
        <v>11</v>
      </c>
      <c r="M148" s="244">
        <f>Table13[[#This Row],[Stable 
Total]]+Table13[[#This Row],[Unstable 
Total]]</f>
        <v>16</v>
      </c>
      <c r="N148" s="223">
        <f>Table13[[#This Row],[SD]]+Table13[[#This Row],[NSDL]]</f>
        <v>6</v>
      </c>
      <c r="O148" s="223">
        <f>Table13[[#This Row],[SND]]+Table13[[#This Row],[NSNDL]]</f>
        <v>8</v>
      </c>
      <c r="P148" s="223">
        <f>Table13[[#This Row],[ST]]+Table13[[#This Row],[NST]]</f>
        <v>2</v>
      </c>
      <c r="Q148" s="223"/>
    </row>
    <row r="149" spans="1:17">
      <c r="A149" s="30">
        <v>147</v>
      </c>
      <c r="B149" s="31" t="str">
        <f>Table1[[#This Row],[Dominant leg]]</f>
        <v>R</v>
      </c>
      <c r="C149" s="31" t="s">
        <v>296</v>
      </c>
      <c r="D149" s="245">
        <f>RawDC2!D149</f>
        <v>43082.449421296304</v>
      </c>
      <c r="E149" s="16">
        <v>1</v>
      </c>
      <c r="F149" s="15">
        <v>0</v>
      </c>
      <c r="G149" s="15">
        <v>1</v>
      </c>
      <c r="H149" s="220">
        <f>SUM(Table13[[#This Row],[SD]:[ST]])</f>
        <v>2</v>
      </c>
      <c r="I149" s="15">
        <v>4</v>
      </c>
      <c r="J149" s="15">
        <v>5</v>
      </c>
      <c r="K149" s="15">
        <v>2</v>
      </c>
      <c r="L149" s="221">
        <f>SUM(Table13[[#This Row],[NSDL]:[NST]])</f>
        <v>11</v>
      </c>
      <c r="M149" s="244">
        <f>Table13[[#This Row],[Stable 
Total]]+Table13[[#This Row],[Unstable 
Total]]</f>
        <v>13</v>
      </c>
      <c r="N149" s="223">
        <f>Table13[[#This Row],[SD]]+Table13[[#This Row],[NSDL]]</f>
        <v>5</v>
      </c>
      <c r="O149" s="223">
        <f>Table13[[#This Row],[SND]]+Table13[[#This Row],[NSNDL]]</f>
        <v>5</v>
      </c>
      <c r="P149" s="223">
        <f>Table13[[#This Row],[ST]]+Table13[[#This Row],[NST]]</f>
        <v>3</v>
      </c>
      <c r="Q149" s="223"/>
    </row>
    <row r="150" spans="1:17">
      <c r="A150" s="30">
        <v>148</v>
      </c>
      <c r="B150" s="31" t="str">
        <f>Table1[[#This Row],[Dominant leg]]</f>
        <v>R</v>
      </c>
      <c r="C150" s="31" t="s">
        <v>296</v>
      </c>
      <c r="D150" s="245">
        <f>RawDC2!D150</f>
        <v>43082.440891203703</v>
      </c>
      <c r="E150" s="16">
        <v>1</v>
      </c>
      <c r="F150" s="15">
        <v>0</v>
      </c>
      <c r="G150" s="15">
        <v>0</v>
      </c>
      <c r="H150" s="220">
        <f>SUM(Table13[[#This Row],[SD]:[ST]])</f>
        <v>1</v>
      </c>
      <c r="I150" s="15">
        <v>4</v>
      </c>
      <c r="J150" s="15">
        <v>4</v>
      </c>
      <c r="K150" s="15">
        <v>1</v>
      </c>
      <c r="L150" s="221">
        <f>SUM(Table13[[#This Row],[NSDL]:[NST]])</f>
        <v>9</v>
      </c>
      <c r="M150" s="244">
        <f>Table13[[#This Row],[Stable 
Total]]+Table13[[#This Row],[Unstable 
Total]]</f>
        <v>10</v>
      </c>
      <c r="N150" s="223">
        <f>Table13[[#This Row],[SD]]+Table13[[#This Row],[NSDL]]</f>
        <v>5</v>
      </c>
      <c r="O150" s="223">
        <f>Table13[[#This Row],[SND]]+Table13[[#This Row],[NSNDL]]</f>
        <v>4</v>
      </c>
      <c r="P150" s="223">
        <f>Table13[[#This Row],[ST]]+Table13[[#This Row],[NST]]</f>
        <v>1</v>
      </c>
      <c r="Q150" s="223"/>
    </row>
    <row r="151" spans="1:17">
      <c r="A151" s="30">
        <v>149</v>
      </c>
      <c r="B151" s="31" t="str">
        <f>Table1[[#This Row],[Dominant leg]]</f>
        <v>R</v>
      </c>
      <c r="C151" s="31" t="s">
        <v>296</v>
      </c>
      <c r="D151" s="245">
        <f>RawDC2!D151</f>
        <v>43081.633148148147</v>
      </c>
      <c r="E151" s="16">
        <v>2</v>
      </c>
      <c r="F151" s="15">
        <v>0</v>
      </c>
      <c r="G151" s="15">
        <v>0</v>
      </c>
      <c r="H151" s="220">
        <f>SUM(Table13[[#This Row],[SD]:[ST]])</f>
        <v>2</v>
      </c>
      <c r="I151" s="15">
        <v>7</v>
      </c>
      <c r="J151" s="15">
        <v>7</v>
      </c>
      <c r="K151" s="15">
        <v>0</v>
      </c>
      <c r="L151" s="221">
        <f>SUM(Table13[[#This Row],[NSDL]:[NST]])</f>
        <v>14</v>
      </c>
      <c r="M151" s="244">
        <f>Table13[[#This Row],[Stable 
Total]]+Table13[[#This Row],[Unstable 
Total]]</f>
        <v>16</v>
      </c>
      <c r="N151" s="223">
        <f>Table13[[#This Row],[SD]]+Table13[[#This Row],[NSDL]]</f>
        <v>9</v>
      </c>
      <c r="O151" s="223">
        <f>Table13[[#This Row],[SND]]+Table13[[#This Row],[NSNDL]]</f>
        <v>7</v>
      </c>
      <c r="P151" s="223">
        <f>Table13[[#This Row],[ST]]+Table13[[#This Row],[NST]]</f>
        <v>0</v>
      </c>
      <c r="Q151" s="223"/>
    </row>
    <row r="152" spans="1:17">
      <c r="A152" s="30">
        <v>150</v>
      </c>
      <c r="B152" s="31" t="str">
        <f>Table1[[#This Row],[Dominant leg]]</f>
        <v>R</v>
      </c>
      <c r="C152" s="31" t="s">
        <v>296</v>
      </c>
      <c r="D152" s="245">
        <f>RawDC2!D152</f>
        <v>43082.461261574077</v>
      </c>
      <c r="E152" s="16">
        <v>0</v>
      </c>
      <c r="F152" s="15">
        <v>2</v>
      </c>
      <c r="G152" s="15">
        <v>0</v>
      </c>
      <c r="H152" s="220">
        <f>SUM(Table13[[#This Row],[SD]:[ST]])</f>
        <v>2</v>
      </c>
      <c r="I152" s="15">
        <v>5</v>
      </c>
      <c r="J152" s="15">
        <v>6</v>
      </c>
      <c r="K152" s="15">
        <v>2</v>
      </c>
      <c r="L152" s="221">
        <f>SUM(Table13[[#This Row],[NSDL]:[NST]])</f>
        <v>13</v>
      </c>
      <c r="M152" s="244">
        <f>Table13[[#This Row],[Stable 
Total]]+Table13[[#This Row],[Unstable 
Total]]</f>
        <v>15</v>
      </c>
      <c r="N152" s="223">
        <f>Table13[[#This Row],[SD]]+Table13[[#This Row],[NSDL]]</f>
        <v>5</v>
      </c>
      <c r="O152" s="223">
        <f>Table13[[#This Row],[SND]]+Table13[[#This Row],[NSNDL]]</f>
        <v>8</v>
      </c>
      <c r="P152" s="223">
        <f>Table13[[#This Row],[ST]]+Table13[[#This Row],[NST]]</f>
        <v>2</v>
      </c>
      <c r="Q152" s="223"/>
    </row>
    <row r="153" spans="1:17">
      <c r="A153" s="30">
        <v>151</v>
      </c>
      <c r="B153" s="31" t="str">
        <f>Table1[[#This Row],[Dominant leg]]</f>
        <v>L</v>
      </c>
      <c r="C153" s="31" t="s">
        <v>296</v>
      </c>
      <c r="D153" s="245">
        <f>RawDC2!D153</f>
        <v>43126.617650462962</v>
      </c>
      <c r="E153" s="16">
        <v>1</v>
      </c>
      <c r="F153" s="15">
        <v>1</v>
      </c>
      <c r="G153" s="15">
        <v>2</v>
      </c>
      <c r="H153" s="220">
        <f>SUM(Table13[[#This Row],[SD]:[ST]])</f>
        <v>4</v>
      </c>
      <c r="I153" s="15">
        <v>3</v>
      </c>
      <c r="J153" s="15">
        <v>3</v>
      </c>
      <c r="K153" s="15">
        <v>1</v>
      </c>
      <c r="L153" s="221">
        <f>SUM(Table13[[#This Row],[NSDL]:[NST]])</f>
        <v>7</v>
      </c>
      <c r="M153" s="244">
        <f>Table13[[#This Row],[Stable 
Total]]+Table13[[#This Row],[Unstable 
Total]]</f>
        <v>11</v>
      </c>
      <c r="N153" s="223">
        <f>Table13[[#This Row],[SD]]+Table13[[#This Row],[NSDL]]</f>
        <v>4</v>
      </c>
      <c r="O153" s="223">
        <f>Table13[[#This Row],[SND]]+Table13[[#This Row],[NSNDL]]</f>
        <v>4</v>
      </c>
      <c r="P153" s="223">
        <f>Table13[[#This Row],[ST]]+Table13[[#This Row],[NST]]</f>
        <v>3</v>
      </c>
      <c r="Q153" s="223"/>
    </row>
    <row r="154" spans="1:17">
      <c r="A154" s="30">
        <v>152</v>
      </c>
      <c r="B154" s="31" t="str">
        <f>Table1[[#This Row],[Dominant leg]]</f>
        <v>R</v>
      </c>
      <c r="C154" s="31" t="s">
        <v>296</v>
      </c>
      <c r="D154" s="245">
        <f>RawDC2!D154</f>
        <v>0</v>
      </c>
      <c r="E154" s="16"/>
      <c r="H154" s="220">
        <f>SUM(Table13[[#This Row],[SD]:[ST]])</f>
        <v>0</v>
      </c>
      <c r="L154" s="221">
        <f>SUM(Table13[[#This Row],[NSDL]:[NST]])</f>
        <v>0</v>
      </c>
      <c r="M154" s="244">
        <f>Table13[[#This Row],[Stable 
Total]]+Table13[[#This Row],[Unstable 
Total]]</f>
        <v>0</v>
      </c>
      <c r="N154" s="223">
        <f>Table13[[#This Row],[SD]]+Table13[[#This Row],[NSDL]]</f>
        <v>0</v>
      </c>
      <c r="O154" s="223">
        <f>Table13[[#This Row],[SND]]+Table13[[#This Row],[NSNDL]]</f>
        <v>0</v>
      </c>
      <c r="P154" s="223">
        <f>Table13[[#This Row],[ST]]+Table13[[#This Row],[NST]]</f>
        <v>0</v>
      </c>
      <c r="Q154" s="223"/>
    </row>
    <row r="155" spans="1:17">
      <c r="A155" s="30">
        <v>153</v>
      </c>
      <c r="B155" s="31" t="str">
        <f>Table1[[#This Row],[Dominant leg]]</f>
        <v>R</v>
      </c>
      <c r="C155" s="31" t="s">
        <v>296</v>
      </c>
      <c r="D155" s="245">
        <f>RawDC2!D155</f>
        <v>0</v>
      </c>
      <c r="E155" s="16"/>
      <c r="H155" s="220">
        <f>SUM(Table13[[#This Row],[SD]:[ST]])</f>
        <v>0</v>
      </c>
      <c r="L155" s="221">
        <f>SUM(Table13[[#This Row],[NSDL]:[NST]])</f>
        <v>0</v>
      </c>
      <c r="M155" s="244">
        <f>Table13[[#This Row],[Stable 
Total]]+Table13[[#This Row],[Unstable 
Total]]</f>
        <v>0</v>
      </c>
      <c r="N155" s="223">
        <f>Table13[[#This Row],[SD]]+Table13[[#This Row],[NSDL]]</f>
        <v>0</v>
      </c>
      <c r="O155" s="223">
        <f>Table13[[#This Row],[SND]]+Table13[[#This Row],[NSNDL]]</f>
        <v>0</v>
      </c>
      <c r="P155" s="223">
        <f>Table13[[#This Row],[ST]]+Table13[[#This Row],[NST]]</f>
        <v>0</v>
      </c>
      <c r="Q155" s="223"/>
    </row>
    <row r="156" spans="1:17">
      <c r="A156" s="30">
        <v>154</v>
      </c>
      <c r="B156" s="31" t="str">
        <f>Table1[[#This Row],[Dominant leg]]</f>
        <v>R</v>
      </c>
      <c r="C156" s="31" t="s">
        <v>296</v>
      </c>
      <c r="D156" s="245">
        <f>RawDC2!D156</f>
        <v>0</v>
      </c>
      <c r="E156" s="16"/>
      <c r="H156" s="220">
        <f>SUM(Table13[[#This Row],[SD]:[ST]])</f>
        <v>0</v>
      </c>
      <c r="L156" s="221">
        <f>SUM(Table13[[#This Row],[NSDL]:[NST]])</f>
        <v>0</v>
      </c>
      <c r="M156" s="244">
        <f>Table13[[#This Row],[Stable 
Total]]+Table13[[#This Row],[Unstable 
Total]]</f>
        <v>0</v>
      </c>
      <c r="N156" s="223">
        <f>Table13[[#This Row],[SD]]+Table13[[#This Row],[NSDL]]</f>
        <v>0</v>
      </c>
      <c r="O156" s="223">
        <f>Table13[[#This Row],[SND]]+Table13[[#This Row],[NSNDL]]</f>
        <v>0</v>
      </c>
      <c r="P156" s="223">
        <f>Table13[[#This Row],[ST]]+Table13[[#This Row],[NST]]</f>
        <v>0</v>
      </c>
      <c r="Q156" s="223"/>
    </row>
    <row r="157" spans="1:17">
      <c r="A157" s="30">
        <v>155</v>
      </c>
      <c r="B157" s="31" t="str">
        <f>Table1[[#This Row],[Dominant leg]]</f>
        <v>L</v>
      </c>
      <c r="C157" s="31" t="s">
        <v>296</v>
      </c>
      <c r="D157" s="245">
        <f>RawDC2!D157</f>
        <v>43082.473761574067</v>
      </c>
      <c r="E157" s="16">
        <v>3</v>
      </c>
      <c r="F157" s="15">
        <v>1</v>
      </c>
      <c r="G157" s="15">
        <v>0</v>
      </c>
      <c r="H157" s="220">
        <f>SUM(Table13[[#This Row],[SD]:[ST]])</f>
        <v>4</v>
      </c>
      <c r="I157" s="15">
        <v>4</v>
      </c>
      <c r="J157" s="15">
        <v>4</v>
      </c>
      <c r="K157" s="15">
        <v>0</v>
      </c>
      <c r="L157" s="221">
        <f>SUM(Table13[[#This Row],[NSDL]:[NST]])</f>
        <v>8</v>
      </c>
      <c r="M157" s="244">
        <f>Table13[[#This Row],[Stable 
Total]]+Table13[[#This Row],[Unstable 
Total]]</f>
        <v>12</v>
      </c>
      <c r="N157" s="223">
        <f>Table13[[#This Row],[SD]]+Table13[[#This Row],[NSDL]]</f>
        <v>7</v>
      </c>
      <c r="O157" s="223">
        <f>Table13[[#This Row],[SND]]+Table13[[#This Row],[NSNDL]]</f>
        <v>5</v>
      </c>
      <c r="P157" s="223">
        <f>Table13[[#This Row],[ST]]+Table13[[#This Row],[NST]]</f>
        <v>0</v>
      </c>
      <c r="Q157" s="223"/>
    </row>
    <row r="158" spans="1:17">
      <c r="A158" s="30">
        <v>156</v>
      </c>
      <c r="B158" s="31" t="str">
        <f>Table1[[#This Row],[Dominant leg]]</f>
        <v>R</v>
      </c>
      <c r="C158" s="31" t="s">
        <v>296</v>
      </c>
      <c r="D158" s="245">
        <f>RawDC2!D158</f>
        <v>43082.486898148149</v>
      </c>
      <c r="E158" s="16">
        <v>2</v>
      </c>
      <c r="F158" s="15">
        <v>1</v>
      </c>
      <c r="G158" s="15">
        <v>0</v>
      </c>
      <c r="H158" s="220">
        <f>SUM(Table13[[#This Row],[SD]:[ST]])</f>
        <v>3</v>
      </c>
      <c r="I158" s="15">
        <v>4</v>
      </c>
      <c r="J158" s="15">
        <v>5</v>
      </c>
      <c r="K158" s="15">
        <v>3</v>
      </c>
      <c r="L158" s="221">
        <f>SUM(Table13[[#This Row],[NSDL]:[NST]])</f>
        <v>12</v>
      </c>
      <c r="M158" s="244">
        <f>Table13[[#This Row],[Stable 
Total]]+Table13[[#This Row],[Unstable 
Total]]</f>
        <v>15</v>
      </c>
      <c r="N158" s="223">
        <f>Table13[[#This Row],[SD]]+Table13[[#This Row],[NSDL]]</f>
        <v>6</v>
      </c>
      <c r="O158" s="223">
        <f>Table13[[#This Row],[SND]]+Table13[[#This Row],[NSNDL]]</f>
        <v>6</v>
      </c>
      <c r="P158" s="223">
        <f>Table13[[#This Row],[ST]]+Table13[[#This Row],[NST]]</f>
        <v>3</v>
      </c>
      <c r="Q158" s="223"/>
    </row>
    <row r="159" spans="1:17">
      <c r="A159" s="30">
        <v>157</v>
      </c>
      <c r="B159" s="31" t="str">
        <f>Table1[[#This Row],[Dominant leg]]</f>
        <v>L</v>
      </c>
      <c r="C159" s="31" t="s">
        <v>296</v>
      </c>
      <c r="D159" s="245">
        <f>RawDC2!D159</f>
        <v>43082.492719907408</v>
      </c>
      <c r="E159" s="16">
        <v>0</v>
      </c>
      <c r="F159" s="15">
        <v>0</v>
      </c>
      <c r="G159" s="15">
        <v>0</v>
      </c>
      <c r="H159" s="220">
        <f>SUM(Table13[[#This Row],[SD]:[ST]])</f>
        <v>0</v>
      </c>
      <c r="I159" s="15">
        <v>3</v>
      </c>
      <c r="J159" s="15">
        <v>2</v>
      </c>
      <c r="K159" s="15">
        <v>1</v>
      </c>
      <c r="L159" s="221">
        <f>SUM(Table13[[#This Row],[NSDL]:[NST]])</f>
        <v>6</v>
      </c>
      <c r="M159" s="244">
        <f>Table13[[#This Row],[Stable 
Total]]+Table13[[#This Row],[Unstable 
Total]]</f>
        <v>6</v>
      </c>
      <c r="N159" s="223">
        <f>Table13[[#This Row],[SD]]+Table13[[#This Row],[NSDL]]</f>
        <v>3</v>
      </c>
      <c r="O159" s="223">
        <f>Table13[[#This Row],[SND]]+Table13[[#This Row],[NSNDL]]</f>
        <v>2</v>
      </c>
      <c r="P159" s="223">
        <f>Table13[[#This Row],[ST]]+Table13[[#This Row],[NST]]</f>
        <v>1</v>
      </c>
      <c r="Q159" s="223"/>
    </row>
    <row r="160" spans="1:17">
      <c r="A160" s="30">
        <v>158</v>
      </c>
      <c r="B160" s="31" t="str">
        <f>Table1[[#This Row],[Dominant leg]]</f>
        <v>R</v>
      </c>
      <c r="C160" s="31" t="s">
        <v>296</v>
      </c>
      <c r="D160" s="245">
        <f>RawDC2!D160</f>
        <v>43082.488252314812</v>
      </c>
      <c r="E160" s="16">
        <v>3</v>
      </c>
      <c r="F160" s="15">
        <v>2</v>
      </c>
      <c r="G160" s="15">
        <v>1</v>
      </c>
      <c r="H160" s="220">
        <f>SUM(Table13[[#This Row],[SD]:[ST]])</f>
        <v>6</v>
      </c>
      <c r="I160" s="15">
        <v>5</v>
      </c>
      <c r="J160" s="15">
        <v>5</v>
      </c>
      <c r="K160" s="15">
        <v>1</v>
      </c>
      <c r="L160" s="221">
        <f>SUM(Table13[[#This Row],[NSDL]:[NST]])</f>
        <v>11</v>
      </c>
      <c r="M160" s="244">
        <f>Table13[[#This Row],[Stable 
Total]]+Table13[[#This Row],[Unstable 
Total]]</f>
        <v>17</v>
      </c>
      <c r="N160" s="223">
        <f>Table13[[#This Row],[SD]]+Table13[[#This Row],[NSDL]]</f>
        <v>8</v>
      </c>
      <c r="O160" s="223">
        <f>Table13[[#This Row],[SND]]+Table13[[#This Row],[NSNDL]]</f>
        <v>7</v>
      </c>
      <c r="P160" s="223">
        <f>Table13[[#This Row],[ST]]+Table13[[#This Row],[NST]]</f>
        <v>2</v>
      </c>
      <c r="Q160" s="223"/>
    </row>
    <row r="161" spans="1:17">
      <c r="A161" s="30">
        <v>159</v>
      </c>
      <c r="B161" s="31" t="str">
        <f>Table1[[#This Row],[Dominant leg]]</f>
        <v>R</v>
      </c>
      <c r="C161" s="31" t="s">
        <v>296</v>
      </c>
      <c r="D161" s="245">
        <f>RawDC2!D161</f>
        <v>43082.478703703702</v>
      </c>
      <c r="E161" s="16">
        <v>3</v>
      </c>
      <c r="F161" s="15">
        <v>2</v>
      </c>
      <c r="G161" s="15">
        <v>0</v>
      </c>
      <c r="H161" s="220">
        <f>SUM(Table13[[#This Row],[SD]:[ST]])</f>
        <v>5</v>
      </c>
      <c r="I161" s="15">
        <v>6</v>
      </c>
      <c r="J161" s="15">
        <v>4</v>
      </c>
      <c r="K161" s="15">
        <v>2</v>
      </c>
      <c r="L161" s="221">
        <f>SUM(Table13[[#This Row],[NSDL]:[NST]])</f>
        <v>12</v>
      </c>
      <c r="M161" s="244">
        <f>Table13[[#This Row],[Stable 
Total]]+Table13[[#This Row],[Unstable 
Total]]</f>
        <v>17</v>
      </c>
      <c r="N161" s="223">
        <f>Table13[[#This Row],[SD]]+Table13[[#This Row],[NSDL]]</f>
        <v>9</v>
      </c>
      <c r="O161" s="223">
        <f>Table13[[#This Row],[SND]]+Table13[[#This Row],[NSNDL]]</f>
        <v>6</v>
      </c>
      <c r="P161" s="223">
        <f>Table13[[#This Row],[ST]]+Table13[[#This Row],[NST]]</f>
        <v>2</v>
      </c>
      <c r="Q161" s="223"/>
    </row>
    <row r="162" spans="1:17">
      <c r="A162" s="30">
        <v>160</v>
      </c>
      <c r="B162" s="31" t="str">
        <f>Table1[[#This Row],[Dominant leg]]</f>
        <v>L</v>
      </c>
      <c r="C162" s="31" t="s">
        <v>296</v>
      </c>
      <c r="D162" s="245">
        <f>RawDC2!D162</f>
        <v>43125.460405092592</v>
      </c>
      <c r="E162" s="16">
        <v>1</v>
      </c>
      <c r="F162" s="15">
        <v>1</v>
      </c>
      <c r="G162" s="15">
        <v>0</v>
      </c>
      <c r="H162" s="220">
        <f>SUM(Table13[[#This Row],[SD]:[ST]])</f>
        <v>2</v>
      </c>
      <c r="I162" s="15">
        <v>5</v>
      </c>
      <c r="J162" s="15">
        <v>4</v>
      </c>
      <c r="K162" s="15">
        <v>1</v>
      </c>
      <c r="L162" s="221">
        <f>SUM(Table13[[#This Row],[NSDL]:[NST]])</f>
        <v>10</v>
      </c>
      <c r="M162" s="244">
        <f>Table13[[#This Row],[Stable 
Total]]+Table13[[#This Row],[Unstable 
Total]]</f>
        <v>12</v>
      </c>
      <c r="N162" s="223">
        <f>Table13[[#This Row],[SD]]+Table13[[#This Row],[NSDL]]</f>
        <v>6</v>
      </c>
      <c r="O162" s="223">
        <f>Table13[[#This Row],[SND]]+Table13[[#This Row],[NSNDL]]</f>
        <v>5</v>
      </c>
      <c r="P162" s="223">
        <f>Table13[[#This Row],[ST]]+Table13[[#This Row],[NST]]</f>
        <v>1</v>
      </c>
      <c r="Q162" s="223"/>
    </row>
    <row r="163" spans="1:17">
      <c r="A163" s="30">
        <v>161</v>
      </c>
      <c r="B163" s="31" t="str">
        <f>Table1[[#This Row],[Dominant leg]]</f>
        <v>R</v>
      </c>
      <c r="C163" s="31" t="s">
        <v>296</v>
      </c>
      <c r="D163" s="245">
        <f>RawDC2!D163</f>
        <v>43132.543981481482</v>
      </c>
      <c r="E163" s="16">
        <v>4</v>
      </c>
      <c r="F163" s="15">
        <v>1</v>
      </c>
      <c r="G163" s="15">
        <v>0</v>
      </c>
      <c r="H163" s="220">
        <f>SUM(Table13[[#This Row],[SD]:[ST]])</f>
        <v>5</v>
      </c>
      <c r="I163" s="15">
        <v>6</v>
      </c>
      <c r="J163" s="15">
        <v>7</v>
      </c>
      <c r="K163" s="15">
        <v>1</v>
      </c>
      <c r="L163" s="221">
        <f>SUM(Table13[[#This Row],[NSDL]:[NST]])</f>
        <v>14</v>
      </c>
      <c r="M163" s="244">
        <f>Table13[[#This Row],[Stable 
Total]]+Table13[[#This Row],[Unstable 
Total]]</f>
        <v>19</v>
      </c>
      <c r="N163" s="223">
        <f>Table13[[#This Row],[SD]]+Table13[[#This Row],[NSDL]]</f>
        <v>10</v>
      </c>
      <c r="O163" s="223">
        <f>Table13[[#This Row],[SND]]+Table13[[#This Row],[NSNDL]]</f>
        <v>8</v>
      </c>
      <c r="P163" s="223">
        <f>Table13[[#This Row],[ST]]+Table13[[#This Row],[NST]]</f>
        <v>1</v>
      </c>
      <c r="Q163" s="223"/>
    </row>
    <row r="164" spans="1:17">
      <c r="A164" s="30">
        <v>162</v>
      </c>
      <c r="B164" s="31" t="str">
        <f>Table1[[#This Row],[Dominant leg]]</f>
        <v>R</v>
      </c>
      <c r="C164" s="31" t="s">
        <v>296</v>
      </c>
      <c r="D164" s="245">
        <f>RawDC2!D164</f>
        <v>43132.547326388893</v>
      </c>
      <c r="E164" s="16">
        <v>2</v>
      </c>
      <c r="F164" s="15">
        <v>2</v>
      </c>
      <c r="G164" s="15">
        <v>0</v>
      </c>
      <c r="H164" s="220">
        <f>SUM(Table13[[#This Row],[SD]:[ST]])</f>
        <v>4</v>
      </c>
      <c r="I164" s="15">
        <v>5</v>
      </c>
      <c r="J164" s="15">
        <v>5</v>
      </c>
      <c r="K164" s="15">
        <v>0</v>
      </c>
      <c r="L164" s="221">
        <f>SUM(Table13[[#This Row],[NSDL]:[NST]])</f>
        <v>10</v>
      </c>
      <c r="M164" s="244">
        <f>Table13[[#This Row],[Stable 
Total]]+Table13[[#This Row],[Unstable 
Total]]</f>
        <v>14</v>
      </c>
      <c r="N164" s="223">
        <f>Table13[[#This Row],[SD]]+Table13[[#This Row],[NSDL]]</f>
        <v>7</v>
      </c>
      <c r="O164" s="223">
        <f>Table13[[#This Row],[SND]]+Table13[[#This Row],[NSNDL]]</f>
        <v>7</v>
      </c>
      <c r="P164" s="223">
        <f>Table13[[#This Row],[ST]]+Table13[[#This Row],[NST]]</f>
        <v>0</v>
      </c>
      <c r="Q164" s="223"/>
    </row>
    <row r="165" spans="1:17">
      <c r="A165" s="30">
        <v>163</v>
      </c>
      <c r="B165" s="31" t="str">
        <f>Table1[[#This Row],[Dominant leg]]</f>
        <v>R</v>
      </c>
      <c r="C165" s="31" t="s">
        <v>296</v>
      </c>
      <c r="D165" s="245">
        <f>RawDC2!D165</f>
        <v>43125.545555555553</v>
      </c>
      <c r="E165" s="16">
        <v>2</v>
      </c>
      <c r="F165" s="15">
        <v>2</v>
      </c>
      <c r="G165" s="15">
        <v>1</v>
      </c>
      <c r="H165" s="220">
        <f>SUM(Table13[[#This Row],[SD]:[ST]])</f>
        <v>5</v>
      </c>
      <c r="I165" s="15">
        <v>4</v>
      </c>
      <c r="J165" s="15">
        <v>4</v>
      </c>
      <c r="K165" s="15">
        <v>2</v>
      </c>
      <c r="L165" s="221">
        <f>SUM(Table13[[#This Row],[NSDL]:[NST]])</f>
        <v>10</v>
      </c>
      <c r="M165" s="244">
        <f>Table13[[#This Row],[Stable 
Total]]+Table13[[#This Row],[Unstable 
Total]]</f>
        <v>15</v>
      </c>
      <c r="N165" s="223">
        <f>Table13[[#This Row],[SD]]+Table13[[#This Row],[NSDL]]</f>
        <v>6</v>
      </c>
      <c r="O165" s="223">
        <f>Table13[[#This Row],[SND]]+Table13[[#This Row],[NSNDL]]</f>
        <v>6</v>
      </c>
      <c r="P165" s="223">
        <f>Table13[[#This Row],[ST]]+Table13[[#This Row],[NST]]</f>
        <v>3</v>
      </c>
      <c r="Q165" s="223"/>
    </row>
    <row r="166" spans="1:17">
      <c r="A166" s="30">
        <v>164</v>
      </c>
      <c r="B166" s="31" t="str">
        <f>Table1[[#This Row],[Dominant leg]]</f>
        <v>R</v>
      </c>
      <c r="C166" s="31" t="s">
        <v>296</v>
      </c>
      <c r="D166" s="245">
        <f>RawDC2!D166</f>
        <v>43132.586643518523</v>
      </c>
      <c r="E166" s="16">
        <v>1</v>
      </c>
      <c r="F166" s="15">
        <v>0</v>
      </c>
      <c r="G166" s="15">
        <v>0</v>
      </c>
      <c r="H166" s="220">
        <f>SUM(Table13[[#This Row],[SD]:[ST]])</f>
        <v>1</v>
      </c>
      <c r="I166" s="15">
        <v>3</v>
      </c>
      <c r="J166" s="15">
        <v>5</v>
      </c>
      <c r="K166" s="15">
        <v>0</v>
      </c>
      <c r="L166" s="221">
        <f>SUM(Table13[[#This Row],[NSDL]:[NST]])</f>
        <v>8</v>
      </c>
      <c r="M166" s="244">
        <f>Table13[[#This Row],[Stable 
Total]]+Table13[[#This Row],[Unstable 
Total]]</f>
        <v>9</v>
      </c>
      <c r="N166" s="223">
        <f>Table13[[#This Row],[SD]]+Table13[[#This Row],[NSDL]]</f>
        <v>4</v>
      </c>
      <c r="O166" s="223">
        <f>Table13[[#This Row],[SND]]+Table13[[#This Row],[NSNDL]]</f>
        <v>5</v>
      </c>
      <c r="P166" s="223">
        <f>Table13[[#This Row],[ST]]+Table13[[#This Row],[NST]]</f>
        <v>0</v>
      </c>
      <c r="Q166" s="223"/>
    </row>
    <row r="167" spans="1:17">
      <c r="A167" s="30">
        <v>165</v>
      </c>
      <c r="B167" s="31" t="str">
        <f>Table1[[#This Row],[Dominant leg]]</f>
        <v>R</v>
      </c>
      <c r="C167" s="31" t="s">
        <v>296</v>
      </c>
      <c r="D167" s="245">
        <f>RawDC2!D167</f>
        <v>43132.544328703712</v>
      </c>
      <c r="E167" s="16">
        <v>1</v>
      </c>
      <c r="F167" s="15">
        <v>2</v>
      </c>
      <c r="G167" s="15">
        <v>2</v>
      </c>
      <c r="H167" s="220">
        <f>SUM(Table13[[#This Row],[SD]:[ST]])</f>
        <v>5</v>
      </c>
      <c r="I167" s="15">
        <v>6</v>
      </c>
      <c r="J167" s="15">
        <v>4</v>
      </c>
      <c r="K167" s="15">
        <v>2</v>
      </c>
      <c r="L167" s="221">
        <f>SUM(Table13[[#This Row],[NSDL]:[NST]])</f>
        <v>12</v>
      </c>
      <c r="M167" s="244">
        <f>Table13[[#This Row],[Stable 
Total]]+Table13[[#This Row],[Unstable 
Total]]</f>
        <v>17</v>
      </c>
      <c r="N167" s="223">
        <f>Table13[[#This Row],[SD]]+Table13[[#This Row],[NSDL]]</f>
        <v>7</v>
      </c>
      <c r="O167" s="223">
        <f>Table13[[#This Row],[SND]]+Table13[[#This Row],[NSNDL]]</f>
        <v>6</v>
      </c>
      <c r="P167" s="223">
        <f>Table13[[#This Row],[ST]]+Table13[[#This Row],[NST]]</f>
        <v>4</v>
      </c>
      <c r="Q167" s="223"/>
    </row>
    <row r="168" spans="1:17">
      <c r="A168" s="30">
        <v>166</v>
      </c>
      <c r="B168" s="31" t="str">
        <f>Table1[[#This Row],[Dominant leg]]</f>
        <v>R</v>
      </c>
      <c r="C168" s="31" t="s">
        <v>296</v>
      </c>
      <c r="D168" s="245">
        <f>RawDC2!D168</f>
        <v>43132.555439814823</v>
      </c>
      <c r="E168" s="16">
        <v>1</v>
      </c>
      <c r="F168" s="15">
        <v>0</v>
      </c>
      <c r="G168" s="15">
        <v>0</v>
      </c>
      <c r="H168" s="220">
        <f>SUM(Table13[[#This Row],[SD]:[ST]])</f>
        <v>1</v>
      </c>
      <c r="I168" s="15">
        <v>5</v>
      </c>
      <c r="J168" s="15">
        <v>4</v>
      </c>
      <c r="K168" s="15">
        <v>1</v>
      </c>
      <c r="L168" s="221">
        <f>SUM(Table13[[#This Row],[NSDL]:[NST]])</f>
        <v>10</v>
      </c>
      <c r="M168" s="244">
        <f>Table13[[#This Row],[Stable 
Total]]+Table13[[#This Row],[Unstable 
Total]]</f>
        <v>11</v>
      </c>
      <c r="N168" s="223">
        <f>Table13[[#This Row],[SD]]+Table13[[#This Row],[NSDL]]</f>
        <v>6</v>
      </c>
      <c r="O168" s="223">
        <f>Table13[[#This Row],[SND]]+Table13[[#This Row],[NSNDL]]</f>
        <v>4</v>
      </c>
      <c r="P168" s="223">
        <f>Table13[[#This Row],[ST]]+Table13[[#This Row],[NST]]</f>
        <v>1</v>
      </c>
      <c r="Q168" s="223"/>
    </row>
    <row r="169" spans="1:17">
      <c r="A169" s="30">
        <v>167</v>
      </c>
      <c r="B169" s="31" t="str">
        <f>Table1[[#This Row],[Dominant leg]]</f>
        <v>R</v>
      </c>
      <c r="C169" s="31" t="s">
        <v>296</v>
      </c>
      <c r="D169" s="245">
        <f>RawDC2!D169</f>
        <v>43132.586643518523</v>
      </c>
      <c r="E169" s="16">
        <v>2</v>
      </c>
      <c r="F169" s="15">
        <v>2</v>
      </c>
      <c r="G169" s="15">
        <v>0</v>
      </c>
      <c r="H169" s="220">
        <f>SUM(Table13[[#This Row],[SD]:[ST]])</f>
        <v>4</v>
      </c>
      <c r="I169" s="15">
        <v>5</v>
      </c>
      <c r="J169" s="15">
        <v>3</v>
      </c>
      <c r="K169" s="15">
        <v>0</v>
      </c>
      <c r="L169" s="221">
        <f>SUM(Table13[[#This Row],[NSDL]:[NST]])</f>
        <v>8</v>
      </c>
      <c r="M169" s="244">
        <f>Table13[[#This Row],[Stable 
Total]]+Table13[[#This Row],[Unstable 
Total]]</f>
        <v>12</v>
      </c>
      <c r="N169" s="223">
        <f>Table13[[#This Row],[SD]]+Table13[[#This Row],[NSDL]]</f>
        <v>7</v>
      </c>
      <c r="O169" s="223">
        <f>Table13[[#This Row],[SND]]+Table13[[#This Row],[NSNDL]]</f>
        <v>5</v>
      </c>
      <c r="P169" s="223">
        <f>Table13[[#This Row],[ST]]+Table13[[#This Row],[NST]]</f>
        <v>0</v>
      </c>
      <c r="Q169" s="223"/>
    </row>
    <row r="170" spans="1:17">
      <c r="A170" s="30">
        <v>168</v>
      </c>
      <c r="B170" s="31" t="str">
        <f>Table1[[#This Row],[Dominant leg]]</f>
        <v>R</v>
      </c>
      <c r="C170" s="31" t="s">
        <v>296</v>
      </c>
      <c r="D170" s="245">
        <f>RawDC2!D170</f>
        <v>43125.586504629631</v>
      </c>
      <c r="E170" s="16">
        <v>0</v>
      </c>
      <c r="F170" s="15">
        <v>0</v>
      </c>
      <c r="G170" s="15">
        <v>1</v>
      </c>
      <c r="H170" s="220">
        <f>SUM(Table13[[#This Row],[SD]:[ST]])</f>
        <v>1</v>
      </c>
      <c r="I170" s="15">
        <v>2</v>
      </c>
      <c r="J170" s="15">
        <v>2</v>
      </c>
      <c r="K170" s="15">
        <v>2</v>
      </c>
      <c r="L170" s="221">
        <f>SUM(Table13[[#This Row],[NSDL]:[NST]])</f>
        <v>6</v>
      </c>
      <c r="M170" s="244">
        <f>Table13[[#This Row],[Stable 
Total]]+Table13[[#This Row],[Unstable 
Total]]</f>
        <v>7</v>
      </c>
      <c r="N170" s="223">
        <f>Table13[[#This Row],[SD]]+Table13[[#This Row],[NSDL]]</f>
        <v>2</v>
      </c>
      <c r="O170" s="223">
        <f>Table13[[#This Row],[SND]]+Table13[[#This Row],[NSNDL]]</f>
        <v>2</v>
      </c>
      <c r="P170" s="223">
        <f>Table13[[#This Row],[ST]]+Table13[[#This Row],[NST]]</f>
        <v>3</v>
      </c>
      <c r="Q170" s="223"/>
    </row>
    <row r="171" spans="1:17">
      <c r="A171" s="30">
        <v>169</v>
      </c>
      <c r="B171" s="31" t="str">
        <f>Table1[[#This Row],[Dominant leg]]</f>
        <v>L</v>
      </c>
      <c r="C171" s="31" t="s">
        <v>296</v>
      </c>
      <c r="D171" s="245">
        <f>RawDC2!D171</f>
        <v>43132.543865740743</v>
      </c>
      <c r="E171" s="16">
        <v>1</v>
      </c>
      <c r="F171" s="15">
        <v>0</v>
      </c>
      <c r="G171" s="15">
        <v>1</v>
      </c>
      <c r="H171" s="220">
        <f>SUM(Table13[[#This Row],[SD]:[ST]])</f>
        <v>2</v>
      </c>
      <c r="I171" s="15">
        <v>3</v>
      </c>
      <c r="J171" s="15">
        <v>3</v>
      </c>
      <c r="K171" s="15">
        <v>3</v>
      </c>
      <c r="L171" s="221">
        <f>SUM(Table13[[#This Row],[NSDL]:[NST]])</f>
        <v>9</v>
      </c>
      <c r="M171" s="244">
        <f>Table13[[#This Row],[Stable 
Total]]+Table13[[#This Row],[Unstable 
Total]]</f>
        <v>11</v>
      </c>
      <c r="N171" s="223">
        <f>Table13[[#This Row],[SD]]+Table13[[#This Row],[NSDL]]</f>
        <v>4</v>
      </c>
      <c r="O171" s="223">
        <f>Table13[[#This Row],[SND]]+Table13[[#This Row],[NSNDL]]</f>
        <v>3</v>
      </c>
      <c r="P171" s="223">
        <f>Table13[[#This Row],[ST]]+Table13[[#This Row],[NST]]</f>
        <v>4</v>
      </c>
      <c r="Q171" s="223"/>
    </row>
    <row r="172" spans="1:17">
      <c r="A172" s="30">
        <v>170</v>
      </c>
      <c r="B172" s="31" t="str">
        <f>Table1[[#This Row],[Dominant leg]]</f>
        <v>R</v>
      </c>
      <c r="C172" s="31" t="s">
        <v>296</v>
      </c>
      <c r="D172" s="245">
        <f>RawDC2!D172</f>
        <v>43125.586550925917</v>
      </c>
      <c r="E172" s="16">
        <v>1</v>
      </c>
      <c r="F172" s="15">
        <v>3</v>
      </c>
      <c r="G172" s="15">
        <v>0</v>
      </c>
      <c r="H172" s="220">
        <f>SUM(Table13[[#This Row],[SD]:[ST]])</f>
        <v>4</v>
      </c>
      <c r="I172" s="15">
        <v>4</v>
      </c>
      <c r="J172" s="15">
        <v>4</v>
      </c>
      <c r="K172" s="15">
        <v>0</v>
      </c>
      <c r="L172" s="221">
        <f>SUM(Table13[[#This Row],[NSDL]:[NST]])</f>
        <v>8</v>
      </c>
      <c r="M172" s="244">
        <f>Table13[[#This Row],[Stable 
Total]]+Table13[[#This Row],[Unstable 
Total]]</f>
        <v>12</v>
      </c>
      <c r="N172" s="223">
        <f>Table13[[#This Row],[SD]]+Table13[[#This Row],[NSDL]]</f>
        <v>5</v>
      </c>
      <c r="O172" s="223">
        <f>Table13[[#This Row],[SND]]+Table13[[#This Row],[NSNDL]]</f>
        <v>7</v>
      </c>
      <c r="P172" s="223">
        <f>Table13[[#This Row],[ST]]+Table13[[#This Row],[NST]]</f>
        <v>0</v>
      </c>
      <c r="Q172" s="223"/>
    </row>
    <row r="173" spans="1:17">
      <c r="A173" s="30">
        <v>171</v>
      </c>
      <c r="B173" s="31" t="str">
        <f>Table1[[#This Row],[Dominant leg]]</f>
        <v>R</v>
      </c>
      <c r="C173" s="31" t="s">
        <v>296</v>
      </c>
      <c r="D173" s="245">
        <f>RawDC2!D173</f>
        <v>43132.586365740739</v>
      </c>
      <c r="E173" s="16">
        <v>3</v>
      </c>
      <c r="F173" s="15">
        <v>3</v>
      </c>
      <c r="G173" s="15">
        <v>0</v>
      </c>
      <c r="H173" s="220">
        <f>SUM(Table13[[#This Row],[SD]:[ST]])</f>
        <v>6</v>
      </c>
      <c r="I173" s="15">
        <v>5</v>
      </c>
      <c r="J173" s="15">
        <v>4</v>
      </c>
      <c r="K173" s="15">
        <v>2</v>
      </c>
      <c r="L173" s="221">
        <f>SUM(Table13[[#This Row],[NSDL]:[NST]])</f>
        <v>11</v>
      </c>
      <c r="M173" s="244">
        <f>Table13[[#This Row],[Stable 
Total]]+Table13[[#This Row],[Unstable 
Total]]</f>
        <v>17</v>
      </c>
      <c r="N173" s="223">
        <f>Table13[[#This Row],[SD]]+Table13[[#This Row],[NSDL]]</f>
        <v>8</v>
      </c>
      <c r="O173" s="223">
        <f>Table13[[#This Row],[SND]]+Table13[[#This Row],[NSNDL]]</f>
        <v>7</v>
      </c>
      <c r="P173" s="223">
        <f>Table13[[#This Row],[ST]]+Table13[[#This Row],[NST]]</f>
        <v>2</v>
      </c>
      <c r="Q173" s="223"/>
    </row>
    <row r="174" spans="1:17">
      <c r="A174" s="30">
        <v>172</v>
      </c>
      <c r="B174" s="31" t="str">
        <f>Table1[[#This Row],[Dominant leg]]</f>
        <v>R</v>
      </c>
      <c r="C174" s="31" t="s">
        <v>296</v>
      </c>
      <c r="D174" s="245">
        <f>RawDC2!D174</f>
        <v>43132.586331018523</v>
      </c>
      <c r="E174" s="15">
        <v>3</v>
      </c>
      <c r="F174" s="15">
        <v>2</v>
      </c>
      <c r="G174" s="15">
        <v>0</v>
      </c>
      <c r="H174" s="220">
        <f>SUM(Table13[[#This Row],[SD]:[ST]])</f>
        <v>5</v>
      </c>
      <c r="I174" s="15">
        <v>6</v>
      </c>
      <c r="J174" s="15">
        <v>4</v>
      </c>
      <c r="K174" s="15">
        <v>0</v>
      </c>
      <c r="L174" s="221">
        <f>SUM(Table13[[#This Row],[NSDL]:[NST]])</f>
        <v>10</v>
      </c>
      <c r="M174" s="244">
        <f>Table13[[#This Row],[Stable 
Total]]+Table13[[#This Row],[Unstable 
Total]]</f>
        <v>15</v>
      </c>
      <c r="N174" s="223">
        <f>Table13[[#This Row],[SD]]+Table13[[#This Row],[NSDL]]</f>
        <v>9</v>
      </c>
      <c r="O174" s="223">
        <f>Table13[[#This Row],[SND]]+Table13[[#This Row],[NSNDL]]</f>
        <v>6</v>
      </c>
      <c r="P174" s="223">
        <f>Table13[[#This Row],[ST]]+Table13[[#This Row],[NST]]</f>
        <v>0</v>
      </c>
      <c r="Q174" s="223"/>
    </row>
    <row r="175" spans="1:17">
      <c r="A175" s="30">
        <v>173</v>
      </c>
      <c r="B175" s="31" t="str">
        <f>Table1[[#This Row],[Dominant leg]]</f>
        <v>L</v>
      </c>
      <c r="C175" s="31" t="s">
        <v>296</v>
      </c>
      <c r="D175" s="245">
        <f>RawDC2!D175</f>
        <v>43132.586215277777</v>
      </c>
      <c r="E175" s="16">
        <v>1</v>
      </c>
      <c r="F175" s="15">
        <v>4</v>
      </c>
      <c r="G175" s="15">
        <v>0</v>
      </c>
      <c r="H175" s="220">
        <f>SUM(Table13[[#This Row],[SD]:[ST]])</f>
        <v>5</v>
      </c>
      <c r="I175" s="15">
        <v>4</v>
      </c>
      <c r="J175" s="15">
        <v>4</v>
      </c>
      <c r="K175" s="15">
        <v>0</v>
      </c>
      <c r="L175" s="221">
        <f>SUM(Table13[[#This Row],[NSDL]:[NST]])</f>
        <v>8</v>
      </c>
      <c r="M175" s="244">
        <f>Table13[[#This Row],[Stable 
Total]]+Table13[[#This Row],[Unstable 
Total]]</f>
        <v>13</v>
      </c>
      <c r="N175" s="223">
        <f>Table13[[#This Row],[SD]]+Table13[[#This Row],[NSDL]]</f>
        <v>5</v>
      </c>
      <c r="O175" s="223">
        <f>Table13[[#This Row],[SND]]+Table13[[#This Row],[NSNDL]]</f>
        <v>8</v>
      </c>
      <c r="P175" s="223">
        <f>Table13[[#This Row],[ST]]+Table13[[#This Row],[NST]]</f>
        <v>0</v>
      </c>
      <c r="Q175" s="223"/>
    </row>
    <row r="176" spans="1:17">
      <c r="A176" s="30">
        <v>174</v>
      </c>
      <c r="B176" s="31" t="str">
        <f>Table1[[#This Row],[Dominant leg]]</f>
        <v>L</v>
      </c>
      <c r="C176" s="31" t="s">
        <v>296</v>
      </c>
      <c r="D176" s="245">
        <f>RawDC2!D176</f>
        <v>43125.545752314807</v>
      </c>
      <c r="E176" s="16">
        <v>3</v>
      </c>
      <c r="F176" s="15">
        <v>3</v>
      </c>
      <c r="G176" s="15">
        <v>0</v>
      </c>
      <c r="H176" s="220">
        <f>SUM(Table13[[#This Row],[SD]:[ST]])</f>
        <v>6</v>
      </c>
      <c r="I176" s="15">
        <v>4</v>
      </c>
      <c r="J176" s="15">
        <v>5</v>
      </c>
      <c r="K176" s="15">
        <v>1</v>
      </c>
      <c r="L176" s="221">
        <f>SUM(Table13[[#This Row],[NSDL]:[NST]])</f>
        <v>10</v>
      </c>
      <c r="M176" s="244">
        <f>Table13[[#This Row],[Stable 
Total]]+Table13[[#This Row],[Unstable 
Total]]</f>
        <v>16</v>
      </c>
      <c r="N176" s="223">
        <f>Table13[[#This Row],[SD]]+Table13[[#This Row],[NSDL]]</f>
        <v>7</v>
      </c>
      <c r="O176" s="223">
        <f>Table13[[#This Row],[SND]]+Table13[[#This Row],[NSNDL]]</f>
        <v>8</v>
      </c>
      <c r="P176" s="223">
        <f>Table13[[#This Row],[ST]]+Table13[[#This Row],[NST]]</f>
        <v>1</v>
      </c>
      <c r="Q176" s="223"/>
    </row>
    <row r="177" spans="1:17">
      <c r="A177" s="30">
        <v>175</v>
      </c>
      <c r="B177" s="31" t="str">
        <f>Table1[[#This Row],[Dominant leg]]</f>
        <v>L</v>
      </c>
      <c r="C177" s="31" t="s">
        <v>296</v>
      </c>
      <c r="D177" s="245">
        <f>RawDC2!D177</f>
        <v>43125.599756944437</v>
      </c>
      <c r="E177" s="16">
        <v>0</v>
      </c>
      <c r="F177" s="15">
        <v>1</v>
      </c>
      <c r="G177" s="15">
        <v>0</v>
      </c>
      <c r="H177" s="220">
        <f>SUM(Table13[[#This Row],[SD]:[ST]])</f>
        <v>1</v>
      </c>
      <c r="I177" s="15">
        <v>4</v>
      </c>
      <c r="J177" s="15">
        <v>2</v>
      </c>
      <c r="K177" s="15">
        <v>2</v>
      </c>
      <c r="L177" s="221">
        <f>SUM(Table13[[#This Row],[NSDL]:[NST]])</f>
        <v>8</v>
      </c>
      <c r="M177" s="244">
        <f>Table13[[#This Row],[Stable 
Total]]+Table13[[#This Row],[Unstable 
Total]]</f>
        <v>9</v>
      </c>
      <c r="N177" s="223">
        <f>Table13[[#This Row],[SD]]+Table13[[#This Row],[NSDL]]</f>
        <v>4</v>
      </c>
      <c r="O177" s="223">
        <f>Table13[[#This Row],[SND]]+Table13[[#This Row],[NSNDL]]</f>
        <v>3</v>
      </c>
      <c r="P177" s="223">
        <f>Table13[[#This Row],[ST]]+Table13[[#This Row],[NST]]</f>
        <v>2</v>
      </c>
      <c r="Q177" s="223"/>
    </row>
    <row r="178" spans="1:17">
      <c r="A178" s="30">
        <v>176</v>
      </c>
      <c r="B178" s="31" t="str">
        <f>Table1[[#This Row],[Dominant leg]]</f>
        <v>R</v>
      </c>
      <c r="C178" s="31" t="s">
        <v>296</v>
      </c>
      <c r="D178" s="245">
        <f>RawDC2!D178</f>
        <v>43125.598761574067</v>
      </c>
      <c r="E178" s="16">
        <v>2</v>
      </c>
      <c r="F178" s="15">
        <v>3</v>
      </c>
      <c r="G178" s="15">
        <v>1</v>
      </c>
      <c r="H178" s="220">
        <f>SUM(Table13[[#This Row],[SD]:[ST]])</f>
        <v>6</v>
      </c>
      <c r="I178" s="15">
        <v>3</v>
      </c>
      <c r="J178" s="15">
        <v>5</v>
      </c>
      <c r="K178" s="15">
        <v>1</v>
      </c>
      <c r="L178" s="221">
        <f>SUM(Table13[[#This Row],[NSDL]:[NST]])</f>
        <v>9</v>
      </c>
      <c r="M178" s="244">
        <f>Table13[[#This Row],[Stable 
Total]]+Table13[[#This Row],[Unstable 
Total]]</f>
        <v>15</v>
      </c>
      <c r="N178" s="223">
        <f>Table13[[#This Row],[SD]]+Table13[[#This Row],[NSDL]]</f>
        <v>5</v>
      </c>
      <c r="O178" s="223">
        <f>Table13[[#This Row],[SND]]+Table13[[#This Row],[NSNDL]]</f>
        <v>8</v>
      </c>
      <c r="P178" s="223">
        <f>Table13[[#This Row],[ST]]+Table13[[#This Row],[NST]]</f>
        <v>2</v>
      </c>
      <c r="Q178" s="223"/>
    </row>
    <row r="179" spans="1:17">
      <c r="A179" s="30">
        <v>177</v>
      </c>
      <c r="B179" s="31" t="str">
        <f>Table1[[#This Row],[Dominant leg]]</f>
        <v>R</v>
      </c>
      <c r="C179" s="31" t="s">
        <v>296</v>
      </c>
      <c r="D179" s="245">
        <f>RawDC2!D179</f>
        <v>43125.544953703713</v>
      </c>
      <c r="E179" s="16">
        <v>1</v>
      </c>
      <c r="F179" s="15">
        <v>0</v>
      </c>
      <c r="G179" s="15">
        <v>2</v>
      </c>
      <c r="H179" s="220">
        <f>SUM(Table13[[#This Row],[SD]:[ST]])</f>
        <v>3</v>
      </c>
      <c r="I179" s="15">
        <v>4</v>
      </c>
      <c r="J179" s="15">
        <v>4</v>
      </c>
      <c r="K179" s="15">
        <v>2</v>
      </c>
      <c r="L179" s="221">
        <f>SUM(Table13[[#This Row],[NSDL]:[NST]])</f>
        <v>10</v>
      </c>
      <c r="M179" s="244">
        <f>Table13[[#This Row],[Stable 
Total]]+Table13[[#This Row],[Unstable 
Total]]</f>
        <v>13</v>
      </c>
      <c r="N179" s="223">
        <f>Table13[[#This Row],[SD]]+Table13[[#This Row],[NSDL]]</f>
        <v>5</v>
      </c>
      <c r="O179" s="223">
        <f>Table13[[#This Row],[SND]]+Table13[[#This Row],[NSNDL]]</f>
        <v>4</v>
      </c>
      <c r="P179" s="223">
        <f>Table13[[#This Row],[ST]]+Table13[[#This Row],[NST]]</f>
        <v>4</v>
      </c>
      <c r="Q179" s="223"/>
    </row>
    <row r="180" spans="1:17">
      <c r="A180" s="30">
        <v>178</v>
      </c>
      <c r="B180" s="31" t="str">
        <f>Table1[[#This Row],[Dominant leg]]</f>
        <v>R</v>
      </c>
      <c r="C180" s="31" t="s">
        <v>296</v>
      </c>
      <c r="D180" s="245">
        <f>RawDC2!D180</f>
        <v>43119.685104166667</v>
      </c>
      <c r="E180" s="16">
        <v>0</v>
      </c>
      <c r="F180" s="15">
        <v>0</v>
      </c>
      <c r="G180" s="15">
        <v>0</v>
      </c>
      <c r="H180" s="220">
        <f>SUM(Table13[[#This Row],[SD]:[ST]])</f>
        <v>0</v>
      </c>
      <c r="I180" s="15">
        <v>3</v>
      </c>
      <c r="J180" s="15">
        <v>3</v>
      </c>
      <c r="K180" s="15">
        <v>0</v>
      </c>
      <c r="L180" s="221">
        <f>SUM(Table13[[#This Row],[NSDL]:[NST]])</f>
        <v>6</v>
      </c>
      <c r="M180" s="244">
        <f>Table13[[#This Row],[Stable 
Total]]+Table13[[#This Row],[Unstable 
Total]]</f>
        <v>6</v>
      </c>
      <c r="N180" s="223">
        <f>Table13[[#This Row],[SD]]+Table13[[#This Row],[NSDL]]</f>
        <v>3</v>
      </c>
      <c r="O180" s="223">
        <f>Table13[[#This Row],[SND]]+Table13[[#This Row],[NSNDL]]</f>
        <v>3</v>
      </c>
      <c r="P180" s="223">
        <f>Table13[[#This Row],[ST]]+Table13[[#This Row],[NST]]</f>
        <v>0</v>
      </c>
      <c r="Q180" s="223"/>
    </row>
    <row r="181" spans="1:17">
      <c r="A181" s="30">
        <v>179</v>
      </c>
      <c r="B181" s="31" t="str">
        <f>Table1[[#This Row],[Dominant leg]]</f>
        <v>R</v>
      </c>
      <c r="C181" s="31" t="s">
        <v>296</v>
      </c>
      <c r="D181" s="245">
        <f>RawDC2!D181</f>
        <v>43125.587893518517</v>
      </c>
      <c r="E181" s="16">
        <v>3</v>
      </c>
      <c r="F181" s="15">
        <v>4</v>
      </c>
      <c r="G181" s="15">
        <v>0</v>
      </c>
      <c r="H181" s="220">
        <f>SUM(Table13[[#This Row],[SD]:[ST]])</f>
        <v>7</v>
      </c>
      <c r="I181" s="15">
        <v>6</v>
      </c>
      <c r="J181" s="15">
        <v>5</v>
      </c>
      <c r="K181" s="15">
        <v>3</v>
      </c>
      <c r="L181" s="221">
        <f>SUM(Table13[[#This Row],[NSDL]:[NST]])</f>
        <v>14</v>
      </c>
      <c r="M181" s="244">
        <f>Table13[[#This Row],[Stable 
Total]]+Table13[[#This Row],[Unstable 
Total]]</f>
        <v>21</v>
      </c>
      <c r="N181" s="223">
        <f>Table13[[#This Row],[SD]]+Table13[[#This Row],[NSDL]]</f>
        <v>9</v>
      </c>
      <c r="O181" s="223">
        <f>Table13[[#This Row],[SND]]+Table13[[#This Row],[NSNDL]]</f>
        <v>9</v>
      </c>
      <c r="P181" s="223">
        <f>Table13[[#This Row],[ST]]+Table13[[#This Row],[NST]]</f>
        <v>3</v>
      </c>
      <c r="Q181" s="223"/>
    </row>
    <row r="182" spans="1:17">
      <c r="A182" s="30">
        <v>180</v>
      </c>
      <c r="B182" s="31" t="str">
        <f>Table1[[#This Row],[Dominant leg]]</f>
        <v>R</v>
      </c>
      <c r="C182" s="31" t="s">
        <v>296</v>
      </c>
      <c r="D182" s="245">
        <f>RawDC2!D182</f>
        <v>43125.596944444442</v>
      </c>
      <c r="E182" s="16">
        <v>2</v>
      </c>
      <c r="F182" s="15">
        <v>2</v>
      </c>
      <c r="G182" s="15">
        <v>1</v>
      </c>
      <c r="H182" s="220">
        <f>SUM(Table13[[#This Row],[SD]:[ST]])</f>
        <v>5</v>
      </c>
      <c r="I182" s="15">
        <v>5</v>
      </c>
      <c r="J182" s="15">
        <v>5</v>
      </c>
      <c r="K182" s="15">
        <v>1</v>
      </c>
      <c r="L182" s="221">
        <f>SUM(Table13[[#This Row],[NSDL]:[NST]])</f>
        <v>11</v>
      </c>
      <c r="M182" s="244">
        <f>Table13[[#This Row],[Stable 
Total]]+Table13[[#This Row],[Unstable 
Total]]</f>
        <v>16</v>
      </c>
      <c r="N182" s="223">
        <f>Table13[[#This Row],[SD]]+Table13[[#This Row],[NSDL]]</f>
        <v>7</v>
      </c>
      <c r="O182" s="223">
        <f>Table13[[#This Row],[SND]]+Table13[[#This Row],[NSNDL]]</f>
        <v>7</v>
      </c>
      <c r="P182" s="223">
        <f>Table13[[#This Row],[ST]]+Table13[[#This Row],[NST]]</f>
        <v>2</v>
      </c>
      <c r="Q182" s="223"/>
    </row>
    <row r="183" spans="1:17">
      <c r="A183" s="30">
        <v>181</v>
      </c>
      <c r="B183" s="31" t="str">
        <f>Table1[[#This Row],[Dominant leg]]</f>
        <v>R</v>
      </c>
      <c r="C183" s="31" t="s">
        <v>296</v>
      </c>
      <c r="D183" s="245">
        <f>RawDC2!D183</f>
        <v>43125.58666666667</v>
      </c>
      <c r="E183" s="16">
        <v>2</v>
      </c>
      <c r="F183" s="15">
        <v>1</v>
      </c>
      <c r="G183" s="15">
        <v>1</v>
      </c>
      <c r="H183" s="220">
        <f>SUM(Table13[[#This Row],[SD]:[ST]])</f>
        <v>4</v>
      </c>
      <c r="I183" s="15">
        <v>6</v>
      </c>
      <c r="J183" s="15">
        <v>5</v>
      </c>
      <c r="K183" s="15">
        <v>2</v>
      </c>
      <c r="L183" s="221">
        <f>SUM(Table13[[#This Row],[NSDL]:[NST]])</f>
        <v>13</v>
      </c>
      <c r="M183" s="244">
        <f>Table13[[#This Row],[Stable 
Total]]+Table13[[#This Row],[Unstable 
Total]]</f>
        <v>17</v>
      </c>
      <c r="N183" s="223">
        <f>Table13[[#This Row],[SD]]+Table13[[#This Row],[NSDL]]</f>
        <v>8</v>
      </c>
      <c r="O183" s="223">
        <f>Table13[[#This Row],[SND]]+Table13[[#This Row],[NSNDL]]</f>
        <v>6</v>
      </c>
      <c r="P183" s="223">
        <f>Table13[[#This Row],[ST]]+Table13[[#This Row],[NST]]</f>
        <v>3</v>
      </c>
      <c r="Q183" s="223"/>
    </row>
    <row r="184" spans="1:17">
      <c r="A184" s="30">
        <v>182</v>
      </c>
      <c r="B184" s="31" t="str">
        <f>Table1[[#This Row],[Dominant leg]]</f>
        <v>L</v>
      </c>
      <c r="C184" s="31" t="s">
        <v>296</v>
      </c>
      <c r="D184" s="245">
        <f>RawDC2!D184</f>
        <v>43125.587013888893</v>
      </c>
      <c r="E184" s="16">
        <v>2</v>
      </c>
      <c r="F184" s="15">
        <v>2</v>
      </c>
      <c r="G184" s="15">
        <v>1</v>
      </c>
      <c r="H184" s="220">
        <f>SUM(Table13[[#This Row],[SD]:[ST]])</f>
        <v>5</v>
      </c>
      <c r="I184" s="15">
        <v>4</v>
      </c>
      <c r="J184" s="15">
        <v>5</v>
      </c>
      <c r="K184" s="15">
        <v>1</v>
      </c>
      <c r="L184" s="221">
        <f>SUM(Table13[[#This Row],[NSDL]:[NST]])</f>
        <v>10</v>
      </c>
      <c r="M184" s="244">
        <f>Table13[[#This Row],[Stable 
Total]]+Table13[[#This Row],[Unstable 
Total]]</f>
        <v>15</v>
      </c>
      <c r="N184" s="223">
        <f>Table13[[#This Row],[SD]]+Table13[[#This Row],[NSDL]]</f>
        <v>6</v>
      </c>
      <c r="O184" s="223">
        <f>Table13[[#This Row],[SND]]+Table13[[#This Row],[NSNDL]]</f>
        <v>7</v>
      </c>
      <c r="P184" s="223">
        <f>Table13[[#This Row],[ST]]+Table13[[#This Row],[NST]]</f>
        <v>2</v>
      </c>
      <c r="Q184" s="223"/>
    </row>
    <row r="185" spans="1:17">
      <c r="A185" s="30">
        <v>183</v>
      </c>
      <c r="B185" s="31" t="str">
        <f>Table1[[#This Row],[Dominant leg]]</f>
        <v>R</v>
      </c>
      <c r="C185" s="31" t="s">
        <v>296</v>
      </c>
      <c r="D185" s="245">
        <f>RawDC2!D185</f>
        <v>43125.597245370373</v>
      </c>
      <c r="E185" s="16">
        <v>1</v>
      </c>
      <c r="F185" s="15">
        <v>2</v>
      </c>
      <c r="G185" s="15">
        <v>1</v>
      </c>
      <c r="H185" s="220">
        <f>SUM(Table13[[#This Row],[SD]:[ST]])</f>
        <v>4</v>
      </c>
      <c r="I185" s="15">
        <v>4</v>
      </c>
      <c r="J185" s="15">
        <v>4</v>
      </c>
      <c r="K185" s="15">
        <v>2</v>
      </c>
      <c r="L185" s="221">
        <f>SUM(Table13[[#This Row],[NSDL]:[NST]])</f>
        <v>10</v>
      </c>
      <c r="M185" s="244">
        <f>Table13[[#This Row],[Stable 
Total]]+Table13[[#This Row],[Unstable 
Total]]</f>
        <v>14</v>
      </c>
      <c r="N185" s="223">
        <f>Table13[[#This Row],[SD]]+Table13[[#This Row],[NSDL]]</f>
        <v>5</v>
      </c>
      <c r="O185" s="223">
        <f>Table13[[#This Row],[SND]]+Table13[[#This Row],[NSNDL]]</f>
        <v>6</v>
      </c>
      <c r="P185" s="223">
        <f>Table13[[#This Row],[ST]]+Table13[[#This Row],[NST]]</f>
        <v>3</v>
      </c>
      <c r="Q185" s="223"/>
    </row>
    <row r="186" spans="1:17">
      <c r="A186" s="30">
        <v>184</v>
      </c>
      <c r="B186" s="31" t="str">
        <f>Table1[[#This Row],[Dominant leg]]</f>
        <v>L</v>
      </c>
      <c r="C186" s="31" t="s">
        <v>296</v>
      </c>
      <c r="D186" s="245">
        <f>RawDC2!D186</f>
        <v>43125.587060185193</v>
      </c>
      <c r="E186" s="16">
        <v>0</v>
      </c>
      <c r="F186" s="15">
        <v>1</v>
      </c>
      <c r="G186" s="15">
        <v>0</v>
      </c>
      <c r="H186" s="220">
        <f>SUM(Table13[[#This Row],[SD]:[ST]])</f>
        <v>1</v>
      </c>
      <c r="I186" s="15">
        <v>3</v>
      </c>
      <c r="J186" s="15">
        <v>5</v>
      </c>
      <c r="K186" s="15">
        <v>1</v>
      </c>
      <c r="L186" s="221">
        <f>SUM(Table13[[#This Row],[NSDL]:[NST]])</f>
        <v>9</v>
      </c>
      <c r="M186" s="244">
        <f>Table13[[#This Row],[Stable 
Total]]+Table13[[#This Row],[Unstable 
Total]]</f>
        <v>10</v>
      </c>
      <c r="N186" s="223">
        <f>Table13[[#This Row],[SD]]+Table13[[#This Row],[NSDL]]</f>
        <v>3</v>
      </c>
      <c r="O186" s="223">
        <f>Table13[[#This Row],[SND]]+Table13[[#This Row],[NSNDL]]</f>
        <v>6</v>
      </c>
      <c r="P186" s="223">
        <f>Table13[[#This Row],[ST]]+Table13[[#This Row],[NST]]</f>
        <v>1</v>
      </c>
      <c r="Q186" s="223"/>
    </row>
    <row r="187" spans="1:17">
      <c r="A187" s="30">
        <v>185</v>
      </c>
      <c r="B187" s="31" t="str">
        <f>Table1[[#This Row],[Dominant leg]]</f>
        <v>R</v>
      </c>
      <c r="C187" s="31" t="s">
        <v>296</v>
      </c>
      <c r="D187" s="245">
        <f>RawDC2!D187</f>
        <v>43132.555462962962</v>
      </c>
      <c r="E187" s="16">
        <v>2</v>
      </c>
      <c r="F187" s="15">
        <v>0</v>
      </c>
      <c r="G187" s="15">
        <v>0</v>
      </c>
      <c r="H187" s="220">
        <f>SUM(Table13[[#This Row],[SD]:[ST]])</f>
        <v>2</v>
      </c>
      <c r="I187" s="15">
        <v>5</v>
      </c>
      <c r="J187" s="15">
        <v>2</v>
      </c>
      <c r="K187" s="15">
        <v>2</v>
      </c>
      <c r="L187" s="221">
        <f>SUM(Table13[[#This Row],[NSDL]:[NST]])</f>
        <v>9</v>
      </c>
      <c r="M187" s="244">
        <f>Table13[[#This Row],[Stable 
Total]]+Table13[[#This Row],[Unstable 
Total]]</f>
        <v>11</v>
      </c>
      <c r="N187" s="223">
        <f>Table13[[#This Row],[SD]]+Table13[[#This Row],[NSDL]]</f>
        <v>7</v>
      </c>
      <c r="O187" s="223">
        <f>Table13[[#This Row],[SND]]+Table13[[#This Row],[NSNDL]]</f>
        <v>2</v>
      </c>
      <c r="P187" s="223">
        <f>Table13[[#This Row],[ST]]+Table13[[#This Row],[NST]]</f>
        <v>2</v>
      </c>
      <c r="Q187" s="223"/>
    </row>
    <row r="188" spans="1:17">
      <c r="A188" s="30">
        <v>186</v>
      </c>
      <c r="B188" s="31" t="str">
        <f>Table1[[#This Row],[Dominant leg]]</f>
        <v>R</v>
      </c>
      <c r="C188" s="31" t="s">
        <v>296</v>
      </c>
      <c r="D188" s="245">
        <f>RawDC2!D188</f>
        <v>0</v>
      </c>
      <c r="E188" s="16"/>
      <c r="H188" s="220">
        <f>SUM(Table13[[#This Row],[SD]:[ST]])</f>
        <v>0</v>
      </c>
      <c r="L188" s="221">
        <f>SUM(Table13[[#This Row],[NSDL]:[NST]])</f>
        <v>0</v>
      </c>
      <c r="M188" s="244">
        <f>Table13[[#This Row],[Stable 
Total]]+Table13[[#This Row],[Unstable 
Total]]</f>
        <v>0</v>
      </c>
      <c r="N188" s="223">
        <f>Table13[[#This Row],[SD]]+Table13[[#This Row],[NSDL]]</f>
        <v>0</v>
      </c>
      <c r="O188" s="223">
        <f>Table13[[#This Row],[SND]]+Table13[[#This Row],[NSNDL]]</f>
        <v>0</v>
      </c>
      <c r="P188" s="223">
        <f>Table13[[#This Row],[ST]]+Table13[[#This Row],[NST]]</f>
        <v>0</v>
      </c>
      <c r="Q188" s="223"/>
    </row>
    <row r="189" spans="1:17">
      <c r="A189" s="30">
        <v>187</v>
      </c>
      <c r="B189" s="31" t="str">
        <f>Table1[[#This Row],[Dominant leg]]</f>
        <v>R</v>
      </c>
      <c r="C189" s="31" t="s">
        <v>296</v>
      </c>
      <c r="D189" s="245">
        <f>RawDC2!D189</f>
        <v>0</v>
      </c>
      <c r="E189" s="16"/>
      <c r="H189" s="220">
        <f>SUM(Table13[[#This Row],[SD]:[ST]])</f>
        <v>0</v>
      </c>
      <c r="L189" s="221">
        <f>SUM(Table13[[#This Row],[NSDL]:[NST]])</f>
        <v>0</v>
      </c>
      <c r="M189" s="244">
        <f>Table13[[#This Row],[Stable 
Total]]+Table13[[#This Row],[Unstable 
Total]]</f>
        <v>0</v>
      </c>
      <c r="N189" s="223">
        <f>Table13[[#This Row],[SD]]+Table13[[#This Row],[NSDL]]</f>
        <v>0</v>
      </c>
      <c r="O189" s="223">
        <f>Table13[[#This Row],[SND]]+Table13[[#This Row],[NSNDL]]</f>
        <v>0</v>
      </c>
      <c r="P189" s="223">
        <f>Table13[[#This Row],[ST]]+Table13[[#This Row],[NST]]</f>
        <v>0</v>
      </c>
      <c r="Q189" s="223"/>
    </row>
    <row r="190" spans="1:17">
      <c r="A190" s="30">
        <v>188</v>
      </c>
      <c r="B190" s="31" t="str">
        <f>Table1[[#This Row],[Dominant leg]]</f>
        <v>R</v>
      </c>
      <c r="C190" s="31" t="s">
        <v>296</v>
      </c>
      <c r="D190" s="245">
        <f>RawDC2!D190</f>
        <v>43132.603148148148</v>
      </c>
      <c r="E190" s="15">
        <v>1</v>
      </c>
      <c r="F190" s="15">
        <v>1</v>
      </c>
      <c r="G190" s="15">
        <v>0</v>
      </c>
      <c r="H190" s="220">
        <f>SUM(Table13[[#This Row],[SD]:[ST]])</f>
        <v>2</v>
      </c>
      <c r="I190" s="15">
        <v>5</v>
      </c>
      <c r="J190" s="15">
        <v>4</v>
      </c>
      <c r="K190" s="15">
        <v>1</v>
      </c>
      <c r="L190" s="221">
        <f>SUM(Table13[[#This Row],[NSDL]:[NST]])</f>
        <v>10</v>
      </c>
      <c r="M190" s="244">
        <f>Table13[[#This Row],[Stable 
Total]]+Table13[[#This Row],[Unstable 
Total]]</f>
        <v>12</v>
      </c>
      <c r="N190" s="223">
        <f>Table13[[#This Row],[SD]]+Table13[[#This Row],[NSDL]]</f>
        <v>6</v>
      </c>
      <c r="O190" s="223">
        <f>Table13[[#This Row],[SND]]+Table13[[#This Row],[NSNDL]]</f>
        <v>5</v>
      </c>
      <c r="P190" s="223">
        <f>Table13[[#This Row],[ST]]+Table13[[#This Row],[NST]]</f>
        <v>1</v>
      </c>
      <c r="Q190" s="223"/>
    </row>
    <row r="191" spans="1:17">
      <c r="A191" s="30">
        <v>189</v>
      </c>
      <c r="B191" s="31" t="str">
        <f>Table1[[#This Row],[Dominant leg]]</f>
        <v>L</v>
      </c>
      <c r="C191" s="31" t="s">
        <v>296</v>
      </c>
      <c r="D191" s="245">
        <f>RawDC2!D191</f>
        <v>43132.601678240739</v>
      </c>
      <c r="E191" s="16">
        <v>4</v>
      </c>
      <c r="F191" s="15">
        <v>1</v>
      </c>
      <c r="G191" s="15">
        <v>0</v>
      </c>
      <c r="H191" s="220">
        <f>SUM(Table13[[#This Row],[SD]:[ST]])</f>
        <v>5</v>
      </c>
      <c r="I191" s="15">
        <v>5</v>
      </c>
      <c r="J191" s="15">
        <v>5</v>
      </c>
      <c r="K191" s="15">
        <v>0</v>
      </c>
      <c r="L191" s="221">
        <f>SUM(Table13[[#This Row],[NSDL]:[NST]])</f>
        <v>10</v>
      </c>
      <c r="M191" s="244">
        <f>Table13[[#This Row],[Stable 
Total]]+Table13[[#This Row],[Unstable 
Total]]</f>
        <v>15</v>
      </c>
      <c r="N191" s="223">
        <f>Table13[[#This Row],[SD]]+Table13[[#This Row],[NSDL]]</f>
        <v>9</v>
      </c>
      <c r="O191" s="223">
        <f>Table13[[#This Row],[SND]]+Table13[[#This Row],[NSNDL]]</f>
        <v>6</v>
      </c>
      <c r="P191" s="223">
        <f>Table13[[#This Row],[ST]]+Table13[[#This Row],[NST]]</f>
        <v>0</v>
      </c>
      <c r="Q191" s="223"/>
    </row>
    <row r="192" spans="1:17">
      <c r="A192" s="30">
        <v>190</v>
      </c>
      <c r="B192" s="31" t="str">
        <f>Table1[[#This Row],[Dominant leg]]</f>
        <v>R</v>
      </c>
      <c r="C192" s="31" t="s">
        <v>296</v>
      </c>
      <c r="D192" s="245">
        <f>RawDC2!D192</f>
        <v>43125.68074074074</v>
      </c>
      <c r="E192" s="16">
        <v>1</v>
      </c>
      <c r="F192" s="15">
        <v>0</v>
      </c>
      <c r="G192" s="15">
        <v>0</v>
      </c>
      <c r="H192" s="220">
        <f>SUM(Table13[[#This Row],[SD]:[ST]])</f>
        <v>1</v>
      </c>
      <c r="I192" s="15">
        <v>5</v>
      </c>
      <c r="J192" s="15">
        <v>6</v>
      </c>
      <c r="K192" s="15">
        <v>0</v>
      </c>
      <c r="L192" s="221">
        <f>SUM(Table13[[#This Row],[NSDL]:[NST]])</f>
        <v>11</v>
      </c>
      <c r="M192" s="244">
        <f>Table13[[#This Row],[Stable 
Total]]+Table13[[#This Row],[Unstable 
Total]]</f>
        <v>12</v>
      </c>
      <c r="N192" s="223">
        <f>Table13[[#This Row],[SD]]+Table13[[#This Row],[NSDL]]</f>
        <v>6</v>
      </c>
      <c r="O192" s="223">
        <f>Table13[[#This Row],[SND]]+Table13[[#This Row],[NSNDL]]</f>
        <v>6</v>
      </c>
      <c r="P192" s="223">
        <f>Table13[[#This Row],[ST]]+Table13[[#This Row],[NST]]</f>
        <v>0</v>
      </c>
      <c r="Q192" s="223"/>
    </row>
    <row r="193" spans="1:17">
      <c r="A193" s="30">
        <v>191</v>
      </c>
      <c r="B193" s="31" t="str">
        <f>Table1[[#This Row],[Dominant leg]]</f>
        <v>R</v>
      </c>
      <c r="C193" s="31" t="s">
        <v>296</v>
      </c>
      <c r="D193" s="245">
        <f>RawDC2!D193</f>
        <v>0</v>
      </c>
      <c r="E193" s="16"/>
      <c r="H193" s="220">
        <f>SUM(Table13[[#This Row],[SD]:[ST]])</f>
        <v>0</v>
      </c>
      <c r="L193" s="221">
        <f>SUM(Table13[[#This Row],[NSDL]:[NST]])</f>
        <v>0</v>
      </c>
      <c r="M193" s="244">
        <f>Table13[[#This Row],[Stable 
Total]]+Table13[[#This Row],[Unstable 
Total]]</f>
        <v>0</v>
      </c>
      <c r="N193" s="223">
        <f>Table13[[#This Row],[SD]]+Table13[[#This Row],[NSDL]]</f>
        <v>0</v>
      </c>
      <c r="O193" s="223">
        <f>Table13[[#This Row],[SND]]+Table13[[#This Row],[NSNDL]]</f>
        <v>0</v>
      </c>
      <c r="P193" s="223">
        <f>Table13[[#This Row],[ST]]+Table13[[#This Row],[NST]]</f>
        <v>0</v>
      </c>
      <c r="Q193" s="223"/>
    </row>
    <row r="194" spans="1:17">
      <c r="A194" s="30">
        <v>192</v>
      </c>
      <c r="B194" s="31" t="str">
        <f>Table1[[#This Row],[Dominant leg]]</f>
        <v>R</v>
      </c>
      <c r="C194" s="31" t="s">
        <v>296</v>
      </c>
      <c r="D194" s="245">
        <f>RawDC2!D194</f>
        <v>43125.673206018517</v>
      </c>
      <c r="E194" s="16">
        <v>2</v>
      </c>
      <c r="F194" s="15">
        <v>1</v>
      </c>
      <c r="G194" s="15">
        <v>0</v>
      </c>
      <c r="H194" s="220">
        <f>SUM(Table13[[#This Row],[SD]:[ST]])</f>
        <v>3</v>
      </c>
      <c r="I194" s="15">
        <v>6</v>
      </c>
      <c r="J194" s="15">
        <v>7</v>
      </c>
      <c r="K194" s="15">
        <v>2</v>
      </c>
      <c r="L194" s="221">
        <f>SUM(Table13[[#This Row],[NSDL]:[NST]])</f>
        <v>15</v>
      </c>
      <c r="M194" s="244">
        <f>Table13[[#This Row],[Stable 
Total]]+Table13[[#This Row],[Unstable 
Total]]</f>
        <v>18</v>
      </c>
      <c r="N194" s="223">
        <f>Table13[[#This Row],[SD]]+Table13[[#This Row],[NSDL]]</f>
        <v>8</v>
      </c>
      <c r="O194" s="223">
        <f>Table13[[#This Row],[SND]]+Table13[[#This Row],[NSNDL]]</f>
        <v>8</v>
      </c>
      <c r="P194" s="223">
        <f>Table13[[#This Row],[ST]]+Table13[[#This Row],[NST]]</f>
        <v>2</v>
      </c>
      <c r="Q194" s="223"/>
    </row>
    <row r="195" spans="1:17">
      <c r="A195" s="30">
        <v>193</v>
      </c>
      <c r="B195" s="31" t="str">
        <f>Table1[[#This Row],[Dominant leg]]</f>
        <v>R</v>
      </c>
      <c r="C195" s="31" t="s">
        <v>296</v>
      </c>
      <c r="D195" s="245">
        <f>RawDC2!D195</f>
        <v>43125.671759259261</v>
      </c>
      <c r="E195" s="16">
        <v>3</v>
      </c>
      <c r="F195" s="15">
        <v>3</v>
      </c>
      <c r="G195" s="15">
        <v>1</v>
      </c>
      <c r="H195" s="220">
        <f>SUM(Table13[[#This Row],[SD]:[ST]])</f>
        <v>7</v>
      </c>
      <c r="I195" s="15">
        <v>4</v>
      </c>
      <c r="J195" s="15">
        <v>4</v>
      </c>
      <c r="K195" s="15">
        <v>3</v>
      </c>
      <c r="L195" s="221">
        <f>SUM(Table13[[#This Row],[NSDL]:[NST]])</f>
        <v>11</v>
      </c>
      <c r="M195" s="244">
        <f>Table13[[#This Row],[Stable 
Total]]+Table13[[#This Row],[Unstable 
Total]]</f>
        <v>18</v>
      </c>
      <c r="N195" s="223">
        <f>Table13[[#This Row],[SD]]+Table13[[#This Row],[NSDL]]</f>
        <v>7</v>
      </c>
      <c r="O195" s="223">
        <f>Table13[[#This Row],[SND]]+Table13[[#This Row],[NSNDL]]</f>
        <v>7</v>
      </c>
      <c r="P195" s="223">
        <f>Table13[[#This Row],[ST]]+Table13[[#This Row],[NST]]</f>
        <v>4</v>
      </c>
      <c r="Q195" s="223"/>
    </row>
    <row r="196" spans="1:17">
      <c r="A196" s="30">
        <v>194</v>
      </c>
      <c r="B196" s="31" t="str">
        <f>Table1[[#This Row],[Dominant leg]]</f>
        <v>L</v>
      </c>
      <c r="C196" s="31" t="s">
        <v>296</v>
      </c>
      <c r="D196" s="245">
        <f>RawDC2!D196</f>
        <v>43132.668773148151</v>
      </c>
      <c r="E196" s="16">
        <v>3</v>
      </c>
      <c r="F196" s="15">
        <v>3</v>
      </c>
      <c r="G196" s="15">
        <v>3</v>
      </c>
      <c r="H196" s="220">
        <f>SUM(Table13[[#This Row],[SD]:[ST]])</f>
        <v>9</v>
      </c>
      <c r="I196" s="15">
        <v>4</v>
      </c>
      <c r="J196" s="15">
        <v>6</v>
      </c>
      <c r="K196" s="15">
        <v>0</v>
      </c>
      <c r="L196" s="221">
        <f>SUM(Table13[[#This Row],[NSDL]:[NST]])</f>
        <v>10</v>
      </c>
      <c r="M196" s="244">
        <f>Table13[[#This Row],[Stable 
Total]]+Table13[[#This Row],[Unstable 
Total]]</f>
        <v>19</v>
      </c>
      <c r="N196" s="223">
        <f>Table13[[#This Row],[SD]]+Table13[[#This Row],[NSDL]]</f>
        <v>7</v>
      </c>
      <c r="O196" s="223">
        <f>Table13[[#This Row],[SND]]+Table13[[#This Row],[NSNDL]]</f>
        <v>9</v>
      </c>
      <c r="P196" s="223">
        <f>Table13[[#This Row],[ST]]+Table13[[#This Row],[NST]]</f>
        <v>3</v>
      </c>
      <c r="Q196" s="223"/>
    </row>
    <row r="197" spans="1:17">
      <c r="A197" s="30">
        <v>195</v>
      </c>
      <c r="B197" s="31" t="str">
        <f>Table1[[#This Row],[Dominant leg]]</f>
        <v>L</v>
      </c>
      <c r="C197" s="31" t="s">
        <v>296</v>
      </c>
      <c r="D197" s="245">
        <f>RawDC2!D197</f>
        <v>43132.668703703697</v>
      </c>
      <c r="E197" s="16">
        <v>1</v>
      </c>
      <c r="F197" s="15">
        <v>2</v>
      </c>
      <c r="G197" s="15">
        <v>0</v>
      </c>
      <c r="H197" s="220">
        <f>SUM(Table13[[#This Row],[SD]:[ST]])</f>
        <v>3</v>
      </c>
      <c r="I197" s="15">
        <v>7</v>
      </c>
      <c r="J197" s="15">
        <v>6</v>
      </c>
      <c r="K197" s="15">
        <v>3</v>
      </c>
      <c r="L197" s="221">
        <f>SUM(Table13[[#This Row],[NSDL]:[NST]])</f>
        <v>16</v>
      </c>
      <c r="M197" s="244">
        <f>Table13[[#This Row],[Stable 
Total]]+Table13[[#This Row],[Unstable 
Total]]</f>
        <v>19</v>
      </c>
      <c r="N197" s="223">
        <f>Table13[[#This Row],[SD]]+Table13[[#This Row],[NSDL]]</f>
        <v>8</v>
      </c>
      <c r="O197" s="223">
        <f>Table13[[#This Row],[SND]]+Table13[[#This Row],[NSNDL]]</f>
        <v>8</v>
      </c>
      <c r="P197" s="223">
        <f>Table13[[#This Row],[ST]]+Table13[[#This Row],[NST]]</f>
        <v>3</v>
      </c>
      <c r="Q197" s="223"/>
    </row>
    <row r="198" spans="1:17">
      <c r="A198" s="30">
        <v>196</v>
      </c>
      <c r="B198" s="31" t="str">
        <f>Table1[[#This Row],[Dominant leg]]</f>
        <v>R</v>
      </c>
      <c r="C198" s="31" t="s">
        <v>296</v>
      </c>
      <c r="D198" s="245">
        <f>RawDC2!D198</f>
        <v>43125.671747685177</v>
      </c>
      <c r="E198" s="16">
        <v>0</v>
      </c>
      <c r="F198" s="15">
        <v>0</v>
      </c>
      <c r="G198" s="15">
        <v>0</v>
      </c>
      <c r="H198" s="220">
        <f>SUM(Table13[[#This Row],[SD]:[ST]])</f>
        <v>0</v>
      </c>
      <c r="I198" s="15">
        <v>3</v>
      </c>
      <c r="J198" s="15">
        <v>4</v>
      </c>
      <c r="K198" s="15">
        <v>1</v>
      </c>
      <c r="L198" s="221">
        <f>SUM(Table13[[#This Row],[NSDL]:[NST]])</f>
        <v>8</v>
      </c>
      <c r="M198" s="244">
        <f>Table13[[#This Row],[Stable 
Total]]+Table13[[#This Row],[Unstable 
Total]]</f>
        <v>8</v>
      </c>
      <c r="N198" s="223">
        <f>Table13[[#This Row],[SD]]+Table13[[#This Row],[NSDL]]</f>
        <v>3</v>
      </c>
      <c r="O198" s="223">
        <f>Table13[[#This Row],[SND]]+Table13[[#This Row],[NSNDL]]</f>
        <v>4</v>
      </c>
      <c r="P198" s="223">
        <f>Table13[[#This Row],[ST]]+Table13[[#This Row],[NST]]</f>
        <v>1</v>
      </c>
      <c r="Q198" s="223"/>
    </row>
    <row r="199" spans="1:17">
      <c r="A199" s="30">
        <v>197</v>
      </c>
      <c r="B199" s="31" t="str">
        <f>Table1[[#This Row],[Dominant leg]]</f>
        <v>R</v>
      </c>
      <c r="C199" s="31" t="s">
        <v>296</v>
      </c>
      <c r="D199" s="245">
        <f>RawDC2!D199</f>
        <v>43125.671550925923</v>
      </c>
      <c r="E199" s="15">
        <v>6</v>
      </c>
      <c r="F199" s="15">
        <v>4</v>
      </c>
      <c r="G199" s="15">
        <v>2</v>
      </c>
      <c r="H199" s="220">
        <f>SUM(Table13[[#This Row],[SD]:[ST]])</f>
        <v>12</v>
      </c>
      <c r="I199" s="15">
        <v>4</v>
      </c>
      <c r="J199" s="15">
        <v>6</v>
      </c>
      <c r="K199" s="15">
        <v>3</v>
      </c>
      <c r="L199" s="221">
        <f>SUM(Table13[[#This Row],[NSDL]:[NST]])</f>
        <v>13</v>
      </c>
      <c r="M199" s="244">
        <f>Table13[[#This Row],[Stable 
Total]]+Table13[[#This Row],[Unstable 
Total]]</f>
        <v>25</v>
      </c>
      <c r="N199" s="223">
        <f>Table13[[#This Row],[SD]]+Table13[[#This Row],[NSDL]]</f>
        <v>10</v>
      </c>
      <c r="O199" s="223">
        <f>Table13[[#This Row],[SND]]+Table13[[#This Row],[NSNDL]]</f>
        <v>10</v>
      </c>
      <c r="P199" s="223">
        <f>Table13[[#This Row],[ST]]+Table13[[#This Row],[NST]]</f>
        <v>5</v>
      </c>
      <c r="Q199" s="223"/>
    </row>
    <row r="200" spans="1:17">
      <c r="A200" s="30">
        <v>198</v>
      </c>
      <c r="B200" s="31" t="str">
        <f>Table1[[#This Row],[Dominant leg]]</f>
        <v>R</v>
      </c>
      <c r="C200" s="31" t="s">
        <v>296</v>
      </c>
      <c r="D200" s="245">
        <f>RawDC2!D200</f>
        <v>43132.668645833342</v>
      </c>
      <c r="E200" s="16">
        <v>1</v>
      </c>
      <c r="F200" s="15">
        <v>2</v>
      </c>
      <c r="G200" s="15">
        <v>0</v>
      </c>
      <c r="H200" s="220">
        <f>SUM(Table13[[#This Row],[SD]:[ST]])</f>
        <v>3</v>
      </c>
      <c r="I200" s="15">
        <v>5</v>
      </c>
      <c r="J200" s="15">
        <v>6</v>
      </c>
      <c r="K200" s="15">
        <v>3</v>
      </c>
      <c r="L200" s="221">
        <f>SUM(Table13[[#This Row],[NSDL]:[NST]])</f>
        <v>14</v>
      </c>
      <c r="M200" s="244">
        <f>Table13[[#This Row],[Stable 
Total]]+Table13[[#This Row],[Unstable 
Total]]</f>
        <v>17</v>
      </c>
      <c r="N200" s="223">
        <f>Table13[[#This Row],[SD]]+Table13[[#This Row],[NSDL]]</f>
        <v>6</v>
      </c>
      <c r="O200" s="223">
        <f>Table13[[#This Row],[SND]]+Table13[[#This Row],[NSNDL]]</f>
        <v>8</v>
      </c>
      <c r="P200" s="223">
        <f>Table13[[#This Row],[ST]]+Table13[[#This Row],[NST]]</f>
        <v>3</v>
      </c>
      <c r="Q200" s="223"/>
    </row>
    <row r="201" spans="1:17">
      <c r="A201" s="30">
        <v>199</v>
      </c>
      <c r="B201" s="31" t="str">
        <f>Table1[[#This Row],[Dominant leg]]</f>
        <v>R</v>
      </c>
      <c r="C201" s="31" t="s">
        <v>296</v>
      </c>
      <c r="D201" s="245">
        <f>RawDC2!D201</f>
        <v>0</v>
      </c>
      <c r="E201" s="16"/>
      <c r="H201" s="220">
        <f>SUM(Table13[[#This Row],[SD]:[ST]])</f>
        <v>0</v>
      </c>
      <c r="L201" s="221">
        <f>SUM(Table13[[#This Row],[NSDL]:[NST]])</f>
        <v>0</v>
      </c>
      <c r="M201" s="244">
        <f>Table13[[#This Row],[Stable 
Total]]+Table13[[#This Row],[Unstable 
Total]]</f>
        <v>0</v>
      </c>
      <c r="N201" s="223">
        <f>Table13[[#This Row],[SD]]+Table13[[#This Row],[NSDL]]</f>
        <v>0</v>
      </c>
      <c r="O201" s="223">
        <f>Table13[[#This Row],[SND]]+Table13[[#This Row],[NSNDL]]</f>
        <v>0</v>
      </c>
      <c r="P201" s="223">
        <f>Table13[[#This Row],[ST]]+Table13[[#This Row],[NST]]</f>
        <v>0</v>
      </c>
      <c r="Q201" s="223"/>
    </row>
    <row r="202" spans="1:17">
      <c r="A202" s="30">
        <v>200</v>
      </c>
      <c r="B202" s="31" t="str">
        <f>Table1[[#This Row],[Dominant leg]]</f>
        <v>R</v>
      </c>
      <c r="C202" s="31" t="s">
        <v>296</v>
      </c>
      <c r="D202" s="245">
        <f>RawDC2!D202</f>
        <v>0</v>
      </c>
      <c r="E202" s="16"/>
      <c r="H202" s="220">
        <f>SUM(Table13[[#This Row],[SD]:[ST]])</f>
        <v>0</v>
      </c>
      <c r="L202" s="221">
        <f>SUM(Table13[[#This Row],[NSDL]:[NST]])</f>
        <v>0</v>
      </c>
      <c r="M202" s="244">
        <f>Table13[[#This Row],[Stable 
Total]]+Table13[[#This Row],[Unstable 
Total]]</f>
        <v>0</v>
      </c>
      <c r="N202" s="223">
        <f>Table13[[#This Row],[SD]]+Table13[[#This Row],[NSDL]]</f>
        <v>0</v>
      </c>
      <c r="O202" s="223">
        <f>Table13[[#This Row],[SND]]+Table13[[#This Row],[NSNDL]]</f>
        <v>0</v>
      </c>
      <c r="P202" s="223">
        <f>Table13[[#This Row],[ST]]+Table13[[#This Row],[NST]]</f>
        <v>0</v>
      </c>
      <c r="Q202" s="223"/>
    </row>
    <row r="203" spans="1:17">
      <c r="A203" s="30">
        <v>201</v>
      </c>
      <c r="B203" s="31" t="str">
        <f>Table1[[#This Row],[Dominant leg]]</f>
        <v>R</v>
      </c>
      <c r="C203" s="31" t="s">
        <v>296</v>
      </c>
      <c r="D203" s="245">
        <f>RawDC2!D203</f>
        <v>0</v>
      </c>
      <c r="E203" s="16"/>
      <c r="H203" s="220">
        <f>SUM(Table13[[#This Row],[SD]:[ST]])</f>
        <v>0</v>
      </c>
      <c r="L203" s="221">
        <f>SUM(Table13[[#This Row],[NSDL]:[NST]])</f>
        <v>0</v>
      </c>
      <c r="M203" s="244">
        <f>Table13[[#This Row],[Stable 
Total]]+Table13[[#This Row],[Unstable 
Total]]</f>
        <v>0</v>
      </c>
      <c r="N203" s="223">
        <f>Table13[[#This Row],[SD]]+Table13[[#This Row],[NSDL]]</f>
        <v>0</v>
      </c>
      <c r="O203" s="223">
        <f>Table13[[#This Row],[SND]]+Table13[[#This Row],[NSNDL]]</f>
        <v>0</v>
      </c>
      <c r="P203" s="223">
        <f>Table13[[#This Row],[ST]]+Table13[[#This Row],[NST]]</f>
        <v>0</v>
      </c>
      <c r="Q203" s="223"/>
    </row>
    <row r="204" spans="1:17">
      <c r="A204" s="30">
        <v>202</v>
      </c>
      <c r="B204" s="31" t="str">
        <f>Table1[[#This Row],[Dominant leg]]</f>
        <v>R</v>
      </c>
      <c r="C204" s="31" t="s">
        <v>296</v>
      </c>
      <c r="D204" s="245">
        <f>RawDC2!D204</f>
        <v>43132.66783564815</v>
      </c>
      <c r="E204" s="16">
        <v>6</v>
      </c>
      <c r="F204" s="15">
        <v>1</v>
      </c>
      <c r="G204" s="15">
        <v>1</v>
      </c>
      <c r="H204" s="220">
        <f>SUM(Table13[[#This Row],[SD]:[ST]])</f>
        <v>8</v>
      </c>
      <c r="I204" s="15">
        <v>6</v>
      </c>
      <c r="J204" s="15">
        <v>6</v>
      </c>
      <c r="K204" s="15">
        <v>4</v>
      </c>
      <c r="L204" s="221">
        <f>SUM(Table13[[#This Row],[NSDL]:[NST]])</f>
        <v>16</v>
      </c>
      <c r="M204" s="244">
        <f>Table13[[#This Row],[Stable 
Total]]+Table13[[#This Row],[Unstable 
Total]]</f>
        <v>24</v>
      </c>
      <c r="N204" s="223">
        <f>Table13[[#This Row],[SD]]+Table13[[#This Row],[NSDL]]</f>
        <v>12</v>
      </c>
      <c r="O204" s="223">
        <f>Table13[[#This Row],[SND]]+Table13[[#This Row],[NSNDL]]</f>
        <v>7</v>
      </c>
      <c r="P204" s="223">
        <f>Table13[[#This Row],[ST]]+Table13[[#This Row],[NST]]</f>
        <v>5</v>
      </c>
      <c r="Q204" s="223"/>
    </row>
    <row r="205" spans="1:17">
      <c r="A205" s="30">
        <v>203</v>
      </c>
      <c r="B205" s="31" t="str">
        <f>Table1[[#This Row],[Dominant leg]]</f>
        <v>R</v>
      </c>
      <c r="C205" s="31" t="s">
        <v>296</v>
      </c>
      <c r="D205" s="245">
        <f>RawDC2!D205</f>
        <v>43125.674016203702</v>
      </c>
      <c r="E205" s="16">
        <v>3</v>
      </c>
      <c r="F205" s="15">
        <v>0</v>
      </c>
      <c r="G205" s="15">
        <v>0</v>
      </c>
      <c r="H205" s="220">
        <f>SUM(Table13[[#This Row],[SD]:[ST]])</f>
        <v>3</v>
      </c>
      <c r="I205" s="15">
        <v>4</v>
      </c>
      <c r="J205" s="15">
        <v>5</v>
      </c>
      <c r="K205" s="15">
        <v>0</v>
      </c>
      <c r="L205" s="221">
        <f>SUM(Table13[[#This Row],[NSDL]:[NST]])</f>
        <v>9</v>
      </c>
      <c r="M205" s="244">
        <f>Table13[[#This Row],[Stable 
Total]]+Table13[[#This Row],[Unstable 
Total]]</f>
        <v>12</v>
      </c>
      <c r="N205" s="223">
        <f>Table13[[#This Row],[SD]]+Table13[[#This Row],[NSDL]]</f>
        <v>7</v>
      </c>
      <c r="O205" s="223">
        <f>Table13[[#This Row],[SND]]+Table13[[#This Row],[NSNDL]]</f>
        <v>5</v>
      </c>
      <c r="P205" s="223">
        <f>Table13[[#This Row],[ST]]+Table13[[#This Row],[NST]]</f>
        <v>0</v>
      </c>
      <c r="Q205" s="223"/>
    </row>
    <row r="206" spans="1:17">
      <c r="A206" s="30">
        <v>204</v>
      </c>
      <c r="B206" s="31" t="str">
        <f>Table1[[#This Row],[Dominant leg]]</f>
        <v>R</v>
      </c>
      <c r="C206" s="31" t="s">
        <v>296</v>
      </c>
      <c r="D206" s="245">
        <f>RawDC2!D206</f>
        <v>43125.675891203697</v>
      </c>
      <c r="E206" s="16">
        <v>0</v>
      </c>
      <c r="F206" s="15">
        <v>0</v>
      </c>
      <c r="G206" s="15">
        <v>0</v>
      </c>
      <c r="H206" s="220">
        <f>SUM(Table13[[#This Row],[SD]:[ST]])</f>
        <v>0</v>
      </c>
      <c r="I206" s="15">
        <v>4</v>
      </c>
      <c r="J206" s="15">
        <v>5</v>
      </c>
      <c r="K206" s="15">
        <v>1</v>
      </c>
      <c r="L206" s="221">
        <f>SUM(Table13[[#This Row],[NSDL]:[NST]])</f>
        <v>10</v>
      </c>
      <c r="M206" s="244">
        <f>Table13[[#This Row],[Stable 
Total]]+Table13[[#This Row],[Unstable 
Total]]</f>
        <v>10</v>
      </c>
      <c r="N206" s="223">
        <f>Table13[[#This Row],[SD]]+Table13[[#This Row],[NSDL]]</f>
        <v>4</v>
      </c>
      <c r="O206" s="223">
        <f>Table13[[#This Row],[SND]]+Table13[[#This Row],[NSNDL]]</f>
        <v>5</v>
      </c>
      <c r="P206" s="223">
        <f>Table13[[#This Row],[ST]]+Table13[[#This Row],[NST]]</f>
        <v>1</v>
      </c>
      <c r="Q206" s="223"/>
    </row>
    <row r="207" spans="1:17">
      <c r="A207" s="30">
        <v>205</v>
      </c>
      <c r="B207" s="31" t="str">
        <f>Table1[[#This Row],[Dominant leg]]</f>
        <v>R</v>
      </c>
      <c r="C207" s="31" t="s">
        <v>296</v>
      </c>
      <c r="D207" s="245">
        <f>RawDC2!D207</f>
        <v>43132.668969907398</v>
      </c>
      <c r="E207" s="16">
        <v>0</v>
      </c>
      <c r="F207" s="15">
        <v>0</v>
      </c>
      <c r="G207" s="15">
        <v>0</v>
      </c>
      <c r="H207" s="220">
        <f>SUM(Table13[[#This Row],[SD]:[ST]])</f>
        <v>0</v>
      </c>
      <c r="I207" s="15">
        <v>4</v>
      </c>
      <c r="J207" s="15">
        <v>3</v>
      </c>
      <c r="K207" s="15">
        <v>2</v>
      </c>
      <c r="L207" s="221">
        <f>SUM(Table13[[#This Row],[NSDL]:[NST]])</f>
        <v>9</v>
      </c>
      <c r="M207" s="244">
        <f>Table13[[#This Row],[Stable 
Total]]+Table13[[#This Row],[Unstable 
Total]]</f>
        <v>9</v>
      </c>
      <c r="N207" s="223">
        <f>Table13[[#This Row],[SD]]+Table13[[#This Row],[NSDL]]</f>
        <v>4</v>
      </c>
      <c r="O207" s="223">
        <f>Table13[[#This Row],[SND]]+Table13[[#This Row],[NSNDL]]</f>
        <v>3</v>
      </c>
      <c r="P207" s="223">
        <f>Table13[[#This Row],[ST]]+Table13[[#This Row],[NST]]</f>
        <v>2</v>
      </c>
      <c r="Q207" s="223"/>
    </row>
    <row r="208" spans="1:17">
      <c r="A208" s="30">
        <v>206</v>
      </c>
      <c r="B208" s="31" t="str">
        <f>Table1[[#This Row],[Dominant leg]]</f>
        <v>R</v>
      </c>
      <c r="C208" s="31" t="s">
        <v>296</v>
      </c>
      <c r="D208" s="245">
        <f>RawDC2!D208</f>
        <v>43126.546412037038</v>
      </c>
      <c r="E208" s="16">
        <v>0</v>
      </c>
      <c r="F208" s="15">
        <v>0</v>
      </c>
      <c r="G208" s="15">
        <v>0</v>
      </c>
      <c r="H208" s="220">
        <f>SUM(Table13[[#This Row],[SD]:[ST]])</f>
        <v>0</v>
      </c>
      <c r="I208" s="15">
        <v>4</v>
      </c>
      <c r="J208" s="15">
        <v>2</v>
      </c>
      <c r="K208" s="15">
        <v>1</v>
      </c>
      <c r="L208" s="221">
        <f>SUM(Table13[[#This Row],[NSDL]:[NST]])</f>
        <v>7</v>
      </c>
      <c r="M208" s="244">
        <f>Table13[[#This Row],[Stable 
Total]]+Table13[[#This Row],[Unstable 
Total]]</f>
        <v>7</v>
      </c>
      <c r="N208" s="223">
        <f>Table13[[#This Row],[SD]]+Table13[[#This Row],[NSDL]]</f>
        <v>4</v>
      </c>
      <c r="O208" s="223">
        <f>Table13[[#This Row],[SND]]+Table13[[#This Row],[NSNDL]]</f>
        <v>2</v>
      </c>
      <c r="P208" s="223">
        <f>Table13[[#This Row],[ST]]+Table13[[#This Row],[NST]]</f>
        <v>1</v>
      </c>
      <c r="Q208" s="223"/>
    </row>
    <row r="209" spans="1:17">
      <c r="A209" s="30">
        <v>207</v>
      </c>
      <c r="B209" s="31" t="str">
        <f>Table1[[#This Row],[Dominant leg]]</f>
        <v>R</v>
      </c>
      <c r="C209" s="31" t="s">
        <v>296</v>
      </c>
      <c r="D209" s="245">
        <f>RawDC2!D209</f>
        <v>43126.546180555553</v>
      </c>
      <c r="E209" s="16">
        <v>0</v>
      </c>
      <c r="F209" s="15">
        <v>0</v>
      </c>
      <c r="G209" s="15">
        <v>0</v>
      </c>
      <c r="H209" s="220">
        <f>SUM(Table13[[#This Row],[SD]:[ST]])</f>
        <v>0</v>
      </c>
      <c r="I209" s="15">
        <v>6</v>
      </c>
      <c r="J209" s="15">
        <v>2</v>
      </c>
      <c r="K209" s="15">
        <v>0</v>
      </c>
      <c r="L209" s="221">
        <f>SUM(Table13[[#This Row],[NSDL]:[NST]])</f>
        <v>8</v>
      </c>
      <c r="M209" s="244">
        <f>Table13[[#This Row],[Stable 
Total]]+Table13[[#This Row],[Unstable 
Total]]</f>
        <v>8</v>
      </c>
      <c r="N209" s="223">
        <f>Table13[[#This Row],[SD]]+Table13[[#This Row],[NSDL]]</f>
        <v>6</v>
      </c>
      <c r="O209" s="223">
        <f>Table13[[#This Row],[SND]]+Table13[[#This Row],[NSNDL]]</f>
        <v>2</v>
      </c>
      <c r="P209" s="223">
        <f>Table13[[#This Row],[ST]]+Table13[[#This Row],[NST]]</f>
        <v>0</v>
      </c>
      <c r="Q209" s="223"/>
    </row>
    <row r="210" spans="1:17">
      <c r="A210" s="30">
        <v>208</v>
      </c>
      <c r="B210" s="31" t="str">
        <f>Table1[[#This Row],[Dominant leg]]</f>
        <v>R</v>
      </c>
      <c r="C210" s="31" t="s">
        <v>296</v>
      </c>
      <c r="D210" s="245">
        <f>RawDC2!D210</f>
        <v>43126.5466087963</v>
      </c>
      <c r="E210" s="16">
        <v>0</v>
      </c>
      <c r="F210" s="15">
        <v>2</v>
      </c>
      <c r="G210" s="15">
        <v>0</v>
      </c>
      <c r="H210" s="220">
        <f>SUM(Table13[[#This Row],[SD]:[ST]])</f>
        <v>2</v>
      </c>
      <c r="I210" s="15">
        <v>5</v>
      </c>
      <c r="J210" s="15">
        <v>6</v>
      </c>
      <c r="K210" s="15">
        <v>2</v>
      </c>
      <c r="L210" s="221">
        <f>SUM(Table13[[#This Row],[NSDL]:[NST]])</f>
        <v>13</v>
      </c>
      <c r="M210" s="244">
        <f>Table13[[#This Row],[Stable 
Total]]+Table13[[#This Row],[Unstable 
Total]]</f>
        <v>15</v>
      </c>
      <c r="N210" s="223">
        <f>Table13[[#This Row],[SD]]+Table13[[#This Row],[NSDL]]</f>
        <v>5</v>
      </c>
      <c r="O210" s="223">
        <f>Table13[[#This Row],[SND]]+Table13[[#This Row],[NSNDL]]</f>
        <v>8</v>
      </c>
      <c r="P210" s="223">
        <f>Table13[[#This Row],[ST]]+Table13[[#This Row],[NST]]</f>
        <v>2</v>
      </c>
      <c r="Q210" s="223"/>
    </row>
    <row r="211" spans="1:17">
      <c r="A211" s="30">
        <v>209</v>
      </c>
      <c r="B211" s="31" t="str">
        <f>Table1[[#This Row],[Dominant leg]]</f>
        <v>R</v>
      </c>
      <c r="C211" s="31" t="s">
        <v>296</v>
      </c>
      <c r="D211" s="245">
        <f>RawDC2!D211</f>
        <v>43126.5468287037</v>
      </c>
      <c r="E211" s="16">
        <v>3</v>
      </c>
      <c r="F211" s="15">
        <v>0</v>
      </c>
      <c r="G211" s="15">
        <v>0</v>
      </c>
      <c r="H211" s="220">
        <f>SUM(Table13[[#This Row],[SD]:[ST]])</f>
        <v>3</v>
      </c>
      <c r="I211" s="15">
        <v>5</v>
      </c>
      <c r="J211" s="15">
        <v>5</v>
      </c>
      <c r="K211" s="15">
        <v>0</v>
      </c>
      <c r="L211" s="221">
        <f>SUM(Table13[[#This Row],[NSDL]:[NST]])</f>
        <v>10</v>
      </c>
      <c r="M211" s="244">
        <f>Table13[[#This Row],[Stable 
Total]]+Table13[[#This Row],[Unstable 
Total]]</f>
        <v>13</v>
      </c>
      <c r="N211" s="223">
        <f>Table13[[#This Row],[SD]]+Table13[[#This Row],[NSDL]]</f>
        <v>8</v>
      </c>
      <c r="O211" s="223">
        <f>Table13[[#This Row],[SND]]+Table13[[#This Row],[NSNDL]]</f>
        <v>5</v>
      </c>
      <c r="P211" s="223">
        <f>Table13[[#This Row],[ST]]+Table13[[#This Row],[NST]]</f>
        <v>0</v>
      </c>
      <c r="Q211" s="223"/>
    </row>
    <row r="212" spans="1:17">
      <c r="A212" s="30">
        <v>210</v>
      </c>
      <c r="B212" s="31" t="str">
        <f>Table1[[#This Row],[Dominant leg]]</f>
        <v>R</v>
      </c>
      <c r="C212" s="31" t="s">
        <v>296</v>
      </c>
      <c r="D212" s="245">
        <f>RawDC2!D212</f>
        <v>0</v>
      </c>
      <c r="E212" s="16"/>
      <c r="H212" s="220">
        <f>SUM(Table13[[#This Row],[SD]:[ST]])</f>
        <v>0</v>
      </c>
      <c r="L212" s="221">
        <f>SUM(Table13[[#This Row],[NSDL]:[NST]])</f>
        <v>0</v>
      </c>
      <c r="M212" s="244">
        <f>Table13[[#This Row],[Stable 
Total]]+Table13[[#This Row],[Unstable 
Total]]</f>
        <v>0</v>
      </c>
      <c r="N212" s="223">
        <f>Table13[[#This Row],[SD]]+Table13[[#This Row],[NSDL]]</f>
        <v>0</v>
      </c>
      <c r="O212" s="223">
        <f>Table13[[#This Row],[SND]]+Table13[[#This Row],[NSNDL]]</f>
        <v>0</v>
      </c>
      <c r="P212" s="223">
        <f>Table13[[#This Row],[ST]]+Table13[[#This Row],[NST]]</f>
        <v>0</v>
      </c>
      <c r="Q212" s="223"/>
    </row>
    <row r="213" spans="1:17">
      <c r="A213" s="30">
        <v>211</v>
      </c>
      <c r="B213" s="31" t="str">
        <f>Table1[[#This Row],[Dominant leg]]</f>
        <v>R</v>
      </c>
      <c r="C213" s="31" t="s">
        <v>296</v>
      </c>
      <c r="D213" s="245">
        <f>RawDC2!D213</f>
        <v>43126.546226851853</v>
      </c>
      <c r="E213" s="16">
        <v>2</v>
      </c>
      <c r="F213" s="15">
        <v>3</v>
      </c>
      <c r="G213" s="15">
        <v>0</v>
      </c>
      <c r="H213" s="220">
        <f>SUM(Table13[[#This Row],[SD]:[ST]])</f>
        <v>5</v>
      </c>
      <c r="I213" s="15">
        <v>4</v>
      </c>
      <c r="J213" s="15">
        <v>6</v>
      </c>
      <c r="K213" s="15">
        <v>3</v>
      </c>
      <c r="L213" s="221">
        <f>SUM(Table13[[#This Row],[NSDL]:[NST]])</f>
        <v>13</v>
      </c>
      <c r="M213" s="244">
        <f>Table13[[#This Row],[Stable 
Total]]+Table13[[#This Row],[Unstable 
Total]]</f>
        <v>18</v>
      </c>
      <c r="N213" s="223">
        <f>Table13[[#This Row],[SD]]+Table13[[#This Row],[NSDL]]</f>
        <v>6</v>
      </c>
      <c r="O213" s="223">
        <f>Table13[[#This Row],[SND]]+Table13[[#This Row],[NSNDL]]</f>
        <v>9</v>
      </c>
      <c r="P213" s="223">
        <f>Table13[[#This Row],[ST]]+Table13[[#This Row],[NST]]</f>
        <v>3</v>
      </c>
      <c r="Q213" s="223"/>
    </row>
    <row r="214" spans="1:17">
      <c r="A214" s="30">
        <v>212</v>
      </c>
      <c r="B214" s="31" t="str">
        <f>Table1[[#This Row],[Dominant leg]]</f>
        <v>R</v>
      </c>
      <c r="C214" s="31" t="s">
        <v>296</v>
      </c>
      <c r="D214" s="245">
        <f>RawDC2!D214</f>
        <v>0</v>
      </c>
      <c r="E214" s="16"/>
      <c r="H214" s="220">
        <f>SUM(Table13[[#This Row],[SD]:[ST]])</f>
        <v>0</v>
      </c>
      <c r="L214" s="221">
        <f>SUM(Table13[[#This Row],[NSDL]:[NST]])</f>
        <v>0</v>
      </c>
      <c r="M214" s="244">
        <f>Table13[[#This Row],[Stable 
Total]]+Table13[[#This Row],[Unstable 
Total]]</f>
        <v>0</v>
      </c>
      <c r="N214" s="223">
        <f>Table13[[#This Row],[SD]]+Table13[[#This Row],[NSDL]]</f>
        <v>0</v>
      </c>
      <c r="O214" s="223">
        <f>Table13[[#This Row],[SND]]+Table13[[#This Row],[NSNDL]]</f>
        <v>0</v>
      </c>
      <c r="P214" s="223">
        <f>Table13[[#This Row],[ST]]+Table13[[#This Row],[NST]]</f>
        <v>0</v>
      </c>
      <c r="Q214" s="223"/>
    </row>
    <row r="215" spans="1:17">
      <c r="A215" s="30">
        <v>213</v>
      </c>
      <c r="B215" s="31" t="str">
        <f>Table1[[#This Row],[Dominant leg]]</f>
        <v>R</v>
      </c>
      <c r="C215" s="31" t="s">
        <v>296</v>
      </c>
      <c r="D215" s="245">
        <f>RawDC2!D215</f>
        <v>0</v>
      </c>
      <c r="E215" s="16"/>
      <c r="H215" s="220">
        <f>SUM(Table13[[#This Row],[SD]:[ST]])</f>
        <v>0</v>
      </c>
      <c r="L215" s="221">
        <f>SUM(Table13[[#This Row],[NSDL]:[NST]])</f>
        <v>0</v>
      </c>
      <c r="M215" s="244">
        <f>Table13[[#This Row],[Stable 
Total]]+Table13[[#This Row],[Unstable 
Total]]</f>
        <v>0</v>
      </c>
      <c r="N215" s="223">
        <f>Table13[[#This Row],[SD]]+Table13[[#This Row],[NSDL]]</f>
        <v>0</v>
      </c>
      <c r="O215" s="223">
        <f>Table13[[#This Row],[SND]]+Table13[[#This Row],[NSNDL]]</f>
        <v>0</v>
      </c>
      <c r="P215" s="223">
        <f>Table13[[#This Row],[ST]]+Table13[[#This Row],[NST]]</f>
        <v>0</v>
      </c>
      <c r="Q215" s="223"/>
    </row>
    <row r="216" spans="1:17">
      <c r="A216" s="30">
        <v>214</v>
      </c>
      <c r="B216" s="31" t="str">
        <f>Table1[[#This Row],[Dominant leg]]</f>
        <v>R</v>
      </c>
      <c r="C216" s="31" t="s">
        <v>296</v>
      </c>
      <c r="D216" s="245">
        <f>RawDC2!D216</f>
        <v>43126.54619212963</v>
      </c>
      <c r="E216" s="16">
        <v>0</v>
      </c>
      <c r="F216" s="15">
        <v>0</v>
      </c>
      <c r="G216" s="15">
        <v>0</v>
      </c>
      <c r="H216" s="220">
        <f>SUM(Table13[[#This Row],[SD]:[ST]])</f>
        <v>0</v>
      </c>
      <c r="I216" s="15">
        <v>6</v>
      </c>
      <c r="J216" s="15">
        <v>4</v>
      </c>
      <c r="K216" s="15">
        <v>3</v>
      </c>
      <c r="L216" s="221">
        <f>SUM(Table13[[#This Row],[NSDL]:[NST]])</f>
        <v>13</v>
      </c>
      <c r="M216" s="244">
        <f>Table13[[#This Row],[Stable 
Total]]+Table13[[#This Row],[Unstable 
Total]]</f>
        <v>13</v>
      </c>
      <c r="N216" s="223">
        <f>Table13[[#This Row],[SD]]+Table13[[#This Row],[NSDL]]</f>
        <v>6</v>
      </c>
      <c r="O216" s="223">
        <f>Table13[[#This Row],[SND]]+Table13[[#This Row],[NSNDL]]</f>
        <v>4</v>
      </c>
      <c r="P216" s="223">
        <f>Table13[[#This Row],[ST]]+Table13[[#This Row],[NST]]</f>
        <v>3</v>
      </c>
      <c r="Q216" s="223"/>
    </row>
    <row r="217" spans="1:17">
      <c r="A217" s="30">
        <v>215</v>
      </c>
      <c r="B217" s="31" t="str">
        <f>Table1[[#This Row],[Dominant leg]]</f>
        <v>L</v>
      </c>
      <c r="C217" s="31" t="s">
        <v>296</v>
      </c>
      <c r="D217" s="245">
        <f>RawDC2!D217</f>
        <v>43126.546481481477</v>
      </c>
      <c r="E217" s="16">
        <v>1</v>
      </c>
      <c r="F217" s="15">
        <v>1</v>
      </c>
      <c r="G217" s="15">
        <v>0</v>
      </c>
      <c r="H217" s="220">
        <f>SUM(Table13[[#This Row],[SD]:[ST]])</f>
        <v>2</v>
      </c>
      <c r="I217" s="15">
        <v>3</v>
      </c>
      <c r="J217" s="15">
        <v>3</v>
      </c>
      <c r="K217" s="15">
        <v>1</v>
      </c>
      <c r="L217" s="221">
        <f>SUM(Table13[[#This Row],[NSDL]:[NST]])</f>
        <v>7</v>
      </c>
      <c r="M217" s="244">
        <f>Table13[[#This Row],[Stable 
Total]]+Table13[[#This Row],[Unstable 
Total]]</f>
        <v>9</v>
      </c>
      <c r="N217" s="223">
        <f>Table13[[#This Row],[SD]]+Table13[[#This Row],[NSDL]]</f>
        <v>4</v>
      </c>
      <c r="O217" s="223">
        <f>Table13[[#This Row],[SND]]+Table13[[#This Row],[NSNDL]]</f>
        <v>4</v>
      </c>
      <c r="P217" s="223">
        <f>Table13[[#This Row],[ST]]+Table13[[#This Row],[NST]]</f>
        <v>1</v>
      </c>
      <c r="Q217" s="223"/>
    </row>
    <row r="218" spans="1:17">
      <c r="A218" s="30">
        <v>216</v>
      </c>
      <c r="B218" s="31" t="str">
        <f>Table1[[#This Row],[Dominant leg]]</f>
        <v>L</v>
      </c>
      <c r="C218" s="31" t="s">
        <v>296</v>
      </c>
      <c r="D218" s="245">
        <f>RawDC2!D218</f>
        <v>0</v>
      </c>
      <c r="E218" s="16"/>
      <c r="H218" s="220">
        <f>SUM(Table13[[#This Row],[SD]:[ST]])</f>
        <v>0</v>
      </c>
      <c r="L218" s="221">
        <f>SUM(Table13[[#This Row],[NSDL]:[NST]])</f>
        <v>0</v>
      </c>
      <c r="M218" s="244">
        <f>Table13[[#This Row],[Stable 
Total]]+Table13[[#This Row],[Unstable 
Total]]</f>
        <v>0</v>
      </c>
      <c r="N218" s="223">
        <f>Table13[[#This Row],[SD]]+Table13[[#This Row],[NSDL]]</f>
        <v>0</v>
      </c>
      <c r="O218" s="223">
        <f>Table13[[#This Row],[SND]]+Table13[[#This Row],[NSNDL]]</f>
        <v>0</v>
      </c>
      <c r="P218" s="223">
        <f>Table13[[#This Row],[ST]]+Table13[[#This Row],[NST]]</f>
        <v>0</v>
      </c>
      <c r="Q218" s="223"/>
    </row>
    <row r="219" spans="1:17">
      <c r="A219" s="275">
        <v>217</v>
      </c>
      <c r="B219" s="31" t="str">
        <f>Table1[[#This Row],[Dominant leg]]</f>
        <v>R</v>
      </c>
      <c r="C219" s="31" t="s">
        <v>296</v>
      </c>
      <c r="D219" s="245">
        <f>RawDC2!D219</f>
        <v>43133.585069444453</v>
      </c>
      <c r="E219" s="16">
        <v>3</v>
      </c>
      <c r="F219" s="15">
        <v>5</v>
      </c>
      <c r="G219" s="15">
        <v>0</v>
      </c>
      <c r="H219" s="220">
        <f>SUM(Table13[[#This Row],[SD]:[ST]])</f>
        <v>8</v>
      </c>
      <c r="I219" s="15">
        <v>6</v>
      </c>
      <c r="J219" s="15">
        <v>6</v>
      </c>
      <c r="K219" s="15">
        <v>3</v>
      </c>
      <c r="L219" s="221">
        <f>SUM(Table13[[#This Row],[NSDL]:[NST]])</f>
        <v>15</v>
      </c>
      <c r="M219" s="244">
        <f>Table13[[#This Row],[Stable 
Total]]+Table13[[#This Row],[Unstable 
Total]]</f>
        <v>23</v>
      </c>
      <c r="N219" s="223">
        <f>Table13[[#This Row],[SD]]+Table13[[#This Row],[NSDL]]</f>
        <v>9</v>
      </c>
      <c r="O219" s="223">
        <f>Table13[[#This Row],[SND]]+Table13[[#This Row],[NSNDL]]</f>
        <v>11</v>
      </c>
      <c r="P219" s="223">
        <f>Table13[[#This Row],[ST]]+Table13[[#This Row],[NST]]</f>
        <v>3</v>
      </c>
      <c r="Q219" s="223"/>
    </row>
    <row r="220" spans="1:17">
      <c r="A220" s="30">
        <v>218</v>
      </c>
      <c r="B220" s="31" t="str">
        <f>Table1[[#This Row],[Dominant leg]]</f>
        <v>R</v>
      </c>
      <c r="C220" s="31" t="s">
        <v>296</v>
      </c>
      <c r="D220" s="245">
        <f>RawDC2!D220</f>
        <v>0</v>
      </c>
      <c r="E220" s="16"/>
      <c r="H220" s="220">
        <f>SUM(Table13[[#This Row],[SD]:[ST]])</f>
        <v>0</v>
      </c>
      <c r="L220" s="221">
        <f>SUM(Table13[[#This Row],[NSDL]:[NST]])</f>
        <v>0</v>
      </c>
      <c r="M220" s="244">
        <f>Table13[[#This Row],[Stable 
Total]]+Table13[[#This Row],[Unstable 
Total]]</f>
        <v>0</v>
      </c>
      <c r="N220" s="223">
        <f>Table13[[#This Row],[SD]]+Table13[[#This Row],[NSDL]]</f>
        <v>0</v>
      </c>
      <c r="O220" s="223">
        <f>Table13[[#This Row],[SND]]+Table13[[#This Row],[NSNDL]]</f>
        <v>0</v>
      </c>
      <c r="P220" s="223">
        <f>Table13[[#This Row],[ST]]+Table13[[#This Row],[NST]]</f>
        <v>0</v>
      </c>
      <c r="Q220" s="223"/>
    </row>
    <row r="221" spans="1:17">
      <c r="A221" s="30">
        <v>219</v>
      </c>
      <c r="B221" s="31" t="str">
        <f>Table1[[#This Row],[Dominant leg]]</f>
        <v>R</v>
      </c>
      <c r="C221" s="31" t="s">
        <v>296</v>
      </c>
      <c r="D221" s="245">
        <f>RawDC2!D221</f>
        <v>43133.589756944442</v>
      </c>
      <c r="E221" s="16">
        <v>2</v>
      </c>
      <c r="F221" s="15">
        <v>3</v>
      </c>
      <c r="G221" s="15">
        <v>1</v>
      </c>
      <c r="H221" s="220">
        <f>SUM(Table13[[#This Row],[SD]:[ST]])</f>
        <v>6</v>
      </c>
      <c r="I221" s="15">
        <v>7</v>
      </c>
      <c r="J221" s="15">
        <v>6</v>
      </c>
      <c r="K221" s="15">
        <v>3</v>
      </c>
      <c r="L221" s="221">
        <f>SUM(Table13[[#This Row],[NSDL]:[NST]])</f>
        <v>16</v>
      </c>
      <c r="M221" s="244">
        <f>Table13[[#This Row],[Stable 
Total]]+Table13[[#This Row],[Unstable 
Total]]</f>
        <v>22</v>
      </c>
      <c r="N221" s="223">
        <f>Table13[[#This Row],[SD]]+Table13[[#This Row],[NSDL]]</f>
        <v>9</v>
      </c>
      <c r="O221" s="223">
        <f>Table13[[#This Row],[SND]]+Table13[[#This Row],[NSNDL]]</f>
        <v>9</v>
      </c>
      <c r="P221" s="223">
        <f>Table13[[#This Row],[ST]]+Table13[[#This Row],[NST]]</f>
        <v>4</v>
      </c>
      <c r="Q221" s="223"/>
    </row>
    <row r="222" spans="1:17">
      <c r="A222" s="30">
        <v>220</v>
      </c>
      <c r="B222" s="31" t="str">
        <f>Table1[[#This Row],[Dominant leg]]</f>
        <v>R</v>
      </c>
      <c r="C222" s="31" t="s">
        <v>296</v>
      </c>
      <c r="D222" s="245">
        <f>RawDC2!D222</f>
        <v>0</v>
      </c>
      <c r="E222" s="16"/>
      <c r="H222" s="220">
        <f>SUM(Table13[[#This Row],[SD]:[ST]])</f>
        <v>0</v>
      </c>
      <c r="L222" s="221">
        <f>SUM(Table13[[#This Row],[NSDL]:[NST]])</f>
        <v>0</v>
      </c>
      <c r="M222" s="244">
        <f>Table13[[#This Row],[Stable 
Total]]+Table13[[#This Row],[Unstable 
Total]]</f>
        <v>0</v>
      </c>
      <c r="N222" s="223">
        <f>Table13[[#This Row],[SD]]+Table13[[#This Row],[NSDL]]</f>
        <v>0</v>
      </c>
      <c r="O222" s="223">
        <f>Table13[[#This Row],[SND]]+Table13[[#This Row],[NSNDL]]</f>
        <v>0</v>
      </c>
      <c r="P222" s="223">
        <f>Table13[[#This Row],[ST]]+Table13[[#This Row],[NST]]</f>
        <v>0</v>
      </c>
      <c r="Q222" s="223"/>
    </row>
    <row r="223" spans="1:17">
      <c r="A223" s="30">
        <v>221</v>
      </c>
      <c r="B223" s="31" t="str">
        <f>Table1[[#This Row],[Dominant leg]]</f>
        <v>L</v>
      </c>
      <c r="C223" s="31" t="s">
        <v>296</v>
      </c>
      <c r="D223" s="245">
        <f>RawDC2!D223</f>
        <v>43133.59170138889</v>
      </c>
      <c r="E223" s="16">
        <v>1</v>
      </c>
      <c r="F223" s="15">
        <v>0</v>
      </c>
      <c r="G223" s="15">
        <v>0</v>
      </c>
      <c r="H223" s="220">
        <f>SUM(Table13[[#This Row],[SD]:[ST]])</f>
        <v>1</v>
      </c>
      <c r="I223" s="15">
        <v>6</v>
      </c>
      <c r="J223" s="15">
        <v>9</v>
      </c>
      <c r="K223" s="15">
        <v>2</v>
      </c>
      <c r="L223" s="221">
        <f>SUM(Table13[[#This Row],[NSDL]:[NST]])</f>
        <v>17</v>
      </c>
      <c r="M223" s="244">
        <f>Table13[[#This Row],[Stable 
Total]]+Table13[[#This Row],[Unstable 
Total]]</f>
        <v>18</v>
      </c>
      <c r="N223" s="223">
        <f>Table13[[#This Row],[SD]]+Table13[[#This Row],[NSDL]]</f>
        <v>7</v>
      </c>
      <c r="O223" s="223">
        <f>Table13[[#This Row],[SND]]+Table13[[#This Row],[NSNDL]]</f>
        <v>9</v>
      </c>
      <c r="P223" s="223">
        <f>Table13[[#This Row],[ST]]+Table13[[#This Row],[NST]]</f>
        <v>2</v>
      </c>
      <c r="Q223" s="223"/>
    </row>
    <row r="224" spans="1:17">
      <c r="A224" s="30">
        <v>222</v>
      </c>
      <c r="B224" s="31" t="str">
        <f>Table1[[#This Row],[Dominant leg]]</f>
        <v>R</v>
      </c>
      <c r="C224" s="31" t="s">
        <v>296</v>
      </c>
      <c r="D224" s="245">
        <f>RawDC2!D224</f>
        <v>0</v>
      </c>
      <c r="E224" s="16"/>
      <c r="H224" s="220">
        <f>SUM(Table13[[#This Row],[SD]:[ST]])</f>
        <v>0</v>
      </c>
      <c r="L224" s="221">
        <f>SUM(Table13[[#This Row],[NSDL]:[NST]])</f>
        <v>0</v>
      </c>
      <c r="M224" s="244">
        <f>Table13[[#This Row],[Stable 
Total]]+Table13[[#This Row],[Unstable 
Total]]</f>
        <v>0</v>
      </c>
      <c r="N224" s="223">
        <f>Table13[[#This Row],[SD]]+Table13[[#This Row],[NSDL]]</f>
        <v>0</v>
      </c>
      <c r="O224" s="223">
        <f>Table13[[#This Row],[SND]]+Table13[[#This Row],[NSNDL]]</f>
        <v>0</v>
      </c>
      <c r="P224" s="223">
        <f>Table13[[#This Row],[ST]]+Table13[[#This Row],[NST]]</f>
        <v>0</v>
      </c>
      <c r="Q224" s="223"/>
    </row>
    <row r="225" spans="1:17">
      <c r="A225" s="30">
        <v>223</v>
      </c>
      <c r="B225" s="31" t="str">
        <f>Table1[[#This Row],[Dominant leg]]</f>
        <v>R</v>
      </c>
      <c r="C225" s="31" t="s">
        <v>296</v>
      </c>
      <c r="D225" s="245">
        <f>RawDC2!D225</f>
        <v>43126.582499999997</v>
      </c>
      <c r="E225" s="16">
        <v>2</v>
      </c>
      <c r="F225" s="15">
        <v>1</v>
      </c>
      <c r="G225" s="15">
        <v>2</v>
      </c>
      <c r="H225" s="220">
        <f>SUM(Table13[[#This Row],[SD]:[ST]])</f>
        <v>5</v>
      </c>
      <c r="I225" s="15">
        <v>5</v>
      </c>
      <c r="J225" s="15">
        <v>4</v>
      </c>
      <c r="K225" s="15">
        <v>2</v>
      </c>
      <c r="L225" s="221">
        <f>SUM(Table13[[#This Row],[NSDL]:[NST]])</f>
        <v>11</v>
      </c>
      <c r="M225" s="244">
        <f>Table13[[#This Row],[Stable 
Total]]+Table13[[#This Row],[Unstable 
Total]]</f>
        <v>16</v>
      </c>
      <c r="N225" s="223">
        <f>Table13[[#This Row],[SD]]+Table13[[#This Row],[NSDL]]</f>
        <v>7</v>
      </c>
      <c r="O225" s="223">
        <f>Table13[[#This Row],[SND]]+Table13[[#This Row],[NSNDL]]</f>
        <v>5</v>
      </c>
      <c r="P225" s="223">
        <f>Table13[[#This Row],[ST]]+Table13[[#This Row],[NST]]</f>
        <v>4</v>
      </c>
      <c r="Q225" s="223"/>
    </row>
    <row r="226" spans="1:17">
      <c r="A226" s="30">
        <v>224</v>
      </c>
      <c r="B226" s="31" t="str">
        <f>Table1[[#This Row],[Dominant leg]]</f>
        <v>R</v>
      </c>
      <c r="C226" s="31" t="s">
        <v>296</v>
      </c>
      <c r="D226" s="245">
        <f>RawDC2!D226</f>
        <v>43126.593055555553</v>
      </c>
      <c r="E226" s="16">
        <v>0</v>
      </c>
      <c r="F226" s="15">
        <v>2</v>
      </c>
      <c r="G226" s="15">
        <v>0</v>
      </c>
      <c r="H226" s="220">
        <f>SUM(Table13[[#This Row],[SD]:[ST]])</f>
        <v>2</v>
      </c>
      <c r="I226" s="15">
        <v>4</v>
      </c>
      <c r="J226" s="15">
        <v>3</v>
      </c>
      <c r="K226" s="15">
        <v>3</v>
      </c>
      <c r="L226" s="221">
        <f>SUM(Table13[[#This Row],[NSDL]:[NST]])</f>
        <v>10</v>
      </c>
      <c r="M226" s="244">
        <f>Table13[[#This Row],[Stable 
Total]]+Table13[[#This Row],[Unstable 
Total]]</f>
        <v>12</v>
      </c>
      <c r="N226" s="223">
        <f>Table13[[#This Row],[SD]]+Table13[[#This Row],[NSDL]]</f>
        <v>4</v>
      </c>
      <c r="O226" s="223">
        <f>Table13[[#This Row],[SND]]+Table13[[#This Row],[NSNDL]]</f>
        <v>5</v>
      </c>
      <c r="P226" s="223">
        <f>Table13[[#This Row],[ST]]+Table13[[#This Row],[NST]]</f>
        <v>3</v>
      </c>
      <c r="Q226" s="223"/>
    </row>
    <row r="227" spans="1:17">
      <c r="A227" s="30">
        <v>225</v>
      </c>
      <c r="B227" s="31" t="str">
        <f>Table1[[#This Row],[Dominant leg]]</f>
        <v>R</v>
      </c>
      <c r="C227" s="31" t="s">
        <v>296</v>
      </c>
      <c r="D227" s="245">
        <f>RawDC2!D227</f>
        <v>43126.583020833343</v>
      </c>
      <c r="E227" s="16">
        <v>1</v>
      </c>
      <c r="F227" s="15">
        <v>0</v>
      </c>
      <c r="G227" s="15">
        <v>0</v>
      </c>
      <c r="H227" s="220">
        <f>SUM(Table13[[#This Row],[SD]:[ST]])</f>
        <v>1</v>
      </c>
      <c r="I227" s="15">
        <v>5</v>
      </c>
      <c r="J227" s="15">
        <v>7</v>
      </c>
      <c r="K227" s="15">
        <v>2</v>
      </c>
      <c r="L227" s="221">
        <f>SUM(Table13[[#This Row],[NSDL]:[NST]])</f>
        <v>14</v>
      </c>
      <c r="M227" s="244">
        <f>Table13[[#This Row],[Stable 
Total]]+Table13[[#This Row],[Unstable 
Total]]</f>
        <v>15</v>
      </c>
      <c r="N227" s="223">
        <f>Table13[[#This Row],[SD]]+Table13[[#This Row],[NSDL]]</f>
        <v>6</v>
      </c>
      <c r="O227" s="223">
        <f>Table13[[#This Row],[SND]]+Table13[[#This Row],[NSNDL]]</f>
        <v>7</v>
      </c>
      <c r="P227" s="223">
        <f>Table13[[#This Row],[ST]]+Table13[[#This Row],[NST]]</f>
        <v>2</v>
      </c>
      <c r="Q227" s="223"/>
    </row>
    <row r="228" spans="1:17">
      <c r="A228" s="30">
        <v>226</v>
      </c>
      <c r="B228" s="31" t="str">
        <f>Table1[[#This Row],[Dominant leg]]</f>
        <v>R</v>
      </c>
      <c r="C228" s="31" t="s">
        <v>296</v>
      </c>
      <c r="D228" s="245">
        <f>RawDC2!D228</f>
        <v>0</v>
      </c>
      <c r="E228" s="16"/>
      <c r="H228" s="220">
        <f>SUM(Table13[[#This Row],[SD]:[ST]])</f>
        <v>0</v>
      </c>
      <c r="L228" s="221">
        <f>SUM(Table13[[#This Row],[NSDL]:[NST]])</f>
        <v>0</v>
      </c>
      <c r="M228" s="244">
        <f>Table13[[#This Row],[Stable 
Total]]+Table13[[#This Row],[Unstable 
Total]]</f>
        <v>0</v>
      </c>
      <c r="N228" s="223">
        <f>Table13[[#This Row],[SD]]+Table13[[#This Row],[NSDL]]</f>
        <v>0</v>
      </c>
      <c r="O228" s="223">
        <f>Table13[[#This Row],[SND]]+Table13[[#This Row],[NSNDL]]</f>
        <v>0</v>
      </c>
      <c r="P228" s="223">
        <f>Table13[[#This Row],[ST]]+Table13[[#This Row],[NST]]</f>
        <v>0</v>
      </c>
      <c r="Q228" s="223"/>
    </row>
    <row r="229" spans="1:17">
      <c r="A229" s="30">
        <v>227</v>
      </c>
      <c r="B229" s="31" t="str">
        <f>Table1[[#This Row],[Dominant leg]]</f>
        <v>R</v>
      </c>
      <c r="C229" s="31" t="s">
        <v>296</v>
      </c>
      <c r="D229" s="245">
        <f>RawDC2!D229</f>
        <v>43126.581979166673</v>
      </c>
      <c r="E229" s="16">
        <v>3</v>
      </c>
      <c r="F229" s="15">
        <v>2</v>
      </c>
      <c r="G229" s="15">
        <v>1</v>
      </c>
      <c r="H229" s="220">
        <f>SUM(Table13[[#This Row],[SD]:[ST]])</f>
        <v>6</v>
      </c>
      <c r="I229" s="15">
        <v>8</v>
      </c>
      <c r="J229" s="15">
        <v>4</v>
      </c>
      <c r="K229" s="15">
        <v>4</v>
      </c>
      <c r="L229" s="221">
        <f>SUM(Table13[[#This Row],[NSDL]:[NST]])</f>
        <v>16</v>
      </c>
      <c r="M229" s="244">
        <f>Table13[[#This Row],[Stable 
Total]]+Table13[[#This Row],[Unstable 
Total]]</f>
        <v>22</v>
      </c>
      <c r="N229" s="223">
        <f>Table13[[#This Row],[SD]]+Table13[[#This Row],[NSDL]]</f>
        <v>11</v>
      </c>
      <c r="O229" s="223">
        <f>Table13[[#This Row],[SND]]+Table13[[#This Row],[NSNDL]]</f>
        <v>6</v>
      </c>
      <c r="P229" s="223">
        <f>Table13[[#This Row],[ST]]+Table13[[#This Row],[NST]]</f>
        <v>5</v>
      </c>
      <c r="Q229" s="223"/>
    </row>
    <row r="230" spans="1:17">
      <c r="A230" s="30">
        <v>228</v>
      </c>
      <c r="B230" s="31" t="str">
        <f>Table1[[#This Row],[Dominant leg]]</f>
        <v>R</v>
      </c>
      <c r="C230" s="31" t="s">
        <v>296</v>
      </c>
      <c r="D230" s="245">
        <f>RawDC2!D230</f>
        <v>43133.667627314811</v>
      </c>
      <c r="E230" s="16">
        <v>2</v>
      </c>
      <c r="F230" s="15">
        <v>2</v>
      </c>
      <c r="G230" s="15">
        <v>0</v>
      </c>
      <c r="H230" s="220">
        <f>SUM(Table13[[#This Row],[SD]:[ST]])</f>
        <v>4</v>
      </c>
      <c r="I230" s="15">
        <v>4</v>
      </c>
      <c r="J230" s="15">
        <v>4</v>
      </c>
      <c r="K230" s="15">
        <v>1</v>
      </c>
      <c r="L230" s="221">
        <f>SUM(Table13[[#This Row],[NSDL]:[NST]])</f>
        <v>9</v>
      </c>
      <c r="M230" s="244">
        <f>Table13[[#This Row],[Stable 
Total]]+Table13[[#This Row],[Unstable 
Total]]</f>
        <v>13</v>
      </c>
      <c r="N230" s="223">
        <f>Table13[[#This Row],[SD]]+Table13[[#This Row],[NSDL]]</f>
        <v>6</v>
      </c>
      <c r="O230" s="223">
        <f>Table13[[#This Row],[SND]]+Table13[[#This Row],[NSNDL]]</f>
        <v>6</v>
      </c>
      <c r="P230" s="223">
        <f>Table13[[#This Row],[ST]]+Table13[[#This Row],[NST]]</f>
        <v>1</v>
      </c>
      <c r="Q230" s="223"/>
    </row>
    <row r="231" spans="1:17">
      <c r="A231" s="30">
        <v>229</v>
      </c>
      <c r="B231" s="31" t="str">
        <f>Table1[[#This Row],[Dominant leg]]</f>
        <v>R</v>
      </c>
      <c r="C231" s="31" t="s">
        <v>296</v>
      </c>
      <c r="D231" s="245">
        <f>RawDC2!D231</f>
        <v>0</v>
      </c>
      <c r="E231" s="16"/>
      <c r="H231" s="220">
        <f>SUM(Table13[[#This Row],[SD]:[ST]])</f>
        <v>0</v>
      </c>
      <c r="L231" s="221">
        <f>SUM(Table13[[#This Row],[NSDL]:[NST]])</f>
        <v>0</v>
      </c>
      <c r="M231" s="244">
        <f>Table13[[#This Row],[Stable 
Total]]+Table13[[#This Row],[Unstable 
Total]]</f>
        <v>0</v>
      </c>
      <c r="N231" s="223">
        <f>Table13[[#This Row],[SD]]+Table13[[#This Row],[NSDL]]</f>
        <v>0</v>
      </c>
      <c r="O231" s="223">
        <f>Table13[[#This Row],[SND]]+Table13[[#This Row],[NSNDL]]</f>
        <v>0</v>
      </c>
      <c r="P231" s="223">
        <f>Table13[[#This Row],[ST]]+Table13[[#This Row],[NST]]</f>
        <v>0</v>
      </c>
      <c r="Q231" s="223"/>
    </row>
    <row r="232" spans="1:17">
      <c r="A232" s="30">
        <v>230</v>
      </c>
      <c r="B232" s="31" t="str">
        <f>Table1[[#This Row],[Dominant leg]]</f>
        <v>R</v>
      </c>
      <c r="C232" s="31" t="s">
        <v>296</v>
      </c>
      <c r="D232" s="245">
        <f>RawDC2!D232</f>
        <v>43126.6721875</v>
      </c>
      <c r="E232" s="16">
        <v>4</v>
      </c>
      <c r="F232" s="15">
        <v>3</v>
      </c>
      <c r="G232" s="15">
        <v>2</v>
      </c>
      <c r="H232" s="220">
        <f>SUM(Table13[[#This Row],[SD]:[ST]])</f>
        <v>9</v>
      </c>
      <c r="I232" s="15">
        <v>7</v>
      </c>
      <c r="J232" s="15">
        <v>5</v>
      </c>
      <c r="K232" s="15">
        <v>3</v>
      </c>
      <c r="L232" s="221">
        <f>SUM(Table13[[#This Row],[NSDL]:[NST]])</f>
        <v>15</v>
      </c>
      <c r="M232" s="244">
        <f>Table13[[#This Row],[Stable 
Total]]+Table13[[#This Row],[Unstable 
Total]]</f>
        <v>24</v>
      </c>
      <c r="N232" s="223">
        <f>Table13[[#This Row],[SD]]+Table13[[#This Row],[NSDL]]</f>
        <v>11</v>
      </c>
      <c r="O232" s="223">
        <f>Table13[[#This Row],[SND]]+Table13[[#This Row],[NSNDL]]</f>
        <v>8</v>
      </c>
      <c r="P232" s="223">
        <f>Table13[[#This Row],[ST]]+Table13[[#This Row],[NST]]</f>
        <v>5</v>
      </c>
      <c r="Q232" s="223"/>
    </row>
    <row r="233" spans="1:17">
      <c r="A233" s="30">
        <v>231</v>
      </c>
      <c r="B233" s="31" t="str">
        <f>Table1[[#This Row],[Dominant leg]]</f>
        <v>R</v>
      </c>
      <c r="C233" s="31" t="s">
        <v>296</v>
      </c>
      <c r="D233" s="245">
        <f>RawDC2!D233</f>
        <v>0</v>
      </c>
      <c r="E233" s="16"/>
      <c r="H233" s="220">
        <f>SUM(Table13[[#This Row],[SD]:[ST]])</f>
        <v>0</v>
      </c>
      <c r="L233" s="221">
        <f>SUM(Table13[[#This Row],[NSDL]:[NST]])</f>
        <v>0</v>
      </c>
      <c r="M233" s="244">
        <f>Table13[[#This Row],[Stable 
Total]]+Table13[[#This Row],[Unstable 
Total]]</f>
        <v>0</v>
      </c>
      <c r="N233" s="223">
        <f>Table13[[#This Row],[SD]]+Table13[[#This Row],[NSDL]]</f>
        <v>0</v>
      </c>
      <c r="O233" s="223">
        <f>Table13[[#This Row],[SND]]+Table13[[#This Row],[NSNDL]]</f>
        <v>0</v>
      </c>
      <c r="P233" s="223">
        <f>Table13[[#This Row],[ST]]+Table13[[#This Row],[NST]]</f>
        <v>0</v>
      </c>
      <c r="Q233" s="223"/>
    </row>
    <row r="234" spans="1:17">
      <c r="A234" s="30">
        <v>232</v>
      </c>
      <c r="B234" s="31" t="str">
        <f>Table1[[#This Row],[Dominant leg]]</f>
        <v>R</v>
      </c>
      <c r="C234" s="31" t="s">
        <v>296</v>
      </c>
      <c r="D234" s="245">
        <f>RawDC2!D234</f>
        <v>43133.670636574083</v>
      </c>
      <c r="E234" s="16">
        <v>0</v>
      </c>
      <c r="F234" s="15">
        <v>0</v>
      </c>
      <c r="G234" s="15">
        <v>0</v>
      </c>
      <c r="H234" s="220">
        <f>SUM(Table13[[#This Row],[SD]:[ST]])</f>
        <v>0</v>
      </c>
      <c r="I234" s="15">
        <v>2</v>
      </c>
      <c r="J234" s="15">
        <v>4</v>
      </c>
      <c r="K234" s="15">
        <v>1</v>
      </c>
      <c r="L234" s="221">
        <f>SUM(Table13[[#This Row],[NSDL]:[NST]])</f>
        <v>7</v>
      </c>
      <c r="M234" s="244">
        <f>Table13[[#This Row],[Stable 
Total]]+Table13[[#This Row],[Unstable 
Total]]</f>
        <v>7</v>
      </c>
      <c r="N234" s="223">
        <f>Table13[[#This Row],[SD]]+Table13[[#This Row],[NSDL]]</f>
        <v>2</v>
      </c>
      <c r="O234" s="223">
        <f>Table13[[#This Row],[SND]]+Table13[[#This Row],[NSNDL]]</f>
        <v>4</v>
      </c>
      <c r="P234" s="223">
        <f>Table13[[#This Row],[ST]]+Table13[[#This Row],[NST]]</f>
        <v>1</v>
      </c>
      <c r="Q234" s="223"/>
    </row>
    <row r="235" spans="1:17">
      <c r="A235" s="30">
        <v>233</v>
      </c>
      <c r="B235" s="31" t="str">
        <f>Table1[[#This Row],[Dominant leg]]</f>
        <v>R</v>
      </c>
      <c r="C235" s="31" t="s">
        <v>296</v>
      </c>
      <c r="D235" s="245">
        <f>RawDC2!D235</f>
        <v>43126.66778935185</v>
      </c>
      <c r="E235" s="16">
        <v>3</v>
      </c>
      <c r="F235" s="15">
        <v>1</v>
      </c>
      <c r="G235" s="15">
        <v>0</v>
      </c>
      <c r="H235" s="220">
        <f>SUM(Table13[[#This Row],[SD]:[ST]])</f>
        <v>4</v>
      </c>
      <c r="I235" s="15">
        <v>5</v>
      </c>
      <c r="J235" s="15">
        <v>6</v>
      </c>
      <c r="K235" s="15">
        <v>1</v>
      </c>
      <c r="L235" s="221">
        <f>SUM(Table13[[#This Row],[NSDL]:[NST]])</f>
        <v>12</v>
      </c>
      <c r="M235" s="244">
        <f>Table13[[#This Row],[Stable 
Total]]+Table13[[#This Row],[Unstable 
Total]]</f>
        <v>16</v>
      </c>
      <c r="N235" s="223">
        <f>Table13[[#This Row],[SD]]+Table13[[#This Row],[NSDL]]</f>
        <v>8</v>
      </c>
      <c r="O235" s="223">
        <f>Table13[[#This Row],[SND]]+Table13[[#This Row],[NSNDL]]</f>
        <v>7</v>
      </c>
      <c r="P235" s="223">
        <f>Table13[[#This Row],[ST]]+Table13[[#This Row],[NST]]</f>
        <v>1</v>
      </c>
      <c r="Q235" s="223"/>
    </row>
    <row r="236" spans="1:17">
      <c r="A236" s="30">
        <v>234</v>
      </c>
      <c r="B236" s="31" t="str">
        <f>Table1[[#This Row],[Dominant leg]]</f>
        <v>R</v>
      </c>
      <c r="C236" s="31" t="s">
        <v>296</v>
      </c>
      <c r="D236" s="245">
        <f>RawDC2!D236</f>
        <v>43126.66814814815</v>
      </c>
      <c r="E236" s="16">
        <v>2</v>
      </c>
      <c r="F236" s="15">
        <v>0</v>
      </c>
      <c r="G236" s="15">
        <v>0</v>
      </c>
      <c r="H236" s="220">
        <f>SUM(Table13[[#This Row],[SD]:[ST]])</f>
        <v>2</v>
      </c>
      <c r="I236" s="15">
        <v>5</v>
      </c>
      <c r="J236" s="15">
        <v>4</v>
      </c>
      <c r="K236" s="15">
        <v>5</v>
      </c>
      <c r="L236" s="221">
        <f>SUM(Table13[[#This Row],[NSDL]:[NST]])</f>
        <v>14</v>
      </c>
      <c r="M236" s="244">
        <f>Table13[[#This Row],[Stable 
Total]]+Table13[[#This Row],[Unstable 
Total]]</f>
        <v>16</v>
      </c>
      <c r="N236" s="223">
        <f>Table13[[#This Row],[SD]]+Table13[[#This Row],[NSDL]]</f>
        <v>7</v>
      </c>
      <c r="O236" s="223">
        <f>Table13[[#This Row],[SND]]+Table13[[#This Row],[NSNDL]]</f>
        <v>4</v>
      </c>
      <c r="P236" s="223">
        <f>Table13[[#This Row],[ST]]+Table13[[#This Row],[NST]]</f>
        <v>5</v>
      </c>
      <c r="Q236" s="223"/>
    </row>
    <row r="237" spans="1:17">
      <c r="A237" s="30">
        <v>235</v>
      </c>
      <c r="B237" s="31" t="str">
        <f>Table1[[#This Row],[Dominant leg]]</f>
        <v>L</v>
      </c>
      <c r="C237" s="31" t="s">
        <v>296</v>
      </c>
      <c r="D237" s="245">
        <f>RawDC2!D237</f>
        <v>43126.672175925924</v>
      </c>
      <c r="E237" s="16">
        <v>1</v>
      </c>
      <c r="F237" s="15">
        <v>0</v>
      </c>
      <c r="G237" s="15">
        <v>0</v>
      </c>
      <c r="H237" s="220">
        <f>SUM(Table13[[#This Row],[SD]:[ST]])</f>
        <v>1</v>
      </c>
      <c r="I237" s="15">
        <v>5</v>
      </c>
      <c r="J237" s="15">
        <v>5</v>
      </c>
      <c r="K237" s="15">
        <v>0</v>
      </c>
      <c r="L237" s="221">
        <f>SUM(Table13[[#This Row],[NSDL]:[NST]])</f>
        <v>10</v>
      </c>
      <c r="M237" s="244">
        <f>Table13[[#This Row],[Stable 
Total]]+Table13[[#This Row],[Unstable 
Total]]</f>
        <v>11</v>
      </c>
      <c r="N237" s="223">
        <f>Table13[[#This Row],[SD]]+Table13[[#This Row],[NSDL]]</f>
        <v>6</v>
      </c>
      <c r="O237" s="223">
        <f>Table13[[#This Row],[SND]]+Table13[[#This Row],[NSNDL]]</f>
        <v>5</v>
      </c>
      <c r="P237" s="223">
        <f>Table13[[#This Row],[ST]]+Table13[[#This Row],[NST]]</f>
        <v>0</v>
      </c>
      <c r="Q237" s="223"/>
    </row>
    <row r="238" spans="1:17">
      <c r="A238" s="30">
        <v>236</v>
      </c>
      <c r="B238" s="31" t="str">
        <f>Table1[[#This Row],[Dominant leg]]</f>
        <v>L</v>
      </c>
      <c r="C238" s="31" t="s">
        <v>296</v>
      </c>
      <c r="D238" s="245">
        <f>RawDC2!D238</f>
        <v>43119.684583333343</v>
      </c>
      <c r="E238" s="16">
        <v>0</v>
      </c>
      <c r="F238" s="15">
        <v>1</v>
      </c>
      <c r="G238" s="15">
        <v>1</v>
      </c>
      <c r="H238" s="220">
        <f>SUM(Table13[[#This Row],[SD]:[ST]])</f>
        <v>2</v>
      </c>
      <c r="I238" s="15">
        <v>5</v>
      </c>
      <c r="J238" s="15">
        <v>5</v>
      </c>
      <c r="K238" s="15">
        <v>0</v>
      </c>
      <c r="L238" s="221">
        <f>SUM(Table13[[#This Row],[NSDL]:[NST]])</f>
        <v>10</v>
      </c>
      <c r="M238" s="244">
        <f>Table13[[#This Row],[Stable 
Total]]+Table13[[#This Row],[Unstable 
Total]]</f>
        <v>12</v>
      </c>
      <c r="N238" s="223">
        <f>Table13[[#This Row],[SD]]+Table13[[#This Row],[NSDL]]</f>
        <v>5</v>
      </c>
      <c r="O238" s="223">
        <f>Table13[[#This Row],[SND]]+Table13[[#This Row],[NSNDL]]</f>
        <v>6</v>
      </c>
      <c r="P238" s="223">
        <f>Table13[[#This Row],[ST]]+Table13[[#This Row],[NST]]</f>
        <v>1</v>
      </c>
      <c r="Q238" s="223"/>
    </row>
    <row r="239" spans="1:17">
      <c r="A239" s="30">
        <v>237</v>
      </c>
      <c r="B239" s="31" t="str">
        <f>Table1[[#This Row],[Dominant leg]]</f>
        <v>R</v>
      </c>
      <c r="C239" s="31" t="s">
        <v>296</v>
      </c>
      <c r="D239" s="245">
        <f>RawDC2!D239</f>
        <v>43119.684583333343</v>
      </c>
      <c r="E239" s="16">
        <v>4</v>
      </c>
      <c r="F239" s="15">
        <v>2</v>
      </c>
      <c r="G239" s="15">
        <v>2</v>
      </c>
      <c r="H239" s="220">
        <f>SUM(Table13[[#This Row],[SD]:[ST]])</f>
        <v>8</v>
      </c>
      <c r="I239" s="15">
        <v>5</v>
      </c>
      <c r="J239" s="15">
        <v>4</v>
      </c>
      <c r="K239" s="15">
        <v>1</v>
      </c>
      <c r="L239" s="221">
        <f>SUM(Table13[[#This Row],[NSDL]:[NST]])</f>
        <v>10</v>
      </c>
      <c r="M239" s="244">
        <f>Table13[[#This Row],[Stable 
Total]]+Table13[[#This Row],[Unstable 
Total]]</f>
        <v>18</v>
      </c>
      <c r="N239" s="223">
        <f>Table13[[#This Row],[SD]]+Table13[[#This Row],[NSDL]]</f>
        <v>9</v>
      </c>
      <c r="O239" s="223">
        <f>Table13[[#This Row],[SND]]+Table13[[#This Row],[NSNDL]]</f>
        <v>6</v>
      </c>
      <c r="P239" s="223">
        <f>Table13[[#This Row],[ST]]+Table13[[#This Row],[NST]]</f>
        <v>3</v>
      </c>
      <c r="Q239" s="223"/>
    </row>
    <row r="240" spans="1:17">
      <c r="A240" s="30">
        <v>238</v>
      </c>
      <c r="B240" s="31" t="str">
        <f>Table1[[#This Row],[Dominant leg]]</f>
        <v>R</v>
      </c>
      <c r="C240" s="31" t="s">
        <v>296</v>
      </c>
      <c r="D240" s="245">
        <f>RawDC2!D240</f>
        <v>0</v>
      </c>
      <c r="E240" s="16"/>
      <c r="H240" s="220">
        <f>SUM(Table13[[#This Row],[SD]:[ST]])</f>
        <v>0</v>
      </c>
      <c r="L240" s="221">
        <f>SUM(Table13[[#This Row],[NSDL]:[NST]])</f>
        <v>0</v>
      </c>
      <c r="M240" s="244">
        <f>Table13[[#This Row],[Stable 
Total]]+Table13[[#This Row],[Unstable 
Total]]</f>
        <v>0</v>
      </c>
      <c r="N240" s="223">
        <f>Table13[[#This Row],[SD]]+Table13[[#This Row],[NSDL]]</f>
        <v>0</v>
      </c>
      <c r="O240" s="223">
        <f>Table13[[#This Row],[SND]]+Table13[[#This Row],[NSNDL]]</f>
        <v>0</v>
      </c>
      <c r="P240" s="223">
        <f>Table13[[#This Row],[ST]]+Table13[[#This Row],[NST]]</f>
        <v>0</v>
      </c>
      <c r="Q240" s="223"/>
    </row>
    <row r="241" spans="1:17">
      <c r="A241" s="30">
        <v>239</v>
      </c>
      <c r="B241" s="31" t="str">
        <f>Table1[[#This Row],[Dominant leg]]</f>
        <v>L</v>
      </c>
      <c r="C241" s="31" t="s">
        <v>296</v>
      </c>
      <c r="D241" s="245">
        <f>RawDC2!D241</f>
        <v>43119.379421296297</v>
      </c>
      <c r="E241" s="16">
        <v>3</v>
      </c>
      <c r="F241" s="15">
        <v>1</v>
      </c>
      <c r="G241" s="15">
        <v>0</v>
      </c>
      <c r="H241" s="220">
        <f>SUM(Table13[[#This Row],[SD]:[ST]])</f>
        <v>4</v>
      </c>
      <c r="I241" s="15">
        <v>4</v>
      </c>
      <c r="J241" s="15">
        <v>5</v>
      </c>
      <c r="K241" s="15">
        <v>0</v>
      </c>
      <c r="L241" s="221">
        <f>SUM(Table13[[#This Row],[NSDL]:[NST]])</f>
        <v>9</v>
      </c>
      <c r="M241" s="244">
        <f>Table13[[#This Row],[Stable 
Total]]+Table13[[#This Row],[Unstable 
Total]]</f>
        <v>13</v>
      </c>
      <c r="N241" s="223">
        <f>Table13[[#This Row],[SD]]+Table13[[#This Row],[NSDL]]</f>
        <v>7</v>
      </c>
      <c r="O241" s="223">
        <f>Table13[[#This Row],[SND]]+Table13[[#This Row],[NSNDL]]</f>
        <v>6</v>
      </c>
      <c r="P241" s="223">
        <f>Table13[[#This Row],[ST]]+Table13[[#This Row],[NST]]</f>
        <v>0</v>
      </c>
      <c r="Q241" s="223"/>
    </row>
    <row r="242" spans="1:17">
      <c r="A242" s="30">
        <v>240</v>
      </c>
      <c r="B242" s="31" t="str">
        <f>Table1[[#This Row],[Dominant leg]]</f>
        <v>R</v>
      </c>
      <c r="C242" s="31" t="s">
        <v>296</v>
      </c>
      <c r="D242" s="245">
        <f>RawDC2!D242</f>
        <v>43132.545347222222</v>
      </c>
      <c r="E242" s="16">
        <v>2</v>
      </c>
      <c r="F242" s="15">
        <v>0</v>
      </c>
      <c r="G242" s="15">
        <v>1</v>
      </c>
      <c r="H242" s="220">
        <f>SUM(Table13[[#This Row],[SD]:[ST]])</f>
        <v>3</v>
      </c>
      <c r="I242" s="15">
        <v>5</v>
      </c>
      <c r="J242" s="15">
        <v>2</v>
      </c>
      <c r="K242" s="15">
        <v>0</v>
      </c>
      <c r="L242" s="221">
        <f>SUM(Table13[[#This Row],[NSDL]:[NST]])</f>
        <v>7</v>
      </c>
      <c r="M242" s="244">
        <f>Table13[[#This Row],[Stable 
Total]]+Table13[[#This Row],[Unstable 
Total]]</f>
        <v>10</v>
      </c>
      <c r="N242" s="223">
        <f>Table13[[#This Row],[SD]]+Table13[[#This Row],[NSDL]]</f>
        <v>7</v>
      </c>
      <c r="O242" s="223">
        <f>Table13[[#This Row],[SND]]+Table13[[#This Row],[NSNDL]]</f>
        <v>2</v>
      </c>
      <c r="P242" s="223">
        <f>Table13[[#This Row],[ST]]+Table13[[#This Row],[NST]]</f>
        <v>1</v>
      </c>
      <c r="Q242" s="223"/>
    </row>
    <row r="243" spans="1:17">
      <c r="A243" s="30">
        <v>241</v>
      </c>
      <c r="B243" s="31" t="str">
        <f>Table1[[#This Row],[Dominant leg]]</f>
        <v>L</v>
      </c>
      <c r="C243" s="31" t="s">
        <v>296</v>
      </c>
      <c r="D243" s="245">
        <f>RawDC2!D243</f>
        <v>43132.555277777778</v>
      </c>
      <c r="E243" s="276">
        <v>0</v>
      </c>
      <c r="F243" s="15">
        <v>3</v>
      </c>
      <c r="G243" s="15">
        <v>0</v>
      </c>
      <c r="H243" s="220">
        <f>SUM(Table13[[#This Row],[SD]:[ST]])</f>
        <v>3</v>
      </c>
      <c r="I243" s="15">
        <v>6</v>
      </c>
      <c r="J243" s="15">
        <v>7</v>
      </c>
      <c r="K243" s="15">
        <v>0</v>
      </c>
      <c r="L243" s="221">
        <f>SUM(Table13[[#This Row],[NSDL]:[NST]])</f>
        <v>13</v>
      </c>
      <c r="M243" s="244">
        <f>Table13[[#This Row],[Stable 
Total]]+Table13[[#This Row],[Unstable 
Total]]</f>
        <v>16</v>
      </c>
      <c r="N243" s="223">
        <f>Table13[[#This Row],[SD]]+Table13[[#This Row],[NSDL]]</f>
        <v>6</v>
      </c>
      <c r="O243" s="223">
        <f>Table13[[#This Row],[SND]]+Table13[[#This Row],[NSNDL]]</f>
        <v>10</v>
      </c>
      <c r="P243" s="223">
        <f>Table13[[#This Row],[ST]]+Table13[[#This Row],[NST]]</f>
        <v>0</v>
      </c>
      <c r="Q243" s="223"/>
    </row>
    <row r="244" spans="1:17">
      <c r="A244" s="30">
        <v>242</v>
      </c>
      <c r="B244" s="31" t="str">
        <f>Table1[[#This Row],[Dominant leg]]</f>
        <v>R</v>
      </c>
      <c r="C244" s="31" t="s">
        <v>296</v>
      </c>
      <c r="D244" s="245">
        <f>RawDC2!D244</f>
        <v>43125.561226851853</v>
      </c>
      <c r="E244" s="16">
        <v>0</v>
      </c>
      <c r="F244" s="15">
        <v>4</v>
      </c>
      <c r="G244" s="15">
        <v>0</v>
      </c>
      <c r="H244" s="220">
        <f>SUM(Table13[[#This Row],[SD]:[ST]])</f>
        <v>4</v>
      </c>
      <c r="I244" s="15">
        <v>4</v>
      </c>
      <c r="J244" s="15">
        <v>5</v>
      </c>
      <c r="K244" s="15">
        <v>1</v>
      </c>
      <c r="L244" s="221">
        <f>SUM(Table13[[#This Row],[NSDL]:[NST]])</f>
        <v>10</v>
      </c>
      <c r="M244" s="244">
        <f>Table13[[#This Row],[Stable 
Total]]+Table13[[#This Row],[Unstable 
Total]]</f>
        <v>14</v>
      </c>
      <c r="N244" s="223">
        <f>Table13[[#This Row],[SD]]+Table13[[#This Row],[NSDL]]</f>
        <v>4</v>
      </c>
      <c r="O244" s="223">
        <f>Table13[[#This Row],[SND]]+Table13[[#This Row],[NSNDL]]</f>
        <v>9</v>
      </c>
      <c r="P244" s="223">
        <f>Table13[[#This Row],[ST]]+Table13[[#This Row],[NST]]</f>
        <v>1</v>
      </c>
      <c r="Q244" s="223"/>
    </row>
    <row r="245" spans="1:17">
      <c r="A245" s="30">
        <v>243</v>
      </c>
      <c r="B245" s="31" t="str">
        <f>Table1[[#This Row],[Dominant leg]]</f>
        <v>R</v>
      </c>
      <c r="C245" s="31" t="s">
        <v>296</v>
      </c>
      <c r="D245" s="245">
        <f>RawDC2!D245</f>
        <v>43125.563900462963</v>
      </c>
      <c r="E245" s="16">
        <v>0</v>
      </c>
      <c r="F245" s="15">
        <v>0</v>
      </c>
      <c r="G245" s="15">
        <v>0</v>
      </c>
      <c r="H245" s="220">
        <f>SUM(Table13[[#This Row],[SD]:[ST]])</f>
        <v>0</v>
      </c>
      <c r="I245" s="15">
        <v>2</v>
      </c>
      <c r="J245" s="15">
        <v>4</v>
      </c>
      <c r="K245" s="15">
        <v>0</v>
      </c>
      <c r="L245" s="221">
        <f>SUM(Table13[[#This Row],[NSDL]:[NST]])</f>
        <v>6</v>
      </c>
      <c r="M245" s="244">
        <f>Table13[[#This Row],[Stable 
Total]]+Table13[[#This Row],[Unstable 
Total]]</f>
        <v>6</v>
      </c>
      <c r="N245" s="223">
        <f>Table13[[#This Row],[SD]]+Table13[[#This Row],[NSDL]]</f>
        <v>2</v>
      </c>
      <c r="O245" s="223">
        <f>Table13[[#This Row],[SND]]+Table13[[#This Row],[NSNDL]]</f>
        <v>4</v>
      </c>
      <c r="P245" s="223">
        <f>Table13[[#This Row],[ST]]+Table13[[#This Row],[NST]]</f>
        <v>0</v>
      </c>
      <c r="Q245" s="223"/>
    </row>
    <row r="246" spans="1:17">
      <c r="A246" s="30">
        <v>244</v>
      </c>
      <c r="B246" s="31" t="str">
        <f>Table1[[#This Row],[Dominant leg]]</f>
        <v>R</v>
      </c>
      <c r="C246" s="31" t="s">
        <v>296</v>
      </c>
      <c r="D246" s="245">
        <f>RawDC2!D246</f>
        <v>43125.555671296293</v>
      </c>
      <c r="E246" s="16">
        <v>0</v>
      </c>
      <c r="F246" s="15">
        <v>1</v>
      </c>
      <c r="G246" s="15">
        <v>1</v>
      </c>
      <c r="H246" s="220">
        <f>SUM(Table13[[#This Row],[SD]:[ST]])</f>
        <v>2</v>
      </c>
      <c r="I246" s="15">
        <v>1</v>
      </c>
      <c r="J246" s="15">
        <v>2</v>
      </c>
      <c r="K246" s="15">
        <v>1</v>
      </c>
      <c r="L246" s="221">
        <f>SUM(Table13[[#This Row],[NSDL]:[NST]])</f>
        <v>4</v>
      </c>
      <c r="M246" s="244">
        <f>Table13[[#This Row],[Stable 
Total]]+Table13[[#This Row],[Unstable 
Total]]</f>
        <v>6</v>
      </c>
      <c r="N246" s="223">
        <f>Table13[[#This Row],[SD]]+Table13[[#This Row],[NSDL]]</f>
        <v>1</v>
      </c>
      <c r="O246" s="223">
        <f>Table13[[#This Row],[SND]]+Table13[[#This Row],[NSNDL]]</f>
        <v>3</v>
      </c>
      <c r="P246" s="223">
        <f>Table13[[#This Row],[ST]]+Table13[[#This Row],[NST]]</f>
        <v>2</v>
      </c>
      <c r="Q246" s="223"/>
    </row>
    <row r="247" spans="1:17">
      <c r="A247" s="30">
        <v>245</v>
      </c>
      <c r="B247" s="31" t="str">
        <f>Table1[[#This Row],[Dominant leg]]</f>
        <v>R</v>
      </c>
      <c r="C247" s="31" t="s">
        <v>296</v>
      </c>
      <c r="D247" s="245">
        <f>RawDC2!D247</f>
        <v>43132.555937500001</v>
      </c>
      <c r="E247" s="16">
        <v>3</v>
      </c>
      <c r="F247" s="15">
        <v>3</v>
      </c>
      <c r="G247" s="15">
        <v>0</v>
      </c>
      <c r="H247" s="220">
        <f>SUM(Table13[[#This Row],[SD]:[ST]])</f>
        <v>6</v>
      </c>
      <c r="I247" s="15">
        <v>7</v>
      </c>
      <c r="J247" s="15">
        <v>5</v>
      </c>
      <c r="K247" s="15">
        <v>1</v>
      </c>
      <c r="L247" s="221">
        <f>SUM(Table13[[#This Row],[NSDL]:[NST]])</f>
        <v>13</v>
      </c>
      <c r="M247" s="244">
        <f>Table13[[#This Row],[Stable 
Total]]+Table13[[#This Row],[Unstable 
Total]]</f>
        <v>19</v>
      </c>
      <c r="N247" s="223">
        <f>Table13[[#This Row],[SD]]+Table13[[#This Row],[NSDL]]</f>
        <v>10</v>
      </c>
      <c r="O247" s="223">
        <f>Table13[[#This Row],[SND]]+Table13[[#This Row],[NSNDL]]</f>
        <v>8</v>
      </c>
      <c r="P247" s="223">
        <f>Table13[[#This Row],[ST]]+Table13[[#This Row],[NST]]</f>
        <v>1</v>
      </c>
      <c r="Q247" s="223"/>
    </row>
    <row r="248" spans="1:17">
      <c r="A248" s="30">
        <v>246</v>
      </c>
      <c r="B248" s="31" t="str">
        <f>Table1[[#This Row],[Dominant leg]]</f>
        <v>R</v>
      </c>
      <c r="C248" s="31" t="s">
        <v>296</v>
      </c>
      <c r="D248" s="245">
        <f>RawDC2!D248</f>
        <v>43125.556504629632</v>
      </c>
      <c r="E248" s="16">
        <v>0</v>
      </c>
      <c r="F248" s="15">
        <v>1</v>
      </c>
      <c r="G248" s="15">
        <v>0</v>
      </c>
      <c r="H248" s="220">
        <f>SUM(Table13[[#This Row],[SD]:[ST]])</f>
        <v>1</v>
      </c>
      <c r="I248" s="15">
        <v>2</v>
      </c>
      <c r="J248" s="15">
        <v>4</v>
      </c>
      <c r="K248" s="15">
        <v>0</v>
      </c>
      <c r="L248" s="221">
        <f>SUM(Table13[[#This Row],[NSDL]:[NST]])</f>
        <v>6</v>
      </c>
      <c r="M248" s="244">
        <f>Table13[[#This Row],[Stable 
Total]]+Table13[[#This Row],[Unstable 
Total]]</f>
        <v>7</v>
      </c>
      <c r="N248" s="223">
        <f>Table13[[#This Row],[SD]]+Table13[[#This Row],[NSDL]]</f>
        <v>2</v>
      </c>
      <c r="O248" s="223">
        <f>Table13[[#This Row],[SND]]+Table13[[#This Row],[NSNDL]]</f>
        <v>5</v>
      </c>
      <c r="P248" s="223">
        <f>Table13[[#This Row],[ST]]+Table13[[#This Row],[NST]]</f>
        <v>0</v>
      </c>
      <c r="Q248" s="223"/>
    </row>
    <row r="249" spans="1:17">
      <c r="A249" s="30">
        <v>247</v>
      </c>
      <c r="B249" s="31" t="str">
        <f>Table1[[#This Row],[Dominant leg]]</f>
        <v>R</v>
      </c>
      <c r="C249" s="31" t="s">
        <v>296</v>
      </c>
      <c r="D249" s="245">
        <f>RawDC2!D249</f>
        <v>43125.557893518519</v>
      </c>
      <c r="E249" s="16">
        <v>2</v>
      </c>
      <c r="F249" s="15">
        <v>1</v>
      </c>
      <c r="G249" s="15">
        <v>0</v>
      </c>
      <c r="H249" s="220">
        <f>SUM(Table13[[#This Row],[SD]:[ST]])</f>
        <v>3</v>
      </c>
      <c r="I249" s="15">
        <v>4</v>
      </c>
      <c r="J249" s="15">
        <v>3</v>
      </c>
      <c r="K249" s="15">
        <v>1</v>
      </c>
      <c r="L249" s="221">
        <f>SUM(Table13[[#This Row],[NSDL]:[NST]])</f>
        <v>8</v>
      </c>
      <c r="M249" s="244">
        <f>Table13[[#This Row],[Stable 
Total]]+Table13[[#This Row],[Unstable 
Total]]</f>
        <v>11</v>
      </c>
      <c r="N249" s="223">
        <f>Table13[[#This Row],[SD]]+Table13[[#This Row],[NSDL]]</f>
        <v>6</v>
      </c>
      <c r="O249" s="223">
        <f>Table13[[#This Row],[SND]]+Table13[[#This Row],[NSNDL]]</f>
        <v>4</v>
      </c>
      <c r="P249" s="223">
        <f>Table13[[#This Row],[ST]]+Table13[[#This Row],[NST]]</f>
        <v>1</v>
      </c>
      <c r="Q249" s="223"/>
    </row>
    <row r="250" spans="1:17">
      <c r="A250" s="30">
        <v>248</v>
      </c>
      <c r="B250" s="31" t="str">
        <f>Table1[[#This Row],[Dominant leg]]</f>
        <v>L</v>
      </c>
      <c r="C250" s="31" t="s">
        <v>296</v>
      </c>
      <c r="D250" s="245">
        <f>RawDC2!D250</f>
        <v>43132.544374999998</v>
      </c>
      <c r="E250" s="16">
        <v>2</v>
      </c>
      <c r="F250" s="15">
        <v>1</v>
      </c>
      <c r="G250" s="15">
        <v>0</v>
      </c>
      <c r="H250" s="220">
        <f>SUM(Table13[[#This Row],[SD]:[ST]])</f>
        <v>3</v>
      </c>
      <c r="I250" s="15">
        <v>6</v>
      </c>
      <c r="J250" s="15">
        <v>8</v>
      </c>
      <c r="K250" s="15">
        <v>4</v>
      </c>
      <c r="L250" s="221">
        <f>SUM(Table13[[#This Row],[NSDL]:[NST]])</f>
        <v>18</v>
      </c>
      <c r="M250" s="244">
        <f>Table13[[#This Row],[Stable 
Total]]+Table13[[#This Row],[Unstable 
Total]]</f>
        <v>21</v>
      </c>
      <c r="N250" s="223">
        <f>Table13[[#This Row],[SD]]+Table13[[#This Row],[NSDL]]</f>
        <v>8</v>
      </c>
      <c r="O250" s="223">
        <f>Table13[[#This Row],[SND]]+Table13[[#This Row],[NSNDL]]</f>
        <v>9</v>
      </c>
      <c r="P250" s="223">
        <f>Table13[[#This Row],[ST]]+Table13[[#This Row],[NST]]</f>
        <v>4</v>
      </c>
      <c r="Q250" s="223"/>
    </row>
    <row r="251" spans="1:17">
      <c r="A251" s="30">
        <v>249</v>
      </c>
      <c r="B251" s="31" t="str">
        <f>Table1[[#This Row],[Dominant leg]]</f>
        <v>L</v>
      </c>
      <c r="C251" s="31" t="s">
        <v>296</v>
      </c>
      <c r="D251" s="245">
        <f>RawDC2!D251</f>
        <v>0</v>
      </c>
      <c r="E251" s="16"/>
      <c r="H251" s="220">
        <f>SUM(Table13[[#This Row],[SD]:[ST]])</f>
        <v>0</v>
      </c>
      <c r="L251" s="221">
        <f>SUM(Table13[[#This Row],[NSDL]:[NST]])</f>
        <v>0</v>
      </c>
      <c r="M251" s="244">
        <f>Table13[[#This Row],[Stable 
Total]]+Table13[[#This Row],[Unstable 
Total]]</f>
        <v>0</v>
      </c>
      <c r="N251" s="223">
        <f>Table13[[#This Row],[SD]]+Table13[[#This Row],[NSDL]]</f>
        <v>0</v>
      </c>
      <c r="O251" s="223">
        <f>Table13[[#This Row],[SND]]+Table13[[#This Row],[NSNDL]]</f>
        <v>0</v>
      </c>
      <c r="P251" s="223">
        <f>Table13[[#This Row],[ST]]+Table13[[#This Row],[NST]]</f>
        <v>0</v>
      </c>
      <c r="Q251" s="223"/>
    </row>
    <row r="252" spans="1:17">
      <c r="A252" s="30">
        <v>250</v>
      </c>
      <c r="B252" s="31" t="str">
        <f>Table1[[#This Row],[Dominant leg]]</f>
        <v>R</v>
      </c>
      <c r="C252" s="31" t="s">
        <v>296</v>
      </c>
      <c r="D252" s="245">
        <f>RawDC2!D252</f>
        <v>43125.544490740736</v>
      </c>
      <c r="E252" s="16">
        <v>1</v>
      </c>
      <c r="F252" s="15">
        <v>0</v>
      </c>
      <c r="G252" s="15">
        <v>0</v>
      </c>
      <c r="H252" s="220">
        <f>SUM(Table13[[#This Row],[SD]:[ST]])</f>
        <v>1</v>
      </c>
      <c r="I252" s="15">
        <v>5</v>
      </c>
      <c r="J252" s="15">
        <v>6</v>
      </c>
      <c r="K252" s="15">
        <v>3</v>
      </c>
      <c r="L252" s="221">
        <f>SUM(Table13[[#This Row],[NSDL]:[NST]])</f>
        <v>14</v>
      </c>
      <c r="M252" s="244">
        <f>Table13[[#This Row],[Stable 
Total]]+Table13[[#This Row],[Unstable 
Total]]</f>
        <v>15</v>
      </c>
      <c r="N252" s="223">
        <f>Table13[[#This Row],[SD]]+Table13[[#This Row],[NSDL]]</f>
        <v>6</v>
      </c>
      <c r="O252" s="223">
        <f>Table13[[#This Row],[SND]]+Table13[[#This Row],[NSNDL]]</f>
        <v>6</v>
      </c>
      <c r="P252" s="223">
        <f>Table13[[#This Row],[ST]]+Table13[[#This Row],[NST]]</f>
        <v>3</v>
      </c>
      <c r="Q252" s="223"/>
    </row>
    <row r="253" spans="1:17">
      <c r="A253" s="30">
        <v>251</v>
      </c>
      <c r="B253" s="31" t="str">
        <f>Table1[[#This Row],[Dominant leg]]</f>
        <v>R</v>
      </c>
      <c r="C253" s="31" t="s">
        <v>296</v>
      </c>
      <c r="D253" s="245">
        <f>RawDC2!D253</f>
        <v>0</v>
      </c>
      <c r="E253" s="16"/>
      <c r="H253" s="220">
        <f>SUM(Table13[[#This Row],[SD]:[ST]])</f>
        <v>0</v>
      </c>
      <c r="L253" s="221">
        <f>SUM(Table13[[#This Row],[NSDL]:[NST]])</f>
        <v>0</v>
      </c>
      <c r="M253" s="244">
        <f>Table13[[#This Row],[Stable 
Total]]+Table13[[#This Row],[Unstable 
Total]]</f>
        <v>0</v>
      </c>
      <c r="N253" s="223">
        <f>Table13[[#This Row],[SD]]+Table13[[#This Row],[NSDL]]</f>
        <v>0</v>
      </c>
      <c r="O253" s="223">
        <f>Table13[[#This Row],[SND]]+Table13[[#This Row],[NSNDL]]</f>
        <v>0</v>
      </c>
      <c r="P253" s="223">
        <f>Table13[[#This Row],[ST]]+Table13[[#This Row],[NST]]</f>
        <v>0</v>
      </c>
      <c r="Q253" s="223"/>
    </row>
    <row r="254" spans="1:17">
      <c r="A254" s="30">
        <v>252</v>
      </c>
      <c r="B254" s="31" t="str">
        <f>Table1[[#This Row],[Dominant leg]]</f>
        <v>R</v>
      </c>
      <c r="C254" s="31" t="s">
        <v>296</v>
      </c>
      <c r="D254" s="245">
        <f>RawDC2!D254</f>
        <v>43125.586539351847</v>
      </c>
      <c r="E254" s="16">
        <v>3</v>
      </c>
      <c r="F254" s="15">
        <v>2</v>
      </c>
      <c r="G254" s="15">
        <v>3</v>
      </c>
      <c r="H254" s="220">
        <f>SUM(Table13[[#This Row],[SD]:[ST]])</f>
        <v>8</v>
      </c>
      <c r="I254" s="15">
        <v>4</v>
      </c>
      <c r="J254" s="15">
        <v>6</v>
      </c>
      <c r="K254" s="15">
        <v>2</v>
      </c>
      <c r="L254" s="221">
        <f>SUM(Table13[[#This Row],[NSDL]:[NST]])</f>
        <v>12</v>
      </c>
      <c r="M254" s="244">
        <f>Table13[[#This Row],[Stable 
Total]]+Table13[[#This Row],[Unstable 
Total]]</f>
        <v>20</v>
      </c>
      <c r="N254" s="223">
        <f>Table13[[#This Row],[SD]]+Table13[[#This Row],[NSDL]]</f>
        <v>7</v>
      </c>
      <c r="O254" s="223">
        <f>Table13[[#This Row],[SND]]+Table13[[#This Row],[NSNDL]]</f>
        <v>8</v>
      </c>
      <c r="P254" s="223">
        <f>Table13[[#This Row],[ST]]+Table13[[#This Row],[NST]]</f>
        <v>5</v>
      </c>
      <c r="Q254" s="223"/>
    </row>
    <row r="255" spans="1:17">
      <c r="A255" s="30">
        <v>253</v>
      </c>
      <c r="B255" s="31" t="str">
        <f>Table1[[#This Row],[Dominant leg]]</f>
        <v>R</v>
      </c>
      <c r="C255" s="31" t="s">
        <v>296</v>
      </c>
      <c r="D255" s="245">
        <f>RawDC2!D255</f>
        <v>43125.597557870373</v>
      </c>
      <c r="E255" s="16">
        <v>0</v>
      </c>
      <c r="F255" s="15">
        <v>0</v>
      </c>
      <c r="G255" s="15">
        <v>0</v>
      </c>
      <c r="H255" s="220">
        <f>SUM(Table13[[#This Row],[SD]:[ST]])</f>
        <v>0</v>
      </c>
      <c r="I255" s="15">
        <v>3</v>
      </c>
      <c r="J255" s="15">
        <v>5</v>
      </c>
      <c r="K255" s="15">
        <v>0</v>
      </c>
      <c r="L255" s="221">
        <f>SUM(Table13[[#This Row],[NSDL]:[NST]])</f>
        <v>8</v>
      </c>
      <c r="M255" s="244">
        <f>Table13[[#This Row],[Stable 
Total]]+Table13[[#This Row],[Unstable 
Total]]</f>
        <v>8</v>
      </c>
      <c r="N255" s="223">
        <f>Table13[[#This Row],[SD]]+Table13[[#This Row],[NSDL]]</f>
        <v>3</v>
      </c>
      <c r="O255" s="223">
        <f>Table13[[#This Row],[SND]]+Table13[[#This Row],[NSNDL]]</f>
        <v>5</v>
      </c>
      <c r="P255" s="223">
        <f>Table13[[#This Row],[ST]]+Table13[[#This Row],[NST]]</f>
        <v>0</v>
      </c>
      <c r="Q255" s="223"/>
    </row>
    <row r="256" spans="1:17">
      <c r="A256" s="30">
        <v>254</v>
      </c>
      <c r="B256" s="31" t="str">
        <f>Table1[[#This Row],[Dominant leg]]</f>
        <v>R</v>
      </c>
      <c r="C256" s="31" t="s">
        <v>296</v>
      </c>
      <c r="D256" s="245">
        <f>RawDC2!D256</f>
        <v>43125.597986111112</v>
      </c>
      <c r="E256" s="16">
        <v>0</v>
      </c>
      <c r="F256" s="15">
        <v>0</v>
      </c>
      <c r="G256" s="15">
        <v>0</v>
      </c>
      <c r="H256" s="220">
        <f>SUM(Table13[[#This Row],[SD]:[ST]])</f>
        <v>0</v>
      </c>
      <c r="I256" s="15">
        <v>6</v>
      </c>
      <c r="J256" s="15">
        <v>4</v>
      </c>
      <c r="K256" s="15">
        <v>0</v>
      </c>
      <c r="L256" s="221">
        <f>SUM(Table13[[#This Row],[NSDL]:[NST]])</f>
        <v>10</v>
      </c>
      <c r="M256" s="244">
        <f>Table13[[#This Row],[Stable 
Total]]+Table13[[#This Row],[Unstable 
Total]]</f>
        <v>10</v>
      </c>
      <c r="N256" s="223">
        <f>Table13[[#This Row],[SD]]+Table13[[#This Row],[NSDL]]</f>
        <v>6</v>
      </c>
      <c r="O256" s="223">
        <f>Table13[[#This Row],[SND]]+Table13[[#This Row],[NSNDL]]</f>
        <v>4</v>
      </c>
      <c r="P256" s="223">
        <f>Table13[[#This Row],[ST]]+Table13[[#This Row],[NST]]</f>
        <v>0</v>
      </c>
      <c r="Q256" s="223"/>
    </row>
    <row r="257" spans="1:17">
      <c r="A257" s="30">
        <v>255</v>
      </c>
      <c r="B257" s="31" t="str">
        <f>Table1[[#This Row],[Dominant leg]]</f>
        <v>R</v>
      </c>
      <c r="C257" s="31" t="s">
        <v>296</v>
      </c>
      <c r="D257" s="245">
        <f>RawDC2!D257</f>
        <v>43133.544768518521</v>
      </c>
      <c r="E257" s="16">
        <v>3</v>
      </c>
      <c r="F257" s="15">
        <v>3</v>
      </c>
      <c r="G257" s="15">
        <v>3</v>
      </c>
      <c r="H257" s="220">
        <f>SUM(Table13[[#This Row],[SD]:[ST]])</f>
        <v>9</v>
      </c>
      <c r="I257" s="15">
        <v>6</v>
      </c>
      <c r="J257" s="15">
        <v>4</v>
      </c>
      <c r="K257" s="15">
        <v>5</v>
      </c>
      <c r="L257" s="221">
        <f>SUM(Table13[[#This Row],[NSDL]:[NST]])</f>
        <v>15</v>
      </c>
      <c r="M257" s="244">
        <f>Table13[[#This Row],[Stable 
Total]]+Table13[[#This Row],[Unstable 
Total]]</f>
        <v>24</v>
      </c>
      <c r="N257" s="223">
        <f>Table13[[#This Row],[SD]]+Table13[[#This Row],[NSDL]]</f>
        <v>9</v>
      </c>
      <c r="O257" s="223">
        <f>Table13[[#This Row],[SND]]+Table13[[#This Row],[NSNDL]]</f>
        <v>7</v>
      </c>
      <c r="P257" s="223">
        <f>Table13[[#This Row],[ST]]+Table13[[#This Row],[NST]]</f>
        <v>8</v>
      </c>
      <c r="Q257" s="223"/>
    </row>
    <row r="258" spans="1:17">
      <c r="A258" s="30">
        <v>256</v>
      </c>
      <c r="B258" s="31" t="str">
        <f>Table1[[#This Row],[Dominant leg]]</f>
        <v>L</v>
      </c>
      <c r="C258" s="31" t="s">
        <v>296</v>
      </c>
      <c r="D258" s="245">
        <f>RawDC2!D258</f>
        <v>0</v>
      </c>
      <c r="E258" s="16"/>
      <c r="H258" s="220">
        <f>SUM(Table13[[#This Row],[SD]:[ST]])</f>
        <v>0</v>
      </c>
      <c r="L258" s="221">
        <f>SUM(Table13[[#This Row],[NSDL]:[NST]])</f>
        <v>0</v>
      </c>
      <c r="M258" s="244">
        <f>Table13[[#This Row],[Stable 
Total]]+Table13[[#This Row],[Unstable 
Total]]</f>
        <v>0</v>
      </c>
      <c r="N258" s="223">
        <f>Table13[[#This Row],[SD]]+Table13[[#This Row],[NSDL]]</f>
        <v>0</v>
      </c>
      <c r="O258" s="223">
        <f>Table13[[#This Row],[SND]]+Table13[[#This Row],[NSNDL]]</f>
        <v>0</v>
      </c>
      <c r="P258" s="223">
        <f>Table13[[#This Row],[ST]]+Table13[[#This Row],[NST]]</f>
        <v>0</v>
      </c>
      <c r="Q258" s="223"/>
    </row>
    <row r="259" spans="1:17">
      <c r="A259" s="30">
        <v>257</v>
      </c>
      <c r="B259" s="31" t="str">
        <f>Table1[[#This Row],[Dominant leg]]</f>
        <v>R</v>
      </c>
      <c r="C259" s="31" t="s">
        <v>296</v>
      </c>
      <c r="D259" s="245">
        <f>RawDC2!D259</f>
        <v>43126.546331018522</v>
      </c>
      <c r="E259" s="16">
        <v>2</v>
      </c>
      <c r="F259" s="15">
        <v>2</v>
      </c>
      <c r="G259" s="15">
        <v>1</v>
      </c>
      <c r="H259" s="220">
        <f>SUM(Table13[[#This Row],[SD]:[ST]])</f>
        <v>5</v>
      </c>
      <c r="I259" s="15">
        <v>6</v>
      </c>
      <c r="J259" s="15">
        <v>6</v>
      </c>
      <c r="K259" s="15">
        <v>2</v>
      </c>
      <c r="L259" s="221">
        <f>SUM(Table13[[#This Row],[NSDL]:[NST]])</f>
        <v>14</v>
      </c>
      <c r="M259" s="244">
        <f>Table13[[#This Row],[Stable 
Total]]+Table13[[#This Row],[Unstable 
Total]]</f>
        <v>19</v>
      </c>
      <c r="N259" s="223">
        <f>Table13[[#This Row],[SD]]+Table13[[#This Row],[NSDL]]</f>
        <v>8</v>
      </c>
      <c r="O259" s="223">
        <f>Table13[[#This Row],[SND]]+Table13[[#This Row],[NSNDL]]</f>
        <v>8</v>
      </c>
      <c r="P259" s="223">
        <f>Table13[[#This Row],[ST]]+Table13[[#This Row],[NST]]</f>
        <v>3</v>
      </c>
      <c r="Q259" s="223"/>
    </row>
    <row r="260" spans="1:17">
      <c r="A260" s="30">
        <v>258</v>
      </c>
      <c r="B260" s="31" t="str">
        <f>Table1[[#This Row],[Dominant leg]]</f>
        <v>L</v>
      </c>
      <c r="C260" s="31" t="s">
        <v>296</v>
      </c>
      <c r="D260" s="245">
        <f>RawDC2!D260</f>
        <v>43126.546643518523</v>
      </c>
      <c r="E260" s="16">
        <v>1</v>
      </c>
      <c r="F260" s="15">
        <v>0</v>
      </c>
      <c r="G260" s="15">
        <v>0</v>
      </c>
      <c r="H260" s="220">
        <f>SUM(Table13[[#This Row],[SD]:[ST]])</f>
        <v>1</v>
      </c>
      <c r="I260" s="15">
        <v>6</v>
      </c>
      <c r="J260" s="15">
        <v>7</v>
      </c>
      <c r="K260" s="15">
        <v>2</v>
      </c>
      <c r="L260" s="221">
        <f>SUM(Table13[[#This Row],[NSDL]:[NST]])</f>
        <v>15</v>
      </c>
      <c r="M260" s="244">
        <f>Table13[[#This Row],[Stable 
Total]]+Table13[[#This Row],[Unstable 
Total]]</f>
        <v>16</v>
      </c>
      <c r="N260" s="223">
        <f>Table13[[#This Row],[SD]]+Table13[[#This Row],[NSDL]]</f>
        <v>7</v>
      </c>
      <c r="O260" s="223">
        <f>Table13[[#This Row],[SND]]+Table13[[#This Row],[NSNDL]]</f>
        <v>7</v>
      </c>
      <c r="P260" s="223">
        <f>Table13[[#This Row],[ST]]+Table13[[#This Row],[NST]]</f>
        <v>2</v>
      </c>
      <c r="Q260" s="223"/>
    </row>
    <row r="261" spans="1:17">
      <c r="A261" s="30">
        <v>259</v>
      </c>
      <c r="B261" s="31" t="str">
        <f>Table1[[#This Row],[Dominant leg]]</f>
        <v>R</v>
      </c>
      <c r="C261" s="31" t="s">
        <v>296</v>
      </c>
      <c r="D261" s="245">
        <f>RawDC2!D261</f>
        <v>43126.546597222223</v>
      </c>
      <c r="E261" s="16">
        <v>1</v>
      </c>
      <c r="F261" s="15">
        <v>2</v>
      </c>
      <c r="G261" s="15">
        <v>0</v>
      </c>
      <c r="H261" s="220">
        <f>SUM(Table13[[#This Row],[SD]:[ST]])</f>
        <v>3</v>
      </c>
      <c r="I261" s="15">
        <v>5</v>
      </c>
      <c r="J261" s="15">
        <v>7</v>
      </c>
      <c r="K261" s="15">
        <v>0</v>
      </c>
      <c r="L261" s="221">
        <f>SUM(Table13[[#This Row],[NSDL]:[NST]])</f>
        <v>12</v>
      </c>
      <c r="M261" s="244">
        <f>Table13[[#This Row],[Stable 
Total]]+Table13[[#This Row],[Unstable 
Total]]</f>
        <v>15</v>
      </c>
      <c r="N261" s="223">
        <f>Table13[[#This Row],[SD]]+Table13[[#This Row],[NSDL]]</f>
        <v>6</v>
      </c>
      <c r="O261" s="223">
        <f>Table13[[#This Row],[SND]]+Table13[[#This Row],[NSNDL]]</f>
        <v>9</v>
      </c>
      <c r="P261" s="223">
        <f>Table13[[#This Row],[ST]]+Table13[[#This Row],[NST]]</f>
        <v>0</v>
      </c>
      <c r="Q261" s="223"/>
    </row>
    <row r="262" spans="1:17">
      <c r="A262" s="30">
        <v>260</v>
      </c>
      <c r="B262" s="31" t="str">
        <f>Table1[[#This Row],[Dominant leg]]</f>
        <v>R</v>
      </c>
      <c r="C262" s="31" t="s">
        <v>296</v>
      </c>
      <c r="D262" s="245">
        <f>RawDC2!D262</f>
        <v>43133.54383101852</v>
      </c>
      <c r="E262" s="16">
        <v>3</v>
      </c>
      <c r="F262" s="15">
        <v>2</v>
      </c>
      <c r="G262" s="15">
        <v>1</v>
      </c>
      <c r="H262" s="220">
        <f>SUM(Table13[[#This Row],[SD]:[ST]])</f>
        <v>6</v>
      </c>
      <c r="I262" s="15">
        <v>8</v>
      </c>
      <c r="J262" s="15">
        <v>7</v>
      </c>
      <c r="K262" s="15">
        <v>4</v>
      </c>
      <c r="L262" s="221">
        <f>SUM(Table13[[#This Row],[NSDL]:[NST]])</f>
        <v>19</v>
      </c>
      <c r="M262" s="244">
        <f>Table13[[#This Row],[Stable 
Total]]+Table13[[#This Row],[Unstable 
Total]]</f>
        <v>25</v>
      </c>
      <c r="N262" s="223">
        <f>Table13[[#This Row],[SD]]+Table13[[#This Row],[NSDL]]</f>
        <v>11</v>
      </c>
      <c r="O262" s="223">
        <f>Table13[[#This Row],[SND]]+Table13[[#This Row],[NSNDL]]</f>
        <v>9</v>
      </c>
      <c r="P262" s="223">
        <f>Table13[[#This Row],[ST]]+Table13[[#This Row],[NST]]</f>
        <v>5</v>
      </c>
      <c r="Q262" s="223"/>
    </row>
    <row r="263" spans="1:17">
      <c r="A263" s="30">
        <v>261</v>
      </c>
      <c r="B263" s="31" t="str">
        <f>Table1[[#This Row],[Dominant leg]]</f>
        <v>R</v>
      </c>
      <c r="C263" s="31" t="s">
        <v>296</v>
      </c>
      <c r="D263" s="245">
        <f>RawDC2!D263</f>
        <v>0</v>
      </c>
      <c r="E263" s="16"/>
      <c r="H263" s="220">
        <f>SUM(Table13[[#This Row],[SD]:[ST]])</f>
        <v>0</v>
      </c>
      <c r="L263" s="221">
        <f>SUM(Table13[[#This Row],[NSDL]:[NST]])</f>
        <v>0</v>
      </c>
      <c r="M263" s="244">
        <f>Table13[[#This Row],[Stable 
Total]]+Table13[[#This Row],[Unstable 
Total]]</f>
        <v>0</v>
      </c>
      <c r="N263" s="223">
        <f>Table13[[#This Row],[SD]]+Table13[[#This Row],[NSDL]]</f>
        <v>0</v>
      </c>
      <c r="O263" s="223">
        <f>Table13[[#This Row],[SND]]+Table13[[#This Row],[NSNDL]]</f>
        <v>0</v>
      </c>
      <c r="P263" s="223">
        <f>Table13[[#This Row],[ST]]+Table13[[#This Row],[NST]]</f>
        <v>0</v>
      </c>
      <c r="Q263" s="223"/>
    </row>
    <row r="264" spans="1:17">
      <c r="A264" s="30">
        <v>262</v>
      </c>
      <c r="B264" s="31" t="str">
        <f>Table1[[#This Row],[Dominant leg]]</f>
        <v>R</v>
      </c>
      <c r="C264" s="31" t="s">
        <v>296</v>
      </c>
      <c r="D264" s="245">
        <f>RawDC2!D264</f>
        <v>43126.587187500001</v>
      </c>
      <c r="E264" s="16">
        <v>1</v>
      </c>
      <c r="F264" s="15">
        <v>2</v>
      </c>
      <c r="G264" s="15">
        <v>0</v>
      </c>
      <c r="H264" s="220">
        <f>SUM(Table13[[#This Row],[SD]:[ST]])</f>
        <v>3</v>
      </c>
      <c r="I264" s="15">
        <v>4</v>
      </c>
      <c r="J264" s="15">
        <v>3</v>
      </c>
      <c r="K264" s="15">
        <v>2</v>
      </c>
      <c r="L264" s="221">
        <f>SUM(Table13[[#This Row],[NSDL]:[NST]])</f>
        <v>9</v>
      </c>
      <c r="M264" s="244">
        <f>Table13[[#This Row],[Stable 
Total]]+Table13[[#This Row],[Unstable 
Total]]</f>
        <v>12</v>
      </c>
      <c r="N264" s="223">
        <f>Table13[[#This Row],[SD]]+Table13[[#This Row],[NSDL]]</f>
        <v>5</v>
      </c>
      <c r="O264" s="223">
        <f>Table13[[#This Row],[SND]]+Table13[[#This Row],[NSNDL]]</f>
        <v>5</v>
      </c>
      <c r="P264" s="223">
        <f>Table13[[#This Row],[ST]]+Table13[[#This Row],[NST]]</f>
        <v>2</v>
      </c>
      <c r="Q264" s="223"/>
    </row>
    <row r="265" spans="1:17">
      <c r="A265" s="30">
        <v>263</v>
      </c>
      <c r="B265" s="31" t="str">
        <f>Table1[[#This Row],[Dominant leg]]</f>
        <v>R</v>
      </c>
      <c r="C265" s="31" t="s">
        <v>296</v>
      </c>
      <c r="D265" s="245">
        <f>RawDC2!D265</f>
        <v>0</v>
      </c>
      <c r="E265" s="16"/>
      <c r="H265" s="220">
        <f>SUM(Table13[[#This Row],[SD]:[ST]])</f>
        <v>0</v>
      </c>
      <c r="L265" s="221">
        <f>SUM(Table13[[#This Row],[NSDL]:[NST]])</f>
        <v>0</v>
      </c>
      <c r="M265" s="244">
        <f>Table13[[#This Row],[Stable 
Total]]+Table13[[#This Row],[Unstable 
Total]]</f>
        <v>0</v>
      </c>
      <c r="N265" s="223">
        <f>Table13[[#This Row],[SD]]+Table13[[#This Row],[NSDL]]</f>
        <v>0</v>
      </c>
      <c r="O265" s="223">
        <f>Table13[[#This Row],[SND]]+Table13[[#This Row],[NSNDL]]</f>
        <v>0</v>
      </c>
      <c r="P265" s="223">
        <f>Table13[[#This Row],[ST]]+Table13[[#This Row],[NST]]</f>
        <v>0</v>
      </c>
      <c r="Q265" s="223"/>
    </row>
    <row r="266" spans="1:17">
      <c r="A266" s="30">
        <v>264</v>
      </c>
      <c r="B266" s="31" t="str">
        <f>Table1[[#This Row],[Dominant leg]]</f>
        <v>R</v>
      </c>
      <c r="C266" s="31" t="s">
        <v>296</v>
      </c>
      <c r="D266" s="245">
        <f>RawDC2!D266</f>
        <v>0</v>
      </c>
      <c r="E266" s="16"/>
      <c r="H266" s="220">
        <f>SUM(Table13[[#This Row],[SD]:[ST]])</f>
        <v>0</v>
      </c>
      <c r="L266" s="221">
        <f>SUM(Table13[[#This Row],[NSDL]:[NST]])</f>
        <v>0</v>
      </c>
      <c r="M266" s="244">
        <f>Table13[[#This Row],[Stable 
Total]]+Table13[[#This Row],[Unstable 
Total]]</f>
        <v>0</v>
      </c>
      <c r="N266" s="223">
        <f>Table13[[#This Row],[SD]]+Table13[[#This Row],[NSDL]]</f>
        <v>0</v>
      </c>
      <c r="O266" s="223">
        <f>Table13[[#This Row],[SND]]+Table13[[#This Row],[NSNDL]]</f>
        <v>0</v>
      </c>
      <c r="P266" s="223">
        <f>Table13[[#This Row],[ST]]+Table13[[#This Row],[NST]]</f>
        <v>0</v>
      </c>
      <c r="Q266" s="223"/>
    </row>
    <row r="267" spans="1:17">
      <c r="A267" s="30">
        <v>265</v>
      </c>
      <c r="B267" s="31" t="str">
        <f>Table1[[#This Row],[Dominant leg]]</f>
        <v>R</v>
      </c>
      <c r="C267" s="31" t="s">
        <v>296</v>
      </c>
      <c r="D267" s="245">
        <f>RawDC2!D267</f>
        <v>43133.585092592592</v>
      </c>
      <c r="E267" s="16">
        <v>2</v>
      </c>
      <c r="F267" s="15">
        <v>2</v>
      </c>
      <c r="G267" s="15">
        <v>2</v>
      </c>
      <c r="H267" s="220">
        <f>SUM(Table13[[#This Row],[SD]:[ST]])</f>
        <v>6</v>
      </c>
      <c r="I267" s="15">
        <v>5</v>
      </c>
      <c r="J267" s="15">
        <v>6</v>
      </c>
      <c r="K267" s="15">
        <v>3</v>
      </c>
      <c r="L267" s="221">
        <f>SUM(Table13[[#This Row],[NSDL]:[NST]])</f>
        <v>14</v>
      </c>
      <c r="M267" s="244">
        <f>Table13[[#This Row],[Stable 
Total]]+Table13[[#This Row],[Unstable 
Total]]</f>
        <v>20</v>
      </c>
      <c r="N267" s="223">
        <f>Table13[[#This Row],[SD]]+Table13[[#This Row],[NSDL]]</f>
        <v>7</v>
      </c>
      <c r="O267" s="223">
        <f>Table13[[#This Row],[SND]]+Table13[[#This Row],[NSNDL]]</f>
        <v>8</v>
      </c>
      <c r="P267" s="223">
        <f>Table13[[#This Row],[ST]]+Table13[[#This Row],[NST]]</f>
        <v>5</v>
      </c>
      <c r="Q267" s="223"/>
    </row>
    <row r="268" spans="1:17">
      <c r="A268" s="30">
        <v>266</v>
      </c>
      <c r="B268" s="31" t="str">
        <f>Table1[[#This Row],[Dominant leg]]</f>
        <v>R</v>
      </c>
      <c r="C268" s="31" t="s">
        <v>296</v>
      </c>
      <c r="D268" s="245">
        <f>RawDC2!D268</f>
        <v>43133.585104166668</v>
      </c>
      <c r="E268" s="16">
        <v>3</v>
      </c>
      <c r="F268" s="15">
        <v>3</v>
      </c>
      <c r="G268" s="15">
        <v>0</v>
      </c>
      <c r="H268" s="220">
        <f>SUM(Table13[[#This Row],[SD]:[ST]])</f>
        <v>6</v>
      </c>
      <c r="I268" s="15">
        <v>4</v>
      </c>
      <c r="J268" s="15">
        <v>4</v>
      </c>
      <c r="K268" s="15">
        <v>1</v>
      </c>
      <c r="L268" s="221">
        <f>SUM(Table13[[#This Row],[NSDL]:[NST]])</f>
        <v>9</v>
      </c>
      <c r="M268" s="244">
        <f>Table13[[#This Row],[Stable 
Total]]+Table13[[#This Row],[Unstable 
Total]]</f>
        <v>15</v>
      </c>
      <c r="N268" s="223">
        <f>Table13[[#This Row],[SD]]+Table13[[#This Row],[NSDL]]</f>
        <v>7</v>
      </c>
      <c r="O268" s="223">
        <f>Table13[[#This Row],[SND]]+Table13[[#This Row],[NSNDL]]</f>
        <v>7</v>
      </c>
      <c r="P268" s="223">
        <f>Table13[[#This Row],[ST]]+Table13[[#This Row],[NST]]</f>
        <v>1</v>
      </c>
      <c r="Q268" s="223"/>
    </row>
    <row r="269" spans="1:17">
      <c r="A269" s="30">
        <v>267</v>
      </c>
      <c r="B269" s="31" t="str">
        <f>Table1[[#This Row],[Dominant leg]]</f>
        <v>R</v>
      </c>
      <c r="C269" s="31" t="s">
        <v>296</v>
      </c>
      <c r="D269" s="245">
        <f>RawDC2!D269</f>
        <v>43126.584490740737</v>
      </c>
      <c r="E269" s="16">
        <v>0</v>
      </c>
      <c r="F269" s="15">
        <v>2</v>
      </c>
      <c r="G269" s="15">
        <v>0</v>
      </c>
      <c r="H269" s="220">
        <f>SUM(Table13[[#This Row],[SD]:[ST]])</f>
        <v>2</v>
      </c>
      <c r="I269" s="15">
        <v>7</v>
      </c>
      <c r="J269" s="15">
        <v>3</v>
      </c>
      <c r="K269" s="15">
        <v>1</v>
      </c>
      <c r="L269" s="221">
        <f>SUM(Table13[[#This Row],[NSDL]:[NST]])</f>
        <v>11</v>
      </c>
      <c r="M269" s="244">
        <f>Table13[[#This Row],[Stable 
Total]]+Table13[[#This Row],[Unstable 
Total]]</f>
        <v>13</v>
      </c>
      <c r="N269" s="223">
        <f>Table13[[#This Row],[SD]]+Table13[[#This Row],[NSDL]]</f>
        <v>7</v>
      </c>
      <c r="O269" s="223">
        <f>Table13[[#This Row],[SND]]+Table13[[#This Row],[NSNDL]]</f>
        <v>5</v>
      </c>
      <c r="P269" s="223">
        <f>Table13[[#This Row],[ST]]+Table13[[#This Row],[NST]]</f>
        <v>1</v>
      </c>
      <c r="Q269" s="223"/>
    </row>
    <row r="270" spans="1:17">
      <c r="A270" s="30">
        <v>268</v>
      </c>
      <c r="B270" s="31" t="str">
        <f>Table1[[#This Row],[Dominant leg]]</f>
        <v>R</v>
      </c>
      <c r="C270" s="31" t="s">
        <v>296</v>
      </c>
      <c r="D270" s="245">
        <f>RawDC2!D270</f>
        <v>43126.583032407398</v>
      </c>
      <c r="E270" s="16">
        <v>3</v>
      </c>
      <c r="F270" s="15">
        <v>0</v>
      </c>
      <c r="G270" s="15">
        <v>0</v>
      </c>
      <c r="H270" s="220">
        <f>SUM(Table13[[#This Row],[SD]:[ST]])</f>
        <v>3</v>
      </c>
      <c r="I270" s="15">
        <v>5</v>
      </c>
      <c r="J270" s="15">
        <v>6</v>
      </c>
      <c r="K270" s="15">
        <v>1</v>
      </c>
      <c r="L270" s="221">
        <f>SUM(Table13[[#This Row],[NSDL]:[NST]])</f>
        <v>12</v>
      </c>
      <c r="M270" s="244">
        <f>Table13[[#This Row],[Stable 
Total]]+Table13[[#This Row],[Unstable 
Total]]</f>
        <v>15</v>
      </c>
      <c r="N270" s="223">
        <f>Table13[[#This Row],[SD]]+Table13[[#This Row],[NSDL]]</f>
        <v>8</v>
      </c>
      <c r="O270" s="223">
        <f>Table13[[#This Row],[SND]]+Table13[[#This Row],[NSNDL]]</f>
        <v>6</v>
      </c>
      <c r="P270" s="223">
        <f>Table13[[#This Row],[ST]]+Table13[[#This Row],[NST]]</f>
        <v>1</v>
      </c>
      <c r="Q270" s="223"/>
    </row>
    <row r="271" spans="1:17">
      <c r="A271" s="30">
        <v>269</v>
      </c>
      <c r="B271" s="31" t="str">
        <f>Table1[[#This Row],[Dominant leg]]</f>
        <v>R</v>
      </c>
      <c r="C271" s="31" t="s">
        <v>296</v>
      </c>
      <c r="D271" s="245">
        <f>RawDC2!D271</f>
        <v>0</v>
      </c>
      <c r="E271" s="16"/>
      <c r="H271" s="220">
        <f>SUM(Table13[[#This Row],[SD]:[ST]])</f>
        <v>0</v>
      </c>
      <c r="L271" s="221">
        <f>SUM(Table13[[#This Row],[NSDL]:[NST]])</f>
        <v>0</v>
      </c>
      <c r="M271" s="244">
        <f>Table13[[#This Row],[Stable 
Total]]+Table13[[#This Row],[Unstable 
Total]]</f>
        <v>0</v>
      </c>
      <c r="N271" s="223">
        <f>Table13[[#This Row],[SD]]+Table13[[#This Row],[NSDL]]</f>
        <v>0</v>
      </c>
      <c r="O271" s="223">
        <f>Table13[[#This Row],[SND]]+Table13[[#This Row],[NSNDL]]</f>
        <v>0</v>
      </c>
      <c r="P271" s="223">
        <f>Table13[[#This Row],[ST]]+Table13[[#This Row],[NST]]</f>
        <v>0</v>
      </c>
      <c r="Q271" s="223"/>
    </row>
    <row r="272" spans="1:17">
      <c r="A272" s="30">
        <v>270</v>
      </c>
      <c r="B272" s="31" t="str">
        <f>Table1[[#This Row],[Dominant leg]]</f>
        <v>R</v>
      </c>
      <c r="C272" s="31" t="s">
        <v>296</v>
      </c>
      <c r="D272" s="245">
        <f>RawDC2!D272</f>
        <v>0</v>
      </c>
      <c r="E272" s="16"/>
      <c r="H272" s="220">
        <f>SUM(Table13[[#This Row],[SD]:[ST]])</f>
        <v>0</v>
      </c>
      <c r="L272" s="221">
        <f>SUM(Table13[[#This Row],[NSDL]:[NST]])</f>
        <v>0</v>
      </c>
      <c r="M272" s="244">
        <f>Table13[[#This Row],[Stable 
Total]]+Table13[[#This Row],[Unstable 
Total]]</f>
        <v>0</v>
      </c>
      <c r="N272" s="223">
        <f>Table13[[#This Row],[SD]]+Table13[[#This Row],[NSDL]]</f>
        <v>0</v>
      </c>
      <c r="O272" s="223">
        <f>Table13[[#This Row],[SND]]+Table13[[#This Row],[NSNDL]]</f>
        <v>0</v>
      </c>
      <c r="P272" s="223">
        <f>Table13[[#This Row],[ST]]+Table13[[#This Row],[NST]]</f>
        <v>0</v>
      </c>
      <c r="Q272" s="223"/>
    </row>
    <row r="273" spans="1:17">
      <c r="A273" s="30">
        <v>271</v>
      </c>
      <c r="B273" s="31" t="str">
        <f>Table1[[#This Row],[Dominant leg]]</f>
        <v>R</v>
      </c>
      <c r="C273" s="31" t="s">
        <v>296</v>
      </c>
      <c r="D273" s="245">
        <f>RawDC2!D273</f>
        <v>0</v>
      </c>
      <c r="E273" s="16"/>
      <c r="H273" s="220">
        <f>SUM(Table13[[#This Row],[SD]:[ST]])</f>
        <v>0</v>
      </c>
      <c r="L273" s="221">
        <f>SUM(Table13[[#This Row],[NSDL]:[NST]])</f>
        <v>0</v>
      </c>
      <c r="M273" s="244">
        <f>Table13[[#This Row],[Stable 
Total]]+Table13[[#This Row],[Unstable 
Total]]</f>
        <v>0</v>
      </c>
      <c r="N273" s="223">
        <f>Table13[[#This Row],[SD]]+Table13[[#This Row],[NSDL]]</f>
        <v>0</v>
      </c>
      <c r="O273" s="223">
        <f>Table13[[#This Row],[SND]]+Table13[[#This Row],[NSNDL]]</f>
        <v>0</v>
      </c>
      <c r="P273" s="223">
        <f>Table13[[#This Row],[ST]]+Table13[[#This Row],[NST]]</f>
        <v>0</v>
      </c>
      <c r="Q273" s="223"/>
    </row>
    <row r="274" spans="1:17">
      <c r="A274" s="30">
        <v>272</v>
      </c>
      <c r="B274" s="31" t="str">
        <f>Table1[[#This Row],[Dominant leg]]</f>
        <v>R</v>
      </c>
      <c r="C274" s="31" t="s">
        <v>296</v>
      </c>
      <c r="D274" s="245">
        <f>RawDC2!D274</f>
        <v>43126.596550925933</v>
      </c>
      <c r="E274" s="16">
        <v>1</v>
      </c>
      <c r="F274" s="15">
        <v>0</v>
      </c>
      <c r="G274" s="15">
        <v>0</v>
      </c>
      <c r="H274" s="220">
        <f>SUM(Table13[[#This Row],[SD]:[ST]])</f>
        <v>1</v>
      </c>
      <c r="I274" s="15">
        <v>3</v>
      </c>
      <c r="J274" s="15">
        <v>5</v>
      </c>
      <c r="K274" s="15">
        <v>1</v>
      </c>
      <c r="L274" s="221">
        <f>SUM(Table13[[#This Row],[NSDL]:[NST]])</f>
        <v>9</v>
      </c>
      <c r="M274" s="244">
        <f>Table13[[#This Row],[Stable 
Total]]+Table13[[#This Row],[Unstable 
Total]]</f>
        <v>10</v>
      </c>
      <c r="N274" s="223">
        <f>Table13[[#This Row],[SD]]+Table13[[#This Row],[NSDL]]</f>
        <v>4</v>
      </c>
      <c r="O274" s="223">
        <f>Table13[[#This Row],[SND]]+Table13[[#This Row],[NSNDL]]</f>
        <v>5</v>
      </c>
      <c r="P274" s="223">
        <f>Table13[[#This Row],[ST]]+Table13[[#This Row],[NST]]</f>
        <v>1</v>
      </c>
      <c r="Q274" s="223"/>
    </row>
    <row r="275" spans="1:17">
      <c r="A275" s="30">
        <v>273</v>
      </c>
      <c r="B275" s="31" t="str">
        <f>Table1[[#This Row],[Dominant leg]]</f>
        <v>R</v>
      </c>
      <c r="C275" s="31" t="s">
        <v>296</v>
      </c>
      <c r="D275" s="245">
        <f>RawDC2!D275</f>
        <v>43145.501944444448</v>
      </c>
      <c r="E275" s="16">
        <v>3</v>
      </c>
      <c r="F275" s="15">
        <v>3</v>
      </c>
      <c r="G275" s="15">
        <v>0</v>
      </c>
      <c r="H275" s="220">
        <f>SUM(Table13[[#This Row],[SD]:[ST]])</f>
        <v>6</v>
      </c>
      <c r="I275" s="15">
        <v>4</v>
      </c>
      <c r="J275" s="15">
        <v>4</v>
      </c>
      <c r="K275" s="15">
        <v>0</v>
      </c>
      <c r="L275" s="221">
        <f>SUM(Table13[[#This Row],[NSDL]:[NST]])</f>
        <v>8</v>
      </c>
      <c r="M275" s="244">
        <f>Table13[[#This Row],[Stable 
Total]]+Table13[[#This Row],[Unstable 
Total]]</f>
        <v>14</v>
      </c>
      <c r="N275" s="223">
        <f>Table13[[#This Row],[SD]]+Table13[[#This Row],[NSDL]]</f>
        <v>7</v>
      </c>
      <c r="O275" s="223">
        <f>Table13[[#This Row],[SND]]+Table13[[#This Row],[NSNDL]]</f>
        <v>7</v>
      </c>
      <c r="P275" s="223">
        <f>Table13[[#This Row],[ST]]+Table13[[#This Row],[NST]]</f>
        <v>0</v>
      </c>
      <c r="Q275" s="223"/>
    </row>
    <row r="276" spans="1:17">
      <c r="A276" s="30">
        <v>274</v>
      </c>
      <c r="B276" s="31" t="str">
        <f>Table1[[#This Row],[Dominant leg]]</f>
        <v>R</v>
      </c>
      <c r="C276" s="31" t="s">
        <v>296</v>
      </c>
      <c r="D276" s="245">
        <f>RawDC2!D276</f>
        <v>0</v>
      </c>
      <c r="E276" s="16"/>
      <c r="H276" s="220">
        <f>SUM(Table13[[#This Row],[SD]:[ST]])</f>
        <v>0</v>
      </c>
      <c r="L276" s="221">
        <f>SUM(Table13[[#This Row],[NSDL]:[NST]])</f>
        <v>0</v>
      </c>
      <c r="M276" s="244">
        <f>Table13[[#This Row],[Stable 
Total]]+Table13[[#This Row],[Unstable 
Total]]</f>
        <v>0</v>
      </c>
      <c r="N276" s="223">
        <f>Table13[[#This Row],[SD]]+Table13[[#This Row],[NSDL]]</f>
        <v>0</v>
      </c>
      <c r="O276" s="223">
        <f>Table13[[#This Row],[SND]]+Table13[[#This Row],[NSNDL]]</f>
        <v>0</v>
      </c>
      <c r="P276" s="223">
        <f>Table13[[#This Row],[ST]]+Table13[[#This Row],[NST]]</f>
        <v>0</v>
      </c>
      <c r="Q276" s="223"/>
    </row>
    <row r="277" spans="1:17">
      <c r="A277" s="30">
        <v>275</v>
      </c>
      <c r="B277" s="31" t="str">
        <f>Table1[[#This Row],[Dominant leg]]</f>
        <v>L</v>
      </c>
      <c r="C277" s="31" t="s">
        <v>296</v>
      </c>
      <c r="D277" s="245">
        <f>RawDC2!D277</f>
        <v>43126.660555555558</v>
      </c>
      <c r="E277" s="16">
        <v>5</v>
      </c>
      <c r="F277" s="15">
        <v>4</v>
      </c>
      <c r="G277" s="15">
        <v>1</v>
      </c>
      <c r="H277" s="220">
        <f>SUM(Table13[[#This Row],[SD]:[ST]])</f>
        <v>10</v>
      </c>
      <c r="I277" s="15">
        <v>5</v>
      </c>
      <c r="J277" s="15">
        <v>5</v>
      </c>
      <c r="K277" s="15">
        <v>3</v>
      </c>
      <c r="L277" s="221">
        <f>SUM(Table13[[#This Row],[NSDL]:[NST]])</f>
        <v>13</v>
      </c>
      <c r="M277" s="244">
        <f>Table13[[#This Row],[Stable 
Total]]+Table13[[#This Row],[Unstable 
Total]]</f>
        <v>23</v>
      </c>
      <c r="N277" s="223">
        <f>Table13[[#This Row],[SD]]+Table13[[#This Row],[NSDL]]</f>
        <v>10</v>
      </c>
      <c r="O277" s="223">
        <f>Table13[[#This Row],[SND]]+Table13[[#This Row],[NSNDL]]</f>
        <v>9</v>
      </c>
      <c r="P277" s="223">
        <f>Table13[[#This Row],[ST]]+Table13[[#This Row],[NST]]</f>
        <v>4</v>
      </c>
      <c r="Q277" s="223"/>
    </row>
    <row r="278" spans="1:17">
      <c r="A278" s="30">
        <v>276</v>
      </c>
      <c r="B278" s="31" t="str">
        <f>Table1[[#This Row],[Dominant leg]]</f>
        <v>L</v>
      </c>
      <c r="C278" s="31" t="s">
        <v>296</v>
      </c>
      <c r="D278" s="245">
        <f>RawDC2!D278</f>
        <v>0</v>
      </c>
      <c r="E278" s="16"/>
      <c r="H278" s="220">
        <f>SUM(Table13[[#This Row],[SD]:[ST]])</f>
        <v>0</v>
      </c>
      <c r="L278" s="221">
        <f>SUM(Table13[[#This Row],[NSDL]:[NST]])</f>
        <v>0</v>
      </c>
      <c r="M278" s="244">
        <f>Table13[[#This Row],[Stable 
Total]]+Table13[[#This Row],[Unstable 
Total]]</f>
        <v>0</v>
      </c>
      <c r="N278" s="223">
        <f>Table13[[#This Row],[SD]]+Table13[[#This Row],[NSDL]]</f>
        <v>0</v>
      </c>
      <c r="O278" s="223">
        <f>Table13[[#This Row],[SND]]+Table13[[#This Row],[NSNDL]]</f>
        <v>0</v>
      </c>
      <c r="P278" s="223">
        <f>Table13[[#This Row],[ST]]+Table13[[#This Row],[NST]]</f>
        <v>0</v>
      </c>
      <c r="Q278" s="223"/>
    </row>
    <row r="279" spans="1:17">
      <c r="A279" s="30">
        <v>277</v>
      </c>
      <c r="B279" s="31" t="str">
        <f>Table1[[#This Row],[Dominant leg]]</f>
        <v>R</v>
      </c>
      <c r="C279" s="31" t="s">
        <v>296</v>
      </c>
      <c r="D279" s="245">
        <f>RawDC2!D279</f>
        <v>43133.667233796303</v>
      </c>
      <c r="E279" s="16">
        <v>1</v>
      </c>
      <c r="F279" s="15">
        <v>3</v>
      </c>
      <c r="G279" s="15">
        <v>1</v>
      </c>
      <c r="H279" s="220">
        <f>SUM(Table13[[#This Row],[SD]:[ST]])</f>
        <v>5</v>
      </c>
      <c r="I279" s="15">
        <v>6</v>
      </c>
      <c r="J279" s="15">
        <v>7</v>
      </c>
      <c r="K279" s="15">
        <v>3</v>
      </c>
      <c r="L279" s="221">
        <f>SUM(Table13[[#This Row],[NSDL]:[NST]])</f>
        <v>16</v>
      </c>
      <c r="M279" s="244">
        <f>Table13[[#This Row],[Stable 
Total]]+Table13[[#This Row],[Unstable 
Total]]</f>
        <v>21</v>
      </c>
      <c r="N279" s="223">
        <f>Table13[[#This Row],[SD]]+Table13[[#This Row],[NSDL]]</f>
        <v>7</v>
      </c>
      <c r="O279" s="223">
        <f>Table13[[#This Row],[SND]]+Table13[[#This Row],[NSNDL]]</f>
        <v>10</v>
      </c>
      <c r="P279" s="223">
        <f>Table13[[#This Row],[ST]]+Table13[[#This Row],[NST]]</f>
        <v>4</v>
      </c>
      <c r="Q279" s="223"/>
    </row>
    <row r="280" spans="1:17">
      <c r="A280" s="30">
        <v>278</v>
      </c>
      <c r="B280" s="31" t="str">
        <f>Table1[[#This Row],[Dominant leg]]</f>
        <v>R</v>
      </c>
      <c r="C280" s="31" t="s">
        <v>296</v>
      </c>
      <c r="D280" s="245">
        <f>RawDC2!D280</f>
        <v>43126.660694444443</v>
      </c>
      <c r="E280" s="16">
        <v>2</v>
      </c>
      <c r="F280" s="15">
        <v>1</v>
      </c>
      <c r="G280" s="15">
        <v>1</v>
      </c>
      <c r="H280" s="220">
        <f>SUM(Table13[[#This Row],[SD]:[ST]])</f>
        <v>4</v>
      </c>
      <c r="I280" s="15">
        <v>5</v>
      </c>
      <c r="J280" s="15">
        <v>4</v>
      </c>
      <c r="K280" s="15">
        <v>2</v>
      </c>
      <c r="L280" s="221">
        <f>SUM(Table13[[#This Row],[NSDL]:[NST]])</f>
        <v>11</v>
      </c>
      <c r="M280" s="244">
        <f>Table13[[#This Row],[Stable 
Total]]+Table13[[#This Row],[Unstable 
Total]]</f>
        <v>15</v>
      </c>
      <c r="N280" s="223">
        <f>Table13[[#This Row],[SD]]+Table13[[#This Row],[NSDL]]</f>
        <v>7</v>
      </c>
      <c r="O280" s="223">
        <f>Table13[[#This Row],[SND]]+Table13[[#This Row],[NSNDL]]</f>
        <v>5</v>
      </c>
      <c r="P280" s="223">
        <f>Table13[[#This Row],[ST]]+Table13[[#This Row],[NST]]</f>
        <v>3</v>
      </c>
      <c r="Q280" s="223"/>
    </row>
    <row r="281" spans="1:17">
      <c r="A281" s="30">
        <v>279</v>
      </c>
      <c r="B281" s="31" t="str">
        <f>Table1[[#This Row],[Dominant leg]]</f>
        <v>R</v>
      </c>
      <c r="C281" s="31" t="s">
        <v>296</v>
      </c>
      <c r="D281" s="245">
        <f>RawDC2!D281</f>
        <v>0</v>
      </c>
      <c r="E281" s="16"/>
      <c r="H281" s="220">
        <f>SUM(Table13[[#This Row],[SD]:[ST]])</f>
        <v>0</v>
      </c>
      <c r="L281" s="221">
        <f>SUM(Table13[[#This Row],[NSDL]:[NST]])</f>
        <v>0</v>
      </c>
      <c r="M281" s="244">
        <f>Table13[[#This Row],[Stable 
Total]]+Table13[[#This Row],[Unstable 
Total]]</f>
        <v>0</v>
      </c>
      <c r="N281" s="223">
        <f>Table13[[#This Row],[SD]]+Table13[[#This Row],[NSDL]]</f>
        <v>0</v>
      </c>
      <c r="O281" s="223">
        <f>Table13[[#This Row],[SND]]+Table13[[#This Row],[NSNDL]]</f>
        <v>0</v>
      </c>
      <c r="P281" s="223">
        <f>Table13[[#This Row],[ST]]+Table13[[#This Row],[NST]]</f>
        <v>0</v>
      </c>
      <c r="Q281" s="223"/>
    </row>
    <row r="282" spans="1:17">
      <c r="A282" s="30">
        <v>280</v>
      </c>
      <c r="B282" s="31" t="str">
        <f>Table1[[#This Row],[Dominant leg]]</f>
        <v>R</v>
      </c>
      <c r="C282" s="31" t="s">
        <v>296</v>
      </c>
      <c r="D282" s="245">
        <f>RawDC2!D282</f>
        <v>0</v>
      </c>
      <c r="E282" s="16"/>
      <c r="H282" s="220">
        <f>SUM(Table13[[#This Row],[SD]:[ST]])</f>
        <v>0</v>
      </c>
      <c r="L282" s="221">
        <f>SUM(Table13[[#This Row],[NSDL]:[NST]])</f>
        <v>0</v>
      </c>
      <c r="M282" s="244">
        <f>Table13[[#This Row],[Stable 
Total]]+Table13[[#This Row],[Unstable 
Total]]</f>
        <v>0</v>
      </c>
      <c r="N282" s="223">
        <f>Table13[[#This Row],[SD]]+Table13[[#This Row],[NSDL]]</f>
        <v>0</v>
      </c>
      <c r="O282" s="223">
        <f>Table13[[#This Row],[SND]]+Table13[[#This Row],[NSNDL]]</f>
        <v>0</v>
      </c>
      <c r="P282" s="223">
        <f>Table13[[#This Row],[ST]]+Table13[[#This Row],[NST]]</f>
        <v>0</v>
      </c>
      <c r="Q282" s="223"/>
    </row>
    <row r="283" spans="1:17">
      <c r="A283" s="30">
        <v>281</v>
      </c>
      <c r="B283" s="31" t="str">
        <f>Table1[[#This Row],[Dominant leg]]</f>
        <v>R</v>
      </c>
      <c r="C283" s="31" t="s">
        <v>296</v>
      </c>
      <c r="D283" s="245">
        <f>RawDC2!D283</f>
        <v>43124.422754629632</v>
      </c>
      <c r="E283" s="16">
        <v>0</v>
      </c>
      <c r="F283" s="15">
        <v>0</v>
      </c>
      <c r="G283" s="15">
        <v>0</v>
      </c>
      <c r="H283" s="220">
        <f>SUM(Table13[[#This Row],[SD]:[ST]])</f>
        <v>0</v>
      </c>
      <c r="I283" s="15">
        <v>5</v>
      </c>
      <c r="J283" s="15">
        <v>5</v>
      </c>
      <c r="K283" s="15">
        <v>4</v>
      </c>
      <c r="L283" s="221">
        <f>SUM(Table13[[#This Row],[NSDL]:[NST]])</f>
        <v>14</v>
      </c>
      <c r="M283" s="244">
        <f>Table13[[#This Row],[Stable 
Total]]+Table13[[#This Row],[Unstable 
Total]]</f>
        <v>14</v>
      </c>
      <c r="N283" s="223">
        <f>Table13[[#This Row],[SD]]+Table13[[#This Row],[NSDL]]</f>
        <v>5</v>
      </c>
      <c r="O283" s="223">
        <f>Table13[[#This Row],[SND]]+Table13[[#This Row],[NSNDL]]</f>
        <v>5</v>
      </c>
      <c r="P283" s="223">
        <f>Table13[[#This Row],[ST]]+Table13[[#This Row],[NST]]</f>
        <v>4</v>
      </c>
      <c r="Q283" s="223"/>
    </row>
    <row r="284" spans="1:17">
      <c r="A284" s="30">
        <v>282</v>
      </c>
      <c r="B284" s="31" t="str">
        <f>Table1[[#This Row],[Dominant leg]]</f>
        <v>R</v>
      </c>
      <c r="C284" s="31" t="s">
        <v>296</v>
      </c>
      <c r="D284" s="245">
        <f>RawDC2!D284</f>
        <v>0</v>
      </c>
      <c r="E284" s="16"/>
      <c r="H284" s="220">
        <f>SUM(Table13[[#This Row],[SD]:[ST]])</f>
        <v>0</v>
      </c>
      <c r="L284" s="221">
        <f>SUM(Table13[[#This Row],[NSDL]:[NST]])</f>
        <v>0</v>
      </c>
      <c r="M284" s="244">
        <f>Table13[[#This Row],[Stable 
Total]]+Table13[[#This Row],[Unstable 
Total]]</f>
        <v>0</v>
      </c>
      <c r="N284" s="223">
        <f>Table13[[#This Row],[SD]]+Table13[[#This Row],[NSDL]]</f>
        <v>0</v>
      </c>
      <c r="O284" s="223">
        <f>Table13[[#This Row],[SND]]+Table13[[#This Row],[NSNDL]]</f>
        <v>0</v>
      </c>
      <c r="P284" s="223">
        <f>Table13[[#This Row],[ST]]+Table13[[#This Row],[NST]]</f>
        <v>0</v>
      </c>
      <c r="Q284" s="223"/>
    </row>
    <row r="285" spans="1:17">
      <c r="A285" s="30">
        <v>283</v>
      </c>
      <c r="B285" s="31" t="str">
        <f>Table1[[#This Row],[Dominant leg]]</f>
        <v>R</v>
      </c>
      <c r="C285" s="31" t="s">
        <v>296</v>
      </c>
      <c r="D285" s="245">
        <f>RawDC2!D285</f>
        <v>43124.665983796287</v>
      </c>
      <c r="E285" s="16">
        <v>0</v>
      </c>
      <c r="F285" s="15">
        <v>0</v>
      </c>
      <c r="G285" s="15">
        <v>0</v>
      </c>
      <c r="H285" s="220">
        <f>SUM(Table13[[#This Row],[SD]:[ST]])</f>
        <v>0</v>
      </c>
      <c r="I285" s="15">
        <v>4</v>
      </c>
      <c r="J285" s="15">
        <v>4</v>
      </c>
      <c r="K285" s="15">
        <v>0</v>
      </c>
      <c r="L285" s="221">
        <f>SUM(Table13[[#This Row],[NSDL]:[NST]])</f>
        <v>8</v>
      </c>
      <c r="M285" s="244">
        <f>Table13[[#This Row],[Stable 
Total]]+Table13[[#This Row],[Unstable 
Total]]</f>
        <v>8</v>
      </c>
      <c r="N285" s="223">
        <f>Table13[[#This Row],[SD]]+Table13[[#This Row],[NSDL]]</f>
        <v>4</v>
      </c>
      <c r="O285" s="223">
        <f>Table13[[#This Row],[SND]]+Table13[[#This Row],[NSNDL]]</f>
        <v>4</v>
      </c>
      <c r="P285" s="223">
        <f>Table13[[#This Row],[ST]]+Table13[[#This Row],[NST]]</f>
        <v>0</v>
      </c>
      <c r="Q285" s="223"/>
    </row>
    <row r="286" spans="1:17">
      <c r="A286" s="30">
        <v>284</v>
      </c>
      <c r="B286" s="31" t="str">
        <f>Table1[[#This Row],[Dominant leg]]</f>
        <v>R</v>
      </c>
      <c r="C286" s="31" t="s">
        <v>296</v>
      </c>
      <c r="D286" s="245">
        <f>RawDC2!D286</f>
        <v>43126.456574074073</v>
      </c>
      <c r="E286" s="16">
        <v>1</v>
      </c>
      <c r="F286" s="15">
        <v>0</v>
      </c>
      <c r="G286" s="15">
        <v>1</v>
      </c>
      <c r="H286" s="220">
        <f>SUM(Table13[[#This Row],[SD]:[ST]])</f>
        <v>2</v>
      </c>
      <c r="I286" s="15">
        <v>4</v>
      </c>
      <c r="J286" s="15">
        <v>5</v>
      </c>
      <c r="K286" s="15">
        <v>2</v>
      </c>
      <c r="L286" s="221">
        <f>SUM(Table13[[#This Row],[NSDL]:[NST]])</f>
        <v>11</v>
      </c>
      <c r="M286" s="244">
        <f>Table13[[#This Row],[Stable 
Total]]+Table13[[#This Row],[Unstable 
Total]]</f>
        <v>13</v>
      </c>
      <c r="N286" s="223">
        <f>Table13[[#This Row],[SD]]+Table13[[#This Row],[NSDL]]</f>
        <v>5</v>
      </c>
      <c r="O286" s="223">
        <f>Table13[[#This Row],[SND]]+Table13[[#This Row],[NSNDL]]</f>
        <v>5</v>
      </c>
      <c r="P286" s="223">
        <f>Table13[[#This Row],[ST]]+Table13[[#This Row],[NST]]</f>
        <v>3</v>
      </c>
      <c r="Q286" s="223"/>
    </row>
    <row r="287" spans="1:17">
      <c r="A287" s="30">
        <v>285</v>
      </c>
      <c r="B287" s="31" t="str">
        <f>Table1[[#This Row],[Dominant leg]]</f>
        <v>R</v>
      </c>
      <c r="C287" s="31" t="s">
        <v>296</v>
      </c>
      <c r="D287" s="245">
        <f>RawDC2!D287</f>
        <v>43131.516400462962</v>
      </c>
      <c r="E287" s="16">
        <v>2</v>
      </c>
      <c r="F287" s="15">
        <v>1</v>
      </c>
      <c r="G287" s="15">
        <v>2</v>
      </c>
      <c r="H287" s="220">
        <f>SUM(Table13[[#This Row],[SD]:[ST]])</f>
        <v>5</v>
      </c>
      <c r="I287" s="15">
        <v>3</v>
      </c>
      <c r="J287" s="15">
        <v>5</v>
      </c>
      <c r="K287" s="15">
        <v>4</v>
      </c>
      <c r="L287" s="221">
        <f>SUM(Table13[[#This Row],[NSDL]:[NST]])</f>
        <v>12</v>
      </c>
      <c r="M287" s="244">
        <f>Table13[[#This Row],[Stable 
Total]]+Table13[[#This Row],[Unstable 
Total]]</f>
        <v>17</v>
      </c>
      <c r="N287" s="223">
        <f>Table13[[#This Row],[SD]]+Table13[[#This Row],[NSDL]]</f>
        <v>5</v>
      </c>
      <c r="O287" s="223">
        <f>Table13[[#This Row],[SND]]+Table13[[#This Row],[NSNDL]]</f>
        <v>6</v>
      </c>
      <c r="P287" s="223">
        <f>Table13[[#This Row],[ST]]+Table13[[#This Row],[NST]]</f>
        <v>6</v>
      </c>
      <c r="Q287" s="223"/>
    </row>
    <row r="288" spans="1:17">
      <c r="A288" s="30">
        <v>286</v>
      </c>
      <c r="B288" s="31" t="str">
        <f>Table1[[#This Row],[Dominant leg]]</f>
        <v>R</v>
      </c>
      <c r="C288" s="31" t="s">
        <v>296</v>
      </c>
      <c r="D288" s="245">
        <f>RawDC2!D288</f>
        <v>43124.416759259257</v>
      </c>
      <c r="E288" s="16">
        <v>0</v>
      </c>
      <c r="F288" s="15">
        <v>0</v>
      </c>
      <c r="G288" s="15">
        <v>0</v>
      </c>
      <c r="H288" s="220">
        <f>SUM(Table13[[#This Row],[SD]:[ST]])</f>
        <v>0</v>
      </c>
      <c r="I288" s="15">
        <v>4</v>
      </c>
      <c r="J288" s="15">
        <v>4</v>
      </c>
      <c r="K288" s="15">
        <v>2</v>
      </c>
      <c r="L288" s="221">
        <f>SUM(Table13[[#This Row],[NSDL]:[NST]])</f>
        <v>10</v>
      </c>
      <c r="M288" s="244">
        <f>Table13[[#This Row],[Stable 
Total]]+Table13[[#This Row],[Unstable 
Total]]</f>
        <v>10</v>
      </c>
      <c r="N288" s="223">
        <f>Table13[[#This Row],[SD]]+Table13[[#This Row],[NSDL]]</f>
        <v>4</v>
      </c>
      <c r="O288" s="223">
        <f>Table13[[#This Row],[SND]]+Table13[[#This Row],[NSNDL]]</f>
        <v>4</v>
      </c>
      <c r="P288" s="223">
        <f>Table13[[#This Row],[ST]]+Table13[[#This Row],[NST]]</f>
        <v>2</v>
      </c>
      <c r="Q288" s="223"/>
    </row>
    <row r="289" spans="1:17">
      <c r="A289" s="30">
        <v>287</v>
      </c>
      <c r="B289" s="31" t="str">
        <f>Table1[[#This Row],[Dominant leg]]</f>
        <v>R</v>
      </c>
      <c r="C289" s="31" t="s">
        <v>296</v>
      </c>
      <c r="D289" s="245">
        <f>RawDC2!D289</f>
        <v>43124.419861111113</v>
      </c>
      <c r="E289" s="16">
        <v>2</v>
      </c>
      <c r="F289" s="15">
        <v>1</v>
      </c>
      <c r="G289" s="15">
        <v>0</v>
      </c>
      <c r="H289" s="220">
        <f>SUM(Table13[[#This Row],[SD]:[ST]])</f>
        <v>3</v>
      </c>
      <c r="I289" s="15">
        <v>4</v>
      </c>
      <c r="J289" s="15">
        <v>4</v>
      </c>
      <c r="K289" s="15">
        <v>1</v>
      </c>
      <c r="L289" s="221">
        <f>SUM(Table13[[#This Row],[NSDL]:[NST]])</f>
        <v>9</v>
      </c>
      <c r="M289" s="244">
        <f>Table13[[#This Row],[Stable 
Total]]+Table13[[#This Row],[Unstable 
Total]]</f>
        <v>12</v>
      </c>
      <c r="N289" s="223">
        <f>Table13[[#This Row],[SD]]+Table13[[#This Row],[NSDL]]</f>
        <v>6</v>
      </c>
      <c r="O289" s="223">
        <f>Table13[[#This Row],[SND]]+Table13[[#This Row],[NSNDL]]</f>
        <v>5</v>
      </c>
      <c r="P289" s="223">
        <f>Table13[[#This Row],[ST]]+Table13[[#This Row],[NST]]</f>
        <v>1</v>
      </c>
      <c r="Q289" s="223"/>
    </row>
    <row r="290" spans="1:17">
      <c r="A290" s="30">
        <v>288</v>
      </c>
      <c r="B290" s="31" t="str">
        <f>Table1[[#This Row],[Dominant leg]]</f>
        <v>R</v>
      </c>
      <c r="C290" s="31" t="s">
        <v>296</v>
      </c>
      <c r="D290" s="245">
        <f>RawDC2!D290</f>
        <v>0</v>
      </c>
      <c r="E290" s="16"/>
      <c r="H290" s="220">
        <f>SUM(Table13[[#This Row],[SD]:[ST]])</f>
        <v>0</v>
      </c>
      <c r="L290" s="221">
        <f>SUM(Table13[[#This Row],[NSDL]:[NST]])</f>
        <v>0</v>
      </c>
      <c r="M290" s="244">
        <f>Table13[[#This Row],[Stable 
Total]]+Table13[[#This Row],[Unstable 
Total]]</f>
        <v>0</v>
      </c>
      <c r="N290" s="223">
        <f>Table13[[#This Row],[SD]]+Table13[[#This Row],[NSDL]]</f>
        <v>0</v>
      </c>
      <c r="O290" s="223">
        <f>Table13[[#This Row],[SND]]+Table13[[#This Row],[NSNDL]]</f>
        <v>0</v>
      </c>
      <c r="P290" s="223">
        <f>Table13[[#This Row],[ST]]+Table13[[#This Row],[NST]]</f>
        <v>0</v>
      </c>
      <c r="Q290" s="223"/>
    </row>
    <row r="291" spans="1:17">
      <c r="A291" s="30">
        <v>289</v>
      </c>
      <c r="B291" s="31" t="str">
        <f>Table1[[#This Row],[Dominant leg]]</f>
        <v>L</v>
      </c>
      <c r="C291" s="31" t="s">
        <v>296</v>
      </c>
      <c r="D291" s="245">
        <f>RawDC2!D291</f>
        <v>43124.425324074073</v>
      </c>
      <c r="E291" s="16">
        <v>0</v>
      </c>
      <c r="F291" s="15">
        <v>0</v>
      </c>
      <c r="G291" s="15">
        <v>0</v>
      </c>
      <c r="H291" s="220">
        <f>SUM(Table13[[#This Row],[SD]:[ST]])</f>
        <v>0</v>
      </c>
      <c r="I291" s="15">
        <v>4</v>
      </c>
      <c r="J291" s="15">
        <v>1</v>
      </c>
      <c r="K291" s="15">
        <v>1</v>
      </c>
      <c r="L291" s="221">
        <f>SUM(Table13[[#This Row],[NSDL]:[NST]])</f>
        <v>6</v>
      </c>
      <c r="M291" s="244">
        <f>Table13[[#This Row],[Stable 
Total]]+Table13[[#This Row],[Unstable 
Total]]</f>
        <v>6</v>
      </c>
      <c r="N291" s="223">
        <f>Table13[[#This Row],[SD]]+Table13[[#This Row],[NSDL]]</f>
        <v>4</v>
      </c>
      <c r="O291" s="223">
        <f>Table13[[#This Row],[SND]]+Table13[[#This Row],[NSNDL]]</f>
        <v>1</v>
      </c>
      <c r="P291" s="223">
        <f>Table13[[#This Row],[ST]]+Table13[[#This Row],[NST]]</f>
        <v>1</v>
      </c>
      <c r="Q291" s="223"/>
    </row>
    <row r="292" spans="1:17">
      <c r="A292" s="30">
        <v>290</v>
      </c>
      <c r="B292" s="31" t="str">
        <f>Table1[[#This Row],[Dominant leg]]</f>
        <v>R</v>
      </c>
      <c r="C292" s="31" t="s">
        <v>296</v>
      </c>
      <c r="D292" s="245">
        <f>RawDC2!D292</f>
        <v>0</v>
      </c>
      <c r="E292" s="16"/>
      <c r="H292" s="220">
        <f>SUM(Table13[[#This Row],[SD]:[ST]])</f>
        <v>0</v>
      </c>
      <c r="L292" s="221">
        <f>SUM(Table13[[#This Row],[NSDL]:[NST]])</f>
        <v>0</v>
      </c>
      <c r="M292" s="244">
        <f>Table13[[#This Row],[Stable 
Total]]+Table13[[#This Row],[Unstable 
Total]]</f>
        <v>0</v>
      </c>
      <c r="N292" s="223">
        <f>Table13[[#This Row],[SD]]+Table13[[#This Row],[NSDL]]</f>
        <v>0</v>
      </c>
      <c r="O292" s="223">
        <f>Table13[[#This Row],[SND]]+Table13[[#This Row],[NSNDL]]</f>
        <v>0</v>
      </c>
      <c r="P292" s="223">
        <f>Table13[[#This Row],[ST]]+Table13[[#This Row],[NST]]</f>
        <v>0</v>
      </c>
      <c r="Q292" s="223"/>
    </row>
    <row r="293" spans="1:17">
      <c r="A293" s="30">
        <v>291</v>
      </c>
      <c r="B293" s="31" t="str">
        <f>Table1[[#This Row],[Dominant leg]]</f>
        <v>R</v>
      </c>
      <c r="C293" s="31" t="s">
        <v>296</v>
      </c>
      <c r="D293" s="245">
        <f>RawDC2!D293</f>
        <v>43124.422523148147</v>
      </c>
      <c r="E293" s="16">
        <v>3</v>
      </c>
      <c r="F293" s="15">
        <v>2</v>
      </c>
      <c r="G293" s="15">
        <v>1</v>
      </c>
      <c r="H293" s="220">
        <f>SUM(Table13[[#This Row],[SD]:[ST]])</f>
        <v>6</v>
      </c>
      <c r="I293" s="15">
        <v>7</v>
      </c>
      <c r="J293" s="15">
        <v>6</v>
      </c>
      <c r="K293" s="15">
        <v>3</v>
      </c>
      <c r="L293" s="221">
        <f>SUM(Table13[[#This Row],[NSDL]:[NST]])</f>
        <v>16</v>
      </c>
      <c r="M293" s="244">
        <f>Table13[[#This Row],[Stable 
Total]]+Table13[[#This Row],[Unstable 
Total]]</f>
        <v>22</v>
      </c>
      <c r="N293" s="223">
        <f>Table13[[#This Row],[SD]]+Table13[[#This Row],[NSDL]]</f>
        <v>10</v>
      </c>
      <c r="O293" s="223">
        <f>Table13[[#This Row],[SND]]+Table13[[#This Row],[NSNDL]]</f>
        <v>8</v>
      </c>
      <c r="P293" s="223">
        <f>Table13[[#This Row],[ST]]+Table13[[#This Row],[NST]]</f>
        <v>4</v>
      </c>
      <c r="Q293" s="223"/>
    </row>
    <row r="294" spans="1:17">
      <c r="A294" s="30">
        <v>292</v>
      </c>
      <c r="B294" s="31" t="str">
        <f>Table1[[#This Row],[Dominant leg]]</f>
        <v>R</v>
      </c>
      <c r="C294" s="31" t="s">
        <v>296</v>
      </c>
      <c r="D294" s="245">
        <f>RawDC2!D294</f>
        <v>0</v>
      </c>
      <c r="E294" s="16"/>
      <c r="H294" s="220">
        <f>SUM(Table13[[#This Row],[SD]:[ST]])</f>
        <v>0</v>
      </c>
      <c r="L294" s="221">
        <f>SUM(Table13[[#This Row],[NSDL]:[NST]])</f>
        <v>0</v>
      </c>
      <c r="M294" s="244">
        <f>Table13[[#This Row],[Stable 
Total]]+Table13[[#This Row],[Unstable 
Total]]</f>
        <v>0</v>
      </c>
      <c r="N294" s="223">
        <f>Table13[[#This Row],[SD]]+Table13[[#This Row],[NSDL]]</f>
        <v>0</v>
      </c>
      <c r="O294" s="223">
        <f>Table13[[#This Row],[SND]]+Table13[[#This Row],[NSNDL]]</f>
        <v>0</v>
      </c>
      <c r="P294" s="223">
        <f>Table13[[#This Row],[ST]]+Table13[[#This Row],[NST]]</f>
        <v>0</v>
      </c>
      <c r="Q294" s="223"/>
    </row>
    <row r="295" spans="1:17">
      <c r="A295" s="30">
        <v>293</v>
      </c>
      <c r="B295" s="31" t="str">
        <f>Table1[[#This Row],[Dominant leg]]</f>
        <v>R</v>
      </c>
      <c r="C295" s="31" t="s">
        <v>296</v>
      </c>
      <c r="D295" s="245">
        <f>RawDC2!D295</f>
        <v>43130.490324074082</v>
      </c>
      <c r="E295" s="16">
        <v>4</v>
      </c>
      <c r="F295" s="15">
        <v>5</v>
      </c>
      <c r="G295" s="15">
        <v>0</v>
      </c>
      <c r="H295" s="220">
        <f>SUM(Table13[[#This Row],[SD]:[ST]])</f>
        <v>9</v>
      </c>
      <c r="I295" s="15">
        <v>6</v>
      </c>
      <c r="J295" s="15">
        <v>4</v>
      </c>
      <c r="K295" s="15">
        <v>2</v>
      </c>
      <c r="L295" s="221">
        <f>SUM(Table13[[#This Row],[NSDL]:[NST]])</f>
        <v>12</v>
      </c>
      <c r="M295" s="244">
        <f>Table13[[#This Row],[Stable 
Total]]+Table13[[#This Row],[Unstable 
Total]]</f>
        <v>21</v>
      </c>
      <c r="N295" s="223">
        <f>Table13[[#This Row],[SD]]+Table13[[#This Row],[NSDL]]</f>
        <v>10</v>
      </c>
      <c r="O295" s="223">
        <f>Table13[[#This Row],[SND]]+Table13[[#This Row],[NSNDL]]</f>
        <v>9</v>
      </c>
      <c r="P295" s="223">
        <f>Table13[[#This Row],[ST]]+Table13[[#This Row],[NST]]</f>
        <v>2</v>
      </c>
      <c r="Q295" s="223"/>
    </row>
    <row r="296" spans="1:17">
      <c r="A296" s="30">
        <v>294</v>
      </c>
      <c r="B296" s="31" t="str">
        <f>Table1[[#This Row],[Dominant leg]]</f>
        <v>R</v>
      </c>
      <c r="C296" s="31" t="s">
        <v>296</v>
      </c>
      <c r="D296" s="245">
        <f>RawDC2!D296</f>
        <v>43130.990335648137</v>
      </c>
      <c r="E296" s="16">
        <v>3</v>
      </c>
      <c r="F296" s="15">
        <v>1</v>
      </c>
      <c r="G296" s="15">
        <v>0</v>
      </c>
      <c r="H296" s="220">
        <f>SUM(Table13[[#This Row],[SD]:[ST]])</f>
        <v>4</v>
      </c>
      <c r="I296" s="15">
        <v>4</v>
      </c>
      <c r="J296" s="15">
        <v>5</v>
      </c>
      <c r="K296" s="15">
        <v>4</v>
      </c>
      <c r="L296" s="221">
        <f>SUM(Table13[[#This Row],[NSDL]:[NST]])</f>
        <v>13</v>
      </c>
      <c r="M296" s="244">
        <f>Table13[[#This Row],[Stable 
Total]]+Table13[[#This Row],[Unstable 
Total]]</f>
        <v>17</v>
      </c>
      <c r="N296" s="223">
        <f>Table13[[#This Row],[SD]]+Table13[[#This Row],[NSDL]]</f>
        <v>7</v>
      </c>
      <c r="O296" s="223">
        <f>Table13[[#This Row],[SND]]+Table13[[#This Row],[NSNDL]]</f>
        <v>6</v>
      </c>
      <c r="P296" s="223">
        <f>Table13[[#This Row],[ST]]+Table13[[#This Row],[NST]]</f>
        <v>4</v>
      </c>
      <c r="Q296" s="223"/>
    </row>
    <row r="297" spans="1:17">
      <c r="A297" s="30">
        <v>295</v>
      </c>
      <c r="B297" s="31" t="str">
        <f>Table1[[#This Row],[Dominant leg]]</f>
        <v>R</v>
      </c>
      <c r="C297" s="31" t="s">
        <v>296</v>
      </c>
      <c r="D297" s="245">
        <f>RawDC2!D297</f>
        <v>43135.708877314813</v>
      </c>
      <c r="E297" s="16">
        <v>5</v>
      </c>
      <c r="F297" s="15">
        <v>3</v>
      </c>
      <c r="G297" s="15">
        <v>0</v>
      </c>
      <c r="H297" s="220">
        <f>SUM(Table13[[#This Row],[SD]:[ST]])</f>
        <v>8</v>
      </c>
      <c r="I297" s="15">
        <v>5</v>
      </c>
      <c r="J297" s="15">
        <v>4</v>
      </c>
      <c r="K297" s="15">
        <v>2</v>
      </c>
      <c r="L297" s="221">
        <f>SUM(Table13[[#This Row],[NSDL]:[NST]])</f>
        <v>11</v>
      </c>
      <c r="M297" s="244">
        <f>Table13[[#This Row],[Stable 
Total]]+Table13[[#This Row],[Unstable 
Total]]</f>
        <v>19</v>
      </c>
      <c r="N297" s="223">
        <f>Table13[[#This Row],[SD]]+Table13[[#This Row],[NSDL]]</f>
        <v>10</v>
      </c>
      <c r="O297" s="223">
        <f>Table13[[#This Row],[SND]]+Table13[[#This Row],[NSNDL]]</f>
        <v>7</v>
      </c>
      <c r="P297" s="223">
        <f>Table13[[#This Row],[ST]]+Table13[[#This Row],[NST]]</f>
        <v>2</v>
      </c>
      <c r="Q297" s="223"/>
    </row>
    <row r="298" spans="1:17">
      <c r="A298" s="30">
        <v>296</v>
      </c>
      <c r="B298" s="31" t="str">
        <f>Table1[[#This Row],[Dominant leg]]</f>
        <v>R</v>
      </c>
      <c r="C298" s="31" t="s">
        <v>296</v>
      </c>
      <c r="D298" s="245">
        <f>RawDC2!D298</f>
        <v>43132.636412037027</v>
      </c>
      <c r="E298" s="16">
        <v>1</v>
      </c>
      <c r="F298" s="15">
        <v>1</v>
      </c>
      <c r="G298" s="15">
        <v>1</v>
      </c>
      <c r="H298" s="220">
        <f>SUM(Table13[[#This Row],[SD]:[ST]])</f>
        <v>3</v>
      </c>
      <c r="I298" s="15">
        <v>4</v>
      </c>
      <c r="J298" s="15">
        <v>4</v>
      </c>
      <c r="K298" s="15">
        <v>4</v>
      </c>
      <c r="L298" s="221">
        <f>SUM(Table13[[#This Row],[NSDL]:[NST]])</f>
        <v>12</v>
      </c>
      <c r="M298" s="244">
        <f>Table13[[#This Row],[Stable 
Total]]+Table13[[#This Row],[Unstable 
Total]]</f>
        <v>15</v>
      </c>
      <c r="N298" s="223">
        <f>Table13[[#This Row],[SD]]+Table13[[#This Row],[NSDL]]</f>
        <v>5</v>
      </c>
      <c r="O298" s="223">
        <f>Table13[[#This Row],[SND]]+Table13[[#This Row],[NSNDL]]</f>
        <v>5</v>
      </c>
      <c r="P298" s="223">
        <f>Table13[[#This Row],[ST]]+Table13[[#This Row],[NST]]</f>
        <v>5</v>
      </c>
      <c r="Q298" s="223"/>
    </row>
    <row r="299" spans="1:17">
      <c r="A299" s="30">
        <v>297</v>
      </c>
      <c r="B299" s="31" t="str">
        <f>Table1[[#This Row],[Dominant leg]]</f>
        <v>R</v>
      </c>
      <c r="C299" s="31" t="s">
        <v>296</v>
      </c>
      <c r="D299" s="245">
        <f>RawDC2!D299</f>
        <v>43133.703368055547</v>
      </c>
      <c r="E299" s="16">
        <v>4</v>
      </c>
      <c r="F299" s="15">
        <v>3</v>
      </c>
      <c r="G299" s="15">
        <v>0</v>
      </c>
      <c r="H299" s="220">
        <f>SUM(Table13[[#This Row],[SD]:[ST]])</f>
        <v>7</v>
      </c>
      <c r="I299" s="15">
        <v>4</v>
      </c>
      <c r="J299" s="15">
        <v>3</v>
      </c>
      <c r="K299" s="15">
        <v>1</v>
      </c>
      <c r="L299" s="221">
        <f>SUM(Table13[[#This Row],[NSDL]:[NST]])</f>
        <v>8</v>
      </c>
      <c r="M299" s="244">
        <f>Table13[[#This Row],[Stable 
Total]]+Table13[[#This Row],[Unstable 
Total]]</f>
        <v>15</v>
      </c>
      <c r="N299" s="223">
        <f>Table13[[#This Row],[SD]]+Table13[[#This Row],[NSDL]]</f>
        <v>8</v>
      </c>
      <c r="O299" s="223">
        <f>Table13[[#This Row],[SND]]+Table13[[#This Row],[NSNDL]]</f>
        <v>6</v>
      </c>
      <c r="P299" s="223">
        <f>Table13[[#This Row],[ST]]+Table13[[#This Row],[NST]]</f>
        <v>1</v>
      </c>
      <c r="Q299" s="223"/>
    </row>
    <row r="300" spans="1:17">
      <c r="A300" s="30">
        <v>298</v>
      </c>
      <c r="B300" s="31" t="str">
        <f>Table1[[#This Row],[Dominant leg]]</f>
        <v>R</v>
      </c>
      <c r="C300" s="31" t="s">
        <v>296</v>
      </c>
      <c r="D300" s="245">
        <f>RawDC2!D300</f>
        <v>43135.701990740738</v>
      </c>
      <c r="E300" s="16">
        <v>1</v>
      </c>
      <c r="F300" s="15">
        <v>1</v>
      </c>
      <c r="G300" s="15">
        <v>0</v>
      </c>
      <c r="H300" s="220">
        <f>SUM(Table13[[#This Row],[SD]:[ST]])</f>
        <v>2</v>
      </c>
      <c r="I300" s="15">
        <v>3</v>
      </c>
      <c r="J300" s="15">
        <v>4</v>
      </c>
      <c r="K300" s="15">
        <v>2</v>
      </c>
      <c r="L300" s="221">
        <f>SUM(Table13[[#This Row],[NSDL]:[NST]])</f>
        <v>9</v>
      </c>
      <c r="M300" s="244">
        <f>Table13[[#This Row],[Stable 
Total]]+Table13[[#This Row],[Unstable 
Total]]</f>
        <v>11</v>
      </c>
      <c r="N300" s="223">
        <f>Table13[[#This Row],[SD]]+Table13[[#This Row],[NSDL]]</f>
        <v>4</v>
      </c>
      <c r="O300" s="223">
        <f>Table13[[#This Row],[SND]]+Table13[[#This Row],[NSNDL]]</f>
        <v>5</v>
      </c>
      <c r="P300" s="223">
        <f>Table13[[#This Row],[ST]]+Table13[[#This Row],[NST]]</f>
        <v>2</v>
      </c>
      <c r="Q300" s="223"/>
    </row>
    <row r="301" spans="1:17">
      <c r="A301" s="30">
        <v>299</v>
      </c>
      <c r="B301" s="31" t="str">
        <f>Table1[[#This Row],[Dominant leg]]</f>
        <v>R</v>
      </c>
      <c r="C301" s="31" t="s">
        <v>296</v>
      </c>
      <c r="D301" s="245">
        <f>RawDC2!D301</f>
        <v>0</v>
      </c>
      <c r="E301" s="16"/>
      <c r="H301" s="220">
        <f>SUM(Table13[[#This Row],[SD]:[ST]])</f>
        <v>0</v>
      </c>
      <c r="L301" s="221">
        <f>SUM(Table13[[#This Row],[NSDL]:[NST]])</f>
        <v>0</v>
      </c>
      <c r="M301" s="244">
        <f>Table13[[#This Row],[Stable 
Total]]+Table13[[#This Row],[Unstable 
Total]]</f>
        <v>0</v>
      </c>
      <c r="N301" s="223">
        <f>Table13[[#This Row],[SD]]+Table13[[#This Row],[NSDL]]</f>
        <v>0</v>
      </c>
      <c r="O301" s="223">
        <f>Table13[[#This Row],[SND]]+Table13[[#This Row],[NSNDL]]</f>
        <v>0</v>
      </c>
      <c r="P301" s="223">
        <f>Table13[[#This Row],[ST]]+Table13[[#This Row],[NST]]</f>
        <v>0</v>
      </c>
      <c r="Q301" s="223"/>
    </row>
    <row r="302" spans="1:17">
      <c r="A302" s="30">
        <v>300</v>
      </c>
      <c r="B302" s="31" t="str">
        <f>Table1[[#This Row],[Dominant leg]]</f>
        <v>R</v>
      </c>
      <c r="C302" s="31" t="s">
        <v>296</v>
      </c>
      <c r="D302" s="245">
        <f>RawDC2!D302</f>
        <v>0</v>
      </c>
      <c r="E302" s="16"/>
      <c r="H302" s="220">
        <f>SUM(Table13[[#This Row],[SD]:[ST]])</f>
        <v>0</v>
      </c>
      <c r="L302" s="221">
        <f>SUM(Table13[[#This Row],[NSDL]:[NST]])</f>
        <v>0</v>
      </c>
      <c r="M302" s="244">
        <f>Table13[[#This Row],[Stable 
Total]]+Table13[[#This Row],[Unstable 
Total]]</f>
        <v>0</v>
      </c>
      <c r="N302" s="223">
        <f>Table13[[#This Row],[SD]]+Table13[[#This Row],[NSDL]]</f>
        <v>0</v>
      </c>
      <c r="O302" s="223">
        <f>Table13[[#This Row],[SND]]+Table13[[#This Row],[NSNDL]]</f>
        <v>0</v>
      </c>
      <c r="P302" s="223">
        <f>Table13[[#This Row],[ST]]+Table13[[#This Row],[NST]]</f>
        <v>0</v>
      </c>
      <c r="Q302" s="223"/>
    </row>
    <row r="303" spans="1:17">
      <c r="A303" s="30">
        <v>301</v>
      </c>
      <c r="B303" s="31" t="str">
        <f>Table1[[#This Row],[Dominant leg]]</f>
        <v>R</v>
      </c>
      <c r="C303" s="31" t="s">
        <v>296</v>
      </c>
      <c r="D303" s="245">
        <f>RawDC2!D303</f>
        <v>43135.705081018517</v>
      </c>
      <c r="E303" s="16">
        <v>0</v>
      </c>
      <c r="F303" s="15">
        <v>2</v>
      </c>
      <c r="G303" s="15">
        <v>0</v>
      </c>
      <c r="H303" s="220">
        <f>SUM(Table13[[#This Row],[SD]:[ST]])</f>
        <v>2</v>
      </c>
      <c r="I303" s="15">
        <v>7</v>
      </c>
      <c r="J303" s="15">
        <v>7</v>
      </c>
      <c r="K303" s="15">
        <v>0</v>
      </c>
      <c r="L303" s="221">
        <f>SUM(Table13[[#This Row],[NSDL]:[NST]])</f>
        <v>14</v>
      </c>
      <c r="M303" s="244">
        <f>Table13[[#This Row],[Stable 
Total]]+Table13[[#This Row],[Unstable 
Total]]</f>
        <v>16</v>
      </c>
      <c r="N303" s="223">
        <f>Table13[[#This Row],[SD]]+Table13[[#This Row],[NSDL]]</f>
        <v>7</v>
      </c>
      <c r="O303" s="223">
        <f>Table13[[#This Row],[SND]]+Table13[[#This Row],[NSNDL]]</f>
        <v>9</v>
      </c>
      <c r="P303" s="223">
        <f>Table13[[#This Row],[ST]]+Table13[[#This Row],[NST]]</f>
        <v>0</v>
      </c>
      <c r="Q303" s="223"/>
    </row>
    <row r="304" spans="1:17">
      <c r="A304" s="30">
        <v>302</v>
      </c>
      <c r="B304" s="31" t="str">
        <f>Table1[[#This Row],[Dominant leg]]</f>
        <v>R</v>
      </c>
      <c r="C304" s="31" t="s">
        <v>296</v>
      </c>
      <c r="D304" s="245">
        <f>RawDC2!D304</f>
        <v>43133.905081018522</v>
      </c>
      <c r="E304" s="16">
        <v>0</v>
      </c>
      <c r="F304" s="15">
        <v>0</v>
      </c>
      <c r="G304" s="15">
        <v>1</v>
      </c>
      <c r="H304" s="220">
        <f>SUM(Table13[[#This Row],[SD]:[ST]])</f>
        <v>1</v>
      </c>
      <c r="I304" s="15">
        <v>4</v>
      </c>
      <c r="J304" s="15">
        <v>4</v>
      </c>
      <c r="K304" s="15">
        <v>1</v>
      </c>
      <c r="L304" s="221">
        <f>SUM(Table13[[#This Row],[NSDL]:[NST]])</f>
        <v>9</v>
      </c>
      <c r="M304" s="244">
        <f>Table13[[#This Row],[Stable 
Total]]+Table13[[#This Row],[Unstable 
Total]]</f>
        <v>10</v>
      </c>
      <c r="N304" s="223">
        <f>Table13[[#This Row],[SD]]+Table13[[#This Row],[NSDL]]</f>
        <v>4</v>
      </c>
      <c r="O304" s="223">
        <f>Table13[[#This Row],[SND]]+Table13[[#This Row],[NSNDL]]</f>
        <v>4</v>
      </c>
      <c r="P304" s="223">
        <f>Table13[[#This Row],[ST]]+Table13[[#This Row],[NST]]</f>
        <v>2</v>
      </c>
      <c r="Q304" s="223"/>
    </row>
    <row r="305" spans="1:17">
      <c r="A305" s="30">
        <v>303</v>
      </c>
      <c r="B305" s="31" t="str">
        <f>Table1[[#This Row],[Dominant leg]]</f>
        <v>R</v>
      </c>
      <c r="C305" s="31" t="s">
        <v>296</v>
      </c>
      <c r="D305" s="245">
        <f>RawDC2!D305</f>
        <v>43135.721631944441</v>
      </c>
      <c r="E305" s="16">
        <v>2</v>
      </c>
      <c r="F305" s="15">
        <v>5</v>
      </c>
      <c r="G305" s="15">
        <v>0</v>
      </c>
      <c r="H305" s="220">
        <f>SUM(Table13[[#This Row],[SD]:[ST]])</f>
        <v>7</v>
      </c>
      <c r="I305" s="15">
        <v>6</v>
      </c>
      <c r="J305" s="15">
        <v>5</v>
      </c>
      <c r="K305" s="15">
        <v>4</v>
      </c>
      <c r="L305" s="221">
        <f>SUM(Table13[[#This Row],[NSDL]:[NST]])</f>
        <v>15</v>
      </c>
      <c r="M305" s="244">
        <f>Table13[[#This Row],[Stable 
Total]]+Table13[[#This Row],[Unstable 
Total]]</f>
        <v>22</v>
      </c>
      <c r="N305" s="223">
        <f>Table13[[#This Row],[SD]]+Table13[[#This Row],[NSDL]]</f>
        <v>8</v>
      </c>
      <c r="O305" s="223">
        <f>Table13[[#This Row],[SND]]+Table13[[#This Row],[NSNDL]]</f>
        <v>10</v>
      </c>
      <c r="P305" s="223">
        <f>Table13[[#This Row],[ST]]+Table13[[#This Row],[NST]]</f>
        <v>4</v>
      </c>
      <c r="Q305" s="223"/>
    </row>
    <row r="306" spans="1:17">
      <c r="A306" s="30">
        <v>304</v>
      </c>
      <c r="B306" s="31" t="str">
        <f>Table1[[#This Row],[Dominant leg]]</f>
        <v>R</v>
      </c>
      <c r="C306" s="31" t="s">
        <v>296</v>
      </c>
      <c r="D306" s="245">
        <f>RawDC2!D306</f>
        <v>43134.834328703713</v>
      </c>
      <c r="E306" s="16">
        <v>4</v>
      </c>
      <c r="F306" s="15">
        <v>2</v>
      </c>
      <c r="G306" s="15">
        <v>1</v>
      </c>
      <c r="H306" s="220">
        <f>SUM(Table13[[#This Row],[SD]:[ST]])</f>
        <v>7</v>
      </c>
      <c r="I306" s="15">
        <v>6</v>
      </c>
      <c r="J306" s="15">
        <v>5</v>
      </c>
      <c r="K306" s="15">
        <v>2</v>
      </c>
      <c r="L306" s="221">
        <f>SUM(Table13[[#This Row],[NSDL]:[NST]])</f>
        <v>13</v>
      </c>
      <c r="M306" s="244">
        <f>Table13[[#This Row],[Stable 
Total]]+Table13[[#This Row],[Unstable 
Total]]</f>
        <v>20</v>
      </c>
      <c r="N306" s="223">
        <f>Table13[[#This Row],[SD]]+Table13[[#This Row],[NSDL]]</f>
        <v>10</v>
      </c>
      <c r="O306" s="223">
        <f>Table13[[#This Row],[SND]]+Table13[[#This Row],[NSNDL]]</f>
        <v>7</v>
      </c>
      <c r="P306" s="223">
        <f>Table13[[#This Row],[ST]]+Table13[[#This Row],[NST]]</f>
        <v>3</v>
      </c>
      <c r="Q306" s="223"/>
    </row>
    <row r="307" spans="1:17">
      <c r="A307" s="30">
        <v>305</v>
      </c>
      <c r="B307" s="31" t="str">
        <f>Table1[[#This Row],[Dominant leg]]</f>
        <v>R</v>
      </c>
      <c r="C307" s="31" t="s">
        <v>296</v>
      </c>
      <c r="D307" s="245">
        <f>RawDC2!D307</f>
        <v>0</v>
      </c>
      <c r="E307" s="16"/>
      <c r="H307" s="220">
        <f>SUM(Table13[[#This Row],[SD]:[ST]])</f>
        <v>0</v>
      </c>
      <c r="L307" s="221">
        <f>SUM(Table13[[#This Row],[NSDL]:[NST]])</f>
        <v>0</v>
      </c>
      <c r="M307" s="244">
        <f>Table13[[#This Row],[Stable 
Total]]+Table13[[#This Row],[Unstable 
Total]]</f>
        <v>0</v>
      </c>
      <c r="N307" s="223">
        <f>Table13[[#This Row],[SD]]+Table13[[#This Row],[NSDL]]</f>
        <v>0</v>
      </c>
      <c r="O307" s="223">
        <f>Table13[[#This Row],[SND]]+Table13[[#This Row],[NSNDL]]</f>
        <v>0</v>
      </c>
      <c r="P307" s="223">
        <f>Table13[[#This Row],[ST]]+Table13[[#This Row],[NST]]</f>
        <v>0</v>
      </c>
      <c r="Q307" s="223"/>
    </row>
    <row r="308" spans="1:17">
      <c r="A308" s="30">
        <v>306</v>
      </c>
      <c r="B308" s="31" t="str">
        <f>Table1[[#This Row],[Dominant leg]]</f>
        <v>R</v>
      </c>
      <c r="C308" s="31" t="s">
        <v>296</v>
      </c>
      <c r="D308" s="245">
        <f>RawDC2!D308</f>
        <v>0</v>
      </c>
      <c r="E308" s="16"/>
      <c r="H308" s="220">
        <f>SUM(Table13[[#This Row],[SD]:[ST]])</f>
        <v>0</v>
      </c>
      <c r="L308" s="221">
        <f>SUM(Table13[[#This Row],[NSDL]:[NST]])</f>
        <v>0</v>
      </c>
      <c r="M308" s="244">
        <f>Table13[[#This Row],[Stable 
Total]]+Table13[[#This Row],[Unstable 
Total]]</f>
        <v>0</v>
      </c>
      <c r="N308" s="223">
        <f>Table13[[#This Row],[SD]]+Table13[[#This Row],[NSDL]]</f>
        <v>0</v>
      </c>
      <c r="O308" s="223">
        <f>Table13[[#This Row],[SND]]+Table13[[#This Row],[NSNDL]]</f>
        <v>0</v>
      </c>
      <c r="P308" s="223">
        <f>Table13[[#This Row],[ST]]+Table13[[#This Row],[NST]]</f>
        <v>0</v>
      </c>
      <c r="Q308" s="223"/>
    </row>
    <row r="309" spans="1:17">
      <c r="A309" s="30">
        <v>307</v>
      </c>
      <c r="B309" s="31" t="str">
        <f>Table1[[#This Row],[Dominant leg]]</f>
        <v>R</v>
      </c>
      <c r="C309" s="31" t="s">
        <v>296</v>
      </c>
      <c r="D309" s="245">
        <f>RawDC2!D309</f>
        <v>43135.712754629632</v>
      </c>
      <c r="E309" s="16">
        <v>4</v>
      </c>
      <c r="F309" s="15">
        <v>3</v>
      </c>
      <c r="G309" s="15">
        <v>3</v>
      </c>
      <c r="H309" s="220">
        <f>SUM(Table13[[#This Row],[SD]:[ST]])</f>
        <v>10</v>
      </c>
      <c r="I309" s="15">
        <v>6</v>
      </c>
      <c r="J309" s="15">
        <v>5</v>
      </c>
      <c r="K309" s="15">
        <v>5</v>
      </c>
      <c r="L309" s="221">
        <f>SUM(Table13[[#This Row],[NSDL]:[NST]])</f>
        <v>16</v>
      </c>
      <c r="M309" s="244">
        <f>Table13[[#This Row],[Stable 
Total]]+Table13[[#This Row],[Unstable 
Total]]</f>
        <v>26</v>
      </c>
      <c r="N309" s="223">
        <f>Table13[[#This Row],[SD]]+Table13[[#This Row],[NSDL]]</f>
        <v>10</v>
      </c>
      <c r="O309" s="223">
        <f>Table13[[#This Row],[SND]]+Table13[[#This Row],[NSNDL]]</f>
        <v>8</v>
      </c>
      <c r="P309" s="223">
        <f>Table13[[#This Row],[ST]]+Table13[[#This Row],[NST]]</f>
        <v>8</v>
      </c>
      <c r="Q309" s="223"/>
    </row>
    <row r="310" spans="1:17">
      <c r="A310" s="30">
        <v>308</v>
      </c>
      <c r="B310" s="31" t="str">
        <f>Table1[[#This Row],[Dominant leg]]</f>
        <v>R</v>
      </c>
      <c r="C310" s="31" t="s">
        <v>296</v>
      </c>
      <c r="D310" s="245">
        <f>RawDC2!D310</f>
        <v>43133.769652777781</v>
      </c>
      <c r="E310" s="15">
        <v>2</v>
      </c>
      <c r="F310" s="15">
        <v>2</v>
      </c>
      <c r="G310" s="15">
        <v>1</v>
      </c>
      <c r="H310" s="220">
        <f>SUM(Table13[[#This Row],[SD]:[ST]])</f>
        <v>5</v>
      </c>
      <c r="I310" s="15">
        <v>4</v>
      </c>
      <c r="J310" s="15">
        <v>5</v>
      </c>
      <c r="K310" s="15">
        <v>4</v>
      </c>
      <c r="L310" s="221">
        <f>SUM(Table13[[#This Row],[NSDL]:[NST]])</f>
        <v>13</v>
      </c>
      <c r="M310" s="244">
        <f>Table13[[#This Row],[Stable 
Total]]+Table13[[#This Row],[Unstable 
Total]]</f>
        <v>18</v>
      </c>
      <c r="N310" s="223">
        <f>Table13[[#This Row],[SD]]+Table13[[#This Row],[NSDL]]</f>
        <v>6</v>
      </c>
      <c r="O310" s="223">
        <f>Table13[[#This Row],[SND]]+Table13[[#This Row],[NSNDL]]</f>
        <v>7</v>
      </c>
      <c r="P310" s="223">
        <f>Table13[[#This Row],[ST]]+Table13[[#This Row],[NST]]</f>
        <v>5</v>
      </c>
      <c r="Q310" s="223"/>
    </row>
    <row r="311" spans="1:17">
      <c r="A311" s="30">
        <v>309</v>
      </c>
      <c r="B311" s="31" t="str">
        <f>Table1[[#This Row],[Dominant leg]]</f>
        <v>R</v>
      </c>
      <c r="C311" s="31" t="s">
        <v>296</v>
      </c>
      <c r="D311" s="245">
        <f>RawDC2!D311</f>
        <v>43135.718101851853</v>
      </c>
      <c r="E311" s="16">
        <v>1</v>
      </c>
      <c r="F311" s="15">
        <v>1</v>
      </c>
      <c r="G311" s="15">
        <v>0</v>
      </c>
      <c r="H311" s="220">
        <f>SUM(Table13[[#This Row],[SD]:[ST]])</f>
        <v>2</v>
      </c>
      <c r="I311" s="15">
        <v>4</v>
      </c>
      <c r="J311" s="15">
        <v>2</v>
      </c>
      <c r="K311" s="15">
        <v>0</v>
      </c>
      <c r="L311" s="221">
        <f>SUM(Table13[[#This Row],[NSDL]:[NST]])</f>
        <v>6</v>
      </c>
      <c r="M311" s="244">
        <f>Table13[[#This Row],[Stable 
Total]]+Table13[[#This Row],[Unstable 
Total]]</f>
        <v>8</v>
      </c>
      <c r="N311" s="223">
        <f>Table13[[#This Row],[SD]]+Table13[[#This Row],[NSDL]]</f>
        <v>5</v>
      </c>
      <c r="O311" s="223">
        <f>Table13[[#This Row],[SND]]+Table13[[#This Row],[NSNDL]]</f>
        <v>3</v>
      </c>
      <c r="P311" s="223">
        <f>Table13[[#This Row],[ST]]+Table13[[#This Row],[NST]]</f>
        <v>0</v>
      </c>
      <c r="Q311" s="223"/>
    </row>
    <row r="312" spans="1:17">
      <c r="A312" s="30">
        <v>310</v>
      </c>
      <c r="B312" s="31" t="str">
        <f>Table1[[#This Row],[Dominant leg]]</f>
        <v>R</v>
      </c>
      <c r="C312" s="31" t="s">
        <v>296</v>
      </c>
      <c r="D312" s="245">
        <f>RawDC2!D312</f>
        <v>43154.410185185188</v>
      </c>
      <c r="E312" s="16">
        <v>1</v>
      </c>
      <c r="F312" s="15">
        <v>0</v>
      </c>
      <c r="G312" s="15">
        <v>0</v>
      </c>
      <c r="H312" s="220">
        <f>SUM(Table13[[#This Row],[SD]:[ST]])</f>
        <v>1</v>
      </c>
      <c r="I312" s="15">
        <v>6</v>
      </c>
      <c r="J312" s="15">
        <v>4</v>
      </c>
      <c r="K312" s="15">
        <v>2</v>
      </c>
      <c r="L312" s="221">
        <f>SUM(Table13[[#This Row],[NSDL]:[NST]])</f>
        <v>12</v>
      </c>
      <c r="M312" s="244">
        <f>Table13[[#This Row],[Stable 
Total]]+Table13[[#This Row],[Unstable 
Total]]</f>
        <v>13</v>
      </c>
      <c r="N312" s="223">
        <f>Table13[[#This Row],[SD]]+Table13[[#This Row],[NSDL]]</f>
        <v>7</v>
      </c>
      <c r="O312" s="223">
        <f>Table13[[#This Row],[SND]]+Table13[[#This Row],[NSNDL]]</f>
        <v>4</v>
      </c>
      <c r="P312" s="223">
        <f>Table13[[#This Row],[ST]]+Table13[[#This Row],[NST]]</f>
        <v>2</v>
      </c>
      <c r="Q312" s="223"/>
    </row>
    <row r="313" spans="1:17">
      <c r="A313" s="30">
        <v>311</v>
      </c>
      <c r="B313" s="31" t="str">
        <f>Table1[[#This Row],[Dominant leg]]</f>
        <v>R</v>
      </c>
      <c r="C313" s="31" t="s">
        <v>296</v>
      </c>
      <c r="D313" s="245">
        <f>RawDC2!D313</f>
        <v>43153.72997685185</v>
      </c>
      <c r="E313" s="16">
        <v>2</v>
      </c>
      <c r="F313" s="15">
        <v>1</v>
      </c>
      <c r="G313" s="15">
        <v>0</v>
      </c>
      <c r="H313" s="220">
        <f>SUM(Table13[[#This Row],[SD]:[ST]])</f>
        <v>3</v>
      </c>
      <c r="I313" s="15">
        <v>6</v>
      </c>
      <c r="J313" s="15">
        <v>5</v>
      </c>
      <c r="K313" s="15">
        <v>1</v>
      </c>
      <c r="L313" s="221">
        <f>SUM(Table13[[#This Row],[NSDL]:[NST]])</f>
        <v>12</v>
      </c>
      <c r="M313" s="244">
        <f>Table13[[#This Row],[Stable 
Total]]+Table13[[#This Row],[Unstable 
Total]]</f>
        <v>15</v>
      </c>
      <c r="N313" s="223">
        <f>Table13[[#This Row],[SD]]+Table13[[#This Row],[NSDL]]</f>
        <v>8</v>
      </c>
      <c r="O313" s="223">
        <f>Table13[[#This Row],[SND]]+Table13[[#This Row],[NSNDL]]</f>
        <v>6</v>
      </c>
      <c r="P313" s="223">
        <f>Table13[[#This Row],[ST]]+Table13[[#This Row],[NST]]</f>
        <v>1</v>
      </c>
      <c r="Q313" s="223"/>
    </row>
    <row r="314" spans="1:17">
      <c r="A314" s="30">
        <v>312</v>
      </c>
      <c r="B314" s="31" t="str">
        <f>Table1[[#This Row],[Dominant leg]]</f>
        <v>R</v>
      </c>
      <c r="C314" s="31" t="s">
        <v>296</v>
      </c>
      <c r="D314" s="245">
        <f>RawDC2!D314</f>
        <v>43153.722430555557</v>
      </c>
      <c r="E314" s="16">
        <v>2</v>
      </c>
      <c r="F314" s="15">
        <v>4</v>
      </c>
      <c r="G314" s="15">
        <v>2</v>
      </c>
      <c r="H314" s="220">
        <f>SUM(Table13[[#This Row],[SD]:[ST]])</f>
        <v>8</v>
      </c>
      <c r="I314" s="15">
        <v>5</v>
      </c>
      <c r="J314" s="15">
        <v>5</v>
      </c>
      <c r="K314" s="15">
        <v>3</v>
      </c>
      <c r="L314" s="221">
        <f>SUM(Table13[[#This Row],[NSDL]:[NST]])</f>
        <v>13</v>
      </c>
      <c r="M314" s="244">
        <f>Table13[[#This Row],[Stable 
Total]]+Table13[[#This Row],[Unstable 
Total]]</f>
        <v>21</v>
      </c>
      <c r="N314" s="223">
        <f>Table13[[#This Row],[SD]]+Table13[[#This Row],[NSDL]]</f>
        <v>7</v>
      </c>
      <c r="O314" s="223">
        <f>Table13[[#This Row],[SND]]+Table13[[#This Row],[NSNDL]]</f>
        <v>9</v>
      </c>
      <c r="P314" s="223">
        <f>Table13[[#This Row],[ST]]+Table13[[#This Row],[NST]]</f>
        <v>5</v>
      </c>
      <c r="Q314" s="223"/>
    </row>
    <row r="315" spans="1:17">
      <c r="A315" s="30">
        <v>313</v>
      </c>
      <c r="B315" s="31" t="str">
        <f>Table1[[#This Row],[Dominant leg]]</f>
        <v>R</v>
      </c>
      <c r="C315" s="31" t="s">
        <v>296</v>
      </c>
      <c r="D315" s="245">
        <f>RawDC2!D315</f>
        <v>0</v>
      </c>
      <c r="E315" s="16"/>
      <c r="H315" s="220">
        <f>SUM(Table13[[#This Row],[SD]:[ST]])</f>
        <v>0</v>
      </c>
      <c r="L315" s="221">
        <f>SUM(Table13[[#This Row],[NSDL]:[NST]])</f>
        <v>0</v>
      </c>
      <c r="M315" s="244">
        <f>Table13[[#This Row],[Stable 
Total]]+Table13[[#This Row],[Unstable 
Total]]</f>
        <v>0</v>
      </c>
      <c r="N315" s="223">
        <f>Table13[[#This Row],[SD]]+Table13[[#This Row],[NSDL]]</f>
        <v>0</v>
      </c>
      <c r="O315" s="223">
        <f>Table13[[#This Row],[SND]]+Table13[[#This Row],[NSNDL]]</f>
        <v>0</v>
      </c>
      <c r="P315" s="223">
        <f>Table13[[#This Row],[ST]]+Table13[[#This Row],[NST]]</f>
        <v>0</v>
      </c>
      <c r="Q315" s="223"/>
    </row>
    <row r="316" spans="1:17">
      <c r="A316" s="30">
        <v>314</v>
      </c>
      <c r="B316" s="31" t="str">
        <f>Table1[[#This Row],[Dominant leg]]</f>
        <v>R</v>
      </c>
      <c r="C316" s="31" t="s">
        <v>296</v>
      </c>
      <c r="D316" s="245">
        <f>RawDC2!D316</f>
        <v>0</v>
      </c>
      <c r="E316" s="16"/>
      <c r="H316" s="220">
        <f>SUM(Table13[[#This Row],[SD]:[ST]])</f>
        <v>0</v>
      </c>
      <c r="L316" s="221">
        <f>SUM(Table13[[#This Row],[NSDL]:[NST]])</f>
        <v>0</v>
      </c>
      <c r="M316" s="244">
        <f>Table13[[#This Row],[Stable 
Total]]+Table13[[#This Row],[Unstable 
Total]]</f>
        <v>0</v>
      </c>
      <c r="N316" s="223">
        <f>Table13[[#This Row],[SD]]+Table13[[#This Row],[NSDL]]</f>
        <v>0</v>
      </c>
      <c r="O316" s="223">
        <f>Table13[[#This Row],[SND]]+Table13[[#This Row],[NSNDL]]</f>
        <v>0</v>
      </c>
      <c r="P316" s="223">
        <f>Table13[[#This Row],[ST]]+Table13[[#This Row],[NST]]</f>
        <v>0</v>
      </c>
      <c r="Q316" s="223"/>
    </row>
    <row r="317" spans="1:17">
      <c r="A317" s="30">
        <v>315</v>
      </c>
      <c r="B317" s="31" t="str">
        <f>Table1[[#This Row],[Dominant leg]]</f>
        <v>L</v>
      </c>
      <c r="C317" s="31" t="s">
        <v>296</v>
      </c>
      <c r="D317" s="245">
        <f>RawDC2!D317</f>
        <v>0</v>
      </c>
      <c r="E317" s="16"/>
      <c r="H317" s="220">
        <f>SUM(Table13[[#This Row],[SD]:[ST]])</f>
        <v>0</v>
      </c>
      <c r="L317" s="221">
        <f>SUM(Table13[[#This Row],[NSDL]:[NST]])</f>
        <v>0</v>
      </c>
      <c r="M317" s="244">
        <f>Table13[[#This Row],[Stable 
Total]]+Table13[[#This Row],[Unstable 
Total]]</f>
        <v>0</v>
      </c>
      <c r="N317" s="223">
        <f>Table13[[#This Row],[SD]]+Table13[[#This Row],[NSDL]]</f>
        <v>0</v>
      </c>
      <c r="O317" s="223">
        <f>Table13[[#This Row],[SND]]+Table13[[#This Row],[NSNDL]]</f>
        <v>0</v>
      </c>
      <c r="P317" s="223">
        <f>Table13[[#This Row],[ST]]+Table13[[#This Row],[NST]]</f>
        <v>0</v>
      </c>
      <c r="Q317" s="223"/>
    </row>
    <row r="318" spans="1:17">
      <c r="A318" s="30">
        <v>316</v>
      </c>
      <c r="B318" s="31" t="str">
        <f>Table1[[#This Row],[Dominant leg]]</f>
        <v>L</v>
      </c>
      <c r="C318" s="31" t="s">
        <v>296</v>
      </c>
      <c r="D318" s="245">
        <f>RawDC2!D318</f>
        <v>0</v>
      </c>
      <c r="E318" s="16"/>
      <c r="H318" s="220">
        <f>SUM(Table13[[#This Row],[SD]:[ST]])</f>
        <v>0</v>
      </c>
      <c r="L318" s="221">
        <f>SUM(Table13[[#This Row],[NSDL]:[NST]])</f>
        <v>0</v>
      </c>
      <c r="M318" s="244">
        <f>Table13[[#This Row],[Stable 
Total]]+Table13[[#This Row],[Unstable 
Total]]</f>
        <v>0</v>
      </c>
      <c r="N318" s="223">
        <f>Table13[[#This Row],[SD]]+Table13[[#This Row],[NSDL]]</f>
        <v>0</v>
      </c>
      <c r="O318" s="223">
        <f>Table13[[#This Row],[SND]]+Table13[[#This Row],[NSNDL]]</f>
        <v>0</v>
      </c>
      <c r="P318" s="223">
        <f>Table13[[#This Row],[ST]]+Table13[[#This Row],[NST]]</f>
        <v>0</v>
      </c>
      <c r="Q318" s="223"/>
    </row>
    <row r="319" spans="1:17">
      <c r="A319" s="30">
        <v>317</v>
      </c>
      <c r="B319" s="31" t="str">
        <f>Table1[[#This Row],[Dominant leg]]</f>
        <v>R</v>
      </c>
      <c r="C319" s="31" t="s">
        <v>296</v>
      </c>
      <c r="D319" s="245">
        <f>RawDC2!D319</f>
        <v>0</v>
      </c>
      <c r="E319" s="16"/>
      <c r="H319" s="220">
        <f>SUM(Table13[[#This Row],[SD]:[ST]])</f>
        <v>0</v>
      </c>
      <c r="L319" s="221">
        <f>SUM(Table13[[#This Row],[NSDL]:[NST]])</f>
        <v>0</v>
      </c>
      <c r="M319" s="244">
        <f>Table13[[#This Row],[Stable 
Total]]+Table13[[#This Row],[Unstable 
Total]]</f>
        <v>0</v>
      </c>
      <c r="N319" s="223">
        <f>Table13[[#This Row],[SD]]+Table13[[#This Row],[NSDL]]</f>
        <v>0</v>
      </c>
      <c r="O319" s="223">
        <f>Table13[[#This Row],[SND]]+Table13[[#This Row],[NSNDL]]</f>
        <v>0</v>
      </c>
      <c r="P319" s="223">
        <f>Table13[[#This Row],[ST]]+Table13[[#This Row],[NST]]</f>
        <v>0</v>
      </c>
      <c r="Q319" s="223"/>
    </row>
    <row r="320" spans="1:17">
      <c r="A320" s="30">
        <v>318</v>
      </c>
      <c r="B320" s="31" t="str">
        <f>Table1[[#This Row],[Dominant leg]]</f>
        <v>L</v>
      </c>
      <c r="C320" s="31" t="s">
        <v>296</v>
      </c>
      <c r="D320" s="245">
        <f>RawDC2!D320</f>
        <v>43153.707604166673</v>
      </c>
      <c r="E320" s="16">
        <v>2</v>
      </c>
      <c r="F320" s="15">
        <v>3</v>
      </c>
      <c r="G320" s="15">
        <v>0</v>
      </c>
      <c r="H320" s="220">
        <f>SUM(Table13[[#This Row],[SD]:[ST]])</f>
        <v>5</v>
      </c>
      <c r="I320" s="15">
        <v>2</v>
      </c>
      <c r="J320" s="15">
        <v>3</v>
      </c>
      <c r="K320" s="15">
        <v>1</v>
      </c>
      <c r="L320" s="221">
        <f>SUM(Table13[[#This Row],[NSDL]:[NST]])</f>
        <v>6</v>
      </c>
      <c r="M320" s="244">
        <f>Table13[[#This Row],[Stable 
Total]]+Table13[[#This Row],[Unstable 
Total]]</f>
        <v>11</v>
      </c>
      <c r="N320" s="223">
        <f>Table13[[#This Row],[SD]]+Table13[[#This Row],[NSDL]]</f>
        <v>4</v>
      </c>
      <c r="O320" s="223">
        <f>Table13[[#This Row],[SND]]+Table13[[#This Row],[NSNDL]]</f>
        <v>6</v>
      </c>
      <c r="P320" s="223">
        <f>Table13[[#This Row],[ST]]+Table13[[#This Row],[NST]]</f>
        <v>1</v>
      </c>
      <c r="Q320" s="223"/>
    </row>
    <row r="321" spans="1:17">
      <c r="A321" s="30">
        <v>319</v>
      </c>
      <c r="B321" s="31" t="str">
        <f>Table1[[#This Row],[Dominant leg]]</f>
        <v>R</v>
      </c>
      <c r="C321" s="31" t="s">
        <v>296</v>
      </c>
      <c r="D321" s="245">
        <f>RawDC2!D321</f>
        <v>0</v>
      </c>
      <c r="E321" s="16"/>
      <c r="H321" s="220">
        <f>SUM(Table13[[#This Row],[SD]:[ST]])</f>
        <v>0</v>
      </c>
      <c r="L321" s="221">
        <f>SUM(Table13[[#This Row],[NSDL]:[NST]])</f>
        <v>0</v>
      </c>
      <c r="M321" s="244">
        <f>Table13[[#This Row],[Stable 
Total]]+Table13[[#This Row],[Unstable 
Total]]</f>
        <v>0</v>
      </c>
      <c r="N321" s="223">
        <f>Table13[[#This Row],[SD]]+Table13[[#This Row],[NSDL]]</f>
        <v>0</v>
      </c>
      <c r="O321" s="223">
        <f>Table13[[#This Row],[SND]]+Table13[[#This Row],[NSNDL]]</f>
        <v>0</v>
      </c>
      <c r="P321" s="223">
        <f>Table13[[#This Row],[ST]]+Table13[[#This Row],[NST]]</f>
        <v>0</v>
      </c>
      <c r="Q321" s="223"/>
    </row>
    <row r="322" spans="1:17">
      <c r="A322" s="30">
        <v>320</v>
      </c>
      <c r="B322" s="31" t="str">
        <f>Table1[[#This Row],[Dominant leg]]</f>
        <v>R</v>
      </c>
      <c r="C322" s="31" t="s">
        <v>296</v>
      </c>
      <c r="D322" s="245">
        <f>RawDC2!D322</f>
        <v>43153.71769675926</v>
      </c>
      <c r="E322" s="16">
        <v>2</v>
      </c>
      <c r="F322" s="15">
        <v>3</v>
      </c>
      <c r="G322" s="15">
        <v>0</v>
      </c>
      <c r="H322" s="220">
        <f>SUM(Table13[[#This Row],[SD]:[ST]])</f>
        <v>5</v>
      </c>
      <c r="I322" s="15">
        <v>4</v>
      </c>
      <c r="J322" s="15">
        <v>4</v>
      </c>
      <c r="K322" s="15">
        <v>3</v>
      </c>
      <c r="L322" s="221">
        <f>SUM(Table13[[#This Row],[NSDL]:[NST]])</f>
        <v>11</v>
      </c>
      <c r="M322" s="244">
        <f>Table13[[#This Row],[Stable 
Total]]+Table13[[#This Row],[Unstable 
Total]]</f>
        <v>16</v>
      </c>
      <c r="N322" s="223">
        <f>Table13[[#This Row],[SD]]+Table13[[#This Row],[NSDL]]</f>
        <v>6</v>
      </c>
      <c r="O322" s="223">
        <f>Table13[[#This Row],[SND]]+Table13[[#This Row],[NSNDL]]</f>
        <v>7</v>
      </c>
      <c r="P322" s="223">
        <f>Table13[[#This Row],[ST]]+Table13[[#This Row],[NST]]</f>
        <v>3</v>
      </c>
      <c r="Q322" s="223"/>
    </row>
    <row r="323" spans="1:17">
      <c r="A323" s="30">
        <v>321</v>
      </c>
      <c r="B323" s="31" t="str">
        <f>Table1[[#This Row],[Dominant leg]]</f>
        <v>R</v>
      </c>
      <c r="C323" s="31" t="s">
        <v>296</v>
      </c>
      <c r="D323" s="245">
        <f>RawDC2!D323</f>
        <v>43153.708298611113</v>
      </c>
      <c r="E323" s="16">
        <v>0</v>
      </c>
      <c r="F323" s="15">
        <v>3</v>
      </c>
      <c r="G323" s="15">
        <v>0</v>
      </c>
      <c r="H323" s="220">
        <f>SUM(Table13[[#This Row],[SD]:[ST]])</f>
        <v>3</v>
      </c>
      <c r="I323" s="15">
        <v>5</v>
      </c>
      <c r="J323" s="15">
        <v>5</v>
      </c>
      <c r="K323" s="15">
        <v>2</v>
      </c>
      <c r="L323" s="221">
        <f>SUM(Table13[[#This Row],[NSDL]:[NST]])</f>
        <v>12</v>
      </c>
      <c r="M323" s="244">
        <f>Table13[[#This Row],[Stable 
Total]]+Table13[[#This Row],[Unstable 
Total]]</f>
        <v>15</v>
      </c>
      <c r="N323" s="223">
        <f>Table13[[#This Row],[SD]]+Table13[[#This Row],[NSDL]]</f>
        <v>5</v>
      </c>
      <c r="O323" s="223">
        <f>Table13[[#This Row],[SND]]+Table13[[#This Row],[NSNDL]]</f>
        <v>8</v>
      </c>
      <c r="P323" s="223">
        <f>Table13[[#This Row],[ST]]+Table13[[#This Row],[NST]]</f>
        <v>2</v>
      </c>
      <c r="Q323" s="223"/>
    </row>
    <row r="324" spans="1:17">
      <c r="A324" s="30">
        <v>322</v>
      </c>
      <c r="B324" s="31" t="str">
        <f>Table1[[#This Row],[Dominant leg]]</f>
        <v>R</v>
      </c>
      <c r="C324" s="31" t="s">
        <v>296</v>
      </c>
      <c r="D324" s="245">
        <f>RawDC2!D324</f>
        <v>0</v>
      </c>
      <c r="E324" s="16"/>
      <c r="H324" s="220">
        <f>SUM(Table13[[#This Row],[SD]:[ST]])</f>
        <v>0</v>
      </c>
      <c r="L324" s="221">
        <f>SUM(Table13[[#This Row],[NSDL]:[NST]])</f>
        <v>0</v>
      </c>
      <c r="M324" s="244">
        <f>Table13[[#This Row],[Stable 
Total]]+Table13[[#This Row],[Unstable 
Total]]</f>
        <v>0</v>
      </c>
      <c r="N324" s="223">
        <f>Table13[[#This Row],[SD]]+Table13[[#This Row],[NSDL]]</f>
        <v>0</v>
      </c>
      <c r="O324" s="223">
        <f>Table13[[#This Row],[SND]]+Table13[[#This Row],[NSNDL]]</f>
        <v>0</v>
      </c>
      <c r="P324" s="223">
        <f>Table13[[#This Row],[ST]]+Table13[[#This Row],[NST]]</f>
        <v>0</v>
      </c>
      <c r="Q324" s="223"/>
    </row>
    <row r="325" spans="1:17">
      <c r="A325" s="30">
        <v>323</v>
      </c>
      <c r="B325" s="31" t="str">
        <f>Table1[[#This Row],[Dominant leg]]</f>
        <v>R</v>
      </c>
      <c r="C325" s="31" t="s">
        <v>296</v>
      </c>
      <c r="D325" s="245">
        <f>RawDC2!D325</f>
        <v>0</v>
      </c>
      <c r="E325" s="16"/>
      <c r="H325" s="220">
        <f>SUM(Table13[[#This Row],[SD]:[ST]])</f>
        <v>0</v>
      </c>
      <c r="L325" s="221">
        <f>SUM(Table13[[#This Row],[NSDL]:[NST]])</f>
        <v>0</v>
      </c>
      <c r="M325" s="244">
        <f>Table13[[#This Row],[Stable 
Total]]+Table13[[#This Row],[Unstable 
Total]]</f>
        <v>0</v>
      </c>
      <c r="N325" s="223">
        <f>Table13[[#This Row],[SD]]+Table13[[#This Row],[NSDL]]</f>
        <v>0</v>
      </c>
      <c r="O325" s="223">
        <f>Table13[[#This Row],[SND]]+Table13[[#This Row],[NSNDL]]</f>
        <v>0</v>
      </c>
      <c r="P325" s="223">
        <f>Table13[[#This Row],[ST]]+Table13[[#This Row],[NST]]</f>
        <v>0</v>
      </c>
      <c r="Q325" s="223"/>
    </row>
    <row r="326" spans="1:17">
      <c r="A326" s="30">
        <v>324</v>
      </c>
      <c r="B326" s="31" t="str">
        <f>Table1[[#This Row],[Dominant leg]]</f>
        <v>R</v>
      </c>
      <c r="C326" s="31" t="s">
        <v>296</v>
      </c>
      <c r="D326" s="245">
        <f>RawDC2!D326</f>
        <v>43140.589606481481</v>
      </c>
      <c r="E326" s="15">
        <v>3</v>
      </c>
      <c r="F326" s="15">
        <v>2</v>
      </c>
      <c r="G326" s="15">
        <v>0</v>
      </c>
      <c r="H326" s="220">
        <f>SUM(Table13[[#This Row],[SD]:[ST]])</f>
        <v>5</v>
      </c>
      <c r="I326" s="15">
        <v>3</v>
      </c>
      <c r="J326" s="15">
        <v>3</v>
      </c>
      <c r="K326" s="15">
        <v>3</v>
      </c>
      <c r="L326" s="221">
        <f>SUM(Table13[[#This Row],[NSDL]:[NST]])</f>
        <v>9</v>
      </c>
      <c r="M326" s="244">
        <f>Table13[[#This Row],[Stable 
Total]]+Table13[[#This Row],[Unstable 
Total]]</f>
        <v>14</v>
      </c>
      <c r="N326" s="223">
        <f>Table13[[#This Row],[SD]]+Table13[[#This Row],[NSDL]]</f>
        <v>6</v>
      </c>
      <c r="O326" s="223">
        <f>Table13[[#This Row],[SND]]+Table13[[#This Row],[NSNDL]]</f>
        <v>5</v>
      </c>
      <c r="P326" s="223">
        <f>Table13[[#This Row],[ST]]+Table13[[#This Row],[NST]]</f>
        <v>3</v>
      </c>
      <c r="Q326" s="223"/>
    </row>
    <row r="327" spans="1:17">
      <c r="A327" s="30">
        <v>325</v>
      </c>
      <c r="B327" s="31" t="str">
        <f>Table1[[#This Row],[Dominant leg]]</f>
        <v>R</v>
      </c>
      <c r="C327" s="31" t="s">
        <v>296</v>
      </c>
      <c r="D327" s="245">
        <f>RawDC2!D327</f>
        <v>0</v>
      </c>
      <c r="E327" s="16"/>
      <c r="H327" s="220">
        <f>SUM(Table13[[#This Row],[SD]:[ST]])</f>
        <v>0</v>
      </c>
      <c r="L327" s="221">
        <f>SUM(Table13[[#This Row],[NSDL]:[NST]])</f>
        <v>0</v>
      </c>
      <c r="M327" s="244">
        <f>Table13[[#This Row],[Stable 
Total]]+Table13[[#This Row],[Unstable 
Total]]</f>
        <v>0</v>
      </c>
      <c r="N327" s="223">
        <f>Table13[[#This Row],[SD]]+Table13[[#This Row],[NSDL]]</f>
        <v>0</v>
      </c>
      <c r="O327" s="223">
        <f>Table13[[#This Row],[SND]]+Table13[[#This Row],[NSNDL]]</f>
        <v>0</v>
      </c>
      <c r="P327" s="223">
        <f>Table13[[#This Row],[ST]]+Table13[[#This Row],[NST]]</f>
        <v>0</v>
      </c>
      <c r="Q327" s="223"/>
    </row>
    <row r="328" spans="1:17">
      <c r="A328" s="30">
        <v>326</v>
      </c>
      <c r="B328" s="31" t="str">
        <f>Table1[[#This Row],[Dominant leg]]</f>
        <v>R</v>
      </c>
      <c r="C328" s="31" t="s">
        <v>296</v>
      </c>
      <c r="D328" s="245">
        <f>RawDC2!D328</f>
        <v>0</v>
      </c>
      <c r="E328" s="16"/>
      <c r="H328" s="220">
        <f>SUM(Table13[[#This Row],[SD]:[ST]])</f>
        <v>0</v>
      </c>
      <c r="L328" s="221">
        <f>SUM(Table13[[#This Row],[NSDL]:[NST]])</f>
        <v>0</v>
      </c>
      <c r="M328" s="244">
        <f>Table13[[#This Row],[Stable 
Total]]+Table13[[#This Row],[Unstable 
Total]]</f>
        <v>0</v>
      </c>
      <c r="N328" s="223">
        <f>Table13[[#This Row],[SD]]+Table13[[#This Row],[NSDL]]</f>
        <v>0</v>
      </c>
      <c r="O328" s="223">
        <f>Table13[[#This Row],[SND]]+Table13[[#This Row],[NSNDL]]</f>
        <v>0</v>
      </c>
      <c r="P328" s="223">
        <f>Table13[[#This Row],[ST]]+Table13[[#This Row],[NST]]</f>
        <v>0</v>
      </c>
      <c r="Q328" s="223"/>
    </row>
    <row r="329" spans="1:17">
      <c r="A329" s="30">
        <v>327</v>
      </c>
      <c r="B329" s="31" t="str">
        <f>Table1[[#This Row],[Dominant leg]]</f>
        <v>R</v>
      </c>
      <c r="C329" s="31" t="s">
        <v>296</v>
      </c>
      <c r="D329" s="245">
        <f>RawDC2!D329</f>
        <v>0</v>
      </c>
      <c r="E329" s="16"/>
      <c r="H329" s="220">
        <f>SUM(Table13[[#This Row],[SD]:[ST]])</f>
        <v>0</v>
      </c>
      <c r="L329" s="221">
        <f>SUM(Table13[[#This Row],[NSDL]:[NST]])</f>
        <v>0</v>
      </c>
      <c r="M329" s="244">
        <f>Table13[[#This Row],[Stable 
Total]]+Table13[[#This Row],[Unstable 
Total]]</f>
        <v>0</v>
      </c>
      <c r="N329" s="223">
        <f>Table13[[#This Row],[SD]]+Table13[[#This Row],[NSDL]]</f>
        <v>0</v>
      </c>
      <c r="O329" s="223">
        <f>Table13[[#This Row],[SND]]+Table13[[#This Row],[NSNDL]]</f>
        <v>0</v>
      </c>
      <c r="P329" s="223">
        <f>Table13[[#This Row],[ST]]+Table13[[#This Row],[NST]]</f>
        <v>0</v>
      </c>
      <c r="Q329" s="223"/>
    </row>
    <row r="330" spans="1:17">
      <c r="A330" s="30">
        <v>328</v>
      </c>
      <c r="B330" s="31" t="str">
        <f>Table1[[#This Row],[Dominant leg]]</f>
        <v>R</v>
      </c>
      <c r="C330" s="31" t="s">
        <v>296</v>
      </c>
      <c r="D330" s="245">
        <f>RawDC2!D330</f>
        <v>43153.726412037038</v>
      </c>
      <c r="E330" s="16">
        <v>0</v>
      </c>
      <c r="F330" s="15">
        <v>0</v>
      </c>
      <c r="G330" s="15">
        <v>0</v>
      </c>
      <c r="H330" s="220">
        <f>SUM(Table13[[#This Row],[SD]:[ST]])</f>
        <v>0</v>
      </c>
      <c r="I330" s="15">
        <v>6</v>
      </c>
      <c r="J330" s="15">
        <v>4</v>
      </c>
      <c r="K330" s="15">
        <v>4</v>
      </c>
      <c r="L330" s="221">
        <f>SUM(Table13[[#This Row],[NSDL]:[NST]])</f>
        <v>14</v>
      </c>
      <c r="M330" s="244">
        <f>Table13[[#This Row],[Stable 
Total]]+Table13[[#This Row],[Unstable 
Total]]</f>
        <v>14</v>
      </c>
      <c r="N330" s="223">
        <f>Table13[[#This Row],[SD]]+Table13[[#This Row],[NSDL]]</f>
        <v>6</v>
      </c>
      <c r="O330" s="223">
        <f>Table13[[#This Row],[SND]]+Table13[[#This Row],[NSNDL]]</f>
        <v>4</v>
      </c>
      <c r="P330" s="223">
        <f>Table13[[#This Row],[ST]]+Table13[[#This Row],[NST]]</f>
        <v>4</v>
      </c>
      <c r="Q330" s="223"/>
    </row>
    <row r="331" spans="1:17">
      <c r="A331" s="30">
        <v>329</v>
      </c>
      <c r="B331" s="31" t="str">
        <f>Table1[[#This Row],[Dominant leg]]</f>
        <v>R</v>
      </c>
      <c r="C331" s="31" t="s">
        <v>296</v>
      </c>
      <c r="D331" s="245">
        <f>RawDC2!D331</f>
        <v>0</v>
      </c>
      <c r="E331" s="16"/>
      <c r="H331" s="220">
        <f>SUM(Table13[[#This Row],[SD]:[ST]])</f>
        <v>0</v>
      </c>
      <c r="L331" s="221">
        <f>SUM(Table13[[#This Row],[NSDL]:[NST]])</f>
        <v>0</v>
      </c>
      <c r="M331" s="244">
        <f>Table13[[#This Row],[Stable 
Total]]+Table13[[#This Row],[Unstable 
Total]]</f>
        <v>0</v>
      </c>
      <c r="N331" s="223">
        <f>Table13[[#This Row],[SD]]+Table13[[#This Row],[NSDL]]</f>
        <v>0</v>
      </c>
      <c r="O331" s="223">
        <f>Table13[[#This Row],[SND]]+Table13[[#This Row],[NSNDL]]</f>
        <v>0</v>
      </c>
      <c r="P331" s="223">
        <f>Table13[[#This Row],[ST]]+Table13[[#This Row],[NST]]</f>
        <v>0</v>
      </c>
      <c r="Q331" s="223"/>
    </row>
    <row r="332" spans="1:17">
      <c r="A332" s="30">
        <v>330</v>
      </c>
      <c r="B332" s="31" t="str">
        <f>Table1[[#This Row],[Dominant leg]]</f>
        <v>R</v>
      </c>
      <c r="C332" s="31" t="s">
        <v>296</v>
      </c>
      <c r="D332" s="245">
        <f>RawDC2!D332</f>
        <v>0</v>
      </c>
      <c r="E332" s="16"/>
      <c r="H332" s="220">
        <f>SUM(Table13[[#This Row],[SD]:[ST]])</f>
        <v>0</v>
      </c>
      <c r="L332" s="221">
        <f>SUM(Table13[[#This Row],[NSDL]:[NST]])</f>
        <v>0</v>
      </c>
      <c r="M332" s="244">
        <f>Table13[[#This Row],[Stable 
Total]]+Table13[[#This Row],[Unstable 
Total]]</f>
        <v>0</v>
      </c>
      <c r="N332" s="223">
        <f>Table13[[#This Row],[SD]]+Table13[[#This Row],[NSDL]]</f>
        <v>0</v>
      </c>
      <c r="O332" s="223">
        <f>Table13[[#This Row],[SND]]+Table13[[#This Row],[NSNDL]]</f>
        <v>0</v>
      </c>
      <c r="P332" s="223">
        <f>Table13[[#This Row],[ST]]+Table13[[#This Row],[NST]]</f>
        <v>0</v>
      </c>
      <c r="Q332" s="223"/>
    </row>
    <row r="333" spans="1:17">
      <c r="A333" s="30">
        <v>331</v>
      </c>
      <c r="B333" s="31" t="str">
        <f>Table1[[#This Row],[Dominant leg]]</f>
        <v>R</v>
      </c>
      <c r="C333" s="31" t="s">
        <v>296</v>
      </c>
      <c r="D333" s="245">
        <f>RawDC2!D333</f>
        <v>0</v>
      </c>
      <c r="E333" s="16"/>
      <c r="H333" s="220">
        <f>SUM(Table13[[#This Row],[SD]:[ST]])</f>
        <v>0</v>
      </c>
      <c r="L333" s="221">
        <f>SUM(Table13[[#This Row],[NSDL]:[NST]])</f>
        <v>0</v>
      </c>
      <c r="M333" s="244">
        <f>Table13[[#This Row],[Stable 
Total]]+Table13[[#This Row],[Unstable 
Total]]</f>
        <v>0</v>
      </c>
      <c r="N333" s="223">
        <f>Table13[[#This Row],[SD]]+Table13[[#This Row],[NSDL]]</f>
        <v>0</v>
      </c>
      <c r="O333" s="223">
        <f>Table13[[#This Row],[SND]]+Table13[[#This Row],[NSNDL]]</f>
        <v>0</v>
      </c>
      <c r="P333" s="223">
        <f>Table13[[#This Row],[ST]]+Table13[[#This Row],[NST]]</f>
        <v>0</v>
      </c>
      <c r="Q333" s="223"/>
    </row>
    <row r="334" spans="1:17">
      <c r="A334" s="30">
        <v>332</v>
      </c>
      <c r="B334" s="31" t="str">
        <f>Table1[[#This Row],[Dominant leg]]</f>
        <v>R</v>
      </c>
      <c r="C334" s="31" t="s">
        <v>296</v>
      </c>
      <c r="D334" s="245">
        <f>RawDC2!D334</f>
        <v>0</v>
      </c>
      <c r="E334" s="16"/>
      <c r="H334" s="220">
        <f>SUM(Table13[[#This Row],[SD]:[ST]])</f>
        <v>0</v>
      </c>
      <c r="L334" s="221">
        <f>SUM(Table13[[#This Row],[NSDL]:[NST]])</f>
        <v>0</v>
      </c>
      <c r="M334" s="244">
        <f>Table13[[#This Row],[Stable 
Total]]+Table13[[#This Row],[Unstable 
Total]]</f>
        <v>0</v>
      </c>
      <c r="N334" s="223">
        <f>Table13[[#This Row],[SD]]+Table13[[#This Row],[NSDL]]</f>
        <v>0</v>
      </c>
      <c r="O334" s="223">
        <f>Table13[[#This Row],[SND]]+Table13[[#This Row],[NSNDL]]</f>
        <v>0</v>
      </c>
      <c r="P334" s="223">
        <f>Table13[[#This Row],[ST]]+Table13[[#This Row],[NST]]</f>
        <v>0</v>
      </c>
      <c r="Q334" s="223"/>
    </row>
    <row r="335" spans="1:17">
      <c r="A335" s="30">
        <v>333</v>
      </c>
      <c r="B335" s="31" t="str">
        <f>Table1[[#This Row],[Dominant leg]]</f>
        <v>R</v>
      </c>
      <c r="C335" s="31" t="s">
        <v>296</v>
      </c>
      <c r="D335" s="245">
        <f>RawDC2!D335</f>
        <v>0</v>
      </c>
      <c r="E335" s="16"/>
      <c r="H335" s="220">
        <f>SUM(Table13[[#This Row],[SD]:[ST]])</f>
        <v>0</v>
      </c>
      <c r="L335" s="221">
        <f>SUM(Table13[[#This Row],[NSDL]:[NST]])</f>
        <v>0</v>
      </c>
      <c r="M335" s="244">
        <f>Table13[[#This Row],[Stable 
Total]]+Table13[[#This Row],[Unstable 
Total]]</f>
        <v>0</v>
      </c>
      <c r="N335" s="223">
        <f>Table13[[#This Row],[SD]]+Table13[[#This Row],[NSDL]]</f>
        <v>0</v>
      </c>
      <c r="O335" s="223">
        <f>Table13[[#This Row],[SND]]+Table13[[#This Row],[NSNDL]]</f>
        <v>0</v>
      </c>
      <c r="P335" s="223">
        <f>Table13[[#This Row],[ST]]+Table13[[#This Row],[NST]]</f>
        <v>0</v>
      </c>
      <c r="Q335" s="223"/>
    </row>
    <row r="336" spans="1:17">
      <c r="A336" s="30">
        <v>334</v>
      </c>
      <c r="B336" s="31" t="str">
        <f>Table1[[#This Row],[Dominant leg]]</f>
        <v>L</v>
      </c>
      <c r="C336" s="31" t="s">
        <v>296</v>
      </c>
      <c r="D336" s="245">
        <f>RawDC2!D336</f>
        <v>43214.621770833342</v>
      </c>
      <c r="E336" s="16">
        <v>0</v>
      </c>
      <c r="F336" s="15">
        <v>0</v>
      </c>
      <c r="G336" s="15">
        <v>0</v>
      </c>
      <c r="H336" s="220">
        <f>SUM(Table13[[#This Row],[SD]:[ST]])</f>
        <v>0</v>
      </c>
      <c r="I336" s="15">
        <v>4</v>
      </c>
      <c r="J336" s="15">
        <v>4</v>
      </c>
      <c r="K336" s="15">
        <v>2</v>
      </c>
      <c r="L336" s="221">
        <f>SUM(Table13[[#This Row],[NSDL]:[NST]])</f>
        <v>10</v>
      </c>
      <c r="M336" s="244">
        <f>Table13[[#This Row],[Stable 
Total]]+Table13[[#This Row],[Unstable 
Total]]</f>
        <v>10</v>
      </c>
      <c r="N336" s="223">
        <f>Table13[[#This Row],[SD]]+Table13[[#This Row],[NSDL]]</f>
        <v>4</v>
      </c>
      <c r="O336" s="223">
        <f>Table13[[#This Row],[SND]]+Table13[[#This Row],[NSNDL]]</f>
        <v>4</v>
      </c>
      <c r="P336" s="223">
        <f>Table13[[#This Row],[ST]]+Table13[[#This Row],[NST]]</f>
        <v>2</v>
      </c>
      <c r="Q336" s="223"/>
    </row>
    <row r="337" spans="1:17">
      <c r="A337" s="30">
        <v>335</v>
      </c>
      <c r="B337" s="31" t="str">
        <f>Table1[[#This Row],[Dominant leg]]</f>
        <v>R</v>
      </c>
      <c r="C337" s="31" t="s">
        <v>296</v>
      </c>
      <c r="D337" s="245">
        <f>RawDC2!D337</f>
        <v>0</v>
      </c>
      <c r="E337" s="16"/>
      <c r="H337" s="220">
        <f>SUM(Table13[[#This Row],[SD]:[ST]])</f>
        <v>0</v>
      </c>
      <c r="L337" s="221">
        <f>SUM(Table13[[#This Row],[NSDL]:[NST]])</f>
        <v>0</v>
      </c>
      <c r="M337" s="244">
        <f>Table13[[#This Row],[Stable 
Total]]+Table13[[#This Row],[Unstable 
Total]]</f>
        <v>0</v>
      </c>
      <c r="N337" s="223">
        <f>Table13[[#This Row],[SD]]+Table13[[#This Row],[NSDL]]</f>
        <v>0</v>
      </c>
      <c r="O337" s="223">
        <f>Table13[[#This Row],[SND]]+Table13[[#This Row],[NSNDL]]</f>
        <v>0</v>
      </c>
      <c r="P337" s="223">
        <f>Table13[[#This Row],[ST]]+Table13[[#This Row],[NST]]</f>
        <v>0</v>
      </c>
      <c r="Q337" s="223"/>
    </row>
    <row r="338" spans="1:17">
      <c r="A338" s="30">
        <v>336</v>
      </c>
      <c r="B338" s="31" t="str">
        <f>Table1[[#This Row],[Dominant leg]]</f>
        <v>R</v>
      </c>
      <c r="C338" s="31" t="s">
        <v>296</v>
      </c>
      <c r="D338" s="245">
        <f>RawDC2!D338</f>
        <v>0</v>
      </c>
      <c r="E338" s="16"/>
      <c r="H338" s="220">
        <f>SUM(Table13[[#This Row],[SD]:[ST]])</f>
        <v>0</v>
      </c>
      <c r="L338" s="221">
        <f>SUM(Table13[[#This Row],[NSDL]:[NST]])</f>
        <v>0</v>
      </c>
      <c r="M338" s="244">
        <f>Table13[[#This Row],[Stable 
Total]]+Table13[[#This Row],[Unstable 
Total]]</f>
        <v>0</v>
      </c>
      <c r="N338" s="223">
        <f>Table13[[#This Row],[SD]]+Table13[[#This Row],[NSDL]]</f>
        <v>0</v>
      </c>
      <c r="O338" s="223">
        <f>Table13[[#This Row],[SND]]+Table13[[#This Row],[NSNDL]]</f>
        <v>0</v>
      </c>
      <c r="P338" s="223">
        <f>Table13[[#This Row],[ST]]+Table13[[#This Row],[NST]]</f>
        <v>0</v>
      </c>
      <c r="Q338" s="223"/>
    </row>
    <row r="339" spans="1:17">
      <c r="A339" s="30">
        <v>337</v>
      </c>
      <c r="B339" s="31" t="str">
        <f>Table1[[#This Row],[Dominant leg]]</f>
        <v>R</v>
      </c>
      <c r="C339" s="31" t="s">
        <v>296</v>
      </c>
      <c r="D339" s="245">
        <f>RawDC2!D339</f>
        <v>0</v>
      </c>
      <c r="E339" s="16"/>
      <c r="H339" s="220">
        <f>SUM(Table13[[#This Row],[SD]:[ST]])</f>
        <v>0</v>
      </c>
      <c r="L339" s="221">
        <f>SUM(Table13[[#This Row],[NSDL]:[NST]])</f>
        <v>0</v>
      </c>
      <c r="M339" s="244">
        <f>Table13[[#This Row],[Stable 
Total]]+Table13[[#This Row],[Unstable 
Total]]</f>
        <v>0</v>
      </c>
      <c r="N339" s="223">
        <f>Table13[[#This Row],[SD]]+Table13[[#This Row],[NSDL]]</f>
        <v>0</v>
      </c>
      <c r="O339" s="223">
        <f>Table13[[#This Row],[SND]]+Table13[[#This Row],[NSNDL]]</f>
        <v>0</v>
      </c>
      <c r="P339" s="223">
        <f>Table13[[#This Row],[ST]]+Table13[[#This Row],[NST]]</f>
        <v>0</v>
      </c>
      <c r="Q339" s="223"/>
    </row>
    <row r="340" spans="1:17">
      <c r="A340" s="30">
        <v>338</v>
      </c>
      <c r="B340" s="31" t="str">
        <f>Table1[[#This Row],[Dominant leg]]</f>
        <v>R</v>
      </c>
      <c r="C340" s="31" t="s">
        <v>296</v>
      </c>
      <c r="D340" s="245">
        <f>RawDC2!D340</f>
        <v>0</v>
      </c>
      <c r="E340" s="16"/>
      <c r="H340" s="220">
        <f>SUM(Table13[[#This Row],[SD]:[ST]])</f>
        <v>0</v>
      </c>
      <c r="L340" s="221">
        <f>SUM(Table13[[#This Row],[NSDL]:[NST]])</f>
        <v>0</v>
      </c>
      <c r="M340" s="244">
        <f>Table13[[#This Row],[Stable 
Total]]+Table13[[#This Row],[Unstable 
Total]]</f>
        <v>0</v>
      </c>
      <c r="N340" s="223">
        <f>Table13[[#This Row],[SD]]+Table13[[#This Row],[NSDL]]</f>
        <v>0</v>
      </c>
      <c r="O340" s="223">
        <f>Table13[[#This Row],[SND]]+Table13[[#This Row],[NSNDL]]</f>
        <v>0</v>
      </c>
      <c r="P340" s="223">
        <f>Table13[[#This Row],[ST]]+Table13[[#This Row],[NST]]</f>
        <v>0</v>
      </c>
      <c r="Q340" s="223"/>
    </row>
    <row r="341" spans="1:17">
      <c r="A341" s="30">
        <v>339</v>
      </c>
      <c r="B341" s="31" t="str">
        <f>Table1[[#This Row],[Dominant leg]]</f>
        <v>R</v>
      </c>
      <c r="C341" s="31" t="s">
        <v>296</v>
      </c>
      <c r="D341" s="245">
        <f>RawDC2!D341</f>
        <v>0</v>
      </c>
      <c r="E341" s="16"/>
      <c r="H341" s="220">
        <f>SUM(Table13[[#This Row],[SD]:[ST]])</f>
        <v>0</v>
      </c>
      <c r="L341" s="221">
        <f>SUM(Table13[[#This Row],[NSDL]:[NST]])</f>
        <v>0</v>
      </c>
      <c r="M341" s="244">
        <f>Table13[[#This Row],[Stable 
Total]]+Table13[[#This Row],[Unstable 
Total]]</f>
        <v>0</v>
      </c>
      <c r="N341" s="223">
        <f>Table13[[#This Row],[SD]]+Table13[[#This Row],[NSDL]]</f>
        <v>0</v>
      </c>
      <c r="O341" s="223">
        <f>Table13[[#This Row],[SND]]+Table13[[#This Row],[NSNDL]]</f>
        <v>0</v>
      </c>
      <c r="P341" s="223">
        <f>Table13[[#This Row],[ST]]+Table13[[#This Row],[NST]]</f>
        <v>0</v>
      </c>
      <c r="Q341" s="223"/>
    </row>
    <row r="342" spans="1:17">
      <c r="A342" s="30">
        <v>340</v>
      </c>
      <c r="B342" s="31" t="str">
        <f>Table1[[#This Row],[Dominant leg]]</f>
        <v>R</v>
      </c>
      <c r="C342" s="31" t="s">
        <v>296</v>
      </c>
      <c r="D342" s="245">
        <f>RawDC2!D342</f>
        <v>0</v>
      </c>
      <c r="E342" s="16"/>
      <c r="H342" s="220">
        <f>SUM(Table13[[#This Row],[SD]:[ST]])</f>
        <v>0</v>
      </c>
      <c r="L342" s="221">
        <f>SUM(Table13[[#This Row],[NSDL]:[NST]])</f>
        <v>0</v>
      </c>
      <c r="M342" s="244">
        <f>Table13[[#This Row],[Stable 
Total]]+Table13[[#This Row],[Unstable 
Total]]</f>
        <v>0</v>
      </c>
      <c r="N342" s="223">
        <f>Table13[[#This Row],[SD]]+Table13[[#This Row],[NSDL]]</f>
        <v>0</v>
      </c>
      <c r="O342" s="223">
        <f>Table13[[#This Row],[SND]]+Table13[[#This Row],[NSNDL]]</f>
        <v>0</v>
      </c>
      <c r="P342" s="223">
        <f>Table13[[#This Row],[ST]]+Table13[[#This Row],[NST]]</f>
        <v>0</v>
      </c>
      <c r="Q342" s="223"/>
    </row>
    <row r="343" spans="1:17">
      <c r="A343" s="30">
        <v>341</v>
      </c>
      <c r="B343" s="31" t="str">
        <f>Table1[[#This Row],[Dominant leg]]</f>
        <v>R</v>
      </c>
      <c r="C343" s="31" t="s">
        <v>296</v>
      </c>
      <c r="D343" s="245">
        <f>RawDC2!D343</f>
        <v>0</v>
      </c>
      <c r="E343" s="16"/>
      <c r="H343" s="220">
        <f>SUM(Table13[[#This Row],[SD]:[ST]])</f>
        <v>0</v>
      </c>
      <c r="L343" s="221">
        <f>SUM(Table13[[#This Row],[NSDL]:[NST]])</f>
        <v>0</v>
      </c>
      <c r="M343" s="244">
        <f>Table13[[#This Row],[Stable 
Total]]+Table13[[#This Row],[Unstable 
Total]]</f>
        <v>0</v>
      </c>
      <c r="N343" s="223">
        <f>Table13[[#This Row],[SD]]+Table13[[#This Row],[NSDL]]</f>
        <v>0</v>
      </c>
      <c r="O343" s="223">
        <f>Table13[[#This Row],[SND]]+Table13[[#This Row],[NSNDL]]</f>
        <v>0</v>
      </c>
      <c r="P343" s="223">
        <f>Table13[[#This Row],[ST]]+Table13[[#This Row],[NST]]</f>
        <v>0</v>
      </c>
      <c r="Q343" s="223"/>
    </row>
    <row r="344" spans="1:17">
      <c r="A344" s="30">
        <v>342</v>
      </c>
      <c r="B344" s="31" t="str">
        <f>Table1[[#This Row],[Dominant leg]]</f>
        <v>L</v>
      </c>
      <c r="C344" s="31" t="s">
        <v>296</v>
      </c>
      <c r="D344" s="245">
        <f>RawDC2!D344</f>
        <v>0</v>
      </c>
      <c r="E344" s="16"/>
      <c r="H344" s="220">
        <f>SUM(Table13[[#This Row],[SD]:[ST]])</f>
        <v>0</v>
      </c>
      <c r="L344" s="221">
        <f>SUM(Table13[[#This Row],[NSDL]:[NST]])</f>
        <v>0</v>
      </c>
      <c r="M344" s="244">
        <f>Table13[[#This Row],[Stable 
Total]]+Table13[[#This Row],[Unstable 
Total]]</f>
        <v>0</v>
      </c>
      <c r="N344" s="223">
        <f>Table13[[#This Row],[SD]]+Table13[[#This Row],[NSDL]]</f>
        <v>0</v>
      </c>
      <c r="O344" s="223">
        <f>Table13[[#This Row],[SND]]+Table13[[#This Row],[NSNDL]]</f>
        <v>0</v>
      </c>
      <c r="P344" s="223">
        <f>Table13[[#This Row],[ST]]+Table13[[#This Row],[NST]]</f>
        <v>0</v>
      </c>
      <c r="Q344" s="223"/>
    </row>
    <row r="345" spans="1:17">
      <c r="A345" s="30">
        <v>343</v>
      </c>
      <c r="B345" s="31" t="str">
        <f>Table1[[#This Row],[Dominant leg]]</f>
        <v>L</v>
      </c>
      <c r="C345" s="31" t="s">
        <v>296</v>
      </c>
      <c r="D345" s="245">
        <f>RawDC2!D345</f>
        <v>0</v>
      </c>
      <c r="E345" s="16"/>
      <c r="H345" s="220">
        <f>SUM(Table13[[#This Row],[SD]:[ST]])</f>
        <v>0</v>
      </c>
      <c r="L345" s="221">
        <f>SUM(Table13[[#This Row],[NSDL]:[NST]])</f>
        <v>0</v>
      </c>
      <c r="M345" s="244">
        <f>Table13[[#This Row],[Stable 
Total]]+Table13[[#This Row],[Unstable 
Total]]</f>
        <v>0</v>
      </c>
      <c r="N345" s="223">
        <f>Table13[[#This Row],[SD]]+Table13[[#This Row],[NSDL]]</f>
        <v>0</v>
      </c>
      <c r="O345" s="223">
        <f>Table13[[#This Row],[SND]]+Table13[[#This Row],[NSNDL]]</f>
        <v>0</v>
      </c>
      <c r="P345" s="223">
        <f>Table13[[#This Row],[ST]]+Table13[[#This Row],[NST]]</f>
        <v>0</v>
      </c>
      <c r="Q345" s="223"/>
    </row>
    <row r="346" spans="1:17">
      <c r="A346" s="30">
        <v>344</v>
      </c>
      <c r="B346" s="31" t="str">
        <f>Table1[[#This Row],[Dominant leg]]</f>
        <v>R</v>
      </c>
      <c r="C346" s="31" t="s">
        <v>296</v>
      </c>
      <c r="D346" s="245">
        <f>RawDC2!D346</f>
        <v>0</v>
      </c>
      <c r="E346" s="16"/>
      <c r="H346" s="220">
        <f>SUM(Table13[[#This Row],[SD]:[ST]])</f>
        <v>0</v>
      </c>
      <c r="L346" s="221">
        <f>SUM(Table13[[#This Row],[NSDL]:[NST]])</f>
        <v>0</v>
      </c>
      <c r="M346" s="244">
        <f>Table13[[#This Row],[Stable 
Total]]+Table13[[#This Row],[Unstable 
Total]]</f>
        <v>0</v>
      </c>
      <c r="N346" s="223">
        <f>Table13[[#This Row],[SD]]+Table13[[#This Row],[NSDL]]</f>
        <v>0</v>
      </c>
      <c r="O346" s="223">
        <f>Table13[[#This Row],[SND]]+Table13[[#This Row],[NSNDL]]</f>
        <v>0</v>
      </c>
      <c r="P346" s="223">
        <f>Table13[[#This Row],[ST]]+Table13[[#This Row],[NST]]</f>
        <v>0</v>
      </c>
      <c r="Q346" s="223"/>
    </row>
    <row r="347" spans="1:17">
      <c r="A347" s="30">
        <v>345</v>
      </c>
      <c r="B347" s="31" t="str">
        <f>Table1[[#This Row],[Dominant leg]]</f>
        <v>R</v>
      </c>
      <c r="C347" s="31" t="s">
        <v>296</v>
      </c>
      <c r="D347" s="245">
        <f>RawDC2!D347</f>
        <v>0</v>
      </c>
      <c r="E347" s="16"/>
      <c r="H347" s="220">
        <f>SUM(Table13[[#This Row],[SD]:[ST]])</f>
        <v>0</v>
      </c>
      <c r="L347" s="221">
        <f>SUM(Table13[[#This Row],[NSDL]:[NST]])</f>
        <v>0</v>
      </c>
      <c r="M347" s="244">
        <f>Table13[[#This Row],[Stable 
Total]]+Table13[[#This Row],[Unstable 
Total]]</f>
        <v>0</v>
      </c>
      <c r="N347" s="223">
        <f>Table13[[#This Row],[SD]]+Table13[[#This Row],[NSDL]]</f>
        <v>0</v>
      </c>
      <c r="O347" s="223">
        <f>Table13[[#This Row],[SND]]+Table13[[#This Row],[NSNDL]]</f>
        <v>0</v>
      </c>
      <c r="P347" s="223">
        <f>Table13[[#This Row],[ST]]+Table13[[#This Row],[NST]]</f>
        <v>0</v>
      </c>
      <c r="Q347" s="223"/>
    </row>
    <row r="348" spans="1:17">
      <c r="A348" s="30">
        <v>346</v>
      </c>
      <c r="B348" s="31" t="str">
        <f>Table1[[#This Row],[Dominant leg]]</f>
        <v>R</v>
      </c>
      <c r="C348" s="31" t="s">
        <v>296</v>
      </c>
      <c r="D348" s="245">
        <f>RawDC2!D348</f>
        <v>0</v>
      </c>
      <c r="E348" s="16"/>
      <c r="H348" s="220">
        <f>SUM(Table13[[#This Row],[SD]:[ST]])</f>
        <v>0</v>
      </c>
      <c r="L348" s="221">
        <f>SUM(Table13[[#This Row],[NSDL]:[NST]])</f>
        <v>0</v>
      </c>
      <c r="M348" s="244">
        <f>Table13[[#This Row],[Stable 
Total]]+Table13[[#This Row],[Unstable 
Total]]</f>
        <v>0</v>
      </c>
      <c r="N348" s="223">
        <f>Table13[[#This Row],[SD]]+Table13[[#This Row],[NSDL]]</f>
        <v>0</v>
      </c>
      <c r="O348" s="223">
        <f>Table13[[#This Row],[SND]]+Table13[[#This Row],[NSNDL]]</f>
        <v>0</v>
      </c>
      <c r="P348" s="223">
        <f>Table13[[#This Row],[ST]]+Table13[[#This Row],[NST]]</f>
        <v>0</v>
      </c>
      <c r="Q348" s="223"/>
    </row>
    <row r="349" spans="1:17">
      <c r="A349" s="30">
        <v>347</v>
      </c>
      <c r="B349" s="31" t="str">
        <f>Table1[[#This Row],[Dominant leg]]</f>
        <v>R</v>
      </c>
      <c r="C349" s="31" t="s">
        <v>296</v>
      </c>
      <c r="D349" s="245">
        <f>RawDC2!D349</f>
        <v>0</v>
      </c>
      <c r="E349" s="16"/>
      <c r="H349" s="220">
        <f>SUM(Table13[[#This Row],[SD]:[ST]])</f>
        <v>0</v>
      </c>
      <c r="L349" s="221">
        <f>SUM(Table13[[#This Row],[NSDL]:[NST]])</f>
        <v>0</v>
      </c>
      <c r="M349" s="244">
        <f>Table13[[#This Row],[Stable 
Total]]+Table13[[#This Row],[Unstable 
Total]]</f>
        <v>0</v>
      </c>
      <c r="N349" s="223">
        <f>Table13[[#This Row],[SD]]+Table13[[#This Row],[NSDL]]</f>
        <v>0</v>
      </c>
      <c r="O349" s="223">
        <f>Table13[[#This Row],[SND]]+Table13[[#This Row],[NSNDL]]</f>
        <v>0</v>
      </c>
      <c r="P349" s="223">
        <f>Table13[[#This Row],[ST]]+Table13[[#This Row],[NST]]</f>
        <v>0</v>
      </c>
      <c r="Q349" s="223"/>
    </row>
    <row r="350" spans="1:17">
      <c r="A350" s="30">
        <v>348</v>
      </c>
      <c r="B350" s="31" t="str">
        <f>Table1[[#This Row],[Dominant leg]]</f>
        <v>R</v>
      </c>
      <c r="C350" s="31" t="s">
        <v>296</v>
      </c>
      <c r="D350" s="245">
        <f>RawDC2!D350</f>
        <v>0</v>
      </c>
      <c r="E350" s="16"/>
      <c r="H350" s="220">
        <f>SUM(Table13[[#This Row],[SD]:[ST]])</f>
        <v>0</v>
      </c>
      <c r="L350" s="221">
        <f>SUM(Table13[[#This Row],[NSDL]:[NST]])</f>
        <v>0</v>
      </c>
      <c r="M350" s="244">
        <f>Table13[[#This Row],[Stable 
Total]]+Table13[[#This Row],[Unstable 
Total]]</f>
        <v>0</v>
      </c>
      <c r="N350" s="223">
        <f>Table13[[#This Row],[SD]]+Table13[[#This Row],[NSDL]]</f>
        <v>0</v>
      </c>
      <c r="O350" s="223">
        <f>Table13[[#This Row],[SND]]+Table13[[#This Row],[NSNDL]]</f>
        <v>0</v>
      </c>
      <c r="P350" s="223">
        <f>Table13[[#This Row],[ST]]+Table13[[#This Row],[NST]]</f>
        <v>0</v>
      </c>
      <c r="Q350" s="223"/>
    </row>
    <row r="351" spans="1:17">
      <c r="A351" s="30">
        <v>349</v>
      </c>
      <c r="B351" s="31" t="str">
        <f>Table1[[#This Row],[Dominant leg]]</f>
        <v>R</v>
      </c>
      <c r="C351" s="31" t="s">
        <v>296</v>
      </c>
      <c r="D351" s="245">
        <f>RawDC2!D351</f>
        <v>0</v>
      </c>
      <c r="E351" s="16"/>
      <c r="H351" s="220">
        <f>SUM(Table13[[#This Row],[SD]:[ST]])</f>
        <v>0</v>
      </c>
      <c r="L351" s="221">
        <f>SUM(Table13[[#This Row],[NSDL]:[NST]])</f>
        <v>0</v>
      </c>
      <c r="M351" s="244">
        <f>Table13[[#This Row],[Stable 
Total]]+Table13[[#This Row],[Unstable 
Total]]</f>
        <v>0</v>
      </c>
      <c r="N351" s="223">
        <f>Table13[[#This Row],[SD]]+Table13[[#This Row],[NSDL]]</f>
        <v>0</v>
      </c>
      <c r="O351" s="223">
        <f>Table13[[#This Row],[SND]]+Table13[[#This Row],[NSNDL]]</f>
        <v>0</v>
      </c>
      <c r="P351" s="223">
        <f>Table13[[#This Row],[ST]]+Table13[[#This Row],[NST]]</f>
        <v>0</v>
      </c>
      <c r="Q351" s="223"/>
    </row>
    <row r="352" spans="1:17">
      <c r="A352" s="30">
        <v>350</v>
      </c>
      <c r="B352" s="31" t="str">
        <f>Table1[[#This Row],[Dominant leg]]</f>
        <v>L</v>
      </c>
      <c r="C352" s="31" t="s">
        <v>296</v>
      </c>
      <c r="D352" s="245">
        <f>RawDC2!D352</f>
        <v>43218.515381944453</v>
      </c>
      <c r="E352" s="16">
        <v>3</v>
      </c>
      <c r="F352" s="15">
        <v>4</v>
      </c>
      <c r="G352" s="15">
        <v>0</v>
      </c>
      <c r="H352" s="220">
        <f>SUM(Table13[[#This Row],[SD]:[ST]])</f>
        <v>7</v>
      </c>
      <c r="I352" s="15">
        <v>5</v>
      </c>
      <c r="J352" s="15">
        <v>6</v>
      </c>
      <c r="K352" s="15">
        <v>4</v>
      </c>
      <c r="L352" s="221">
        <f>SUM(Table13[[#This Row],[NSDL]:[NST]])</f>
        <v>15</v>
      </c>
      <c r="M352" s="244">
        <f>Table13[[#This Row],[Stable 
Total]]+Table13[[#This Row],[Unstable 
Total]]</f>
        <v>22</v>
      </c>
      <c r="N352" s="223">
        <f>Table13[[#This Row],[SD]]+Table13[[#This Row],[NSDL]]</f>
        <v>8</v>
      </c>
      <c r="O352" s="223">
        <f>Table13[[#This Row],[SND]]+Table13[[#This Row],[NSNDL]]</f>
        <v>10</v>
      </c>
      <c r="P352" s="223">
        <f>Table13[[#This Row],[ST]]+Table13[[#This Row],[NST]]</f>
        <v>4</v>
      </c>
      <c r="Q352" s="223"/>
    </row>
    <row r="353" spans="1:17">
      <c r="A353" s="30">
        <v>351</v>
      </c>
      <c r="B353" s="31" t="str">
        <f>Table1[[#This Row],[Dominant leg]]</f>
        <v>R</v>
      </c>
      <c r="C353" s="31" t="s">
        <v>296</v>
      </c>
      <c r="D353" s="245">
        <f>RawDC2!D353</f>
        <v>43218.529317129629</v>
      </c>
      <c r="E353" s="16">
        <v>1</v>
      </c>
      <c r="F353" s="15">
        <v>2</v>
      </c>
      <c r="G353" s="15">
        <v>1</v>
      </c>
      <c r="H353" s="220">
        <f>SUM(Table13[[#This Row],[SD]:[ST]])</f>
        <v>4</v>
      </c>
      <c r="I353" s="15">
        <v>5</v>
      </c>
      <c r="J353" s="15">
        <v>7</v>
      </c>
      <c r="K353" s="15">
        <v>1</v>
      </c>
      <c r="L353" s="221">
        <f>SUM(Table13[[#This Row],[NSDL]:[NST]])</f>
        <v>13</v>
      </c>
      <c r="M353" s="244">
        <f>Table13[[#This Row],[Stable 
Total]]+Table13[[#This Row],[Unstable 
Total]]</f>
        <v>17</v>
      </c>
      <c r="N353" s="223">
        <f>Table13[[#This Row],[SD]]+Table13[[#This Row],[NSDL]]</f>
        <v>6</v>
      </c>
      <c r="O353" s="223">
        <f>Table13[[#This Row],[SND]]+Table13[[#This Row],[NSNDL]]</f>
        <v>9</v>
      </c>
      <c r="P353" s="223">
        <f>Table13[[#This Row],[ST]]+Table13[[#This Row],[NST]]</f>
        <v>2</v>
      </c>
      <c r="Q353" s="223"/>
    </row>
  </sheetData>
  <conditionalFormatting sqref="D1:D391">
    <cfRule type="cellIs" dxfId="1" priority="1" operator="equal">
      <formula>0</formula>
    </cfRule>
  </conditionalFormatting>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rgb="FF00B0F0"/>
  </sheetPr>
  <dimension ref="A2:U354"/>
  <sheetViews>
    <sheetView topLeftCell="A302" zoomScale="120" zoomScaleNormal="120" zoomScalePageLayoutView="120" workbookViewId="0">
      <selection activeCell="M351" sqref="M351"/>
    </sheetView>
  </sheetViews>
  <sheetFormatPr baseColWidth="10" defaultRowHeight="16"/>
  <cols>
    <col min="2" max="3" width="11" style="162"/>
    <col min="4" max="4" width="14" style="162" customWidth="1"/>
    <col min="5" max="5" width="19.796875" style="162" customWidth="1"/>
    <col min="6" max="6" width="17.19921875" style="162" customWidth="1"/>
    <col min="7" max="7" width="11" style="162"/>
    <col min="8" max="8" width="6.59765625" style="162" customWidth="1"/>
    <col min="9" max="11" width="11" style="162"/>
    <col min="13" max="13" width="13.796875" customWidth="1"/>
  </cols>
  <sheetData>
    <row r="2" spans="1:21">
      <c r="D2" s="171" t="s">
        <v>255</v>
      </c>
      <c r="E2" s="171" t="s">
        <v>256</v>
      </c>
      <c r="F2" s="171" t="s">
        <v>257</v>
      </c>
      <c r="G2" s="171" t="s">
        <v>258</v>
      </c>
      <c r="H2" s="171"/>
      <c r="I2" s="171" t="s">
        <v>261</v>
      </c>
      <c r="J2" s="171" t="s">
        <v>259</v>
      </c>
      <c r="K2" s="171" t="s">
        <v>260</v>
      </c>
      <c r="M2" s="154"/>
    </row>
    <row r="3" spans="1:21">
      <c r="D3" s="172"/>
      <c r="E3" s="172"/>
      <c r="F3" s="172"/>
      <c r="G3" s="172"/>
      <c r="H3" s="172"/>
      <c r="I3" s="172"/>
      <c r="J3" s="172"/>
      <c r="K3" s="172"/>
    </row>
    <row r="4" spans="1:21">
      <c r="A4" s="128">
        <v>1</v>
      </c>
      <c r="B4" s="162" t="str">
        <f>RawDC2!K3</f>
        <v>Leah</v>
      </c>
      <c r="C4" s="162" t="str">
        <f>RawDC2!L3</f>
        <v>Bitchell</v>
      </c>
      <c r="D4" s="173">
        <f>SUM(RawDC2!IH3,RawDC2!IJ3,RawDC2!IK3,RawDC2!IL3,RawDC2!IW3,RawDC2!JC3,RawDC2!JF3)</f>
        <v>17</v>
      </c>
      <c r="E4" s="174">
        <f>SUM(RawDC2!IB3,RawDC2!II3,RawDC2!IQ3,RawDC2!JB3,RawDC2!JL3,RawDC2!JY3,RawDC2!KJ3)</f>
        <v>21</v>
      </c>
      <c r="F4" s="174">
        <f>SUM(RawDC2!HZ3,RawDC2!IA3,RawDC2!IE3,RawDC2!IM3,RawDC2!IT3,RawDC2!IU3,RawDC2!IV3,RawDC2!JA3,RawDC2!JG3,RawDC2!JH3)</f>
        <v>23</v>
      </c>
      <c r="G4" s="174">
        <f>SUM(RawDC2!IS3,RawDC2!IX3,RawDC2!IY3,RawDC2!JI3,RawDC2!JK3,RawDC2!JO3,RawDC2!JV3,RawDC2!JX3)</f>
        <v>19</v>
      </c>
      <c r="I4" s="162">
        <f t="shared" ref="I4:I14" si="0">SUM(D4:G4)</f>
        <v>80</v>
      </c>
      <c r="J4" s="173">
        <f>SUM(RawDC2!IF3,RawDC2!IP3,RawDC2!JJ3,RawDC2!JP3,RawDC2!JQ3,RawDC2!JS3,RawDC2!JW3,RawDC2!KC3,RawDC2!KD3,RawDC2!KG3)</f>
        <v>19</v>
      </c>
      <c r="K4" s="173">
        <f>SUM(RawDC2!HX3,RawDC2!HY3,RawDC2!IC3,RawDC2!ID3,RawDC2!IG3,RawDC2!IN3,RawDC2!IO3,RawDC2!IR3,RawDC2!IZ3,RawDC2!JD3,RawDC2!JE3,RawDC2!JM3,RawDC2!JN3,RawDC2!JR3,RawDC2!JT3,RawDC2!JU3,RawDC2!JZ3,RawDC2!KA3,RawDC2!KB3,RawDC2!KE3,RawDC2!KF3,RawDC2!KH3,RawDC2!KI3)</f>
        <v>43</v>
      </c>
      <c r="N4" s="126"/>
      <c r="O4" s="126"/>
      <c r="P4" s="126"/>
      <c r="Q4" s="126"/>
      <c r="R4" s="126"/>
      <c r="S4" s="126"/>
      <c r="T4" s="126"/>
      <c r="U4" s="126"/>
    </row>
    <row r="5" spans="1:21">
      <c r="A5" s="128">
        <v>2</v>
      </c>
      <c r="B5" s="162" t="str">
        <f>RawDC2!K4</f>
        <v>Jonathan</v>
      </c>
      <c r="C5" s="162" t="str">
        <f>RawDC2!L4</f>
        <v>Rendell</v>
      </c>
      <c r="D5" s="173">
        <f>SUM(RawDC2!IH4,RawDC2!IJ4,RawDC2!IK4,RawDC2!IL4,RawDC2!IW4,RawDC2!JC4,RawDC2!JF4)</f>
        <v>17</v>
      </c>
      <c r="E5" s="174">
        <f>SUM(RawDC2!IB4,RawDC2!II4,RawDC2!IQ4,RawDC2!JB4,RawDC2!JL4,RawDC2!JY4,RawDC2!KJ4)</f>
        <v>22</v>
      </c>
      <c r="F5" s="174">
        <f>SUM(RawDC2!HZ4,RawDC2!IA4,RawDC2!IE4,RawDC2!IM4,RawDC2!IT4,RawDC2!IU4,RawDC2!IV4,RawDC2!JA4,RawDC2!JG4,RawDC2!JH4)</f>
        <v>33</v>
      </c>
      <c r="G5" s="174">
        <f>SUM(RawDC2!IS4,RawDC2!IX4,RawDC2!IY4,RawDC2!JI4,RawDC2!JK4,RawDC2!JO4,RawDC2!JV4,RawDC2!JX4)</f>
        <v>22</v>
      </c>
      <c r="I5" s="162">
        <f t="shared" si="0"/>
        <v>94</v>
      </c>
      <c r="J5" s="173">
        <f>SUM(RawDC2!IF4,RawDC2!IP4,RawDC2!JJ4,RawDC2!JP4,RawDC2!JQ4,RawDC2!JS4,RawDC2!JW4,RawDC2!KC4,RawDC2!KD4,RawDC2!KG4)</f>
        <v>15</v>
      </c>
      <c r="K5" s="173">
        <f>SUM(RawDC2!HX4,RawDC2!HY4,RawDC2!IC4,RawDC2!ID4,RawDC2!IG4,RawDC2!IN4,RawDC2!IO4,RawDC2!IR4,RawDC2!IZ4,RawDC2!JD4,RawDC2!JE4,RawDC2!JM4,RawDC2!JN4,RawDC2!JR4,RawDC2!JT4,RawDC2!JU4,RawDC2!JZ4,RawDC2!KA4,RawDC2!KB4,RawDC2!KE4,RawDC2!KF4,RawDC2!KH4,RawDC2!KI4)</f>
        <v>51</v>
      </c>
      <c r="N5" s="126"/>
      <c r="O5" s="126"/>
      <c r="P5" s="126"/>
      <c r="Q5" s="126"/>
      <c r="R5" s="126"/>
      <c r="S5" s="126"/>
      <c r="T5" s="126"/>
      <c r="U5" s="126"/>
    </row>
    <row r="6" spans="1:21">
      <c r="A6" s="128">
        <v>3</v>
      </c>
      <c r="B6" s="162" t="str">
        <f>RawDC2!K5</f>
        <v>Niall</v>
      </c>
      <c r="C6" s="162" t="str">
        <f>RawDC2!L5</f>
        <v>Holt</v>
      </c>
      <c r="D6" s="173">
        <f>SUM(RawDC2!IH5,RawDC2!IJ5,RawDC2!IK5,RawDC2!IL5,RawDC2!IW5,RawDC2!JC5,RawDC2!JF5)</f>
        <v>11</v>
      </c>
      <c r="E6" s="174">
        <f>SUM(RawDC2!IB5,RawDC2!II5,RawDC2!IQ5,RawDC2!JB5,RawDC2!JL5,RawDC2!JY5,RawDC2!KJ5)</f>
        <v>19</v>
      </c>
      <c r="F6" s="174">
        <f>SUM(RawDC2!HZ5,RawDC2!IA5,RawDC2!IE5,RawDC2!IM5,RawDC2!IT5,RawDC2!IU5,RawDC2!IV5,RawDC2!JA5,RawDC2!JG5,RawDC2!JH5)</f>
        <v>19</v>
      </c>
      <c r="G6" s="174">
        <f>SUM(RawDC2!IS5,RawDC2!IX5,RawDC2!IY5,RawDC2!JI5,RawDC2!JK5,RawDC2!JO5,RawDC2!JV5,RawDC2!JX5)</f>
        <v>13</v>
      </c>
      <c r="I6" s="162">
        <f t="shared" si="0"/>
        <v>62</v>
      </c>
      <c r="J6" s="173">
        <f>SUM(RawDC2!IF5,RawDC2!IP5,RawDC2!JJ5,RawDC2!JP5,RawDC2!JQ5,RawDC2!JS5,RawDC2!JW5,RawDC2!KC5,RawDC2!KD5,RawDC2!KG5)</f>
        <v>19</v>
      </c>
      <c r="K6" s="173">
        <f>SUM(RawDC2!HX5,RawDC2!HY5,RawDC2!IC5,RawDC2!ID5,RawDC2!IG5,RawDC2!IN5,RawDC2!IO5,RawDC2!IR5,RawDC2!IZ5,RawDC2!JD5,RawDC2!JE5,RawDC2!JM5,RawDC2!JN5,RawDC2!JR5,RawDC2!JT5,RawDC2!JU5,RawDC2!JZ5,RawDC2!KA5,RawDC2!KB5,RawDC2!KE5,RawDC2!KF5,RawDC2!KH5,RawDC2!KI5)</f>
        <v>40</v>
      </c>
      <c r="N6" s="126"/>
      <c r="O6" s="126"/>
      <c r="P6" s="126"/>
      <c r="Q6" s="126"/>
      <c r="R6" s="126"/>
      <c r="S6" s="126"/>
      <c r="T6" s="126"/>
      <c r="U6" s="126"/>
    </row>
    <row r="7" spans="1:21">
      <c r="A7" s="128">
        <v>4</v>
      </c>
      <c r="B7" s="162" t="str">
        <f>RawDC2!K6</f>
        <v>Elliot</v>
      </c>
      <c r="C7" s="162" t="str">
        <f>RawDC2!L6</f>
        <v>Scott</v>
      </c>
      <c r="D7" s="173">
        <f>SUM(RawDC2!IH6,RawDC2!IJ6,RawDC2!IK6,RawDC2!IL6,RawDC2!IW6,RawDC2!JC6,RawDC2!JF6)</f>
        <v>19</v>
      </c>
      <c r="E7" s="174">
        <f>SUM(RawDC2!IB6,RawDC2!II6,RawDC2!IQ6,RawDC2!JB6,RawDC2!JL6,RawDC2!JY6,RawDC2!KJ6)</f>
        <v>23</v>
      </c>
      <c r="F7" s="174">
        <f>SUM(RawDC2!HZ6,RawDC2!IA6,RawDC2!IE6,RawDC2!IM6,RawDC2!IT6,RawDC2!IU6,RawDC2!IV6,RawDC2!JA6,RawDC2!JG6,RawDC2!JH6)</f>
        <v>23</v>
      </c>
      <c r="G7" s="174">
        <f>SUM(RawDC2!IS6,RawDC2!IX6,RawDC2!IY6,RawDC2!JI6,RawDC2!JK6,RawDC2!JO6,RawDC2!JV6,RawDC2!JX6)</f>
        <v>17</v>
      </c>
      <c r="I7" s="162">
        <f t="shared" si="0"/>
        <v>82</v>
      </c>
      <c r="J7" s="173">
        <f>SUM(RawDC2!IF6,RawDC2!IP6,RawDC2!JJ6,RawDC2!JP6,RawDC2!JQ6,RawDC2!JS6,RawDC2!JW6,RawDC2!KC6,RawDC2!KD6,RawDC2!KG6)</f>
        <v>18</v>
      </c>
      <c r="K7" s="173">
        <f>SUM(RawDC2!HX6,RawDC2!HY6,RawDC2!IC6,RawDC2!ID6,RawDC2!IG6,RawDC2!IN6,RawDC2!IO6,RawDC2!IR6,RawDC2!IZ6,RawDC2!JD6,RawDC2!JE6,RawDC2!JM6,RawDC2!JN6,RawDC2!JR6,RawDC2!JT6,RawDC2!JU6,RawDC2!JZ6,RawDC2!KA6,RawDC2!KB6,RawDC2!KE6,RawDC2!KF6,RawDC2!KH6,RawDC2!KI6)</f>
        <v>43</v>
      </c>
      <c r="N7" s="126"/>
      <c r="O7" s="126"/>
      <c r="P7" s="126"/>
      <c r="Q7" s="126"/>
      <c r="R7" s="126"/>
      <c r="S7" s="126"/>
      <c r="T7" s="126"/>
      <c r="U7" s="126"/>
    </row>
    <row r="8" spans="1:21">
      <c r="A8" s="128">
        <v>5</v>
      </c>
      <c r="B8" s="162" t="str">
        <f>RawDC2!K7</f>
        <v>Emily</v>
      </c>
      <c r="C8" s="162" t="str">
        <f>RawDC2!L7</f>
        <v>Brown</v>
      </c>
      <c r="D8" s="173">
        <f>SUM(RawDC2!IH7,RawDC2!IJ7,RawDC2!IK7,RawDC2!IL7,RawDC2!IW7,RawDC2!JC7,RawDC2!JF7)</f>
        <v>24</v>
      </c>
      <c r="E8" s="174">
        <f>SUM(RawDC2!IB7,RawDC2!II7,RawDC2!IQ7,RawDC2!JB7,RawDC2!JL7,RawDC2!JY7,RawDC2!KJ7)</f>
        <v>24</v>
      </c>
      <c r="F8" s="174">
        <f>SUM(RawDC2!HZ7,RawDC2!IA7,RawDC2!IE7,RawDC2!IM7,RawDC2!IT7,RawDC2!IU7,RawDC2!IV7,RawDC2!JA7,RawDC2!JG7,RawDC2!JH7)</f>
        <v>33</v>
      </c>
      <c r="G8" s="174">
        <f>SUM(RawDC2!IS7,RawDC2!IX7,RawDC2!IY7,RawDC2!JI7,RawDC2!JK7,RawDC2!JO7,RawDC2!JV7,RawDC2!JX7)</f>
        <v>16</v>
      </c>
      <c r="I8" s="162">
        <f t="shared" si="0"/>
        <v>97</v>
      </c>
      <c r="J8" s="173">
        <f>SUM(RawDC2!IF7,RawDC2!IP7,RawDC2!JJ7,RawDC2!JP7,RawDC2!JQ7,RawDC2!JS7,RawDC2!JW7,RawDC2!KC7,RawDC2!KD7,RawDC2!KG7)</f>
        <v>28</v>
      </c>
      <c r="K8" s="173">
        <f>SUM(RawDC2!HX7,RawDC2!HY7,RawDC2!IC7,RawDC2!ID7,RawDC2!IG7,RawDC2!IN7,RawDC2!IO7,RawDC2!IR7,RawDC2!IZ7,RawDC2!JD7,RawDC2!JE7,RawDC2!JM7,RawDC2!JN7,RawDC2!JR7,RawDC2!JT7,RawDC2!JU7,RawDC2!JZ7,RawDC2!KA7,RawDC2!KB7,RawDC2!KE7,RawDC2!KF7,RawDC2!KH7,RawDC2!KI7)</f>
        <v>62</v>
      </c>
      <c r="N8" s="126"/>
      <c r="O8" s="126"/>
      <c r="P8" s="126"/>
      <c r="Q8" s="126"/>
      <c r="R8" s="126"/>
      <c r="S8" s="126"/>
      <c r="T8" s="126"/>
      <c r="U8" s="126"/>
    </row>
    <row r="9" spans="1:21">
      <c r="A9" s="128">
        <v>6</v>
      </c>
      <c r="B9" s="162" t="str">
        <f>RawDC2!K8</f>
        <v>Sean</v>
      </c>
      <c r="C9" s="162" t="str">
        <f>RawDC2!L8</f>
        <v>Penalver</v>
      </c>
      <c r="D9" s="173">
        <f>SUM(RawDC2!IH8,RawDC2!IJ8,RawDC2!IK8,RawDC2!IL8,RawDC2!IW8,RawDC2!JC8,RawDC2!JF8)</f>
        <v>21</v>
      </c>
      <c r="E9" s="174">
        <f>SUM(RawDC2!IB8,RawDC2!II8,RawDC2!IQ8,RawDC2!JB8,RawDC2!JL8,RawDC2!JY8,RawDC2!KJ8)</f>
        <v>25</v>
      </c>
      <c r="F9" s="174">
        <f>SUM(RawDC2!HZ8,RawDC2!IA8,RawDC2!IE8,RawDC2!IM8,RawDC2!IT8,RawDC2!IU8,RawDC2!IV8,RawDC2!JA8,RawDC2!JG8,RawDC2!JH8)</f>
        <v>26</v>
      </c>
      <c r="G9" s="174">
        <f>SUM(RawDC2!IS8,RawDC2!IX8,RawDC2!IY8,RawDC2!JI8,RawDC2!JK8,RawDC2!JO8,RawDC2!JV8,RawDC2!JX8)</f>
        <v>18</v>
      </c>
      <c r="I9" s="162">
        <f t="shared" si="0"/>
        <v>90</v>
      </c>
      <c r="J9" s="173">
        <f>SUM(RawDC2!IF8,RawDC2!IP8,RawDC2!JJ8,RawDC2!JP8,RawDC2!JQ8,RawDC2!JS8,RawDC2!JW8,RawDC2!KC8,RawDC2!KD8,RawDC2!KG8)</f>
        <v>16</v>
      </c>
      <c r="K9" s="173">
        <f>SUM(RawDC2!HX8,RawDC2!HY8,RawDC2!IC8,RawDC2!ID8,RawDC2!IG8,RawDC2!IN8,RawDC2!IO8,RawDC2!IR8,RawDC2!IZ8,RawDC2!JD8,RawDC2!JE8,RawDC2!JM8,RawDC2!JN8,RawDC2!JR8,RawDC2!JT8,RawDC2!JU8,RawDC2!JZ8,RawDC2!KA8,RawDC2!KB8,RawDC2!KE8,RawDC2!KF8,RawDC2!KH8,RawDC2!KI8)</f>
        <v>53</v>
      </c>
      <c r="N9" s="126"/>
      <c r="O9" s="126"/>
      <c r="P9" s="126"/>
      <c r="Q9" s="126"/>
      <c r="R9" s="126"/>
      <c r="S9" s="126"/>
      <c r="T9" s="126"/>
      <c r="U9" s="126"/>
    </row>
    <row r="10" spans="1:21">
      <c r="A10" s="128">
        <v>7</v>
      </c>
      <c r="B10" s="162" t="str">
        <f>RawDC2!K9</f>
        <v>Dan</v>
      </c>
      <c r="C10" s="162" t="str">
        <f>RawDC2!L9</f>
        <v>Trueman</v>
      </c>
      <c r="D10" s="173">
        <f>SUM(RawDC2!IH9,RawDC2!IJ9,RawDC2!IK9,RawDC2!IL9,RawDC2!IW9,RawDC2!JC9,RawDC2!JF9)</f>
        <v>20</v>
      </c>
      <c r="E10" s="174">
        <f>SUM(RawDC2!IB9,RawDC2!II9,RawDC2!IQ9,RawDC2!JB9,RawDC2!JL9,RawDC2!JY9,RawDC2!KJ9)</f>
        <v>21</v>
      </c>
      <c r="F10" s="174">
        <f>SUM(RawDC2!HZ9,RawDC2!IA9,RawDC2!IE9,RawDC2!IM9,RawDC2!IT9,RawDC2!IU9,RawDC2!IV9,RawDC2!JA9,RawDC2!JG9,RawDC2!JH9)</f>
        <v>24</v>
      </c>
      <c r="G10" s="174">
        <f>SUM(RawDC2!IS9,RawDC2!IX9,RawDC2!IY9,RawDC2!JI9,RawDC2!JK9,RawDC2!JO9,RawDC2!JV9,RawDC2!JX9)</f>
        <v>19</v>
      </c>
      <c r="I10" s="162">
        <f t="shared" si="0"/>
        <v>84</v>
      </c>
      <c r="J10" s="173">
        <f>SUM(RawDC2!IF9,RawDC2!IP9,RawDC2!JJ9,RawDC2!JP9,RawDC2!JQ9,RawDC2!JS9,RawDC2!JW9,RawDC2!KC9,RawDC2!KD9,RawDC2!KG9)</f>
        <v>19</v>
      </c>
      <c r="K10" s="173">
        <f>SUM(RawDC2!HX9,RawDC2!HY9,RawDC2!IC9,RawDC2!ID9,RawDC2!IG9,RawDC2!IN9,RawDC2!IO9,RawDC2!IR9,RawDC2!IZ9,RawDC2!JD9,RawDC2!JE9,RawDC2!JM9,RawDC2!JN9,RawDC2!JR9,RawDC2!JT9,RawDC2!JU9,RawDC2!JZ9,RawDC2!KA9,RawDC2!KB9,RawDC2!KE9,RawDC2!KF9,RawDC2!KH9,RawDC2!KI9)</f>
        <v>51</v>
      </c>
      <c r="N10" s="126"/>
      <c r="O10" s="126"/>
      <c r="P10" s="126"/>
      <c r="Q10" s="126"/>
      <c r="R10" s="126"/>
      <c r="S10" s="126"/>
      <c r="T10" s="126"/>
      <c r="U10" s="126"/>
    </row>
    <row r="11" spans="1:21">
      <c r="A11" s="128">
        <v>8</v>
      </c>
      <c r="B11" s="162" t="str">
        <f>RawDC2!K10</f>
        <v>Jason</v>
      </c>
      <c r="C11" s="162" t="str">
        <f>RawDC2!L10</f>
        <v>Amartey</v>
      </c>
      <c r="D11" s="173">
        <f>SUM(RawDC2!IH10,RawDC2!IJ10,RawDC2!IK10,RawDC2!IL10,RawDC2!IW10,RawDC2!JC10,RawDC2!JF10)</f>
        <v>26</v>
      </c>
      <c r="E11" s="174">
        <f>SUM(RawDC2!IB10,RawDC2!II10,RawDC2!IQ10,RawDC2!JB10,RawDC2!JL10,RawDC2!JY10,RawDC2!KJ10)</f>
        <v>26</v>
      </c>
      <c r="F11" s="174">
        <f>SUM(RawDC2!HZ10,RawDC2!IA10,RawDC2!IE10,RawDC2!IM10,RawDC2!IT10,RawDC2!IU10,RawDC2!IV10,RawDC2!JA10,RawDC2!JG10,RawDC2!JH10)</f>
        <v>30</v>
      </c>
      <c r="G11" s="174">
        <f>SUM(RawDC2!IS10,RawDC2!IX10,RawDC2!IY10,RawDC2!JI10,RawDC2!JK10,RawDC2!JO10,RawDC2!JV10,RawDC2!JX10)</f>
        <v>22</v>
      </c>
      <c r="I11" s="162">
        <f t="shared" si="0"/>
        <v>104</v>
      </c>
      <c r="J11" s="173">
        <f>SUM(RawDC2!IF10,RawDC2!IP10,RawDC2!JJ10,RawDC2!JP10,RawDC2!JQ10,RawDC2!JS10,RawDC2!JW10,RawDC2!KC10,RawDC2!KD10,RawDC2!KG10)</f>
        <v>27</v>
      </c>
      <c r="K11" s="173">
        <f>SUM(RawDC2!HX10,RawDC2!HY10,RawDC2!IC10,RawDC2!ID10,RawDC2!IG10,RawDC2!IN10,RawDC2!IO10,RawDC2!IR10,RawDC2!IZ10,RawDC2!JD10,RawDC2!JE10,RawDC2!JM10,RawDC2!JN10,RawDC2!JR10,RawDC2!JT10,RawDC2!JU10,RawDC2!JZ10,RawDC2!KA10,RawDC2!KB10,RawDC2!KE10,RawDC2!KF10,RawDC2!KH10,RawDC2!KI10)</f>
        <v>59</v>
      </c>
      <c r="N11" s="126"/>
      <c r="O11" s="126"/>
      <c r="P11" s="126"/>
      <c r="Q11" s="126"/>
      <c r="R11" s="126"/>
      <c r="S11" s="126"/>
      <c r="T11" s="126"/>
      <c r="U11" s="126"/>
    </row>
    <row r="12" spans="1:21">
      <c r="A12" s="128">
        <v>9</v>
      </c>
      <c r="B12" s="162" t="str">
        <f>RawDC2!K11</f>
        <v>Ross</v>
      </c>
      <c r="C12" s="162" t="str">
        <f>RawDC2!L11</f>
        <v>Allen</v>
      </c>
      <c r="D12" s="173">
        <f>SUM(RawDC2!IH11,RawDC2!IJ11,RawDC2!IK11,RawDC2!IL11,RawDC2!IW11,RawDC2!JC11,RawDC2!JF11)</f>
        <v>17</v>
      </c>
      <c r="E12" s="174">
        <f>SUM(RawDC2!IB11,RawDC2!II11,RawDC2!IQ11,RawDC2!JB11,RawDC2!JL11,RawDC2!JY11,RawDC2!KJ11)</f>
        <v>22</v>
      </c>
      <c r="F12" s="174">
        <f>SUM(RawDC2!HZ11,RawDC2!IA11,RawDC2!IE11,RawDC2!IM11,RawDC2!IT11,RawDC2!IU11,RawDC2!IV11,RawDC2!JA11,RawDC2!JG11,RawDC2!JH11)</f>
        <v>20</v>
      </c>
      <c r="G12" s="174">
        <f>SUM(RawDC2!IS11,RawDC2!IX11,RawDC2!IY11,RawDC2!JI11,RawDC2!JK11,RawDC2!JO11,RawDC2!JV11,RawDC2!JX11)</f>
        <v>18</v>
      </c>
      <c r="I12" s="162">
        <f t="shared" si="0"/>
        <v>77</v>
      </c>
      <c r="J12" s="173">
        <f>SUM(RawDC2!IF11,RawDC2!IP11,RawDC2!JJ11,RawDC2!JP11,RawDC2!JQ11,RawDC2!JS11,RawDC2!JW11,RawDC2!KC11,RawDC2!KD11,RawDC2!KG11)</f>
        <v>19</v>
      </c>
      <c r="K12" s="173">
        <f>SUM(RawDC2!HX11,RawDC2!HY11,RawDC2!IC11,RawDC2!ID11,RawDC2!IG11,RawDC2!IN11,RawDC2!IO11,RawDC2!IR11,RawDC2!IZ11,RawDC2!JD11,RawDC2!JE11,RawDC2!JM11,RawDC2!JN11,RawDC2!JR11,RawDC2!JT11,RawDC2!JU11,RawDC2!JZ11,RawDC2!KA11,RawDC2!KB11,RawDC2!KE11,RawDC2!KF11,RawDC2!KH11,RawDC2!KI11)</f>
        <v>40</v>
      </c>
      <c r="N12" s="126"/>
      <c r="O12" s="126"/>
      <c r="P12" s="126"/>
      <c r="Q12" s="126"/>
      <c r="R12" s="126"/>
      <c r="S12" s="126"/>
      <c r="T12" s="126"/>
      <c r="U12" s="126"/>
    </row>
    <row r="13" spans="1:21">
      <c r="A13" s="128">
        <v>10</v>
      </c>
      <c r="B13" s="162" t="str">
        <f>RawDC2!K12</f>
        <v>Simon</v>
      </c>
      <c r="C13" s="162" t="str">
        <f>RawDC2!L12</f>
        <v>Grisman</v>
      </c>
      <c r="D13" s="173">
        <f>SUM(RawDC2!IH12,RawDC2!IJ12,RawDC2!IK12,RawDC2!IL12,RawDC2!IW12,RawDC2!JC12,RawDC2!JF12)</f>
        <v>20</v>
      </c>
      <c r="E13" s="174">
        <f>SUM(RawDC2!IB12,RawDC2!II12,RawDC2!IQ12,RawDC2!JB12,RawDC2!JL12,RawDC2!JY12,RawDC2!KJ12)</f>
        <v>23</v>
      </c>
      <c r="F13" s="174">
        <f>SUM(RawDC2!HZ12,RawDC2!IA12,RawDC2!IE12,RawDC2!IM12,RawDC2!IT12,RawDC2!IU12,RawDC2!IV12,RawDC2!JA12,RawDC2!JG12,RawDC2!JH12)</f>
        <v>27</v>
      </c>
      <c r="G13" s="174">
        <f>SUM(RawDC2!IS12,RawDC2!IX12,RawDC2!IY12,RawDC2!JI12,RawDC2!JK12,RawDC2!JO12,RawDC2!JV12,RawDC2!JX12)</f>
        <v>16</v>
      </c>
      <c r="I13" s="162">
        <f t="shared" si="0"/>
        <v>86</v>
      </c>
      <c r="J13" s="173">
        <f>SUM(RawDC2!IF12,RawDC2!IP12,RawDC2!JJ12,RawDC2!JP12,RawDC2!JQ12,RawDC2!JS12,RawDC2!JW12,RawDC2!KC12,RawDC2!KD12,RawDC2!KG12)</f>
        <v>17</v>
      </c>
      <c r="K13" s="173">
        <f>SUM(RawDC2!HX12,RawDC2!HY12,RawDC2!IC12,RawDC2!ID12,RawDC2!IG12,RawDC2!IN12,RawDC2!IO12,RawDC2!IR12,RawDC2!IZ12,RawDC2!JD12,RawDC2!JE12,RawDC2!JM12,RawDC2!JN12,RawDC2!JR12,RawDC2!JT12,RawDC2!JU12,RawDC2!JZ12,RawDC2!KA12,RawDC2!KB12,RawDC2!KE12,RawDC2!KF12,RawDC2!KH12,RawDC2!KI12)</f>
        <v>75</v>
      </c>
      <c r="N13" s="126"/>
      <c r="O13" s="126"/>
      <c r="P13" s="126"/>
      <c r="Q13" s="126"/>
      <c r="R13" s="126"/>
      <c r="S13" s="126"/>
      <c r="T13" s="126"/>
      <c r="U13" s="126"/>
    </row>
    <row r="14" spans="1:21">
      <c r="A14" s="128">
        <v>11</v>
      </c>
      <c r="B14" s="162" t="str">
        <f>RawDC2!K13</f>
        <v>Charles</v>
      </c>
      <c r="C14" s="162" t="str">
        <f>RawDC2!L13</f>
        <v>Joslin-Allen</v>
      </c>
      <c r="D14" s="173">
        <f>SUM(RawDC2!IH13,RawDC2!IJ13,RawDC2!IK13,RawDC2!IL13,RawDC2!IW13,RawDC2!JC13,RawDC2!JF13)</f>
        <v>22</v>
      </c>
      <c r="E14" s="174">
        <f>SUM(RawDC2!IB13,RawDC2!II13,RawDC2!IQ13,RawDC2!JB13,RawDC2!JL13,RawDC2!JY13,RawDC2!KJ13)</f>
        <v>28</v>
      </c>
      <c r="F14" s="174">
        <f>SUM(RawDC2!HZ13,RawDC2!IA13,RawDC2!IE13,RawDC2!IM13,RawDC2!IT13,RawDC2!IU13,RawDC2!IV13,RawDC2!JA13,RawDC2!JG13,RawDC2!JH13)</f>
        <v>38</v>
      </c>
      <c r="G14" s="174">
        <f>SUM(RawDC2!IS13,RawDC2!IX13,RawDC2!IY13,RawDC2!JI13,RawDC2!JK13,RawDC2!JO13,RawDC2!JV13,RawDC2!JX13)</f>
        <v>24</v>
      </c>
      <c r="I14" s="162">
        <f t="shared" si="0"/>
        <v>112</v>
      </c>
      <c r="J14" s="173">
        <f>SUM(RawDC2!IF13,RawDC2!IP13,RawDC2!JJ13,RawDC2!JP13,RawDC2!JQ13,RawDC2!JS13,RawDC2!JW13,RawDC2!KC13,RawDC2!KD13,RawDC2!KG13)</f>
        <v>24</v>
      </c>
      <c r="K14" s="173">
        <f>SUM(RawDC2!HX13,RawDC2!HY13,RawDC2!IC13,RawDC2!ID13,RawDC2!IG13,RawDC2!IN13,RawDC2!IO13,RawDC2!IR13,RawDC2!IZ13,RawDC2!JD13,RawDC2!JE13,RawDC2!JM13,RawDC2!JN13,RawDC2!JR13,RawDC2!JT13,RawDC2!JU13,RawDC2!JZ13,RawDC2!KA13,RawDC2!KB13,RawDC2!KE13,RawDC2!KF13,RawDC2!KH13,RawDC2!KI13)</f>
        <v>47</v>
      </c>
      <c r="N14" s="126"/>
      <c r="O14" s="126"/>
      <c r="P14" s="126"/>
      <c r="Q14" s="126"/>
      <c r="R14" s="126"/>
      <c r="S14" s="126"/>
      <c r="T14" s="126"/>
      <c r="U14" s="126"/>
    </row>
    <row r="15" spans="1:21">
      <c r="A15" s="128">
        <v>12</v>
      </c>
      <c r="B15" s="162" t="str">
        <f>RawDC2!K14</f>
        <v>Morgan</v>
      </c>
      <c r="C15" s="162" t="str">
        <f>RawDC2!L14</f>
        <v>Jones</v>
      </c>
      <c r="D15" s="173">
        <f>SUM(RawDC2!IH14,RawDC2!IJ14,RawDC2!IK14,RawDC2!IL14,RawDC2!IW14,RawDC2!JC14,RawDC2!JF14)</f>
        <v>20</v>
      </c>
      <c r="E15" s="174">
        <f>SUM(RawDC2!IB14,RawDC2!II14,RawDC2!IQ14,RawDC2!JB14,RawDC2!JL14,RawDC2!JY14,RawDC2!KJ14)</f>
        <v>27</v>
      </c>
      <c r="F15" s="174">
        <f>SUM(RawDC2!HZ14,RawDC2!IA14,RawDC2!IE14,RawDC2!IM14,RawDC2!IT14,RawDC2!IU14,RawDC2!IV14,RawDC2!JA14,RawDC2!JG14,RawDC2!JH14)</f>
        <v>24</v>
      </c>
      <c r="G15" s="174">
        <f>SUM(RawDC2!IS14,RawDC2!IX14,RawDC2!IY14,RawDC2!JI14,RawDC2!JK14,RawDC2!JO14,RawDC2!JV14,RawDC2!JX14)</f>
        <v>10</v>
      </c>
      <c r="I15" s="162">
        <f t="shared" ref="I15:I17" si="1">SUM(D15:G15)</f>
        <v>81</v>
      </c>
      <c r="J15" s="173">
        <f>SUM(RawDC2!IF14,RawDC2!IP14,RawDC2!JJ14,RawDC2!JP14,RawDC2!JQ14,RawDC2!JS14,RawDC2!JW14,RawDC2!KC14,RawDC2!KD14,RawDC2!KG14)</f>
        <v>10</v>
      </c>
      <c r="K15" s="173">
        <f>SUM(RawDC2!HX14,RawDC2!HY14,RawDC2!IC14,RawDC2!ID14,RawDC2!IG14,RawDC2!IN14,RawDC2!IO14,RawDC2!IR14,RawDC2!IZ14,RawDC2!JD14,RawDC2!JE14,RawDC2!JM14,RawDC2!JN14,RawDC2!JR14,RawDC2!JT14,RawDC2!JU14,RawDC2!JZ14,RawDC2!KA14,RawDC2!KB14,RawDC2!KE14,RawDC2!KF14,RawDC2!KH14,RawDC2!KI14)</f>
        <v>29</v>
      </c>
    </row>
    <row r="16" spans="1:21">
      <c r="A16" s="128">
        <v>13</v>
      </c>
      <c r="B16" s="162" t="str">
        <f>RawDC2!K15</f>
        <v>Victoria</v>
      </c>
      <c r="C16" s="162" t="str">
        <f>RawDC2!L15</f>
        <v>Meah</v>
      </c>
      <c r="D16" s="173">
        <f>SUM(RawDC2!IH15,RawDC2!IJ15,RawDC2!IK15,RawDC2!IL15,RawDC2!IW15,RawDC2!JC15,RawDC2!JF15)</f>
        <v>23</v>
      </c>
      <c r="E16" s="174">
        <f>SUM(RawDC2!IB15,RawDC2!II15,RawDC2!IQ15,RawDC2!JB15,RawDC2!JL15,RawDC2!JY15,RawDC2!KJ15)</f>
        <v>28</v>
      </c>
      <c r="F16" s="174">
        <f>SUM(RawDC2!HZ15,RawDC2!IA15,RawDC2!IE15,RawDC2!IM15,RawDC2!IT15,RawDC2!IU15,RawDC2!IV15,RawDC2!JA15,RawDC2!JG15,RawDC2!JH15)</f>
        <v>22</v>
      </c>
      <c r="G16" s="174">
        <f>SUM(RawDC2!IS15,RawDC2!IX15,RawDC2!IY15,RawDC2!JI15,RawDC2!JK15,RawDC2!JO15,RawDC2!JV15,RawDC2!JX15)</f>
        <v>17</v>
      </c>
      <c r="I16" s="162">
        <f t="shared" si="1"/>
        <v>90</v>
      </c>
      <c r="J16" s="173">
        <f>SUM(RawDC2!IF15,RawDC2!IP15,RawDC2!JJ15,RawDC2!JP15,RawDC2!JQ15,RawDC2!JS15,RawDC2!JW15,RawDC2!KC15,RawDC2!KD15,RawDC2!KG15)</f>
        <v>14</v>
      </c>
      <c r="K16" s="173">
        <f>SUM(RawDC2!HX15,RawDC2!HY15,RawDC2!IC15,RawDC2!ID15,RawDC2!IG15,RawDC2!IN15,RawDC2!IO15,RawDC2!IR15,RawDC2!IZ15,RawDC2!JD15,RawDC2!JE15,RawDC2!JM15,RawDC2!JN15,RawDC2!JR15,RawDC2!JT15,RawDC2!JU15,RawDC2!JZ15,RawDC2!KA15,RawDC2!KB15,RawDC2!KE15,RawDC2!KF15,RawDC2!KH15,RawDC2!KI15)</f>
        <v>52</v>
      </c>
    </row>
    <row r="17" spans="1:21">
      <c r="A17" s="128">
        <v>14</v>
      </c>
      <c r="B17" s="162" t="str">
        <f>RawDC2!K16</f>
        <v>Olivia</v>
      </c>
      <c r="C17" s="162" t="str">
        <f>RawDC2!L16</f>
        <v>Walker</v>
      </c>
      <c r="D17" s="173">
        <f>SUM(RawDC2!IH16,RawDC2!IJ16,RawDC2!IK16,RawDC2!IL16,RawDC2!IW16,RawDC2!JC16,RawDC2!JF16)</f>
        <v>25</v>
      </c>
      <c r="E17" s="174">
        <f>SUM(RawDC2!IB16,RawDC2!II16,RawDC2!IQ16,RawDC2!JB16,RawDC2!JL16,RawDC2!JY16,RawDC2!KJ16)</f>
        <v>23</v>
      </c>
      <c r="F17" s="174">
        <f>SUM(RawDC2!HZ16,RawDC2!IA16,RawDC2!IE16,RawDC2!IM16,RawDC2!IT16,RawDC2!IU16,RawDC2!IV16,RawDC2!JA16,RawDC2!JG16,RawDC2!JH16)</f>
        <v>36</v>
      </c>
      <c r="G17" s="174">
        <f>SUM(RawDC2!IS16,RawDC2!IX16,RawDC2!IY16,RawDC2!JI16,RawDC2!JK16,RawDC2!JO16,RawDC2!JV16,RawDC2!JX16)</f>
        <v>19</v>
      </c>
      <c r="I17" s="162">
        <f t="shared" si="1"/>
        <v>103</v>
      </c>
      <c r="J17" s="173">
        <f>SUM(RawDC2!IF16,RawDC2!IP16,RawDC2!JJ16,RawDC2!JP16,RawDC2!JQ16,RawDC2!JS16,RawDC2!JW16,RawDC2!KC16,RawDC2!KD16,RawDC2!KG16)</f>
        <v>25</v>
      </c>
      <c r="K17" s="173">
        <f>SUM(RawDC2!HX16,RawDC2!HY16,RawDC2!IC16,RawDC2!ID16,RawDC2!IG16,RawDC2!IN16,RawDC2!IO16,RawDC2!IR16,RawDC2!IZ16,RawDC2!JD16,RawDC2!JE16,RawDC2!JM16,RawDC2!JN16,RawDC2!JR16,RawDC2!JT16,RawDC2!JU16,RawDC2!JZ16,RawDC2!KA16,RawDC2!KB16,RawDC2!KE16,RawDC2!KF16,RawDC2!KH16,RawDC2!KI16)</f>
        <v>71</v>
      </c>
    </row>
    <row r="18" spans="1:21">
      <c r="A18" s="128">
        <v>15</v>
      </c>
      <c r="B18" s="162" t="str">
        <f>RawDC2!K17</f>
        <v>Georgina</v>
      </c>
      <c r="C18" s="162" t="str">
        <f>RawDC2!L17</f>
        <v>Sunderland</v>
      </c>
      <c r="D18" s="173">
        <f>SUM(RawDC2!IH17,RawDC2!IJ17,RawDC2!IK17,RawDC2!IL17,RawDC2!IW17,RawDC2!JC17,RawDC2!JF17)</f>
        <v>16</v>
      </c>
      <c r="E18" s="174">
        <f>SUM(RawDC2!IB17,RawDC2!II17,RawDC2!IQ17,RawDC2!JB17,RawDC2!JL17,RawDC2!JY17,RawDC2!KJ17)</f>
        <v>14</v>
      </c>
      <c r="F18" s="174">
        <f>SUM(RawDC2!HZ17,RawDC2!IA17,RawDC2!IE17,RawDC2!IM17,RawDC2!IT17,RawDC2!IU17,RawDC2!IV17,RawDC2!JA17,RawDC2!JG17,RawDC2!JH17)</f>
        <v>21</v>
      </c>
      <c r="G18" s="174">
        <f>SUM(RawDC2!IS17,RawDC2!IX17,RawDC2!IY17,RawDC2!JI17,RawDC2!JK17,RawDC2!JO17,RawDC2!JV17,RawDC2!JX17)</f>
        <v>17</v>
      </c>
      <c r="I18" s="162">
        <f t="shared" ref="I18:I56" si="2">SUM(D18:G18)</f>
        <v>68</v>
      </c>
      <c r="J18" s="173">
        <f>SUM(RawDC2!IF17,RawDC2!IP17,RawDC2!JJ17,RawDC2!JP17,RawDC2!JQ17,RawDC2!JS17,RawDC2!JW17,RawDC2!KC17,RawDC2!KD17,RawDC2!KG17)</f>
        <v>22</v>
      </c>
      <c r="K18" s="173">
        <f>SUM(RawDC2!HX17,RawDC2!HY17,RawDC2!IC17,RawDC2!ID17,RawDC2!IG17,RawDC2!IN17,RawDC2!IO17,RawDC2!IR17,RawDC2!IZ17,RawDC2!JD17,RawDC2!JE17,RawDC2!JM17,RawDC2!JN17,RawDC2!JR17,RawDC2!JT17,RawDC2!JU17,RawDC2!JZ17,RawDC2!KA17,RawDC2!KB17,RawDC2!KE17,RawDC2!KF17,RawDC2!KH17,RawDC2!KI17)</f>
        <v>50</v>
      </c>
    </row>
    <row r="19" spans="1:21">
      <c r="A19" s="128">
        <v>16</v>
      </c>
      <c r="B19" s="162" t="str">
        <f>RawDC2!K18</f>
        <v>Rhodri</v>
      </c>
      <c r="C19" s="162" t="str">
        <f>RawDC2!L18</f>
        <v>Williams</v>
      </c>
      <c r="D19" s="173">
        <f>SUM(RawDC2!IH18,RawDC2!IJ18,RawDC2!IK18,RawDC2!IL18,RawDC2!IW18,RawDC2!JC18,RawDC2!JF18)</f>
        <v>24</v>
      </c>
      <c r="E19" s="174">
        <f>SUM(RawDC2!IB18,RawDC2!II18,RawDC2!IQ18,RawDC2!JB18,RawDC2!JL18,RawDC2!JY18,RawDC2!KJ18)</f>
        <v>26</v>
      </c>
      <c r="F19" s="174">
        <f>SUM(RawDC2!HZ18,RawDC2!IA18,RawDC2!IE18,RawDC2!IM18,RawDC2!IT18,RawDC2!IU18,RawDC2!IV18,RawDC2!JA18,RawDC2!JG18,RawDC2!JH18)</f>
        <v>34</v>
      </c>
      <c r="G19" s="174">
        <f>SUM(RawDC2!IS18,RawDC2!IX18,RawDC2!IY18,RawDC2!JI18,RawDC2!JK18,RawDC2!JO18,RawDC2!JV18,RawDC2!JX18)</f>
        <v>20</v>
      </c>
      <c r="I19" s="162">
        <f t="shared" si="2"/>
        <v>104</v>
      </c>
      <c r="J19" s="173">
        <f>SUM(RawDC2!IF18,RawDC2!IP18,RawDC2!JJ18,RawDC2!JP18,RawDC2!JQ18,RawDC2!JS18,RawDC2!JW18,RawDC2!KC18,RawDC2!KD18,RawDC2!KG18)</f>
        <v>13</v>
      </c>
      <c r="K19" s="173">
        <f>SUM(RawDC2!HX18,RawDC2!HY18,RawDC2!IC18,RawDC2!ID18,RawDC2!IG18,RawDC2!IN18,RawDC2!IO18,RawDC2!IR18,RawDC2!IZ18,RawDC2!JD18,RawDC2!JE18,RawDC2!JM18,RawDC2!JN18,RawDC2!JR18,RawDC2!JT18,RawDC2!JU18,RawDC2!JZ18,RawDC2!KA18,RawDC2!KB18,RawDC2!KE18,RawDC2!KF18,RawDC2!KH18,RawDC2!KI18)</f>
        <v>49</v>
      </c>
    </row>
    <row r="20" spans="1:21">
      <c r="A20" s="128">
        <v>17</v>
      </c>
      <c r="B20" s="162" t="str">
        <f>RawDC2!K19</f>
        <v>Michael</v>
      </c>
      <c r="C20" s="162" t="str">
        <f>RawDC2!L19</f>
        <v>Wilson</v>
      </c>
      <c r="D20" s="173">
        <f>SUM(RawDC2!IH19,RawDC2!IJ19,RawDC2!IK19,RawDC2!IL19,RawDC2!IW19,RawDC2!JC19,RawDC2!JF19)</f>
        <v>17</v>
      </c>
      <c r="E20" s="174">
        <f>SUM(RawDC2!IB19,RawDC2!II19,RawDC2!IQ19,RawDC2!JB19,RawDC2!JL19,RawDC2!JY19,RawDC2!KJ19)</f>
        <v>23</v>
      </c>
      <c r="F20" s="174">
        <f>SUM(RawDC2!HZ19,RawDC2!IA19,RawDC2!IE19,RawDC2!IM19,RawDC2!IT19,RawDC2!IU19,RawDC2!IV19,RawDC2!JA19,RawDC2!JG19,RawDC2!JH19)</f>
        <v>19</v>
      </c>
      <c r="G20" s="174">
        <f>SUM(RawDC2!IS19,RawDC2!IX19,RawDC2!IY19,RawDC2!JI19,RawDC2!JK19,RawDC2!JO19,RawDC2!JV19,RawDC2!JX19)</f>
        <v>14</v>
      </c>
      <c r="I20" s="162">
        <f t="shared" si="2"/>
        <v>73</v>
      </c>
      <c r="J20" s="173">
        <f>SUM(RawDC2!IF19,RawDC2!IP19,RawDC2!JJ19,RawDC2!JP19,RawDC2!JQ19,RawDC2!JS19,RawDC2!JW19,RawDC2!KC19,RawDC2!KD19,RawDC2!KG19)</f>
        <v>17</v>
      </c>
      <c r="K20" s="173">
        <f>SUM(RawDC2!HX19,RawDC2!HY19,RawDC2!IC19,RawDC2!ID19,RawDC2!IG19,RawDC2!IN19,RawDC2!IO19,RawDC2!IR19,RawDC2!IZ19,RawDC2!JD19,RawDC2!JE19,RawDC2!JM19,RawDC2!JN19,RawDC2!JR19,RawDC2!JT19,RawDC2!JU19,RawDC2!JZ19,RawDC2!KA19,RawDC2!KB19,RawDC2!KE19,RawDC2!KF19,RawDC2!KH19,RawDC2!KI19)</f>
        <v>38</v>
      </c>
    </row>
    <row r="21" spans="1:21">
      <c r="A21" s="128">
        <v>18</v>
      </c>
      <c r="B21" s="162" t="str">
        <f>RawDC2!K20</f>
        <v>Sophie</v>
      </c>
      <c r="C21" s="162" t="str">
        <f>RawDC2!L20</f>
        <v>Hay</v>
      </c>
      <c r="D21" s="173">
        <f>SUM(RawDC2!IH20,RawDC2!IJ20,RawDC2!IK20,RawDC2!IL20,RawDC2!IW20,RawDC2!JC20,RawDC2!JF20)</f>
        <v>18</v>
      </c>
      <c r="E21" s="174">
        <f>SUM(RawDC2!IB20,RawDC2!II20,RawDC2!IQ20,RawDC2!JB20,RawDC2!JL20,RawDC2!JY20,RawDC2!KJ20)</f>
        <v>24</v>
      </c>
      <c r="F21" s="174">
        <f>SUM(RawDC2!HZ20,RawDC2!IA20,RawDC2!IE20,RawDC2!IM20,RawDC2!IT20,RawDC2!IU20,RawDC2!IV20,RawDC2!JA20,RawDC2!JG20,RawDC2!JH20)</f>
        <v>24</v>
      </c>
      <c r="G21" s="174">
        <f>SUM(RawDC2!IS20,RawDC2!IX20,RawDC2!IY20,RawDC2!JI20,RawDC2!JK20,RawDC2!JO20,RawDC2!JV20,RawDC2!JX20)</f>
        <v>15</v>
      </c>
      <c r="I21" s="162">
        <f t="shared" si="2"/>
        <v>81</v>
      </c>
      <c r="J21" s="173">
        <f>SUM(RawDC2!IF20,RawDC2!IP20,RawDC2!JJ20,RawDC2!JP20,RawDC2!JQ20,RawDC2!JS20,RawDC2!JW20,RawDC2!KC20,RawDC2!KD20,RawDC2!KG20)</f>
        <v>14</v>
      </c>
      <c r="K21" s="173">
        <f>SUM(RawDC2!HX20,RawDC2!HY20,RawDC2!IC20,RawDC2!ID20,RawDC2!IG20,RawDC2!IN20,RawDC2!IO20,RawDC2!IR20,RawDC2!IZ20,RawDC2!JD20,RawDC2!JE20,RawDC2!JM20,RawDC2!JN20,RawDC2!JR20,RawDC2!JT20,RawDC2!JU20,RawDC2!JZ20,RawDC2!KA20,RawDC2!KB20,RawDC2!KE20,RawDC2!KF20,RawDC2!KH20,RawDC2!KI20)</f>
        <v>36</v>
      </c>
    </row>
    <row r="22" spans="1:21">
      <c r="A22" s="128">
        <v>19</v>
      </c>
      <c r="B22" s="162" t="str">
        <f>RawDC2!K21</f>
        <v>Tony</v>
      </c>
      <c r="C22" s="162" t="str">
        <f>RawDC2!L21</f>
        <v>Dawkins</v>
      </c>
      <c r="D22" s="173">
        <f>SUM(RawDC2!IH21,RawDC2!IJ21,RawDC2!IK21,RawDC2!IL21,RawDC2!IW21,RawDC2!JC21,RawDC2!JF21)</f>
        <v>22</v>
      </c>
      <c r="E22" s="174">
        <f>SUM(RawDC2!IB21,RawDC2!II21,RawDC2!IQ21,RawDC2!JB21,RawDC2!JL21,RawDC2!JY21,RawDC2!KJ21)</f>
        <v>25</v>
      </c>
      <c r="F22" s="174">
        <f>SUM(RawDC2!HZ21,RawDC2!IA21,RawDC2!IE21,RawDC2!IM21,RawDC2!IT21,RawDC2!IU21,RawDC2!IV21,RawDC2!JA21,RawDC2!JG21,RawDC2!JH21)</f>
        <v>38</v>
      </c>
      <c r="G22" s="174">
        <f>SUM(RawDC2!IS21,RawDC2!IX21,RawDC2!IY21,RawDC2!JI21,RawDC2!JK21,RawDC2!JO21,RawDC2!JV21,RawDC2!JX21)</f>
        <v>20</v>
      </c>
      <c r="I22" s="162">
        <f t="shared" si="2"/>
        <v>105</v>
      </c>
      <c r="J22" s="173">
        <f>SUM(RawDC2!IF21,RawDC2!IP21,RawDC2!JJ21,RawDC2!JP21,RawDC2!JQ21,RawDC2!JS21,RawDC2!JW21,RawDC2!KC21,RawDC2!KD21,RawDC2!KG21)</f>
        <v>19</v>
      </c>
      <c r="K22" s="173">
        <f>SUM(RawDC2!HX21,RawDC2!HY21,RawDC2!IC21,RawDC2!ID21,RawDC2!IG21,RawDC2!IN21,RawDC2!IO21,RawDC2!IR21,RawDC2!IZ21,RawDC2!JD21,RawDC2!JE21,RawDC2!JM21,RawDC2!JN21,RawDC2!JR21,RawDC2!JT21,RawDC2!JU21,RawDC2!JZ21,RawDC2!KA21,RawDC2!KB21,RawDC2!KE21,RawDC2!KF21,RawDC2!KH21,RawDC2!KI21)</f>
        <v>59</v>
      </c>
    </row>
    <row r="23" spans="1:21">
      <c r="A23" s="128">
        <v>20</v>
      </c>
      <c r="B23" s="162" t="str">
        <f>RawDC2!K22</f>
        <v>Georgia</v>
      </c>
      <c r="C23" s="162" t="str">
        <f>RawDC2!L22</f>
        <v>Pickles</v>
      </c>
      <c r="D23" s="173">
        <f>SUM(RawDC2!IH22,RawDC2!IJ22,RawDC2!IK22,RawDC2!IL22,RawDC2!IW22,RawDC2!JC22,RawDC2!JF22)</f>
        <v>21</v>
      </c>
      <c r="E23" s="174">
        <f>SUM(RawDC2!IB22,RawDC2!II22,RawDC2!IQ22,RawDC2!JB22,RawDC2!JL22,RawDC2!JY22,RawDC2!KJ22)</f>
        <v>24</v>
      </c>
      <c r="F23" s="174">
        <f>SUM(RawDC2!HZ22,RawDC2!IA22,RawDC2!IE22,RawDC2!IM22,RawDC2!IT22,RawDC2!IU22,RawDC2!IV22,RawDC2!JA22,RawDC2!JG22,RawDC2!JH22)</f>
        <v>34</v>
      </c>
      <c r="G23" s="174">
        <f>SUM(RawDC2!IS22,RawDC2!IX22,RawDC2!IY22,RawDC2!JI22,RawDC2!JK22,RawDC2!JO22,RawDC2!JV22,RawDC2!JX22)</f>
        <v>23</v>
      </c>
      <c r="I23" s="162">
        <f t="shared" si="2"/>
        <v>102</v>
      </c>
      <c r="J23" s="173">
        <f>SUM(RawDC2!IF22,RawDC2!IP22,RawDC2!JJ22,RawDC2!JP22,RawDC2!JQ22,RawDC2!JS22,RawDC2!JW22,RawDC2!KC22,RawDC2!KD22,RawDC2!KG22)</f>
        <v>35</v>
      </c>
      <c r="K23" s="173">
        <f>SUM(RawDC2!HX22,RawDC2!HY22,RawDC2!IC22,RawDC2!ID22,RawDC2!IG22,RawDC2!IN22,RawDC2!IO22,RawDC2!IR22,RawDC2!IZ22,RawDC2!JD22,RawDC2!JE22,RawDC2!JM22,RawDC2!JN22,RawDC2!JR22,RawDC2!JT22,RawDC2!JU22,RawDC2!JZ22,RawDC2!KA22,RawDC2!KB22,RawDC2!KE22,RawDC2!KF22,RawDC2!KH22,RawDC2!KI22)</f>
        <v>68</v>
      </c>
    </row>
    <row r="24" spans="1:21">
      <c r="A24" s="128">
        <v>21</v>
      </c>
      <c r="B24" s="162" t="str">
        <f>RawDC2!K23</f>
        <v>Sarah</v>
      </c>
      <c r="C24" s="162" t="str">
        <f>RawDC2!L23</f>
        <v>Mckeever</v>
      </c>
      <c r="D24" s="173">
        <f>SUM(RawDC2!IH23,RawDC2!IJ23,RawDC2!IK23,RawDC2!IL23,RawDC2!IW23,RawDC2!JC23,RawDC2!JF23)</f>
        <v>22</v>
      </c>
      <c r="E24" s="174">
        <f>SUM(RawDC2!IB23,RawDC2!II23,RawDC2!IQ23,RawDC2!JB23,RawDC2!JL23,RawDC2!JY23,RawDC2!KJ23)</f>
        <v>20</v>
      </c>
      <c r="F24" s="174">
        <f>SUM(RawDC2!HZ23,RawDC2!IA23,RawDC2!IE23,RawDC2!IM23,RawDC2!IT23,RawDC2!IU23,RawDC2!IV23,RawDC2!JA23,RawDC2!JG23,RawDC2!JH23)</f>
        <v>31</v>
      </c>
      <c r="G24" s="174">
        <f>SUM(RawDC2!IS23,RawDC2!IX23,RawDC2!IY23,RawDC2!JI23,RawDC2!JK23,RawDC2!JO23,RawDC2!JV23,RawDC2!JX23)</f>
        <v>19</v>
      </c>
      <c r="I24" s="162">
        <f t="shared" si="2"/>
        <v>92</v>
      </c>
      <c r="J24" s="173">
        <f>SUM(RawDC2!IF23,RawDC2!IP23,RawDC2!JJ23,RawDC2!JP23,RawDC2!JQ23,RawDC2!JS23,RawDC2!JW23,RawDC2!KC23,RawDC2!KD23,RawDC2!KG23)</f>
        <v>21</v>
      </c>
      <c r="K24" s="173">
        <f>SUM(RawDC2!HX23,RawDC2!HY23,RawDC2!IC23,RawDC2!ID23,RawDC2!IG23,RawDC2!IN23,RawDC2!IO23,RawDC2!IR23,RawDC2!IZ23,RawDC2!JD23,RawDC2!JE23,RawDC2!JM23,RawDC2!JN23,RawDC2!JR23,RawDC2!JT23,RawDC2!JU23,RawDC2!JZ23,RawDC2!KA23,RawDC2!KB23,RawDC2!KE23,RawDC2!KF23,RawDC2!KH23,RawDC2!KI23)</f>
        <v>51</v>
      </c>
    </row>
    <row r="25" spans="1:21">
      <c r="A25" s="128">
        <v>22</v>
      </c>
      <c r="B25" s="162" t="str">
        <f>RawDC2!K24</f>
        <v>Lauren</v>
      </c>
      <c r="C25" s="162" t="str">
        <f>RawDC2!L24</f>
        <v>O'Reilly</v>
      </c>
      <c r="D25" s="173">
        <f>SUM(RawDC2!IH24,RawDC2!IJ24,RawDC2!IK24,RawDC2!IL24,RawDC2!IW24,RawDC2!JC24,RawDC2!JF24)</f>
        <v>23</v>
      </c>
      <c r="E25" s="174">
        <f>SUM(RawDC2!IB24,RawDC2!II24,RawDC2!IQ24,RawDC2!JB24,RawDC2!JL24,RawDC2!JY24,RawDC2!KJ24)</f>
        <v>27</v>
      </c>
      <c r="F25" s="174">
        <f>SUM(RawDC2!HZ24,RawDC2!IA24,RawDC2!IE24,RawDC2!IM24,RawDC2!IT24,RawDC2!IU24,RawDC2!IV24,RawDC2!JA24,RawDC2!JG24,RawDC2!JH24)</f>
        <v>20</v>
      </c>
      <c r="G25" s="174">
        <f>SUM(RawDC2!IS24,RawDC2!IX24,RawDC2!IY24,RawDC2!JI24,RawDC2!JK24,RawDC2!JO24,RawDC2!JV24,RawDC2!JX24)</f>
        <v>23</v>
      </c>
      <c r="I25" s="162">
        <f t="shared" ref="I25:I30" si="3">SUM(D25:G25)</f>
        <v>93</v>
      </c>
      <c r="J25" s="173">
        <f>SUM(RawDC2!IF24,RawDC2!IP24,RawDC2!JJ24,RawDC2!JP24,RawDC2!JQ24,RawDC2!JS24,RawDC2!JW24,RawDC2!KC24,RawDC2!KD24,RawDC2!KG24)</f>
        <v>21</v>
      </c>
      <c r="K25" s="173">
        <f>SUM(RawDC2!HX24,RawDC2!HY24,RawDC2!IC24,RawDC2!ID24,RawDC2!IG24,RawDC2!IN24,RawDC2!IO24,RawDC2!IR24,RawDC2!IZ24,RawDC2!JD24,RawDC2!JE24,RawDC2!JM24,RawDC2!JN24,RawDC2!JR24,RawDC2!JT24,RawDC2!JU24,RawDC2!JZ24,RawDC2!KA24,RawDC2!KB24,RawDC2!KE24,RawDC2!KF24,RawDC2!KH24,RawDC2!KI24)</f>
        <v>44</v>
      </c>
      <c r="N25" s="126"/>
      <c r="O25" s="126"/>
      <c r="P25" s="126"/>
      <c r="Q25" s="126"/>
      <c r="R25" s="126"/>
      <c r="S25" s="126"/>
      <c r="T25" s="126"/>
      <c r="U25" s="126"/>
    </row>
    <row r="26" spans="1:21">
      <c r="A26" s="128">
        <v>23</v>
      </c>
      <c r="B26" s="162" t="str">
        <f>RawDC2!K25</f>
        <v>David</v>
      </c>
      <c r="C26" s="162" t="str">
        <f>RawDC2!L25</f>
        <v>Campbell</v>
      </c>
      <c r="D26" s="173">
        <f>SUM(RawDC2!IH25,RawDC2!IJ25,RawDC2!IK25,RawDC2!IL25,RawDC2!IW25,RawDC2!JC25,RawDC2!JF25)</f>
        <v>20</v>
      </c>
      <c r="E26" s="174">
        <f>SUM(RawDC2!IB25,RawDC2!II25,RawDC2!IQ25,RawDC2!JB25,RawDC2!JL25,RawDC2!JY25,RawDC2!KJ25)</f>
        <v>24</v>
      </c>
      <c r="F26" s="174">
        <f>SUM(RawDC2!HZ25,RawDC2!IA25,RawDC2!IE25,RawDC2!IM25,RawDC2!IT25,RawDC2!IU25,RawDC2!IV25,RawDC2!JA25,RawDC2!JG25,RawDC2!JH25)</f>
        <v>27</v>
      </c>
      <c r="G26" s="174">
        <f>SUM(RawDC2!IS25,RawDC2!IX25,RawDC2!IY25,RawDC2!JI25,RawDC2!JK25,RawDC2!JO25,RawDC2!JV25,RawDC2!JX25)</f>
        <v>13</v>
      </c>
      <c r="I26" s="162">
        <f t="shared" si="3"/>
        <v>84</v>
      </c>
      <c r="J26" s="173">
        <f>SUM(RawDC2!IF25,RawDC2!IP25,RawDC2!JJ25,RawDC2!JP25,RawDC2!JQ25,RawDC2!JS25,RawDC2!JW25,RawDC2!KC25,RawDC2!KD25,RawDC2!KG25)</f>
        <v>10</v>
      </c>
      <c r="K26" s="173">
        <f>SUM(RawDC2!HX25,RawDC2!HY25,RawDC2!IC25,RawDC2!ID25,RawDC2!IG25,RawDC2!IN25,RawDC2!IO25,RawDC2!IR25,RawDC2!IZ25,RawDC2!JD25,RawDC2!JE25,RawDC2!JM25,RawDC2!JN25,RawDC2!JR25,RawDC2!JT25,RawDC2!JU25,RawDC2!JZ25,RawDC2!KA25,RawDC2!KB25,RawDC2!KE25,RawDC2!KF25,RawDC2!KH25,RawDC2!KI25)</f>
        <v>58</v>
      </c>
    </row>
    <row r="27" spans="1:21">
      <c r="A27" s="128">
        <v>24</v>
      </c>
      <c r="B27" s="162" t="str">
        <f>RawDC2!K26</f>
        <v>Harry</v>
      </c>
      <c r="C27" s="162" t="str">
        <f>RawDC2!L26</f>
        <v>Hillman</v>
      </c>
      <c r="D27" s="173">
        <f>SUM(RawDC2!IH26,RawDC2!IJ26,RawDC2!IK26,RawDC2!IL26,RawDC2!IW26,RawDC2!JC26,RawDC2!JF26)</f>
        <v>22</v>
      </c>
      <c r="E27" s="174">
        <f>SUM(RawDC2!IB26,RawDC2!II26,RawDC2!IQ26,RawDC2!JB26,RawDC2!JL26,RawDC2!JY26,RawDC2!KJ26)</f>
        <v>21</v>
      </c>
      <c r="F27" s="174">
        <f>SUM(RawDC2!HZ26,RawDC2!IA26,RawDC2!IE26,RawDC2!IM26,RawDC2!IT26,RawDC2!IU26,RawDC2!IV26,RawDC2!JA26,RawDC2!JG26,RawDC2!JH26)</f>
        <v>21</v>
      </c>
      <c r="G27" s="174">
        <f>SUM(RawDC2!IS26,RawDC2!IX26,RawDC2!IY26,RawDC2!JI26,RawDC2!JK26,RawDC2!JO26,RawDC2!JV26,RawDC2!JX26)</f>
        <v>11</v>
      </c>
      <c r="I27" s="162">
        <f t="shared" si="3"/>
        <v>75</v>
      </c>
      <c r="J27" s="173">
        <f>SUM(RawDC2!IF26,RawDC2!IP26,RawDC2!JJ26,RawDC2!JP26,RawDC2!JQ26,RawDC2!JS26,RawDC2!JW26,RawDC2!KC26,RawDC2!KD26,RawDC2!KG26)</f>
        <v>16</v>
      </c>
      <c r="K27" s="173">
        <f>SUM(RawDC2!HX26,RawDC2!HY26,RawDC2!IC26,RawDC2!ID26,RawDC2!IG26,RawDC2!IN26,RawDC2!IO26,RawDC2!IR26,RawDC2!IZ26,RawDC2!JD26,RawDC2!JE26,RawDC2!JM26,RawDC2!JN26,RawDC2!JR26,RawDC2!JT26,RawDC2!JU26,RawDC2!JZ26,RawDC2!KA26,RawDC2!KB26,RawDC2!KE26,RawDC2!KF26,RawDC2!KH26,RawDC2!KI26)</f>
        <v>31</v>
      </c>
    </row>
    <row r="28" spans="1:21">
      <c r="A28" s="128">
        <v>25</v>
      </c>
      <c r="B28" s="162" t="str">
        <f>RawDC2!K27</f>
        <v>Lily</v>
      </c>
      <c r="C28" s="162" t="str">
        <f>RawDC2!L27</f>
        <v>Edmonds</v>
      </c>
      <c r="D28" s="173">
        <f>SUM(RawDC2!IH27,RawDC2!IJ27,RawDC2!IK27,RawDC2!IL27,RawDC2!IW27,RawDC2!JC27,RawDC2!JF27)</f>
        <v>19</v>
      </c>
      <c r="E28" s="174">
        <f>SUM(RawDC2!IB27,RawDC2!II27,RawDC2!IQ27,RawDC2!JB27,RawDC2!JL27,RawDC2!JY27,RawDC2!KJ27)</f>
        <v>23</v>
      </c>
      <c r="F28" s="174">
        <f>SUM(RawDC2!HZ27,RawDC2!IA27,RawDC2!IE27,RawDC2!IM27,RawDC2!IT27,RawDC2!IU27,RawDC2!IV27,RawDC2!JA27,RawDC2!JG27,RawDC2!JH27)</f>
        <v>26</v>
      </c>
      <c r="G28" s="174">
        <f>SUM(RawDC2!IS27,RawDC2!IX27,RawDC2!IY27,RawDC2!JI27,RawDC2!JK27,RawDC2!JO27,RawDC2!JV27,RawDC2!JX27)</f>
        <v>17</v>
      </c>
      <c r="I28" s="162">
        <f t="shared" si="3"/>
        <v>85</v>
      </c>
      <c r="J28" s="173">
        <f>SUM(RawDC2!IF27,RawDC2!IP27,RawDC2!JJ27,RawDC2!JP27,RawDC2!JQ27,RawDC2!JS27,RawDC2!JW27,RawDC2!KC27,RawDC2!KD27,RawDC2!KG27)</f>
        <v>14</v>
      </c>
      <c r="K28" s="173">
        <f>SUM(RawDC2!HX27,RawDC2!HY27,RawDC2!IC27,RawDC2!ID27,RawDC2!IG27,RawDC2!IN27,RawDC2!IO27,RawDC2!IR27,RawDC2!IZ27,RawDC2!JD27,RawDC2!JE27,RawDC2!JM27,RawDC2!JN27,RawDC2!JR27,RawDC2!JT27,RawDC2!JU27,RawDC2!JZ27,RawDC2!KA27,RawDC2!KB27,RawDC2!KE27,RawDC2!KF27,RawDC2!KH27,RawDC2!KI27)</f>
        <v>67</v>
      </c>
    </row>
    <row r="29" spans="1:21">
      <c r="A29" s="128">
        <v>26</v>
      </c>
      <c r="B29" s="162">
        <f>RawDC2!K28</f>
        <v>0</v>
      </c>
      <c r="C29" s="162">
        <f>RawDC2!L28</f>
        <v>0</v>
      </c>
      <c r="D29" s="173">
        <f>SUM(RawDC2!IH28,RawDC2!IJ28,RawDC2!IK28,RawDC2!IL28,RawDC2!IW28,RawDC2!JC28,RawDC2!JF28)</f>
        <v>0</v>
      </c>
      <c r="E29" s="174">
        <f>SUM(RawDC2!IB28,RawDC2!II28,RawDC2!IQ28,RawDC2!JB28,RawDC2!JL28,RawDC2!JY28,RawDC2!KJ28)</f>
        <v>0</v>
      </c>
      <c r="F29" s="174">
        <f>SUM(RawDC2!HZ28,RawDC2!IA28,RawDC2!IE28,RawDC2!IM28,RawDC2!IT28,RawDC2!IU28,RawDC2!IV28,RawDC2!JA28,RawDC2!JG28,RawDC2!JH28)</f>
        <v>0</v>
      </c>
      <c r="G29" s="174">
        <f>SUM(RawDC2!IS28,RawDC2!IX28,RawDC2!IY28,RawDC2!JI28,RawDC2!JK28,RawDC2!JO28,RawDC2!JV28,RawDC2!JX28)</f>
        <v>0</v>
      </c>
      <c r="I29" s="162">
        <f t="shared" si="3"/>
        <v>0</v>
      </c>
      <c r="J29" s="173">
        <f>SUM(RawDC2!IF28,RawDC2!IP28,RawDC2!JJ28,RawDC2!JP28,RawDC2!JQ28,RawDC2!JS28,RawDC2!JW28,RawDC2!KC28,RawDC2!KD28,RawDC2!KG28)</f>
        <v>0</v>
      </c>
      <c r="K29" s="173">
        <f>SUM(RawDC2!HX28,RawDC2!HY28,RawDC2!IC28,RawDC2!ID28,RawDC2!IG28,RawDC2!IN28,RawDC2!IO28,RawDC2!IR28,RawDC2!IZ28,RawDC2!JD28,RawDC2!JE28,RawDC2!JM28,RawDC2!JN28,RawDC2!JR28,RawDC2!JT28,RawDC2!JU28,RawDC2!JZ28,RawDC2!KA28,RawDC2!KB28,RawDC2!KE28,RawDC2!KF28,RawDC2!KH28,RawDC2!KI28)</f>
        <v>0</v>
      </c>
    </row>
    <row r="30" spans="1:21">
      <c r="A30" s="128">
        <v>27</v>
      </c>
      <c r="B30" s="162" t="str">
        <f>RawDC2!K29</f>
        <v>Charlotte</v>
      </c>
      <c r="C30" s="162" t="str">
        <f>RawDC2!L29</f>
        <v>Cooper</v>
      </c>
      <c r="D30" s="173">
        <f>SUM(RawDC2!IH29,RawDC2!IJ29,RawDC2!IK29,RawDC2!IL29,RawDC2!IW29,RawDC2!JC29,RawDC2!JF29)</f>
        <v>20</v>
      </c>
      <c r="E30" s="174">
        <f>SUM(RawDC2!IB29,RawDC2!II29,RawDC2!IQ29,RawDC2!JB29,RawDC2!JL29,RawDC2!JY29,RawDC2!KJ29)</f>
        <v>21</v>
      </c>
      <c r="F30" s="174">
        <f>SUM(RawDC2!HZ29,RawDC2!IA29,RawDC2!IE29,RawDC2!IM29,RawDC2!IT29,RawDC2!IU29,RawDC2!IV29,RawDC2!JA29,RawDC2!JG29,RawDC2!JH29)</f>
        <v>27</v>
      </c>
      <c r="G30" s="174">
        <f>SUM(RawDC2!IS29,RawDC2!IX29,RawDC2!IY29,RawDC2!JI29,RawDC2!JK29,RawDC2!JO29,RawDC2!JV29,RawDC2!JX29)</f>
        <v>25</v>
      </c>
      <c r="I30" s="162">
        <f t="shared" si="3"/>
        <v>93</v>
      </c>
      <c r="J30" s="173">
        <f>SUM(RawDC2!IF29,RawDC2!IP29,RawDC2!JJ29,RawDC2!JP29,RawDC2!JQ29,RawDC2!JS29,RawDC2!JW29,RawDC2!KC29,RawDC2!KD29,RawDC2!KG29)</f>
        <v>11</v>
      </c>
      <c r="K30" s="173">
        <f>SUM(RawDC2!HX29,RawDC2!HY29,RawDC2!IC29,RawDC2!ID29,RawDC2!IG29,RawDC2!IN29,RawDC2!IO29,RawDC2!IR29,RawDC2!IZ29,RawDC2!JD29,RawDC2!JE29,RawDC2!JM29,RawDC2!JN29,RawDC2!JR29,RawDC2!JT29,RawDC2!JU29,RawDC2!JZ29,RawDC2!KA29,RawDC2!KB29,RawDC2!KE29,RawDC2!KF29,RawDC2!KH29,RawDC2!KI29)</f>
        <v>56</v>
      </c>
    </row>
    <row r="31" spans="1:21">
      <c r="A31" s="128">
        <v>28</v>
      </c>
      <c r="B31" s="162">
        <f>RawDC2!K30</f>
        <v>0</v>
      </c>
      <c r="C31" s="162">
        <f>RawDC2!L30</f>
        <v>0</v>
      </c>
      <c r="D31" s="173">
        <f>SUM(RawDC2!IH30,RawDC2!IJ30,RawDC2!IK30,RawDC2!IL30,RawDC2!IW30,RawDC2!JC30,RawDC2!JF30)</f>
        <v>0</v>
      </c>
      <c r="E31" s="174">
        <f>SUM(RawDC2!IB30,RawDC2!II30,RawDC2!IQ30,RawDC2!JB30,RawDC2!JL30,RawDC2!JY30,RawDC2!KJ30)</f>
        <v>0</v>
      </c>
      <c r="F31" s="174">
        <f>SUM(RawDC2!HZ30,RawDC2!IA30,RawDC2!IE30,RawDC2!IM30,RawDC2!IT30,RawDC2!IU30,RawDC2!IV30,RawDC2!JA30,RawDC2!JG30,RawDC2!JH30)</f>
        <v>0</v>
      </c>
      <c r="G31" s="174">
        <f>SUM(RawDC2!IS30,RawDC2!IX30,RawDC2!IY30,RawDC2!JI30,RawDC2!JK30,RawDC2!JO30,RawDC2!JV30,RawDC2!JX30)</f>
        <v>0</v>
      </c>
      <c r="I31" s="162">
        <f t="shared" si="2"/>
        <v>0</v>
      </c>
      <c r="J31" s="173">
        <f>SUM(RawDC2!IF30,RawDC2!IP30,RawDC2!JJ30,RawDC2!JP30,RawDC2!JQ30,RawDC2!JS30,RawDC2!JW30,RawDC2!KC30,RawDC2!KD30,RawDC2!KG30)</f>
        <v>0</v>
      </c>
      <c r="K31" s="173">
        <f>SUM(RawDC2!HX30,RawDC2!HY30,RawDC2!IC30,RawDC2!ID30,RawDC2!IG30,RawDC2!IN30,RawDC2!IO30,RawDC2!IR30,RawDC2!IZ30,RawDC2!JD30,RawDC2!JE30,RawDC2!JM30,RawDC2!JN30,RawDC2!JR30,RawDC2!JT30,RawDC2!JU30,RawDC2!JZ30,RawDC2!KA30,RawDC2!KB30,RawDC2!KE30,RawDC2!KF30,RawDC2!KH30,RawDC2!KI30)</f>
        <v>0</v>
      </c>
    </row>
    <row r="32" spans="1:21">
      <c r="A32" s="128">
        <v>29</v>
      </c>
      <c r="B32" s="162">
        <f>RawDC2!K31</f>
        <v>0</v>
      </c>
      <c r="C32" s="162">
        <f>RawDC2!L31</f>
        <v>0</v>
      </c>
      <c r="D32" s="173">
        <f>SUM(RawDC2!IH31,RawDC2!IJ31,RawDC2!IK31,RawDC2!IL31,RawDC2!IW31,RawDC2!JC31,RawDC2!JF31)</f>
        <v>0</v>
      </c>
      <c r="E32" s="174">
        <f>SUM(RawDC2!IB31,RawDC2!II31,RawDC2!IQ31,RawDC2!JB31,RawDC2!JL31,RawDC2!JY31,RawDC2!KJ31)</f>
        <v>0</v>
      </c>
      <c r="F32" s="174">
        <f>SUM(RawDC2!HZ31,RawDC2!IA31,RawDC2!IE31,RawDC2!IM31,RawDC2!IT31,RawDC2!IU31,RawDC2!IV31,RawDC2!JA31,RawDC2!JG31,RawDC2!JH31)</f>
        <v>0</v>
      </c>
      <c r="G32" s="174">
        <f>SUM(RawDC2!IS31,RawDC2!IX31,RawDC2!IY31,RawDC2!JI31,RawDC2!JK31,RawDC2!JO31,RawDC2!JV31,RawDC2!JX31)</f>
        <v>0</v>
      </c>
      <c r="I32" s="162">
        <f t="shared" si="2"/>
        <v>0</v>
      </c>
      <c r="J32" s="173">
        <f>SUM(RawDC2!IF31,RawDC2!IP31,RawDC2!JJ31,RawDC2!JP31,RawDC2!JQ31,RawDC2!JS31,RawDC2!JW31,RawDC2!KC31,RawDC2!KD31,RawDC2!KG31)</f>
        <v>0</v>
      </c>
      <c r="K32" s="173">
        <f>SUM(RawDC2!HX31,RawDC2!HY31,RawDC2!IC31,RawDC2!ID31,RawDC2!IG31,RawDC2!IN31,RawDC2!IO31,RawDC2!IR31,RawDC2!IZ31,RawDC2!JD31,RawDC2!JE31,RawDC2!JM31,RawDC2!JN31,RawDC2!JR31,RawDC2!JT31,RawDC2!JU31,RawDC2!JZ31,RawDC2!KA31,RawDC2!KB31,RawDC2!KE31,RawDC2!KF31,RawDC2!KH31,RawDC2!KI31)</f>
        <v>0</v>
      </c>
    </row>
    <row r="33" spans="1:11">
      <c r="A33" s="128">
        <v>30</v>
      </c>
      <c r="B33" s="162">
        <f>RawDC2!K32</f>
        <v>0</v>
      </c>
      <c r="C33" s="162">
        <f>RawDC2!L32</f>
        <v>0</v>
      </c>
      <c r="D33" s="173">
        <f>SUM(RawDC2!IH32,RawDC2!IJ32,RawDC2!IK32,RawDC2!IL32,RawDC2!IW32,RawDC2!JC32,RawDC2!JF32)</f>
        <v>0</v>
      </c>
      <c r="E33" s="174">
        <f>SUM(RawDC2!IB32,RawDC2!II32,RawDC2!IQ32,RawDC2!JB32,RawDC2!JL32,RawDC2!JY32,RawDC2!KJ32)</f>
        <v>0</v>
      </c>
      <c r="F33" s="174">
        <f>SUM(RawDC2!HZ32,RawDC2!IA32,RawDC2!IE32,RawDC2!IM32,RawDC2!IT32,RawDC2!IU32,RawDC2!IV32,RawDC2!JA32,RawDC2!JG32,RawDC2!JH32)</f>
        <v>0</v>
      </c>
      <c r="G33" s="174">
        <f>SUM(RawDC2!IS32,RawDC2!IX32,RawDC2!IY32,RawDC2!JI32,RawDC2!JK32,RawDC2!JO32,RawDC2!JV32,RawDC2!JX32)</f>
        <v>0</v>
      </c>
      <c r="I33" s="162">
        <f t="shared" si="2"/>
        <v>0</v>
      </c>
      <c r="J33" s="173">
        <f>SUM(RawDC2!IF32,RawDC2!IP32,RawDC2!JJ32,RawDC2!JP32,RawDC2!JQ32,RawDC2!JS32,RawDC2!JW32,RawDC2!KC32,RawDC2!KD32,RawDC2!KG32)</f>
        <v>0</v>
      </c>
      <c r="K33" s="173">
        <f>SUM(RawDC2!HX32,RawDC2!HY32,RawDC2!IC32,RawDC2!ID32,RawDC2!IG32,RawDC2!IN32,RawDC2!IO32,RawDC2!IR32,RawDC2!IZ32,RawDC2!JD32,RawDC2!JE32,RawDC2!JM32,RawDC2!JN32,RawDC2!JR32,RawDC2!JT32,RawDC2!JU32,RawDC2!JZ32,RawDC2!KA32,RawDC2!KB32,RawDC2!KE32,RawDC2!KF32,RawDC2!KH32,RawDC2!KI32)</f>
        <v>0</v>
      </c>
    </row>
    <row r="34" spans="1:11">
      <c r="A34" s="128">
        <v>31</v>
      </c>
      <c r="B34" s="162">
        <f>RawDC2!K33</f>
        <v>0</v>
      </c>
      <c r="C34" s="162">
        <f>RawDC2!L33</f>
        <v>0</v>
      </c>
      <c r="D34" s="173">
        <f>SUM(RawDC2!IH33,RawDC2!IJ33,RawDC2!IK33,RawDC2!IL33,RawDC2!IW33,RawDC2!JC33,RawDC2!JF33)</f>
        <v>0</v>
      </c>
      <c r="E34" s="174">
        <f>SUM(RawDC2!IB33,RawDC2!II33,RawDC2!IQ33,RawDC2!JB33,RawDC2!JL33,RawDC2!JY33,RawDC2!KJ33)</f>
        <v>0</v>
      </c>
      <c r="F34" s="174">
        <f>SUM(RawDC2!HZ33,RawDC2!IA33,RawDC2!IE33,RawDC2!IM33,RawDC2!IT33,RawDC2!IU33,RawDC2!IV33,RawDC2!JA33,RawDC2!JG33,RawDC2!JH33)</f>
        <v>0</v>
      </c>
      <c r="G34" s="174">
        <f>SUM(RawDC2!IS33,RawDC2!IX33,RawDC2!IY33,RawDC2!JI33,RawDC2!JK33,RawDC2!JO33,RawDC2!JV33,RawDC2!JX33)</f>
        <v>0</v>
      </c>
      <c r="I34" s="162">
        <f t="shared" si="2"/>
        <v>0</v>
      </c>
      <c r="J34" s="173">
        <f>SUM(RawDC2!IF33,RawDC2!IP33,RawDC2!JJ33,RawDC2!JP33,RawDC2!JQ33,RawDC2!JS33,RawDC2!JW33,RawDC2!KC33,RawDC2!KD33,RawDC2!KG33)</f>
        <v>0</v>
      </c>
      <c r="K34" s="173">
        <f>SUM(RawDC2!HX33,RawDC2!HY33,RawDC2!IC33,RawDC2!ID33,RawDC2!IG33,RawDC2!IN33,RawDC2!IO33,RawDC2!IR33,RawDC2!IZ33,RawDC2!JD33,RawDC2!JE33,RawDC2!JM33,RawDC2!JN33,RawDC2!JR33,RawDC2!JT33,RawDC2!JU33,RawDC2!JZ33,RawDC2!KA33,RawDC2!KB33,RawDC2!KE33,RawDC2!KF33,RawDC2!KH33,RawDC2!KI33)</f>
        <v>0</v>
      </c>
    </row>
    <row r="35" spans="1:11">
      <c r="A35" s="128">
        <v>32</v>
      </c>
      <c r="B35" s="162">
        <f>RawDC2!K34</f>
        <v>0</v>
      </c>
      <c r="C35" s="162">
        <f>RawDC2!L34</f>
        <v>0</v>
      </c>
      <c r="D35" s="173">
        <f>SUM(RawDC2!IH34,RawDC2!IJ34,RawDC2!IK34,RawDC2!IL34,RawDC2!IW34,RawDC2!JC34,RawDC2!JF34)</f>
        <v>0</v>
      </c>
      <c r="E35" s="174">
        <f>SUM(RawDC2!IB34,RawDC2!II34,RawDC2!IQ34,RawDC2!JB34,RawDC2!JL34,RawDC2!JY34,RawDC2!KJ34)</f>
        <v>0</v>
      </c>
      <c r="F35" s="174">
        <f>SUM(RawDC2!HZ34,RawDC2!IA34,RawDC2!IE34,RawDC2!IM34,RawDC2!IT34,RawDC2!IU34,RawDC2!IV34,RawDC2!JA34,RawDC2!JG34,RawDC2!JH34)</f>
        <v>0</v>
      </c>
      <c r="G35" s="174">
        <f>SUM(RawDC2!IS34,RawDC2!IX34,RawDC2!IY34,RawDC2!JI34,RawDC2!JK34,RawDC2!JO34,RawDC2!JV34,RawDC2!JX34)</f>
        <v>0</v>
      </c>
      <c r="I35" s="162">
        <f t="shared" si="2"/>
        <v>0</v>
      </c>
      <c r="J35" s="173">
        <f>SUM(RawDC2!IF34,RawDC2!IP34,RawDC2!JJ34,RawDC2!JP34,RawDC2!JQ34,RawDC2!JS34,RawDC2!JW34,RawDC2!KC34,RawDC2!KD34,RawDC2!KG34)</f>
        <v>0</v>
      </c>
      <c r="K35" s="173">
        <f>SUM(RawDC2!HX34,RawDC2!HY34,RawDC2!IC34,RawDC2!ID34,RawDC2!IG34,RawDC2!IN34,RawDC2!IO34,RawDC2!IR34,RawDC2!IZ34,RawDC2!JD34,RawDC2!JE34,RawDC2!JM34,RawDC2!JN34,RawDC2!JR34,RawDC2!JT34,RawDC2!JU34,RawDC2!JZ34,RawDC2!KA34,RawDC2!KB34,RawDC2!KE34,RawDC2!KF34,RawDC2!KH34,RawDC2!KI34)</f>
        <v>0</v>
      </c>
    </row>
    <row r="36" spans="1:11">
      <c r="A36" s="128">
        <v>33</v>
      </c>
      <c r="B36" s="162">
        <f>RawDC2!K35</f>
        <v>0</v>
      </c>
      <c r="C36" s="162">
        <f>RawDC2!L35</f>
        <v>0</v>
      </c>
      <c r="D36" s="173">
        <f>SUM(RawDC2!IH35,RawDC2!IJ35,RawDC2!IK35,RawDC2!IL35,RawDC2!IW35,RawDC2!JC35,RawDC2!JF35)</f>
        <v>0</v>
      </c>
      <c r="E36" s="174">
        <f>SUM(RawDC2!IB35,RawDC2!II35,RawDC2!IQ35,RawDC2!JB35,RawDC2!JL35,RawDC2!JY35,RawDC2!KJ35)</f>
        <v>0</v>
      </c>
      <c r="F36" s="174">
        <f>SUM(RawDC2!HZ35,RawDC2!IA35,RawDC2!IE35,RawDC2!IM35,RawDC2!IT35,RawDC2!IU35,RawDC2!IV35,RawDC2!JA35,RawDC2!JG35,RawDC2!JH35)</f>
        <v>0</v>
      </c>
      <c r="G36" s="174">
        <f>SUM(RawDC2!IS35,RawDC2!IX35,RawDC2!IY35,RawDC2!JI35,RawDC2!JK35,RawDC2!JO35,RawDC2!JV35,RawDC2!JX35)</f>
        <v>0</v>
      </c>
      <c r="I36" s="162">
        <f t="shared" si="2"/>
        <v>0</v>
      </c>
      <c r="J36" s="173">
        <f>SUM(RawDC2!IF35,RawDC2!IP35,RawDC2!JJ35,RawDC2!JP35,RawDC2!JQ35,RawDC2!JS35,RawDC2!JW35,RawDC2!KC35,RawDC2!KD35,RawDC2!KG35)</f>
        <v>0</v>
      </c>
      <c r="K36" s="173">
        <f>SUM(RawDC2!HX35,RawDC2!HY35,RawDC2!IC35,RawDC2!ID35,RawDC2!IG35,RawDC2!IN35,RawDC2!IO35,RawDC2!IR35,RawDC2!IZ35,RawDC2!JD35,RawDC2!JE35,RawDC2!JM35,RawDC2!JN35,RawDC2!JR35,RawDC2!JT35,RawDC2!JU35,RawDC2!JZ35,RawDC2!KA35,RawDC2!KB35,RawDC2!KE35,RawDC2!KF35,RawDC2!KH35,RawDC2!KI35)</f>
        <v>0</v>
      </c>
    </row>
    <row r="37" spans="1:11">
      <c r="A37" s="128">
        <v>34</v>
      </c>
      <c r="B37" s="162">
        <f>RawDC2!K36</f>
        <v>0</v>
      </c>
      <c r="C37" s="162">
        <f>RawDC2!L36</f>
        <v>0</v>
      </c>
      <c r="D37" s="173">
        <f>SUM(RawDC2!IH36,RawDC2!IJ36,RawDC2!IK36,RawDC2!IL36,RawDC2!IW36,RawDC2!JC36,RawDC2!JF36)</f>
        <v>0</v>
      </c>
      <c r="E37" s="174">
        <f>SUM(RawDC2!IB36,RawDC2!II36,RawDC2!IQ36,RawDC2!JB36,RawDC2!JL36,RawDC2!JY36,RawDC2!KJ36)</f>
        <v>0</v>
      </c>
      <c r="F37" s="174">
        <f>SUM(RawDC2!HZ36,RawDC2!IA36,RawDC2!IE36,RawDC2!IM36,RawDC2!IT36,RawDC2!IU36,RawDC2!IV36,RawDC2!JA36,RawDC2!JG36,RawDC2!JH36)</f>
        <v>0</v>
      </c>
      <c r="G37" s="174">
        <f>SUM(RawDC2!IS36,RawDC2!IX36,RawDC2!IY36,RawDC2!JI36,RawDC2!JK36,RawDC2!JO36,RawDC2!JV36,RawDC2!JX36)</f>
        <v>0</v>
      </c>
      <c r="I37" s="162">
        <f t="shared" si="2"/>
        <v>0</v>
      </c>
      <c r="J37" s="173">
        <f>SUM(RawDC2!IF36,RawDC2!IP36,RawDC2!JJ36,RawDC2!JP36,RawDC2!JQ36,RawDC2!JS36,RawDC2!JW36,RawDC2!KC36,RawDC2!KD36,RawDC2!KG36)</f>
        <v>0</v>
      </c>
      <c r="K37" s="173">
        <f>SUM(RawDC2!HX36,RawDC2!HY36,RawDC2!IC36,RawDC2!ID36,RawDC2!IG36,RawDC2!IN36,RawDC2!IO36,RawDC2!IR36,RawDC2!IZ36,RawDC2!JD36,RawDC2!JE36,RawDC2!JM36,RawDC2!JN36,RawDC2!JR36,RawDC2!JT36,RawDC2!JU36,RawDC2!JZ36,RawDC2!KA36,RawDC2!KB36,RawDC2!KE36,RawDC2!KF36,RawDC2!KH36,RawDC2!KI36)</f>
        <v>0</v>
      </c>
    </row>
    <row r="38" spans="1:11">
      <c r="A38" s="128">
        <v>35</v>
      </c>
      <c r="B38" s="162">
        <f>RawDC2!K37</f>
        <v>0</v>
      </c>
      <c r="C38" s="162">
        <f>RawDC2!L37</f>
        <v>0</v>
      </c>
      <c r="D38" s="173">
        <f>SUM(RawDC2!IH37,RawDC2!IJ37,RawDC2!IK37,RawDC2!IL37,RawDC2!IW37,RawDC2!JC37,RawDC2!JF37)</f>
        <v>0</v>
      </c>
      <c r="E38" s="174">
        <f>SUM(RawDC2!IB37,RawDC2!II37,RawDC2!IQ37,RawDC2!JB37,RawDC2!JL37,RawDC2!JY37,RawDC2!KJ37)</f>
        <v>0</v>
      </c>
      <c r="F38" s="174">
        <f>SUM(RawDC2!HZ37,RawDC2!IA37,RawDC2!IE37,RawDC2!IM37,RawDC2!IT37,RawDC2!IU37,RawDC2!IV37,RawDC2!JA37,RawDC2!JG37,RawDC2!JH37)</f>
        <v>0</v>
      </c>
      <c r="G38" s="174">
        <f>SUM(RawDC2!IS37,RawDC2!IX37,RawDC2!IY37,RawDC2!JI37,RawDC2!JK37,RawDC2!JO37,RawDC2!JV37,RawDC2!JX37)</f>
        <v>0</v>
      </c>
      <c r="I38" s="162">
        <f t="shared" si="2"/>
        <v>0</v>
      </c>
      <c r="J38" s="173">
        <f>SUM(RawDC2!IF37,RawDC2!IP37,RawDC2!JJ37,RawDC2!JP37,RawDC2!JQ37,RawDC2!JS37,RawDC2!JW37,RawDC2!KC37,RawDC2!KD37,RawDC2!KG37)</f>
        <v>0</v>
      </c>
      <c r="K38" s="173">
        <f>SUM(RawDC2!HX37,RawDC2!HY37,RawDC2!IC37,RawDC2!ID37,RawDC2!IG37,RawDC2!IN37,RawDC2!IO37,RawDC2!IR37,RawDC2!IZ37,RawDC2!JD37,RawDC2!JE37,RawDC2!JM37,RawDC2!JN37,RawDC2!JR37,RawDC2!JT37,RawDC2!JU37,RawDC2!JZ37,RawDC2!KA37,RawDC2!KB37,RawDC2!KE37,RawDC2!KF37,RawDC2!KH37,RawDC2!KI37)</f>
        <v>0</v>
      </c>
    </row>
    <row r="39" spans="1:11">
      <c r="A39" s="128">
        <v>36</v>
      </c>
      <c r="B39" s="162">
        <f>RawDC2!K38</f>
        <v>0</v>
      </c>
      <c r="C39" s="162">
        <f>RawDC2!L38</f>
        <v>0</v>
      </c>
      <c r="D39" s="173">
        <f>SUM(RawDC2!IH38,RawDC2!IJ38,RawDC2!IK38,RawDC2!IL38,RawDC2!IW38,RawDC2!JC38,RawDC2!JF38)</f>
        <v>0</v>
      </c>
      <c r="E39" s="174">
        <f>SUM(RawDC2!IB38,RawDC2!II38,RawDC2!IQ38,RawDC2!JB38,RawDC2!JL38,RawDC2!JY38,RawDC2!KJ38)</f>
        <v>0</v>
      </c>
      <c r="F39" s="174">
        <f>SUM(RawDC2!HZ38,RawDC2!IA38,RawDC2!IE38,RawDC2!IM38,RawDC2!IT38,RawDC2!IU38,RawDC2!IV38,RawDC2!JA38,RawDC2!JG38,RawDC2!JH38)</f>
        <v>0</v>
      </c>
      <c r="G39" s="174">
        <f>SUM(RawDC2!IS38,RawDC2!IX38,RawDC2!IY38,RawDC2!JI38,RawDC2!JK38,RawDC2!JO38,RawDC2!JV38,RawDC2!JX38)</f>
        <v>0</v>
      </c>
      <c r="I39" s="162">
        <f t="shared" si="2"/>
        <v>0</v>
      </c>
      <c r="J39" s="173">
        <f>SUM(RawDC2!IF38,RawDC2!IP38,RawDC2!JJ38,RawDC2!JP38,RawDC2!JQ38,RawDC2!JS38,RawDC2!JW38,RawDC2!KC38,RawDC2!KD38,RawDC2!KG38)</f>
        <v>0</v>
      </c>
      <c r="K39" s="173">
        <f>SUM(RawDC2!HX38,RawDC2!HY38,RawDC2!IC38,RawDC2!ID38,RawDC2!IG38,RawDC2!IN38,RawDC2!IO38,RawDC2!IR38,RawDC2!IZ38,RawDC2!JD38,RawDC2!JE38,RawDC2!JM38,RawDC2!JN38,RawDC2!JR38,RawDC2!JT38,RawDC2!JU38,RawDC2!JZ38,RawDC2!KA38,RawDC2!KB38,RawDC2!KE38,RawDC2!KF38,RawDC2!KH38,RawDC2!KI38)</f>
        <v>0</v>
      </c>
    </row>
    <row r="40" spans="1:11">
      <c r="A40" s="128">
        <v>37</v>
      </c>
      <c r="B40" s="162" t="str">
        <f>RawDC2!K39</f>
        <v>Megan</v>
      </c>
      <c r="C40" s="162" t="str">
        <f>RawDC2!L39</f>
        <v>Felton</v>
      </c>
      <c r="D40" s="173">
        <f>SUM(RawDC2!IH39,RawDC2!IJ39,RawDC2!IK39,RawDC2!IL39,RawDC2!IW39,RawDC2!JC39,RawDC2!JF39)</f>
        <v>19</v>
      </c>
      <c r="E40" s="174">
        <f>SUM(RawDC2!IB39,RawDC2!II39,RawDC2!IQ39,RawDC2!JB39,RawDC2!JL39,RawDC2!JY39,RawDC2!KJ39)</f>
        <v>22</v>
      </c>
      <c r="F40" s="174">
        <f>SUM(RawDC2!HZ39,RawDC2!IA39,RawDC2!IE39,RawDC2!IM39,RawDC2!IT39,RawDC2!IU39,RawDC2!IV39,RawDC2!JA39,RawDC2!JG39,RawDC2!JH39)</f>
        <v>20</v>
      </c>
      <c r="G40" s="174">
        <f>SUM(RawDC2!IS39,RawDC2!IX39,RawDC2!IY39,RawDC2!JI39,RawDC2!JK39,RawDC2!JO39,RawDC2!JV39,RawDC2!JX39)</f>
        <v>16</v>
      </c>
      <c r="I40" s="162">
        <f t="shared" si="2"/>
        <v>77</v>
      </c>
      <c r="J40" s="173">
        <f>SUM(RawDC2!IF39,RawDC2!IP39,RawDC2!JJ39,RawDC2!JP39,RawDC2!JQ39,RawDC2!JS39,RawDC2!JW39,RawDC2!KC39,RawDC2!KD39,RawDC2!KG39)</f>
        <v>28</v>
      </c>
      <c r="K40" s="173">
        <f>SUM(RawDC2!HX39,RawDC2!HY39,RawDC2!IC39,RawDC2!ID39,RawDC2!IG39,RawDC2!IN39,RawDC2!IO39,RawDC2!IR39,RawDC2!IZ39,RawDC2!JD39,RawDC2!JE39,RawDC2!JM39,RawDC2!JN39,RawDC2!JR39,RawDC2!JT39,RawDC2!JU39,RawDC2!JZ39,RawDC2!KA39,RawDC2!KB39,RawDC2!KE39,RawDC2!KF39,RawDC2!KH39,RawDC2!KI39)</f>
        <v>54</v>
      </c>
    </row>
    <row r="41" spans="1:11">
      <c r="A41" s="128">
        <v>38</v>
      </c>
      <c r="B41" s="162" t="str">
        <f>RawDC2!K40</f>
        <v>Emma</v>
      </c>
      <c r="C41" s="162" t="str">
        <f>RawDC2!L40</f>
        <v>Godman</v>
      </c>
      <c r="D41" s="173">
        <f>SUM(RawDC2!IH40,RawDC2!IJ40,RawDC2!IK40,RawDC2!IL40,RawDC2!IW40,RawDC2!JC40,RawDC2!JF40)</f>
        <v>23</v>
      </c>
      <c r="E41" s="174">
        <f>SUM(RawDC2!IB40,RawDC2!II40,RawDC2!IQ40,RawDC2!JB40,RawDC2!JL40,RawDC2!JY40,RawDC2!KJ40)</f>
        <v>27</v>
      </c>
      <c r="F41" s="174">
        <f>SUM(RawDC2!HZ40,RawDC2!IA40,RawDC2!IE40,RawDC2!IM40,RawDC2!IT40,RawDC2!IU40,RawDC2!IV40,RawDC2!JA40,RawDC2!JG40,RawDC2!JH40)</f>
        <v>37</v>
      </c>
      <c r="G41" s="174">
        <f>SUM(RawDC2!IS40,RawDC2!IX40,RawDC2!IY40,RawDC2!JI40,RawDC2!JK40,RawDC2!JO40,RawDC2!JV40,RawDC2!JX40)</f>
        <v>24</v>
      </c>
      <c r="I41" s="162">
        <f t="shared" si="2"/>
        <v>111</v>
      </c>
      <c r="J41" s="173">
        <f>SUM(RawDC2!IF40,RawDC2!IP40,RawDC2!JJ40,RawDC2!JP40,RawDC2!JQ40,RawDC2!JS40,RawDC2!JW40,RawDC2!KC40,RawDC2!KD40,RawDC2!KG40)</f>
        <v>21</v>
      </c>
      <c r="K41" s="173">
        <f>SUM(RawDC2!HX40,RawDC2!HY40,RawDC2!IC40,RawDC2!ID40,RawDC2!IG40,RawDC2!IN40,RawDC2!IO40,RawDC2!IR40,RawDC2!IZ40,RawDC2!JD40,RawDC2!JE40,RawDC2!JM40,RawDC2!JN40,RawDC2!JR40,RawDC2!JT40,RawDC2!JU40,RawDC2!JZ40,RawDC2!KA40,RawDC2!KB40,RawDC2!KE40,RawDC2!KF40,RawDC2!KH40,RawDC2!KI40)</f>
        <v>45</v>
      </c>
    </row>
    <row r="42" spans="1:11">
      <c r="A42" s="128">
        <v>39</v>
      </c>
      <c r="B42" s="162" t="str">
        <f>RawDC2!K41</f>
        <v>Eleanire</v>
      </c>
      <c r="C42" s="162" t="str">
        <f>RawDC2!L41</f>
        <v>Glynn</v>
      </c>
      <c r="D42" s="173">
        <f>SUM(RawDC2!IH41,RawDC2!IJ41,RawDC2!IK41,RawDC2!IL41,RawDC2!IW41,RawDC2!JC41,RawDC2!JF41)</f>
        <v>17</v>
      </c>
      <c r="E42" s="174">
        <f>SUM(RawDC2!IB41,RawDC2!II41,RawDC2!IQ41,RawDC2!JB41,RawDC2!JL41,RawDC2!JY41,RawDC2!KJ41)</f>
        <v>16</v>
      </c>
      <c r="F42" s="174">
        <f>SUM(RawDC2!HZ41,RawDC2!IA41,RawDC2!IE41,RawDC2!IM41,RawDC2!IT41,RawDC2!IU41,RawDC2!IV41,RawDC2!JA41,RawDC2!JG41,RawDC2!JH41)</f>
        <v>25</v>
      </c>
      <c r="G42" s="174">
        <f>SUM(RawDC2!IS41,RawDC2!IX41,RawDC2!IY41,RawDC2!JI41,RawDC2!JK41,RawDC2!JO41,RawDC2!JV41,RawDC2!JX41)</f>
        <v>21</v>
      </c>
      <c r="I42" s="162">
        <f t="shared" si="2"/>
        <v>79</v>
      </c>
      <c r="J42" s="173">
        <f>SUM(RawDC2!IF41,RawDC2!IP41,RawDC2!JJ41,RawDC2!JP41,RawDC2!JQ41,RawDC2!JS41,RawDC2!JW41,RawDC2!KC41,RawDC2!KD41,RawDC2!KG41)</f>
        <v>24</v>
      </c>
      <c r="K42" s="173">
        <f>SUM(RawDC2!HX41,RawDC2!HY41,RawDC2!IC41,RawDC2!ID41,RawDC2!IG41,RawDC2!IN41,RawDC2!IO41,RawDC2!IR41,RawDC2!IZ41,RawDC2!JD41,RawDC2!JE41,RawDC2!JM41,RawDC2!JN41,RawDC2!JR41,RawDC2!JT41,RawDC2!JU41,RawDC2!JZ41,RawDC2!KA41,RawDC2!KB41,RawDC2!KE41,RawDC2!KF41,RawDC2!KH41,RawDC2!KI41)</f>
        <v>56</v>
      </c>
    </row>
    <row r="43" spans="1:11">
      <c r="A43" s="128">
        <v>40</v>
      </c>
      <c r="B43" s="162" t="str">
        <f>RawDC2!K42</f>
        <v>Gareth</v>
      </c>
      <c r="C43" s="162" t="str">
        <f>RawDC2!L42</f>
        <v>Griffiths</v>
      </c>
      <c r="D43" s="173">
        <f>SUM(RawDC2!IH42,RawDC2!IJ42,RawDC2!IK42,RawDC2!IL42,RawDC2!IW42,RawDC2!JC42,RawDC2!JF42)</f>
        <v>19</v>
      </c>
      <c r="E43" s="174">
        <f>SUM(RawDC2!IB42,RawDC2!II42,RawDC2!IQ42,RawDC2!JB42,RawDC2!JL42,RawDC2!JY42,RawDC2!KJ42)</f>
        <v>26</v>
      </c>
      <c r="F43" s="174">
        <f>SUM(RawDC2!HZ42,RawDC2!IA42,RawDC2!IE42,RawDC2!IM42,RawDC2!IT42,RawDC2!IU42,RawDC2!IV42,RawDC2!JA42,RawDC2!JG42,RawDC2!JH42)</f>
        <v>30</v>
      </c>
      <c r="G43" s="174">
        <f>SUM(RawDC2!IS42,RawDC2!IX42,RawDC2!IY42,RawDC2!JI42,RawDC2!JK42,RawDC2!JO42,RawDC2!JV42,RawDC2!JX42)</f>
        <v>16</v>
      </c>
      <c r="I43" s="162">
        <f t="shared" si="2"/>
        <v>91</v>
      </c>
      <c r="J43" s="173">
        <f>SUM(RawDC2!IF42,RawDC2!IP42,RawDC2!JJ42,RawDC2!JP42,RawDC2!JQ42,RawDC2!JS42,RawDC2!JW42,RawDC2!KC42,RawDC2!KD42,RawDC2!KG42)</f>
        <v>19</v>
      </c>
      <c r="K43" s="173">
        <f>SUM(RawDC2!HX42,RawDC2!HY42,RawDC2!IC42,RawDC2!ID42,RawDC2!IG42,RawDC2!IN42,RawDC2!IO42,RawDC2!IR42,RawDC2!IZ42,RawDC2!JD42,RawDC2!JE42,RawDC2!JM42,RawDC2!JN42,RawDC2!JR42,RawDC2!JT42,RawDC2!JU42,RawDC2!JZ42,RawDC2!KA42,RawDC2!KB42,RawDC2!KE42,RawDC2!KF42,RawDC2!KH42,RawDC2!KI42)</f>
        <v>34</v>
      </c>
    </row>
    <row r="44" spans="1:11">
      <c r="A44" s="128">
        <v>41</v>
      </c>
      <c r="B44" s="162" t="str">
        <f>RawDC2!K43</f>
        <v>Tom</v>
      </c>
      <c r="C44" s="162" t="str">
        <f>RawDC2!L43</f>
        <v>Edwards</v>
      </c>
      <c r="D44" s="173">
        <f>SUM(RawDC2!IH43,RawDC2!IJ43,RawDC2!IK43,RawDC2!IL43,RawDC2!IW43,RawDC2!JC43,RawDC2!JF43)</f>
        <v>20</v>
      </c>
      <c r="E44" s="174">
        <f>SUM(RawDC2!IB43,RawDC2!II43,RawDC2!IQ43,RawDC2!JB43,RawDC2!JL43,RawDC2!JY43,RawDC2!KJ43)</f>
        <v>24</v>
      </c>
      <c r="F44" s="174">
        <f>SUM(RawDC2!HZ43,RawDC2!IA43,RawDC2!IE43,RawDC2!IM43,RawDC2!IT43,RawDC2!IU43,RawDC2!IV43,RawDC2!JA43,RawDC2!JG43,RawDC2!JH43)</f>
        <v>25</v>
      </c>
      <c r="G44" s="174">
        <f>SUM(RawDC2!IS43,RawDC2!IX43,RawDC2!IY43,RawDC2!JI43,RawDC2!JK43,RawDC2!JO43,RawDC2!JV43,RawDC2!JX43)</f>
        <v>16</v>
      </c>
      <c r="I44" s="162">
        <f t="shared" si="2"/>
        <v>85</v>
      </c>
      <c r="J44" s="173">
        <f>SUM(RawDC2!IF43,RawDC2!IP43,RawDC2!JJ43,RawDC2!JP43,RawDC2!JQ43,RawDC2!JS43,RawDC2!JW43,RawDC2!KC43,RawDC2!KD43,RawDC2!KG43)</f>
        <v>26</v>
      </c>
      <c r="K44" s="173">
        <f>SUM(RawDC2!HX43,RawDC2!HY43,RawDC2!IC43,RawDC2!ID43,RawDC2!IG43,RawDC2!IN43,RawDC2!IO43,RawDC2!IR43,RawDC2!IZ43,RawDC2!JD43,RawDC2!JE43,RawDC2!JM43,RawDC2!JN43,RawDC2!JR43,RawDC2!JT43,RawDC2!JU43,RawDC2!JZ43,RawDC2!KA43,RawDC2!KB43,RawDC2!KE43,RawDC2!KF43,RawDC2!KH43,RawDC2!KI43)</f>
        <v>53</v>
      </c>
    </row>
    <row r="45" spans="1:11">
      <c r="A45" s="128">
        <v>42</v>
      </c>
      <c r="B45" s="162">
        <f>RawDC2!K44</f>
        <v>0</v>
      </c>
      <c r="C45" s="162">
        <f>RawDC2!L44</f>
        <v>0</v>
      </c>
      <c r="D45" s="173">
        <f>SUM(RawDC2!IH44,RawDC2!IJ44,RawDC2!IK44,RawDC2!IL44,RawDC2!IW44,RawDC2!JC44,RawDC2!JF44)</f>
        <v>0</v>
      </c>
      <c r="E45" s="174">
        <f>SUM(RawDC2!IB44,RawDC2!II44,RawDC2!IQ44,RawDC2!JB44,RawDC2!JL44,RawDC2!JY44,RawDC2!KJ44)</f>
        <v>0</v>
      </c>
      <c r="F45" s="174">
        <f>SUM(RawDC2!HZ44,RawDC2!IA44,RawDC2!IE44,RawDC2!IM44,RawDC2!IT44,RawDC2!IU44,RawDC2!IV44,RawDC2!JA44,RawDC2!JG44,RawDC2!JH44)</f>
        <v>0</v>
      </c>
      <c r="G45" s="174">
        <f>SUM(RawDC2!IS44,RawDC2!IX44,RawDC2!IY44,RawDC2!JI44,RawDC2!JK44,RawDC2!JO44,RawDC2!JV44,RawDC2!JX44)</f>
        <v>0</v>
      </c>
      <c r="I45" s="162">
        <f t="shared" si="2"/>
        <v>0</v>
      </c>
      <c r="J45" s="173">
        <f>SUM(RawDC2!IF44,RawDC2!IP44,RawDC2!JJ44,RawDC2!JP44,RawDC2!JQ44,RawDC2!JS44,RawDC2!JW44,RawDC2!KC44,RawDC2!KD44,RawDC2!KG44)</f>
        <v>0</v>
      </c>
      <c r="K45" s="173">
        <f>SUM(RawDC2!HX44,RawDC2!HY44,RawDC2!IC44,RawDC2!ID44,RawDC2!IG44,RawDC2!IN44,RawDC2!IO44,RawDC2!IR44,RawDC2!IZ44,RawDC2!JD44,RawDC2!JE44,RawDC2!JM44,RawDC2!JN44,RawDC2!JR44,RawDC2!JT44,RawDC2!JU44,RawDC2!JZ44,RawDC2!KA44,RawDC2!KB44,RawDC2!KE44,RawDC2!KF44,RawDC2!KH44,RawDC2!KI44)</f>
        <v>0</v>
      </c>
    </row>
    <row r="46" spans="1:11">
      <c r="A46" s="128">
        <v>43</v>
      </c>
      <c r="B46" s="162" t="str">
        <f>RawDC2!K45</f>
        <v>Holly</v>
      </c>
      <c r="C46" s="162" t="str">
        <f>RawDC2!L45</f>
        <v>Jones</v>
      </c>
      <c r="D46" s="173">
        <f>SUM(RawDC2!IH45,RawDC2!IJ45,RawDC2!IK45,RawDC2!IL45,RawDC2!IW45,RawDC2!JC45,RawDC2!JF45)</f>
        <v>20</v>
      </c>
      <c r="E46" s="174">
        <f>SUM(RawDC2!IB45,RawDC2!II45,RawDC2!IQ45,RawDC2!JB45,RawDC2!JL45,RawDC2!JY45,RawDC2!KJ45)</f>
        <v>22</v>
      </c>
      <c r="F46" s="174">
        <f>SUM(RawDC2!HZ45,RawDC2!IA45,RawDC2!IE45,RawDC2!IM45,RawDC2!IT45,RawDC2!IU45,RawDC2!IV45,RawDC2!JA45,RawDC2!JG45,RawDC2!JH45)</f>
        <v>24</v>
      </c>
      <c r="G46" s="174">
        <f>SUM(RawDC2!IS45,RawDC2!IX45,RawDC2!IY45,RawDC2!JI45,RawDC2!JK45,RawDC2!JO45,RawDC2!JV45,RawDC2!JX45)</f>
        <v>20</v>
      </c>
      <c r="I46" s="162">
        <f t="shared" si="2"/>
        <v>86</v>
      </c>
      <c r="J46" s="173">
        <f>SUM(RawDC2!IF45,RawDC2!IP45,RawDC2!JJ45,RawDC2!JP45,RawDC2!JQ45,RawDC2!JS45,RawDC2!JW45,RawDC2!KC45,RawDC2!KD45,RawDC2!KG45)</f>
        <v>26</v>
      </c>
      <c r="K46" s="173">
        <f>SUM(RawDC2!HX45,RawDC2!HY45,RawDC2!IC45,RawDC2!ID45,RawDC2!IG45,RawDC2!IN45,RawDC2!IO45,RawDC2!IR45,RawDC2!IZ45,RawDC2!JD45,RawDC2!JE45,RawDC2!JM45,RawDC2!JN45,RawDC2!JR45,RawDC2!JT45,RawDC2!JU45,RawDC2!JZ45,RawDC2!KA45,RawDC2!KB45,RawDC2!KE45,RawDC2!KF45,RawDC2!KH45,RawDC2!KI45)</f>
        <v>66</v>
      </c>
    </row>
    <row r="47" spans="1:11">
      <c r="A47" s="128">
        <v>44</v>
      </c>
      <c r="B47" s="162">
        <f>RawDC2!K46</f>
        <v>0</v>
      </c>
      <c r="C47" s="162">
        <f>RawDC2!L46</f>
        <v>0</v>
      </c>
      <c r="D47" s="173">
        <f>SUM(RawDC2!IH46,RawDC2!IJ46,RawDC2!IK46,RawDC2!IL46,RawDC2!IW46,RawDC2!JC46,RawDC2!JF46)</f>
        <v>0</v>
      </c>
      <c r="E47" s="174">
        <f>SUM(RawDC2!IB46,RawDC2!II46,RawDC2!IQ46,RawDC2!JB46,RawDC2!JL46,RawDC2!JY46,RawDC2!KJ46)</f>
        <v>0</v>
      </c>
      <c r="F47" s="174">
        <f>SUM(RawDC2!HZ46,RawDC2!IA46,RawDC2!IE46,RawDC2!IM46,RawDC2!IT46,RawDC2!IU46,RawDC2!IV46,RawDC2!JA46,RawDC2!JG46,RawDC2!JH46)</f>
        <v>0</v>
      </c>
      <c r="G47" s="174">
        <f>SUM(RawDC2!IS46,RawDC2!IX46,RawDC2!IY46,RawDC2!JI46,RawDC2!JK46,RawDC2!JO46,RawDC2!JV46,RawDC2!JX46)</f>
        <v>0</v>
      </c>
      <c r="I47" s="162">
        <f t="shared" si="2"/>
        <v>0</v>
      </c>
      <c r="J47" s="173">
        <f>SUM(RawDC2!IF46,RawDC2!IP46,RawDC2!JJ46,RawDC2!JP46,RawDC2!JQ46,RawDC2!JS46,RawDC2!JW46,RawDC2!KC46,RawDC2!KD46,RawDC2!KG46)</f>
        <v>0</v>
      </c>
      <c r="K47" s="173">
        <f>SUM(RawDC2!HX46,RawDC2!HY46,RawDC2!IC46,RawDC2!ID46,RawDC2!IG46,RawDC2!IN46,RawDC2!IO46,RawDC2!IR46,RawDC2!IZ46,RawDC2!JD46,RawDC2!JE46,RawDC2!JM46,RawDC2!JN46,RawDC2!JR46,RawDC2!JT46,RawDC2!JU46,RawDC2!JZ46,RawDC2!KA46,RawDC2!KB46,RawDC2!KE46,RawDC2!KF46,RawDC2!KH46,RawDC2!KI46)</f>
        <v>0</v>
      </c>
    </row>
    <row r="48" spans="1:11">
      <c r="A48" s="128">
        <v>45</v>
      </c>
      <c r="B48" s="162" t="str">
        <f>RawDC2!K47</f>
        <v>Alex</v>
      </c>
      <c r="C48" s="162" t="str">
        <f>RawDC2!L47</f>
        <v>Montgomery</v>
      </c>
      <c r="D48" s="173">
        <f>SUM(RawDC2!IH47,RawDC2!IJ47,RawDC2!IK47,RawDC2!IL47,RawDC2!IW47,RawDC2!JC47,RawDC2!JF47)</f>
        <v>16</v>
      </c>
      <c r="E48" s="174">
        <f>SUM(RawDC2!IB47,RawDC2!II47,RawDC2!IQ47,RawDC2!JB47,RawDC2!JL47,RawDC2!JY47,RawDC2!KJ47)</f>
        <v>15</v>
      </c>
      <c r="F48" s="174">
        <f>SUM(RawDC2!HZ47,RawDC2!IA47,RawDC2!IE47,RawDC2!IM47,RawDC2!IT47,RawDC2!IU47,RawDC2!IV47,RawDC2!JA47,RawDC2!JG47,RawDC2!JH47)</f>
        <v>18</v>
      </c>
      <c r="G48" s="174">
        <f>SUM(RawDC2!IS47,RawDC2!IX47,RawDC2!IY47,RawDC2!JI47,RawDC2!JK47,RawDC2!JO47,RawDC2!JV47,RawDC2!JX47)</f>
        <v>17</v>
      </c>
      <c r="I48" s="162">
        <f t="shared" si="2"/>
        <v>66</v>
      </c>
      <c r="J48" s="173">
        <f>SUM(RawDC2!IF47,RawDC2!IP47,RawDC2!JJ47,RawDC2!JP47,RawDC2!JQ47,RawDC2!JS47,RawDC2!JW47,RawDC2!KC47,RawDC2!KD47,RawDC2!KG47)</f>
        <v>19</v>
      </c>
      <c r="K48" s="173">
        <f>SUM(RawDC2!HX47,RawDC2!HY47,RawDC2!IC47,RawDC2!ID47,RawDC2!IG47,RawDC2!IN47,RawDC2!IO47,RawDC2!IR47,RawDC2!IZ47,RawDC2!JD47,RawDC2!JE47,RawDC2!JM47,RawDC2!JN47,RawDC2!JR47,RawDC2!JT47,RawDC2!JU47,RawDC2!JZ47,RawDC2!KA47,RawDC2!KB47,RawDC2!KE47,RawDC2!KF47,RawDC2!KH47,RawDC2!KI47)</f>
        <v>34</v>
      </c>
    </row>
    <row r="49" spans="1:11">
      <c r="A49" s="128">
        <v>46</v>
      </c>
      <c r="B49" s="162">
        <f>RawDC2!K48</f>
        <v>0</v>
      </c>
      <c r="C49" s="162">
        <f>RawDC2!L48</f>
        <v>0</v>
      </c>
      <c r="D49" s="173">
        <f>SUM(RawDC2!IH48,RawDC2!IJ48,RawDC2!IK48,RawDC2!IL48,RawDC2!IW48,RawDC2!JC48,RawDC2!JF48)</f>
        <v>0</v>
      </c>
      <c r="E49" s="174">
        <f>SUM(RawDC2!IB48,RawDC2!II48,RawDC2!IQ48,RawDC2!JB48,RawDC2!JL48,RawDC2!JY48,RawDC2!KJ48)</f>
        <v>0</v>
      </c>
      <c r="F49" s="174">
        <f>SUM(RawDC2!HZ48,RawDC2!IA48,RawDC2!IE48,RawDC2!IM48,RawDC2!IT48,RawDC2!IU48,RawDC2!IV48,RawDC2!JA48,RawDC2!JG48,RawDC2!JH48)</f>
        <v>0</v>
      </c>
      <c r="G49" s="174">
        <f>SUM(RawDC2!IS48,RawDC2!IX48,RawDC2!IY48,RawDC2!JI48,RawDC2!JK48,RawDC2!JO48,RawDC2!JV48,RawDC2!JX48)</f>
        <v>0</v>
      </c>
      <c r="I49" s="162">
        <f t="shared" si="2"/>
        <v>0</v>
      </c>
      <c r="J49" s="173">
        <f>SUM(RawDC2!IF48,RawDC2!IP48,RawDC2!JJ48,RawDC2!JP48,RawDC2!JQ48,RawDC2!JS48,RawDC2!JW48,RawDC2!KC48,RawDC2!KD48,RawDC2!KG48)</f>
        <v>0</v>
      </c>
      <c r="K49" s="173">
        <f>SUM(RawDC2!HX48,RawDC2!HY48,RawDC2!IC48,RawDC2!ID48,RawDC2!IG48,RawDC2!IN48,RawDC2!IO48,RawDC2!IR48,RawDC2!IZ48,RawDC2!JD48,RawDC2!JE48,RawDC2!JM48,RawDC2!JN48,RawDC2!JR48,RawDC2!JT48,RawDC2!JU48,RawDC2!JZ48,RawDC2!KA48,RawDC2!KB48,RawDC2!KE48,RawDC2!KF48,RawDC2!KH48,RawDC2!KI48)</f>
        <v>0</v>
      </c>
    </row>
    <row r="50" spans="1:11">
      <c r="A50" s="128">
        <v>47</v>
      </c>
      <c r="B50" s="162" t="str">
        <f>RawDC2!K49</f>
        <v>Ryan</v>
      </c>
      <c r="C50" s="162" t="str">
        <f>RawDC2!L49</f>
        <v>Passmore</v>
      </c>
      <c r="D50" s="173">
        <f>SUM(RawDC2!IH49,RawDC2!IJ49,RawDC2!IK49,RawDC2!IL49,RawDC2!IW49,RawDC2!JC49,RawDC2!JF49)</f>
        <v>22</v>
      </c>
      <c r="E50" s="174">
        <f>SUM(RawDC2!IB49,RawDC2!II49,RawDC2!IQ49,RawDC2!JB49,RawDC2!JL49,RawDC2!JY49,RawDC2!KJ49)</f>
        <v>19</v>
      </c>
      <c r="F50" s="174">
        <f>SUM(RawDC2!HZ49,RawDC2!IA49,RawDC2!IE49,RawDC2!IM49,RawDC2!IT49,RawDC2!IU49,RawDC2!IV49,RawDC2!JA49,RawDC2!JG49,RawDC2!JH49)</f>
        <v>32</v>
      </c>
      <c r="G50" s="174">
        <f>SUM(RawDC2!IS49,RawDC2!IX49,RawDC2!IY49,RawDC2!JI49,RawDC2!JK49,RawDC2!JO49,RawDC2!JV49,RawDC2!JX49)</f>
        <v>17</v>
      </c>
      <c r="I50" s="162">
        <f t="shared" si="2"/>
        <v>90</v>
      </c>
      <c r="J50" s="173">
        <f>SUM(RawDC2!IF49,RawDC2!IP49,RawDC2!JJ49,RawDC2!JP49,RawDC2!JQ49,RawDC2!JS49,RawDC2!JW49,RawDC2!KC49,RawDC2!KD49,RawDC2!KG49)</f>
        <v>18</v>
      </c>
      <c r="K50" s="173">
        <f>SUM(RawDC2!HX49,RawDC2!HY49,RawDC2!IC49,RawDC2!ID49,RawDC2!IG49,RawDC2!IN49,RawDC2!IO49,RawDC2!IR49,RawDC2!IZ49,RawDC2!JD49,RawDC2!JE49,RawDC2!JM49,RawDC2!JN49,RawDC2!JR49,RawDC2!JT49,RawDC2!JU49,RawDC2!JZ49,RawDC2!KA49,RawDC2!KB49,RawDC2!KE49,RawDC2!KF49,RawDC2!KH49,RawDC2!KI49)</f>
        <v>60</v>
      </c>
    </row>
    <row r="51" spans="1:11">
      <c r="A51" s="128">
        <v>48</v>
      </c>
      <c r="B51" s="162">
        <f>RawDC2!K50</f>
        <v>0</v>
      </c>
      <c r="C51" s="162">
        <f>RawDC2!L50</f>
        <v>0</v>
      </c>
      <c r="D51" s="173">
        <f>SUM(RawDC2!IH50,RawDC2!IJ50,RawDC2!IK50,RawDC2!IL50,RawDC2!IW50,RawDC2!JC50,RawDC2!JF50)</f>
        <v>0</v>
      </c>
      <c r="E51" s="174">
        <f>SUM(RawDC2!IB50,RawDC2!II50,RawDC2!IQ50,RawDC2!JB50,RawDC2!JL50,RawDC2!JY50,RawDC2!KJ50)</f>
        <v>0</v>
      </c>
      <c r="F51" s="174">
        <f>SUM(RawDC2!HZ50,RawDC2!IA50,RawDC2!IE50,RawDC2!IM50,RawDC2!IT50,RawDC2!IU50,RawDC2!IV50,RawDC2!JA50,RawDC2!JG50,RawDC2!JH50)</f>
        <v>0</v>
      </c>
      <c r="G51" s="174">
        <f>SUM(RawDC2!IS50,RawDC2!IX50,RawDC2!IY50,RawDC2!JI50,RawDC2!JK50,RawDC2!JO50,RawDC2!JV50,RawDC2!JX50)</f>
        <v>0</v>
      </c>
      <c r="I51" s="162">
        <f t="shared" si="2"/>
        <v>0</v>
      </c>
      <c r="J51" s="173">
        <f>SUM(RawDC2!IF50,RawDC2!IP50,RawDC2!JJ50,RawDC2!JP50,RawDC2!JQ50,RawDC2!JS50,RawDC2!JW50,RawDC2!KC50,RawDC2!KD50,RawDC2!KG50)</f>
        <v>0</v>
      </c>
      <c r="K51" s="173">
        <f>SUM(RawDC2!HX50,RawDC2!HY50,RawDC2!IC50,RawDC2!ID50,RawDC2!IG50,RawDC2!IN50,RawDC2!IO50,RawDC2!IR50,RawDC2!IZ50,RawDC2!JD50,RawDC2!JE50,RawDC2!JM50,RawDC2!JN50,RawDC2!JR50,RawDC2!JT50,RawDC2!JU50,RawDC2!JZ50,RawDC2!KA50,RawDC2!KB50,RawDC2!KE50,RawDC2!KF50,RawDC2!KH50,RawDC2!KI50)</f>
        <v>0</v>
      </c>
    </row>
    <row r="52" spans="1:11">
      <c r="A52" s="128">
        <v>49</v>
      </c>
      <c r="B52" s="162" t="str">
        <f>RawDC2!K51</f>
        <v>Harvey</v>
      </c>
      <c r="C52" s="162" t="str">
        <f>RawDC2!L51</f>
        <v>Scott</v>
      </c>
      <c r="D52" s="173">
        <f>SUM(RawDC2!IH51,RawDC2!IJ51,RawDC2!IK51,RawDC2!IL51,RawDC2!IW51,RawDC2!JC51,RawDC2!JF51)</f>
        <v>20</v>
      </c>
      <c r="E52" s="174">
        <f>SUM(RawDC2!IB51,RawDC2!II51,RawDC2!IQ51,RawDC2!JB51,RawDC2!JL51,RawDC2!JY51,RawDC2!KJ51)</f>
        <v>20</v>
      </c>
      <c r="F52" s="174">
        <f>SUM(RawDC2!HZ51,RawDC2!IA51,RawDC2!IE51,RawDC2!IM51,RawDC2!IT51,RawDC2!IU51,RawDC2!IV51,RawDC2!JA51,RawDC2!JG51,RawDC2!JH51)</f>
        <v>33</v>
      </c>
      <c r="G52" s="174">
        <f>SUM(RawDC2!IS51,RawDC2!IX51,RawDC2!IY51,RawDC2!JI51,RawDC2!JK51,RawDC2!JO51,RawDC2!JV51,RawDC2!JX51)</f>
        <v>24</v>
      </c>
      <c r="I52" s="162">
        <f t="shared" si="2"/>
        <v>97</v>
      </c>
      <c r="J52" s="173">
        <f>SUM(RawDC2!IF51,RawDC2!IP51,RawDC2!JJ51,RawDC2!JP51,RawDC2!JQ51,RawDC2!JS51,RawDC2!JW51,RawDC2!KC51,RawDC2!KD51,RawDC2!KG51)</f>
        <v>24</v>
      </c>
      <c r="K52" s="173">
        <f>SUM(RawDC2!HX51,RawDC2!HY51,RawDC2!IC51,RawDC2!ID51,RawDC2!IG51,RawDC2!IN51,RawDC2!IO51,RawDC2!IR51,RawDC2!IZ51,RawDC2!JD51,RawDC2!JE51,RawDC2!JM51,RawDC2!JN51,RawDC2!JR51,RawDC2!JT51,RawDC2!JU51,RawDC2!JZ51,RawDC2!KA51,RawDC2!KB51,RawDC2!KE51,RawDC2!KF51,RawDC2!KH51,RawDC2!KI51)</f>
        <v>60</v>
      </c>
    </row>
    <row r="53" spans="1:11">
      <c r="A53" s="128">
        <v>50</v>
      </c>
      <c r="B53" s="162" t="str">
        <f>RawDC2!K52</f>
        <v xml:space="preserve">George </v>
      </c>
      <c r="C53" s="162" t="str">
        <f>RawDC2!L52</f>
        <v>Simpson</v>
      </c>
      <c r="D53" s="173">
        <f>SUM(RawDC2!IH52,RawDC2!IJ52,RawDC2!IK52,RawDC2!IL52,RawDC2!IW52,RawDC2!JC52,RawDC2!JF52)</f>
        <v>23</v>
      </c>
      <c r="E53" s="174">
        <f>SUM(RawDC2!IB52,RawDC2!II52,RawDC2!IQ52,RawDC2!JB52,RawDC2!JL52,RawDC2!JY52,RawDC2!KJ52)</f>
        <v>27</v>
      </c>
      <c r="F53" s="174">
        <f>SUM(RawDC2!HZ52,RawDC2!IA52,RawDC2!IE52,RawDC2!IM52,RawDC2!IT52,RawDC2!IU52,RawDC2!IV52,RawDC2!JA52,RawDC2!JG52,RawDC2!JH52)</f>
        <v>28</v>
      </c>
      <c r="G53" s="174">
        <f>SUM(RawDC2!IS52,RawDC2!IX52,RawDC2!IY52,RawDC2!JI52,RawDC2!JK52,RawDC2!JO52,RawDC2!JV52,RawDC2!JX52)</f>
        <v>17</v>
      </c>
      <c r="I53" s="162">
        <f t="shared" si="2"/>
        <v>95</v>
      </c>
      <c r="J53" s="173">
        <f>SUM(RawDC2!IF52,RawDC2!IP52,RawDC2!JJ52,RawDC2!JP52,RawDC2!JQ52,RawDC2!JS52,RawDC2!JW52,RawDC2!KC52,RawDC2!KD52,RawDC2!KG52)</f>
        <v>12</v>
      </c>
      <c r="K53" s="173">
        <f>SUM(RawDC2!HX52,RawDC2!HY52,RawDC2!IC52,RawDC2!ID52,RawDC2!IG52,RawDC2!IN52,RawDC2!IO52,RawDC2!IR52,RawDC2!IZ52,RawDC2!JD52,RawDC2!JE52,RawDC2!JM52,RawDC2!JN52,RawDC2!JR52,RawDC2!JT52,RawDC2!JU52,RawDC2!JZ52,RawDC2!KA52,RawDC2!KB52,RawDC2!KE52,RawDC2!KF52,RawDC2!KH52,RawDC2!KI52)</f>
        <v>44</v>
      </c>
    </row>
    <row r="54" spans="1:11">
      <c r="A54" s="128">
        <v>51</v>
      </c>
      <c r="B54" s="162">
        <f>RawDC2!K53</f>
        <v>0</v>
      </c>
      <c r="C54" s="162">
        <f>RawDC2!L53</f>
        <v>0</v>
      </c>
      <c r="D54" s="173">
        <f>SUM(RawDC2!IH53,RawDC2!IJ53,RawDC2!IK53,RawDC2!IL53,RawDC2!IW53,RawDC2!JC53,RawDC2!JF53)</f>
        <v>0</v>
      </c>
      <c r="E54" s="174">
        <f>SUM(RawDC2!IB53,RawDC2!II53,RawDC2!IQ53,RawDC2!JB53,RawDC2!JL53,RawDC2!JY53,RawDC2!KJ53)</f>
        <v>0</v>
      </c>
      <c r="F54" s="174">
        <f>SUM(RawDC2!HZ53,RawDC2!IA53,RawDC2!IE53,RawDC2!IM53,RawDC2!IT53,RawDC2!IU53,RawDC2!IV53,RawDC2!JA53,RawDC2!JG53,RawDC2!JH53)</f>
        <v>0</v>
      </c>
      <c r="G54" s="174">
        <f>SUM(RawDC2!IS53,RawDC2!IX53,RawDC2!IY53,RawDC2!JI53,RawDC2!JK53,RawDC2!JO53,RawDC2!JV53,RawDC2!JX53)</f>
        <v>0</v>
      </c>
      <c r="I54" s="162">
        <f t="shared" si="2"/>
        <v>0</v>
      </c>
      <c r="J54" s="173">
        <f>SUM(RawDC2!IF53,RawDC2!IP53,RawDC2!JJ53,RawDC2!JP53,RawDC2!JQ53,RawDC2!JS53,RawDC2!JW53,RawDC2!KC53,RawDC2!KD53,RawDC2!KG53)</f>
        <v>0</v>
      </c>
      <c r="K54" s="173">
        <f>SUM(RawDC2!HX53,RawDC2!HY53,RawDC2!IC53,RawDC2!ID53,RawDC2!IG53,RawDC2!IN53,RawDC2!IO53,RawDC2!IR53,RawDC2!IZ53,RawDC2!JD53,RawDC2!JE53,RawDC2!JM53,RawDC2!JN53,RawDC2!JR53,RawDC2!JT53,RawDC2!JU53,RawDC2!JZ53,RawDC2!KA53,RawDC2!KB53,RawDC2!KE53,RawDC2!KF53,RawDC2!KH53,RawDC2!KI53)</f>
        <v>0</v>
      </c>
    </row>
    <row r="55" spans="1:11">
      <c r="A55" s="128">
        <v>52</v>
      </c>
      <c r="B55" s="162">
        <f>RawDC2!K54</f>
        <v>0</v>
      </c>
      <c r="C55" s="162">
        <f>RawDC2!L54</f>
        <v>0</v>
      </c>
      <c r="D55" s="173">
        <f>SUM(RawDC2!IH54,RawDC2!IJ54,RawDC2!IK54,RawDC2!IL54,RawDC2!IW54,RawDC2!JC54,RawDC2!JF54)</f>
        <v>0</v>
      </c>
      <c r="E55" s="174">
        <f>SUM(RawDC2!IB54,RawDC2!II54,RawDC2!IQ54,RawDC2!JB54,RawDC2!JL54,RawDC2!JY54,RawDC2!KJ54)</f>
        <v>0</v>
      </c>
      <c r="F55" s="174">
        <f>SUM(RawDC2!HZ54,RawDC2!IA54,RawDC2!IE54,RawDC2!IM54,RawDC2!IT54,RawDC2!IU54,RawDC2!IV54,RawDC2!JA54,RawDC2!JG54,RawDC2!JH54)</f>
        <v>0</v>
      </c>
      <c r="G55" s="174">
        <f>SUM(RawDC2!IS54,RawDC2!IX54,RawDC2!IY54,RawDC2!JI54,RawDC2!JK54,RawDC2!JO54,RawDC2!JV54,RawDC2!JX54)</f>
        <v>0</v>
      </c>
      <c r="I55" s="162">
        <f t="shared" si="2"/>
        <v>0</v>
      </c>
      <c r="J55" s="173">
        <f>SUM(RawDC2!IF54,RawDC2!IP54,RawDC2!JJ54,RawDC2!JP54,RawDC2!JQ54,RawDC2!JS54,RawDC2!JW54,RawDC2!KC54,RawDC2!KD54,RawDC2!KG54)</f>
        <v>0</v>
      </c>
      <c r="K55" s="173">
        <f>SUM(RawDC2!HX54,RawDC2!HY54,RawDC2!IC54,RawDC2!ID54,RawDC2!IG54,RawDC2!IN54,RawDC2!IO54,RawDC2!IR54,RawDC2!IZ54,RawDC2!JD54,RawDC2!JE54,RawDC2!JM54,RawDC2!JN54,RawDC2!JR54,RawDC2!JT54,RawDC2!JU54,RawDC2!JZ54,RawDC2!KA54,RawDC2!KB54,RawDC2!KE54,RawDC2!KF54,RawDC2!KH54,RawDC2!KI54)</f>
        <v>0</v>
      </c>
    </row>
    <row r="56" spans="1:11">
      <c r="A56" s="128">
        <v>53</v>
      </c>
      <c r="B56" s="162" t="str">
        <f>RawDC2!K55</f>
        <v>Alexander</v>
      </c>
      <c r="C56" s="162" t="str">
        <f>RawDC2!L55</f>
        <v>Taylor</v>
      </c>
      <c r="D56" s="173">
        <f>SUM(RawDC2!IH55,RawDC2!IJ55,RawDC2!IK55,RawDC2!IL55,RawDC2!IW55,RawDC2!JC55,RawDC2!JF55)</f>
        <v>16</v>
      </c>
      <c r="E56" s="174">
        <f>SUM(RawDC2!IB55,RawDC2!II55,RawDC2!IQ55,RawDC2!JB55,RawDC2!JL55,RawDC2!JY55,RawDC2!KJ55)</f>
        <v>13</v>
      </c>
      <c r="F56" s="174">
        <f>SUM(RawDC2!HZ55,RawDC2!IA55,RawDC2!IE55,RawDC2!IM55,RawDC2!IT55,RawDC2!IU55,RawDC2!IV55,RawDC2!JA55,RawDC2!JG55,RawDC2!JH55)</f>
        <v>24</v>
      </c>
      <c r="G56" s="174">
        <f>SUM(RawDC2!IS55,RawDC2!IX55,RawDC2!IY55,RawDC2!JI55,RawDC2!JK55,RawDC2!JO55,RawDC2!JV55,RawDC2!JX55)</f>
        <v>23</v>
      </c>
      <c r="I56" s="162">
        <f t="shared" si="2"/>
        <v>76</v>
      </c>
      <c r="J56" s="173">
        <f>SUM(RawDC2!IF55,RawDC2!IP55,RawDC2!JJ55,RawDC2!JP55,RawDC2!JQ55,RawDC2!JS55,RawDC2!JW55,RawDC2!KC55,RawDC2!KD55,RawDC2!KG55)</f>
        <v>12</v>
      </c>
      <c r="K56" s="173">
        <f>SUM(RawDC2!HX55,RawDC2!HY55,RawDC2!IC55,RawDC2!ID55,RawDC2!IG55,RawDC2!IN55,RawDC2!IO55,RawDC2!IR55,RawDC2!IZ55,RawDC2!JD55,RawDC2!JE55,RawDC2!JM55,RawDC2!JN55,RawDC2!JR55,RawDC2!JT55,RawDC2!JU55,RawDC2!JZ55,RawDC2!KA55,RawDC2!KB55,RawDC2!KE55,RawDC2!KF55,RawDC2!KH55,RawDC2!KI55)</f>
        <v>52</v>
      </c>
    </row>
    <row r="57" spans="1:11">
      <c r="A57" s="128">
        <v>54</v>
      </c>
      <c r="B57" s="162">
        <f>RawDC2!K56</f>
        <v>0</v>
      </c>
      <c r="C57" s="162">
        <f>RawDC2!L56</f>
        <v>0</v>
      </c>
      <c r="D57" s="173">
        <f>SUM(RawDC2!IH56,RawDC2!IJ56,RawDC2!IK56,RawDC2!IL56,RawDC2!IW56,RawDC2!JC56,RawDC2!JF56)</f>
        <v>0</v>
      </c>
      <c r="E57" s="174">
        <f>SUM(RawDC2!IB56,RawDC2!II56,RawDC2!IQ56,RawDC2!JB56,RawDC2!JL56,RawDC2!JY56,RawDC2!KJ56)</f>
        <v>0</v>
      </c>
      <c r="F57" s="174">
        <f>SUM(RawDC2!HZ56,RawDC2!IA56,RawDC2!IE56,RawDC2!IM56,RawDC2!IT56,RawDC2!IU56,RawDC2!IV56,RawDC2!JA56,RawDC2!JG56,RawDC2!JH56)</f>
        <v>0</v>
      </c>
      <c r="G57" s="174">
        <f>SUM(RawDC2!IS56,RawDC2!IX56,RawDC2!IY56,RawDC2!JI56,RawDC2!JK56,RawDC2!JO56,RawDC2!JV56,RawDC2!JX56)</f>
        <v>0</v>
      </c>
      <c r="I57" s="162">
        <f t="shared" ref="I57:I67" si="4">SUM(D57:G57)</f>
        <v>0</v>
      </c>
      <c r="J57" s="173">
        <f>SUM(RawDC2!IF56,RawDC2!IP56,RawDC2!JJ56,RawDC2!JP56,RawDC2!JQ56,RawDC2!JS56,RawDC2!JW56,RawDC2!KC56,RawDC2!KD56,RawDC2!KG56)</f>
        <v>0</v>
      </c>
      <c r="K57" s="173">
        <f>SUM(RawDC2!HX56,RawDC2!HY56,RawDC2!IC56,RawDC2!ID56,RawDC2!IG56,RawDC2!IN56,RawDC2!IO56,RawDC2!IR56,RawDC2!IZ56,RawDC2!JD56,RawDC2!JE56,RawDC2!JM56,RawDC2!JN56,RawDC2!JR56,RawDC2!JT56,RawDC2!JU56,RawDC2!JZ56,RawDC2!KA56,RawDC2!KB56,RawDC2!KE56,RawDC2!KF56,RawDC2!KH56,RawDC2!KI56)</f>
        <v>0</v>
      </c>
    </row>
    <row r="58" spans="1:11">
      <c r="A58" s="128">
        <v>55</v>
      </c>
      <c r="B58" s="162">
        <f>RawDC2!K57</f>
        <v>0</v>
      </c>
      <c r="C58" s="162">
        <f>RawDC2!L57</f>
        <v>0</v>
      </c>
      <c r="D58" s="173">
        <f>SUM(RawDC2!IH57,RawDC2!IJ57,RawDC2!IK57,RawDC2!IL57,RawDC2!IW57,RawDC2!JC57,RawDC2!JF57)</f>
        <v>0</v>
      </c>
      <c r="E58" s="174">
        <f>SUM(RawDC2!IB57,RawDC2!II57,RawDC2!IQ57,RawDC2!JB57,RawDC2!JL57,RawDC2!JY57,RawDC2!KJ57)</f>
        <v>0</v>
      </c>
      <c r="F58" s="174">
        <f>SUM(RawDC2!HZ57,RawDC2!IA57,RawDC2!IE57,RawDC2!IM57,RawDC2!IT57,RawDC2!IU57,RawDC2!IV57,RawDC2!JA57,RawDC2!JG57,RawDC2!JH57)</f>
        <v>0</v>
      </c>
      <c r="G58" s="174">
        <f>SUM(RawDC2!IS57,RawDC2!IX57,RawDC2!IY57,RawDC2!JI57,RawDC2!JK57,RawDC2!JO57,RawDC2!JV57,RawDC2!JX57)</f>
        <v>0</v>
      </c>
      <c r="I58" s="162">
        <f t="shared" si="4"/>
        <v>0</v>
      </c>
      <c r="J58" s="173">
        <f>SUM(RawDC2!IF57,RawDC2!IP57,RawDC2!JJ57,RawDC2!JP57,RawDC2!JQ57,RawDC2!JS57,RawDC2!JW57,RawDC2!KC57,RawDC2!KD57,RawDC2!KG57)</f>
        <v>0</v>
      </c>
      <c r="K58" s="173">
        <f>SUM(RawDC2!HX57,RawDC2!HY57,RawDC2!IC57,RawDC2!ID57,RawDC2!IG57,RawDC2!IN57,RawDC2!IO57,RawDC2!IR57,RawDC2!IZ57,RawDC2!JD57,RawDC2!JE57,RawDC2!JM57,RawDC2!JN57,RawDC2!JR57,RawDC2!JT57,RawDC2!JU57,RawDC2!JZ57,RawDC2!KA57,RawDC2!KB57,RawDC2!KE57,RawDC2!KF57,RawDC2!KH57,RawDC2!KI57)</f>
        <v>0</v>
      </c>
    </row>
    <row r="59" spans="1:11">
      <c r="A59" s="128">
        <v>56</v>
      </c>
      <c r="B59" s="162">
        <f>RawDC2!K58</f>
        <v>0</v>
      </c>
      <c r="C59" s="162">
        <f>RawDC2!L58</f>
        <v>0</v>
      </c>
      <c r="D59" s="173">
        <f>SUM(RawDC2!IH58,RawDC2!IJ58,RawDC2!IK58,RawDC2!IL58,RawDC2!IW58,RawDC2!JC58,RawDC2!JF58)</f>
        <v>0</v>
      </c>
      <c r="E59" s="174">
        <f>SUM(RawDC2!IB58,RawDC2!II58,RawDC2!IQ58,RawDC2!JB58,RawDC2!JL58,RawDC2!JY58,RawDC2!KJ58)</f>
        <v>0</v>
      </c>
      <c r="F59" s="174">
        <f>SUM(RawDC2!HZ58,RawDC2!IA58,RawDC2!IE58,RawDC2!IM58,RawDC2!IT58,RawDC2!IU58,RawDC2!IV58,RawDC2!JA58,RawDC2!JG58,RawDC2!JH58)</f>
        <v>0</v>
      </c>
      <c r="G59" s="174">
        <f>SUM(RawDC2!IS58,RawDC2!IX58,RawDC2!IY58,RawDC2!JI58,RawDC2!JK58,RawDC2!JO58,RawDC2!JV58,RawDC2!JX58)</f>
        <v>0</v>
      </c>
      <c r="I59" s="162">
        <f t="shared" si="4"/>
        <v>0</v>
      </c>
      <c r="J59" s="173">
        <f>SUM(RawDC2!IF58,RawDC2!IP58,RawDC2!JJ58,RawDC2!JP58,RawDC2!JQ58,RawDC2!JS58,RawDC2!JW58,RawDC2!KC58,RawDC2!KD58,RawDC2!KG58)</f>
        <v>0</v>
      </c>
      <c r="K59" s="173">
        <f>SUM(RawDC2!HX58,RawDC2!HY58,RawDC2!IC58,RawDC2!ID58,RawDC2!IG58,RawDC2!IN58,RawDC2!IO58,RawDC2!IR58,RawDC2!IZ58,RawDC2!JD58,RawDC2!JE58,RawDC2!JM58,RawDC2!JN58,RawDC2!JR58,RawDC2!JT58,RawDC2!JU58,RawDC2!JZ58,RawDC2!KA58,RawDC2!KB58,RawDC2!KE58,RawDC2!KF58,RawDC2!KH58,RawDC2!KI58)</f>
        <v>0</v>
      </c>
    </row>
    <row r="60" spans="1:11">
      <c r="A60" s="128">
        <v>57</v>
      </c>
      <c r="B60" s="162" t="str">
        <f>RawDC2!K59</f>
        <v>sam</v>
      </c>
      <c r="C60" s="162" t="str">
        <f>RawDC2!L59</f>
        <v>cochrane</v>
      </c>
      <c r="D60" s="173">
        <f>SUM(RawDC2!IG59,RawDC2!II59,RawDC2!IJ59,RawDC2!IK59,RawDC2!IV59,RawDC2!JB59,RawDC2!JE59)</f>
        <v>17</v>
      </c>
      <c r="E60" s="174">
        <f>SUM(RawDC2!IA59,RawDC2!IH59,RawDC2!IP59,RawDC2!JA59,RawDC2!JK59,RawDC2!JX59,RawDC2!KI59)</f>
        <v>17</v>
      </c>
      <c r="F60" s="174">
        <f>SUM(RawDC2!HY59,RawDC2!HZ59,RawDC2!ID59,RawDC2!IL59,RawDC2!IS59,RawDC2!IT59,RawDC2!IU59,RawDC2!IZ59,RawDC2!JF59,RawDC2!JG59)</f>
        <v>23</v>
      </c>
      <c r="G60" s="174">
        <f>SUM(RawDC2!IR59,RawDC2!IW59,RawDC2!IX59,RawDC2!JH59,RawDC2!JJ59,RawDC2!JN59,RawDC2!JU59,RawDC2!JW59)</f>
        <v>18</v>
      </c>
      <c r="I60" s="162">
        <f t="shared" si="4"/>
        <v>75</v>
      </c>
      <c r="J60" s="173">
        <f>SUM(RawDC2!IF59,RawDC2!IP59,RawDC2!JJ59,RawDC2!JP59,RawDC2!JQ59,RawDC2!JS59,RawDC2!JW59,RawDC2!KC59,RawDC2!KD59,RawDC2!KG59)</f>
        <v>20</v>
      </c>
      <c r="K60" s="173">
        <f>SUM(RawDC2!HX59,RawDC2!HY59,RawDC2!IC59,RawDC2!ID59,RawDC2!IG59,RawDC2!IN59,RawDC2!IO59,RawDC2!IR59,RawDC2!IZ59,RawDC2!JD59,RawDC2!JE59,RawDC2!JM59,RawDC2!JN59,RawDC2!JR59,RawDC2!JT59,RawDC2!JU59,RawDC2!JZ59,RawDC2!KA59,RawDC2!KB59,RawDC2!KE59,RawDC2!KF59,RawDC2!KH59,RawDC2!KI59)</f>
        <v>51</v>
      </c>
    </row>
    <row r="61" spans="1:11">
      <c r="A61" s="128">
        <v>58</v>
      </c>
      <c r="B61" s="162">
        <f>RawDC2!K60</f>
        <v>0</v>
      </c>
      <c r="C61" s="162">
        <f>RawDC2!L60</f>
        <v>0</v>
      </c>
      <c r="D61" s="173">
        <f>SUM(RawDC2!IH60,RawDC2!IJ60,RawDC2!IK60,RawDC2!IL60,RawDC2!IW60,RawDC2!JC60,RawDC2!JF60)</f>
        <v>0</v>
      </c>
      <c r="E61" s="174">
        <f>SUM(RawDC2!IB60,RawDC2!II60,RawDC2!IQ60,RawDC2!JB60,RawDC2!JL60,RawDC2!JY60,RawDC2!KJ60)</f>
        <v>0</v>
      </c>
      <c r="F61" s="174">
        <f>SUM(RawDC2!HZ60,RawDC2!IA60,RawDC2!IE60,RawDC2!IM60,RawDC2!IT60,RawDC2!IU60,RawDC2!IV60,RawDC2!JA60,RawDC2!JG60,RawDC2!JH60)</f>
        <v>0</v>
      </c>
      <c r="G61" s="174">
        <f>SUM(RawDC2!IS60,RawDC2!IX60,RawDC2!IY60,RawDC2!JI60,RawDC2!JK60,RawDC2!JO60,RawDC2!JV60,RawDC2!JX60)</f>
        <v>0</v>
      </c>
      <c r="I61" s="162">
        <f t="shared" si="4"/>
        <v>0</v>
      </c>
      <c r="J61" s="173">
        <f>SUM(RawDC2!IF60,RawDC2!IP60,RawDC2!JJ60,RawDC2!JP60,RawDC2!JQ60,RawDC2!JS60,RawDC2!JW60,RawDC2!KC60,RawDC2!KD60,RawDC2!KG60)</f>
        <v>0</v>
      </c>
      <c r="K61" s="173">
        <f>SUM(RawDC2!HX60,RawDC2!HY60,RawDC2!IC60,RawDC2!ID60,RawDC2!IG60,RawDC2!IN60,RawDC2!IO60,RawDC2!IR60,RawDC2!IZ60,RawDC2!JD60,RawDC2!JE60,RawDC2!JM60,RawDC2!JN60,RawDC2!JR60,RawDC2!JT60,RawDC2!JU60,RawDC2!JZ60,RawDC2!KA60,RawDC2!KB60,RawDC2!KE60,RawDC2!KF60,RawDC2!KH60,RawDC2!KI60)</f>
        <v>0</v>
      </c>
    </row>
    <row r="62" spans="1:11">
      <c r="A62" s="128">
        <v>59</v>
      </c>
      <c r="B62" s="162">
        <f>RawDC2!K61</f>
        <v>0</v>
      </c>
      <c r="C62" s="162">
        <f>RawDC2!L61</f>
        <v>0</v>
      </c>
      <c r="D62" s="173">
        <f>SUM(RawDC2!IH61,RawDC2!IJ61,RawDC2!IK61,RawDC2!IL61,RawDC2!IW61,RawDC2!JC61,RawDC2!JF61)</f>
        <v>0</v>
      </c>
      <c r="E62" s="174">
        <f>SUM(RawDC2!IB61,RawDC2!II61,RawDC2!IQ61,RawDC2!JB61,RawDC2!JL61,RawDC2!JY61,RawDC2!KJ61)</f>
        <v>0</v>
      </c>
      <c r="F62" s="174">
        <f>SUM(RawDC2!HZ61,RawDC2!IA61,RawDC2!IE61,RawDC2!IM61,RawDC2!IT61,RawDC2!IU61,RawDC2!IV61,RawDC2!JA61,RawDC2!JG61,RawDC2!JH61)</f>
        <v>0</v>
      </c>
      <c r="G62" s="174">
        <f>SUM(RawDC2!IS61,RawDC2!IX61,RawDC2!IY61,RawDC2!JI61,RawDC2!JK61,RawDC2!JO61,RawDC2!JV61,RawDC2!JX61)</f>
        <v>0</v>
      </c>
      <c r="I62" s="162">
        <f t="shared" si="4"/>
        <v>0</v>
      </c>
      <c r="J62" s="173">
        <f>SUM(RawDC2!IF61,RawDC2!IP61,RawDC2!JJ61,RawDC2!JP61,RawDC2!JQ61,RawDC2!JS61,RawDC2!JW61,RawDC2!KC61,RawDC2!KD61,RawDC2!KG61)</f>
        <v>0</v>
      </c>
      <c r="K62" s="173">
        <f>SUM(RawDC2!HX61,RawDC2!HY61,RawDC2!IC61,RawDC2!ID61,RawDC2!IG61,RawDC2!IN61,RawDC2!IO61,RawDC2!IR61,RawDC2!IZ61,RawDC2!JD61,RawDC2!JE61,RawDC2!JM61,RawDC2!JN61,RawDC2!JR61,RawDC2!JT61,RawDC2!JU61,RawDC2!JZ61,RawDC2!KA61,RawDC2!KB61,RawDC2!KE61,RawDC2!KF61,RawDC2!KH61,RawDC2!KI61)</f>
        <v>0</v>
      </c>
    </row>
    <row r="63" spans="1:11">
      <c r="A63" s="128">
        <v>60</v>
      </c>
      <c r="B63" s="162" t="str">
        <f>RawDC2!K62</f>
        <v>Harry</v>
      </c>
      <c r="C63" s="162" t="str">
        <f>RawDC2!L62</f>
        <v>Allen</v>
      </c>
      <c r="D63" s="173">
        <f>SUM(RawDC2!IH62,RawDC2!IJ62,RawDC2!IK62,RawDC2!IL62,RawDC2!IW62,RawDC2!JC62,RawDC2!JF62)</f>
        <v>24</v>
      </c>
      <c r="E63" s="174">
        <f>SUM(RawDC2!IB62,RawDC2!II62,RawDC2!IQ62,RawDC2!JB62,RawDC2!JL62,RawDC2!JY62,RawDC2!KJ62)</f>
        <v>21</v>
      </c>
      <c r="F63" s="174">
        <f>SUM(RawDC2!HZ62,RawDC2!IA62,RawDC2!IE62,RawDC2!IM62,RawDC2!IT62,RawDC2!IU62,RawDC2!IV62,RawDC2!JA62,RawDC2!JG62,RawDC2!JH62)</f>
        <v>32</v>
      </c>
      <c r="G63" s="174">
        <f>SUM(RawDC2!IS62,RawDC2!IX62,RawDC2!IY62,RawDC2!JI62,RawDC2!JK62,RawDC2!JO62,RawDC2!JV62,RawDC2!JX62)</f>
        <v>17</v>
      </c>
      <c r="I63" s="162">
        <f t="shared" si="4"/>
        <v>94</v>
      </c>
      <c r="J63" s="173">
        <f>SUM(RawDC2!IF62,RawDC2!IP62,RawDC2!JJ62,RawDC2!JP62,RawDC2!JQ62,RawDC2!JS62,RawDC2!JW62,RawDC2!KC62,RawDC2!KD62,RawDC2!KG62)</f>
        <v>21</v>
      </c>
      <c r="K63" s="173">
        <f>SUM(RawDC2!HX62,RawDC2!HY62,RawDC2!IC62,RawDC2!ID62,RawDC2!IG62,RawDC2!IN62,RawDC2!IO62,RawDC2!IR62,RawDC2!IZ62,RawDC2!JD62,RawDC2!JE62,RawDC2!JM62,RawDC2!JN62,RawDC2!JR62,RawDC2!JT62,RawDC2!JU62,RawDC2!JZ62,RawDC2!KA62,RawDC2!KB62,RawDC2!KE62,RawDC2!KF62,RawDC2!KH62,RawDC2!KI62)</f>
        <v>55</v>
      </c>
    </row>
    <row r="64" spans="1:11">
      <c r="A64" s="128">
        <v>61</v>
      </c>
      <c r="B64" s="162" t="str">
        <f>RawDC2!K63</f>
        <v>James</v>
      </c>
      <c r="C64" s="162" t="str">
        <f>RawDC2!L63</f>
        <v>Dickenson</v>
      </c>
      <c r="D64" s="173">
        <f>SUM(RawDC2!IH63,RawDC2!IJ63,RawDC2!IK63,RawDC2!IL63,RawDC2!IW63,RawDC2!JC63,RawDC2!JF63)</f>
        <v>23</v>
      </c>
      <c r="E64" s="174">
        <f>SUM(RawDC2!IB63,RawDC2!II63,RawDC2!IQ63,RawDC2!JB63,RawDC2!JL63,RawDC2!JY63,RawDC2!KJ63)</f>
        <v>25</v>
      </c>
      <c r="F64" s="174">
        <f>SUM(RawDC2!HZ63,RawDC2!IA63,RawDC2!IE63,RawDC2!IM63,RawDC2!IT63,RawDC2!IU63,RawDC2!IV63,RawDC2!JA63,RawDC2!JG63,RawDC2!JH63)</f>
        <v>32</v>
      </c>
      <c r="G64" s="174">
        <f>SUM(RawDC2!IS63,RawDC2!IX63,RawDC2!IY63,RawDC2!JI63,RawDC2!JK63,RawDC2!JO63,RawDC2!JV63,RawDC2!JX63)</f>
        <v>27</v>
      </c>
      <c r="I64" s="162">
        <f t="shared" si="4"/>
        <v>107</v>
      </c>
      <c r="J64" s="173">
        <f>SUM(RawDC2!IF63,RawDC2!IP63,RawDC2!JJ63,RawDC2!JP63,RawDC2!JQ63,RawDC2!JS63,RawDC2!JW63,RawDC2!KC63,RawDC2!KD63,RawDC2!KG63)</f>
        <v>28</v>
      </c>
      <c r="K64" s="173">
        <f>SUM(RawDC2!HX63,RawDC2!HY63,RawDC2!IC63,RawDC2!ID63,RawDC2!IG63,RawDC2!IN63,RawDC2!IO63,RawDC2!IR63,RawDC2!IZ63,RawDC2!JD63,RawDC2!JE63,RawDC2!JM63,RawDC2!JN63,RawDC2!JR63,RawDC2!JT63,RawDC2!JU63,RawDC2!JZ63,RawDC2!KA63,RawDC2!KB63,RawDC2!KE63,RawDC2!KF63,RawDC2!KH63,RawDC2!KI63)</f>
        <v>60</v>
      </c>
    </row>
    <row r="65" spans="1:11">
      <c r="A65" s="128">
        <v>62</v>
      </c>
      <c r="B65" s="162">
        <f>RawDC2!K64</f>
        <v>0</v>
      </c>
      <c r="C65" s="162">
        <f>RawDC2!L64</f>
        <v>0</v>
      </c>
      <c r="D65" s="173">
        <f>SUM(RawDC2!IH64,RawDC2!IJ64,RawDC2!IK64,RawDC2!IL64,RawDC2!IW64,RawDC2!JC64,RawDC2!JF64)</f>
        <v>0</v>
      </c>
      <c r="E65" s="174">
        <f>SUM(RawDC2!IB64,RawDC2!II64,RawDC2!IQ64,RawDC2!JB64,RawDC2!JL64,RawDC2!JY64,RawDC2!KJ64)</f>
        <v>0</v>
      </c>
      <c r="F65" s="174">
        <f>SUM(RawDC2!HZ64,RawDC2!IA64,RawDC2!IE64,RawDC2!IM64,RawDC2!IT64,RawDC2!IU64,RawDC2!IV64,RawDC2!JA64,RawDC2!JG64,RawDC2!JH64)</f>
        <v>0</v>
      </c>
      <c r="G65" s="174">
        <f>SUM(RawDC2!IS64,RawDC2!IX64,RawDC2!IY64,RawDC2!JI64,RawDC2!JK64,RawDC2!JO64,RawDC2!JV64,RawDC2!JX64)</f>
        <v>0</v>
      </c>
      <c r="I65" s="162">
        <f t="shared" si="4"/>
        <v>0</v>
      </c>
      <c r="J65" s="173">
        <f>SUM(RawDC2!IF64,RawDC2!IP64,RawDC2!JJ64,RawDC2!JP64,RawDC2!JQ64,RawDC2!JS64,RawDC2!JW64,RawDC2!KC64,RawDC2!KD64,RawDC2!KG64)</f>
        <v>0</v>
      </c>
      <c r="K65" s="173">
        <f>SUM(RawDC2!HX64,RawDC2!HY64,RawDC2!IC64,RawDC2!ID64,RawDC2!IG64,RawDC2!IN64,RawDC2!IO64,RawDC2!IR64,RawDC2!IZ64,RawDC2!JD64,RawDC2!JE64,RawDC2!JM64,RawDC2!JN64,RawDC2!JR64,RawDC2!JT64,RawDC2!JU64,RawDC2!JZ64,RawDC2!KA64,RawDC2!KB64,RawDC2!KE64,RawDC2!KF64,RawDC2!KH64,RawDC2!KI64)</f>
        <v>0</v>
      </c>
    </row>
    <row r="66" spans="1:11">
      <c r="A66" s="128">
        <v>63</v>
      </c>
      <c r="B66" s="162">
        <f>RawDC2!K65</f>
        <v>0</v>
      </c>
      <c r="C66" s="162">
        <f>RawDC2!L65</f>
        <v>0</v>
      </c>
      <c r="D66" s="173">
        <f>SUM(RawDC2!IH65,RawDC2!IJ65,RawDC2!IK65,RawDC2!IL65,RawDC2!IW65,RawDC2!JC65,RawDC2!JF65)</f>
        <v>0</v>
      </c>
      <c r="E66" s="174">
        <f>SUM(RawDC2!IB65,RawDC2!II65,RawDC2!IQ65,RawDC2!JB65,RawDC2!JL65,RawDC2!JY65,RawDC2!KJ65)</f>
        <v>0</v>
      </c>
      <c r="F66" s="174">
        <f>SUM(RawDC2!HZ65,RawDC2!IA65,RawDC2!IE65,RawDC2!IM65,RawDC2!IT65,RawDC2!IU65,RawDC2!IV65,RawDC2!JA65,RawDC2!JG65,RawDC2!JH65)</f>
        <v>0</v>
      </c>
      <c r="G66" s="174">
        <f>SUM(RawDC2!IS65,RawDC2!IX65,RawDC2!IY65,RawDC2!JI65,RawDC2!JK65,RawDC2!JO65,RawDC2!JV65,RawDC2!JX65)</f>
        <v>0</v>
      </c>
      <c r="I66" s="162">
        <f t="shared" si="4"/>
        <v>0</v>
      </c>
      <c r="J66" s="173">
        <f>SUM(RawDC2!IF65,RawDC2!IP65,RawDC2!JJ65,RawDC2!JP65,RawDC2!JQ65,RawDC2!JS65,RawDC2!JW65,RawDC2!KC65,RawDC2!KD65,RawDC2!KG65)</f>
        <v>0</v>
      </c>
      <c r="K66" s="173">
        <f>SUM(RawDC2!HX65,RawDC2!HY65,RawDC2!IC65,RawDC2!ID65,RawDC2!IG65,RawDC2!IN65,RawDC2!IO65,RawDC2!IR65,RawDC2!IZ65,RawDC2!JD65,RawDC2!JE65,RawDC2!JM65,RawDC2!JN65,RawDC2!JR65,RawDC2!JT65,RawDC2!JU65,RawDC2!JZ65,RawDC2!KA65,RawDC2!KB65,RawDC2!KE65,RawDC2!KF65,RawDC2!KH65,RawDC2!KI65)</f>
        <v>0</v>
      </c>
    </row>
    <row r="67" spans="1:11">
      <c r="A67" s="128">
        <v>64</v>
      </c>
      <c r="B67" s="162">
        <f>RawDC2!K66</f>
        <v>0</v>
      </c>
      <c r="C67" s="162">
        <f>RawDC2!L66</f>
        <v>0</v>
      </c>
      <c r="D67" s="173">
        <f>SUM(RawDC2!IH66,RawDC2!IJ66,RawDC2!IK66,RawDC2!IL66,RawDC2!IW66,RawDC2!JC66,RawDC2!JF66)</f>
        <v>0</v>
      </c>
      <c r="E67" s="174">
        <f>SUM(RawDC2!IB66,RawDC2!II66,RawDC2!IQ66,RawDC2!JB66,RawDC2!JL66,RawDC2!JY66,RawDC2!KJ66)</f>
        <v>0</v>
      </c>
      <c r="F67" s="174">
        <f>SUM(RawDC2!HZ66,RawDC2!IA66,RawDC2!IE66,RawDC2!IM66,RawDC2!IT66,RawDC2!IU66,RawDC2!IV66,RawDC2!JA66,RawDC2!JG66,RawDC2!JH66)</f>
        <v>0</v>
      </c>
      <c r="G67" s="174">
        <f>SUM(RawDC2!IS66,RawDC2!IX66,RawDC2!IY66,RawDC2!JI66,RawDC2!JK66,RawDC2!JO66,RawDC2!JV66,RawDC2!JX66)</f>
        <v>0</v>
      </c>
      <c r="I67" s="162">
        <f t="shared" si="4"/>
        <v>0</v>
      </c>
      <c r="J67" s="173">
        <f>SUM(RawDC2!IF66,RawDC2!IP66,RawDC2!JJ66,RawDC2!JP66,RawDC2!JQ66,RawDC2!JS66,RawDC2!JW66,RawDC2!KC66,RawDC2!KD66,RawDC2!KG66)</f>
        <v>0</v>
      </c>
      <c r="K67" s="173">
        <f>SUM(RawDC2!HX66,RawDC2!HY66,RawDC2!IC66,RawDC2!ID66,RawDC2!IG66,RawDC2!IN66,RawDC2!IO66,RawDC2!IR66,RawDC2!IZ66,RawDC2!JD66,RawDC2!JE66,RawDC2!JM66,RawDC2!JN66,RawDC2!JR66,RawDC2!JT66,RawDC2!JU66,RawDC2!JZ66,RawDC2!KA66,RawDC2!KB66,RawDC2!KE66,RawDC2!KF66,RawDC2!KH66,RawDC2!KI66)</f>
        <v>0</v>
      </c>
    </row>
    <row r="68" spans="1:11">
      <c r="A68" s="128">
        <v>65</v>
      </c>
      <c r="B68" s="162" t="str">
        <f>RawDC2!K67</f>
        <v>Millie</v>
      </c>
      <c r="C68" s="162" t="str">
        <f>RawDC2!L67</f>
        <v>Anderson</v>
      </c>
      <c r="D68" s="173">
        <f>SUM(RawDC2!IH67,RawDC2!IJ67,RawDC2!IK67,RawDC2!IL67,RawDC2!IW67,RawDC2!JC67,RawDC2!JF67)</f>
        <v>21</v>
      </c>
      <c r="E68" s="174">
        <f>SUM(RawDC2!IB67,RawDC2!II67,RawDC2!IQ67,RawDC2!JB67,RawDC2!JL67,RawDC2!JY67,RawDC2!KJ67)</f>
        <v>24</v>
      </c>
      <c r="F68" s="174">
        <f>SUM(RawDC2!HZ67,RawDC2!IA67,RawDC2!IE67,RawDC2!IM67,RawDC2!IT67,RawDC2!IU67,RawDC2!IV67,RawDC2!JA67,RawDC2!JG67,RawDC2!JH67)</f>
        <v>30</v>
      </c>
      <c r="G68" s="174">
        <f>SUM(RawDC2!IS67,RawDC2!IX67,RawDC2!IY67,RawDC2!JI67,RawDC2!JK67,RawDC2!JO67,RawDC2!JV67,RawDC2!JX67)</f>
        <v>20</v>
      </c>
      <c r="I68" s="162">
        <f t="shared" ref="I68:I120" si="5">SUM(D68:G68)</f>
        <v>95</v>
      </c>
      <c r="J68" s="173">
        <f>SUM(RawDC2!IF67,RawDC2!IP67,RawDC2!JJ67,RawDC2!JP67,RawDC2!JQ67,RawDC2!JS67,RawDC2!JW67,RawDC2!KC67,RawDC2!KD67,RawDC2!KG67)</f>
        <v>30</v>
      </c>
      <c r="K68" s="173">
        <f>SUM(RawDC2!HX67,RawDC2!HY67,RawDC2!IC67,RawDC2!ID67,RawDC2!IG67,RawDC2!IN67,RawDC2!IO67,RawDC2!IR67,RawDC2!IZ67,RawDC2!JD67,RawDC2!JE67,RawDC2!JM67,RawDC2!JN67,RawDC2!JR67,RawDC2!JT67,RawDC2!JU67,RawDC2!JZ67,RawDC2!KA67,RawDC2!KB67,RawDC2!KE67,RawDC2!KF67,RawDC2!KH67,RawDC2!KI67)</f>
        <v>68</v>
      </c>
    </row>
    <row r="69" spans="1:11">
      <c r="A69" s="128">
        <v>66</v>
      </c>
      <c r="B69" s="162">
        <f>RawDC2!K68</f>
        <v>0</v>
      </c>
      <c r="C69" s="162">
        <f>RawDC2!L68</f>
        <v>0</v>
      </c>
      <c r="D69" s="173">
        <f>SUM(RawDC2!IH68,RawDC2!IJ68,RawDC2!IK68,RawDC2!IL68,RawDC2!IW68,RawDC2!JC68,RawDC2!JF68)</f>
        <v>0</v>
      </c>
      <c r="E69" s="174">
        <f>SUM(RawDC2!IB68,RawDC2!II68,RawDC2!IQ68,RawDC2!JB68,RawDC2!JL68,RawDC2!JY68,RawDC2!KJ68)</f>
        <v>0</v>
      </c>
      <c r="F69" s="174">
        <f>SUM(RawDC2!HZ68,RawDC2!IA68,RawDC2!IE68,RawDC2!IM68,RawDC2!IT68,RawDC2!IU68,RawDC2!IV68,RawDC2!JA68,RawDC2!JG68,RawDC2!JH68)</f>
        <v>0</v>
      </c>
      <c r="G69" s="174">
        <f>SUM(RawDC2!IS68,RawDC2!IX68,RawDC2!IY68,RawDC2!JI68,RawDC2!JK68,RawDC2!JO68,RawDC2!JV68,RawDC2!JX68)</f>
        <v>0</v>
      </c>
      <c r="I69" s="162">
        <f t="shared" si="5"/>
        <v>0</v>
      </c>
      <c r="J69" s="173">
        <f>SUM(RawDC2!IF68,RawDC2!IP68,RawDC2!JJ68,RawDC2!JP68,RawDC2!JQ68,RawDC2!JS68,RawDC2!JW68,RawDC2!KC68,RawDC2!KD68,RawDC2!KG68)</f>
        <v>0</v>
      </c>
      <c r="K69" s="173">
        <f>SUM(RawDC2!HX68,RawDC2!HY68,RawDC2!IC68,RawDC2!ID68,RawDC2!IG68,RawDC2!IN68,RawDC2!IO68,RawDC2!IR68,RawDC2!IZ68,RawDC2!JD68,RawDC2!JE68,RawDC2!JM68,RawDC2!JN68,RawDC2!JR68,RawDC2!JT68,RawDC2!JU68,RawDC2!JZ68,RawDC2!KA68,RawDC2!KB68,RawDC2!KE68,RawDC2!KF68,RawDC2!KH68,RawDC2!KI68)</f>
        <v>0</v>
      </c>
    </row>
    <row r="70" spans="1:11">
      <c r="A70" s="128">
        <v>67</v>
      </c>
      <c r="B70" s="162">
        <f>RawDC2!K69</f>
        <v>0</v>
      </c>
      <c r="C70" s="162">
        <f>RawDC2!L69</f>
        <v>0</v>
      </c>
      <c r="D70" s="173">
        <f>SUM(RawDC2!IH69,RawDC2!IJ69,RawDC2!IK69,RawDC2!IL69,RawDC2!IW69,RawDC2!JC69,RawDC2!JF69)</f>
        <v>0</v>
      </c>
      <c r="E70" s="174">
        <f>SUM(RawDC2!IB69,RawDC2!II69,RawDC2!IQ69,RawDC2!JB69,RawDC2!JL69,RawDC2!JY69,RawDC2!KJ69)</f>
        <v>0</v>
      </c>
      <c r="F70" s="174">
        <f>SUM(RawDC2!HZ69,RawDC2!IA69,RawDC2!IE69,RawDC2!IM69,RawDC2!IT69,RawDC2!IU69,RawDC2!IV69,RawDC2!JA69,RawDC2!JG69,RawDC2!JH69)</f>
        <v>0</v>
      </c>
      <c r="G70" s="174">
        <f>SUM(RawDC2!IS69,RawDC2!IX69,RawDC2!IY69,RawDC2!JI69,RawDC2!JK69,RawDC2!JO69,RawDC2!JV69,RawDC2!JX69)</f>
        <v>0</v>
      </c>
      <c r="I70" s="162">
        <f t="shared" si="5"/>
        <v>0</v>
      </c>
      <c r="J70" s="173">
        <f>SUM(RawDC2!IF69,RawDC2!IP69,RawDC2!JJ69,RawDC2!JP69,RawDC2!JQ69,RawDC2!JS69,RawDC2!JW69,RawDC2!KC69,RawDC2!KD69,RawDC2!KG69)</f>
        <v>0</v>
      </c>
      <c r="K70" s="173">
        <f>SUM(RawDC2!HX69,RawDC2!HY69,RawDC2!IC69,RawDC2!ID69,RawDC2!IG69,RawDC2!IN69,RawDC2!IO69,RawDC2!IR69,RawDC2!IZ69,RawDC2!JD69,RawDC2!JE69,RawDC2!JM69,RawDC2!JN69,RawDC2!JR69,RawDC2!JT69,RawDC2!JU69,RawDC2!JZ69,RawDC2!KA69,RawDC2!KB69,RawDC2!KE69,RawDC2!KF69,RawDC2!KH69,RawDC2!KI69)</f>
        <v>0</v>
      </c>
    </row>
    <row r="71" spans="1:11">
      <c r="A71" s="128">
        <v>68</v>
      </c>
      <c r="B71" s="162">
        <f>RawDC2!K70</f>
        <v>0</v>
      </c>
      <c r="C71" s="162">
        <f>RawDC2!L70</f>
        <v>0</v>
      </c>
      <c r="D71" s="173">
        <f>SUM(RawDC2!IH70,RawDC2!IJ70,RawDC2!IK70,RawDC2!IL70,RawDC2!IW70,RawDC2!JC70,RawDC2!JF70)</f>
        <v>0</v>
      </c>
      <c r="E71" s="174">
        <f>SUM(RawDC2!IB70,RawDC2!II70,RawDC2!IQ70,RawDC2!JB70,RawDC2!JL70,RawDC2!JY70,RawDC2!KJ70)</f>
        <v>0</v>
      </c>
      <c r="F71" s="174">
        <f>SUM(RawDC2!HZ70,RawDC2!IA70,RawDC2!IE70,RawDC2!IM70,RawDC2!IT70,RawDC2!IU70,RawDC2!IV70,RawDC2!JA70,RawDC2!JG70,RawDC2!JH70)</f>
        <v>0</v>
      </c>
      <c r="G71" s="174">
        <f>SUM(RawDC2!IS70,RawDC2!IX70,RawDC2!IY70,RawDC2!JI70,RawDC2!JK70,RawDC2!JO70,RawDC2!JV70,RawDC2!JX70)</f>
        <v>0</v>
      </c>
      <c r="I71" s="162">
        <f t="shared" si="5"/>
        <v>0</v>
      </c>
      <c r="J71" s="173">
        <f>SUM(RawDC2!IF70,RawDC2!IP70,RawDC2!JJ70,RawDC2!JP70,RawDC2!JQ70,RawDC2!JS70,RawDC2!JW70,RawDC2!KC70,RawDC2!KD70,RawDC2!KG70)</f>
        <v>0</v>
      </c>
      <c r="K71" s="173">
        <f>SUM(RawDC2!HX70,RawDC2!HY70,RawDC2!IC70,RawDC2!ID70,RawDC2!IG70,RawDC2!IN70,RawDC2!IO70,RawDC2!IR70,RawDC2!IZ70,RawDC2!JD70,RawDC2!JE70,RawDC2!JM70,RawDC2!JN70,RawDC2!JR70,RawDC2!JT70,RawDC2!JU70,RawDC2!JZ70,RawDC2!KA70,RawDC2!KB70,RawDC2!KE70,RawDC2!KF70,RawDC2!KH70,RawDC2!KI70)</f>
        <v>0</v>
      </c>
    </row>
    <row r="72" spans="1:11">
      <c r="A72" s="128">
        <v>69</v>
      </c>
      <c r="B72" s="162">
        <f>RawDC2!K71</f>
        <v>0</v>
      </c>
      <c r="C72" s="162">
        <f>RawDC2!L71</f>
        <v>0</v>
      </c>
      <c r="D72" s="173">
        <f>SUM(RawDC2!IH71,RawDC2!IJ71,RawDC2!IK71,RawDC2!IL71,RawDC2!IW71,RawDC2!JC71,RawDC2!JF71)</f>
        <v>0</v>
      </c>
      <c r="E72" s="174">
        <f>SUM(RawDC2!IB71,RawDC2!II71,RawDC2!IQ71,RawDC2!JB71,RawDC2!JL71,RawDC2!JY71,RawDC2!KJ71)</f>
        <v>0</v>
      </c>
      <c r="F72" s="174">
        <f>SUM(RawDC2!HZ71,RawDC2!IA71,RawDC2!IE71,RawDC2!IM71,RawDC2!IT71,RawDC2!IU71,RawDC2!IV71,RawDC2!JA71,RawDC2!JG71,RawDC2!JH71)</f>
        <v>0</v>
      </c>
      <c r="G72" s="174">
        <f>SUM(RawDC2!IS71,RawDC2!IX71,RawDC2!IY71,RawDC2!JI71,RawDC2!JK71,RawDC2!JO71,RawDC2!JV71,RawDC2!JX71)</f>
        <v>0</v>
      </c>
      <c r="I72" s="162">
        <f t="shared" si="5"/>
        <v>0</v>
      </c>
      <c r="J72" s="173">
        <f>SUM(RawDC2!IF71,RawDC2!IP71,RawDC2!JJ71,RawDC2!JP71,RawDC2!JQ71,RawDC2!JS71,RawDC2!JW71,RawDC2!KC71,RawDC2!KD71,RawDC2!KG71)</f>
        <v>0</v>
      </c>
      <c r="K72" s="173">
        <f>SUM(RawDC2!HX71,RawDC2!HY71,RawDC2!IC71,RawDC2!ID71,RawDC2!IG71,RawDC2!IN71,RawDC2!IO71,RawDC2!IR71,RawDC2!IZ71,RawDC2!JD71,RawDC2!JE71,RawDC2!JM71,RawDC2!JN71,RawDC2!JR71,RawDC2!JT71,RawDC2!JU71,RawDC2!JZ71,RawDC2!KA71,RawDC2!KB71,RawDC2!KE71,RawDC2!KF71,RawDC2!KH71,RawDC2!KI71)</f>
        <v>0</v>
      </c>
    </row>
    <row r="73" spans="1:11">
      <c r="A73" s="128">
        <v>70</v>
      </c>
      <c r="B73" s="162">
        <f>RawDC2!K72</f>
        <v>0</v>
      </c>
      <c r="C73" s="162">
        <f>RawDC2!L72</f>
        <v>0</v>
      </c>
      <c r="D73" s="173">
        <f>SUM(RawDC2!IH72,RawDC2!IJ72,RawDC2!IK72,RawDC2!IL72,RawDC2!IW72,RawDC2!JC72,RawDC2!JF72)</f>
        <v>0</v>
      </c>
      <c r="E73" s="174">
        <f>SUM(RawDC2!IB72,RawDC2!II72,RawDC2!IQ72,RawDC2!JB72,RawDC2!JL72,RawDC2!JY72,RawDC2!KJ72)</f>
        <v>0</v>
      </c>
      <c r="F73" s="174">
        <f>SUM(RawDC2!HZ72,RawDC2!IA72,RawDC2!IE72,RawDC2!IM72,RawDC2!IT72,RawDC2!IU72,RawDC2!IV72,RawDC2!JA72,RawDC2!JG72,RawDC2!JH72)</f>
        <v>0</v>
      </c>
      <c r="G73" s="174">
        <f>SUM(RawDC2!IS72,RawDC2!IX72,RawDC2!IY72,RawDC2!JI72,RawDC2!JK72,RawDC2!JO72,RawDC2!JV72,RawDC2!JX72)</f>
        <v>0</v>
      </c>
      <c r="I73" s="162">
        <f t="shared" si="5"/>
        <v>0</v>
      </c>
      <c r="J73" s="173">
        <f>SUM(RawDC2!IF72,RawDC2!IP72,RawDC2!JJ72,RawDC2!JP72,RawDC2!JQ72,RawDC2!JS72,RawDC2!JW72,RawDC2!KC72,RawDC2!KD72,RawDC2!KG72)</f>
        <v>0</v>
      </c>
      <c r="K73" s="173">
        <f>SUM(RawDC2!HX72,RawDC2!HY72,RawDC2!IC72,RawDC2!ID72,RawDC2!IG72,RawDC2!IN72,RawDC2!IO72,RawDC2!IR72,RawDC2!IZ72,RawDC2!JD72,RawDC2!JE72,RawDC2!JM72,RawDC2!JN72,RawDC2!JR72,RawDC2!JT72,RawDC2!JU72,RawDC2!JZ72,RawDC2!KA72,RawDC2!KB72,RawDC2!KE72,RawDC2!KF72,RawDC2!KH72,RawDC2!KI72)</f>
        <v>0</v>
      </c>
    </row>
    <row r="74" spans="1:11">
      <c r="A74" s="128">
        <v>71</v>
      </c>
      <c r="B74" s="162" t="str">
        <f>RawDC2!K73</f>
        <v>Lewis</v>
      </c>
      <c r="C74" s="162" t="str">
        <f>RawDC2!L73</f>
        <v>Plece</v>
      </c>
      <c r="D74" s="173">
        <f>SUM(RawDC2!IH73,RawDC2!IJ73,RawDC2!IK73,RawDC2!IL73,RawDC2!IW73,RawDC2!JC73,RawDC2!JF73)</f>
        <v>17</v>
      </c>
      <c r="E74" s="174">
        <f>SUM(RawDC2!IB73,RawDC2!II73,RawDC2!IQ73,RawDC2!JB73,RawDC2!JL73,RawDC2!JY73,RawDC2!KJ73)</f>
        <v>27</v>
      </c>
      <c r="F74" s="174">
        <f>SUM(RawDC2!HZ73,RawDC2!IA73,RawDC2!IE73,RawDC2!IM73,RawDC2!IT73,RawDC2!IU73,RawDC2!IV73,RawDC2!JA73,RawDC2!JG73,RawDC2!JH73)</f>
        <v>34</v>
      </c>
      <c r="G74" s="174">
        <f>SUM(RawDC2!IS73,RawDC2!IX73,RawDC2!IY73,RawDC2!JI73,RawDC2!JK73,RawDC2!JO73,RawDC2!JV73,RawDC2!JX73)</f>
        <v>20</v>
      </c>
      <c r="I74" s="162">
        <f t="shared" si="5"/>
        <v>98</v>
      </c>
      <c r="J74" s="173">
        <f>SUM(RawDC2!IF73,RawDC2!IP73,RawDC2!JJ73,RawDC2!JP73,RawDC2!JQ73,RawDC2!JS73,RawDC2!JW73,RawDC2!KC73,RawDC2!KD73,RawDC2!KG73)</f>
        <v>13</v>
      </c>
      <c r="K74" s="173">
        <f>SUM(RawDC2!HX73,RawDC2!HY73,RawDC2!IC73,RawDC2!ID73,RawDC2!IG73,RawDC2!IN73,RawDC2!IO73,RawDC2!IR73,RawDC2!IZ73,RawDC2!JD73,RawDC2!JE73,RawDC2!JM73,RawDC2!JN73,RawDC2!JR73,RawDC2!JT73,RawDC2!JU73,RawDC2!JZ73,RawDC2!KA73,RawDC2!KB73,RawDC2!KE73,RawDC2!KF73,RawDC2!KH73,RawDC2!KI73)</f>
        <v>66</v>
      </c>
    </row>
    <row r="75" spans="1:11">
      <c r="A75" s="128">
        <v>72</v>
      </c>
      <c r="B75" s="162">
        <f>RawDC2!K74</f>
        <v>0</v>
      </c>
      <c r="C75" s="162">
        <f>RawDC2!L74</f>
        <v>0</v>
      </c>
      <c r="D75" s="173">
        <f>SUM(RawDC2!IH74,RawDC2!IJ74,RawDC2!IK74,RawDC2!IL74,RawDC2!IW74,RawDC2!JC74,RawDC2!JF74)</f>
        <v>0</v>
      </c>
      <c r="E75" s="174">
        <f>SUM(RawDC2!IB74,RawDC2!II74,RawDC2!IQ74,RawDC2!JB74,RawDC2!JL74,RawDC2!JY74,RawDC2!KJ74)</f>
        <v>0</v>
      </c>
      <c r="F75" s="174">
        <f>SUM(RawDC2!HZ74,RawDC2!IA74,RawDC2!IE74,RawDC2!IM74,RawDC2!IT74,RawDC2!IU74,RawDC2!IV74,RawDC2!JA74,RawDC2!JG74,RawDC2!JH74)</f>
        <v>0</v>
      </c>
      <c r="G75" s="174">
        <f>SUM(RawDC2!IS74,RawDC2!IX74,RawDC2!IY74,RawDC2!JI74,RawDC2!JK74,RawDC2!JO74,RawDC2!JV74,RawDC2!JX74)</f>
        <v>0</v>
      </c>
      <c r="I75" s="162">
        <f t="shared" si="5"/>
        <v>0</v>
      </c>
      <c r="J75" s="173">
        <f>SUM(RawDC2!IF74,RawDC2!IP74,RawDC2!JJ74,RawDC2!JP74,RawDC2!JQ74,RawDC2!JS74,RawDC2!JW74,RawDC2!KC74,RawDC2!KD74,RawDC2!KG74)</f>
        <v>0</v>
      </c>
      <c r="K75" s="173">
        <f>SUM(RawDC2!HX74,RawDC2!HY74,RawDC2!IC74,RawDC2!ID74,RawDC2!IG74,RawDC2!IN74,RawDC2!IO74,RawDC2!IR74,RawDC2!IZ74,RawDC2!JD74,RawDC2!JE74,RawDC2!JM74,RawDC2!JN74,RawDC2!JR74,RawDC2!JT74,RawDC2!JU74,RawDC2!JZ74,RawDC2!KA74,RawDC2!KB74,RawDC2!KE74,RawDC2!KF74,RawDC2!KH74,RawDC2!KI74)</f>
        <v>0</v>
      </c>
    </row>
    <row r="76" spans="1:11">
      <c r="A76" s="128">
        <v>73</v>
      </c>
      <c r="B76" s="162">
        <f>RawDC2!K75</f>
        <v>0</v>
      </c>
      <c r="C76" s="162">
        <f>RawDC2!L75</f>
        <v>0</v>
      </c>
      <c r="D76" s="173">
        <f>SUM(RawDC2!IH75,RawDC2!IJ75,RawDC2!IK75,RawDC2!IL75,RawDC2!IW75,RawDC2!JC75,RawDC2!JF75)</f>
        <v>0</v>
      </c>
      <c r="E76" s="174">
        <f>SUM(RawDC2!IB75,RawDC2!II75,RawDC2!IQ75,RawDC2!JB75,RawDC2!JL75,RawDC2!JY75,RawDC2!KJ75)</f>
        <v>0</v>
      </c>
      <c r="F76" s="174">
        <f>SUM(RawDC2!HZ75,RawDC2!IA75,RawDC2!IE75,RawDC2!IM75,RawDC2!IT75,RawDC2!IU75,RawDC2!IV75,RawDC2!JA75,RawDC2!JG75,RawDC2!JH75)</f>
        <v>0</v>
      </c>
      <c r="G76" s="174">
        <f>SUM(RawDC2!IS75,RawDC2!IX75,RawDC2!IY75,RawDC2!JI75,RawDC2!JK75,RawDC2!JO75,RawDC2!JV75,RawDC2!JX75)</f>
        <v>0</v>
      </c>
      <c r="I76" s="162">
        <f t="shared" si="5"/>
        <v>0</v>
      </c>
      <c r="J76" s="173">
        <f>SUM(RawDC2!IF75,RawDC2!IP75,RawDC2!JJ75,RawDC2!JP75,RawDC2!JQ75,RawDC2!JS75,RawDC2!JW75,RawDC2!KC75,RawDC2!KD75,RawDC2!KG75)</f>
        <v>0</v>
      </c>
      <c r="K76" s="173">
        <f>SUM(RawDC2!HX75,RawDC2!HY75,RawDC2!IC75,RawDC2!ID75,RawDC2!IG75,RawDC2!IN75,RawDC2!IO75,RawDC2!IR75,RawDC2!IZ75,RawDC2!JD75,RawDC2!JE75,RawDC2!JM75,RawDC2!JN75,RawDC2!JR75,RawDC2!JT75,RawDC2!JU75,RawDC2!JZ75,RawDC2!KA75,RawDC2!KB75,RawDC2!KE75,RawDC2!KF75,RawDC2!KH75,RawDC2!KI75)</f>
        <v>0</v>
      </c>
    </row>
    <row r="77" spans="1:11">
      <c r="A77" s="128">
        <v>74</v>
      </c>
      <c r="B77" s="162">
        <f>RawDC2!K76</f>
        <v>0</v>
      </c>
      <c r="C77" s="162">
        <f>RawDC2!L76</f>
        <v>0</v>
      </c>
      <c r="D77" s="173">
        <f>SUM(RawDC2!IH76,RawDC2!IJ76,RawDC2!IK76,RawDC2!IL76,RawDC2!IW76,RawDC2!JC76,RawDC2!JF76)</f>
        <v>0</v>
      </c>
      <c r="E77" s="174">
        <f>SUM(RawDC2!IB76,RawDC2!II76,RawDC2!IQ76,RawDC2!JB76,RawDC2!JL76,RawDC2!JY76,RawDC2!KJ76)</f>
        <v>0</v>
      </c>
      <c r="F77" s="174">
        <f>SUM(RawDC2!HZ76,RawDC2!IA76,RawDC2!IE76,RawDC2!IM76,RawDC2!IT76,RawDC2!IU76,RawDC2!IV76,RawDC2!JA76,RawDC2!JG76,RawDC2!JH76)</f>
        <v>0</v>
      </c>
      <c r="G77" s="174">
        <f>SUM(RawDC2!IS76,RawDC2!IX76,RawDC2!IY76,RawDC2!JI76,RawDC2!JK76,RawDC2!JO76,RawDC2!JV76,RawDC2!JX76)</f>
        <v>0</v>
      </c>
      <c r="I77" s="162">
        <f t="shared" si="5"/>
        <v>0</v>
      </c>
      <c r="J77" s="173">
        <f>SUM(RawDC2!IF76,RawDC2!IP76,RawDC2!JJ76,RawDC2!JP76,RawDC2!JQ76,RawDC2!JS76,RawDC2!JW76,RawDC2!KC76,RawDC2!KD76,RawDC2!KG76)</f>
        <v>0</v>
      </c>
      <c r="K77" s="173">
        <f>SUM(RawDC2!HX76,RawDC2!HY76,RawDC2!IC76,RawDC2!ID76,RawDC2!IG76,RawDC2!IN76,RawDC2!IO76,RawDC2!IR76,RawDC2!IZ76,RawDC2!JD76,RawDC2!JE76,RawDC2!JM76,RawDC2!JN76,RawDC2!JR76,RawDC2!JT76,RawDC2!JU76,RawDC2!JZ76,RawDC2!KA76,RawDC2!KB76,RawDC2!KE76,RawDC2!KF76,RawDC2!KH76,RawDC2!KI76)</f>
        <v>0</v>
      </c>
    </row>
    <row r="78" spans="1:11">
      <c r="A78" s="128">
        <v>75</v>
      </c>
      <c r="B78" s="162">
        <f>RawDC2!K77</f>
        <v>0</v>
      </c>
      <c r="C78" s="162">
        <f>RawDC2!L77</f>
        <v>0</v>
      </c>
      <c r="D78" s="173">
        <f>SUM(RawDC2!IH77,RawDC2!IJ77,RawDC2!IK77,RawDC2!IL77,RawDC2!IW77,RawDC2!JC77,RawDC2!JF77)</f>
        <v>0</v>
      </c>
      <c r="E78" s="174">
        <f>SUM(RawDC2!IB77,RawDC2!II77,RawDC2!IQ77,RawDC2!JB77,RawDC2!JL77,RawDC2!JY77,RawDC2!KJ77)</f>
        <v>0</v>
      </c>
      <c r="F78" s="174">
        <f>SUM(RawDC2!HZ77,RawDC2!IA77,RawDC2!IE77,RawDC2!IM77,RawDC2!IT77,RawDC2!IU77,RawDC2!IV77,RawDC2!JA77,RawDC2!JG77,RawDC2!JH77)</f>
        <v>0</v>
      </c>
      <c r="G78" s="174">
        <f>SUM(RawDC2!IS77,RawDC2!IX77,RawDC2!IY77,RawDC2!JI77,RawDC2!JK77,RawDC2!JO77,RawDC2!JV77,RawDC2!JX77)</f>
        <v>0</v>
      </c>
      <c r="I78" s="162">
        <f t="shared" si="5"/>
        <v>0</v>
      </c>
      <c r="J78" s="173">
        <f>SUM(RawDC2!IF77,RawDC2!IP77,RawDC2!JJ77,RawDC2!JP77,RawDC2!JQ77,RawDC2!JS77,RawDC2!JW77,RawDC2!KC77,RawDC2!KD77,RawDC2!KG77)</f>
        <v>0</v>
      </c>
      <c r="K78" s="173">
        <f>SUM(RawDC2!HX77,RawDC2!HY77,RawDC2!IC77,RawDC2!ID77,RawDC2!IG77,RawDC2!IN77,RawDC2!IO77,RawDC2!IR77,RawDC2!IZ77,RawDC2!JD77,RawDC2!JE77,RawDC2!JM77,RawDC2!JN77,RawDC2!JR77,RawDC2!JT77,RawDC2!JU77,RawDC2!JZ77,RawDC2!KA77,RawDC2!KB77,RawDC2!KE77,RawDC2!KF77,RawDC2!KH77,RawDC2!KI77)</f>
        <v>0</v>
      </c>
    </row>
    <row r="79" spans="1:11">
      <c r="A79" s="128">
        <v>76</v>
      </c>
      <c r="B79" s="162">
        <f>RawDC2!K78</f>
        <v>0</v>
      </c>
      <c r="C79" s="162">
        <f>RawDC2!L78</f>
        <v>0</v>
      </c>
      <c r="D79" s="173">
        <f>SUM(RawDC2!IH78,RawDC2!IJ78,RawDC2!IK78,RawDC2!IL78,RawDC2!IW78,RawDC2!JC78,RawDC2!JF78)</f>
        <v>0</v>
      </c>
      <c r="E79" s="174">
        <f>SUM(RawDC2!IB78,RawDC2!II78,RawDC2!IQ78,RawDC2!JB78,RawDC2!JL78,RawDC2!JY78,RawDC2!KJ78)</f>
        <v>0</v>
      </c>
      <c r="F79" s="174">
        <f>SUM(RawDC2!HZ78,RawDC2!IA78,RawDC2!IE78,RawDC2!IM78,RawDC2!IT78,RawDC2!IU78,RawDC2!IV78,RawDC2!JA78,RawDC2!JG78,RawDC2!JH78)</f>
        <v>0</v>
      </c>
      <c r="G79" s="174">
        <f>SUM(RawDC2!IS78,RawDC2!IX78,RawDC2!IY78,RawDC2!JI78,RawDC2!JK78,RawDC2!JO78,RawDC2!JV78,RawDC2!JX78)</f>
        <v>0</v>
      </c>
      <c r="I79" s="162">
        <f t="shared" si="5"/>
        <v>0</v>
      </c>
      <c r="J79" s="173">
        <f>SUM(RawDC2!IF78,RawDC2!IP78,RawDC2!JJ78,RawDC2!JP78,RawDC2!JQ78,RawDC2!JS78,RawDC2!JW78,RawDC2!KC78,RawDC2!KD78,RawDC2!KG78)</f>
        <v>0</v>
      </c>
      <c r="K79" s="173">
        <f>SUM(RawDC2!HX78,RawDC2!HY78,RawDC2!IC78,RawDC2!ID78,RawDC2!IG78,RawDC2!IN78,RawDC2!IO78,RawDC2!IR78,RawDC2!IZ78,RawDC2!JD78,RawDC2!JE78,RawDC2!JM78,RawDC2!JN78,RawDC2!JR78,RawDC2!JT78,RawDC2!JU78,RawDC2!JZ78,RawDC2!KA78,RawDC2!KB78,RawDC2!KE78,RawDC2!KF78,RawDC2!KH78,RawDC2!KI78)</f>
        <v>0</v>
      </c>
    </row>
    <row r="80" spans="1:11">
      <c r="A80" s="128">
        <v>77</v>
      </c>
      <c r="B80" s="162">
        <f>RawDC2!K79</f>
        <v>0</v>
      </c>
      <c r="C80" s="162">
        <f>RawDC2!L79</f>
        <v>0</v>
      </c>
      <c r="D80" s="173">
        <f>SUM(RawDC2!IH79,RawDC2!IJ79,RawDC2!IK79,RawDC2!IL79,RawDC2!IW79,RawDC2!JC79,RawDC2!JF79)</f>
        <v>0</v>
      </c>
      <c r="E80" s="174">
        <f>SUM(RawDC2!IB79,RawDC2!II79,RawDC2!IQ79,RawDC2!JB79,RawDC2!JL79,RawDC2!JY79,RawDC2!KJ79)</f>
        <v>0</v>
      </c>
      <c r="F80" s="174">
        <f>SUM(RawDC2!HZ79,RawDC2!IA79,RawDC2!IE79,RawDC2!IM79,RawDC2!IT79,RawDC2!IU79,RawDC2!IV79,RawDC2!JA79,RawDC2!JG79,RawDC2!JH79)</f>
        <v>0</v>
      </c>
      <c r="G80" s="174">
        <f>SUM(RawDC2!IS79,RawDC2!IX79,RawDC2!IY79,RawDC2!JI79,RawDC2!JK79,RawDC2!JO79,RawDC2!JV79,RawDC2!JX79)</f>
        <v>0</v>
      </c>
      <c r="I80" s="162">
        <f t="shared" si="5"/>
        <v>0</v>
      </c>
      <c r="J80" s="173">
        <f>SUM(RawDC2!IF79,RawDC2!IP79,RawDC2!JJ79,RawDC2!JP79,RawDC2!JQ79,RawDC2!JS79,RawDC2!JW79,RawDC2!KC79,RawDC2!KD79,RawDC2!KG79)</f>
        <v>0</v>
      </c>
      <c r="K80" s="173">
        <f>SUM(RawDC2!HX79,RawDC2!HY79,RawDC2!IC79,RawDC2!ID79,RawDC2!IG79,RawDC2!IN79,RawDC2!IO79,RawDC2!IR79,RawDC2!IZ79,RawDC2!JD79,RawDC2!JE79,RawDC2!JM79,RawDC2!JN79,RawDC2!JR79,RawDC2!JT79,RawDC2!JU79,RawDC2!JZ79,RawDC2!KA79,RawDC2!KB79,RawDC2!KE79,RawDC2!KF79,RawDC2!KH79,RawDC2!KI79)</f>
        <v>0</v>
      </c>
    </row>
    <row r="81" spans="1:11">
      <c r="A81" s="128">
        <v>78</v>
      </c>
      <c r="B81" s="162">
        <f>RawDC2!K80</f>
        <v>0</v>
      </c>
      <c r="C81" s="162">
        <f>RawDC2!L80</f>
        <v>0</v>
      </c>
      <c r="D81" s="173">
        <f>SUM(RawDC2!IH80,RawDC2!IJ80,RawDC2!IK80,RawDC2!IL80,RawDC2!IW80,RawDC2!JC80,RawDC2!JF80)</f>
        <v>0</v>
      </c>
      <c r="E81" s="174">
        <f>SUM(RawDC2!IB80,RawDC2!II80,RawDC2!IQ80,RawDC2!JB80,RawDC2!JL80,RawDC2!JY80,RawDC2!KJ80)</f>
        <v>0</v>
      </c>
      <c r="F81" s="174">
        <f>SUM(RawDC2!HZ80,RawDC2!IA80,RawDC2!IE80,RawDC2!IM80,RawDC2!IT80,RawDC2!IU80,RawDC2!IV80,RawDC2!JA80,RawDC2!JG80,RawDC2!JH80)</f>
        <v>0</v>
      </c>
      <c r="G81" s="174">
        <f>SUM(RawDC2!IS80,RawDC2!IX80,RawDC2!IY80,RawDC2!JI80,RawDC2!JK80,RawDC2!JO80,RawDC2!JV80,RawDC2!JX80)</f>
        <v>0</v>
      </c>
      <c r="I81" s="162">
        <f t="shared" si="5"/>
        <v>0</v>
      </c>
      <c r="J81" s="173">
        <f>SUM(RawDC2!IF80,RawDC2!IP80,RawDC2!JJ80,RawDC2!JP80,RawDC2!JQ80,RawDC2!JS80,RawDC2!JW80,RawDC2!KC80,RawDC2!KD80,RawDC2!KG80)</f>
        <v>0</v>
      </c>
      <c r="K81" s="173">
        <f>SUM(RawDC2!HX80,RawDC2!HY80,RawDC2!IC80,RawDC2!ID80,RawDC2!IG80,RawDC2!IN80,RawDC2!IO80,RawDC2!IR80,RawDC2!IZ80,RawDC2!JD80,RawDC2!JE80,RawDC2!JM80,RawDC2!JN80,RawDC2!JR80,RawDC2!JT80,RawDC2!JU80,RawDC2!JZ80,RawDC2!KA80,RawDC2!KB80,RawDC2!KE80,RawDC2!KF80,RawDC2!KH80,RawDC2!KI80)</f>
        <v>0</v>
      </c>
    </row>
    <row r="82" spans="1:11">
      <c r="A82" s="128">
        <v>79</v>
      </c>
      <c r="B82" s="162">
        <f>RawDC2!K81</f>
        <v>0</v>
      </c>
      <c r="C82" s="162">
        <f>RawDC2!L81</f>
        <v>0</v>
      </c>
      <c r="D82" s="173">
        <f>SUM(RawDC2!IH81,RawDC2!IJ81,RawDC2!IK81,RawDC2!IL81,RawDC2!IW81,RawDC2!JC81,RawDC2!JF81)</f>
        <v>0</v>
      </c>
      <c r="E82" s="174">
        <f>SUM(RawDC2!IB81,RawDC2!II81,RawDC2!IQ81,RawDC2!JB81,RawDC2!JL81,RawDC2!JY81,RawDC2!KJ81)</f>
        <v>0</v>
      </c>
      <c r="F82" s="174">
        <f>SUM(RawDC2!HZ81,RawDC2!IA81,RawDC2!IE81,RawDC2!IM81,RawDC2!IT81,RawDC2!IU81,RawDC2!IV81,RawDC2!JA81,RawDC2!JG81,RawDC2!JH81)</f>
        <v>0</v>
      </c>
      <c r="G82" s="174">
        <f>SUM(RawDC2!IS81,RawDC2!IX81,RawDC2!IY81,RawDC2!JI81,RawDC2!JK81,RawDC2!JO81,RawDC2!JV81,RawDC2!JX81)</f>
        <v>0</v>
      </c>
      <c r="I82" s="162">
        <f t="shared" si="5"/>
        <v>0</v>
      </c>
      <c r="J82" s="173">
        <f>SUM(RawDC2!IF81,RawDC2!IP81,RawDC2!JJ81,RawDC2!JP81,RawDC2!JQ81,RawDC2!JS81,RawDC2!JW81,RawDC2!KC81,RawDC2!KD81,RawDC2!KG81)</f>
        <v>0</v>
      </c>
      <c r="K82" s="173">
        <f>SUM(RawDC2!HX81,RawDC2!HY81,RawDC2!IC81,RawDC2!ID81,RawDC2!IG81,RawDC2!IN81,RawDC2!IO81,RawDC2!IR81,RawDC2!IZ81,RawDC2!JD81,RawDC2!JE81,RawDC2!JM81,RawDC2!JN81,RawDC2!JR81,RawDC2!JT81,RawDC2!JU81,RawDC2!JZ81,RawDC2!KA81,RawDC2!KB81,RawDC2!KE81,RawDC2!KF81,RawDC2!KH81,RawDC2!KI81)</f>
        <v>0</v>
      </c>
    </row>
    <row r="83" spans="1:11">
      <c r="A83" s="128">
        <v>80</v>
      </c>
      <c r="B83" s="162" t="str">
        <f>RawDC2!K82</f>
        <v>Emil</v>
      </c>
      <c r="C83" s="162" t="str">
        <f>RawDC2!L82</f>
        <v>Moesle</v>
      </c>
      <c r="D83" s="173">
        <f>SUM(RawDC2!IG82,RawDC2!II82,RawDC2!IJ82,RawDC2!IK82,RawDC2!IV82,RawDC2!JB82,RawDC2!JE82)</f>
        <v>20</v>
      </c>
      <c r="E83" s="174">
        <f>SUM(RawDC2!IA82,RawDC2!IH82,RawDC2!IP82,RawDC2!JA82,RawDC2!JK82,RawDC2!JX82,RawDC2!KI82)</f>
        <v>14</v>
      </c>
      <c r="F83" s="174">
        <f>SUM(RawDC2!HY82,RawDC2!HZ82,RawDC2!ID82,RawDC2!IL82,RawDC2!IS82,RawDC2!IT82,RawDC2!IU82,RawDC2!IZ82,RawDC2!JF82,RawDC2!JG82)</f>
        <v>21</v>
      </c>
      <c r="G83" s="174">
        <f>SUM(RawDC2!IR82,RawDC2!IW82,RawDC2!IX82,RawDC2!JH82,RawDC2!JJ82,RawDC2!JN82,RawDC2!JU82,RawDC2!JW82)</f>
        <v>14</v>
      </c>
      <c r="I83" s="162">
        <f t="shared" si="5"/>
        <v>69</v>
      </c>
      <c r="J83" s="173">
        <f>SUM(RawDC2!IF82,RawDC2!IP82,RawDC2!JJ82,RawDC2!JP82,RawDC2!JQ82,RawDC2!JS82,RawDC2!JW82,RawDC2!KC82,RawDC2!KD82,RawDC2!KG82)</f>
        <v>17</v>
      </c>
      <c r="K83" s="173">
        <f>SUM(RawDC2!HX82,RawDC2!HY82,RawDC2!IC82,RawDC2!ID82,RawDC2!IG82,RawDC2!IN82,RawDC2!IO82,RawDC2!IR82,RawDC2!IZ82,RawDC2!JD82,RawDC2!JE82,RawDC2!JM82,RawDC2!JN82,RawDC2!JR82,RawDC2!JT82,RawDC2!JU82,RawDC2!JZ82,RawDC2!KA82,RawDC2!KB82,RawDC2!KE82,RawDC2!KF82,RawDC2!KH82,RawDC2!KI82)</f>
        <v>36</v>
      </c>
    </row>
    <row r="84" spans="1:11">
      <c r="A84" s="128">
        <v>81</v>
      </c>
      <c r="B84" s="162" t="str">
        <f>RawDC2!K83</f>
        <v>Justin</v>
      </c>
      <c r="C84" s="162" t="str">
        <f>RawDC2!L83</f>
        <v>Tarrant</v>
      </c>
      <c r="D84" s="173">
        <f>SUM(RawDC2!IG83,RawDC2!II83,RawDC2!IJ83,RawDC2!IK83,RawDC2!IV83,RawDC2!JB83,RawDC2!JE83)</f>
        <v>17</v>
      </c>
      <c r="E84" s="174">
        <f>SUM(RawDC2!IA83,RawDC2!IH83,RawDC2!IP83,RawDC2!JA83,RawDC2!JK83,RawDC2!JX83,RawDC2!KI83)</f>
        <v>15</v>
      </c>
      <c r="F84" s="174">
        <f>SUM(RawDC2!HY83,RawDC2!HZ83,RawDC2!ID83,RawDC2!IL83,RawDC2!IS83,RawDC2!IT83,RawDC2!IU83,RawDC2!IZ83,RawDC2!JF83,RawDC2!JG83)</f>
        <v>21</v>
      </c>
      <c r="G84" s="174">
        <f>SUM(RawDC2!IR83,RawDC2!IW83,RawDC2!IX83,RawDC2!JH83,RawDC2!JJ83,RawDC2!JN83,RawDC2!JU83,RawDC2!JW83)</f>
        <v>14</v>
      </c>
      <c r="I84" s="162">
        <f t="shared" si="5"/>
        <v>67</v>
      </c>
      <c r="J84" s="173">
        <f>SUM(RawDC2!IF83,RawDC2!IP83,RawDC2!JJ83,RawDC2!JP83,RawDC2!JQ83,RawDC2!JS83,RawDC2!JW83,RawDC2!KC83,RawDC2!KD83,RawDC2!KG83)</f>
        <v>15</v>
      </c>
      <c r="K84" s="173">
        <f>SUM(RawDC2!HX83,RawDC2!HY83,RawDC2!IC83,RawDC2!ID83,RawDC2!IG83,RawDC2!IN83,RawDC2!IO83,RawDC2!IR83,RawDC2!IZ83,RawDC2!JD83,RawDC2!JE83,RawDC2!JM83,RawDC2!JN83,RawDC2!JR83,RawDC2!JT83,RawDC2!JU83,RawDC2!JZ83,RawDC2!KA83,RawDC2!KB83,RawDC2!KE83,RawDC2!KF83,RawDC2!KH83,RawDC2!KI83)</f>
        <v>35</v>
      </c>
    </row>
    <row r="85" spans="1:11">
      <c r="A85" s="128">
        <v>82</v>
      </c>
      <c r="B85" s="162" t="str">
        <f>RawDC2!K84</f>
        <v>Tom</v>
      </c>
      <c r="C85" s="162" t="str">
        <f>RawDC2!L84</f>
        <v>Young</v>
      </c>
      <c r="D85" s="173">
        <f>SUM(RawDC2!IG84,RawDC2!II84,RawDC2!IJ84,RawDC2!IK84,RawDC2!IV84,RawDC2!JB84,RawDC2!JE84)</f>
        <v>24</v>
      </c>
      <c r="E85" s="174">
        <f>SUM(RawDC2!IA84,RawDC2!IH84,RawDC2!IP84,RawDC2!JA84,RawDC2!JK84,RawDC2!JX84,RawDC2!KI84)</f>
        <v>20</v>
      </c>
      <c r="F85" s="174">
        <f>SUM(RawDC2!HY84,RawDC2!HZ84,RawDC2!ID84,RawDC2!IL84,RawDC2!IS84,RawDC2!IT84,RawDC2!IU84,RawDC2!IZ84,RawDC2!JF84,RawDC2!JG84)</f>
        <v>31</v>
      </c>
      <c r="G85" s="174">
        <f>SUM(RawDC2!IR84,RawDC2!IW84,RawDC2!IX84,RawDC2!JH84,RawDC2!JJ84,RawDC2!JN84,RawDC2!JU84,RawDC2!JW84)</f>
        <v>23</v>
      </c>
      <c r="I85" s="162">
        <f t="shared" si="5"/>
        <v>98</v>
      </c>
      <c r="J85" s="173">
        <f>SUM(RawDC2!IF84,RawDC2!IP84,RawDC2!JJ84,RawDC2!JP84,RawDC2!JQ84,RawDC2!JS84,RawDC2!JW84,RawDC2!KC84,RawDC2!KD84,RawDC2!KG84)</f>
        <v>24</v>
      </c>
      <c r="K85" s="173">
        <f>SUM(RawDC2!HX84,RawDC2!HY84,RawDC2!IC84,RawDC2!ID84,RawDC2!IG84,RawDC2!IN84,RawDC2!IO84,RawDC2!IR84,RawDC2!IZ84,RawDC2!JD84,RawDC2!JE84,RawDC2!JM84,RawDC2!JN84,RawDC2!JR84,RawDC2!JT84,RawDC2!JU84,RawDC2!JZ84,RawDC2!KA84,RawDC2!KB84,RawDC2!KE84,RawDC2!KF84,RawDC2!KH84,RawDC2!KI84)</f>
        <v>61</v>
      </c>
    </row>
    <row r="86" spans="1:11">
      <c r="A86" s="128">
        <v>83</v>
      </c>
      <c r="B86" s="162" t="str">
        <f>RawDC2!K85</f>
        <v>Sam</v>
      </c>
      <c r="C86" s="162" t="str">
        <f>RawDC2!L85</f>
        <v>Lloyd-Perks</v>
      </c>
      <c r="D86" s="173">
        <f>SUM(RawDC2!IG85,RawDC2!II85,RawDC2!IJ85,RawDC2!IK85,RawDC2!IV85,RawDC2!JB85,RawDC2!JE85)</f>
        <v>21</v>
      </c>
      <c r="E86" s="174">
        <f>SUM(RawDC2!IA85,RawDC2!IH85,RawDC2!IP85,RawDC2!JA85,RawDC2!JK85,RawDC2!JX85,RawDC2!KI85)</f>
        <v>14</v>
      </c>
      <c r="F86" s="174">
        <f>SUM(RawDC2!HY85,RawDC2!HZ85,RawDC2!ID85,RawDC2!IL85,RawDC2!IS85,RawDC2!IT85,RawDC2!IU85,RawDC2!IZ85,RawDC2!JF85,RawDC2!JG85)</f>
        <v>26</v>
      </c>
      <c r="G86" s="174">
        <f>SUM(RawDC2!IR85,RawDC2!IW85,RawDC2!IX85,RawDC2!JH85,RawDC2!JJ85,RawDC2!JN85,RawDC2!JU85,RawDC2!JW85)</f>
        <v>19</v>
      </c>
      <c r="I86" s="162">
        <f t="shared" si="5"/>
        <v>80</v>
      </c>
      <c r="J86" s="173">
        <f>SUM(RawDC2!IF85,RawDC2!IP85,RawDC2!JJ85,RawDC2!JP85,RawDC2!JQ85,RawDC2!JS85,RawDC2!JW85,RawDC2!KC85,RawDC2!KD85,RawDC2!KG85)</f>
        <v>20</v>
      </c>
      <c r="K86" s="173">
        <f>SUM(RawDC2!HX85,RawDC2!HY85,RawDC2!IC85,RawDC2!ID85,RawDC2!IG85,RawDC2!IN85,RawDC2!IO85,RawDC2!IR85,RawDC2!IZ85,RawDC2!JD85,RawDC2!JE85,RawDC2!JM85,RawDC2!JN85,RawDC2!JR85,RawDC2!JT85,RawDC2!JU85,RawDC2!JZ85,RawDC2!KA85,RawDC2!KB85,RawDC2!KE85,RawDC2!KF85,RawDC2!KH85,RawDC2!KI85)</f>
        <v>53</v>
      </c>
    </row>
    <row r="87" spans="1:11">
      <c r="A87" s="128">
        <v>84</v>
      </c>
      <c r="B87" s="162" t="str">
        <f>RawDC2!K86</f>
        <v xml:space="preserve">Daniel </v>
      </c>
      <c r="C87" s="162" t="str">
        <f>RawDC2!L86</f>
        <v>Kennett</v>
      </c>
      <c r="D87" s="173">
        <f>SUM(RawDC2!IG86,RawDC2!II86,RawDC2!IJ86,RawDC2!IK86,RawDC2!IV86,RawDC2!JB86,RawDC2!JE86)</f>
        <v>18</v>
      </c>
      <c r="E87" s="174">
        <f>SUM(RawDC2!IA86,RawDC2!IH86,RawDC2!IP86,RawDC2!JA86,RawDC2!JK86,RawDC2!JX86,RawDC2!KI86)</f>
        <v>17</v>
      </c>
      <c r="F87" s="174">
        <f>SUM(RawDC2!HY86,RawDC2!HZ86,RawDC2!ID86,RawDC2!IL86,RawDC2!IS86,RawDC2!IT86,RawDC2!IU86,RawDC2!IZ86,RawDC2!JF86,RawDC2!JG86)</f>
        <v>18</v>
      </c>
      <c r="G87" s="174">
        <f>SUM(RawDC2!IR86,RawDC2!IW86,RawDC2!IX86,RawDC2!JH86,RawDC2!JJ86,RawDC2!JN86,RawDC2!JU86,RawDC2!JW86)</f>
        <v>17</v>
      </c>
      <c r="I87" s="162">
        <f t="shared" si="5"/>
        <v>70</v>
      </c>
      <c r="J87" s="173">
        <f>SUM(RawDC2!IF86,RawDC2!IP86,RawDC2!JJ86,RawDC2!JP86,RawDC2!JQ86,RawDC2!JS86,RawDC2!JW86,RawDC2!KC86,RawDC2!KD86,RawDC2!KG86)</f>
        <v>21</v>
      </c>
      <c r="K87" s="173">
        <f>SUM(RawDC2!HX86,RawDC2!HY86,RawDC2!IC86,RawDC2!ID86,RawDC2!IG86,RawDC2!IN86,RawDC2!IO86,RawDC2!IR86,RawDC2!IZ86,RawDC2!JD86,RawDC2!JE86,RawDC2!JM86,RawDC2!JN86,RawDC2!JR86,RawDC2!JT86,RawDC2!JU86,RawDC2!JZ86,RawDC2!KA86,RawDC2!KB86,RawDC2!KE86,RawDC2!KF86,RawDC2!KH86,RawDC2!KI86)</f>
        <v>38</v>
      </c>
    </row>
    <row r="88" spans="1:11">
      <c r="A88" s="128">
        <v>85</v>
      </c>
      <c r="B88" s="162" t="str">
        <f>RawDC2!K87</f>
        <v>Luke</v>
      </c>
      <c r="C88" s="162" t="str">
        <f>RawDC2!L87</f>
        <v>Northmore</v>
      </c>
      <c r="D88" s="173">
        <f>SUM(RawDC2!IG87,RawDC2!II87,RawDC2!IJ87,RawDC2!IK87,RawDC2!IV87,RawDC2!JB87,RawDC2!JE87)</f>
        <v>21</v>
      </c>
      <c r="E88" s="174">
        <f>SUM(RawDC2!IA87,RawDC2!IH87,RawDC2!IP87,RawDC2!JA87,RawDC2!JK87,RawDC2!JX87,RawDC2!KI87)</f>
        <v>17</v>
      </c>
      <c r="F88" s="174">
        <f>SUM(RawDC2!HY87,RawDC2!HZ87,RawDC2!ID87,RawDC2!IL87,RawDC2!IS87,RawDC2!IT87,RawDC2!IU87,RawDC2!IZ87,RawDC2!JF87,RawDC2!JG87)</f>
        <v>27</v>
      </c>
      <c r="G88" s="174">
        <f>SUM(RawDC2!IR87,RawDC2!IW87,RawDC2!IX87,RawDC2!JH87,RawDC2!JJ87,RawDC2!JN87,RawDC2!JU87,RawDC2!JW87)</f>
        <v>18</v>
      </c>
      <c r="I88" s="162">
        <f t="shared" si="5"/>
        <v>83</v>
      </c>
      <c r="J88" s="173">
        <f>SUM(RawDC2!IF87,RawDC2!IP87,RawDC2!JJ87,RawDC2!JP87,RawDC2!JQ87,RawDC2!JS87,RawDC2!JW87,RawDC2!KC87,RawDC2!KD87,RawDC2!KG87)</f>
        <v>20</v>
      </c>
      <c r="K88" s="173">
        <f>SUM(RawDC2!HX87,RawDC2!HY87,RawDC2!IC87,RawDC2!ID87,RawDC2!IG87,RawDC2!IN87,RawDC2!IO87,RawDC2!IR87,RawDC2!IZ87,RawDC2!JD87,RawDC2!JE87,RawDC2!JM87,RawDC2!JN87,RawDC2!JR87,RawDC2!JT87,RawDC2!JU87,RawDC2!JZ87,RawDC2!KA87,RawDC2!KB87,RawDC2!KE87,RawDC2!KF87,RawDC2!KH87,RawDC2!KI87)</f>
        <v>48</v>
      </c>
    </row>
    <row r="89" spans="1:11">
      <c r="A89" s="128">
        <v>86</v>
      </c>
      <c r="B89" s="162" t="str">
        <f>RawDC2!K88</f>
        <v>Mark</v>
      </c>
      <c r="C89" s="162" t="str">
        <f>RawDC2!L88</f>
        <v>Desogus</v>
      </c>
      <c r="D89" s="173">
        <f>SUM(RawDC2!IG88,RawDC2!II88,RawDC2!IJ88,RawDC2!IK88,RawDC2!IV88,RawDC2!JB88,RawDC2!JE88)</f>
        <v>13</v>
      </c>
      <c r="E89" s="174">
        <f>SUM(RawDC2!IA88,RawDC2!IH88,RawDC2!IP88,RawDC2!JA88,RawDC2!JK88,RawDC2!JX88,RawDC2!KI88)</f>
        <v>15</v>
      </c>
      <c r="F89" s="174">
        <f>SUM(RawDC2!HY88,RawDC2!HZ88,RawDC2!ID88,RawDC2!IL88,RawDC2!IS88,RawDC2!IT88,RawDC2!IU88,RawDC2!IZ88,RawDC2!JF88,RawDC2!JG88)</f>
        <v>19</v>
      </c>
      <c r="G89" s="174">
        <f>SUM(RawDC2!IR88,RawDC2!IW88,RawDC2!IX88,RawDC2!JH88,RawDC2!JJ88,RawDC2!JN88,RawDC2!JU88,RawDC2!JW88)</f>
        <v>20</v>
      </c>
      <c r="I89" s="162">
        <f t="shared" si="5"/>
        <v>67</v>
      </c>
      <c r="J89" s="173">
        <f>SUM(RawDC2!IF88,RawDC2!IP88,RawDC2!JJ88,RawDC2!JP88,RawDC2!JQ88,RawDC2!JS88,RawDC2!JW88,RawDC2!KC88,RawDC2!KD88,RawDC2!KG88)</f>
        <v>16</v>
      </c>
      <c r="K89" s="173">
        <f>SUM(RawDC2!HX88,RawDC2!HY88,RawDC2!IC88,RawDC2!ID88,RawDC2!IG88,RawDC2!IN88,RawDC2!IO88,RawDC2!IR88,RawDC2!IZ88,RawDC2!JD88,RawDC2!JE88,RawDC2!JM88,RawDC2!JN88,RawDC2!JR88,RawDC2!JT88,RawDC2!JU88,RawDC2!JZ88,RawDC2!KA88,RawDC2!KB88,RawDC2!KE88,RawDC2!KF88,RawDC2!KH88,RawDC2!KI88)</f>
        <v>44</v>
      </c>
    </row>
    <row r="90" spans="1:11">
      <c r="A90" s="128">
        <v>87</v>
      </c>
      <c r="B90" s="162" t="str">
        <f>RawDC2!K89</f>
        <v>Harrison</v>
      </c>
      <c r="C90" s="162" t="str">
        <f>RawDC2!L89</f>
        <v>Dobbs</v>
      </c>
      <c r="D90" s="173">
        <f>SUM(RawDC2!IG89,RawDC2!II89,RawDC2!IJ89,RawDC2!IK89,RawDC2!IV89,RawDC2!JB89,RawDC2!JE89)</f>
        <v>22</v>
      </c>
      <c r="E90" s="174">
        <f>SUM(RawDC2!IA89,RawDC2!IH89,RawDC2!IP89,RawDC2!JA89,RawDC2!JK89,RawDC2!JX89,RawDC2!KI89)</f>
        <v>19</v>
      </c>
      <c r="F90" s="174">
        <f>SUM(RawDC2!HY89,RawDC2!HZ89,RawDC2!ID89,RawDC2!IL89,RawDC2!IS89,RawDC2!IT89,RawDC2!IU89,RawDC2!IZ89,RawDC2!JF89,RawDC2!JG89)</f>
        <v>26</v>
      </c>
      <c r="G90" s="174">
        <f>SUM(RawDC2!IR89,RawDC2!IW89,RawDC2!IX89,RawDC2!JH89,RawDC2!JJ89,RawDC2!JN89,RawDC2!JU89,RawDC2!JW89)</f>
        <v>24</v>
      </c>
      <c r="I90" s="162">
        <f t="shared" si="5"/>
        <v>91</v>
      </c>
      <c r="J90" s="173">
        <f>SUM(RawDC2!IF89,RawDC2!IP89,RawDC2!JJ89,RawDC2!JP89,RawDC2!JQ89,RawDC2!JS89,RawDC2!JW89,RawDC2!KC89,RawDC2!KD89,RawDC2!KG89)</f>
        <v>23</v>
      </c>
      <c r="K90" s="173">
        <f>SUM(RawDC2!HX89,RawDC2!HY89,RawDC2!IC89,RawDC2!ID89,RawDC2!IG89,RawDC2!IN89,RawDC2!IO89,RawDC2!IR89,RawDC2!IZ89,RawDC2!JD89,RawDC2!JE89,RawDC2!JM89,RawDC2!JN89,RawDC2!JR89,RawDC2!JT89,RawDC2!JU89,RawDC2!JZ89,RawDC2!KA89,RawDC2!KB89,RawDC2!KE89,RawDC2!KF89,RawDC2!KH89,RawDC2!KI89)</f>
        <v>71</v>
      </c>
    </row>
    <row r="91" spans="1:11">
      <c r="A91" s="128">
        <v>88</v>
      </c>
      <c r="B91" s="162" t="str">
        <f>RawDC2!K90</f>
        <v>Jack</v>
      </c>
      <c r="C91" s="162" t="str">
        <f>RawDC2!L90</f>
        <v>Samuel</v>
      </c>
      <c r="D91" s="173">
        <f>SUM(RawDC2!IG90,RawDC2!II90,RawDC2!IJ90,RawDC2!IK90,RawDC2!IV90,RawDC2!JB90,RawDC2!JE90)</f>
        <v>27</v>
      </c>
      <c r="E91" s="174">
        <f>SUM(RawDC2!IA90,RawDC2!IH90,RawDC2!IP90,RawDC2!JA90,RawDC2!JK90,RawDC2!JX90,RawDC2!KI90)</f>
        <v>15</v>
      </c>
      <c r="F91" s="174">
        <f>SUM(RawDC2!HY90,RawDC2!HZ90,RawDC2!ID90,RawDC2!IL90,RawDC2!IS90,RawDC2!IT90,RawDC2!IU90,RawDC2!IZ90,RawDC2!JF90,RawDC2!JG90)</f>
        <v>27</v>
      </c>
      <c r="G91" s="174">
        <f>SUM(RawDC2!IR90,RawDC2!IW90,RawDC2!IX90,RawDC2!JH90,RawDC2!JJ90,RawDC2!JN90,RawDC2!JU90,RawDC2!JW90)</f>
        <v>20</v>
      </c>
      <c r="I91" s="162">
        <f t="shared" si="5"/>
        <v>89</v>
      </c>
      <c r="J91" s="173">
        <f>SUM(RawDC2!IF90,RawDC2!IP90,RawDC2!JJ90,RawDC2!JP90,RawDC2!JQ90,RawDC2!JS90,RawDC2!JW90,RawDC2!KC90,RawDC2!KD90,RawDC2!KG90)</f>
        <v>14</v>
      </c>
      <c r="K91" s="173">
        <f>SUM(RawDC2!HX90,RawDC2!HY90,RawDC2!IC90,RawDC2!ID90,RawDC2!IG90,RawDC2!IN90,RawDC2!IO90,RawDC2!IR90,RawDC2!IZ90,RawDC2!JD90,RawDC2!JE90,RawDC2!JM90,RawDC2!JN90,RawDC2!JR90,RawDC2!JT90,RawDC2!JU90,RawDC2!JZ90,RawDC2!KA90,RawDC2!KB90,RawDC2!KE90,RawDC2!KF90,RawDC2!KH90,RawDC2!KI90)</f>
        <v>63</v>
      </c>
    </row>
    <row r="92" spans="1:11">
      <c r="A92" s="128">
        <v>89</v>
      </c>
      <c r="B92" s="162" t="str">
        <f>RawDC2!K91</f>
        <v>corey</v>
      </c>
      <c r="C92" s="162" t="str">
        <f>RawDC2!L91</f>
        <v>lewis</v>
      </c>
      <c r="D92" s="173">
        <f>SUM(RawDC2!IG91,RawDC2!II91,RawDC2!IJ91,RawDC2!IK91,RawDC2!IV91,RawDC2!JB91,RawDC2!JE91)</f>
        <v>21</v>
      </c>
      <c r="E92" s="174">
        <f>SUM(RawDC2!IA91,RawDC2!IH91,RawDC2!IP91,RawDC2!JA91,RawDC2!JK91,RawDC2!JX91,RawDC2!KI91)</f>
        <v>18</v>
      </c>
      <c r="F92" s="174">
        <f>SUM(RawDC2!HY91,RawDC2!HZ91,RawDC2!ID91,RawDC2!IL91,RawDC2!IS91,RawDC2!IT91,RawDC2!IU91,RawDC2!IZ91,RawDC2!JF91,RawDC2!JG91)</f>
        <v>26</v>
      </c>
      <c r="G92" s="174">
        <f>SUM(RawDC2!IR91,RawDC2!IW91,RawDC2!IX91,RawDC2!JH91,RawDC2!JJ91,RawDC2!JN91,RawDC2!JU91,RawDC2!JW91)</f>
        <v>21</v>
      </c>
      <c r="I92" s="162">
        <f t="shared" si="5"/>
        <v>86</v>
      </c>
      <c r="J92" s="173">
        <f>SUM(RawDC2!IF91,RawDC2!IP91,RawDC2!JJ91,RawDC2!JP91,RawDC2!JQ91,RawDC2!JS91,RawDC2!JW91,RawDC2!KC91,RawDC2!KD91,RawDC2!KG91)</f>
        <v>22</v>
      </c>
      <c r="K92" s="173">
        <f>SUM(RawDC2!HX91,RawDC2!HY91,RawDC2!IC91,RawDC2!ID91,RawDC2!IG91,RawDC2!IN91,RawDC2!IO91,RawDC2!IR91,RawDC2!IZ91,RawDC2!JD91,RawDC2!JE91,RawDC2!JM91,RawDC2!JN91,RawDC2!JR91,RawDC2!JT91,RawDC2!JU91,RawDC2!JZ91,RawDC2!KA91,RawDC2!KB91,RawDC2!KE91,RawDC2!KF91,RawDC2!KH91,RawDC2!KI91)</f>
        <v>51</v>
      </c>
    </row>
    <row r="93" spans="1:11">
      <c r="A93" s="128">
        <v>90</v>
      </c>
      <c r="B93" s="162" t="str">
        <f>RawDC2!K92</f>
        <v>Tom</v>
      </c>
      <c r="C93" s="162" t="str">
        <f>RawDC2!L92</f>
        <v>Honour</v>
      </c>
      <c r="D93" s="173">
        <f>SUM(RawDC2!IG92,RawDC2!II92,RawDC2!IJ92,RawDC2!IK92,RawDC2!IV92,RawDC2!JB92,RawDC2!JE92)</f>
        <v>20</v>
      </c>
      <c r="E93" s="174">
        <f>SUM(RawDC2!IA92,RawDC2!IH92,RawDC2!IP92,RawDC2!JA92,RawDC2!JK92,RawDC2!JX92,RawDC2!KI92)</f>
        <v>18</v>
      </c>
      <c r="F93" s="174">
        <f>SUM(RawDC2!HY92,RawDC2!HZ92,RawDC2!ID92,RawDC2!IL92,RawDC2!IS92,RawDC2!IT92,RawDC2!IU92,RawDC2!IZ92,RawDC2!JF92,RawDC2!JG92)</f>
        <v>24</v>
      </c>
      <c r="G93" s="174">
        <f>SUM(RawDC2!IR92,RawDC2!IW92,RawDC2!IX92,RawDC2!JH92,RawDC2!JJ92,RawDC2!JN92,RawDC2!JU92,RawDC2!JW92)</f>
        <v>19</v>
      </c>
      <c r="I93" s="162">
        <f t="shared" si="5"/>
        <v>81</v>
      </c>
      <c r="J93" s="173">
        <f>SUM(RawDC2!IF92,RawDC2!IP92,RawDC2!JJ92,RawDC2!JP92,RawDC2!JQ92,RawDC2!JS92,RawDC2!JW92,RawDC2!KC92,RawDC2!KD92,RawDC2!KG92)</f>
        <v>20</v>
      </c>
      <c r="K93" s="173">
        <f>SUM(RawDC2!HX92,RawDC2!HY92,RawDC2!IC92,RawDC2!ID92,RawDC2!IG92,RawDC2!IN92,RawDC2!IO92,RawDC2!IR92,RawDC2!IZ92,RawDC2!JD92,RawDC2!JE92,RawDC2!JM92,RawDC2!JN92,RawDC2!JR92,RawDC2!JT92,RawDC2!JU92,RawDC2!JZ92,RawDC2!KA92,RawDC2!KB92,RawDC2!KE92,RawDC2!KF92,RawDC2!KH92,RawDC2!KI92)</f>
        <v>50</v>
      </c>
    </row>
    <row r="94" spans="1:11">
      <c r="A94" s="128">
        <v>91</v>
      </c>
      <c r="B94" s="162" t="str">
        <f>RawDC2!K93</f>
        <v xml:space="preserve">Alex </v>
      </c>
      <c r="C94" s="162" t="str">
        <f>RawDC2!L93</f>
        <v>Dombrandt</v>
      </c>
      <c r="D94" s="173">
        <f>SUM(RawDC2!IG93,RawDC2!II93,RawDC2!IJ93,RawDC2!IK93,RawDC2!IV93,RawDC2!JB93,RawDC2!JE93)</f>
        <v>23</v>
      </c>
      <c r="E94" s="174">
        <f>SUM(RawDC2!IA93,RawDC2!IH93,RawDC2!IP93,RawDC2!JA93,RawDC2!JK93,RawDC2!JX93,RawDC2!KI93)</f>
        <v>23</v>
      </c>
      <c r="F94" s="174">
        <f>SUM(RawDC2!HY93,RawDC2!HZ93,RawDC2!ID93,RawDC2!IL93,RawDC2!IS93,RawDC2!IT93,RawDC2!IU93,RawDC2!IZ93,RawDC2!JF93,RawDC2!JG93)</f>
        <v>27</v>
      </c>
      <c r="G94" s="174">
        <f>SUM(RawDC2!IR93,RawDC2!IW93,RawDC2!IX93,RawDC2!JH93,RawDC2!JJ93,RawDC2!JN93,RawDC2!JU93,RawDC2!JW93)</f>
        <v>24</v>
      </c>
      <c r="I94" s="162">
        <f t="shared" si="5"/>
        <v>97</v>
      </c>
      <c r="J94" s="173">
        <f>SUM(RawDC2!IF93,RawDC2!IP93,RawDC2!JJ93,RawDC2!JP93,RawDC2!JQ93,RawDC2!JS93,RawDC2!JW93,RawDC2!KC93,RawDC2!KD93,RawDC2!KG93)</f>
        <v>28</v>
      </c>
      <c r="K94" s="173">
        <f>SUM(RawDC2!HX93,RawDC2!HY93,RawDC2!IC93,RawDC2!ID93,RawDC2!IG93,RawDC2!IN93,RawDC2!IO93,RawDC2!IR93,RawDC2!IZ93,RawDC2!JD93,RawDC2!JE93,RawDC2!JM93,RawDC2!JN93,RawDC2!JR93,RawDC2!JT93,RawDC2!JU93,RawDC2!JZ93,RawDC2!KA93,RawDC2!KB93,RawDC2!KE93,RawDC2!KF93,RawDC2!KH93,RawDC2!KI93)</f>
        <v>67</v>
      </c>
    </row>
    <row r="95" spans="1:11">
      <c r="A95" s="128">
        <v>92</v>
      </c>
      <c r="B95" s="162" t="str">
        <f>RawDC2!K94</f>
        <v>Euan</v>
      </c>
      <c r="C95" s="162" t="str">
        <f>RawDC2!L94</f>
        <v>Fay</v>
      </c>
      <c r="D95" s="173">
        <f>SUM(RawDC2!IG94,RawDC2!II94,RawDC2!IJ94,RawDC2!IK94,RawDC2!IV94,RawDC2!JB94,RawDC2!JE94)</f>
        <v>16</v>
      </c>
      <c r="E95" s="174">
        <f>SUM(RawDC2!IA94,RawDC2!IH94,RawDC2!IP94,RawDC2!JA94,RawDC2!JK94,RawDC2!JX94,RawDC2!KI94)</f>
        <v>14</v>
      </c>
      <c r="F95" s="174">
        <f>SUM(RawDC2!HY94,RawDC2!HZ94,RawDC2!ID94,RawDC2!IL94,RawDC2!IS94,RawDC2!IT94,RawDC2!IU94,RawDC2!IZ94,RawDC2!JF94,RawDC2!JG94)</f>
        <v>24</v>
      </c>
      <c r="G95" s="174">
        <f>SUM(RawDC2!IR94,RawDC2!IW94,RawDC2!IX94,RawDC2!JH94,RawDC2!JJ94,RawDC2!JN94,RawDC2!JU94,RawDC2!JW94)</f>
        <v>18</v>
      </c>
      <c r="I95" s="162">
        <f t="shared" si="5"/>
        <v>72</v>
      </c>
      <c r="J95" s="173">
        <f>SUM(RawDC2!IF94,RawDC2!IP94,RawDC2!JJ94,RawDC2!JP94,RawDC2!JQ94,RawDC2!JS94,RawDC2!JW94,RawDC2!KC94,RawDC2!KD94,RawDC2!KG94)</f>
        <v>16</v>
      </c>
      <c r="K95" s="173">
        <f>SUM(RawDC2!HX94,RawDC2!HY94,RawDC2!IC94,RawDC2!ID94,RawDC2!IG94,RawDC2!IN94,RawDC2!IO94,RawDC2!IR94,RawDC2!IZ94,RawDC2!JD94,RawDC2!JE94,RawDC2!JM94,RawDC2!JN94,RawDC2!JR94,RawDC2!JT94,RawDC2!JU94,RawDC2!JZ94,RawDC2!KA94,RawDC2!KB94,RawDC2!KE94,RawDC2!KF94,RawDC2!KH94,RawDC2!KI94)</f>
        <v>60</v>
      </c>
    </row>
    <row r="96" spans="1:11">
      <c r="A96" s="128">
        <v>93</v>
      </c>
      <c r="B96" s="162" t="str">
        <f>RawDC2!K95</f>
        <v>Ewan</v>
      </c>
      <c r="C96" s="162" t="str">
        <f>RawDC2!L95</f>
        <v>Watson</v>
      </c>
      <c r="D96" s="173">
        <f>SUM(RawDC2!IG95,RawDC2!II95,RawDC2!IJ95,RawDC2!IK95,RawDC2!IV95,RawDC2!JB95,RawDC2!JE95)</f>
        <v>17</v>
      </c>
      <c r="E96" s="174">
        <f>SUM(RawDC2!IA95,RawDC2!IH95,RawDC2!IP95,RawDC2!JA95,RawDC2!JK95,RawDC2!JX95,RawDC2!KI95)</f>
        <v>15</v>
      </c>
      <c r="F96" s="174">
        <f>SUM(RawDC2!HY95,RawDC2!HZ95,RawDC2!ID95,RawDC2!IL95,RawDC2!IS95,RawDC2!IT95,RawDC2!IU95,RawDC2!IZ95,RawDC2!JF95,RawDC2!JG95)</f>
        <v>28</v>
      </c>
      <c r="G96" s="174">
        <f>SUM(RawDC2!IR95,RawDC2!IW95,RawDC2!IX95,RawDC2!JH95,RawDC2!JJ95,RawDC2!JN95,RawDC2!JU95,RawDC2!JW95)</f>
        <v>20</v>
      </c>
      <c r="I96" s="162">
        <f t="shared" si="5"/>
        <v>80</v>
      </c>
      <c r="J96" s="173">
        <f>SUM(RawDC2!IF95,RawDC2!IP95,RawDC2!JJ95,RawDC2!JP95,RawDC2!JQ95,RawDC2!JS95,RawDC2!JW95,RawDC2!KC95,RawDC2!KD95,RawDC2!KG95)</f>
        <v>21</v>
      </c>
      <c r="K96" s="173">
        <f>SUM(RawDC2!HX95,RawDC2!HY95,RawDC2!IC95,RawDC2!ID95,RawDC2!IG95,RawDC2!IN95,RawDC2!IO95,RawDC2!IR95,RawDC2!IZ95,RawDC2!JD95,RawDC2!JE95,RawDC2!JM95,RawDC2!JN95,RawDC2!JR95,RawDC2!JT95,RawDC2!JU95,RawDC2!JZ95,RawDC2!KA95,RawDC2!KB95,RawDC2!KE95,RawDC2!KF95,RawDC2!KH95,RawDC2!KI95)</f>
        <v>48</v>
      </c>
    </row>
    <row r="97" spans="1:11">
      <c r="A97" s="128">
        <v>94</v>
      </c>
      <c r="B97" s="162" t="str">
        <f>RawDC2!K96</f>
        <v>Aled</v>
      </c>
      <c r="C97" s="162" t="str">
        <f>RawDC2!L96</f>
        <v>Evans</v>
      </c>
      <c r="D97" s="173">
        <f>SUM(RawDC2!IG96,RawDC2!II96,RawDC2!IJ96,RawDC2!IK96,RawDC2!IV96,RawDC2!JB96,RawDC2!JE96)</f>
        <v>18</v>
      </c>
      <c r="E97" s="174">
        <f>SUM(RawDC2!IA96,RawDC2!IH96,RawDC2!IP96,RawDC2!JA96,RawDC2!JK96,RawDC2!JX96,RawDC2!KI96)</f>
        <v>16</v>
      </c>
      <c r="F97" s="174">
        <f>SUM(RawDC2!HY96,RawDC2!HZ96,RawDC2!ID96,RawDC2!IL96,RawDC2!IS96,RawDC2!IT96,RawDC2!IU96,RawDC2!IZ96,RawDC2!JF96,RawDC2!JG96)</f>
        <v>25</v>
      </c>
      <c r="G97" s="174">
        <f>SUM(RawDC2!IR96,RawDC2!IW96,RawDC2!IX96,RawDC2!JH96,RawDC2!JJ96,RawDC2!JN96,RawDC2!JU96,RawDC2!JW96)</f>
        <v>19</v>
      </c>
      <c r="I97" s="162">
        <f t="shared" si="5"/>
        <v>78</v>
      </c>
      <c r="J97" s="173">
        <f>SUM(RawDC2!IF96,RawDC2!IP96,RawDC2!JJ96,RawDC2!JP96,RawDC2!JQ96,RawDC2!JS96,RawDC2!JW96,RawDC2!KC96,RawDC2!KD96,RawDC2!KG96)</f>
        <v>25</v>
      </c>
      <c r="K97" s="173">
        <f>SUM(RawDC2!HX96,RawDC2!HY96,RawDC2!IC96,RawDC2!ID96,RawDC2!IG96,RawDC2!IN96,RawDC2!IO96,RawDC2!IR96,RawDC2!IZ96,RawDC2!JD96,RawDC2!JE96,RawDC2!JM96,RawDC2!JN96,RawDC2!JR96,RawDC2!JT96,RawDC2!JU96,RawDC2!JZ96,RawDC2!KA96,RawDC2!KB96,RawDC2!KE96,RawDC2!KF96,RawDC2!KH96,RawDC2!KI96)</f>
        <v>59</v>
      </c>
    </row>
    <row r="98" spans="1:11">
      <c r="A98" s="128">
        <v>95</v>
      </c>
      <c r="B98" s="162" t="str">
        <f>RawDC2!K97</f>
        <v>Jac</v>
      </c>
      <c r="C98" s="162" t="str">
        <f>RawDC2!L97</f>
        <v>Arthur</v>
      </c>
      <c r="D98" s="173">
        <f>SUM(RawDC2!IG97,RawDC2!II97,RawDC2!IJ97,RawDC2!IK97,RawDC2!IV97,RawDC2!JB97,RawDC2!JE97)</f>
        <v>18</v>
      </c>
      <c r="E98" s="174">
        <f>SUM(RawDC2!IA97,RawDC2!IH97,RawDC2!IP97,RawDC2!JA97,RawDC2!JK97,RawDC2!JX97,RawDC2!KI97)</f>
        <v>17</v>
      </c>
      <c r="F98" s="174">
        <f>SUM(RawDC2!HY97,RawDC2!HZ97,RawDC2!ID97,RawDC2!IL97,RawDC2!IS97,RawDC2!IT97,RawDC2!IU97,RawDC2!IZ97,RawDC2!JF97,RawDC2!JG97)</f>
        <v>30</v>
      </c>
      <c r="G98" s="174">
        <f>SUM(RawDC2!IR97,RawDC2!IW97,RawDC2!IX97,RawDC2!JH97,RawDC2!JJ97,RawDC2!JN97,RawDC2!JU97,RawDC2!JW97)</f>
        <v>20</v>
      </c>
      <c r="I98" s="162">
        <f t="shared" si="5"/>
        <v>85</v>
      </c>
      <c r="J98" s="173">
        <f>SUM(RawDC2!IF97,RawDC2!IP97,RawDC2!JJ97,RawDC2!JP97,RawDC2!JQ97,RawDC2!JS97,RawDC2!JW97,RawDC2!KC97,RawDC2!KD97,RawDC2!KG97)</f>
        <v>28</v>
      </c>
      <c r="K98" s="173">
        <f>SUM(RawDC2!HX97,RawDC2!HY97,RawDC2!IC97,RawDC2!ID97,RawDC2!IG97,RawDC2!IN97,RawDC2!IO97,RawDC2!IR97,RawDC2!IZ97,RawDC2!JD97,RawDC2!JE97,RawDC2!JM97,RawDC2!JN97,RawDC2!JR97,RawDC2!JT97,RawDC2!JU97,RawDC2!JZ97,RawDC2!KA97,RawDC2!KB97,RawDC2!KE97,RawDC2!KF97,RawDC2!KH97,RawDC2!KI97)</f>
        <v>58</v>
      </c>
    </row>
    <row r="99" spans="1:11">
      <c r="A99" s="128">
        <v>96</v>
      </c>
      <c r="B99" s="162" t="str">
        <f>RawDC2!K98</f>
        <v>scott</v>
      </c>
      <c r="C99" s="162" t="str">
        <f>RawDC2!L98</f>
        <v>griffith</v>
      </c>
      <c r="D99" s="173">
        <f>SUM(RawDC2!IG98,RawDC2!II98,RawDC2!IJ98,RawDC2!IK98,RawDC2!IV98,RawDC2!JB98,RawDC2!JE98)</f>
        <v>17</v>
      </c>
      <c r="E99" s="174">
        <f>SUM(RawDC2!IA98,RawDC2!IH98,RawDC2!IP98,RawDC2!JA98,RawDC2!JK98,RawDC2!JX98,RawDC2!KI98)</f>
        <v>16</v>
      </c>
      <c r="F99" s="174">
        <f>SUM(RawDC2!HY98,RawDC2!HZ98,RawDC2!ID98,RawDC2!IL98,RawDC2!IS98,RawDC2!IT98,RawDC2!IU98,RawDC2!IZ98,RawDC2!JF98,RawDC2!JG98)</f>
        <v>27</v>
      </c>
      <c r="G99" s="174">
        <f>SUM(RawDC2!IR98,RawDC2!IW98,RawDC2!IX98,RawDC2!JH98,RawDC2!JJ98,RawDC2!JN98,RawDC2!JU98,RawDC2!JW98)</f>
        <v>21</v>
      </c>
      <c r="I99" s="162">
        <f t="shared" si="5"/>
        <v>81</v>
      </c>
      <c r="J99" s="173">
        <f>SUM(RawDC2!IF98,RawDC2!IP98,RawDC2!JJ98,RawDC2!JP98,RawDC2!JQ98,RawDC2!JS98,RawDC2!JW98,RawDC2!KC98,RawDC2!KD98,RawDC2!KG98)</f>
        <v>12</v>
      </c>
      <c r="K99" s="173">
        <f>SUM(RawDC2!HX98,RawDC2!HY98,RawDC2!IC98,RawDC2!ID98,RawDC2!IG98,RawDC2!IN98,RawDC2!IO98,RawDC2!IR98,RawDC2!IZ98,RawDC2!JD98,RawDC2!JE98,RawDC2!JM98,RawDC2!JN98,RawDC2!JR98,RawDC2!JT98,RawDC2!JU98,RawDC2!JZ98,RawDC2!KA98,RawDC2!KB98,RawDC2!KE98,RawDC2!KF98,RawDC2!KH98,RawDC2!KI98)</f>
        <v>66</v>
      </c>
    </row>
    <row r="100" spans="1:11">
      <c r="A100" s="128">
        <v>97</v>
      </c>
      <c r="B100" s="162" t="str">
        <f>RawDC2!K99</f>
        <v>Dawid</v>
      </c>
      <c r="C100" s="162" t="str">
        <f>RawDC2!L99</f>
        <v>Rubasniak</v>
      </c>
      <c r="D100" s="173">
        <f>SUM(RawDC2!IG99,RawDC2!II99,RawDC2!IJ99,RawDC2!IK99,RawDC2!IV99,RawDC2!JB99,RawDC2!JE99)</f>
        <v>19</v>
      </c>
      <c r="E100" s="174">
        <f>SUM(RawDC2!IA99,RawDC2!IH99,RawDC2!IP99,RawDC2!JA99,RawDC2!JK99,RawDC2!JX99,RawDC2!KI99)</f>
        <v>12</v>
      </c>
      <c r="F100" s="174">
        <f>SUM(RawDC2!HY99,RawDC2!HZ99,RawDC2!ID99,RawDC2!IL99,RawDC2!IS99,RawDC2!IT99,RawDC2!IU99,RawDC2!IZ99,RawDC2!JF99,RawDC2!JG99)</f>
        <v>23</v>
      </c>
      <c r="G100" s="174">
        <f>SUM(RawDC2!IR99,RawDC2!IW99,RawDC2!IX99,RawDC2!JH99,RawDC2!JJ99,RawDC2!JN99,RawDC2!JU99,RawDC2!JW99)</f>
        <v>14</v>
      </c>
      <c r="I100" s="162">
        <f t="shared" si="5"/>
        <v>68</v>
      </c>
      <c r="J100" s="173">
        <f>SUM(RawDC2!IF99,RawDC2!IP99,RawDC2!JJ99,RawDC2!JP99,RawDC2!JQ99,RawDC2!JS99,RawDC2!JW99,RawDC2!KC99,RawDC2!KD99,RawDC2!KG99)</f>
        <v>15</v>
      </c>
      <c r="K100" s="173">
        <f>SUM(RawDC2!HX99,RawDC2!HY99,RawDC2!IC99,RawDC2!ID99,RawDC2!IG99,RawDC2!IN99,RawDC2!IO99,RawDC2!IR99,RawDC2!IZ99,RawDC2!JD99,RawDC2!JE99,RawDC2!JM99,RawDC2!JN99,RawDC2!JR99,RawDC2!JT99,RawDC2!JU99,RawDC2!JZ99,RawDC2!KA99,RawDC2!KB99,RawDC2!KE99,RawDC2!KF99,RawDC2!KH99,RawDC2!KI99)</f>
        <v>44</v>
      </c>
    </row>
    <row r="101" spans="1:11">
      <c r="A101" s="128">
        <v>98</v>
      </c>
      <c r="B101" s="162" t="str">
        <f>RawDC2!K100</f>
        <v>Adam</v>
      </c>
      <c r="C101" s="162" t="str">
        <f>RawDC2!L100</f>
        <v>Dove</v>
      </c>
      <c r="D101" s="173">
        <f>SUM(RawDC2!IG100,RawDC2!II100,RawDC2!IJ100,RawDC2!IK100,RawDC2!IV100,RawDC2!JB100,RawDC2!JE100)</f>
        <v>21</v>
      </c>
      <c r="E101" s="174">
        <f>SUM(RawDC2!IA100,RawDC2!IH100,RawDC2!IP100,RawDC2!JA100,RawDC2!JK100,RawDC2!JX100,RawDC2!KI100)</f>
        <v>15</v>
      </c>
      <c r="F101" s="174">
        <f>SUM(RawDC2!HY100,RawDC2!HZ100,RawDC2!ID100,RawDC2!IL100,RawDC2!IS100,RawDC2!IT100,RawDC2!IU100,RawDC2!IZ100,RawDC2!JF100,RawDC2!JG100)</f>
        <v>25</v>
      </c>
      <c r="G101" s="174">
        <f>SUM(RawDC2!IR100,RawDC2!IW100,RawDC2!IX100,RawDC2!JH100,RawDC2!JJ100,RawDC2!JN100,RawDC2!JU100,RawDC2!JW100)</f>
        <v>16</v>
      </c>
      <c r="I101" s="162">
        <f t="shared" si="5"/>
        <v>77</v>
      </c>
      <c r="J101" s="173">
        <f>SUM(RawDC2!IF100,RawDC2!IP100,RawDC2!JJ100,RawDC2!JP100,RawDC2!JQ100,RawDC2!JS100,RawDC2!JW100,RawDC2!KC100,RawDC2!KD100,RawDC2!KG100)</f>
        <v>16</v>
      </c>
      <c r="K101" s="173">
        <f>SUM(RawDC2!HX100,RawDC2!HY100,RawDC2!IC100,RawDC2!ID100,RawDC2!IG100,RawDC2!IN100,RawDC2!IO100,RawDC2!IR100,RawDC2!IZ100,RawDC2!JD100,RawDC2!JE100,RawDC2!JM100,RawDC2!JN100,RawDC2!JR100,RawDC2!JT100,RawDC2!JU100,RawDC2!JZ100,RawDC2!KA100,RawDC2!KB100,RawDC2!KE100,RawDC2!KF100,RawDC2!KH100,RawDC2!KI100)</f>
        <v>46</v>
      </c>
    </row>
    <row r="102" spans="1:11">
      <c r="A102" s="128">
        <v>99</v>
      </c>
      <c r="B102" s="162" t="str">
        <f>RawDC2!K101</f>
        <v>Aled</v>
      </c>
      <c r="C102" s="162" t="str">
        <f>RawDC2!L101</f>
        <v>Ward</v>
      </c>
      <c r="D102" s="173">
        <f>SUM(RawDC2!IG101,RawDC2!II101,RawDC2!IJ101,RawDC2!IK101,RawDC2!IV101,RawDC2!JB101,RawDC2!JE101)</f>
        <v>13</v>
      </c>
      <c r="E102" s="174">
        <f>SUM(RawDC2!IA101,RawDC2!IH101,RawDC2!IP101,RawDC2!JA101,RawDC2!JK101,RawDC2!JX101,RawDC2!KI101)</f>
        <v>9</v>
      </c>
      <c r="F102" s="174">
        <f>SUM(RawDC2!HY101,RawDC2!HZ101,RawDC2!ID101,RawDC2!IL101,RawDC2!IS101,RawDC2!IT101,RawDC2!IU101,RawDC2!IZ101,RawDC2!JF101,RawDC2!JG101)</f>
        <v>17</v>
      </c>
      <c r="G102" s="174">
        <f>SUM(RawDC2!IR101,RawDC2!IW101,RawDC2!IX101,RawDC2!JH101,RawDC2!JJ101,RawDC2!JN101,RawDC2!JU101,RawDC2!JW101)</f>
        <v>10</v>
      </c>
      <c r="I102" s="162">
        <f t="shared" si="5"/>
        <v>49</v>
      </c>
      <c r="J102" s="173">
        <f>SUM(RawDC2!IF101,RawDC2!IP101,RawDC2!JJ101,RawDC2!JP101,RawDC2!JQ101,RawDC2!JS101,RawDC2!JW101,RawDC2!KC101,RawDC2!KD101,RawDC2!KG101)</f>
        <v>12</v>
      </c>
      <c r="K102" s="173">
        <f>SUM(RawDC2!HX101,RawDC2!HY101,RawDC2!IC101,RawDC2!ID101,RawDC2!IG101,RawDC2!IN101,RawDC2!IO101,RawDC2!IR101,RawDC2!IZ101,RawDC2!JD101,RawDC2!JE101,RawDC2!JM101,RawDC2!JN101,RawDC2!JR101,RawDC2!JT101,RawDC2!JU101,RawDC2!JZ101,RawDC2!KA101,RawDC2!KB101,RawDC2!KE101,RawDC2!KF101,RawDC2!KH101,RawDC2!KI101)</f>
        <v>37</v>
      </c>
    </row>
    <row r="103" spans="1:11">
      <c r="A103" s="128">
        <v>100</v>
      </c>
      <c r="B103" s="162" t="str">
        <f>RawDC2!K102</f>
        <v>Josh</v>
      </c>
      <c r="C103" s="162" t="str">
        <f>RawDC2!L102</f>
        <v>Jones</v>
      </c>
      <c r="D103" s="173">
        <f>SUM(RawDC2!IG102,RawDC2!II102,RawDC2!IJ102,RawDC2!IK102,RawDC2!IV102,RawDC2!JB102,RawDC2!JE102)</f>
        <v>23</v>
      </c>
      <c r="E103" s="174">
        <f>SUM(RawDC2!IA102,RawDC2!IH102,RawDC2!IP102,RawDC2!JA102,RawDC2!JK102,RawDC2!JX102,RawDC2!KI102)</f>
        <v>22</v>
      </c>
      <c r="F103" s="174">
        <f>SUM(RawDC2!HY102,RawDC2!HZ102,RawDC2!ID102,RawDC2!IL102,RawDC2!IS102,RawDC2!IT102,RawDC2!IU102,RawDC2!IZ102,RawDC2!JF102,RawDC2!JG102)</f>
        <v>29</v>
      </c>
      <c r="G103" s="174">
        <f>SUM(RawDC2!IR102,RawDC2!IW102,RawDC2!IX102,RawDC2!JH102,RawDC2!JJ102,RawDC2!JN102,RawDC2!JU102,RawDC2!JW102)</f>
        <v>25</v>
      </c>
      <c r="I103" s="162">
        <f t="shared" si="5"/>
        <v>99</v>
      </c>
      <c r="J103" s="173">
        <f>SUM(RawDC2!IF102,RawDC2!IP102,RawDC2!JJ102,RawDC2!JP102,RawDC2!JQ102,RawDC2!JS102,RawDC2!JW102,RawDC2!KC102,RawDC2!KD102,RawDC2!KG102)</f>
        <v>21</v>
      </c>
      <c r="K103" s="173">
        <f>SUM(RawDC2!HX102,RawDC2!HY102,RawDC2!IC102,RawDC2!ID102,RawDC2!IG102,RawDC2!IN102,RawDC2!IO102,RawDC2!IR102,RawDC2!IZ102,RawDC2!JD102,RawDC2!JE102,RawDC2!JM102,RawDC2!JN102,RawDC2!JR102,RawDC2!JT102,RawDC2!JU102,RawDC2!JZ102,RawDC2!KA102,RawDC2!KB102,RawDC2!KE102,RawDC2!KF102,RawDC2!KH102,RawDC2!KI102)</f>
        <v>56</v>
      </c>
    </row>
    <row r="104" spans="1:11">
      <c r="A104" s="128">
        <v>101</v>
      </c>
      <c r="B104" s="162" t="str">
        <f>RawDC2!K103</f>
        <v>Ben</v>
      </c>
      <c r="C104" s="162" t="str">
        <f>RawDC2!L103</f>
        <v>Holt</v>
      </c>
      <c r="D104" s="173">
        <f>SUM(RawDC2!IG103,RawDC2!II103,RawDC2!IJ103,RawDC2!IK103,RawDC2!IV103,RawDC2!JB103,RawDC2!JE103)</f>
        <v>18</v>
      </c>
      <c r="E104" s="174">
        <f>SUM(RawDC2!IA103,RawDC2!IH103,RawDC2!IP103,RawDC2!JA103,RawDC2!JK103,RawDC2!JX103,RawDC2!KI103)</f>
        <v>16</v>
      </c>
      <c r="F104" s="174">
        <f>SUM(RawDC2!HY103,RawDC2!HZ103,RawDC2!ID103,RawDC2!IL103,RawDC2!IS103,RawDC2!IT103,RawDC2!IU103,RawDC2!IZ103,RawDC2!JF103,RawDC2!JG103)</f>
        <v>31</v>
      </c>
      <c r="G104" s="174">
        <f>SUM(RawDC2!IR103,RawDC2!IW103,RawDC2!IX103,RawDC2!JH103,RawDC2!JJ103,RawDC2!JN103,RawDC2!JU103,RawDC2!JW103)</f>
        <v>25</v>
      </c>
      <c r="I104" s="162">
        <f t="shared" si="5"/>
        <v>90</v>
      </c>
      <c r="J104" s="173">
        <f>SUM(RawDC2!IF103,RawDC2!IP103,RawDC2!JJ103,RawDC2!JP103,RawDC2!JQ103,RawDC2!JS103,RawDC2!JW103,RawDC2!KC103,RawDC2!KD103,RawDC2!KG103)</f>
        <v>21</v>
      </c>
      <c r="K104" s="173">
        <f>SUM(RawDC2!HX103,RawDC2!HY103,RawDC2!IC103,RawDC2!ID103,RawDC2!IG103,RawDC2!IN103,RawDC2!IO103,RawDC2!IR103,RawDC2!IZ103,RawDC2!JD103,RawDC2!JE103,RawDC2!JM103,RawDC2!JN103,RawDC2!JR103,RawDC2!JT103,RawDC2!JU103,RawDC2!JZ103,RawDC2!KA103,RawDC2!KB103,RawDC2!KE103,RawDC2!KF103,RawDC2!KH103,RawDC2!KI103)</f>
        <v>61</v>
      </c>
    </row>
    <row r="105" spans="1:11">
      <c r="A105" s="128">
        <v>102</v>
      </c>
      <c r="B105" s="162" t="str">
        <f>RawDC2!K104</f>
        <v>Harry</v>
      </c>
      <c r="C105" s="162" t="str">
        <f>RawDC2!L104</f>
        <v>Delaney</v>
      </c>
      <c r="D105" s="173">
        <f>SUM(RawDC2!IG104,RawDC2!II104,RawDC2!IJ104,RawDC2!IK104,RawDC2!IV104,RawDC2!JB104,RawDC2!JE104)</f>
        <v>14</v>
      </c>
      <c r="E105" s="174">
        <f>SUM(RawDC2!IA104,RawDC2!IH104,RawDC2!IP104,RawDC2!JA104,RawDC2!JK104,RawDC2!JX104,RawDC2!KI104)</f>
        <v>13</v>
      </c>
      <c r="F105" s="174">
        <f>SUM(RawDC2!HY104,RawDC2!HZ104,RawDC2!ID104,RawDC2!IL104,RawDC2!IS104,RawDC2!IT104,RawDC2!IU104,RawDC2!IZ104,RawDC2!JF104,RawDC2!JG104)</f>
        <v>18</v>
      </c>
      <c r="G105" s="174">
        <f>SUM(RawDC2!IR104,RawDC2!IW104,RawDC2!IX104,RawDC2!JH104,RawDC2!JJ104,RawDC2!JN104,RawDC2!JU104,RawDC2!JW104)</f>
        <v>15</v>
      </c>
      <c r="I105" s="162">
        <f t="shared" si="5"/>
        <v>60</v>
      </c>
      <c r="J105" s="173">
        <f>SUM(RawDC2!IF104,RawDC2!IP104,RawDC2!JJ104,RawDC2!JP104,RawDC2!JQ104,RawDC2!JS104,RawDC2!JW104,RawDC2!KC104,RawDC2!KD104,RawDC2!KG104)</f>
        <v>25</v>
      </c>
      <c r="K105" s="173">
        <f>SUM(RawDC2!HX104,RawDC2!HY104,RawDC2!IC104,RawDC2!ID104,RawDC2!IG104,RawDC2!IN104,RawDC2!IO104,RawDC2!IR104,RawDC2!IZ104,RawDC2!JD104,RawDC2!JE104,RawDC2!JM104,RawDC2!JN104,RawDC2!JR104,RawDC2!JT104,RawDC2!JU104,RawDC2!JZ104,RawDC2!KA104,RawDC2!KB104,RawDC2!KE104,RawDC2!KF104,RawDC2!KH104,RawDC2!KI104)</f>
        <v>30</v>
      </c>
    </row>
    <row r="106" spans="1:11">
      <c r="A106" s="128">
        <v>103</v>
      </c>
      <c r="B106" s="162" t="str">
        <f>RawDC2!K105</f>
        <v xml:space="preserve">Matt </v>
      </c>
      <c r="C106" s="162" t="str">
        <f>RawDC2!L105</f>
        <v>Marsh</v>
      </c>
      <c r="D106" s="173">
        <f>SUM(RawDC2!IG105,RawDC2!II105,RawDC2!IJ105,RawDC2!IK105,RawDC2!IV105,RawDC2!JB105,RawDC2!JE105)</f>
        <v>17</v>
      </c>
      <c r="E106" s="174">
        <f>SUM(RawDC2!IA105,RawDC2!IH105,RawDC2!IP105,RawDC2!JA105,RawDC2!JK105,RawDC2!JX105,RawDC2!KI105)</f>
        <v>19</v>
      </c>
      <c r="F106" s="174">
        <f>SUM(RawDC2!HY105,RawDC2!HZ105,RawDC2!ID105,RawDC2!IL105,RawDC2!IS105,RawDC2!IT105,RawDC2!IU105,RawDC2!IZ105,RawDC2!JF105,RawDC2!JG105)</f>
        <v>27</v>
      </c>
      <c r="G106" s="174">
        <f>SUM(RawDC2!IR105,RawDC2!IW105,RawDC2!IX105,RawDC2!JH105,RawDC2!JJ105,RawDC2!JN105,RawDC2!JU105,RawDC2!JW105)</f>
        <v>25</v>
      </c>
      <c r="I106" s="162">
        <f t="shared" si="5"/>
        <v>88</v>
      </c>
      <c r="J106" s="173">
        <f>SUM(RawDC2!IF105,RawDC2!IP105,RawDC2!JJ105,RawDC2!JP105,RawDC2!JQ105,RawDC2!JS105,RawDC2!JW105,RawDC2!KC105,RawDC2!KD105,RawDC2!KG105)</f>
        <v>29</v>
      </c>
      <c r="K106" s="173">
        <f>SUM(RawDC2!HX105,RawDC2!HY105,RawDC2!IC105,RawDC2!ID105,RawDC2!IG105,RawDC2!IN105,RawDC2!IO105,RawDC2!IR105,RawDC2!IZ105,RawDC2!JD105,RawDC2!JE105,RawDC2!JM105,RawDC2!JN105,RawDC2!JR105,RawDC2!JT105,RawDC2!JU105,RawDC2!JZ105,RawDC2!KA105,RawDC2!KB105,RawDC2!KE105,RawDC2!KF105,RawDC2!KH105,RawDC2!KI105)</f>
        <v>54</v>
      </c>
    </row>
    <row r="107" spans="1:11">
      <c r="A107" s="128">
        <v>104</v>
      </c>
      <c r="B107" s="162" t="str">
        <f>RawDC2!K106</f>
        <v>Thomas</v>
      </c>
      <c r="C107" s="162" t="str">
        <f>RawDC2!L106</f>
        <v>Morgan</v>
      </c>
      <c r="D107" s="173">
        <f>SUM(RawDC2!IG106,RawDC2!II106,RawDC2!IJ106,RawDC2!IK106,RawDC2!IV106,RawDC2!JB106,RawDC2!JE106)</f>
        <v>21</v>
      </c>
      <c r="E107" s="174">
        <f>SUM(RawDC2!IA106,RawDC2!IH106,RawDC2!IP106,RawDC2!JA106,RawDC2!JK106,RawDC2!JX106,RawDC2!KI106)</f>
        <v>20</v>
      </c>
      <c r="F107" s="174">
        <f>SUM(RawDC2!HY106,RawDC2!HZ106,RawDC2!ID106,RawDC2!IL106,RawDC2!IS106,RawDC2!IT106,RawDC2!IU106,RawDC2!IZ106,RawDC2!JF106,RawDC2!JG106)</f>
        <v>29</v>
      </c>
      <c r="G107" s="174">
        <f>SUM(RawDC2!IR106,RawDC2!IW106,RawDC2!IX106,RawDC2!JH106,RawDC2!JJ106,RawDC2!JN106,RawDC2!JU106,RawDC2!JW106)</f>
        <v>16</v>
      </c>
      <c r="I107" s="162">
        <f t="shared" si="5"/>
        <v>86</v>
      </c>
      <c r="J107" s="173">
        <f>SUM(RawDC2!IF106,RawDC2!IP106,RawDC2!JJ106,RawDC2!JP106,RawDC2!JQ106,RawDC2!JS106,RawDC2!JW106,RawDC2!KC106,RawDC2!KD106,RawDC2!KG106)</f>
        <v>11</v>
      </c>
      <c r="K107" s="173">
        <f>SUM(RawDC2!HX106,RawDC2!HY106,RawDC2!IC106,RawDC2!ID106,RawDC2!IG106,RawDC2!IN106,RawDC2!IO106,RawDC2!IR106,RawDC2!IZ106,RawDC2!JD106,RawDC2!JE106,RawDC2!JM106,RawDC2!JN106,RawDC2!JR106,RawDC2!JT106,RawDC2!JU106,RawDC2!JZ106,RawDC2!KA106,RawDC2!KB106,RawDC2!KE106,RawDC2!KF106,RawDC2!KH106,RawDC2!KI106)</f>
        <v>47</v>
      </c>
    </row>
    <row r="108" spans="1:11">
      <c r="A108" s="128">
        <v>105</v>
      </c>
      <c r="B108" s="162" t="str">
        <f>RawDC2!K107</f>
        <v>Harry</v>
      </c>
      <c r="C108" s="162" t="str">
        <f>RawDC2!L107</f>
        <v>Seward</v>
      </c>
      <c r="D108" s="173">
        <f>SUM(RawDC2!IG107,RawDC2!II107,RawDC2!IJ107,RawDC2!IK107,RawDC2!IV107,RawDC2!JB107,RawDC2!JE107)</f>
        <v>23</v>
      </c>
      <c r="E108" s="174">
        <f>SUM(RawDC2!IA107,RawDC2!IH107,RawDC2!IP107,RawDC2!JA107,RawDC2!JK107,RawDC2!JX107,RawDC2!KI107)</f>
        <v>23</v>
      </c>
      <c r="F108" s="174">
        <f>SUM(RawDC2!HY107,RawDC2!HZ107,RawDC2!ID107,RawDC2!IL107,RawDC2!IS107,RawDC2!IT107,RawDC2!IU107,RawDC2!IZ107,RawDC2!JF107,RawDC2!JG107)</f>
        <v>31</v>
      </c>
      <c r="G108" s="174">
        <f>SUM(RawDC2!IR107,RawDC2!IW107,RawDC2!IX107,RawDC2!JH107,RawDC2!JJ107,RawDC2!JN107,RawDC2!JU107,RawDC2!JW107)</f>
        <v>21</v>
      </c>
      <c r="I108" s="162">
        <f t="shared" si="5"/>
        <v>98</v>
      </c>
      <c r="J108" s="173">
        <f>SUM(RawDC2!IF107,RawDC2!IP107,RawDC2!JJ107,RawDC2!JP107,RawDC2!JQ107,RawDC2!JS107,RawDC2!JW107,RawDC2!KC107,RawDC2!KD107,RawDC2!KG107)</f>
        <v>19</v>
      </c>
      <c r="K108" s="173">
        <f>SUM(RawDC2!HX107,RawDC2!HY107,RawDC2!IC107,RawDC2!ID107,RawDC2!IG107,RawDC2!IN107,RawDC2!IO107,RawDC2!IR107,RawDC2!IZ107,RawDC2!JD107,RawDC2!JE107,RawDC2!JM107,RawDC2!JN107,RawDC2!JR107,RawDC2!JT107,RawDC2!JU107,RawDC2!JZ107,RawDC2!KA107,RawDC2!KB107,RawDC2!KE107,RawDC2!KF107,RawDC2!KH107,RawDC2!KI107)</f>
        <v>68</v>
      </c>
    </row>
    <row r="109" spans="1:11">
      <c r="A109" s="128">
        <v>106</v>
      </c>
      <c r="B109" s="162">
        <f>RawDC2!K108</f>
        <v>0</v>
      </c>
      <c r="C109" s="162">
        <f>RawDC2!L108</f>
        <v>0</v>
      </c>
      <c r="D109" s="173">
        <f>SUM(RawDC2!IG108,RawDC2!II108,RawDC2!IJ108,RawDC2!IK108,RawDC2!IV108,RawDC2!JB108,RawDC2!JE108)</f>
        <v>0</v>
      </c>
      <c r="E109" s="174">
        <f>SUM(RawDC2!IA108,RawDC2!IH108,RawDC2!IP108,RawDC2!JA108,RawDC2!JK108,RawDC2!JX108,RawDC2!KI108)</f>
        <v>0</v>
      </c>
      <c r="F109" s="174">
        <f>SUM(RawDC2!HY108,RawDC2!HZ108,RawDC2!ID108,RawDC2!IL108,RawDC2!IS108,RawDC2!IT108,RawDC2!IU108,RawDC2!IZ108,RawDC2!JF108,RawDC2!JG108)</f>
        <v>0</v>
      </c>
      <c r="G109" s="174">
        <f>SUM(RawDC2!IR108,RawDC2!IW108,RawDC2!IX108,RawDC2!JH108,RawDC2!JJ108,RawDC2!JN108,RawDC2!JU108,RawDC2!JW108)</f>
        <v>0</v>
      </c>
      <c r="I109" s="162">
        <f t="shared" si="5"/>
        <v>0</v>
      </c>
      <c r="J109" s="173">
        <f>SUM(RawDC2!IF108,RawDC2!IP108,RawDC2!JJ108,RawDC2!JP108,RawDC2!JQ108,RawDC2!JS108,RawDC2!JW108,RawDC2!KC108,RawDC2!KD108,RawDC2!KG108)</f>
        <v>0</v>
      </c>
      <c r="K109" s="173">
        <f>SUM(RawDC2!HX108,RawDC2!HY108,RawDC2!IC108,RawDC2!ID108,RawDC2!IG108,RawDC2!IN108,RawDC2!IO108,RawDC2!IR108,RawDC2!IZ108,RawDC2!JD108,RawDC2!JE108,RawDC2!JM108,RawDC2!JN108,RawDC2!JR108,RawDC2!JT108,RawDC2!JU108,RawDC2!JZ108,RawDC2!KA108,RawDC2!KB108,RawDC2!KE108,RawDC2!KF108,RawDC2!KH108,RawDC2!KI108)</f>
        <v>0</v>
      </c>
    </row>
    <row r="110" spans="1:11">
      <c r="A110" s="128">
        <v>107</v>
      </c>
      <c r="B110" s="162" t="str">
        <f>RawDC2!K109</f>
        <v>Edoardo</v>
      </c>
      <c r="C110" s="162" t="str">
        <f>RawDC2!L109</f>
        <v xml:space="preserve">Balocco </v>
      </c>
      <c r="D110" s="173">
        <f>SUM(RawDC2!IG109,RawDC2!II109,RawDC2!IJ109,RawDC2!IK109,RawDC2!IV109,RawDC2!JB109,RawDC2!JE109)</f>
        <v>22</v>
      </c>
      <c r="E110" s="174">
        <f>SUM(RawDC2!IA109,RawDC2!IH109,RawDC2!IP109,RawDC2!JA109,RawDC2!JK109,RawDC2!JX109,RawDC2!KI109)</f>
        <v>21</v>
      </c>
      <c r="F110" s="174">
        <f>SUM(RawDC2!HY109,RawDC2!HZ109,RawDC2!ID109,RawDC2!IL109,RawDC2!IS109,RawDC2!IT109,RawDC2!IU109,RawDC2!IZ109,RawDC2!JF109,RawDC2!JG109)</f>
        <v>29</v>
      </c>
      <c r="G110" s="174">
        <f>SUM(RawDC2!IR109,RawDC2!IW109,RawDC2!IX109,RawDC2!JH109,RawDC2!JJ109,RawDC2!JN109,RawDC2!JU109,RawDC2!JW109)</f>
        <v>19</v>
      </c>
      <c r="I110" s="162">
        <f t="shared" si="5"/>
        <v>91</v>
      </c>
      <c r="J110" s="173">
        <f>SUM(RawDC2!IF109,RawDC2!IP109,RawDC2!JJ109,RawDC2!JP109,RawDC2!JQ109,RawDC2!JS109,RawDC2!JW109,RawDC2!KC109,RawDC2!KD109,RawDC2!KG109)</f>
        <v>22</v>
      </c>
      <c r="K110" s="173">
        <f>SUM(RawDC2!HX109,RawDC2!HY109,RawDC2!IC109,RawDC2!ID109,RawDC2!IG109,RawDC2!IN109,RawDC2!IO109,RawDC2!IR109,RawDC2!IZ109,RawDC2!JD109,RawDC2!JE109,RawDC2!JM109,RawDC2!JN109,RawDC2!JR109,RawDC2!JT109,RawDC2!JU109,RawDC2!JZ109,RawDC2!KA109,RawDC2!KB109,RawDC2!KE109,RawDC2!KF109,RawDC2!KH109,RawDC2!KI109)</f>
        <v>50</v>
      </c>
    </row>
    <row r="111" spans="1:11">
      <c r="A111" s="128">
        <v>108</v>
      </c>
      <c r="B111" s="162" t="str">
        <f>RawDC2!K110</f>
        <v>tom</v>
      </c>
      <c r="C111" s="162" t="str">
        <f>RawDC2!L110</f>
        <v>benjamin</v>
      </c>
      <c r="D111" s="173">
        <f>SUM(RawDC2!IG110,RawDC2!II110,RawDC2!IJ110,RawDC2!IK110,RawDC2!IV110,RawDC2!JB110,RawDC2!JE110)</f>
        <v>23</v>
      </c>
      <c r="E111" s="174">
        <f>SUM(RawDC2!IA110,RawDC2!IH110,RawDC2!IP110,RawDC2!JA110,RawDC2!JK110,RawDC2!JX110,RawDC2!KI110)</f>
        <v>23</v>
      </c>
      <c r="F111" s="174">
        <f>SUM(RawDC2!HY110,RawDC2!HZ110,RawDC2!ID110,RawDC2!IL110,RawDC2!IS110,RawDC2!IT110,RawDC2!IU110,RawDC2!IZ110,RawDC2!JF110,RawDC2!JG110)</f>
        <v>30</v>
      </c>
      <c r="G111" s="174">
        <f>SUM(RawDC2!IR110,RawDC2!IW110,RawDC2!IX110,RawDC2!JH110,RawDC2!JJ110,RawDC2!JN110,RawDC2!JU110,RawDC2!JW110)</f>
        <v>27</v>
      </c>
      <c r="I111" s="162">
        <f t="shared" si="5"/>
        <v>103</v>
      </c>
      <c r="J111" s="173">
        <f>SUM(RawDC2!IF110,RawDC2!IP110,RawDC2!JJ110,RawDC2!JP110,RawDC2!JQ110,RawDC2!JS110,RawDC2!JW110,RawDC2!KC110,RawDC2!KD110,RawDC2!KG110)</f>
        <v>31</v>
      </c>
      <c r="K111" s="173">
        <f>SUM(RawDC2!HX110,RawDC2!HY110,RawDC2!IC110,RawDC2!ID110,RawDC2!IG110,RawDC2!IN110,RawDC2!IO110,RawDC2!IR110,RawDC2!IZ110,RawDC2!JD110,RawDC2!JE110,RawDC2!JM110,RawDC2!JN110,RawDC2!JR110,RawDC2!JT110,RawDC2!JU110,RawDC2!JZ110,RawDC2!KA110,RawDC2!KB110,RawDC2!KE110,RawDC2!KF110,RawDC2!KH110,RawDC2!KI110)</f>
        <v>67</v>
      </c>
    </row>
    <row r="112" spans="1:11">
      <c r="A112" s="128">
        <v>109</v>
      </c>
      <c r="B112" s="162" t="str">
        <f>RawDC2!K111</f>
        <v xml:space="preserve">Corey </v>
      </c>
      <c r="C112" s="162" t="str">
        <f>RawDC2!L111</f>
        <v xml:space="preserve">Whane </v>
      </c>
      <c r="D112" s="173">
        <f>SUM(RawDC2!IG111,RawDC2!II111,RawDC2!IJ111,RawDC2!IK111,RawDC2!IV111,RawDC2!JB111,RawDC2!JE111)</f>
        <v>21</v>
      </c>
      <c r="E112" s="174">
        <f>SUM(RawDC2!IA111,RawDC2!IH111,RawDC2!IP111,RawDC2!JA111,RawDC2!JK111,RawDC2!JX111,RawDC2!KI111)</f>
        <v>17</v>
      </c>
      <c r="F112" s="174">
        <f>SUM(RawDC2!HY111,RawDC2!HZ111,RawDC2!ID111,RawDC2!IL111,RawDC2!IS111,RawDC2!IT111,RawDC2!IU111,RawDC2!IZ111,RawDC2!JF111,RawDC2!JG111)</f>
        <v>27</v>
      </c>
      <c r="G112" s="174">
        <f>SUM(RawDC2!IR111,RawDC2!IW111,RawDC2!IX111,RawDC2!JH111,RawDC2!JJ111,RawDC2!JN111,RawDC2!JU111,RawDC2!JW111)</f>
        <v>18</v>
      </c>
      <c r="I112" s="162">
        <f t="shared" si="5"/>
        <v>83</v>
      </c>
      <c r="J112" s="173">
        <f>SUM(RawDC2!IF111,RawDC2!IP111,RawDC2!JJ111,RawDC2!JP111,RawDC2!JQ111,RawDC2!JS111,RawDC2!JW111,RawDC2!KC111,RawDC2!KD111,RawDC2!KG111)</f>
        <v>11</v>
      </c>
      <c r="K112" s="173">
        <f>SUM(RawDC2!HX111,RawDC2!HY111,RawDC2!IC111,RawDC2!ID111,RawDC2!IG111,RawDC2!IN111,RawDC2!IO111,RawDC2!IR111,RawDC2!IZ111,RawDC2!JD111,RawDC2!JE111,RawDC2!JM111,RawDC2!JN111,RawDC2!JR111,RawDC2!JT111,RawDC2!JU111,RawDC2!JZ111,RawDC2!KA111,RawDC2!KB111,RawDC2!KE111,RawDC2!KF111,RawDC2!KH111,RawDC2!KI111)</f>
        <v>37</v>
      </c>
    </row>
    <row r="113" spans="1:11">
      <c r="A113" s="128">
        <v>110</v>
      </c>
      <c r="B113" s="162" t="str">
        <f>RawDC2!K112</f>
        <v>Ben</v>
      </c>
      <c r="C113" s="162" t="str">
        <f>RawDC2!L112</f>
        <v>Williams</v>
      </c>
      <c r="D113" s="173">
        <f>SUM(RawDC2!IG112,RawDC2!II112,RawDC2!IJ112,RawDC2!IK112,RawDC2!IV112,RawDC2!JB112,RawDC2!JE112)</f>
        <v>22</v>
      </c>
      <c r="E113" s="174">
        <f>SUM(RawDC2!IA112,RawDC2!IH112,RawDC2!IP112,RawDC2!JA112,RawDC2!JK112,RawDC2!JX112,RawDC2!KI112)</f>
        <v>19</v>
      </c>
      <c r="F113" s="174">
        <f>SUM(RawDC2!HY112,RawDC2!HZ112,RawDC2!ID112,RawDC2!IL112,RawDC2!IS112,RawDC2!IT112,RawDC2!IU112,RawDC2!IZ112,RawDC2!JF112,RawDC2!JG112)</f>
        <v>25</v>
      </c>
      <c r="G113" s="174">
        <f>SUM(RawDC2!IR112,RawDC2!IW112,RawDC2!IX112,RawDC2!JH112,RawDC2!JJ112,RawDC2!JN112,RawDC2!JU112,RawDC2!JW112)</f>
        <v>22</v>
      </c>
      <c r="I113" s="162">
        <f t="shared" si="5"/>
        <v>88</v>
      </c>
      <c r="J113" s="173">
        <f>SUM(RawDC2!IF112,RawDC2!IP112,RawDC2!JJ112,RawDC2!JP112,RawDC2!JQ112,RawDC2!JS112,RawDC2!JW112,RawDC2!KC112,RawDC2!KD112,RawDC2!KG112)</f>
        <v>24</v>
      </c>
      <c r="K113" s="173">
        <f>SUM(RawDC2!HX112,RawDC2!HY112,RawDC2!IC112,RawDC2!ID112,RawDC2!IG112,RawDC2!IN112,RawDC2!IO112,RawDC2!IR112,RawDC2!IZ112,RawDC2!JD112,RawDC2!JE112,RawDC2!JM112,RawDC2!JN112,RawDC2!JR112,RawDC2!JT112,RawDC2!JU112,RawDC2!JZ112,RawDC2!KA112,RawDC2!KB112,RawDC2!KE112,RawDC2!KF112,RawDC2!KH112,RawDC2!KI112)</f>
        <v>62</v>
      </c>
    </row>
    <row r="114" spans="1:11">
      <c r="A114" s="128">
        <v>111</v>
      </c>
      <c r="B114" s="162">
        <f>RawDC2!K113</f>
        <v>0</v>
      </c>
      <c r="C114" s="162">
        <f>RawDC2!L113</f>
        <v>0</v>
      </c>
      <c r="D114" s="173">
        <f>SUM(RawDC2!IG113,RawDC2!II113,RawDC2!IJ113,RawDC2!IK113,RawDC2!IV113,RawDC2!JB113,RawDC2!JE113)</f>
        <v>0</v>
      </c>
      <c r="E114" s="174">
        <f>SUM(RawDC2!IA113,RawDC2!IH113,RawDC2!IP113,RawDC2!JA113,RawDC2!JK113,RawDC2!JX113,RawDC2!KI113)</f>
        <v>0</v>
      </c>
      <c r="F114" s="174">
        <f>SUM(RawDC2!HY113,RawDC2!HZ113,RawDC2!ID113,RawDC2!IL113,RawDC2!IS113,RawDC2!IT113,RawDC2!IU113,RawDC2!IZ113,RawDC2!JF113,RawDC2!JG113)</f>
        <v>0</v>
      </c>
      <c r="G114" s="174">
        <f>SUM(RawDC2!IR113,RawDC2!IW113,RawDC2!IX113,RawDC2!JH113,RawDC2!JJ113,RawDC2!JN113,RawDC2!JU113,RawDC2!JW113)</f>
        <v>0</v>
      </c>
      <c r="I114" s="162">
        <f t="shared" si="5"/>
        <v>0</v>
      </c>
      <c r="J114" s="173">
        <f>SUM(RawDC2!IF113,RawDC2!IP113,RawDC2!JJ113,RawDC2!JP113,RawDC2!JQ113,RawDC2!JS113,RawDC2!JW113,RawDC2!KC113,RawDC2!KD113,RawDC2!KG113)</f>
        <v>0</v>
      </c>
      <c r="K114" s="173">
        <f>SUM(RawDC2!HX113,RawDC2!HY113,RawDC2!IC113,RawDC2!ID113,RawDC2!IG113,RawDC2!IN113,RawDC2!IO113,RawDC2!IR113,RawDC2!IZ113,RawDC2!JD113,RawDC2!JE113,RawDC2!JM113,RawDC2!JN113,RawDC2!JR113,RawDC2!JT113,RawDC2!JU113,RawDC2!JZ113,RawDC2!KA113,RawDC2!KB113,RawDC2!KE113,RawDC2!KF113,RawDC2!KH113,RawDC2!KI113)</f>
        <v>0</v>
      </c>
    </row>
    <row r="115" spans="1:11">
      <c r="A115" s="128">
        <v>112</v>
      </c>
      <c r="B115" s="162" t="str">
        <f>RawDC2!K114</f>
        <v>Alex</v>
      </c>
      <c r="C115" s="162" t="str">
        <f>RawDC2!L114</f>
        <v>Fenton</v>
      </c>
      <c r="D115" s="173">
        <f>SUM(RawDC2!IG114,RawDC2!II114,RawDC2!IJ114,RawDC2!IK114,RawDC2!IV114,RawDC2!JB114,RawDC2!JE114)</f>
        <v>24</v>
      </c>
      <c r="E115" s="174">
        <f>SUM(RawDC2!IA114,RawDC2!IH114,RawDC2!IP114,RawDC2!JA114,RawDC2!JK114,RawDC2!JX114,RawDC2!KI114)</f>
        <v>20</v>
      </c>
      <c r="F115" s="174">
        <f>SUM(RawDC2!HY114,RawDC2!HZ114,RawDC2!ID114,RawDC2!IL114,RawDC2!IS114,RawDC2!IT114,RawDC2!IU114,RawDC2!IZ114,RawDC2!JF114,RawDC2!JG114)</f>
        <v>30</v>
      </c>
      <c r="G115" s="174">
        <f>SUM(RawDC2!IR114,RawDC2!IW114,RawDC2!IX114,RawDC2!JH114,RawDC2!JJ114,RawDC2!JN114,RawDC2!JU114,RawDC2!JW114)</f>
        <v>24</v>
      </c>
      <c r="I115" s="162">
        <f t="shared" si="5"/>
        <v>98</v>
      </c>
      <c r="J115" s="173">
        <f>SUM(RawDC2!IF114,RawDC2!IP114,RawDC2!JJ114,RawDC2!JP114,RawDC2!JQ114,RawDC2!JS114,RawDC2!JW114,RawDC2!KC114,RawDC2!KD114,RawDC2!KG114)</f>
        <v>17</v>
      </c>
      <c r="K115" s="173">
        <f>SUM(RawDC2!HX114,RawDC2!HY114,RawDC2!IC114,RawDC2!ID114,RawDC2!IG114,RawDC2!IN114,RawDC2!IO114,RawDC2!IR114,RawDC2!IZ114,RawDC2!JD114,RawDC2!JE114,RawDC2!JM114,RawDC2!JN114,RawDC2!JR114,RawDC2!JT114,RawDC2!JU114,RawDC2!JZ114,RawDC2!KA114,RawDC2!KB114,RawDC2!KE114,RawDC2!KF114,RawDC2!KH114,RawDC2!KI114)</f>
        <v>56</v>
      </c>
    </row>
    <row r="116" spans="1:11">
      <c r="A116" s="128">
        <v>113</v>
      </c>
      <c r="B116" s="162" t="str">
        <f>RawDC2!K115</f>
        <v>Rhys</v>
      </c>
      <c r="C116" s="162" t="str">
        <f>RawDC2!L115</f>
        <v>Gealy</v>
      </c>
      <c r="D116" s="173">
        <f>SUM(RawDC2!IG115,RawDC2!II115,RawDC2!IJ115,RawDC2!IK115,RawDC2!IV115,RawDC2!JB115,RawDC2!JE115)</f>
        <v>23</v>
      </c>
      <c r="E116" s="174">
        <f>SUM(RawDC2!IA115,RawDC2!IH115,RawDC2!IP115,RawDC2!JA115,RawDC2!JK115,RawDC2!JX115,RawDC2!KI115)</f>
        <v>17</v>
      </c>
      <c r="F116" s="174">
        <f>SUM(RawDC2!HY115,RawDC2!HZ115,RawDC2!ID115,RawDC2!IL115,RawDC2!IS115,RawDC2!IT115,RawDC2!IU115,RawDC2!IZ115,RawDC2!JF115,RawDC2!JG115)</f>
        <v>32</v>
      </c>
      <c r="G116" s="174">
        <f>SUM(RawDC2!IR115,RawDC2!IW115,RawDC2!IX115,RawDC2!JH115,RawDC2!JJ115,RawDC2!JN115,RawDC2!JU115,RawDC2!JW115)</f>
        <v>24</v>
      </c>
      <c r="I116" s="162">
        <f t="shared" si="5"/>
        <v>96</v>
      </c>
      <c r="J116" s="173">
        <f>SUM(RawDC2!IF115,RawDC2!IP115,RawDC2!JJ115,RawDC2!JP115,RawDC2!JQ115,RawDC2!JS115,RawDC2!JW115,RawDC2!KC115,RawDC2!KD115,RawDC2!KG115)</f>
        <v>23</v>
      </c>
      <c r="K116" s="173">
        <f>SUM(RawDC2!HX115,RawDC2!HY115,RawDC2!IC115,RawDC2!ID115,RawDC2!IG115,RawDC2!IN115,RawDC2!IO115,RawDC2!IR115,RawDC2!IZ115,RawDC2!JD115,RawDC2!JE115,RawDC2!JM115,RawDC2!JN115,RawDC2!JR115,RawDC2!JT115,RawDC2!JU115,RawDC2!JZ115,RawDC2!KA115,RawDC2!KB115,RawDC2!KE115,RawDC2!KF115,RawDC2!KH115,RawDC2!KI115)</f>
        <v>68</v>
      </c>
    </row>
    <row r="117" spans="1:11">
      <c r="A117" s="128">
        <v>114</v>
      </c>
      <c r="B117" s="162">
        <f>RawDC2!K116</f>
        <v>0</v>
      </c>
      <c r="C117" s="162">
        <f>RawDC2!L116</f>
        <v>0</v>
      </c>
      <c r="D117" s="173">
        <f>SUM(RawDC2!IG116,RawDC2!II116,RawDC2!IJ116,RawDC2!IK116,RawDC2!IV116,RawDC2!JB116,RawDC2!JE116)</f>
        <v>0</v>
      </c>
      <c r="E117" s="174">
        <f>SUM(RawDC2!IA116,RawDC2!IH116,RawDC2!IP116,RawDC2!JA116,RawDC2!JK116,RawDC2!JX116,RawDC2!KI116)</f>
        <v>0</v>
      </c>
      <c r="F117" s="174">
        <f>SUM(RawDC2!HY116,RawDC2!HZ116,RawDC2!ID116,RawDC2!IL116,RawDC2!IS116,RawDC2!IT116,RawDC2!IU116,RawDC2!IZ116,RawDC2!JF116,RawDC2!JG116)</f>
        <v>0</v>
      </c>
      <c r="G117" s="174">
        <f>SUM(RawDC2!IR116,RawDC2!IW116,RawDC2!IX116,RawDC2!JH116,RawDC2!JJ116,RawDC2!JN116,RawDC2!JU116,RawDC2!JW116)</f>
        <v>0</v>
      </c>
      <c r="I117" s="162">
        <f t="shared" si="5"/>
        <v>0</v>
      </c>
      <c r="J117" s="173">
        <f>SUM(RawDC2!IF116,RawDC2!IP116,RawDC2!JJ116,RawDC2!JP116,RawDC2!JQ116,RawDC2!JS116,RawDC2!JW116,RawDC2!KC116,RawDC2!KD116,RawDC2!KG116)</f>
        <v>0</v>
      </c>
      <c r="K117" s="173">
        <f>SUM(RawDC2!HX116,RawDC2!HY116,RawDC2!IC116,RawDC2!ID116,RawDC2!IG116,RawDC2!IN116,RawDC2!IO116,RawDC2!IR116,RawDC2!IZ116,RawDC2!JD116,RawDC2!JE116,RawDC2!JM116,RawDC2!JN116,RawDC2!JR116,RawDC2!JT116,RawDC2!JU116,RawDC2!JZ116,RawDC2!KA116,RawDC2!KB116,RawDC2!KE116,RawDC2!KF116,RawDC2!KH116,RawDC2!KI116)</f>
        <v>0</v>
      </c>
    </row>
    <row r="118" spans="1:11">
      <c r="A118" s="128">
        <v>115</v>
      </c>
      <c r="B118" s="162" t="str">
        <f>RawDC2!K117</f>
        <v>Brad</v>
      </c>
      <c r="C118" s="162" t="str">
        <f>RawDC2!L117</f>
        <v>Woolridge</v>
      </c>
      <c r="D118" s="173">
        <f>SUM(RawDC2!IG117,RawDC2!II117,RawDC2!IJ117,RawDC2!IK117,RawDC2!IV117,RawDC2!JB117,RawDC2!JE117)</f>
        <v>21</v>
      </c>
      <c r="E118" s="174">
        <f>SUM(RawDC2!IA117,RawDC2!IH117,RawDC2!IP117,RawDC2!JA117,RawDC2!JK117,RawDC2!JX117,RawDC2!KI117)</f>
        <v>15</v>
      </c>
      <c r="F118" s="174">
        <f>SUM(RawDC2!HY117,RawDC2!HZ117,RawDC2!ID117,RawDC2!IL117,RawDC2!IS117,RawDC2!IT117,RawDC2!IU117,RawDC2!IZ117,RawDC2!JF117,RawDC2!JG117)</f>
        <v>24</v>
      </c>
      <c r="G118" s="174">
        <f>SUM(RawDC2!IR117,RawDC2!IW117,RawDC2!IX117,RawDC2!JH117,RawDC2!JJ117,RawDC2!JN117,RawDC2!JU117,RawDC2!JW117)</f>
        <v>21</v>
      </c>
      <c r="I118" s="162">
        <f t="shared" si="5"/>
        <v>81</v>
      </c>
      <c r="J118" s="173">
        <f>SUM(RawDC2!IF117,RawDC2!IP117,RawDC2!JJ117,RawDC2!JP117,RawDC2!JQ117,RawDC2!JS117,RawDC2!JW117,RawDC2!KC117,RawDC2!KD117,RawDC2!KG117)</f>
        <v>15</v>
      </c>
      <c r="K118" s="173">
        <f>SUM(RawDC2!HX117,RawDC2!HY117,RawDC2!IC117,RawDC2!ID117,RawDC2!IG117,RawDC2!IN117,RawDC2!IO117,RawDC2!IR117,RawDC2!IZ117,RawDC2!JD117,RawDC2!JE117,RawDC2!JM117,RawDC2!JN117,RawDC2!JR117,RawDC2!JT117,RawDC2!JU117,RawDC2!JZ117,RawDC2!KA117,RawDC2!KB117,RawDC2!KE117,RawDC2!KF117,RawDC2!KH117,RawDC2!KI117)</f>
        <v>45</v>
      </c>
    </row>
    <row r="119" spans="1:11">
      <c r="A119" s="128">
        <v>116</v>
      </c>
      <c r="B119" s="162" t="str">
        <f>RawDC2!K118</f>
        <v xml:space="preserve">Avery </v>
      </c>
      <c r="C119" s="162" t="str">
        <f>RawDC2!L118</f>
        <v>Oitomen</v>
      </c>
      <c r="D119" s="173">
        <f>SUM(RawDC2!IG118,RawDC2!II118,RawDC2!IJ118,RawDC2!IK118,RawDC2!IV118,RawDC2!JB118,RawDC2!JE118)</f>
        <v>21</v>
      </c>
      <c r="E119" s="174">
        <f>SUM(RawDC2!IA118,RawDC2!IH118,RawDC2!IP118,RawDC2!JA118,RawDC2!JK118,RawDC2!JX118,RawDC2!KI118)</f>
        <v>15</v>
      </c>
      <c r="F119" s="174">
        <f>SUM(RawDC2!HY118,RawDC2!HZ118,RawDC2!ID118,RawDC2!IL118,RawDC2!IS118,RawDC2!IT118,RawDC2!IU118,RawDC2!IZ118,RawDC2!JF118,RawDC2!JG118)</f>
        <v>21</v>
      </c>
      <c r="G119" s="174">
        <f>SUM(RawDC2!IR118,RawDC2!IW118,RawDC2!IX118,RawDC2!JH118,RawDC2!JJ118,RawDC2!JN118,RawDC2!JU118,RawDC2!JW118)</f>
        <v>18</v>
      </c>
      <c r="I119" s="162">
        <f t="shared" si="5"/>
        <v>75</v>
      </c>
      <c r="J119" s="173">
        <f>SUM(RawDC2!IF118,RawDC2!IP118,RawDC2!JJ118,RawDC2!JP118,RawDC2!JQ118,RawDC2!JS118,RawDC2!JW118,RawDC2!KC118,RawDC2!KD118,RawDC2!KG118)</f>
        <v>23</v>
      </c>
      <c r="K119" s="173">
        <f>SUM(RawDC2!HX118,RawDC2!HY118,RawDC2!IC118,RawDC2!ID118,RawDC2!IG118,RawDC2!IN118,RawDC2!IO118,RawDC2!IR118,RawDC2!IZ118,RawDC2!JD118,RawDC2!JE118,RawDC2!JM118,RawDC2!JN118,RawDC2!JR118,RawDC2!JT118,RawDC2!JU118,RawDC2!JZ118,RawDC2!KA118,RawDC2!KB118,RawDC2!KE118,RawDC2!KF118,RawDC2!KH118,RawDC2!KI118)</f>
        <v>64</v>
      </c>
    </row>
    <row r="120" spans="1:11">
      <c r="A120" s="128">
        <v>117</v>
      </c>
      <c r="B120" s="162" t="str">
        <f>RawDC2!K119</f>
        <v>max</v>
      </c>
      <c r="C120" s="162" t="str">
        <f>RawDC2!L119</f>
        <v>Llewellyn</v>
      </c>
      <c r="D120" s="173">
        <f>SUM(RawDC2!IG119,RawDC2!II119,RawDC2!IJ119,RawDC2!IK119,RawDC2!IV119,RawDC2!JB119,RawDC2!JE119)</f>
        <v>19</v>
      </c>
      <c r="E120" s="174">
        <f>SUM(RawDC2!IA119,RawDC2!IH119,RawDC2!IP119,RawDC2!JA119,RawDC2!JK119,RawDC2!JX119,RawDC2!KI119)</f>
        <v>18</v>
      </c>
      <c r="F120" s="174">
        <f>SUM(RawDC2!HY119,RawDC2!HZ119,RawDC2!ID119,RawDC2!IL119,RawDC2!IS119,RawDC2!IT119,RawDC2!IU119,RawDC2!IZ119,RawDC2!JF119,RawDC2!JG119)</f>
        <v>27</v>
      </c>
      <c r="G120" s="174">
        <f>SUM(RawDC2!IR119,RawDC2!IW119,RawDC2!IX119,RawDC2!JH119,RawDC2!JJ119,RawDC2!JN119,RawDC2!JU119,RawDC2!JW119)</f>
        <v>21</v>
      </c>
      <c r="I120" s="162">
        <f t="shared" si="5"/>
        <v>85</v>
      </c>
      <c r="J120" s="173">
        <f>SUM(RawDC2!IF119,RawDC2!IP119,RawDC2!JJ119,RawDC2!JP119,RawDC2!JQ119,RawDC2!JS119,RawDC2!JW119,RawDC2!KC119,RawDC2!KD119,RawDC2!KG119)</f>
        <v>27</v>
      </c>
      <c r="K120" s="173">
        <f>SUM(RawDC2!HX119,RawDC2!HY119,RawDC2!IC119,RawDC2!ID119,RawDC2!IG119,RawDC2!IN119,RawDC2!IO119,RawDC2!IR119,RawDC2!IZ119,RawDC2!JD119,RawDC2!JE119,RawDC2!JM119,RawDC2!JN119,RawDC2!JR119,RawDC2!JT119,RawDC2!JU119,RawDC2!JZ119,RawDC2!KA119,RawDC2!KB119,RawDC2!KE119,RawDC2!KF119,RawDC2!KH119,RawDC2!KI119)</f>
        <v>44</v>
      </c>
    </row>
    <row r="121" spans="1:11">
      <c r="A121" s="128">
        <v>118</v>
      </c>
      <c r="B121" s="162" t="str">
        <f>RawDC2!K120</f>
        <v xml:space="preserve">Rhydian </v>
      </c>
      <c r="C121" s="162" t="str">
        <f>RawDC2!L120</f>
        <v>Morgan</v>
      </c>
      <c r="D121" s="173">
        <f>SUM(RawDC2!IG120,RawDC2!II120,RawDC2!IJ120,RawDC2!IK120,RawDC2!IV120,RawDC2!JB120,RawDC2!JE120)</f>
        <v>16</v>
      </c>
      <c r="E121" s="174">
        <f>SUM(RawDC2!IA120,RawDC2!IH120,RawDC2!IP120,RawDC2!JA120,RawDC2!JK120,RawDC2!JX120,RawDC2!KI120)</f>
        <v>19</v>
      </c>
      <c r="F121" s="174">
        <f>SUM(RawDC2!HY120,RawDC2!HZ120,RawDC2!ID120,RawDC2!IL120,RawDC2!IS120,RawDC2!IT120,RawDC2!IU120,RawDC2!IZ120,RawDC2!JF120,RawDC2!JG120)</f>
        <v>23</v>
      </c>
      <c r="G121" s="174">
        <f>SUM(RawDC2!IR120,RawDC2!IW120,RawDC2!IX120,RawDC2!JH120,RawDC2!JJ120,RawDC2!JN120,RawDC2!JU120,RawDC2!JW120)</f>
        <v>17</v>
      </c>
      <c r="I121" s="162">
        <f t="shared" ref="I121:I146" si="6">SUM(D121:G121)</f>
        <v>75</v>
      </c>
      <c r="J121" s="173">
        <f>SUM(RawDC2!IF120,RawDC2!IP120,RawDC2!JJ120,RawDC2!JP120,RawDC2!JQ120,RawDC2!JS120,RawDC2!JW120,RawDC2!KC120,RawDC2!KD120,RawDC2!KG120)</f>
        <v>16</v>
      </c>
      <c r="K121" s="173">
        <f>SUM(RawDC2!HX120,RawDC2!HY120,RawDC2!IC120,RawDC2!ID120,RawDC2!IG120,RawDC2!IN120,RawDC2!IO120,RawDC2!IR120,RawDC2!IZ120,RawDC2!JD120,RawDC2!JE120,RawDC2!JM120,RawDC2!JN120,RawDC2!JR120,RawDC2!JT120,RawDC2!JU120,RawDC2!JZ120,RawDC2!KA120,RawDC2!KB120,RawDC2!KE120,RawDC2!KF120,RawDC2!KH120,RawDC2!KI120)</f>
        <v>40</v>
      </c>
    </row>
    <row r="122" spans="1:11">
      <c r="A122" s="128">
        <v>119</v>
      </c>
      <c r="B122" s="162" t="str">
        <f>RawDC2!K121</f>
        <v>Daniel</v>
      </c>
      <c r="C122" s="162" t="str">
        <f>RawDC2!L121</f>
        <v>Spencer</v>
      </c>
      <c r="D122" s="173">
        <f>SUM(RawDC2!IG121,RawDC2!II121,RawDC2!IJ121,RawDC2!IK121,RawDC2!IV121,RawDC2!JB121,RawDC2!JE121)</f>
        <v>21</v>
      </c>
      <c r="E122" s="174">
        <f>SUM(RawDC2!IA121,RawDC2!IH121,RawDC2!IP121,RawDC2!JA121,RawDC2!JK121,RawDC2!JX121,RawDC2!KI121)</f>
        <v>19</v>
      </c>
      <c r="F122" s="174">
        <f>SUM(RawDC2!HY121,RawDC2!HZ121,RawDC2!ID121,RawDC2!IL121,RawDC2!IS121,RawDC2!IT121,RawDC2!IU121,RawDC2!IZ121,RawDC2!JF121,RawDC2!JG121)</f>
        <v>24</v>
      </c>
      <c r="G122" s="174">
        <f>SUM(RawDC2!IR121,RawDC2!IW121,RawDC2!IX121,RawDC2!JH121,RawDC2!JJ121,RawDC2!JN121,RawDC2!JU121,RawDC2!JW121)</f>
        <v>17</v>
      </c>
      <c r="I122" s="162">
        <f t="shared" si="6"/>
        <v>81</v>
      </c>
      <c r="J122" s="173">
        <f>SUM(RawDC2!IF121,RawDC2!IP121,RawDC2!JJ121,RawDC2!JP121,RawDC2!JQ121,RawDC2!JS121,RawDC2!JW121,RawDC2!KC121,RawDC2!KD121,RawDC2!KG121)</f>
        <v>15</v>
      </c>
      <c r="K122" s="173">
        <f>SUM(RawDC2!HX121,RawDC2!HY121,RawDC2!IC121,RawDC2!ID121,RawDC2!IG121,RawDC2!IN121,RawDC2!IO121,RawDC2!IR121,RawDC2!IZ121,RawDC2!JD121,RawDC2!JE121,RawDC2!JM121,RawDC2!JN121,RawDC2!JR121,RawDC2!JT121,RawDC2!JU121,RawDC2!JZ121,RawDC2!KA121,RawDC2!KB121,RawDC2!KE121,RawDC2!KF121,RawDC2!KH121,RawDC2!KI121)</f>
        <v>46</v>
      </c>
    </row>
    <row r="123" spans="1:11">
      <c r="A123" s="128">
        <v>120</v>
      </c>
      <c r="B123" s="162" t="str">
        <f>RawDC2!K122</f>
        <v xml:space="preserve">Harri </v>
      </c>
      <c r="C123" s="162" t="str">
        <f>RawDC2!L122</f>
        <v>Lloyd</v>
      </c>
      <c r="D123" s="173">
        <f>SUM(RawDC2!IG122,RawDC2!II122,RawDC2!IJ122,RawDC2!IK122,RawDC2!IV122,RawDC2!JB122,RawDC2!JE122)</f>
        <v>18</v>
      </c>
      <c r="E123" s="174">
        <f>SUM(RawDC2!IA122,RawDC2!IH122,RawDC2!IP122,RawDC2!JA122,RawDC2!JK122,RawDC2!JX122,RawDC2!KI122)</f>
        <v>16</v>
      </c>
      <c r="F123" s="174">
        <f>SUM(RawDC2!HY122,RawDC2!HZ122,RawDC2!ID122,RawDC2!IL122,RawDC2!IS122,RawDC2!IT122,RawDC2!IU122,RawDC2!IZ122,RawDC2!JF122,RawDC2!JG122)</f>
        <v>20</v>
      </c>
      <c r="G123" s="174">
        <f>SUM(RawDC2!IR122,RawDC2!IW122,RawDC2!IX122,RawDC2!JH122,RawDC2!JJ122,RawDC2!JN122,RawDC2!JU122,RawDC2!JW122)</f>
        <v>18</v>
      </c>
      <c r="I123" s="162">
        <f t="shared" si="6"/>
        <v>72</v>
      </c>
      <c r="J123" s="173">
        <f>SUM(RawDC2!IF122,RawDC2!IP122,RawDC2!JJ122,RawDC2!JP122,RawDC2!JQ122,RawDC2!JS122,RawDC2!JW122,RawDC2!KC122,RawDC2!KD122,RawDC2!KG122)</f>
        <v>17</v>
      </c>
      <c r="K123" s="173">
        <f>SUM(RawDC2!HX122,RawDC2!HY122,RawDC2!IC122,RawDC2!ID122,RawDC2!IG122,RawDC2!IN122,RawDC2!IO122,RawDC2!IR122,RawDC2!IZ122,RawDC2!JD122,RawDC2!JE122,RawDC2!JM122,RawDC2!JN122,RawDC2!JR122,RawDC2!JT122,RawDC2!JU122,RawDC2!JZ122,RawDC2!KA122,RawDC2!KB122,RawDC2!KE122,RawDC2!KF122,RawDC2!KH122,RawDC2!KI122)</f>
        <v>59</v>
      </c>
    </row>
    <row r="124" spans="1:11">
      <c r="A124" s="128">
        <v>121</v>
      </c>
      <c r="B124" s="162">
        <f>RawDC2!K123</f>
        <v>0</v>
      </c>
      <c r="C124" s="162">
        <f>RawDC2!L123</f>
        <v>0</v>
      </c>
      <c r="D124" s="173">
        <f>SUM(RawDC2!IG123,RawDC2!II123,RawDC2!IJ123,RawDC2!IK123,RawDC2!IV123,RawDC2!JB123,RawDC2!JE123)</f>
        <v>0</v>
      </c>
      <c r="E124" s="174">
        <f>SUM(RawDC2!IA123,RawDC2!IH123,RawDC2!IP123,RawDC2!JA123,RawDC2!JK123,RawDC2!JX123,RawDC2!KI123)</f>
        <v>0</v>
      </c>
      <c r="F124" s="174">
        <f>SUM(RawDC2!HY123,RawDC2!HZ123,RawDC2!ID123,RawDC2!IL123,RawDC2!IS123,RawDC2!IT123,RawDC2!IU123,RawDC2!IZ123,RawDC2!JF123,RawDC2!JG123)</f>
        <v>0</v>
      </c>
      <c r="G124" s="174">
        <f>SUM(RawDC2!IR123,RawDC2!IW123,RawDC2!IX123,RawDC2!JH123,RawDC2!JJ123,RawDC2!JN123,RawDC2!JU123,RawDC2!JW123)</f>
        <v>0</v>
      </c>
      <c r="I124" s="162">
        <f t="shared" si="6"/>
        <v>0</v>
      </c>
      <c r="J124" s="173">
        <f>SUM(RawDC2!IF123,RawDC2!IP123,RawDC2!JJ123,RawDC2!JP123,RawDC2!JQ123,RawDC2!JS123,RawDC2!JW123,RawDC2!KC123,RawDC2!KD123,RawDC2!KG123)</f>
        <v>0</v>
      </c>
      <c r="K124" s="173">
        <f>SUM(RawDC2!HX123,RawDC2!HY123,RawDC2!IC123,RawDC2!ID123,RawDC2!IG123,RawDC2!IN123,RawDC2!IO123,RawDC2!IR123,RawDC2!IZ123,RawDC2!JD123,RawDC2!JE123,RawDC2!JM123,RawDC2!JN123,RawDC2!JR123,RawDC2!JT123,RawDC2!JU123,RawDC2!JZ123,RawDC2!KA123,RawDC2!KB123,RawDC2!KE123,RawDC2!KF123,RawDC2!KH123,RawDC2!KI123)</f>
        <v>0</v>
      </c>
    </row>
    <row r="125" spans="1:11">
      <c r="A125" s="128">
        <v>122</v>
      </c>
      <c r="B125" s="162" t="str">
        <f>RawDC2!K124</f>
        <v>Daniel</v>
      </c>
      <c r="C125" s="162" t="str">
        <f>RawDC2!L124</f>
        <v>Evans</v>
      </c>
      <c r="D125" s="173">
        <f>SUM(RawDC2!IG124,RawDC2!II124,RawDC2!IJ124,RawDC2!IK124,RawDC2!IV124,RawDC2!JB124,RawDC2!JE124)</f>
        <v>22</v>
      </c>
      <c r="E125" s="174">
        <f>SUM(RawDC2!IA124,RawDC2!IH124,RawDC2!IP124,RawDC2!JA124,RawDC2!JK124,RawDC2!JX124,RawDC2!KI124)</f>
        <v>19</v>
      </c>
      <c r="F125" s="174">
        <f>SUM(RawDC2!HY124,RawDC2!HZ124,RawDC2!ID124,RawDC2!IL124,RawDC2!IS124,RawDC2!IT124,RawDC2!IU124,RawDC2!IZ124,RawDC2!JF124,RawDC2!JG124)</f>
        <v>23</v>
      </c>
      <c r="G125" s="174">
        <f>SUM(RawDC2!IR124,RawDC2!IW124,RawDC2!IX124,RawDC2!JH124,RawDC2!JJ124,RawDC2!JN124,RawDC2!JU124,RawDC2!JW124)</f>
        <v>18</v>
      </c>
      <c r="I125" s="162">
        <f t="shared" si="6"/>
        <v>82</v>
      </c>
      <c r="J125" s="173">
        <f>SUM(RawDC2!IF124,RawDC2!IP124,RawDC2!JJ124,RawDC2!JP124,RawDC2!JQ124,RawDC2!JS124,RawDC2!JW124,RawDC2!KC124,RawDC2!KD124,RawDC2!KG124)</f>
        <v>19</v>
      </c>
      <c r="K125" s="173">
        <f>SUM(RawDC2!HX124,RawDC2!HY124,RawDC2!IC124,RawDC2!ID124,RawDC2!IG124,RawDC2!IN124,RawDC2!IO124,RawDC2!IR124,RawDC2!IZ124,RawDC2!JD124,RawDC2!JE124,RawDC2!JM124,RawDC2!JN124,RawDC2!JR124,RawDC2!JT124,RawDC2!JU124,RawDC2!JZ124,RawDC2!KA124,RawDC2!KB124,RawDC2!KE124,RawDC2!KF124,RawDC2!KH124,RawDC2!KI124)</f>
        <v>37</v>
      </c>
    </row>
    <row r="126" spans="1:11">
      <c r="A126" s="128">
        <v>123</v>
      </c>
      <c r="B126" s="162" t="str">
        <f>RawDC2!K125</f>
        <v>Dylan</v>
      </c>
      <c r="C126" s="162" t="str">
        <f>RawDC2!L125</f>
        <v>Rees</v>
      </c>
      <c r="D126" s="173">
        <f>SUM(RawDC2!IG125,RawDC2!II125,RawDC2!IJ125,RawDC2!IK125,RawDC2!IV125,RawDC2!JB125,RawDC2!JE125)</f>
        <v>19</v>
      </c>
      <c r="E126" s="174">
        <f>SUM(RawDC2!IA125,RawDC2!IH125,RawDC2!IP125,RawDC2!JA125,RawDC2!JK125,RawDC2!JX125,RawDC2!KI125)</f>
        <v>14</v>
      </c>
      <c r="F126" s="174">
        <f>SUM(RawDC2!HY125,RawDC2!HZ125,RawDC2!ID125,RawDC2!IL125,RawDC2!IS125,RawDC2!IT125,RawDC2!IU125,RawDC2!IZ125,RawDC2!JF125,RawDC2!JG125)</f>
        <v>26</v>
      </c>
      <c r="G126" s="174">
        <f>SUM(RawDC2!IR125,RawDC2!IW125,RawDC2!IX125,RawDC2!JH125,RawDC2!JJ125,RawDC2!JN125,RawDC2!JU125,RawDC2!JW125)</f>
        <v>19</v>
      </c>
      <c r="I126" s="162">
        <f t="shared" si="6"/>
        <v>78</v>
      </c>
      <c r="J126" s="173">
        <f>SUM(RawDC2!IF125,RawDC2!IP125,RawDC2!JJ125,RawDC2!JP125,RawDC2!JQ125,RawDC2!JS125,RawDC2!JW125,RawDC2!KC125,RawDC2!KD125,RawDC2!KG125)</f>
        <v>15</v>
      </c>
      <c r="K126" s="173">
        <f>SUM(RawDC2!HX125,RawDC2!HY125,RawDC2!IC125,RawDC2!ID125,RawDC2!IG125,RawDC2!IN125,RawDC2!IO125,RawDC2!IR125,RawDC2!IZ125,RawDC2!JD125,RawDC2!JE125,RawDC2!JM125,RawDC2!JN125,RawDC2!JR125,RawDC2!JT125,RawDC2!JU125,RawDC2!JZ125,RawDC2!KA125,RawDC2!KB125,RawDC2!KE125,RawDC2!KF125,RawDC2!KH125,RawDC2!KI125)</f>
        <v>53</v>
      </c>
    </row>
    <row r="127" spans="1:11">
      <c r="A127" s="128">
        <v>124</v>
      </c>
      <c r="B127" s="162" t="str">
        <f>RawDC2!K126</f>
        <v>Will</v>
      </c>
      <c r="C127" s="162" t="str">
        <f>RawDC2!L126</f>
        <v>Fuller</v>
      </c>
      <c r="D127" s="173">
        <f>SUM(RawDC2!IG126,RawDC2!II126,RawDC2!IJ126,RawDC2!IK126,RawDC2!IV126,RawDC2!JB126,RawDC2!JE126)</f>
        <v>18</v>
      </c>
      <c r="E127" s="174">
        <f>SUM(RawDC2!IA126,RawDC2!IH126,RawDC2!IP126,RawDC2!JA126,RawDC2!JK126,RawDC2!JX126,RawDC2!KI126)</f>
        <v>13</v>
      </c>
      <c r="F127" s="174">
        <f>SUM(RawDC2!HY126,RawDC2!HZ126,RawDC2!ID126,RawDC2!IL126,RawDC2!IS126,RawDC2!IT126,RawDC2!IU126,RawDC2!IZ126,RawDC2!JF126,RawDC2!JG126)</f>
        <v>19</v>
      </c>
      <c r="G127" s="174">
        <f>SUM(RawDC2!IR126,RawDC2!IW126,RawDC2!IX126,RawDC2!JH126,RawDC2!JJ126,RawDC2!JN126,RawDC2!JU126,RawDC2!JW126)</f>
        <v>14</v>
      </c>
      <c r="I127" s="162">
        <f t="shared" si="6"/>
        <v>64</v>
      </c>
      <c r="J127" s="173">
        <f>SUM(RawDC2!IF126,RawDC2!IP126,RawDC2!JJ126,RawDC2!JP126,RawDC2!JQ126,RawDC2!JS126,RawDC2!JW126,RawDC2!KC126,RawDC2!KD126,RawDC2!KG126)</f>
        <v>14</v>
      </c>
      <c r="K127" s="173">
        <f>SUM(RawDC2!HX126,RawDC2!HY126,RawDC2!IC126,RawDC2!ID126,RawDC2!IG126,RawDC2!IN126,RawDC2!IO126,RawDC2!IR126,RawDC2!IZ126,RawDC2!JD126,RawDC2!JE126,RawDC2!JM126,RawDC2!JN126,RawDC2!JR126,RawDC2!JT126,RawDC2!JU126,RawDC2!JZ126,RawDC2!KA126,RawDC2!KB126,RawDC2!KE126,RawDC2!KF126,RawDC2!KH126,RawDC2!KI126)</f>
        <v>29</v>
      </c>
    </row>
    <row r="128" spans="1:11">
      <c r="A128" s="128">
        <v>125</v>
      </c>
      <c r="B128" s="162" t="str">
        <f>RawDC2!K127</f>
        <v>Joel</v>
      </c>
      <c r="C128" s="162" t="str">
        <f>RawDC2!L127</f>
        <v>Edwards</v>
      </c>
      <c r="D128" s="173">
        <f>SUM(RawDC2!IG127,RawDC2!II127,RawDC2!IJ127,RawDC2!IK127,RawDC2!IV127,RawDC2!JB127,RawDC2!JE127)</f>
        <v>17</v>
      </c>
      <c r="E128" s="174">
        <f>SUM(RawDC2!IA127,RawDC2!IH127,RawDC2!IP127,RawDC2!JA127,RawDC2!JK127,RawDC2!JX127,RawDC2!KI127)</f>
        <v>17</v>
      </c>
      <c r="F128" s="174">
        <f>SUM(RawDC2!HY127,RawDC2!HZ127,RawDC2!ID127,RawDC2!IL127,RawDC2!IS127,RawDC2!IT127,RawDC2!IU127,RawDC2!IZ127,RawDC2!JF127,RawDC2!JG127)</f>
        <v>27</v>
      </c>
      <c r="G128" s="174">
        <f>SUM(RawDC2!IR127,RawDC2!IW127,RawDC2!IX127,RawDC2!JH127,RawDC2!JJ127,RawDC2!JN127,RawDC2!JU127,RawDC2!JW127)</f>
        <v>19</v>
      </c>
      <c r="I128" s="162">
        <f t="shared" si="6"/>
        <v>80</v>
      </c>
      <c r="J128" s="173">
        <f>SUM(RawDC2!IF127,RawDC2!IP127,RawDC2!JJ127,RawDC2!JP127,RawDC2!JQ127,RawDC2!JS127,RawDC2!JW127,RawDC2!KC127,RawDC2!KD127,RawDC2!KG127)</f>
        <v>18</v>
      </c>
      <c r="K128" s="173">
        <f>SUM(RawDC2!HX127,RawDC2!HY127,RawDC2!IC127,RawDC2!ID127,RawDC2!IG127,RawDC2!IN127,RawDC2!IO127,RawDC2!IR127,RawDC2!IZ127,RawDC2!JD127,RawDC2!JE127,RawDC2!JM127,RawDC2!JN127,RawDC2!JR127,RawDC2!JT127,RawDC2!JU127,RawDC2!JZ127,RawDC2!KA127,RawDC2!KB127,RawDC2!KE127,RawDC2!KF127,RawDC2!KH127,RawDC2!KI127)</f>
        <v>57</v>
      </c>
    </row>
    <row r="129" spans="1:11">
      <c r="A129" s="128">
        <v>126</v>
      </c>
      <c r="B129" s="162" t="str">
        <f>RawDC2!K128</f>
        <v>Ben</v>
      </c>
      <c r="C129" s="162" t="str">
        <f>RawDC2!L128</f>
        <v>Bowler</v>
      </c>
      <c r="D129" s="173">
        <f>SUM(RawDC2!IG128,RawDC2!II128,RawDC2!IJ128,RawDC2!IK128,RawDC2!IV128,RawDC2!JB128,RawDC2!JE128)</f>
        <v>19</v>
      </c>
      <c r="E129" s="174">
        <f>SUM(RawDC2!IA128,RawDC2!IH128,RawDC2!IP128,RawDC2!JA128,RawDC2!JK128,RawDC2!JX128,RawDC2!KI128)</f>
        <v>19</v>
      </c>
      <c r="F129" s="174">
        <f>SUM(RawDC2!HY128,RawDC2!HZ128,RawDC2!ID128,RawDC2!IL128,RawDC2!IS128,RawDC2!IT128,RawDC2!IU128,RawDC2!IZ128,RawDC2!JF128,RawDC2!JG128)</f>
        <v>28</v>
      </c>
      <c r="G129" s="174">
        <f>SUM(RawDC2!IR128,RawDC2!IW128,RawDC2!IX128,RawDC2!JH128,RawDC2!JJ128,RawDC2!JN128,RawDC2!JU128,RawDC2!JW128)</f>
        <v>19</v>
      </c>
      <c r="I129" s="162">
        <f t="shared" si="6"/>
        <v>85</v>
      </c>
      <c r="J129" s="173">
        <f>SUM(RawDC2!IF128,RawDC2!IP128,RawDC2!JJ128,RawDC2!JP128,RawDC2!JQ128,RawDC2!JS128,RawDC2!JW128,RawDC2!KC128,RawDC2!KD128,RawDC2!KG128)</f>
        <v>19</v>
      </c>
      <c r="K129" s="173">
        <f>SUM(RawDC2!HX128,RawDC2!HY128,RawDC2!IC128,RawDC2!ID128,RawDC2!IG128,RawDC2!IN128,RawDC2!IO128,RawDC2!IR128,RawDC2!IZ128,RawDC2!JD128,RawDC2!JE128,RawDC2!JM128,RawDC2!JN128,RawDC2!JR128,RawDC2!JT128,RawDC2!JU128,RawDC2!JZ128,RawDC2!KA128,RawDC2!KB128,RawDC2!KE128,RawDC2!KF128,RawDC2!KH128,RawDC2!KI128)</f>
        <v>54</v>
      </c>
    </row>
    <row r="130" spans="1:11">
      <c r="A130" s="128">
        <v>127</v>
      </c>
      <c r="B130" s="162" t="str">
        <f>RawDC2!K129</f>
        <v>Chris</v>
      </c>
      <c r="C130" s="162" t="str">
        <f>RawDC2!L129</f>
        <v>Baker</v>
      </c>
      <c r="D130" s="173">
        <f>SUM(RawDC2!IG129,RawDC2!II129,RawDC2!IJ129,RawDC2!IK129,RawDC2!IV129,RawDC2!JB129,RawDC2!JE129)</f>
        <v>23</v>
      </c>
      <c r="E130" s="174">
        <f>SUM(RawDC2!IA129,RawDC2!IH129,RawDC2!IP129,RawDC2!JA129,RawDC2!JK129,RawDC2!JX129,RawDC2!KI129)</f>
        <v>17</v>
      </c>
      <c r="F130" s="174">
        <f>SUM(RawDC2!HY129,RawDC2!HZ129,RawDC2!ID129,RawDC2!IL129,RawDC2!IS129,RawDC2!IT129,RawDC2!IU129,RawDC2!IZ129,RawDC2!JF129,RawDC2!JG129)</f>
        <v>30</v>
      </c>
      <c r="G130" s="174">
        <f>SUM(RawDC2!IR129,RawDC2!IW129,RawDC2!IX129,RawDC2!JH129,RawDC2!JJ129,RawDC2!JN129,RawDC2!JU129,RawDC2!JW129)</f>
        <v>26</v>
      </c>
      <c r="I130" s="162">
        <f t="shared" si="6"/>
        <v>96</v>
      </c>
      <c r="J130" s="173">
        <f>SUM(RawDC2!IF129,RawDC2!IP129,RawDC2!JJ129,RawDC2!JP129,RawDC2!JQ129,RawDC2!JS129,RawDC2!JW129,RawDC2!KC129,RawDC2!KD129,RawDC2!KG129)</f>
        <v>32</v>
      </c>
      <c r="K130" s="173">
        <f>SUM(RawDC2!HX129,RawDC2!HY129,RawDC2!IC129,RawDC2!ID129,RawDC2!IG129,RawDC2!IN129,RawDC2!IO129,RawDC2!IR129,RawDC2!IZ129,RawDC2!JD129,RawDC2!JE129,RawDC2!JM129,RawDC2!JN129,RawDC2!JR129,RawDC2!JT129,RawDC2!JU129,RawDC2!JZ129,RawDC2!KA129,RawDC2!KB129,RawDC2!KE129,RawDC2!KF129,RawDC2!KH129,RawDC2!KI129)</f>
        <v>74</v>
      </c>
    </row>
    <row r="131" spans="1:11">
      <c r="A131" s="128">
        <v>128</v>
      </c>
      <c r="B131" s="162" t="str">
        <f>RawDC2!K130</f>
        <v>Charlie</v>
      </c>
      <c r="C131" s="162" t="str">
        <f>RawDC2!L130</f>
        <v>Corsby</v>
      </c>
      <c r="D131" s="173">
        <f>SUM(RawDC2!IG130,RawDC2!II130,RawDC2!IJ130,RawDC2!IK130,RawDC2!IV130,RawDC2!JB130,RawDC2!JE130)</f>
        <v>18</v>
      </c>
      <c r="E131" s="174">
        <f>SUM(RawDC2!IA130,RawDC2!IH130,RawDC2!IP130,RawDC2!JA130,RawDC2!JK130,RawDC2!JX130,RawDC2!KI130)</f>
        <v>12</v>
      </c>
      <c r="F131" s="174">
        <f>SUM(RawDC2!HY130,RawDC2!HZ130,RawDC2!ID130,RawDC2!IL130,RawDC2!IS130,RawDC2!IT130,RawDC2!IU130,RawDC2!IZ130,RawDC2!JF130,RawDC2!JG130)</f>
        <v>20</v>
      </c>
      <c r="G131" s="174">
        <f>SUM(RawDC2!IR130,RawDC2!IW130,RawDC2!IX130,RawDC2!JH130,RawDC2!JJ130,RawDC2!JN130,RawDC2!JU130,RawDC2!JW130)</f>
        <v>12</v>
      </c>
      <c r="I131" s="162">
        <f t="shared" si="6"/>
        <v>62</v>
      </c>
      <c r="J131" s="173">
        <f>SUM(RawDC2!IF130,RawDC2!IP130,RawDC2!JJ130,RawDC2!JP130,RawDC2!JQ130,RawDC2!JS130,RawDC2!JW130,RawDC2!KC130,RawDC2!KD130,RawDC2!KG130)</f>
        <v>11</v>
      </c>
      <c r="K131" s="173">
        <f>SUM(RawDC2!HX130,RawDC2!HY130,RawDC2!IC130,RawDC2!ID130,RawDC2!IG130,RawDC2!IN130,RawDC2!IO130,RawDC2!IR130,RawDC2!IZ130,RawDC2!JD130,RawDC2!JE130,RawDC2!JM130,RawDC2!JN130,RawDC2!JR130,RawDC2!JT130,RawDC2!JU130,RawDC2!JZ130,RawDC2!KA130,RawDC2!KB130,RawDC2!KE130,RawDC2!KF130,RawDC2!KH130,RawDC2!KI130)</f>
        <v>37</v>
      </c>
    </row>
    <row r="132" spans="1:11">
      <c r="A132" s="128">
        <v>129</v>
      </c>
      <c r="B132" s="162" t="str">
        <f>RawDC2!K131</f>
        <v>Rhys</v>
      </c>
      <c r="C132" s="162" t="str">
        <f>RawDC2!L131</f>
        <v>Thomas</v>
      </c>
      <c r="D132" s="173">
        <f>SUM(RawDC2!IG131,RawDC2!II131,RawDC2!IJ131,RawDC2!IK131,RawDC2!IV131,RawDC2!JB131,RawDC2!JE131)</f>
        <v>19</v>
      </c>
      <c r="E132" s="174">
        <f>SUM(RawDC2!IA131,RawDC2!IH131,RawDC2!IP131,RawDC2!JA131,RawDC2!JK131,RawDC2!JX131,RawDC2!KI131)</f>
        <v>17</v>
      </c>
      <c r="F132" s="174">
        <f>SUM(RawDC2!HY131,RawDC2!HZ131,RawDC2!ID131,RawDC2!IL131,RawDC2!IS131,RawDC2!IT131,RawDC2!IU131,RawDC2!IZ131,RawDC2!JF131,RawDC2!JG131)</f>
        <v>25</v>
      </c>
      <c r="G132" s="174">
        <f>SUM(RawDC2!IR131,RawDC2!IW131,RawDC2!IX131,RawDC2!JH131,RawDC2!JJ131,RawDC2!JN131,RawDC2!JU131,RawDC2!JW131)</f>
        <v>15</v>
      </c>
      <c r="I132" s="162">
        <f t="shared" si="6"/>
        <v>76</v>
      </c>
      <c r="J132" s="173">
        <f>SUM(RawDC2!IF131,RawDC2!IP131,RawDC2!JJ131,RawDC2!JP131,RawDC2!JQ131,RawDC2!JS131,RawDC2!JW131,RawDC2!KC131,RawDC2!KD131,RawDC2!KG131)</f>
        <v>18</v>
      </c>
      <c r="K132" s="173">
        <f>SUM(RawDC2!HX131,RawDC2!HY131,RawDC2!IC131,RawDC2!ID131,RawDC2!IG131,RawDC2!IN131,RawDC2!IO131,RawDC2!IR131,RawDC2!IZ131,RawDC2!JD131,RawDC2!JE131,RawDC2!JM131,RawDC2!JN131,RawDC2!JR131,RawDC2!JT131,RawDC2!JU131,RawDC2!JZ131,RawDC2!KA131,RawDC2!KB131,RawDC2!KE131,RawDC2!KF131,RawDC2!KH131,RawDC2!KI131)</f>
        <v>49</v>
      </c>
    </row>
    <row r="133" spans="1:11">
      <c r="A133" s="128">
        <v>130</v>
      </c>
      <c r="B133" s="162" t="str">
        <f>RawDC2!K132</f>
        <v>Will</v>
      </c>
      <c r="C133" s="162" t="str">
        <f>RawDC2!L132</f>
        <v>Evans</v>
      </c>
      <c r="D133" s="173">
        <f>SUM(RawDC2!IG132,RawDC2!II132,RawDC2!IJ132,RawDC2!IK132,RawDC2!IV132,RawDC2!JB132,RawDC2!JE132)</f>
        <v>19</v>
      </c>
      <c r="E133" s="174">
        <f>SUM(RawDC2!IA132,RawDC2!IH132,RawDC2!IP132,RawDC2!JA132,RawDC2!JK132,RawDC2!JX132,RawDC2!KI132)</f>
        <v>19</v>
      </c>
      <c r="F133" s="174">
        <f>SUM(RawDC2!HY132,RawDC2!HZ132,RawDC2!ID132,RawDC2!IL132,RawDC2!IS132,RawDC2!IT132,RawDC2!IU132,RawDC2!IZ132,RawDC2!JF132,RawDC2!JG132)</f>
        <v>26</v>
      </c>
      <c r="G133" s="174">
        <f>SUM(RawDC2!IR132,RawDC2!IW132,RawDC2!IX132,RawDC2!JH132,RawDC2!JJ132,RawDC2!JN132,RawDC2!JU132,RawDC2!JW132)</f>
        <v>18</v>
      </c>
      <c r="I133" s="162">
        <f t="shared" si="6"/>
        <v>82</v>
      </c>
      <c r="J133" s="173">
        <f>SUM(RawDC2!IF132,RawDC2!IP132,RawDC2!JJ132,RawDC2!JP132,RawDC2!JQ132,RawDC2!JS132,RawDC2!JW132,RawDC2!KC132,RawDC2!KD132,RawDC2!KG132)</f>
        <v>27</v>
      </c>
      <c r="K133" s="173">
        <f>SUM(RawDC2!HX132,RawDC2!HY132,RawDC2!IC132,RawDC2!ID132,RawDC2!IG132,RawDC2!IN132,RawDC2!IO132,RawDC2!IR132,RawDC2!IZ132,RawDC2!JD132,RawDC2!JE132,RawDC2!JM132,RawDC2!JN132,RawDC2!JR132,RawDC2!JT132,RawDC2!JU132,RawDC2!JZ132,RawDC2!KA132,RawDC2!KB132,RawDC2!KE132,RawDC2!KF132,RawDC2!KH132,RawDC2!KI132)</f>
        <v>45</v>
      </c>
    </row>
    <row r="134" spans="1:11">
      <c r="A134" s="128">
        <v>131</v>
      </c>
      <c r="B134" s="162" t="str">
        <f>RawDC2!K133</f>
        <v>Harry</v>
      </c>
      <c r="C134" s="162" t="str">
        <f>RawDC2!L133</f>
        <v>Owen</v>
      </c>
      <c r="D134" s="173">
        <f>SUM(RawDC2!IG133,RawDC2!II133,RawDC2!IJ133,RawDC2!IK133,RawDC2!IV133,RawDC2!JB133,RawDC2!JE133)</f>
        <v>16</v>
      </c>
      <c r="E134" s="174">
        <f>SUM(RawDC2!IA133,RawDC2!IH133,RawDC2!IP133,RawDC2!JA133,RawDC2!JK133,RawDC2!JX133,RawDC2!KI133)</f>
        <v>16</v>
      </c>
      <c r="F134" s="174">
        <f>SUM(RawDC2!HY133,RawDC2!HZ133,RawDC2!ID133,RawDC2!IL133,RawDC2!IS133,RawDC2!IT133,RawDC2!IU133,RawDC2!IZ133,RawDC2!JF133,RawDC2!JG133)</f>
        <v>28</v>
      </c>
      <c r="G134" s="174">
        <f>SUM(RawDC2!IR133,RawDC2!IW133,RawDC2!IX133,RawDC2!JH133,RawDC2!JJ133,RawDC2!JN133,RawDC2!JU133,RawDC2!JW133)</f>
        <v>19</v>
      </c>
      <c r="I134" s="162">
        <f t="shared" si="6"/>
        <v>79</v>
      </c>
      <c r="J134" s="173">
        <f>SUM(RawDC2!IF133,RawDC2!IP133,RawDC2!JJ133,RawDC2!JP133,RawDC2!JQ133,RawDC2!JS133,RawDC2!JW133,RawDC2!KC133,RawDC2!KD133,RawDC2!KG133)</f>
        <v>18</v>
      </c>
      <c r="K134" s="173">
        <f>SUM(RawDC2!HX133,RawDC2!HY133,RawDC2!IC133,RawDC2!ID133,RawDC2!IG133,RawDC2!IN133,RawDC2!IO133,RawDC2!IR133,RawDC2!IZ133,RawDC2!JD133,RawDC2!JE133,RawDC2!JM133,RawDC2!JN133,RawDC2!JR133,RawDC2!JT133,RawDC2!JU133,RawDC2!JZ133,RawDC2!KA133,RawDC2!KB133,RawDC2!KE133,RawDC2!KF133,RawDC2!KH133,RawDC2!KI133)</f>
        <v>53</v>
      </c>
    </row>
    <row r="135" spans="1:11">
      <c r="A135" s="128">
        <v>132</v>
      </c>
      <c r="B135" s="162" t="str">
        <f>RawDC2!K134</f>
        <v>Tim</v>
      </c>
      <c r="C135" s="162" t="str">
        <f>RawDC2!L134</f>
        <v>Parker</v>
      </c>
      <c r="D135" s="173">
        <f>SUM(RawDC2!IG134,RawDC2!II134,RawDC2!IJ134,RawDC2!IK134,RawDC2!IV134,RawDC2!JB134,RawDC2!JE134)</f>
        <v>22</v>
      </c>
      <c r="E135" s="174">
        <f>SUM(RawDC2!IA134,RawDC2!IH134,RawDC2!IP134,RawDC2!JA134,RawDC2!JK134,RawDC2!JX134,RawDC2!KI134)</f>
        <v>16</v>
      </c>
      <c r="F135" s="174">
        <f>SUM(RawDC2!HY134,RawDC2!HZ134,RawDC2!ID134,RawDC2!IL134,RawDC2!IS134,RawDC2!IT134,RawDC2!IU134,RawDC2!IZ134,RawDC2!JF134,RawDC2!JG134)</f>
        <v>24</v>
      </c>
      <c r="G135" s="174">
        <f>SUM(RawDC2!IR134,RawDC2!IW134,RawDC2!IX134,RawDC2!JH134,RawDC2!JJ134,RawDC2!JN134,RawDC2!JU134,RawDC2!JW134)</f>
        <v>17</v>
      </c>
      <c r="I135" s="162">
        <f t="shared" si="6"/>
        <v>79</v>
      </c>
      <c r="J135" s="173">
        <f>SUM(RawDC2!IF134,RawDC2!IP134,RawDC2!JJ134,RawDC2!JP134,RawDC2!JQ134,RawDC2!JS134,RawDC2!JW134,RawDC2!KC134,RawDC2!KD134,RawDC2!KG134)</f>
        <v>16</v>
      </c>
      <c r="K135" s="173">
        <f>SUM(RawDC2!HX134,RawDC2!HY134,RawDC2!IC134,RawDC2!ID134,RawDC2!IG134,RawDC2!IN134,RawDC2!IO134,RawDC2!IR134,RawDC2!IZ134,RawDC2!JD134,RawDC2!JE134,RawDC2!JM134,RawDC2!JN134,RawDC2!JR134,RawDC2!JT134,RawDC2!JU134,RawDC2!JZ134,RawDC2!KA134,RawDC2!KB134,RawDC2!KE134,RawDC2!KF134,RawDC2!KH134,RawDC2!KI134)</f>
        <v>53</v>
      </c>
    </row>
    <row r="136" spans="1:11">
      <c r="A136" s="128">
        <v>133</v>
      </c>
      <c r="B136" s="162" t="str">
        <f>RawDC2!K135</f>
        <v>Eliot</v>
      </c>
      <c r="C136" s="162" t="str">
        <f>RawDC2!L135</f>
        <v>Evans</v>
      </c>
      <c r="D136" s="173">
        <f>SUM(RawDC2!IG135,RawDC2!II135,RawDC2!IJ135,RawDC2!IK135,RawDC2!IV135,RawDC2!JB135,RawDC2!JE135)</f>
        <v>22</v>
      </c>
      <c r="E136" s="174">
        <f>SUM(RawDC2!IA135,RawDC2!IH135,RawDC2!IP135,RawDC2!JA135,RawDC2!JK135,RawDC2!JX135,RawDC2!KI135)</f>
        <v>21</v>
      </c>
      <c r="F136" s="174">
        <f>SUM(RawDC2!HY135,RawDC2!HZ135,RawDC2!ID135,RawDC2!IL135,RawDC2!IS135,RawDC2!IT135,RawDC2!IU135,RawDC2!IZ135,RawDC2!JF135,RawDC2!JG135)</f>
        <v>26</v>
      </c>
      <c r="G136" s="174">
        <f>SUM(RawDC2!IR135,RawDC2!IW135,RawDC2!IX135,RawDC2!JH135,RawDC2!JJ135,RawDC2!JN135,RawDC2!JU135,RawDC2!JW135)</f>
        <v>26</v>
      </c>
      <c r="I136" s="162">
        <f t="shared" si="6"/>
        <v>95</v>
      </c>
      <c r="J136" s="173">
        <f>SUM(RawDC2!IF135,RawDC2!IP135,RawDC2!JJ135,RawDC2!JP135,RawDC2!JQ135,RawDC2!JS135,RawDC2!JW135,RawDC2!KC135,RawDC2!KD135,RawDC2!KG135)</f>
        <v>37</v>
      </c>
      <c r="K136" s="173">
        <f>SUM(RawDC2!HX135,RawDC2!HY135,RawDC2!IC135,RawDC2!ID135,RawDC2!IG135,RawDC2!IN135,RawDC2!IO135,RawDC2!IR135,RawDC2!IZ135,RawDC2!JD135,RawDC2!JE135,RawDC2!JM135,RawDC2!JN135,RawDC2!JR135,RawDC2!JT135,RawDC2!JU135,RawDC2!JZ135,RawDC2!KA135,RawDC2!KB135,RawDC2!KE135,RawDC2!KF135,RawDC2!KH135,RawDC2!KI135)</f>
        <v>75</v>
      </c>
    </row>
    <row r="137" spans="1:11">
      <c r="A137" s="128">
        <v>134</v>
      </c>
      <c r="B137" s="162" t="str">
        <f>RawDC2!K136</f>
        <v>Emlyn</v>
      </c>
      <c r="C137" s="162" t="str">
        <f>RawDC2!L136</f>
        <v>Lewis</v>
      </c>
      <c r="D137" s="173">
        <f>SUM(RawDC2!IG136,RawDC2!II136,RawDC2!IJ136,RawDC2!IK136,RawDC2!IV136,RawDC2!JB136,RawDC2!JE136)</f>
        <v>23</v>
      </c>
      <c r="E137" s="174">
        <f>SUM(RawDC2!IA136,RawDC2!IH136,RawDC2!IP136,RawDC2!JA136,RawDC2!JK136,RawDC2!JX136,RawDC2!KI136)</f>
        <v>14</v>
      </c>
      <c r="F137" s="174">
        <f>SUM(RawDC2!HY136,RawDC2!HZ136,RawDC2!ID136,RawDC2!IL136,RawDC2!IS136,RawDC2!IT136,RawDC2!IU136,RawDC2!IZ136,RawDC2!JF136,RawDC2!JG136)</f>
        <v>30</v>
      </c>
      <c r="G137" s="174">
        <f>SUM(RawDC2!IR136,RawDC2!IW136,RawDC2!IX136,RawDC2!JH136,RawDC2!JJ136,RawDC2!JN136,RawDC2!JU136,RawDC2!JW136)</f>
        <v>20</v>
      </c>
      <c r="I137" s="162">
        <f t="shared" si="6"/>
        <v>87</v>
      </c>
      <c r="J137" s="173">
        <f>SUM(RawDC2!IF136,RawDC2!IP136,RawDC2!JJ136,RawDC2!JP136,RawDC2!JQ136,RawDC2!JS136,RawDC2!JW136,RawDC2!KC136,RawDC2!KD136,RawDC2!KG136)</f>
        <v>15</v>
      </c>
      <c r="K137" s="173">
        <f>SUM(RawDC2!HX136,RawDC2!HY136,RawDC2!IC136,RawDC2!ID136,RawDC2!IG136,RawDC2!IN136,RawDC2!IO136,RawDC2!IR136,RawDC2!IZ136,RawDC2!JD136,RawDC2!JE136,RawDC2!JM136,RawDC2!JN136,RawDC2!JR136,RawDC2!JT136,RawDC2!JU136,RawDC2!JZ136,RawDC2!KA136,RawDC2!KB136,RawDC2!KE136,RawDC2!KF136,RawDC2!KH136,RawDC2!KI136)</f>
        <v>45</v>
      </c>
    </row>
    <row r="138" spans="1:11">
      <c r="A138" s="128">
        <v>135</v>
      </c>
      <c r="B138" s="162" t="str">
        <f>RawDC2!K137</f>
        <v>Kyle</v>
      </c>
      <c r="C138" s="162" t="str">
        <f>RawDC2!L137</f>
        <v>McCarthy</v>
      </c>
      <c r="D138" s="173">
        <f>SUM(RawDC2!IG137,RawDC2!II137,RawDC2!IJ137,RawDC2!IK137,RawDC2!IV137,RawDC2!JB137,RawDC2!JE137)</f>
        <v>19</v>
      </c>
      <c r="E138" s="174">
        <f>SUM(RawDC2!IA137,RawDC2!IH137,RawDC2!IP137,RawDC2!JA137,RawDC2!JK137,RawDC2!JX137,RawDC2!KI137)</f>
        <v>18</v>
      </c>
      <c r="F138" s="174">
        <f>SUM(RawDC2!HY137,RawDC2!HZ137,RawDC2!ID137,RawDC2!IL137,RawDC2!IS137,RawDC2!IT137,RawDC2!IU137,RawDC2!IZ137,RawDC2!JF137,RawDC2!JG137)</f>
        <v>25</v>
      </c>
      <c r="G138" s="174">
        <f>SUM(RawDC2!IR137,RawDC2!IW137,RawDC2!IX137,RawDC2!JH137,RawDC2!JJ137,RawDC2!JN137,RawDC2!JU137,RawDC2!JW137)</f>
        <v>20</v>
      </c>
      <c r="I138" s="162">
        <f t="shared" si="6"/>
        <v>82</v>
      </c>
      <c r="J138" s="173">
        <f>SUM(RawDC2!IF137,RawDC2!IP137,RawDC2!JJ137,RawDC2!JP137,RawDC2!JQ137,RawDC2!JS137,RawDC2!JW137,RawDC2!KC137,RawDC2!KD137,RawDC2!KG137)</f>
        <v>21</v>
      </c>
      <c r="K138" s="173">
        <f>SUM(RawDC2!HX137,RawDC2!HY137,RawDC2!IC137,RawDC2!ID137,RawDC2!IG137,RawDC2!IN137,RawDC2!IO137,RawDC2!IR137,RawDC2!IZ137,RawDC2!JD137,RawDC2!JE137,RawDC2!JM137,RawDC2!JN137,RawDC2!JR137,RawDC2!JT137,RawDC2!JU137,RawDC2!JZ137,RawDC2!KA137,RawDC2!KB137,RawDC2!KE137,RawDC2!KF137,RawDC2!KH137,RawDC2!KI137)</f>
        <v>54</v>
      </c>
    </row>
    <row r="139" spans="1:11">
      <c r="A139" s="128">
        <v>136</v>
      </c>
      <c r="B139" s="162" t="str">
        <f>RawDC2!K138</f>
        <v>josh</v>
      </c>
      <c r="C139" s="162" t="str">
        <f>RawDC2!L138</f>
        <v>barnett</v>
      </c>
      <c r="D139" s="173">
        <f>SUM(RawDC2!IG138,RawDC2!II138,RawDC2!IJ138,RawDC2!IK138,RawDC2!IV138,RawDC2!JB138,RawDC2!JE138)</f>
        <v>21</v>
      </c>
      <c r="E139" s="174">
        <f>SUM(RawDC2!IA138,RawDC2!IH138,RawDC2!IP138,RawDC2!JA138,RawDC2!JK138,RawDC2!JX138,RawDC2!KI138)</f>
        <v>18</v>
      </c>
      <c r="F139" s="174">
        <f>SUM(RawDC2!HY138,RawDC2!HZ138,RawDC2!ID138,RawDC2!IL138,RawDC2!IS138,RawDC2!IT138,RawDC2!IU138,RawDC2!IZ138,RawDC2!JF138,RawDC2!JG138)</f>
        <v>29</v>
      </c>
      <c r="G139" s="174">
        <f>SUM(RawDC2!IR138,RawDC2!IW138,RawDC2!IX138,RawDC2!JH138,RawDC2!JJ138,RawDC2!JN138,RawDC2!JU138,RawDC2!JW138)</f>
        <v>23</v>
      </c>
      <c r="I139" s="162">
        <f t="shared" si="6"/>
        <v>91</v>
      </c>
      <c r="J139" s="173">
        <f>SUM(RawDC2!IF138,RawDC2!IP138,RawDC2!JJ138,RawDC2!JP138,RawDC2!JQ138,RawDC2!JS138,RawDC2!JW138,RawDC2!KC138,RawDC2!KD138,RawDC2!KG138)</f>
        <v>19</v>
      </c>
      <c r="K139" s="173">
        <f>SUM(RawDC2!HX138,RawDC2!HY138,RawDC2!IC138,RawDC2!ID138,RawDC2!IG138,RawDC2!IN138,RawDC2!IO138,RawDC2!IR138,RawDC2!IZ138,RawDC2!JD138,RawDC2!JE138,RawDC2!JM138,RawDC2!JN138,RawDC2!JR138,RawDC2!JT138,RawDC2!JU138,RawDC2!JZ138,RawDC2!KA138,RawDC2!KB138,RawDC2!KE138,RawDC2!KF138,RawDC2!KH138,RawDC2!KI138)</f>
        <v>43</v>
      </c>
    </row>
    <row r="140" spans="1:11">
      <c r="A140" s="128">
        <v>137</v>
      </c>
      <c r="B140" s="162">
        <f>RawDC2!K139</f>
        <v>0</v>
      </c>
      <c r="C140" s="162">
        <f>RawDC2!L139</f>
        <v>0</v>
      </c>
      <c r="D140" s="173">
        <f>SUM(RawDC2!IG139,RawDC2!II139,RawDC2!IJ139,RawDC2!IK139,RawDC2!IV139,RawDC2!JB139,RawDC2!JE139)</f>
        <v>0</v>
      </c>
      <c r="E140" s="174">
        <f>SUM(RawDC2!IA139,RawDC2!IH139,RawDC2!IP139,RawDC2!JA139,RawDC2!JK139,RawDC2!JX139,RawDC2!KI139)</f>
        <v>0</v>
      </c>
      <c r="F140" s="174">
        <f>SUM(RawDC2!HY139,RawDC2!HZ139,RawDC2!ID139,RawDC2!IL139,RawDC2!IS139,RawDC2!IT139,RawDC2!IU139,RawDC2!IZ139,RawDC2!JF139,RawDC2!JG139)</f>
        <v>0</v>
      </c>
      <c r="G140" s="174">
        <f>SUM(RawDC2!IR139,RawDC2!IW139,RawDC2!IX139,RawDC2!JH139,RawDC2!JJ139,RawDC2!JN139,RawDC2!JU139,RawDC2!JW139)</f>
        <v>0</v>
      </c>
      <c r="I140" s="162">
        <f t="shared" si="6"/>
        <v>0</v>
      </c>
      <c r="J140" s="173">
        <f>SUM(RawDC2!IF139,RawDC2!IP139,RawDC2!JJ139,RawDC2!JP139,RawDC2!JQ139,RawDC2!JS139,RawDC2!JW139,RawDC2!KC139,RawDC2!KD139,RawDC2!KG139)</f>
        <v>0</v>
      </c>
      <c r="K140" s="173">
        <f>SUM(RawDC2!HX139,RawDC2!HY139,RawDC2!IC139,RawDC2!ID139,RawDC2!IG139,RawDC2!IN139,RawDC2!IO139,RawDC2!IR139,RawDC2!IZ139,RawDC2!JD139,RawDC2!JE139,RawDC2!JM139,RawDC2!JN139,RawDC2!JR139,RawDC2!JT139,RawDC2!JU139,RawDC2!JZ139,RawDC2!KA139,RawDC2!KB139,RawDC2!KE139,RawDC2!KF139,RawDC2!KH139,RawDC2!KI139)</f>
        <v>0</v>
      </c>
    </row>
    <row r="141" spans="1:11">
      <c r="A141" s="128">
        <v>138</v>
      </c>
      <c r="B141" s="162" t="str">
        <f>RawDC2!K140</f>
        <v>Jordan</v>
      </c>
      <c r="C141" s="162" t="str">
        <f>RawDC2!L140</f>
        <v>Lam</v>
      </c>
      <c r="D141" s="173">
        <f>SUM(RawDC2!IG140,RawDC2!II140,RawDC2!IJ140,RawDC2!IK140,RawDC2!IV140,RawDC2!JB140,RawDC2!JE140)</f>
        <v>18</v>
      </c>
      <c r="E141" s="174">
        <f>SUM(RawDC2!IA140,RawDC2!IH140,RawDC2!IP140,RawDC2!JA140,RawDC2!JK140,RawDC2!JX140,RawDC2!KI140)</f>
        <v>19</v>
      </c>
      <c r="F141" s="174">
        <f>SUM(RawDC2!HY140,RawDC2!HZ140,RawDC2!ID140,RawDC2!IL140,RawDC2!IS140,RawDC2!IT140,RawDC2!IU140,RawDC2!IZ140,RawDC2!JF140,RawDC2!JG140)</f>
        <v>27</v>
      </c>
      <c r="G141" s="174">
        <f>SUM(RawDC2!IR140,RawDC2!IW140,RawDC2!IX140,RawDC2!JH140,RawDC2!JJ140,RawDC2!JN140,RawDC2!JU140,RawDC2!JW140)</f>
        <v>21</v>
      </c>
      <c r="I141" s="162">
        <f t="shared" si="6"/>
        <v>85</v>
      </c>
      <c r="J141" s="173">
        <f>SUM(RawDC2!IF140,RawDC2!IP140,RawDC2!JJ140,RawDC2!JP140,RawDC2!JQ140,RawDC2!JS140,RawDC2!JW140,RawDC2!KC140,RawDC2!KD140,RawDC2!KG140)</f>
        <v>20</v>
      </c>
      <c r="K141" s="173">
        <f>SUM(RawDC2!HX140,RawDC2!HY140,RawDC2!IC140,RawDC2!ID140,RawDC2!IG140,RawDC2!IN140,RawDC2!IO140,RawDC2!IR140,RawDC2!IZ140,RawDC2!JD140,RawDC2!JE140,RawDC2!JM140,RawDC2!JN140,RawDC2!JR140,RawDC2!JT140,RawDC2!JU140,RawDC2!JZ140,RawDC2!KA140,RawDC2!KB140,RawDC2!KE140,RawDC2!KF140,RawDC2!KH140,RawDC2!KI140)</f>
        <v>56</v>
      </c>
    </row>
    <row r="142" spans="1:11">
      <c r="A142" s="128">
        <v>139</v>
      </c>
      <c r="B142" s="162" t="str">
        <f>RawDC2!K141</f>
        <v>Matt</v>
      </c>
      <c r="C142" s="162" t="str">
        <f>RawDC2!L141</f>
        <v>Swindlehurst</v>
      </c>
      <c r="D142" s="173">
        <f>SUM(RawDC2!IG141,RawDC2!II141,RawDC2!IJ141,RawDC2!IK141,RawDC2!IV141,RawDC2!JB141,RawDC2!JE141)</f>
        <v>16</v>
      </c>
      <c r="E142" s="174">
        <f>SUM(RawDC2!IA141,RawDC2!IH141,RawDC2!IP141,RawDC2!JA141,RawDC2!JK141,RawDC2!JX141,RawDC2!KI141)</f>
        <v>13</v>
      </c>
      <c r="F142" s="174">
        <f>SUM(RawDC2!HY141,RawDC2!HZ141,RawDC2!ID141,RawDC2!IL141,RawDC2!IS141,RawDC2!IT141,RawDC2!IU141,RawDC2!IZ141,RawDC2!JF141,RawDC2!JG141)</f>
        <v>19</v>
      </c>
      <c r="G142" s="174">
        <f>SUM(RawDC2!IR141,RawDC2!IW141,RawDC2!IX141,RawDC2!JH141,RawDC2!JJ141,RawDC2!JN141,RawDC2!JU141,RawDC2!JW141)</f>
        <v>15</v>
      </c>
      <c r="I142" s="162">
        <f t="shared" si="6"/>
        <v>63</v>
      </c>
      <c r="J142" s="173">
        <f>SUM(RawDC2!IF141,RawDC2!IP141,RawDC2!JJ141,RawDC2!JP141,RawDC2!JQ141,RawDC2!JS141,RawDC2!JW141,RawDC2!KC141,RawDC2!KD141,RawDC2!KG141)</f>
        <v>12</v>
      </c>
      <c r="K142" s="173">
        <f>SUM(RawDC2!HX141,RawDC2!HY141,RawDC2!IC141,RawDC2!ID141,RawDC2!IG141,RawDC2!IN141,RawDC2!IO141,RawDC2!IR141,RawDC2!IZ141,RawDC2!JD141,RawDC2!JE141,RawDC2!JM141,RawDC2!JN141,RawDC2!JR141,RawDC2!JT141,RawDC2!JU141,RawDC2!JZ141,RawDC2!KA141,RawDC2!KB141,RawDC2!KE141,RawDC2!KF141,RawDC2!KH141,RawDC2!KI141)</f>
        <v>27</v>
      </c>
    </row>
    <row r="143" spans="1:11">
      <c r="A143" s="128">
        <v>140</v>
      </c>
      <c r="B143" s="162" t="str">
        <f>RawDC2!K142</f>
        <v>Cerys</v>
      </c>
      <c r="C143" s="162" t="str">
        <f>RawDC2!L142</f>
        <v>Bierton</v>
      </c>
      <c r="D143" s="173">
        <f>SUM(RawDC2!IG142,RawDC2!II142,RawDC2!IJ142,RawDC2!IK142,RawDC2!IV142,RawDC2!JB142,RawDC2!JE142)</f>
        <v>21</v>
      </c>
      <c r="E143" s="174">
        <f>SUM(RawDC2!IA142,RawDC2!IH142,RawDC2!IP142,RawDC2!JA142,RawDC2!JK142,RawDC2!JX142,RawDC2!KI142)</f>
        <v>20</v>
      </c>
      <c r="F143" s="174">
        <f>SUM(RawDC2!HY142,RawDC2!HZ142,RawDC2!ID142,RawDC2!IL142,RawDC2!IS142,RawDC2!IT142,RawDC2!IU142,RawDC2!IZ142,RawDC2!JF142,RawDC2!JG142)</f>
        <v>29</v>
      </c>
      <c r="G143" s="174">
        <f>SUM(RawDC2!IR142,RawDC2!IW142,RawDC2!IX142,RawDC2!JH142,RawDC2!JJ142,RawDC2!JN142,RawDC2!JU142,RawDC2!JW142)</f>
        <v>22</v>
      </c>
      <c r="I143" s="162">
        <f t="shared" si="6"/>
        <v>92</v>
      </c>
      <c r="J143" s="173">
        <f>SUM(RawDC2!IF142,RawDC2!IP142,RawDC2!JJ142,RawDC2!JP142,RawDC2!JQ142,RawDC2!JS142,RawDC2!JW142,RawDC2!KC142,RawDC2!KD142,RawDC2!KG142)</f>
        <v>24</v>
      </c>
      <c r="K143" s="173">
        <f>SUM(RawDC2!HX142,RawDC2!HY142,RawDC2!IC142,RawDC2!ID142,RawDC2!IG142,RawDC2!IN142,RawDC2!IO142,RawDC2!IR142,RawDC2!IZ142,RawDC2!JD142,RawDC2!JE142,RawDC2!JM142,RawDC2!JN142,RawDC2!JR142,RawDC2!JT142,RawDC2!JU142,RawDC2!JZ142,RawDC2!KA142,RawDC2!KB142,RawDC2!KE142,RawDC2!KF142,RawDC2!KH142,RawDC2!KI142)</f>
        <v>63</v>
      </c>
    </row>
    <row r="144" spans="1:11">
      <c r="A144" s="128">
        <v>141</v>
      </c>
      <c r="B144" s="162" t="str">
        <f>RawDC2!K143</f>
        <v>Jade</v>
      </c>
      <c r="C144" s="162" t="str">
        <f>RawDC2!L143</f>
        <v>Bolderson</v>
      </c>
      <c r="D144" s="173">
        <f>SUM(RawDC2!IG143,RawDC2!II143,RawDC2!IJ143,RawDC2!IK143,RawDC2!IV143,RawDC2!JB143,RawDC2!JE143)</f>
        <v>19</v>
      </c>
      <c r="E144" s="174">
        <f>SUM(RawDC2!IA143,RawDC2!IH143,RawDC2!IP143,RawDC2!JA143,RawDC2!JK143,RawDC2!JX143,RawDC2!KI143)</f>
        <v>16</v>
      </c>
      <c r="F144" s="174">
        <f>SUM(RawDC2!HY143,RawDC2!HZ143,RawDC2!ID143,RawDC2!IL143,RawDC2!IS143,RawDC2!IT143,RawDC2!IU143,RawDC2!IZ143,RawDC2!JF143,RawDC2!JG143)</f>
        <v>21</v>
      </c>
      <c r="G144" s="174">
        <f>SUM(RawDC2!IR143,RawDC2!IW143,RawDC2!IX143,RawDC2!JH143,RawDC2!JJ143,RawDC2!JN143,RawDC2!JU143,RawDC2!JW143)</f>
        <v>15</v>
      </c>
      <c r="I144" s="162">
        <f t="shared" si="6"/>
        <v>71</v>
      </c>
      <c r="J144" s="173">
        <f>SUM(RawDC2!IF143,RawDC2!IP143,RawDC2!JJ143,RawDC2!JP143,RawDC2!JQ143,RawDC2!JS143,RawDC2!JW143,RawDC2!KC143,RawDC2!KD143,RawDC2!KG143)</f>
        <v>22</v>
      </c>
      <c r="K144" s="173">
        <f>SUM(RawDC2!HX143,RawDC2!HY143,RawDC2!IC143,RawDC2!ID143,RawDC2!IG143,RawDC2!IN143,RawDC2!IO143,RawDC2!IR143,RawDC2!IZ143,RawDC2!JD143,RawDC2!JE143,RawDC2!JM143,RawDC2!JN143,RawDC2!JR143,RawDC2!JT143,RawDC2!JU143,RawDC2!JZ143,RawDC2!KA143,RawDC2!KB143,RawDC2!KE143,RawDC2!KF143,RawDC2!KH143,RawDC2!KI143)</f>
        <v>56</v>
      </c>
    </row>
    <row r="145" spans="1:11">
      <c r="A145" s="128">
        <v>142</v>
      </c>
      <c r="B145" s="162" t="str">
        <f>RawDC2!K144</f>
        <v>Amy</v>
      </c>
      <c r="C145" s="162" t="str">
        <f>RawDC2!L144</f>
        <v>Preece</v>
      </c>
      <c r="D145" s="173">
        <f>SUM(RawDC2!IG144,RawDC2!II144,RawDC2!IJ144,RawDC2!IK144,RawDC2!IV144,RawDC2!JB144,RawDC2!JE144)</f>
        <v>14</v>
      </c>
      <c r="E145" s="174">
        <f>SUM(RawDC2!IA144,RawDC2!IH144,RawDC2!IP144,RawDC2!JA144,RawDC2!JK144,RawDC2!JX144,RawDC2!KI144)</f>
        <v>11</v>
      </c>
      <c r="F145" s="174">
        <f>SUM(RawDC2!HY144,RawDC2!HZ144,RawDC2!ID144,RawDC2!IL144,RawDC2!IS144,RawDC2!IT144,RawDC2!IU144,RawDC2!IZ144,RawDC2!JF144,RawDC2!JG144)</f>
        <v>17</v>
      </c>
      <c r="G145" s="174">
        <f>SUM(RawDC2!IR144,RawDC2!IW144,RawDC2!IX144,RawDC2!JH144,RawDC2!JJ144,RawDC2!JN144,RawDC2!JU144,RawDC2!JW144)</f>
        <v>14</v>
      </c>
      <c r="I145" s="162">
        <f t="shared" si="6"/>
        <v>56</v>
      </c>
      <c r="J145" s="173">
        <f>SUM(RawDC2!IF144,RawDC2!IP144,RawDC2!JJ144,RawDC2!JP144,RawDC2!JQ144,RawDC2!JS144,RawDC2!JW144,RawDC2!KC144,RawDC2!KD144,RawDC2!KG144)</f>
        <v>17</v>
      </c>
      <c r="K145" s="173">
        <f>SUM(RawDC2!HX144,RawDC2!HY144,RawDC2!IC144,RawDC2!ID144,RawDC2!IG144,RawDC2!IN144,RawDC2!IO144,RawDC2!IR144,RawDC2!IZ144,RawDC2!JD144,RawDC2!JE144,RawDC2!JM144,RawDC2!JN144,RawDC2!JR144,RawDC2!JT144,RawDC2!JU144,RawDC2!JZ144,RawDC2!KA144,RawDC2!KB144,RawDC2!KE144,RawDC2!KF144,RawDC2!KH144,RawDC2!KI144)</f>
        <v>28</v>
      </c>
    </row>
    <row r="146" spans="1:11">
      <c r="A146" s="128">
        <v>143</v>
      </c>
      <c r="B146" s="162" t="str">
        <f>RawDC2!K145</f>
        <v xml:space="preserve">Bethan </v>
      </c>
      <c r="C146" s="162" t="str">
        <f>RawDC2!L145</f>
        <v>Nesham</v>
      </c>
      <c r="D146" s="173">
        <f>SUM(RawDC2!IG145,RawDC2!II145,RawDC2!IJ145,RawDC2!IK145,RawDC2!IV145,RawDC2!JB145,RawDC2!JE145)</f>
        <v>18</v>
      </c>
      <c r="E146" s="174">
        <f>SUM(RawDC2!IA145,RawDC2!IH145,RawDC2!IP145,RawDC2!JA145,RawDC2!JK145,RawDC2!JX145,RawDC2!KI145)</f>
        <v>14</v>
      </c>
      <c r="F146" s="174">
        <f>SUM(RawDC2!HY145,RawDC2!HZ145,RawDC2!ID145,RawDC2!IL145,RawDC2!IS145,RawDC2!IT145,RawDC2!IU145,RawDC2!IZ145,RawDC2!JF145,RawDC2!JG145)</f>
        <v>20</v>
      </c>
      <c r="G146" s="174">
        <f>SUM(RawDC2!IR145,RawDC2!IW145,RawDC2!IX145,RawDC2!JH145,RawDC2!JJ145,RawDC2!JN145,RawDC2!JU145,RawDC2!JW145)</f>
        <v>19</v>
      </c>
      <c r="I146" s="162">
        <f t="shared" si="6"/>
        <v>71</v>
      </c>
      <c r="J146" s="173">
        <f>SUM(RawDC2!IF145,RawDC2!IP145,RawDC2!JJ145,RawDC2!JP145,RawDC2!JQ145,RawDC2!JS145,RawDC2!JW145,RawDC2!KC145,RawDC2!KD145,RawDC2!KG145)</f>
        <v>24</v>
      </c>
      <c r="K146" s="173">
        <f>SUM(RawDC2!HX145,RawDC2!HY145,RawDC2!IC145,RawDC2!ID145,RawDC2!IG145,RawDC2!IN145,RawDC2!IO145,RawDC2!IR145,RawDC2!IZ145,RawDC2!JD145,RawDC2!JE145,RawDC2!JM145,RawDC2!JN145,RawDC2!JR145,RawDC2!JT145,RawDC2!JU145,RawDC2!JZ145,RawDC2!KA145,RawDC2!KB145,RawDC2!KE145,RawDC2!KF145,RawDC2!KH145,RawDC2!KI145)</f>
        <v>35</v>
      </c>
    </row>
    <row r="147" spans="1:11">
      <c r="A147" s="128">
        <v>144</v>
      </c>
      <c r="B147" s="162">
        <f>RawDC2!K146</f>
        <v>0</v>
      </c>
      <c r="C147" s="162">
        <f>RawDC2!L146</f>
        <v>0</v>
      </c>
      <c r="D147" s="173">
        <f>SUM(RawDC2!IG146,RawDC2!II146,RawDC2!IJ146,RawDC2!IK146,RawDC2!IV146,RawDC2!JB146,RawDC2!JE146)</f>
        <v>0</v>
      </c>
      <c r="E147" s="174">
        <f>SUM(RawDC2!IA146,RawDC2!IH146,RawDC2!IP146,RawDC2!JA146,RawDC2!JK146,RawDC2!JX146,RawDC2!KI146)</f>
        <v>0</v>
      </c>
      <c r="F147" s="174">
        <f>SUM(RawDC2!HY146,RawDC2!HZ146,RawDC2!ID146,RawDC2!IL146,RawDC2!IS146,RawDC2!IT146,RawDC2!IU146,RawDC2!IZ146,RawDC2!JF146,RawDC2!JG146)</f>
        <v>0</v>
      </c>
      <c r="G147" s="174">
        <f>SUM(RawDC2!IR146,RawDC2!IW146,RawDC2!IX146,RawDC2!JH146,RawDC2!JJ146,RawDC2!JN146,RawDC2!JU146,RawDC2!JW146)</f>
        <v>0</v>
      </c>
      <c r="I147" s="162">
        <f t="shared" ref="I147:I162" si="7">SUM(D147:G147)</f>
        <v>0</v>
      </c>
      <c r="J147" s="173">
        <f>SUM(RawDC2!IF146,RawDC2!IP146,RawDC2!JJ146,RawDC2!JP146,RawDC2!JQ146,RawDC2!JS146,RawDC2!JW146,RawDC2!KC146,RawDC2!KD146,RawDC2!KG146)</f>
        <v>0</v>
      </c>
      <c r="K147" s="173">
        <f>SUM(RawDC2!HX146,RawDC2!HY146,RawDC2!IC146,RawDC2!ID146,RawDC2!IG146,RawDC2!IN146,RawDC2!IO146,RawDC2!IR146,RawDC2!IZ146,RawDC2!JD146,RawDC2!JE146,RawDC2!JM146,RawDC2!JN146,RawDC2!JR146,RawDC2!JT146,RawDC2!JU146,RawDC2!JZ146,RawDC2!KA146,RawDC2!KB146,RawDC2!KE146,RawDC2!KF146,RawDC2!KH146,RawDC2!KI146)</f>
        <v>0</v>
      </c>
    </row>
    <row r="148" spans="1:11">
      <c r="A148" s="128">
        <v>145</v>
      </c>
      <c r="B148" s="162" t="str">
        <f>RawDC2!K147</f>
        <v xml:space="preserve">Emily </v>
      </c>
      <c r="C148" s="162" t="str">
        <f>RawDC2!L147</f>
        <v>Read</v>
      </c>
      <c r="D148" s="173">
        <f>SUM(RawDC2!IG147,RawDC2!II147,RawDC2!IJ147,RawDC2!IK147,RawDC2!IV147,RawDC2!JB147,RawDC2!JE147)</f>
        <v>24</v>
      </c>
      <c r="E148" s="174">
        <f>SUM(RawDC2!IA147,RawDC2!IH147,RawDC2!IP147,RawDC2!JA147,RawDC2!JK147,RawDC2!JX147,RawDC2!KI147)</f>
        <v>15</v>
      </c>
      <c r="F148" s="174">
        <f>SUM(RawDC2!HY147,RawDC2!HZ147,RawDC2!ID147,RawDC2!IL147,RawDC2!IS147,RawDC2!IT147,RawDC2!IU147,RawDC2!IZ147,RawDC2!JF147,RawDC2!JG147)</f>
        <v>25</v>
      </c>
      <c r="G148" s="174">
        <f>SUM(RawDC2!IR147,RawDC2!IW147,RawDC2!IX147,RawDC2!JH147,RawDC2!JJ147,RawDC2!JN147,RawDC2!JU147,RawDC2!JW147)</f>
        <v>19</v>
      </c>
      <c r="I148" s="162">
        <f t="shared" si="7"/>
        <v>83</v>
      </c>
      <c r="J148" s="173">
        <f>SUM(RawDC2!IF147,RawDC2!IP147,RawDC2!JJ147,RawDC2!JP147,RawDC2!JQ147,RawDC2!JS147,RawDC2!JW147,RawDC2!KC147,RawDC2!KD147,RawDC2!KG147)</f>
        <v>23</v>
      </c>
      <c r="K148" s="173">
        <f>SUM(RawDC2!HX147,RawDC2!HY147,RawDC2!IC147,RawDC2!ID147,RawDC2!IG147,RawDC2!IN147,RawDC2!IO147,RawDC2!IR147,RawDC2!IZ147,RawDC2!JD147,RawDC2!JE147,RawDC2!JM147,RawDC2!JN147,RawDC2!JR147,RawDC2!JT147,RawDC2!JU147,RawDC2!JZ147,RawDC2!KA147,RawDC2!KB147,RawDC2!KE147,RawDC2!KF147,RawDC2!KH147,RawDC2!KI147)</f>
        <v>53</v>
      </c>
    </row>
    <row r="149" spans="1:11">
      <c r="A149" s="128">
        <v>146</v>
      </c>
      <c r="B149" s="162" t="str">
        <f>RawDC2!K148</f>
        <v>Brittany</v>
      </c>
      <c r="C149" s="162" t="str">
        <f>RawDC2!L148</f>
        <v>Johnson</v>
      </c>
      <c r="D149" s="173">
        <f>SUM(RawDC2!IG148,RawDC2!II148,RawDC2!IJ148,RawDC2!IK148,RawDC2!IV148,RawDC2!JB148,RawDC2!JE148)</f>
        <v>19</v>
      </c>
      <c r="E149" s="174">
        <f>SUM(RawDC2!IA148,RawDC2!IH148,RawDC2!IP148,RawDC2!JA148,RawDC2!JK148,RawDC2!JX148,RawDC2!KI148)</f>
        <v>21</v>
      </c>
      <c r="F149" s="174">
        <f>SUM(RawDC2!HY148,RawDC2!HZ148,RawDC2!ID148,RawDC2!IL148,RawDC2!IS148,RawDC2!IT148,RawDC2!IU148,RawDC2!IZ148,RawDC2!JF148,RawDC2!JG148)</f>
        <v>22</v>
      </c>
      <c r="G149" s="174">
        <f>SUM(RawDC2!IR148,RawDC2!IW148,RawDC2!IX148,RawDC2!JH148,RawDC2!JJ148,RawDC2!JN148,RawDC2!JU148,RawDC2!JW148)</f>
        <v>21</v>
      </c>
      <c r="I149" s="162">
        <f t="shared" si="7"/>
        <v>83</v>
      </c>
      <c r="J149" s="173">
        <f>SUM(RawDC2!IF148,RawDC2!IP148,RawDC2!JJ148,RawDC2!JP148,RawDC2!JQ148,RawDC2!JS148,RawDC2!JW148,RawDC2!KC148,RawDC2!KD148,RawDC2!KG148)</f>
        <v>31</v>
      </c>
      <c r="K149" s="173">
        <f>SUM(RawDC2!HX148,RawDC2!HY148,RawDC2!IC148,RawDC2!ID148,RawDC2!IG148,RawDC2!IN148,RawDC2!IO148,RawDC2!IR148,RawDC2!IZ148,RawDC2!JD148,RawDC2!JE148,RawDC2!JM148,RawDC2!JN148,RawDC2!JR148,RawDC2!JT148,RawDC2!JU148,RawDC2!JZ148,RawDC2!KA148,RawDC2!KB148,RawDC2!KE148,RawDC2!KF148,RawDC2!KH148,RawDC2!KI148)</f>
        <v>56</v>
      </c>
    </row>
    <row r="150" spans="1:11">
      <c r="A150" s="128">
        <v>147</v>
      </c>
      <c r="B150" s="162" t="str">
        <f>RawDC2!K149</f>
        <v>Gwenan</v>
      </c>
      <c r="C150" s="162" t="str">
        <f>RawDC2!L149</f>
        <v>Williams</v>
      </c>
      <c r="D150" s="173">
        <f>SUM(RawDC2!IG149,RawDC2!II149,RawDC2!IJ149,RawDC2!IK149,RawDC2!IV149,RawDC2!JB149,RawDC2!JE149)</f>
        <v>22</v>
      </c>
      <c r="E150" s="174">
        <f>SUM(RawDC2!IA149,RawDC2!IH149,RawDC2!IP149,RawDC2!JA149,RawDC2!JK149,RawDC2!JX149,RawDC2!KI149)</f>
        <v>13</v>
      </c>
      <c r="F150" s="174">
        <f>SUM(RawDC2!HY149,RawDC2!HZ149,RawDC2!ID149,RawDC2!IL149,RawDC2!IS149,RawDC2!IT149,RawDC2!IU149,RawDC2!IZ149,RawDC2!JF149,RawDC2!JG149)</f>
        <v>23</v>
      </c>
      <c r="G150" s="174">
        <f>SUM(RawDC2!IR149,RawDC2!IW149,RawDC2!IX149,RawDC2!JH149,RawDC2!JJ149,RawDC2!JN149,RawDC2!JU149,RawDC2!JW149)</f>
        <v>16</v>
      </c>
      <c r="I150" s="162">
        <f t="shared" si="7"/>
        <v>74</v>
      </c>
      <c r="J150" s="173">
        <f>SUM(RawDC2!IF149,RawDC2!IP149,RawDC2!JJ149,RawDC2!JP149,RawDC2!JQ149,RawDC2!JS149,RawDC2!JW149,RawDC2!KC149,RawDC2!KD149,RawDC2!KG149)</f>
        <v>15</v>
      </c>
      <c r="K150" s="173">
        <f>SUM(RawDC2!HX149,RawDC2!HY149,RawDC2!IC149,RawDC2!ID149,RawDC2!IG149,RawDC2!IN149,RawDC2!IO149,RawDC2!IR149,RawDC2!IZ149,RawDC2!JD149,RawDC2!JE149,RawDC2!JM149,RawDC2!JN149,RawDC2!JR149,RawDC2!JT149,RawDC2!JU149,RawDC2!JZ149,RawDC2!KA149,RawDC2!KB149,RawDC2!KE149,RawDC2!KF149,RawDC2!KH149,RawDC2!KI149)</f>
        <v>41</v>
      </c>
    </row>
    <row r="151" spans="1:11">
      <c r="A151" s="128">
        <v>148</v>
      </c>
      <c r="B151" s="162" t="str">
        <f>RawDC2!K150</f>
        <v>Ella`</v>
      </c>
      <c r="C151" s="162" t="str">
        <f>RawDC2!L150</f>
        <v>Hadfield</v>
      </c>
      <c r="D151" s="173">
        <f>SUM(RawDC2!IG150,RawDC2!II150,RawDC2!IJ150,RawDC2!IK150,RawDC2!IV150,RawDC2!JB150,RawDC2!JE150)</f>
        <v>18</v>
      </c>
      <c r="E151" s="174">
        <f>SUM(RawDC2!IA150,RawDC2!IH150,RawDC2!IP150,RawDC2!JA150,RawDC2!JK150,RawDC2!JX150,RawDC2!KI150)</f>
        <v>19</v>
      </c>
      <c r="F151" s="174">
        <f>SUM(RawDC2!HY150,RawDC2!HZ150,RawDC2!ID150,RawDC2!IL150,RawDC2!IS150,RawDC2!IT150,RawDC2!IU150,RawDC2!IZ150,RawDC2!JF150,RawDC2!JG150)</f>
        <v>26</v>
      </c>
      <c r="G151" s="174">
        <f>SUM(RawDC2!IR150,RawDC2!IW150,RawDC2!IX150,RawDC2!JH150,RawDC2!JJ150,RawDC2!JN150,RawDC2!JU150,RawDC2!JW150)</f>
        <v>25</v>
      </c>
      <c r="I151" s="162">
        <f t="shared" si="7"/>
        <v>88</v>
      </c>
      <c r="J151" s="173">
        <f>SUM(RawDC2!IF150,RawDC2!IP150,RawDC2!JJ150,RawDC2!JP150,RawDC2!JQ150,RawDC2!JS150,RawDC2!JW150,RawDC2!KC150,RawDC2!KD150,RawDC2!KG150)</f>
        <v>32</v>
      </c>
      <c r="K151" s="173">
        <f>SUM(RawDC2!HX150,RawDC2!HY150,RawDC2!IC150,RawDC2!ID150,RawDC2!IG150,RawDC2!IN150,RawDC2!IO150,RawDC2!IR150,RawDC2!IZ150,RawDC2!JD150,RawDC2!JE150,RawDC2!JM150,RawDC2!JN150,RawDC2!JR150,RawDC2!JT150,RawDC2!JU150,RawDC2!JZ150,RawDC2!KA150,RawDC2!KB150,RawDC2!KE150,RawDC2!KF150,RawDC2!KH150,RawDC2!KI150)</f>
        <v>47</v>
      </c>
    </row>
    <row r="152" spans="1:11">
      <c r="A152" s="128">
        <v>149</v>
      </c>
      <c r="B152" s="162" t="str">
        <f>RawDC2!K151</f>
        <v>Yasmin</v>
      </c>
      <c r="C152" s="162" t="str">
        <f>RawDC2!L151</f>
        <v>Hodge-england</v>
      </c>
      <c r="D152" s="173">
        <f>SUM(RawDC2!IG151,RawDC2!II151,RawDC2!IJ151,RawDC2!IK151,RawDC2!IV151,RawDC2!JB151,RawDC2!JE151)</f>
        <v>18</v>
      </c>
      <c r="E152" s="174">
        <f>SUM(RawDC2!IA151,RawDC2!IH151,RawDC2!IP151,RawDC2!JA151,RawDC2!JK151,RawDC2!JX151,RawDC2!KI151)</f>
        <v>12</v>
      </c>
      <c r="F152" s="174">
        <f>SUM(RawDC2!HY151,RawDC2!HZ151,RawDC2!ID151,RawDC2!IL151,RawDC2!IS151,RawDC2!IT151,RawDC2!IU151,RawDC2!IZ151,RawDC2!JF151,RawDC2!JG151)</f>
        <v>22</v>
      </c>
      <c r="G152" s="174">
        <f>SUM(RawDC2!IR151,RawDC2!IW151,RawDC2!IX151,RawDC2!JH151,RawDC2!JJ151,RawDC2!JN151,RawDC2!JU151,RawDC2!JW151)</f>
        <v>19</v>
      </c>
      <c r="I152" s="162">
        <f t="shared" si="7"/>
        <v>71</v>
      </c>
      <c r="J152" s="173">
        <f>SUM(RawDC2!IF151,RawDC2!IP151,RawDC2!JJ151,RawDC2!JP151,RawDC2!JQ151,RawDC2!JS151,RawDC2!JW151,RawDC2!KC151,RawDC2!KD151,RawDC2!KG151)</f>
        <v>23</v>
      </c>
      <c r="K152" s="173">
        <f>SUM(RawDC2!HX151,RawDC2!HY151,RawDC2!IC151,RawDC2!ID151,RawDC2!IG151,RawDC2!IN151,RawDC2!IO151,RawDC2!IR151,RawDC2!IZ151,RawDC2!JD151,RawDC2!JE151,RawDC2!JM151,RawDC2!JN151,RawDC2!JR151,RawDC2!JT151,RawDC2!JU151,RawDC2!JZ151,RawDC2!KA151,RawDC2!KB151,RawDC2!KE151,RawDC2!KF151,RawDC2!KH151,RawDC2!KI151)</f>
        <v>48</v>
      </c>
    </row>
    <row r="153" spans="1:11">
      <c r="A153" s="128">
        <v>150</v>
      </c>
      <c r="B153" s="162" t="str">
        <f>RawDC2!K152</f>
        <v>Rhianydd</v>
      </c>
      <c r="C153" s="162" t="str">
        <f>RawDC2!L152</f>
        <v>Reynolds</v>
      </c>
      <c r="D153" s="173">
        <f>SUM(RawDC2!IG152,RawDC2!II152,RawDC2!IJ152,RawDC2!IK152,RawDC2!IV152,RawDC2!JB152,RawDC2!JE152)</f>
        <v>22</v>
      </c>
      <c r="E153" s="174">
        <f>SUM(RawDC2!IA152,RawDC2!IH152,RawDC2!IP152,RawDC2!JA152,RawDC2!JK152,RawDC2!JX152,RawDC2!KI152)</f>
        <v>15</v>
      </c>
      <c r="F153" s="174">
        <f>SUM(RawDC2!HY152,RawDC2!HZ152,RawDC2!ID152,RawDC2!IL152,RawDC2!IS152,RawDC2!IT152,RawDC2!IU152,RawDC2!IZ152,RawDC2!JF152,RawDC2!JG152)</f>
        <v>23</v>
      </c>
      <c r="G153" s="174">
        <f>SUM(RawDC2!IR152,RawDC2!IW152,RawDC2!IX152,RawDC2!JH152,RawDC2!JJ152,RawDC2!JN152,RawDC2!JU152,RawDC2!JW152)</f>
        <v>22</v>
      </c>
      <c r="I153" s="162">
        <f t="shared" si="7"/>
        <v>82</v>
      </c>
      <c r="J153" s="173">
        <f>SUM(RawDC2!IF152,RawDC2!IP152,RawDC2!JJ152,RawDC2!JP152,RawDC2!JQ152,RawDC2!JS152,RawDC2!JW152,RawDC2!KC152,RawDC2!KD152,RawDC2!KG152)</f>
        <v>26</v>
      </c>
      <c r="K153" s="173">
        <f>SUM(RawDC2!HX152,RawDC2!HY152,RawDC2!IC152,RawDC2!ID152,RawDC2!IG152,RawDC2!IN152,RawDC2!IO152,RawDC2!IR152,RawDC2!IZ152,RawDC2!JD152,RawDC2!JE152,RawDC2!JM152,RawDC2!JN152,RawDC2!JR152,RawDC2!JT152,RawDC2!JU152,RawDC2!JZ152,RawDC2!KA152,RawDC2!KB152,RawDC2!KE152,RawDC2!KF152,RawDC2!KH152,RawDC2!KI152)</f>
        <v>58</v>
      </c>
    </row>
    <row r="154" spans="1:11">
      <c r="A154" s="128">
        <v>151</v>
      </c>
      <c r="B154" s="162" t="str">
        <f>RawDC2!K153</f>
        <v>Melissa</v>
      </c>
      <c r="C154" s="162" t="str">
        <f>RawDC2!L153</f>
        <v>Mundell</v>
      </c>
      <c r="D154" s="173">
        <f>SUM(RawDC2!IG153,RawDC2!II153,RawDC2!IJ153,RawDC2!IK153,RawDC2!IV153,RawDC2!JB153,RawDC2!JE153)</f>
        <v>22</v>
      </c>
      <c r="E154" s="174">
        <f>SUM(RawDC2!IA153,RawDC2!IH153,RawDC2!IP153,RawDC2!JA153,RawDC2!JK153,RawDC2!JX153,RawDC2!KI153)</f>
        <v>16</v>
      </c>
      <c r="F154" s="174">
        <f>SUM(RawDC2!HY153,RawDC2!HZ153,RawDC2!ID153,RawDC2!IL153,RawDC2!IS153,RawDC2!IT153,RawDC2!IU153,RawDC2!IZ153,RawDC2!JF153,RawDC2!JG153)</f>
        <v>28</v>
      </c>
      <c r="G154" s="174">
        <f>SUM(RawDC2!IR153,RawDC2!IW153,RawDC2!IX153,RawDC2!JH153,RawDC2!JJ153,RawDC2!JN153,RawDC2!JU153,RawDC2!JW153)</f>
        <v>25</v>
      </c>
      <c r="I154" s="162">
        <f t="shared" si="7"/>
        <v>91</v>
      </c>
      <c r="J154" s="173">
        <f>SUM(RawDC2!IF153,RawDC2!IP153,RawDC2!JJ153,RawDC2!JP153,RawDC2!JQ153,RawDC2!JS153,RawDC2!JW153,RawDC2!KC153,RawDC2!KD153,RawDC2!KG153)</f>
        <v>27</v>
      </c>
      <c r="K154" s="173">
        <f>SUM(RawDC2!HX153,RawDC2!HY153,RawDC2!IC153,RawDC2!ID153,RawDC2!IG153,RawDC2!IN153,RawDC2!IO153,RawDC2!IR153,RawDC2!IZ153,RawDC2!JD153,RawDC2!JE153,RawDC2!JM153,RawDC2!JN153,RawDC2!JR153,RawDC2!JT153,RawDC2!JU153,RawDC2!JZ153,RawDC2!KA153,RawDC2!KB153,RawDC2!KE153,RawDC2!KF153,RawDC2!KH153,RawDC2!KI153)</f>
        <v>63</v>
      </c>
    </row>
    <row r="155" spans="1:11">
      <c r="A155" s="128">
        <v>152</v>
      </c>
      <c r="B155" s="162">
        <f>RawDC2!K154</f>
        <v>0</v>
      </c>
      <c r="C155" s="162">
        <f>RawDC2!L154</f>
        <v>0</v>
      </c>
      <c r="D155" s="173">
        <f>SUM(RawDC2!IG154,RawDC2!II154,RawDC2!IJ154,RawDC2!IK154,RawDC2!IV154,RawDC2!JB154,RawDC2!JE154)</f>
        <v>0</v>
      </c>
      <c r="E155" s="174">
        <f>SUM(RawDC2!IA154,RawDC2!IH154,RawDC2!IP154,RawDC2!JA154,RawDC2!JK154,RawDC2!JX154,RawDC2!KI154)</f>
        <v>0</v>
      </c>
      <c r="F155" s="174">
        <f>SUM(RawDC2!HY154,RawDC2!HZ154,RawDC2!ID154,RawDC2!IL154,RawDC2!IS154,RawDC2!IT154,RawDC2!IU154,RawDC2!IZ154,RawDC2!JF154,RawDC2!JG154)</f>
        <v>0</v>
      </c>
      <c r="G155" s="174">
        <f>SUM(RawDC2!IR154,RawDC2!IW154,RawDC2!IX154,RawDC2!JH154,RawDC2!JJ154,RawDC2!JN154,RawDC2!JU154,RawDC2!JW154)</f>
        <v>0</v>
      </c>
      <c r="I155" s="162">
        <f t="shared" si="7"/>
        <v>0</v>
      </c>
      <c r="J155" s="173">
        <f>SUM(RawDC2!IF154,RawDC2!IP154,RawDC2!JJ154,RawDC2!JP154,RawDC2!JQ154,RawDC2!JS154,RawDC2!JW154,RawDC2!KC154,RawDC2!KD154,RawDC2!KG154)</f>
        <v>0</v>
      </c>
      <c r="K155" s="173">
        <f>SUM(RawDC2!HX154,RawDC2!HY154,RawDC2!IC154,RawDC2!ID154,RawDC2!IG154,RawDC2!IN154,RawDC2!IO154,RawDC2!IR154,RawDC2!IZ154,RawDC2!JD154,RawDC2!JE154,RawDC2!JM154,RawDC2!JN154,RawDC2!JR154,RawDC2!JT154,RawDC2!JU154,RawDC2!JZ154,RawDC2!KA154,RawDC2!KB154,RawDC2!KE154,RawDC2!KF154,RawDC2!KH154,RawDC2!KI154)</f>
        <v>0</v>
      </c>
    </row>
    <row r="156" spans="1:11">
      <c r="A156" s="128">
        <v>153</v>
      </c>
      <c r="B156" s="162">
        <f>RawDC2!K155</f>
        <v>0</v>
      </c>
      <c r="C156" s="162">
        <f>RawDC2!L155</f>
        <v>0</v>
      </c>
      <c r="D156" s="173">
        <f>SUM(RawDC2!IG155,RawDC2!II155,RawDC2!IJ155,RawDC2!IK155,RawDC2!IV155,RawDC2!JB155,RawDC2!JE155)</f>
        <v>0</v>
      </c>
      <c r="E156" s="174">
        <f>SUM(RawDC2!IA155,RawDC2!IH155,RawDC2!IP155,RawDC2!JA155,RawDC2!JK155,RawDC2!JX155,RawDC2!KI155)</f>
        <v>0</v>
      </c>
      <c r="F156" s="174">
        <f>SUM(RawDC2!HY155,RawDC2!HZ155,RawDC2!ID155,RawDC2!IL155,RawDC2!IS155,RawDC2!IT155,RawDC2!IU155,RawDC2!IZ155,RawDC2!JF155,RawDC2!JG155)</f>
        <v>0</v>
      </c>
      <c r="G156" s="174">
        <f>SUM(RawDC2!IR155,RawDC2!IW155,RawDC2!IX155,RawDC2!JH155,RawDC2!JJ155,RawDC2!JN155,RawDC2!JU155,RawDC2!JW155)</f>
        <v>0</v>
      </c>
      <c r="I156" s="162">
        <f t="shared" si="7"/>
        <v>0</v>
      </c>
      <c r="J156" s="173">
        <f>SUM(RawDC2!IF155,RawDC2!IP155,RawDC2!JJ155,RawDC2!JP155,RawDC2!JQ155,RawDC2!JS155,RawDC2!JW155,RawDC2!KC155,RawDC2!KD155,RawDC2!KG155)</f>
        <v>0</v>
      </c>
      <c r="K156" s="173">
        <f>SUM(RawDC2!HX155,RawDC2!HY155,RawDC2!IC155,RawDC2!ID155,RawDC2!IG155,RawDC2!IN155,RawDC2!IO155,RawDC2!IR155,RawDC2!IZ155,RawDC2!JD155,RawDC2!JE155,RawDC2!JM155,RawDC2!JN155,RawDC2!JR155,RawDC2!JT155,RawDC2!JU155,RawDC2!JZ155,RawDC2!KA155,RawDC2!KB155,RawDC2!KE155,RawDC2!KF155,RawDC2!KH155,RawDC2!KI155)</f>
        <v>0</v>
      </c>
    </row>
    <row r="157" spans="1:11">
      <c r="A157" s="128">
        <v>154</v>
      </c>
      <c r="B157" s="162">
        <f>RawDC2!K156</f>
        <v>0</v>
      </c>
      <c r="C157" s="162">
        <f>RawDC2!L156</f>
        <v>0</v>
      </c>
      <c r="D157" s="173">
        <f>SUM(RawDC2!IG156,RawDC2!II156,RawDC2!IJ156,RawDC2!IK156,RawDC2!IV156,RawDC2!JB156,RawDC2!JE156)</f>
        <v>0</v>
      </c>
      <c r="E157" s="174">
        <f>SUM(RawDC2!IA156,RawDC2!IH156,RawDC2!IP156,RawDC2!JA156,RawDC2!JK156,RawDC2!JX156,RawDC2!KI156)</f>
        <v>0</v>
      </c>
      <c r="F157" s="174">
        <f>SUM(RawDC2!HY156,RawDC2!HZ156,RawDC2!ID156,RawDC2!IL156,RawDC2!IS156,RawDC2!IT156,RawDC2!IU156,RawDC2!IZ156,RawDC2!JF156,RawDC2!JG156)</f>
        <v>0</v>
      </c>
      <c r="G157" s="174">
        <f>SUM(RawDC2!IR156,RawDC2!IW156,RawDC2!IX156,RawDC2!JH156,RawDC2!JJ156,RawDC2!JN156,RawDC2!JU156,RawDC2!JW156)</f>
        <v>0</v>
      </c>
      <c r="I157" s="162">
        <f t="shared" si="7"/>
        <v>0</v>
      </c>
      <c r="J157" s="173">
        <f>SUM(RawDC2!IF156,RawDC2!IP156,RawDC2!JJ156,RawDC2!JP156,RawDC2!JQ156,RawDC2!JS156,RawDC2!JW156,RawDC2!KC156,RawDC2!KD156,RawDC2!KG156)</f>
        <v>0</v>
      </c>
      <c r="K157" s="173">
        <f>SUM(RawDC2!HX156,RawDC2!HY156,RawDC2!IC156,RawDC2!ID156,RawDC2!IG156,RawDC2!IN156,RawDC2!IO156,RawDC2!IR156,RawDC2!IZ156,RawDC2!JD156,RawDC2!JE156,RawDC2!JM156,RawDC2!JN156,RawDC2!JR156,RawDC2!JT156,RawDC2!JU156,RawDC2!JZ156,RawDC2!KA156,RawDC2!KB156,RawDC2!KE156,RawDC2!KF156,RawDC2!KH156,RawDC2!KI156)</f>
        <v>0</v>
      </c>
    </row>
    <row r="158" spans="1:11">
      <c r="A158" s="128">
        <v>155</v>
      </c>
      <c r="B158" s="162" t="str">
        <f>RawDC2!K157</f>
        <v>Bethan</v>
      </c>
      <c r="C158" s="162" t="str">
        <f>RawDC2!L157</f>
        <v>Moore</v>
      </c>
      <c r="D158" s="173">
        <f>SUM(RawDC2!IG157,RawDC2!II157,RawDC2!IJ157,RawDC2!IK157,RawDC2!IV157,RawDC2!JB157,RawDC2!JE157)</f>
        <v>15</v>
      </c>
      <c r="E158" s="174">
        <f>SUM(RawDC2!IA157,RawDC2!IH157,RawDC2!IP157,RawDC2!JA157,RawDC2!JK157,RawDC2!JX157,RawDC2!KI157)</f>
        <v>22</v>
      </c>
      <c r="F158" s="174">
        <f>SUM(RawDC2!HY157,RawDC2!HZ157,RawDC2!ID157,RawDC2!IL157,RawDC2!IS157,RawDC2!IT157,RawDC2!IU157,RawDC2!IZ157,RawDC2!JF157,RawDC2!JG157)</f>
        <v>20</v>
      </c>
      <c r="G158" s="174">
        <f>SUM(RawDC2!IR157,RawDC2!IW157,RawDC2!IX157,RawDC2!JH157,RawDC2!JJ157,RawDC2!JN157,RawDC2!JU157,RawDC2!JW157)</f>
        <v>19</v>
      </c>
      <c r="I158" s="162">
        <f t="shared" si="7"/>
        <v>76</v>
      </c>
      <c r="J158" s="173">
        <f>SUM(RawDC2!IF157,RawDC2!IP157,RawDC2!JJ157,RawDC2!JP157,RawDC2!JQ157,RawDC2!JS157,RawDC2!JW157,RawDC2!KC157,RawDC2!KD157,RawDC2!KG157)</f>
        <v>27</v>
      </c>
      <c r="K158" s="173">
        <f>SUM(RawDC2!HX157,RawDC2!HY157,RawDC2!IC157,RawDC2!ID157,RawDC2!IG157,RawDC2!IN157,RawDC2!IO157,RawDC2!IR157,RawDC2!IZ157,RawDC2!JD157,RawDC2!JE157,RawDC2!JM157,RawDC2!JN157,RawDC2!JR157,RawDC2!JT157,RawDC2!JU157,RawDC2!JZ157,RawDC2!KA157,RawDC2!KB157,RawDC2!KE157,RawDC2!KF157,RawDC2!KH157,RawDC2!KI157)</f>
        <v>38</v>
      </c>
    </row>
    <row r="159" spans="1:11">
      <c r="A159" s="128">
        <v>156</v>
      </c>
      <c r="B159" s="162" t="str">
        <f>RawDC2!K158</f>
        <v>Rebekah</v>
      </c>
      <c r="C159" s="162" t="str">
        <f>RawDC2!L158</f>
        <v>Smith</v>
      </c>
      <c r="D159" s="173">
        <f>SUM(RawDC2!IG158,RawDC2!II158,RawDC2!IJ158,RawDC2!IK158,RawDC2!IV158,RawDC2!JB158,RawDC2!JE158)</f>
        <v>10</v>
      </c>
      <c r="E159" s="174">
        <f>SUM(RawDC2!IA158,RawDC2!IH158,RawDC2!IP158,RawDC2!JA158,RawDC2!JK158,RawDC2!JX158,RawDC2!KI158)</f>
        <v>17</v>
      </c>
      <c r="F159" s="174">
        <f>SUM(RawDC2!HY158,RawDC2!HZ158,RawDC2!ID158,RawDC2!IL158,RawDC2!IS158,RawDC2!IT158,RawDC2!IU158,RawDC2!IZ158,RawDC2!JF158,RawDC2!JG158)</f>
        <v>20</v>
      </c>
      <c r="G159" s="174">
        <f>SUM(RawDC2!IR158,RawDC2!IW158,RawDC2!IX158,RawDC2!JH158,RawDC2!JJ158,RawDC2!JN158,RawDC2!JU158,RawDC2!JW158)</f>
        <v>20</v>
      </c>
      <c r="I159" s="162">
        <f t="shared" si="7"/>
        <v>67</v>
      </c>
      <c r="J159" s="173">
        <f>SUM(RawDC2!IF158,RawDC2!IP158,RawDC2!JJ158,RawDC2!JP158,RawDC2!JQ158,RawDC2!JS158,RawDC2!JW158,RawDC2!KC158,RawDC2!KD158,RawDC2!KG158)</f>
        <v>28</v>
      </c>
      <c r="K159" s="173">
        <f>SUM(RawDC2!HX158,RawDC2!HY158,RawDC2!IC158,RawDC2!ID158,RawDC2!IG158,RawDC2!IN158,RawDC2!IO158,RawDC2!IR158,RawDC2!IZ158,RawDC2!JD158,RawDC2!JE158,RawDC2!JM158,RawDC2!JN158,RawDC2!JR158,RawDC2!JT158,RawDC2!JU158,RawDC2!JZ158,RawDC2!KA158,RawDC2!KB158,RawDC2!KE158,RawDC2!KF158,RawDC2!KH158,RawDC2!KI158)</f>
        <v>43</v>
      </c>
    </row>
    <row r="160" spans="1:11">
      <c r="A160" s="128">
        <v>157</v>
      </c>
      <c r="B160" s="162" t="str">
        <f>RawDC2!K159</f>
        <v xml:space="preserve">Eleri </v>
      </c>
      <c r="C160" s="162" t="str">
        <f>RawDC2!L159</f>
        <v>Richards</v>
      </c>
      <c r="D160" s="173">
        <f>SUM(RawDC2!IG159,RawDC2!II159,RawDC2!IJ159,RawDC2!IK159,RawDC2!IV159,RawDC2!JB159,RawDC2!JE159)</f>
        <v>20</v>
      </c>
      <c r="E160" s="174">
        <f>SUM(RawDC2!IA159,RawDC2!IH159,RawDC2!IP159,RawDC2!JA159,RawDC2!JK159,RawDC2!JX159,RawDC2!KI159)</f>
        <v>18</v>
      </c>
      <c r="F160" s="174">
        <f>SUM(RawDC2!HY159,RawDC2!HZ159,RawDC2!ID159,RawDC2!IL159,RawDC2!IS159,RawDC2!IT159,RawDC2!IU159,RawDC2!IZ159,RawDC2!JF159,RawDC2!JG159)</f>
        <v>30</v>
      </c>
      <c r="G160" s="174">
        <f>SUM(RawDC2!IR159,RawDC2!IW159,RawDC2!IX159,RawDC2!JH159,RawDC2!JJ159,RawDC2!JN159,RawDC2!JU159,RawDC2!JW159)</f>
        <v>20</v>
      </c>
      <c r="I160" s="162">
        <f t="shared" si="7"/>
        <v>88</v>
      </c>
      <c r="J160" s="173">
        <f>SUM(RawDC2!IF159,RawDC2!IP159,RawDC2!JJ159,RawDC2!JP159,RawDC2!JQ159,RawDC2!JS159,RawDC2!JW159,RawDC2!KC159,RawDC2!KD159,RawDC2!KG159)</f>
        <v>19</v>
      </c>
      <c r="K160" s="173">
        <f>SUM(RawDC2!HX159,RawDC2!HY159,RawDC2!IC159,RawDC2!ID159,RawDC2!IG159,RawDC2!IN159,RawDC2!IO159,RawDC2!IR159,RawDC2!IZ159,RawDC2!JD159,RawDC2!JE159,RawDC2!JM159,RawDC2!JN159,RawDC2!JR159,RawDC2!JT159,RawDC2!JU159,RawDC2!JZ159,RawDC2!KA159,RawDC2!KB159,RawDC2!KE159,RawDC2!KF159,RawDC2!KH159,RawDC2!KI159)</f>
        <v>38</v>
      </c>
    </row>
    <row r="161" spans="1:11">
      <c r="A161" s="128">
        <v>158</v>
      </c>
      <c r="B161" s="162" t="str">
        <f>RawDC2!K160</f>
        <v xml:space="preserve">Emily </v>
      </c>
      <c r="C161" s="162" t="str">
        <f>RawDC2!L160</f>
        <v>Edwards</v>
      </c>
      <c r="D161" s="173">
        <f>SUM(RawDC2!IG160,RawDC2!II160,RawDC2!IJ160,RawDC2!IK160,RawDC2!IV160,RawDC2!JB160,RawDC2!JE160)</f>
        <v>24</v>
      </c>
      <c r="E161" s="174">
        <f>SUM(RawDC2!IA160,RawDC2!IH160,RawDC2!IP160,RawDC2!JA160,RawDC2!JK160,RawDC2!JX160,RawDC2!KI160)</f>
        <v>23</v>
      </c>
      <c r="F161" s="174">
        <f>SUM(RawDC2!HY160,RawDC2!HZ160,RawDC2!ID160,RawDC2!IL160,RawDC2!IS160,RawDC2!IT160,RawDC2!IU160,RawDC2!IZ160,RawDC2!JF160,RawDC2!JG160)</f>
        <v>34</v>
      </c>
      <c r="G161" s="174">
        <f>SUM(RawDC2!IR160,RawDC2!IW160,RawDC2!IX160,RawDC2!JH160,RawDC2!JJ160,RawDC2!JN160,RawDC2!JU160,RawDC2!JW160)</f>
        <v>28</v>
      </c>
      <c r="I161" s="162">
        <f t="shared" si="7"/>
        <v>109</v>
      </c>
      <c r="J161" s="173">
        <f>SUM(RawDC2!IF160,RawDC2!IP160,RawDC2!JJ160,RawDC2!JP160,RawDC2!JQ160,RawDC2!JS160,RawDC2!JW160,RawDC2!KC160,RawDC2!KD160,RawDC2!KG160)</f>
        <v>35</v>
      </c>
      <c r="K161" s="173">
        <f>SUM(RawDC2!HX160,RawDC2!HY160,RawDC2!IC160,RawDC2!ID160,RawDC2!IG160,RawDC2!IN160,RawDC2!IO160,RawDC2!IR160,RawDC2!IZ160,RawDC2!JD160,RawDC2!JE160,RawDC2!JM160,RawDC2!JN160,RawDC2!JR160,RawDC2!JT160,RawDC2!JU160,RawDC2!JZ160,RawDC2!KA160,RawDC2!KB160,RawDC2!KE160,RawDC2!KF160,RawDC2!KH160,RawDC2!KI160)</f>
        <v>80</v>
      </c>
    </row>
    <row r="162" spans="1:11">
      <c r="A162" s="128">
        <v>159</v>
      </c>
      <c r="B162" s="162" t="str">
        <f>RawDC2!K161</f>
        <v>Adrian</v>
      </c>
      <c r="C162" s="162" t="str">
        <f>RawDC2!L161</f>
        <v>Clive</v>
      </c>
      <c r="D162" s="173">
        <f>SUM(RawDC2!IG161,RawDC2!II161,RawDC2!IJ161,RawDC2!IK161,RawDC2!IV161,RawDC2!JB161,RawDC2!JE161)</f>
        <v>17</v>
      </c>
      <c r="E162" s="174">
        <f>SUM(RawDC2!IA161,RawDC2!IH161,RawDC2!IP161,RawDC2!JA161,RawDC2!JK161,RawDC2!JX161,RawDC2!KI161)</f>
        <v>13</v>
      </c>
      <c r="F162" s="174">
        <f>SUM(RawDC2!HY161,RawDC2!HZ161,RawDC2!ID161,RawDC2!IL161,RawDC2!IS161,RawDC2!IT161,RawDC2!IU161,RawDC2!IZ161,RawDC2!JF161,RawDC2!JG161)</f>
        <v>23</v>
      </c>
      <c r="G162" s="174">
        <f>SUM(RawDC2!IR161,RawDC2!IW161,RawDC2!IX161,RawDC2!JH161,RawDC2!JJ161,RawDC2!JN161,RawDC2!JU161,RawDC2!JW161)</f>
        <v>17</v>
      </c>
      <c r="I162" s="162">
        <f t="shared" si="7"/>
        <v>70</v>
      </c>
      <c r="J162" s="173">
        <f>SUM(RawDC2!IF161,RawDC2!IP161,RawDC2!JJ161,RawDC2!JP161,RawDC2!JQ161,RawDC2!JS161,RawDC2!JW161,RawDC2!KC161,RawDC2!KD161,RawDC2!KG161)</f>
        <v>17</v>
      </c>
      <c r="K162" s="173">
        <f>SUM(RawDC2!HX161,RawDC2!HY161,RawDC2!IC161,RawDC2!ID161,RawDC2!IG161,RawDC2!IN161,RawDC2!IO161,RawDC2!IR161,RawDC2!IZ161,RawDC2!JD161,RawDC2!JE161,RawDC2!JM161,RawDC2!JN161,RawDC2!JR161,RawDC2!JT161,RawDC2!JU161,RawDC2!JZ161,RawDC2!KA161,RawDC2!KB161,RawDC2!KE161,RawDC2!KF161,RawDC2!KH161,RawDC2!KI161)</f>
        <v>43</v>
      </c>
    </row>
    <row r="163" spans="1:11">
      <c r="A163" s="128">
        <v>160</v>
      </c>
      <c r="B163" s="162" t="str">
        <f>RawDC2!K162</f>
        <v>ben</v>
      </c>
      <c r="C163" s="162" t="str">
        <f>RawDC2!L162</f>
        <v>harris</v>
      </c>
      <c r="D163" s="173">
        <f>SUM(RawDC2!IG162,RawDC2!II162,RawDC2!IJ162,RawDC2!IK162,RawDC2!IV162,RawDC2!JB162,RawDC2!JE162)</f>
        <v>16</v>
      </c>
      <c r="E163" s="174">
        <f>SUM(RawDC2!IA162,RawDC2!IH162,RawDC2!IP162,RawDC2!JA162,RawDC2!JK162,RawDC2!JX162,RawDC2!KI162)</f>
        <v>13</v>
      </c>
      <c r="F163" s="174">
        <f>SUM(RawDC2!HY162,RawDC2!HZ162,RawDC2!ID162,RawDC2!IL162,RawDC2!IS162,RawDC2!IT162,RawDC2!IU162,RawDC2!IZ162,RawDC2!JF162,RawDC2!JG162)</f>
        <v>20</v>
      </c>
      <c r="G163" s="174">
        <f>SUM(RawDC2!IR162,RawDC2!IW162,RawDC2!IX162,RawDC2!JH162,RawDC2!JJ162,RawDC2!JN162,RawDC2!JU162,RawDC2!JW162)</f>
        <v>18</v>
      </c>
      <c r="I163" s="162">
        <f t="shared" ref="I163:I226" si="8">SUM(D163:G163)</f>
        <v>67</v>
      </c>
      <c r="J163" s="173">
        <f>SUM(RawDC2!IF162,RawDC2!IP162,RawDC2!JJ162,RawDC2!JP162,RawDC2!JQ162,RawDC2!JS162,RawDC2!JW162,RawDC2!KC162,RawDC2!KD162,RawDC2!KG162)</f>
        <v>13</v>
      </c>
      <c r="K163" s="173">
        <f>SUM(RawDC2!HX162,RawDC2!HY162,RawDC2!IC162,RawDC2!ID162,RawDC2!IG162,RawDC2!IN162,RawDC2!IO162,RawDC2!IR162,RawDC2!IZ162,RawDC2!JD162,RawDC2!JE162,RawDC2!JM162,RawDC2!JN162,RawDC2!JR162,RawDC2!JT162,RawDC2!JU162,RawDC2!JZ162,RawDC2!KA162,RawDC2!KB162,RawDC2!KE162,RawDC2!KF162,RawDC2!KH162,RawDC2!KI162)</f>
        <v>40</v>
      </c>
    </row>
    <row r="164" spans="1:11">
      <c r="A164" s="128">
        <v>161</v>
      </c>
      <c r="B164" s="162" t="str">
        <f>RawDC2!K163</f>
        <v>Ojay</v>
      </c>
      <c r="C164" s="162" t="str">
        <f>RawDC2!L163</f>
        <v>Akharume</v>
      </c>
      <c r="D164" s="173">
        <f>SUM(RawDC2!IG163,RawDC2!II163,RawDC2!IJ163,RawDC2!IK163,RawDC2!IV163,RawDC2!JB163,RawDC2!JE163)</f>
        <v>21</v>
      </c>
      <c r="E164" s="174">
        <f>SUM(RawDC2!IA163,RawDC2!IH163,RawDC2!IP163,RawDC2!JA163,RawDC2!JK163,RawDC2!JX163,RawDC2!KI163)</f>
        <v>20</v>
      </c>
      <c r="F164" s="174">
        <f>SUM(RawDC2!HY163,RawDC2!HZ163,RawDC2!ID163,RawDC2!IL163,RawDC2!IS163,RawDC2!IT163,RawDC2!IU163,RawDC2!IZ163,RawDC2!JF163,RawDC2!JG163)</f>
        <v>31</v>
      </c>
      <c r="G164" s="174">
        <f>SUM(RawDC2!IR163,RawDC2!IW163,RawDC2!IX163,RawDC2!JH163,RawDC2!JJ163,RawDC2!JN163,RawDC2!JU163,RawDC2!JW163)</f>
        <v>24</v>
      </c>
      <c r="I164" s="162">
        <f t="shared" si="8"/>
        <v>96</v>
      </c>
      <c r="J164" s="173">
        <f>SUM(RawDC2!IF163,RawDC2!IP163,RawDC2!JJ163,RawDC2!JP163,RawDC2!JQ163,RawDC2!JS163,RawDC2!JW163,RawDC2!KC163,RawDC2!KD163,RawDC2!KG163)</f>
        <v>25</v>
      </c>
      <c r="K164" s="173">
        <f>SUM(RawDC2!HX163,RawDC2!HY163,RawDC2!IC163,RawDC2!ID163,RawDC2!IG163,RawDC2!IN163,RawDC2!IO163,RawDC2!IR163,RawDC2!IZ163,RawDC2!JD163,RawDC2!JE163,RawDC2!JM163,RawDC2!JN163,RawDC2!JR163,RawDC2!JT163,RawDC2!JU163,RawDC2!JZ163,RawDC2!KA163,RawDC2!KB163,RawDC2!KE163,RawDC2!KF163,RawDC2!KH163,RawDC2!KI163)</f>
        <v>60</v>
      </c>
    </row>
    <row r="165" spans="1:11">
      <c r="A165" s="128">
        <v>162</v>
      </c>
      <c r="B165" s="162" t="str">
        <f>RawDC2!K164</f>
        <v>Russell</v>
      </c>
      <c r="C165" s="162" t="str">
        <f>RawDC2!L164</f>
        <v>Burford</v>
      </c>
      <c r="D165" s="173">
        <f>SUM(RawDC2!IG164,RawDC2!II164,RawDC2!IJ164,RawDC2!IK164,RawDC2!IV164,RawDC2!JB164,RawDC2!JE164)</f>
        <v>17</v>
      </c>
      <c r="E165" s="174">
        <f>SUM(RawDC2!IA164,RawDC2!IH164,RawDC2!IP164,RawDC2!JA164,RawDC2!JK164,RawDC2!JX164,RawDC2!KI164)</f>
        <v>14</v>
      </c>
      <c r="F165" s="174">
        <f>SUM(RawDC2!HY164,RawDC2!HZ164,RawDC2!ID164,RawDC2!IL164,RawDC2!IS164,RawDC2!IT164,RawDC2!IU164,RawDC2!IZ164,RawDC2!JF164,RawDC2!JG164)</f>
        <v>25</v>
      </c>
      <c r="G165" s="174">
        <f>SUM(RawDC2!IR164,RawDC2!IW164,RawDC2!IX164,RawDC2!JH164,RawDC2!JJ164,RawDC2!JN164,RawDC2!JU164,RawDC2!JW164)</f>
        <v>17</v>
      </c>
      <c r="I165" s="162">
        <f t="shared" si="8"/>
        <v>73</v>
      </c>
      <c r="J165" s="173">
        <f>SUM(RawDC2!IF164,RawDC2!IP164,RawDC2!JJ164,RawDC2!JP164,RawDC2!JQ164,RawDC2!JS164,RawDC2!JW164,RawDC2!KC164,RawDC2!KD164,RawDC2!KG164)</f>
        <v>17</v>
      </c>
      <c r="K165" s="173">
        <f>SUM(RawDC2!HX164,RawDC2!HY164,RawDC2!IC164,RawDC2!ID164,RawDC2!IG164,RawDC2!IN164,RawDC2!IO164,RawDC2!IR164,RawDC2!IZ164,RawDC2!JD164,RawDC2!JE164,RawDC2!JM164,RawDC2!JN164,RawDC2!JR164,RawDC2!JT164,RawDC2!JU164,RawDC2!JZ164,RawDC2!KA164,RawDC2!KB164,RawDC2!KE164,RawDC2!KF164,RawDC2!KH164,RawDC2!KI164)</f>
        <v>48</v>
      </c>
    </row>
    <row r="166" spans="1:11">
      <c r="A166" s="128">
        <v>163</v>
      </c>
      <c r="B166" s="162" t="str">
        <f>RawDC2!K165</f>
        <v>Owen</v>
      </c>
      <c r="C166" s="162" t="str">
        <f>RawDC2!L165</f>
        <v>Butcher</v>
      </c>
      <c r="D166" s="173">
        <f>SUM(RawDC2!IG165,RawDC2!II165,RawDC2!IJ165,RawDC2!IK165,RawDC2!IV165,RawDC2!JB165,RawDC2!JE165)</f>
        <v>16</v>
      </c>
      <c r="E166" s="174">
        <f>SUM(RawDC2!IA165,RawDC2!IH165,RawDC2!IP165,RawDC2!JA165,RawDC2!JK165,RawDC2!JX165,RawDC2!KI165)</f>
        <v>14</v>
      </c>
      <c r="F166" s="174">
        <f>SUM(RawDC2!HY165,RawDC2!HZ165,RawDC2!ID165,RawDC2!IL165,RawDC2!IS165,RawDC2!IT165,RawDC2!IU165,RawDC2!IZ165,RawDC2!JF165,RawDC2!JG165)</f>
        <v>27</v>
      </c>
      <c r="G166" s="174">
        <f>SUM(RawDC2!IR165,RawDC2!IW165,RawDC2!IX165,RawDC2!JH165,RawDC2!JJ165,RawDC2!JN165,RawDC2!JU165,RawDC2!JW165)</f>
        <v>18</v>
      </c>
      <c r="I166" s="162">
        <f t="shared" si="8"/>
        <v>75</v>
      </c>
      <c r="J166" s="173">
        <f>SUM(RawDC2!IF165,RawDC2!IP165,RawDC2!JJ165,RawDC2!JP165,RawDC2!JQ165,RawDC2!JS165,RawDC2!JW165,RawDC2!KC165,RawDC2!KD165,RawDC2!KG165)</f>
        <v>15</v>
      </c>
      <c r="K166" s="173">
        <f>SUM(RawDC2!HX165,RawDC2!HY165,RawDC2!IC165,RawDC2!ID165,RawDC2!IG165,RawDC2!IN165,RawDC2!IO165,RawDC2!IR165,RawDC2!IZ165,RawDC2!JD165,RawDC2!JE165,RawDC2!JM165,RawDC2!JN165,RawDC2!JR165,RawDC2!JT165,RawDC2!JU165,RawDC2!JZ165,RawDC2!KA165,RawDC2!KB165,RawDC2!KE165,RawDC2!KF165,RawDC2!KH165,RawDC2!KI165)</f>
        <v>44</v>
      </c>
    </row>
    <row r="167" spans="1:11">
      <c r="A167" s="128">
        <v>164</v>
      </c>
      <c r="B167" s="162" t="str">
        <f>RawDC2!K166</f>
        <v>Catherine</v>
      </c>
      <c r="C167" s="162" t="str">
        <f>RawDC2!L166</f>
        <v>Hardy</v>
      </c>
      <c r="D167" s="173">
        <f>SUM(RawDC2!IG166,RawDC2!II166,RawDC2!IJ166,RawDC2!IK166,RawDC2!IV166,RawDC2!JB166,RawDC2!JE166)</f>
        <v>25</v>
      </c>
      <c r="E167" s="174">
        <f>SUM(RawDC2!IA166,RawDC2!IH166,RawDC2!IP166,RawDC2!JA166,RawDC2!JK166,RawDC2!JX166,RawDC2!KI166)</f>
        <v>14</v>
      </c>
      <c r="F167" s="174">
        <f>SUM(RawDC2!HY166,RawDC2!HZ166,RawDC2!ID166,RawDC2!IL166,RawDC2!IS166,RawDC2!IT166,RawDC2!IU166,RawDC2!IZ166,RawDC2!JF166,RawDC2!JG166)</f>
        <v>29</v>
      </c>
      <c r="G167" s="174">
        <f>SUM(RawDC2!IR166,RawDC2!IW166,RawDC2!IX166,RawDC2!JH166,RawDC2!JJ166,RawDC2!JN166,RawDC2!JU166,RawDC2!JW166)</f>
        <v>27</v>
      </c>
      <c r="I167" s="162">
        <f t="shared" si="8"/>
        <v>95</v>
      </c>
      <c r="J167" s="173">
        <f>SUM(RawDC2!IF166,RawDC2!IP166,RawDC2!JJ166,RawDC2!JP166,RawDC2!JQ166,RawDC2!JS166,RawDC2!JW166,RawDC2!KC166,RawDC2!KD166,RawDC2!KG166)</f>
        <v>35</v>
      </c>
      <c r="K167" s="173">
        <f>SUM(RawDC2!HX166,RawDC2!HY166,RawDC2!IC166,RawDC2!ID166,RawDC2!IG166,RawDC2!IN166,RawDC2!IO166,RawDC2!IR166,RawDC2!IZ166,RawDC2!JD166,RawDC2!JE166,RawDC2!JM166,RawDC2!JN166,RawDC2!JR166,RawDC2!JT166,RawDC2!JU166,RawDC2!JZ166,RawDC2!KA166,RawDC2!KB166,RawDC2!KE166,RawDC2!KF166,RawDC2!KH166,RawDC2!KI166)</f>
        <v>76</v>
      </c>
    </row>
    <row r="168" spans="1:11">
      <c r="A168" s="128">
        <v>165</v>
      </c>
      <c r="B168" s="162" t="str">
        <f>RawDC2!K167</f>
        <v xml:space="preserve">Nathan </v>
      </c>
      <c r="C168" s="162" t="str">
        <f>RawDC2!L167</f>
        <v>Allsopp</v>
      </c>
      <c r="D168" s="173">
        <f>SUM(RawDC2!IG167,RawDC2!II167,RawDC2!IJ167,RawDC2!IK167,RawDC2!IV167,RawDC2!JB167,RawDC2!JE167)</f>
        <v>15</v>
      </c>
      <c r="E168" s="174">
        <f>SUM(RawDC2!IA167,RawDC2!IH167,RawDC2!IP167,RawDC2!JA167,RawDC2!JK167,RawDC2!JX167,RawDC2!KI167)</f>
        <v>15</v>
      </c>
      <c r="F168" s="174">
        <f>SUM(RawDC2!HY167,RawDC2!HZ167,RawDC2!ID167,RawDC2!IL167,RawDC2!IS167,RawDC2!IT167,RawDC2!IU167,RawDC2!IZ167,RawDC2!JF167,RawDC2!JG167)</f>
        <v>27</v>
      </c>
      <c r="G168" s="174">
        <f>SUM(RawDC2!IR167,RawDC2!IW167,RawDC2!IX167,RawDC2!JH167,RawDC2!JJ167,RawDC2!JN167,RawDC2!JU167,RawDC2!JW167)</f>
        <v>22</v>
      </c>
      <c r="I168" s="162">
        <f t="shared" si="8"/>
        <v>79</v>
      </c>
      <c r="J168" s="173">
        <f>SUM(RawDC2!IF167,RawDC2!IP167,RawDC2!JJ167,RawDC2!JP167,RawDC2!JQ167,RawDC2!JS167,RawDC2!JW167,RawDC2!KC167,RawDC2!KD167,RawDC2!KG167)</f>
        <v>21</v>
      </c>
      <c r="K168" s="173">
        <f>SUM(RawDC2!HX167,RawDC2!HY167,RawDC2!IC167,RawDC2!ID167,RawDC2!IG167,RawDC2!IN167,RawDC2!IO167,RawDC2!IR167,RawDC2!IZ167,RawDC2!JD167,RawDC2!JE167,RawDC2!JM167,RawDC2!JN167,RawDC2!JR167,RawDC2!JT167,RawDC2!JU167,RawDC2!JZ167,RawDC2!KA167,RawDC2!KB167,RawDC2!KE167,RawDC2!KF167,RawDC2!KH167,RawDC2!KI167)</f>
        <v>62</v>
      </c>
    </row>
    <row r="169" spans="1:11">
      <c r="A169" s="128">
        <v>166</v>
      </c>
      <c r="B169" s="162" t="str">
        <f>RawDC2!K168</f>
        <v>Matthew</v>
      </c>
      <c r="C169" s="162" t="str">
        <f>RawDC2!L168</f>
        <v>Chubb</v>
      </c>
      <c r="D169" s="173">
        <f>SUM(RawDC2!IG168,RawDC2!II168,RawDC2!IJ168,RawDC2!IK168,RawDC2!IV168,RawDC2!JB168,RawDC2!JE168)</f>
        <v>19</v>
      </c>
      <c r="E169" s="174">
        <f>SUM(RawDC2!IA168,RawDC2!IH168,RawDC2!IP168,RawDC2!JA168,RawDC2!JK168,RawDC2!JX168,RawDC2!KI168)</f>
        <v>21</v>
      </c>
      <c r="F169" s="174">
        <f>SUM(RawDC2!HY168,RawDC2!HZ168,RawDC2!ID168,RawDC2!IL168,RawDC2!IS168,RawDC2!IT168,RawDC2!IU168,RawDC2!IZ168,RawDC2!JF168,RawDC2!JG168)</f>
        <v>32</v>
      </c>
      <c r="G169" s="174">
        <f>SUM(RawDC2!IR168,RawDC2!IW168,RawDC2!IX168,RawDC2!JH168,RawDC2!JJ168,RawDC2!JN168,RawDC2!JU168,RawDC2!JW168)</f>
        <v>27</v>
      </c>
      <c r="I169" s="162">
        <f t="shared" si="8"/>
        <v>99</v>
      </c>
      <c r="J169" s="173">
        <f>SUM(RawDC2!IF168,RawDC2!IP168,RawDC2!JJ168,RawDC2!JP168,RawDC2!JQ168,RawDC2!JS168,RawDC2!JW168,RawDC2!KC168,RawDC2!KD168,RawDC2!KG168)</f>
        <v>17</v>
      </c>
      <c r="K169" s="173">
        <f>SUM(RawDC2!HX168,RawDC2!HY168,RawDC2!IC168,RawDC2!ID168,RawDC2!IG168,RawDC2!IN168,RawDC2!IO168,RawDC2!IR168,RawDC2!IZ168,RawDC2!JD168,RawDC2!JE168,RawDC2!JM168,RawDC2!JN168,RawDC2!JR168,RawDC2!JT168,RawDC2!JU168,RawDC2!JZ168,RawDC2!KA168,RawDC2!KB168,RawDC2!KE168,RawDC2!KF168,RawDC2!KH168,RawDC2!KI168)</f>
        <v>75</v>
      </c>
    </row>
    <row r="170" spans="1:11">
      <c r="A170" s="128">
        <v>167</v>
      </c>
      <c r="B170" s="162" t="str">
        <f>RawDC2!K169</f>
        <v>Jazzelle</v>
      </c>
      <c r="C170" s="162" t="str">
        <f>RawDC2!L169</f>
        <v>Frame</v>
      </c>
      <c r="D170" s="173">
        <f>SUM(RawDC2!IG169,RawDC2!II169,RawDC2!IJ169,RawDC2!IK169,RawDC2!IV169,RawDC2!JB169,RawDC2!JE169)</f>
        <v>16</v>
      </c>
      <c r="E170" s="174">
        <f>SUM(RawDC2!IA169,RawDC2!IH169,RawDC2!IP169,RawDC2!JA169,RawDC2!JK169,RawDC2!JX169,RawDC2!KI169)</f>
        <v>16</v>
      </c>
      <c r="F170" s="174">
        <f>SUM(RawDC2!HY169,RawDC2!HZ169,RawDC2!ID169,RawDC2!IL169,RawDC2!IS169,RawDC2!IT169,RawDC2!IU169,RawDC2!IZ169,RawDC2!JF169,RawDC2!JG169)</f>
        <v>24</v>
      </c>
      <c r="G170" s="174">
        <f>SUM(RawDC2!IR169,RawDC2!IW169,RawDC2!IX169,RawDC2!JH169,RawDC2!JJ169,RawDC2!JN169,RawDC2!JU169,RawDC2!JW169)</f>
        <v>17</v>
      </c>
      <c r="I170" s="162">
        <f t="shared" si="8"/>
        <v>73</v>
      </c>
      <c r="J170" s="173">
        <f>SUM(RawDC2!IF169,RawDC2!IP169,RawDC2!JJ169,RawDC2!JP169,RawDC2!JQ169,RawDC2!JS169,RawDC2!JW169,RawDC2!KC169,RawDC2!KD169,RawDC2!KG169)</f>
        <v>21</v>
      </c>
      <c r="K170" s="173">
        <f>SUM(RawDC2!HX169,RawDC2!HY169,RawDC2!IC169,RawDC2!ID169,RawDC2!IG169,RawDC2!IN169,RawDC2!IO169,RawDC2!IR169,RawDC2!IZ169,RawDC2!JD169,RawDC2!JE169,RawDC2!JM169,RawDC2!JN169,RawDC2!JR169,RawDC2!JT169,RawDC2!JU169,RawDC2!JZ169,RawDC2!KA169,RawDC2!KB169,RawDC2!KE169,RawDC2!KF169,RawDC2!KH169,RawDC2!KI169)</f>
        <v>40</v>
      </c>
    </row>
    <row r="171" spans="1:11">
      <c r="A171" s="128">
        <v>168</v>
      </c>
      <c r="B171" s="162" t="str">
        <f>RawDC2!K170</f>
        <v>Grace</v>
      </c>
      <c r="C171" s="162" t="str">
        <f>RawDC2!L170</f>
        <v>Gear</v>
      </c>
      <c r="D171" s="173">
        <f>SUM(RawDC2!IG170,RawDC2!II170,RawDC2!IJ170,RawDC2!IK170,RawDC2!IV170,RawDC2!JB170,RawDC2!JE170)</f>
        <v>18</v>
      </c>
      <c r="E171" s="174">
        <f>SUM(RawDC2!IA170,RawDC2!IH170,RawDC2!IP170,RawDC2!JA170,RawDC2!JK170,RawDC2!JX170,RawDC2!KI170)</f>
        <v>14</v>
      </c>
      <c r="F171" s="174">
        <f>SUM(RawDC2!HY170,RawDC2!HZ170,RawDC2!ID170,RawDC2!IL170,RawDC2!IS170,RawDC2!IT170,RawDC2!IU170,RawDC2!IZ170,RawDC2!JF170,RawDC2!JG170)</f>
        <v>22</v>
      </c>
      <c r="G171" s="174">
        <f>SUM(RawDC2!IR170,RawDC2!IW170,RawDC2!IX170,RawDC2!JH170,RawDC2!JJ170,RawDC2!JN170,RawDC2!JU170,RawDC2!JW170)</f>
        <v>17</v>
      </c>
      <c r="I171" s="162">
        <f t="shared" si="8"/>
        <v>71</v>
      </c>
      <c r="J171" s="173">
        <f>SUM(RawDC2!IF170,RawDC2!IP170,RawDC2!JJ170,RawDC2!JP170,RawDC2!JQ170,RawDC2!JS170,RawDC2!JW170,RawDC2!KC170,RawDC2!KD170,RawDC2!KG170)</f>
        <v>20</v>
      </c>
      <c r="K171" s="173">
        <f>SUM(RawDC2!HX170,RawDC2!HY170,RawDC2!IC170,RawDC2!ID170,RawDC2!IG170,RawDC2!IN170,RawDC2!IO170,RawDC2!IR170,RawDC2!IZ170,RawDC2!JD170,RawDC2!JE170,RawDC2!JM170,RawDC2!JN170,RawDC2!JR170,RawDC2!JT170,RawDC2!JU170,RawDC2!JZ170,RawDC2!KA170,RawDC2!KB170,RawDC2!KE170,RawDC2!KF170,RawDC2!KH170,RawDC2!KI170)</f>
        <v>38</v>
      </c>
    </row>
    <row r="172" spans="1:11">
      <c r="A172" s="128">
        <v>169</v>
      </c>
      <c r="B172" s="162" t="str">
        <f>RawDC2!K171</f>
        <v xml:space="preserve"> Aiden</v>
      </c>
      <c r="C172" s="162" t="str">
        <f>RawDC2!L171</f>
        <v>Cook</v>
      </c>
      <c r="D172" s="173">
        <f>SUM(RawDC2!IG171,RawDC2!II171,RawDC2!IJ171,RawDC2!IK171,RawDC2!IV171,RawDC2!JB171,RawDC2!JE171)</f>
        <v>15</v>
      </c>
      <c r="E172" s="174">
        <f>SUM(RawDC2!IA171,RawDC2!IH171,RawDC2!IP171,RawDC2!JA171,RawDC2!JK171,RawDC2!JX171,RawDC2!KI171)</f>
        <v>13</v>
      </c>
      <c r="F172" s="174">
        <f>SUM(RawDC2!HY171,RawDC2!HZ171,RawDC2!ID171,RawDC2!IL171,RawDC2!IS171,RawDC2!IT171,RawDC2!IU171,RawDC2!IZ171,RawDC2!JF171,RawDC2!JG171)</f>
        <v>17</v>
      </c>
      <c r="G172" s="174">
        <f>SUM(RawDC2!IR171,RawDC2!IW171,RawDC2!IX171,RawDC2!JH171,RawDC2!JJ171,RawDC2!JN171,RawDC2!JU171,RawDC2!JW171)</f>
        <v>11</v>
      </c>
      <c r="I172" s="162">
        <f t="shared" si="8"/>
        <v>56</v>
      </c>
      <c r="J172" s="173">
        <f>SUM(RawDC2!IF171,RawDC2!IP171,RawDC2!JJ171,RawDC2!JP171,RawDC2!JQ171,RawDC2!JS171,RawDC2!JW171,RawDC2!KC171,RawDC2!KD171,RawDC2!KG171)</f>
        <v>11</v>
      </c>
      <c r="K172" s="173">
        <f>SUM(RawDC2!HX171,RawDC2!HY171,RawDC2!IC171,RawDC2!ID171,RawDC2!IG171,RawDC2!IN171,RawDC2!IO171,RawDC2!IR171,RawDC2!IZ171,RawDC2!JD171,RawDC2!JE171,RawDC2!JM171,RawDC2!JN171,RawDC2!JR171,RawDC2!JT171,RawDC2!JU171,RawDC2!JZ171,RawDC2!KA171,RawDC2!KB171,RawDC2!KE171,RawDC2!KF171,RawDC2!KH171,RawDC2!KI171)</f>
        <v>25</v>
      </c>
    </row>
    <row r="173" spans="1:11">
      <c r="A173" s="128">
        <v>170</v>
      </c>
      <c r="B173" s="162" t="str">
        <f>RawDC2!K172</f>
        <v>Megan</v>
      </c>
      <c r="C173" s="162" t="str">
        <f>RawDC2!L172</f>
        <v>Evans</v>
      </c>
      <c r="D173" s="173">
        <f>SUM(RawDC2!IG172,RawDC2!II172,RawDC2!IJ172,RawDC2!IK172,RawDC2!IV172,RawDC2!JB172,RawDC2!JE172)</f>
        <v>24</v>
      </c>
      <c r="E173" s="174">
        <f>SUM(RawDC2!IA172,RawDC2!IH172,RawDC2!IP172,RawDC2!JA172,RawDC2!JK172,RawDC2!JX172,RawDC2!KI172)</f>
        <v>21</v>
      </c>
      <c r="F173" s="174">
        <f>SUM(RawDC2!HY172,RawDC2!HZ172,RawDC2!ID172,RawDC2!IL172,RawDC2!IS172,RawDC2!IT172,RawDC2!IU172,RawDC2!IZ172,RawDC2!JF172,RawDC2!JG172)</f>
        <v>29</v>
      </c>
      <c r="G173" s="174">
        <f>SUM(RawDC2!IR172,RawDC2!IW172,RawDC2!IX172,RawDC2!JH172,RawDC2!JJ172,RawDC2!JN172,RawDC2!JU172,RawDC2!JW172)</f>
        <v>22</v>
      </c>
      <c r="I173" s="162">
        <f t="shared" si="8"/>
        <v>96</v>
      </c>
      <c r="J173" s="173">
        <f>SUM(RawDC2!IF172,RawDC2!IP172,RawDC2!JJ172,RawDC2!JP172,RawDC2!JQ172,RawDC2!JS172,RawDC2!JW172,RawDC2!KC172,RawDC2!KD172,RawDC2!KG172)</f>
        <v>20</v>
      </c>
      <c r="K173" s="173">
        <f>SUM(RawDC2!HX172,RawDC2!HY172,RawDC2!IC172,RawDC2!ID172,RawDC2!IG172,RawDC2!IN172,RawDC2!IO172,RawDC2!IR172,RawDC2!IZ172,RawDC2!JD172,RawDC2!JE172,RawDC2!JM172,RawDC2!JN172,RawDC2!JR172,RawDC2!JT172,RawDC2!JU172,RawDC2!JZ172,RawDC2!KA172,RawDC2!KB172,RawDC2!KE172,RawDC2!KF172,RawDC2!KH172,RawDC2!KI172)</f>
        <v>62</v>
      </c>
    </row>
    <row r="174" spans="1:11">
      <c r="A174" s="128">
        <v>171</v>
      </c>
      <c r="B174" s="162" t="str">
        <f>RawDC2!K173</f>
        <v>Ellie</v>
      </c>
      <c r="C174" s="162" t="str">
        <f>RawDC2!L173</f>
        <v>Gardner</v>
      </c>
      <c r="D174" s="173">
        <f>SUM(RawDC2!IG173,RawDC2!II173,RawDC2!IJ173,RawDC2!IK173,RawDC2!IV173,RawDC2!JB173,RawDC2!JE173)</f>
        <v>19</v>
      </c>
      <c r="E174" s="174">
        <f>SUM(RawDC2!IA173,RawDC2!IH173,RawDC2!IP173,RawDC2!JA173,RawDC2!JK173,RawDC2!JX173,RawDC2!KI173)</f>
        <v>14</v>
      </c>
      <c r="F174" s="174">
        <f>SUM(RawDC2!HY173,RawDC2!HZ173,RawDC2!ID173,RawDC2!IL173,RawDC2!IS173,RawDC2!IT173,RawDC2!IU173,RawDC2!IZ173,RawDC2!JF173,RawDC2!JG173)</f>
        <v>26</v>
      </c>
      <c r="G174" s="174">
        <f>SUM(RawDC2!IR173,RawDC2!IW173,RawDC2!IX173,RawDC2!JH173,RawDC2!JJ173,RawDC2!JN173,RawDC2!JU173,RawDC2!JW173)</f>
        <v>23</v>
      </c>
      <c r="I174" s="162">
        <f t="shared" si="8"/>
        <v>82</v>
      </c>
      <c r="J174" s="173">
        <f>SUM(RawDC2!IF173,RawDC2!IP173,RawDC2!JJ173,RawDC2!JP173,RawDC2!JQ173,RawDC2!JS173,RawDC2!JW173,RawDC2!KC173,RawDC2!KD173,RawDC2!KG173)</f>
        <v>32</v>
      </c>
      <c r="K174" s="173">
        <f>SUM(RawDC2!HX173,RawDC2!HY173,RawDC2!IC173,RawDC2!ID173,RawDC2!IG173,RawDC2!IN173,RawDC2!IO173,RawDC2!IR173,RawDC2!IZ173,RawDC2!JD173,RawDC2!JE173,RawDC2!JM173,RawDC2!JN173,RawDC2!JR173,RawDC2!JT173,RawDC2!JU173,RawDC2!JZ173,RawDC2!KA173,RawDC2!KB173,RawDC2!KE173,RawDC2!KF173,RawDC2!KH173,RawDC2!KI173)</f>
        <v>70</v>
      </c>
    </row>
    <row r="175" spans="1:11">
      <c r="A175" s="128">
        <v>172</v>
      </c>
      <c r="B175" s="162" t="str">
        <f>RawDC2!K174</f>
        <v>Megan</v>
      </c>
      <c r="C175" s="162" t="str">
        <f>RawDC2!L174</f>
        <v>Hawker</v>
      </c>
      <c r="D175" s="173">
        <f>SUM(RawDC2!IG174,RawDC2!II174,RawDC2!IJ174,RawDC2!IK174,RawDC2!IV174,RawDC2!JB174,RawDC2!JE174)</f>
        <v>25</v>
      </c>
      <c r="E175" s="174">
        <f>SUM(RawDC2!IA174,RawDC2!IH174,RawDC2!IP174,RawDC2!JA174,RawDC2!JK174,RawDC2!JX174,RawDC2!KI174)</f>
        <v>19</v>
      </c>
      <c r="F175" s="174">
        <f>SUM(RawDC2!HY174,RawDC2!HZ174,RawDC2!ID174,RawDC2!IL174,RawDC2!IS174,RawDC2!IT174,RawDC2!IU174,RawDC2!IZ174,RawDC2!JF174,RawDC2!JG174)</f>
        <v>25</v>
      </c>
      <c r="G175" s="174">
        <f>SUM(RawDC2!IR174,RawDC2!IW174,RawDC2!IX174,RawDC2!JH174,RawDC2!JJ174,RawDC2!JN174,RawDC2!JU174,RawDC2!JW174)</f>
        <v>21</v>
      </c>
      <c r="I175" s="162">
        <f t="shared" si="8"/>
        <v>90</v>
      </c>
      <c r="J175" s="173">
        <f>SUM(RawDC2!IF174,RawDC2!IP174,RawDC2!JJ174,RawDC2!JP174,RawDC2!JQ174,RawDC2!JS174,RawDC2!JW174,RawDC2!KC174,RawDC2!KD174,RawDC2!KG174)</f>
        <v>19</v>
      </c>
      <c r="K175" s="173">
        <f>SUM(RawDC2!HX174,RawDC2!HY174,RawDC2!IC174,RawDC2!ID174,RawDC2!IG174,RawDC2!IN174,RawDC2!IO174,RawDC2!IR174,RawDC2!IZ174,RawDC2!JD174,RawDC2!JE174,RawDC2!JM174,RawDC2!JN174,RawDC2!JR174,RawDC2!JT174,RawDC2!JU174,RawDC2!JZ174,RawDC2!KA174,RawDC2!KB174,RawDC2!KE174,RawDC2!KF174,RawDC2!KH174,RawDC2!KI174)</f>
        <v>73</v>
      </c>
    </row>
    <row r="176" spans="1:11">
      <c r="A176" s="128">
        <v>173</v>
      </c>
      <c r="B176" s="162" t="str">
        <f>RawDC2!K175</f>
        <v xml:space="preserve">Becky </v>
      </c>
      <c r="C176" s="162" t="str">
        <f>RawDC2!L175</f>
        <v>Gallagher</v>
      </c>
      <c r="D176" s="173">
        <f>SUM(RawDC2!IG175,RawDC2!II175,RawDC2!IJ175,RawDC2!IK175,RawDC2!IV175,RawDC2!JB175,RawDC2!JE175)</f>
        <v>20</v>
      </c>
      <c r="E176" s="174">
        <f>SUM(RawDC2!IA175,RawDC2!IH175,RawDC2!IP175,RawDC2!JA175,RawDC2!JK175,RawDC2!JX175,RawDC2!KI175)</f>
        <v>15</v>
      </c>
      <c r="F176" s="174">
        <f>SUM(RawDC2!HY175,RawDC2!HZ175,RawDC2!ID175,RawDC2!IL175,RawDC2!IS175,RawDC2!IT175,RawDC2!IU175,RawDC2!IZ175,RawDC2!JF175,RawDC2!JG175)</f>
        <v>28</v>
      </c>
      <c r="G176" s="174">
        <f>SUM(RawDC2!IR175,RawDC2!IW175,RawDC2!IX175,RawDC2!JH175,RawDC2!JJ175,RawDC2!JN175,RawDC2!JU175,RawDC2!JW175)</f>
        <v>22</v>
      </c>
      <c r="I176" s="162">
        <f t="shared" si="8"/>
        <v>85</v>
      </c>
      <c r="J176" s="173">
        <f>SUM(RawDC2!IF175,RawDC2!IP175,RawDC2!JJ175,RawDC2!JP175,RawDC2!JQ175,RawDC2!JS175,RawDC2!JW175,RawDC2!KC175,RawDC2!KD175,RawDC2!KG175)</f>
        <v>18</v>
      </c>
      <c r="K176" s="173">
        <f>SUM(RawDC2!HX175,RawDC2!HY175,RawDC2!IC175,RawDC2!ID175,RawDC2!IG175,RawDC2!IN175,RawDC2!IO175,RawDC2!IR175,RawDC2!IZ175,RawDC2!JD175,RawDC2!JE175,RawDC2!JM175,RawDC2!JN175,RawDC2!JR175,RawDC2!JT175,RawDC2!JU175,RawDC2!JZ175,RawDC2!KA175,RawDC2!KB175,RawDC2!KE175,RawDC2!KF175,RawDC2!KH175,RawDC2!KI175)</f>
        <v>63</v>
      </c>
    </row>
    <row r="177" spans="1:11">
      <c r="A177" s="128">
        <v>174</v>
      </c>
      <c r="B177" s="162" t="str">
        <f>RawDC2!K176</f>
        <v xml:space="preserve">Emily </v>
      </c>
      <c r="C177" s="162" t="str">
        <f>RawDC2!L176</f>
        <v>Chandler</v>
      </c>
      <c r="D177" s="173">
        <f>SUM(RawDC2!IG176,RawDC2!II176,RawDC2!IJ176,RawDC2!IK176,RawDC2!IV176,RawDC2!JB176,RawDC2!JE176)</f>
        <v>27</v>
      </c>
      <c r="E177" s="174">
        <f>SUM(RawDC2!IA176,RawDC2!IH176,RawDC2!IP176,RawDC2!JA176,RawDC2!JK176,RawDC2!JX176,RawDC2!KI176)</f>
        <v>17</v>
      </c>
      <c r="F177" s="174">
        <f>SUM(RawDC2!HY176,RawDC2!HZ176,RawDC2!ID176,RawDC2!IL176,RawDC2!IS176,RawDC2!IT176,RawDC2!IU176,RawDC2!IZ176,RawDC2!JF176,RawDC2!JG176)</f>
        <v>27</v>
      </c>
      <c r="G177" s="174">
        <f>SUM(RawDC2!IR176,RawDC2!IW176,RawDC2!IX176,RawDC2!JH176,RawDC2!JJ176,RawDC2!JN176,RawDC2!JU176,RawDC2!JW176)</f>
        <v>24</v>
      </c>
      <c r="I177" s="162">
        <f t="shared" si="8"/>
        <v>95</v>
      </c>
      <c r="J177" s="173">
        <f>SUM(RawDC2!IF176,RawDC2!IP176,RawDC2!JJ176,RawDC2!JP176,RawDC2!JQ176,RawDC2!JS176,RawDC2!JW176,RawDC2!KC176,RawDC2!KD176,RawDC2!KG176)</f>
        <v>25</v>
      </c>
      <c r="K177" s="173">
        <f>SUM(RawDC2!HX176,RawDC2!HY176,RawDC2!IC176,RawDC2!ID176,RawDC2!IG176,RawDC2!IN176,RawDC2!IO176,RawDC2!IR176,RawDC2!IZ176,RawDC2!JD176,RawDC2!JE176,RawDC2!JM176,RawDC2!JN176,RawDC2!JR176,RawDC2!JT176,RawDC2!JU176,RawDC2!JZ176,RawDC2!KA176,RawDC2!KB176,RawDC2!KE176,RawDC2!KF176,RawDC2!KH176,RawDC2!KI176)</f>
        <v>67</v>
      </c>
    </row>
    <row r="178" spans="1:11">
      <c r="A178" s="128">
        <v>175</v>
      </c>
      <c r="B178" s="162" t="str">
        <f>RawDC2!K177</f>
        <v>Aaron</v>
      </c>
      <c r="C178" s="162" t="str">
        <f>RawDC2!L177</f>
        <v>Duthie</v>
      </c>
      <c r="D178" s="173">
        <f>SUM(RawDC2!IG177,RawDC2!II177,RawDC2!IJ177,RawDC2!IK177,RawDC2!IV177,RawDC2!JB177,RawDC2!JE177)</f>
        <v>20</v>
      </c>
      <c r="E178" s="174">
        <f>SUM(RawDC2!IA177,RawDC2!IH177,RawDC2!IP177,RawDC2!JA177,RawDC2!JK177,RawDC2!JX177,RawDC2!KI177)</f>
        <v>18</v>
      </c>
      <c r="F178" s="174">
        <f>SUM(RawDC2!HY177,RawDC2!HZ177,RawDC2!ID177,RawDC2!IL177,RawDC2!IS177,RawDC2!IT177,RawDC2!IU177,RawDC2!IZ177,RawDC2!JF177,RawDC2!JG177)</f>
        <v>33</v>
      </c>
      <c r="G178" s="174">
        <f>SUM(RawDC2!IR177,RawDC2!IW177,RawDC2!IX177,RawDC2!JH177,RawDC2!JJ177,RawDC2!JN177,RawDC2!JU177,RawDC2!JW177)</f>
        <v>25</v>
      </c>
      <c r="I178" s="162">
        <f t="shared" si="8"/>
        <v>96</v>
      </c>
      <c r="J178" s="173">
        <f>SUM(RawDC2!IF177,RawDC2!IP177,RawDC2!JJ177,RawDC2!JP177,RawDC2!JQ177,RawDC2!JS177,RawDC2!JW177,RawDC2!KC177,RawDC2!KD177,RawDC2!KG177)</f>
        <v>19</v>
      </c>
      <c r="K178" s="173">
        <f>SUM(RawDC2!HX177,RawDC2!HY177,RawDC2!IC177,RawDC2!ID177,RawDC2!IG177,RawDC2!IN177,RawDC2!IO177,RawDC2!IR177,RawDC2!IZ177,RawDC2!JD177,RawDC2!JE177,RawDC2!JM177,RawDC2!JN177,RawDC2!JR177,RawDC2!JT177,RawDC2!JU177,RawDC2!JZ177,RawDC2!KA177,RawDC2!KB177,RawDC2!KE177,RawDC2!KF177,RawDC2!KH177,RawDC2!KI177)</f>
        <v>58</v>
      </c>
    </row>
    <row r="179" spans="1:11">
      <c r="A179" s="128">
        <v>176</v>
      </c>
      <c r="B179" s="162" t="str">
        <f>RawDC2!K178</f>
        <v>Calwyn</v>
      </c>
      <c r="C179" s="162" t="str">
        <f>RawDC2!L178</f>
        <v>Fry</v>
      </c>
      <c r="D179" s="173">
        <f>SUM(RawDC2!IG178,RawDC2!II178,RawDC2!IJ178,RawDC2!IK178,RawDC2!IV178,RawDC2!JB178,RawDC2!JE178)</f>
        <v>20</v>
      </c>
      <c r="E179" s="174">
        <f>SUM(RawDC2!IA178,RawDC2!IH178,RawDC2!IP178,RawDC2!JA178,RawDC2!JK178,RawDC2!JX178,RawDC2!KI178)</f>
        <v>18</v>
      </c>
      <c r="F179" s="174">
        <f>SUM(RawDC2!HY178,RawDC2!HZ178,RawDC2!ID178,RawDC2!IL178,RawDC2!IS178,RawDC2!IT178,RawDC2!IU178,RawDC2!IZ178,RawDC2!JF178,RawDC2!JG178)</f>
        <v>26</v>
      </c>
      <c r="G179" s="174">
        <f>SUM(RawDC2!IR178,RawDC2!IW178,RawDC2!IX178,RawDC2!JH178,RawDC2!JJ178,RawDC2!JN178,RawDC2!JU178,RawDC2!JW178)</f>
        <v>16</v>
      </c>
      <c r="I179" s="162">
        <f t="shared" si="8"/>
        <v>80</v>
      </c>
      <c r="J179" s="173">
        <f>SUM(RawDC2!IF178,RawDC2!IP178,RawDC2!JJ178,RawDC2!JP178,RawDC2!JQ178,RawDC2!JS178,RawDC2!JW178,RawDC2!KC178,RawDC2!KD178,RawDC2!KG178)</f>
        <v>10</v>
      </c>
      <c r="K179" s="173">
        <f>SUM(RawDC2!HX178,RawDC2!HY178,RawDC2!IC178,RawDC2!ID178,RawDC2!IG178,RawDC2!IN178,RawDC2!IO178,RawDC2!IR178,RawDC2!IZ178,RawDC2!JD178,RawDC2!JE178,RawDC2!JM178,RawDC2!JN178,RawDC2!JR178,RawDC2!JT178,RawDC2!JU178,RawDC2!JZ178,RawDC2!KA178,RawDC2!KB178,RawDC2!KE178,RawDC2!KF178,RawDC2!KH178,RawDC2!KI178)</f>
        <v>39</v>
      </c>
    </row>
    <row r="180" spans="1:11">
      <c r="A180" s="128">
        <v>177</v>
      </c>
      <c r="B180" s="162" t="str">
        <f>RawDC2!K179</f>
        <v xml:space="preserve">Benjamin </v>
      </c>
      <c r="C180" s="162" t="str">
        <f>RawDC2!L179</f>
        <v>Arnold</v>
      </c>
      <c r="D180" s="173">
        <f>SUM(RawDC2!IG179,RawDC2!II179,RawDC2!IJ179,RawDC2!IK179,RawDC2!IV179,RawDC2!JB179,RawDC2!JE179)</f>
        <v>22</v>
      </c>
      <c r="E180" s="174">
        <f>SUM(RawDC2!IA179,RawDC2!IH179,RawDC2!IP179,RawDC2!JA179,RawDC2!JK179,RawDC2!JX179,RawDC2!KI179)</f>
        <v>14</v>
      </c>
      <c r="F180" s="174">
        <f>SUM(RawDC2!HY179,RawDC2!HZ179,RawDC2!ID179,RawDC2!IL179,RawDC2!IS179,RawDC2!IT179,RawDC2!IU179,RawDC2!IZ179,RawDC2!JF179,RawDC2!JG179)</f>
        <v>26</v>
      </c>
      <c r="G180" s="174">
        <f>SUM(RawDC2!IR179,RawDC2!IW179,RawDC2!IX179,RawDC2!JH179,RawDC2!JJ179,RawDC2!JN179,RawDC2!JU179,RawDC2!JW179)</f>
        <v>20</v>
      </c>
      <c r="I180" s="162">
        <f t="shared" si="8"/>
        <v>82</v>
      </c>
      <c r="J180" s="173">
        <f>SUM(RawDC2!IF179,RawDC2!IP179,RawDC2!JJ179,RawDC2!JP179,RawDC2!JQ179,RawDC2!JS179,RawDC2!JW179,RawDC2!KC179,RawDC2!KD179,RawDC2!KG179)</f>
        <v>22</v>
      </c>
      <c r="K180" s="173">
        <f>SUM(RawDC2!HX179,RawDC2!HY179,RawDC2!IC179,RawDC2!ID179,RawDC2!IG179,RawDC2!IN179,RawDC2!IO179,RawDC2!IR179,RawDC2!IZ179,RawDC2!JD179,RawDC2!JE179,RawDC2!JM179,RawDC2!JN179,RawDC2!JR179,RawDC2!JT179,RawDC2!JU179,RawDC2!JZ179,RawDC2!KA179,RawDC2!KB179,RawDC2!KE179,RawDC2!KF179,RawDC2!KH179,RawDC2!KI179)</f>
        <v>50</v>
      </c>
    </row>
    <row r="181" spans="1:11">
      <c r="A181" s="128">
        <v>178</v>
      </c>
      <c r="B181" s="162" t="str">
        <f>RawDC2!K180</f>
        <v>Richard</v>
      </c>
      <c r="C181" s="162" t="str">
        <f>RawDC2!L180</f>
        <v>Ashley-Smith</v>
      </c>
      <c r="D181" s="173">
        <f>SUM(RawDC2!IG180,RawDC2!II180,RawDC2!IJ180,RawDC2!IK180,RawDC2!IV180,RawDC2!JB180,RawDC2!JE180)</f>
        <v>21</v>
      </c>
      <c r="E181" s="174">
        <f>SUM(RawDC2!IA180,RawDC2!IH180,RawDC2!IP180,RawDC2!JA180,RawDC2!JK180,RawDC2!JX180,RawDC2!KI180)</f>
        <v>16</v>
      </c>
      <c r="F181" s="174">
        <f>SUM(RawDC2!HY180,RawDC2!HZ180,RawDC2!ID180,RawDC2!IL180,RawDC2!IS180,RawDC2!IT180,RawDC2!IU180,RawDC2!IZ180,RawDC2!JF180,RawDC2!JG180)</f>
        <v>24</v>
      </c>
      <c r="G181" s="174">
        <f>SUM(RawDC2!IR180,RawDC2!IW180,RawDC2!IX180,RawDC2!JH180,RawDC2!JJ180,RawDC2!JN180,RawDC2!JU180,RawDC2!JW180)</f>
        <v>14</v>
      </c>
      <c r="I181" s="162">
        <f t="shared" si="8"/>
        <v>75</v>
      </c>
      <c r="J181" s="173">
        <f>SUM(RawDC2!IF180,RawDC2!IP180,RawDC2!JJ180,RawDC2!JP180,RawDC2!JQ180,RawDC2!JS180,RawDC2!JW180,RawDC2!KC180,RawDC2!KD180,RawDC2!KG180)</f>
        <v>13</v>
      </c>
      <c r="K181" s="173">
        <f>SUM(RawDC2!HX180,RawDC2!HY180,RawDC2!IC180,RawDC2!ID180,RawDC2!IG180,RawDC2!IN180,RawDC2!IO180,RawDC2!IR180,RawDC2!IZ180,RawDC2!JD180,RawDC2!JE180,RawDC2!JM180,RawDC2!JN180,RawDC2!JR180,RawDC2!JT180,RawDC2!JU180,RawDC2!JZ180,RawDC2!KA180,RawDC2!KB180,RawDC2!KE180,RawDC2!KF180,RawDC2!KH180,RawDC2!KI180)</f>
        <v>29</v>
      </c>
    </row>
    <row r="182" spans="1:11">
      <c r="A182" s="128">
        <v>179</v>
      </c>
      <c r="B182" s="162" t="str">
        <f>RawDC2!K181</f>
        <v>Georgia</v>
      </c>
      <c r="C182" s="162" t="str">
        <f>RawDC2!L181</f>
        <v>Higham</v>
      </c>
      <c r="D182" s="173">
        <f>SUM(RawDC2!IG181,RawDC2!II181,RawDC2!IJ181,RawDC2!IK181,RawDC2!IV181,RawDC2!JB181,RawDC2!JE181)</f>
        <v>21</v>
      </c>
      <c r="E182" s="174">
        <f>SUM(RawDC2!IA181,RawDC2!IH181,RawDC2!IP181,RawDC2!JA181,RawDC2!JK181,RawDC2!JX181,RawDC2!KI181)</f>
        <v>18</v>
      </c>
      <c r="F182" s="174">
        <f>SUM(RawDC2!HY181,RawDC2!HZ181,RawDC2!ID181,RawDC2!IL181,RawDC2!IS181,RawDC2!IT181,RawDC2!IU181,RawDC2!IZ181,RawDC2!JF181,RawDC2!JG181)</f>
        <v>27</v>
      </c>
      <c r="G182" s="174">
        <f>SUM(RawDC2!IR181,RawDC2!IW181,RawDC2!IX181,RawDC2!JH181,RawDC2!JJ181,RawDC2!JN181,RawDC2!JU181,RawDC2!JW181)</f>
        <v>20</v>
      </c>
      <c r="I182" s="162">
        <f t="shared" si="8"/>
        <v>86</v>
      </c>
      <c r="J182" s="173">
        <f>SUM(RawDC2!IF181,RawDC2!IP181,RawDC2!JJ181,RawDC2!JP181,RawDC2!JQ181,RawDC2!JS181,RawDC2!JW181,RawDC2!KC181,RawDC2!KD181,RawDC2!KG181)</f>
        <v>26</v>
      </c>
      <c r="K182" s="173">
        <f>SUM(RawDC2!HX181,RawDC2!HY181,RawDC2!IC181,RawDC2!ID181,RawDC2!IG181,RawDC2!IN181,RawDC2!IO181,RawDC2!IR181,RawDC2!IZ181,RawDC2!JD181,RawDC2!JE181,RawDC2!JM181,RawDC2!JN181,RawDC2!JR181,RawDC2!JT181,RawDC2!JU181,RawDC2!JZ181,RawDC2!KA181,RawDC2!KB181,RawDC2!KE181,RawDC2!KF181,RawDC2!KH181,RawDC2!KI181)</f>
        <v>53</v>
      </c>
    </row>
    <row r="183" spans="1:11">
      <c r="A183" s="128">
        <v>180</v>
      </c>
      <c r="B183" s="162" t="str">
        <f>RawDC2!K182</f>
        <v xml:space="preserve">Alex </v>
      </c>
      <c r="C183" s="162" t="str">
        <f>RawDC2!L182</f>
        <v>Gapper</v>
      </c>
      <c r="D183" s="173">
        <f>SUM(RawDC2!IG182,RawDC2!II182,RawDC2!IJ182,RawDC2!IK182,RawDC2!IV182,RawDC2!JB182,RawDC2!JE182)</f>
        <v>20</v>
      </c>
      <c r="E183" s="174">
        <f>SUM(RawDC2!IA182,RawDC2!IH182,RawDC2!IP182,RawDC2!JA182,RawDC2!JK182,RawDC2!JX182,RawDC2!KI182)</f>
        <v>19</v>
      </c>
      <c r="F183" s="174">
        <f>SUM(RawDC2!HY182,RawDC2!HZ182,RawDC2!ID182,RawDC2!IL182,RawDC2!IS182,RawDC2!IT182,RawDC2!IU182,RawDC2!IZ182,RawDC2!JF182,RawDC2!JG182)</f>
        <v>28</v>
      </c>
      <c r="G183" s="174">
        <f>SUM(RawDC2!IR182,RawDC2!IW182,RawDC2!IX182,RawDC2!JH182,RawDC2!JJ182,RawDC2!JN182,RawDC2!JU182,RawDC2!JW182)</f>
        <v>22</v>
      </c>
      <c r="I183" s="162">
        <f t="shared" si="8"/>
        <v>89</v>
      </c>
      <c r="J183" s="173">
        <f>SUM(RawDC2!IF182,RawDC2!IP182,RawDC2!JJ182,RawDC2!JP182,RawDC2!JQ182,RawDC2!JS182,RawDC2!JW182,RawDC2!KC182,RawDC2!KD182,RawDC2!KG182)</f>
        <v>26</v>
      </c>
      <c r="K183" s="173">
        <f>SUM(RawDC2!HX182,RawDC2!HY182,RawDC2!IC182,RawDC2!ID182,RawDC2!IG182,RawDC2!IN182,RawDC2!IO182,RawDC2!IR182,RawDC2!IZ182,RawDC2!JD182,RawDC2!JE182,RawDC2!JM182,RawDC2!JN182,RawDC2!JR182,RawDC2!JT182,RawDC2!JU182,RawDC2!JZ182,RawDC2!KA182,RawDC2!KB182,RawDC2!KE182,RawDC2!KF182,RawDC2!KH182,RawDC2!KI182)</f>
        <v>48</v>
      </c>
    </row>
    <row r="184" spans="1:11">
      <c r="A184" s="128">
        <v>181</v>
      </c>
      <c r="B184" s="162" t="str">
        <f>RawDC2!K183</f>
        <v>Sean</v>
      </c>
      <c r="C184" s="162" t="str">
        <f>RawDC2!L183</f>
        <v>Fahy</v>
      </c>
      <c r="D184" s="173">
        <f>SUM(RawDC2!IG183,RawDC2!II183,RawDC2!IJ183,RawDC2!IK183,RawDC2!IV183,RawDC2!JB183,RawDC2!JE183)</f>
        <v>15</v>
      </c>
      <c r="E184" s="174">
        <f>SUM(RawDC2!IA183,RawDC2!IH183,RawDC2!IP183,RawDC2!JA183,RawDC2!JK183,RawDC2!JX183,RawDC2!KI183)</f>
        <v>13</v>
      </c>
      <c r="F184" s="174">
        <f>SUM(RawDC2!HY183,RawDC2!HZ183,RawDC2!ID183,RawDC2!IL183,RawDC2!IS183,RawDC2!IT183,RawDC2!IU183,RawDC2!IZ183,RawDC2!JF183,RawDC2!JG183)</f>
        <v>22</v>
      </c>
      <c r="G184" s="174">
        <f>SUM(RawDC2!IR183,RawDC2!IW183,RawDC2!IX183,RawDC2!JH183,RawDC2!JJ183,RawDC2!JN183,RawDC2!JU183,RawDC2!JW183)</f>
        <v>17</v>
      </c>
      <c r="I184" s="162">
        <f t="shared" si="8"/>
        <v>67</v>
      </c>
      <c r="J184" s="173">
        <f>SUM(RawDC2!IF183,RawDC2!IP183,RawDC2!JJ183,RawDC2!JP183,RawDC2!JQ183,RawDC2!JS183,RawDC2!JW183,RawDC2!KC183,RawDC2!KD183,RawDC2!KG183)</f>
        <v>22</v>
      </c>
      <c r="K184" s="173">
        <f>SUM(RawDC2!HX183,RawDC2!HY183,RawDC2!IC183,RawDC2!ID183,RawDC2!IG183,RawDC2!IN183,RawDC2!IO183,RawDC2!IR183,RawDC2!IZ183,RawDC2!JD183,RawDC2!JE183,RawDC2!JM183,RawDC2!JN183,RawDC2!JR183,RawDC2!JT183,RawDC2!JU183,RawDC2!JZ183,RawDC2!KA183,RawDC2!KB183,RawDC2!KE183,RawDC2!KF183,RawDC2!KH183,RawDC2!KI183)</f>
        <v>44</v>
      </c>
    </row>
    <row r="185" spans="1:11">
      <c r="A185" s="128">
        <v>182</v>
      </c>
      <c r="B185" s="162" t="str">
        <f>RawDC2!K184</f>
        <v>Jack</v>
      </c>
      <c r="C185" s="162" t="str">
        <f>RawDC2!L184</f>
        <v>Greenwell</v>
      </c>
      <c r="D185" s="173">
        <f>SUM(RawDC2!IG184,RawDC2!II184,RawDC2!IJ184,RawDC2!IK184,RawDC2!IV184,RawDC2!JB184,RawDC2!JE184)</f>
        <v>22</v>
      </c>
      <c r="E185" s="174">
        <f>SUM(RawDC2!IA184,RawDC2!IH184,RawDC2!IP184,RawDC2!JA184,RawDC2!JK184,RawDC2!JX184,RawDC2!KI184)</f>
        <v>17</v>
      </c>
      <c r="F185" s="174">
        <f>SUM(RawDC2!HY184,RawDC2!HZ184,RawDC2!ID184,RawDC2!IL184,RawDC2!IS184,RawDC2!IT184,RawDC2!IU184,RawDC2!IZ184,RawDC2!JF184,RawDC2!JG184)</f>
        <v>29</v>
      </c>
      <c r="G185" s="174">
        <f>SUM(RawDC2!IR184,RawDC2!IW184,RawDC2!IX184,RawDC2!JH184,RawDC2!JJ184,RawDC2!JN184,RawDC2!JU184,RawDC2!JW184)</f>
        <v>21</v>
      </c>
      <c r="I185" s="162">
        <f t="shared" si="8"/>
        <v>89</v>
      </c>
      <c r="J185" s="173">
        <f>SUM(RawDC2!IF184,RawDC2!IP184,RawDC2!JJ184,RawDC2!JP184,RawDC2!JQ184,RawDC2!JS184,RawDC2!JW184,RawDC2!KC184,RawDC2!KD184,RawDC2!KG184)</f>
        <v>13</v>
      </c>
      <c r="K185" s="173">
        <f>SUM(RawDC2!HX184,RawDC2!HY184,RawDC2!IC184,RawDC2!ID184,RawDC2!IG184,RawDC2!IN184,RawDC2!IO184,RawDC2!IR184,RawDC2!IZ184,RawDC2!JD184,RawDC2!JE184,RawDC2!JM184,RawDC2!JN184,RawDC2!JR184,RawDC2!JT184,RawDC2!JU184,RawDC2!JZ184,RawDC2!KA184,RawDC2!KB184,RawDC2!KE184,RawDC2!KF184,RawDC2!KH184,RawDC2!KI184)</f>
        <v>54</v>
      </c>
    </row>
    <row r="186" spans="1:11">
      <c r="A186" s="128">
        <v>183</v>
      </c>
      <c r="B186" s="162" t="str">
        <f>RawDC2!K185</f>
        <v>Matthew</v>
      </c>
      <c r="C186" s="162" t="str">
        <f>RawDC2!L185</f>
        <v>Draper</v>
      </c>
      <c r="D186" s="173">
        <f>SUM(RawDC2!IG185,RawDC2!II185,RawDC2!IJ185,RawDC2!IK185,RawDC2!IV185,RawDC2!JB185,RawDC2!JE185)</f>
        <v>21</v>
      </c>
      <c r="E186" s="174">
        <f>SUM(RawDC2!IA185,RawDC2!IH185,RawDC2!IP185,RawDC2!JA185,RawDC2!JK185,RawDC2!JX185,RawDC2!KI185)</f>
        <v>17</v>
      </c>
      <c r="F186" s="174">
        <f>SUM(RawDC2!HY185,RawDC2!HZ185,RawDC2!ID185,RawDC2!IL185,RawDC2!IS185,RawDC2!IT185,RawDC2!IU185,RawDC2!IZ185,RawDC2!JF185,RawDC2!JG185)</f>
        <v>25</v>
      </c>
      <c r="G186" s="174">
        <f>SUM(RawDC2!IR185,RawDC2!IW185,RawDC2!IX185,RawDC2!JH185,RawDC2!JJ185,RawDC2!JN185,RawDC2!JU185,RawDC2!JW185)</f>
        <v>21</v>
      </c>
      <c r="I186" s="162">
        <f t="shared" si="8"/>
        <v>84</v>
      </c>
      <c r="J186" s="173">
        <f>SUM(RawDC2!IF185,RawDC2!IP185,RawDC2!JJ185,RawDC2!JP185,RawDC2!JQ185,RawDC2!JS185,RawDC2!JW185,RawDC2!KC185,RawDC2!KD185,RawDC2!KG185)</f>
        <v>19</v>
      </c>
      <c r="K186" s="173">
        <f>SUM(RawDC2!HX185,RawDC2!HY185,RawDC2!IC185,RawDC2!ID185,RawDC2!IG185,RawDC2!IN185,RawDC2!IO185,RawDC2!IR185,RawDC2!IZ185,RawDC2!JD185,RawDC2!JE185,RawDC2!JM185,RawDC2!JN185,RawDC2!JR185,RawDC2!JT185,RawDC2!JU185,RawDC2!JZ185,RawDC2!KA185,RawDC2!KB185,RawDC2!KE185,RawDC2!KF185,RawDC2!KH185,RawDC2!KI185)</f>
        <v>51</v>
      </c>
    </row>
    <row r="187" spans="1:11">
      <c r="A187" s="128">
        <v>184</v>
      </c>
      <c r="B187" s="162" t="str">
        <f>RawDC2!K186</f>
        <v>Zach</v>
      </c>
      <c r="C187" s="162" t="str">
        <f>RawDC2!L186</f>
        <v>Harrop</v>
      </c>
      <c r="D187" s="173">
        <f>SUM(RawDC2!IG186,RawDC2!II186,RawDC2!IJ186,RawDC2!IK186,RawDC2!IV186,RawDC2!JB186,RawDC2!JE186)</f>
        <v>18</v>
      </c>
      <c r="E187" s="174">
        <f>SUM(RawDC2!IA186,RawDC2!IH186,RawDC2!IP186,RawDC2!JA186,RawDC2!JK186,RawDC2!JX186,RawDC2!KI186)</f>
        <v>14</v>
      </c>
      <c r="F187" s="174">
        <f>SUM(RawDC2!HY186,RawDC2!HZ186,RawDC2!ID186,RawDC2!IL186,RawDC2!IS186,RawDC2!IT186,RawDC2!IU186,RawDC2!IZ186,RawDC2!JF186,RawDC2!JG186)</f>
        <v>24</v>
      </c>
      <c r="G187" s="174">
        <f>SUM(RawDC2!IR186,RawDC2!IW186,RawDC2!IX186,RawDC2!JH186,RawDC2!JJ186,RawDC2!JN186,RawDC2!JU186,RawDC2!JW186)</f>
        <v>20</v>
      </c>
      <c r="I187" s="162">
        <f t="shared" si="8"/>
        <v>76</v>
      </c>
      <c r="J187" s="173">
        <f>SUM(RawDC2!IF186,RawDC2!IP186,RawDC2!JJ186,RawDC2!JP186,RawDC2!JQ186,RawDC2!JS186,RawDC2!JW186,RawDC2!KC186,RawDC2!KD186,RawDC2!KG186)</f>
        <v>16</v>
      </c>
      <c r="K187" s="173">
        <f>SUM(RawDC2!HX186,RawDC2!HY186,RawDC2!IC186,RawDC2!ID186,RawDC2!IG186,RawDC2!IN186,RawDC2!IO186,RawDC2!IR186,RawDC2!IZ186,RawDC2!JD186,RawDC2!JE186,RawDC2!JM186,RawDC2!JN186,RawDC2!JR186,RawDC2!JT186,RawDC2!JU186,RawDC2!JZ186,RawDC2!KA186,RawDC2!KB186,RawDC2!KE186,RawDC2!KF186,RawDC2!KH186,RawDC2!KI186)</f>
        <v>46</v>
      </c>
    </row>
    <row r="188" spans="1:11">
      <c r="A188" s="128">
        <v>185</v>
      </c>
      <c r="B188" s="162" t="str">
        <f>RawDC2!K187</f>
        <v>Samuel</v>
      </c>
      <c r="C188" s="162" t="str">
        <f>RawDC2!L187</f>
        <v>Bond</v>
      </c>
      <c r="D188" s="173">
        <f>SUM(RawDC2!IG187,RawDC2!II187,RawDC2!IJ187,RawDC2!IK187,RawDC2!IV187,RawDC2!JB187,RawDC2!JE187)</f>
        <v>18</v>
      </c>
      <c r="E188" s="174">
        <f>SUM(RawDC2!IA187,RawDC2!IH187,RawDC2!IP187,RawDC2!JA187,RawDC2!JK187,RawDC2!JX187,RawDC2!KI187)</f>
        <v>15</v>
      </c>
      <c r="F188" s="174">
        <f>SUM(RawDC2!HY187,RawDC2!HZ187,RawDC2!ID187,RawDC2!IL187,RawDC2!IS187,RawDC2!IT187,RawDC2!IU187,RawDC2!IZ187,RawDC2!JF187,RawDC2!JG187)</f>
        <v>25</v>
      </c>
      <c r="G188" s="174">
        <f>SUM(RawDC2!IR187,RawDC2!IW187,RawDC2!IX187,RawDC2!JH187,RawDC2!JJ187,RawDC2!JN187,RawDC2!JU187,RawDC2!JW187)</f>
        <v>18</v>
      </c>
      <c r="I188" s="162">
        <f t="shared" si="8"/>
        <v>76</v>
      </c>
      <c r="J188" s="173">
        <f>SUM(RawDC2!IF187,RawDC2!IP187,RawDC2!JJ187,RawDC2!JP187,RawDC2!JQ187,RawDC2!JS187,RawDC2!JW187,RawDC2!KC187,RawDC2!KD187,RawDC2!KG187)</f>
        <v>16</v>
      </c>
      <c r="K188" s="173">
        <f>SUM(RawDC2!HX187,RawDC2!HY187,RawDC2!IC187,RawDC2!ID187,RawDC2!IG187,RawDC2!IN187,RawDC2!IO187,RawDC2!IR187,RawDC2!IZ187,RawDC2!JD187,RawDC2!JE187,RawDC2!JM187,RawDC2!JN187,RawDC2!JR187,RawDC2!JT187,RawDC2!JU187,RawDC2!JZ187,RawDC2!KA187,RawDC2!KB187,RawDC2!KE187,RawDC2!KF187,RawDC2!KH187,RawDC2!KI187)</f>
        <v>35</v>
      </c>
    </row>
    <row r="189" spans="1:11">
      <c r="A189" s="128">
        <v>186</v>
      </c>
      <c r="B189" s="162">
        <f>RawDC2!K188</f>
        <v>0</v>
      </c>
      <c r="C189" s="162">
        <f>RawDC2!L188</f>
        <v>0</v>
      </c>
      <c r="D189" s="173">
        <f>SUM(RawDC2!IG188,RawDC2!II188,RawDC2!IJ188,RawDC2!IK188,RawDC2!IV188,RawDC2!JB188,RawDC2!JE188)</f>
        <v>0</v>
      </c>
      <c r="E189" s="174">
        <f>SUM(RawDC2!IA188,RawDC2!IH188,RawDC2!IP188,RawDC2!JA188,RawDC2!JK188,RawDC2!JX188,RawDC2!KI188)</f>
        <v>0</v>
      </c>
      <c r="F189" s="174">
        <f>SUM(RawDC2!HY188,RawDC2!HZ188,RawDC2!ID188,RawDC2!IL188,RawDC2!IS188,RawDC2!IT188,RawDC2!IU188,RawDC2!IZ188,RawDC2!JF188,RawDC2!JG188)</f>
        <v>0</v>
      </c>
      <c r="G189" s="174">
        <f>SUM(RawDC2!IR188,RawDC2!IW188,RawDC2!IX188,RawDC2!JH188,RawDC2!JJ188,RawDC2!JN188,RawDC2!JU188,RawDC2!JW188)</f>
        <v>0</v>
      </c>
      <c r="I189" s="162">
        <f t="shared" si="8"/>
        <v>0</v>
      </c>
      <c r="J189" s="173">
        <f>SUM(RawDC2!IF188,RawDC2!IP188,RawDC2!JJ188,RawDC2!JP188,RawDC2!JQ188,RawDC2!JS188,RawDC2!JW188,RawDC2!KC188,RawDC2!KD188,RawDC2!KG188)</f>
        <v>0</v>
      </c>
      <c r="K189" s="173">
        <f>SUM(RawDC2!HX188,RawDC2!HY188,RawDC2!IC188,RawDC2!ID188,RawDC2!IG188,RawDC2!IN188,RawDC2!IO188,RawDC2!IR188,RawDC2!IZ188,RawDC2!JD188,RawDC2!JE188,RawDC2!JM188,RawDC2!JN188,RawDC2!JR188,RawDC2!JT188,RawDC2!JU188,RawDC2!JZ188,RawDC2!KA188,RawDC2!KB188,RawDC2!KE188,RawDC2!KF188,RawDC2!KH188,RawDC2!KI188)</f>
        <v>0</v>
      </c>
    </row>
    <row r="190" spans="1:11">
      <c r="A190" s="128">
        <v>187</v>
      </c>
      <c r="B190" s="162">
        <f>RawDC2!K189</f>
        <v>0</v>
      </c>
      <c r="C190" s="162">
        <f>RawDC2!L189</f>
        <v>0</v>
      </c>
      <c r="D190" s="173">
        <f>SUM(RawDC2!IG189,RawDC2!II189,RawDC2!IJ189,RawDC2!IK189,RawDC2!IV189,RawDC2!JB189,RawDC2!JE189)</f>
        <v>0</v>
      </c>
      <c r="E190" s="174">
        <f>SUM(RawDC2!IA189,RawDC2!IH189,RawDC2!IP189,RawDC2!JA189,RawDC2!JK189,RawDC2!JX189,RawDC2!KI189)</f>
        <v>0</v>
      </c>
      <c r="F190" s="174">
        <f>SUM(RawDC2!HY189,RawDC2!HZ189,RawDC2!ID189,RawDC2!IL189,RawDC2!IS189,RawDC2!IT189,RawDC2!IU189,RawDC2!IZ189,RawDC2!JF189,RawDC2!JG189)</f>
        <v>0</v>
      </c>
      <c r="G190" s="174">
        <f>SUM(RawDC2!IR189,RawDC2!IW189,RawDC2!IX189,RawDC2!JH189,RawDC2!JJ189,RawDC2!JN189,RawDC2!JU189,RawDC2!JW189)</f>
        <v>0</v>
      </c>
      <c r="I190" s="162">
        <f t="shared" si="8"/>
        <v>0</v>
      </c>
      <c r="J190" s="173">
        <f>SUM(RawDC2!IF189,RawDC2!IP189,RawDC2!JJ189,RawDC2!JP189,RawDC2!JQ189,RawDC2!JS189,RawDC2!JW189,RawDC2!KC189,RawDC2!KD189,RawDC2!KG189)</f>
        <v>0</v>
      </c>
      <c r="K190" s="173">
        <f>SUM(RawDC2!HX189,RawDC2!HY189,RawDC2!IC189,RawDC2!ID189,RawDC2!IG189,RawDC2!IN189,RawDC2!IO189,RawDC2!IR189,RawDC2!IZ189,RawDC2!JD189,RawDC2!JE189,RawDC2!JM189,RawDC2!JN189,RawDC2!JR189,RawDC2!JT189,RawDC2!JU189,RawDC2!JZ189,RawDC2!KA189,RawDC2!KB189,RawDC2!KE189,RawDC2!KF189,RawDC2!KH189,RawDC2!KI189)</f>
        <v>0</v>
      </c>
    </row>
    <row r="191" spans="1:11">
      <c r="A191" s="128">
        <v>188</v>
      </c>
      <c r="B191" s="162" t="str">
        <f>RawDC2!K190</f>
        <v xml:space="preserve">yvan </v>
      </c>
      <c r="C191" s="162" t="str">
        <f>RawDC2!L190</f>
        <v>grant</v>
      </c>
      <c r="D191" s="173">
        <f>SUM(RawDC2!IG190,RawDC2!II190,RawDC2!IJ190,RawDC2!IK190,RawDC2!IV190,RawDC2!JB190,RawDC2!JE190)</f>
        <v>7</v>
      </c>
      <c r="E191" s="174">
        <f>SUM(RawDC2!IA190,RawDC2!IH190,RawDC2!IP190,RawDC2!JA190,RawDC2!JK190,RawDC2!JX190,RawDC2!KI190)</f>
        <v>7</v>
      </c>
      <c r="F191" s="174">
        <f>SUM(RawDC2!HY190,RawDC2!HZ190,RawDC2!ID190,RawDC2!IL190,RawDC2!IS190,RawDC2!IT190,RawDC2!IU190,RawDC2!IZ190,RawDC2!JF190,RawDC2!JG190)</f>
        <v>10</v>
      </c>
      <c r="G191" s="174">
        <f>SUM(RawDC2!IR190,RawDC2!IW190,RawDC2!IX190,RawDC2!JH190,RawDC2!JJ190,RawDC2!JN190,RawDC2!JU190,RawDC2!JW190)</f>
        <v>8</v>
      </c>
      <c r="I191" s="162">
        <f t="shared" si="8"/>
        <v>32</v>
      </c>
      <c r="J191" s="173">
        <f>SUM(RawDC2!IF190,RawDC2!IP190,RawDC2!JJ190,RawDC2!JP190,RawDC2!JQ190,RawDC2!JS190,RawDC2!JW190,RawDC2!KC190,RawDC2!KD190,RawDC2!KG190)</f>
        <v>10</v>
      </c>
      <c r="K191" s="173">
        <f>SUM(RawDC2!HX190,RawDC2!HY190,RawDC2!IC190,RawDC2!ID190,RawDC2!IG190,RawDC2!IN190,RawDC2!IO190,RawDC2!IR190,RawDC2!IZ190,RawDC2!JD190,RawDC2!JE190,RawDC2!JM190,RawDC2!JN190,RawDC2!JR190,RawDC2!JT190,RawDC2!JU190,RawDC2!JZ190,RawDC2!KA190,RawDC2!KB190,RawDC2!KE190,RawDC2!KF190,RawDC2!KH190,RawDC2!KI190)</f>
        <v>23</v>
      </c>
    </row>
    <row r="192" spans="1:11">
      <c r="A192" s="128">
        <v>189</v>
      </c>
      <c r="B192" s="162" t="str">
        <f>RawDC2!K191</f>
        <v>Wesley</v>
      </c>
      <c r="C192" s="162" t="str">
        <f>RawDC2!L191</f>
        <v>Hayes</v>
      </c>
      <c r="D192" s="173">
        <f>SUM(RawDC2!IG191,RawDC2!II191,RawDC2!IJ191,RawDC2!IK191,RawDC2!IV191,RawDC2!JB191,RawDC2!JE191)</f>
        <v>17</v>
      </c>
      <c r="E192" s="174">
        <f>SUM(RawDC2!IA191,RawDC2!IH191,RawDC2!IP191,RawDC2!JA191,RawDC2!JK191,RawDC2!JX191,RawDC2!KI191)</f>
        <v>16</v>
      </c>
      <c r="F192" s="174">
        <f>SUM(RawDC2!HY191,RawDC2!HZ191,RawDC2!ID191,RawDC2!IL191,RawDC2!IS191,RawDC2!IT191,RawDC2!IU191,RawDC2!IZ191,RawDC2!JF191,RawDC2!JG191)</f>
        <v>32</v>
      </c>
      <c r="G192" s="174">
        <f>SUM(RawDC2!IR191,RawDC2!IW191,RawDC2!IX191,RawDC2!JH191,RawDC2!JJ191,RawDC2!JN191,RawDC2!JU191,RawDC2!JW191)</f>
        <v>29</v>
      </c>
      <c r="I192" s="162">
        <f t="shared" si="8"/>
        <v>94</v>
      </c>
      <c r="J192" s="173">
        <f>SUM(RawDC2!IF191,RawDC2!IP191,RawDC2!JJ191,RawDC2!JP191,RawDC2!JQ191,RawDC2!JS191,RawDC2!JW191,RawDC2!KC191,RawDC2!KD191,RawDC2!KG191)</f>
        <v>37</v>
      </c>
      <c r="K192" s="173">
        <f>SUM(RawDC2!HX191,RawDC2!HY191,RawDC2!IC191,RawDC2!ID191,RawDC2!IG191,RawDC2!IN191,RawDC2!IO191,RawDC2!IR191,RawDC2!IZ191,RawDC2!JD191,RawDC2!JE191,RawDC2!JM191,RawDC2!JN191,RawDC2!JR191,RawDC2!JT191,RawDC2!JU191,RawDC2!JZ191,RawDC2!KA191,RawDC2!KB191,RawDC2!KE191,RawDC2!KF191,RawDC2!KH191,RawDC2!KI191)</f>
        <v>83</v>
      </c>
    </row>
    <row r="193" spans="1:11">
      <c r="A193" s="128">
        <v>190</v>
      </c>
      <c r="B193" s="162" t="str">
        <f>RawDC2!K192</f>
        <v>Emily</v>
      </c>
      <c r="C193" s="162" t="str">
        <f>RawDC2!L192</f>
        <v>Hunt</v>
      </c>
      <c r="D193" s="173">
        <f>SUM(RawDC2!IG192,RawDC2!II192,RawDC2!IJ192,RawDC2!IK192,RawDC2!IV192,RawDC2!JB192,RawDC2!JE192)</f>
        <v>16</v>
      </c>
      <c r="E193" s="174">
        <f>SUM(RawDC2!IA192,RawDC2!IH192,RawDC2!IP192,RawDC2!JA192,RawDC2!JK192,RawDC2!JX192,RawDC2!KI192)</f>
        <v>17</v>
      </c>
      <c r="F193" s="174">
        <f>SUM(RawDC2!HY192,RawDC2!HZ192,RawDC2!ID192,RawDC2!IL192,RawDC2!IS192,RawDC2!IT192,RawDC2!IU192,RawDC2!IZ192,RawDC2!JF192,RawDC2!JG192)</f>
        <v>20</v>
      </c>
      <c r="G193" s="174">
        <f>SUM(RawDC2!IR192,RawDC2!IW192,RawDC2!IX192,RawDC2!JH192,RawDC2!JJ192,RawDC2!JN192,RawDC2!JU192,RawDC2!JW192)</f>
        <v>18</v>
      </c>
      <c r="I193" s="162">
        <f t="shared" si="8"/>
        <v>71</v>
      </c>
      <c r="J193" s="173">
        <f>SUM(RawDC2!IF192,RawDC2!IP192,RawDC2!JJ192,RawDC2!JP192,RawDC2!JQ192,RawDC2!JS192,RawDC2!JW192,RawDC2!KC192,RawDC2!KD192,RawDC2!KG192)</f>
        <v>23</v>
      </c>
      <c r="K193" s="173">
        <f>SUM(RawDC2!HX192,RawDC2!HY192,RawDC2!IC192,RawDC2!ID192,RawDC2!IG192,RawDC2!IN192,RawDC2!IO192,RawDC2!IR192,RawDC2!IZ192,RawDC2!JD192,RawDC2!JE192,RawDC2!JM192,RawDC2!JN192,RawDC2!JR192,RawDC2!JT192,RawDC2!JU192,RawDC2!JZ192,RawDC2!KA192,RawDC2!KB192,RawDC2!KE192,RawDC2!KF192,RawDC2!KH192,RawDC2!KI192)</f>
        <v>47</v>
      </c>
    </row>
    <row r="194" spans="1:11">
      <c r="A194" s="128">
        <v>191</v>
      </c>
      <c r="B194" s="162">
        <f>RawDC2!K193</f>
        <v>0</v>
      </c>
      <c r="C194" s="162">
        <f>RawDC2!L193</f>
        <v>0</v>
      </c>
      <c r="D194" s="173">
        <f>SUM(RawDC2!IG193,RawDC2!II193,RawDC2!IJ193,RawDC2!IK193,RawDC2!IV193,RawDC2!JB193,RawDC2!JE193)</f>
        <v>0</v>
      </c>
      <c r="E194" s="174">
        <f>SUM(RawDC2!IA193,RawDC2!IH193,RawDC2!IP193,RawDC2!JA193,RawDC2!JK193,RawDC2!JX193,RawDC2!KI193)</f>
        <v>0</v>
      </c>
      <c r="F194" s="174">
        <f>SUM(RawDC2!HY193,RawDC2!HZ193,RawDC2!ID193,RawDC2!IL193,RawDC2!IS193,RawDC2!IT193,RawDC2!IU193,RawDC2!IZ193,RawDC2!JF193,RawDC2!JG193)</f>
        <v>0</v>
      </c>
      <c r="G194" s="174">
        <f>SUM(RawDC2!IR193,RawDC2!IW193,RawDC2!IX193,RawDC2!JH193,RawDC2!JJ193,RawDC2!JN193,RawDC2!JU193,RawDC2!JW193)</f>
        <v>0</v>
      </c>
      <c r="I194" s="162">
        <f t="shared" si="8"/>
        <v>0</v>
      </c>
      <c r="J194" s="173">
        <f>SUM(RawDC2!IF193,RawDC2!IP193,RawDC2!JJ193,RawDC2!JP193,RawDC2!JQ193,RawDC2!JS193,RawDC2!JW193,RawDC2!KC193,RawDC2!KD193,RawDC2!KG193)</f>
        <v>0</v>
      </c>
      <c r="K194" s="173">
        <f>SUM(RawDC2!HX193,RawDC2!HY193,RawDC2!IC193,RawDC2!ID193,RawDC2!IG193,RawDC2!IN193,RawDC2!IO193,RawDC2!IR193,RawDC2!IZ193,RawDC2!JD193,RawDC2!JE193,RawDC2!JM193,RawDC2!JN193,RawDC2!JR193,RawDC2!JT193,RawDC2!JU193,RawDC2!JZ193,RawDC2!KA193,RawDC2!KB193,RawDC2!KE193,RawDC2!KF193,RawDC2!KH193,RawDC2!KI193)</f>
        <v>0</v>
      </c>
    </row>
    <row r="195" spans="1:11">
      <c r="A195" s="128">
        <v>192</v>
      </c>
      <c r="B195" s="162" t="str">
        <f>RawDC2!K194</f>
        <v>Jake</v>
      </c>
      <c r="C195" s="162" t="str">
        <f>RawDC2!L194</f>
        <v>McCloskey</v>
      </c>
      <c r="D195" s="173">
        <f>SUM(RawDC2!IG194,RawDC2!II194,RawDC2!IJ194,RawDC2!IK194,RawDC2!IV194,RawDC2!JB194,RawDC2!JE194)</f>
        <v>18</v>
      </c>
      <c r="E195" s="174">
        <f>SUM(RawDC2!IA194,RawDC2!IH194,RawDC2!IP194,RawDC2!JA194,RawDC2!JK194,RawDC2!JX194,RawDC2!KI194)</f>
        <v>14</v>
      </c>
      <c r="F195" s="174">
        <f>SUM(RawDC2!HY194,RawDC2!HZ194,RawDC2!ID194,RawDC2!IL194,RawDC2!IS194,RawDC2!IT194,RawDC2!IU194,RawDC2!IZ194,RawDC2!JF194,RawDC2!JG194)</f>
        <v>22</v>
      </c>
      <c r="G195" s="174">
        <f>SUM(RawDC2!IR194,RawDC2!IW194,RawDC2!IX194,RawDC2!JH194,RawDC2!JJ194,RawDC2!JN194,RawDC2!JU194,RawDC2!JW194)</f>
        <v>13</v>
      </c>
      <c r="I195" s="162">
        <f t="shared" si="8"/>
        <v>67</v>
      </c>
      <c r="J195" s="173">
        <f>SUM(RawDC2!IF194,RawDC2!IP194,RawDC2!JJ194,RawDC2!JP194,RawDC2!JQ194,RawDC2!JS194,RawDC2!JW194,RawDC2!KC194,RawDC2!KD194,RawDC2!KG194)</f>
        <v>11</v>
      </c>
      <c r="K195" s="173">
        <f>SUM(RawDC2!HX194,RawDC2!HY194,RawDC2!IC194,RawDC2!ID194,RawDC2!IG194,RawDC2!IN194,RawDC2!IO194,RawDC2!IR194,RawDC2!IZ194,RawDC2!JD194,RawDC2!JE194,RawDC2!JM194,RawDC2!JN194,RawDC2!JR194,RawDC2!JT194,RawDC2!JU194,RawDC2!JZ194,RawDC2!KA194,RawDC2!KB194,RawDC2!KE194,RawDC2!KF194,RawDC2!KH194,RawDC2!KI194)</f>
        <v>42</v>
      </c>
    </row>
    <row r="196" spans="1:11">
      <c r="A196" s="128">
        <v>193</v>
      </c>
      <c r="B196" s="162" t="str">
        <f>RawDC2!K195</f>
        <v>James</v>
      </c>
      <c r="C196" s="162" t="str">
        <f>RawDC2!L195</f>
        <v>Jones</v>
      </c>
      <c r="D196" s="173">
        <f>SUM(RawDC2!IG195,RawDC2!II195,RawDC2!IJ195,RawDC2!IK195,RawDC2!IV195,RawDC2!JB195,RawDC2!JE195)</f>
        <v>15</v>
      </c>
      <c r="E196" s="174">
        <f>SUM(RawDC2!IA195,RawDC2!IH195,RawDC2!IP195,RawDC2!JA195,RawDC2!JK195,RawDC2!JX195,RawDC2!KI195)</f>
        <v>15</v>
      </c>
      <c r="F196" s="174">
        <f>SUM(RawDC2!HY195,RawDC2!HZ195,RawDC2!ID195,RawDC2!IL195,RawDC2!IS195,RawDC2!IT195,RawDC2!IU195,RawDC2!IZ195,RawDC2!JF195,RawDC2!JG195)</f>
        <v>25</v>
      </c>
      <c r="G196" s="174">
        <f>SUM(RawDC2!IR195,RawDC2!IW195,RawDC2!IX195,RawDC2!JH195,RawDC2!JJ195,RawDC2!JN195,RawDC2!JU195,RawDC2!JW195)</f>
        <v>16</v>
      </c>
      <c r="I196" s="162">
        <f t="shared" si="8"/>
        <v>71</v>
      </c>
      <c r="J196" s="173">
        <f>SUM(RawDC2!IF195,RawDC2!IP195,RawDC2!JJ195,RawDC2!JP195,RawDC2!JQ195,RawDC2!JS195,RawDC2!JW195,RawDC2!KC195,RawDC2!KD195,RawDC2!KG195)</f>
        <v>23</v>
      </c>
      <c r="K196" s="173">
        <f>SUM(RawDC2!HX195,RawDC2!HY195,RawDC2!IC195,RawDC2!ID195,RawDC2!IG195,RawDC2!IN195,RawDC2!IO195,RawDC2!IR195,RawDC2!IZ195,RawDC2!JD195,RawDC2!JE195,RawDC2!JM195,RawDC2!JN195,RawDC2!JR195,RawDC2!JT195,RawDC2!JU195,RawDC2!JZ195,RawDC2!KA195,RawDC2!KB195,RawDC2!KE195,RawDC2!KF195,RawDC2!KH195,RawDC2!KI195)</f>
        <v>53</v>
      </c>
    </row>
    <row r="197" spans="1:11">
      <c r="A197" s="128">
        <v>194</v>
      </c>
      <c r="B197" s="162" t="str">
        <f>RawDC2!K196</f>
        <v>Ryan</v>
      </c>
      <c r="C197" s="162" t="str">
        <f>RawDC2!L196</f>
        <v>Maynard</v>
      </c>
      <c r="D197" s="173">
        <f>SUM(RawDC2!IG196,RawDC2!II196,RawDC2!IJ196,RawDC2!IK196,RawDC2!IV196,RawDC2!JB196,RawDC2!JE196)</f>
        <v>23</v>
      </c>
      <c r="E197" s="174">
        <f>SUM(RawDC2!IA196,RawDC2!IH196,RawDC2!IP196,RawDC2!JA196,RawDC2!JK196,RawDC2!JX196,RawDC2!KI196)</f>
        <v>21</v>
      </c>
      <c r="F197" s="174">
        <f>SUM(RawDC2!HY196,RawDC2!HZ196,RawDC2!ID196,RawDC2!IL196,RawDC2!IS196,RawDC2!IT196,RawDC2!IU196,RawDC2!IZ196,RawDC2!JF196,RawDC2!JG196)</f>
        <v>30</v>
      </c>
      <c r="G197" s="174">
        <f>SUM(RawDC2!IR196,RawDC2!IW196,RawDC2!IX196,RawDC2!JH196,RawDC2!JJ196,RawDC2!JN196,RawDC2!JU196,RawDC2!JW196)</f>
        <v>25</v>
      </c>
      <c r="I197" s="162">
        <f t="shared" si="8"/>
        <v>99</v>
      </c>
      <c r="J197" s="173">
        <f>SUM(RawDC2!IF196,RawDC2!IP196,RawDC2!JJ196,RawDC2!JP196,RawDC2!JQ196,RawDC2!JS196,RawDC2!JW196,RawDC2!KC196,RawDC2!KD196,RawDC2!KG196)</f>
        <v>29</v>
      </c>
      <c r="K197" s="173">
        <f>SUM(RawDC2!HX196,RawDC2!HY196,RawDC2!IC196,RawDC2!ID196,RawDC2!IG196,RawDC2!IN196,RawDC2!IO196,RawDC2!IR196,RawDC2!IZ196,RawDC2!JD196,RawDC2!JE196,RawDC2!JM196,RawDC2!JN196,RawDC2!JR196,RawDC2!JT196,RawDC2!JU196,RawDC2!JZ196,RawDC2!KA196,RawDC2!KB196,RawDC2!KE196,RawDC2!KF196,RawDC2!KH196,RawDC2!KI196)</f>
        <v>75</v>
      </c>
    </row>
    <row r="198" spans="1:11">
      <c r="A198" s="128">
        <v>195</v>
      </c>
      <c r="B198" s="162" t="str">
        <f>RawDC2!K197</f>
        <v>Thomas</v>
      </c>
      <c r="C198" s="162" t="str">
        <f>RawDC2!L197</f>
        <v>Hill</v>
      </c>
      <c r="D198" s="173">
        <f>SUM(RawDC2!IG197,RawDC2!II197,RawDC2!IJ197,RawDC2!IK197,RawDC2!IV197,RawDC2!JB197,RawDC2!JE197)</f>
        <v>16</v>
      </c>
      <c r="E198" s="174">
        <f>SUM(RawDC2!IA197,RawDC2!IH197,RawDC2!IP197,RawDC2!JA197,RawDC2!JK197,RawDC2!JX197,RawDC2!KI197)</f>
        <v>16</v>
      </c>
      <c r="F198" s="174">
        <f>SUM(RawDC2!HY197,RawDC2!HZ197,RawDC2!ID197,RawDC2!IL197,RawDC2!IS197,RawDC2!IT197,RawDC2!IU197,RawDC2!IZ197,RawDC2!JF197,RawDC2!JG197)</f>
        <v>22</v>
      </c>
      <c r="G198" s="174">
        <f>SUM(RawDC2!IR197,RawDC2!IW197,RawDC2!IX197,RawDC2!JH197,RawDC2!JJ197,RawDC2!JN197,RawDC2!JU197,RawDC2!JW197)</f>
        <v>14</v>
      </c>
      <c r="I198" s="162">
        <f t="shared" si="8"/>
        <v>68</v>
      </c>
      <c r="J198" s="173">
        <f>SUM(RawDC2!IF197,RawDC2!IP197,RawDC2!JJ197,RawDC2!JP197,RawDC2!JQ197,RawDC2!JS197,RawDC2!JW197,RawDC2!KC197,RawDC2!KD197,RawDC2!KG197)</f>
        <v>17</v>
      </c>
      <c r="K198" s="173">
        <f>SUM(RawDC2!HX197,RawDC2!HY197,RawDC2!IC197,RawDC2!ID197,RawDC2!IG197,RawDC2!IN197,RawDC2!IO197,RawDC2!IR197,RawDC2!IZ197,RawDC2!JD197,RawDC2!JE197,RawDC2!JM197,RawDC2!JN197,RawDC2!JR197,RawDC2!JT197,RawDC2!JU197,RawDC2!JZ197,RawDC2!KA197,RawDC2!KB197,RawDC2!KE197,RawDC2!KF197,RawDC2!KH197,RawDC2!KI197)</f>
        <v>46</v>
      </c>
    </row>
    <row r="199" spans="1:11">
      <c r="A199" s="128">
        <v>196</v>
      </c>
      <c r="B199" s="162" t="str">
        <f>RawDC2!K198</f>
        <v>Thomas</v>
      </c>
      <c r="C199" s="162" t="str">
        <f>RawDC2!L198</f>
        <v>Phillips</v>
      </c>
      <c r="D199" s="173">
        <f>SUM(RawDC2!IG198,RawDC2!II198,RawDC2!IJ198,RawDC2!IK198,RawDC2!IV198,RawDC2!JB198,RawDC2!JE198)</f>
        <v>17</v>
      </c>
      <c r="E199" s="174">
        <f>SUM(RawDC2!IA198,RawDC2!IH198,RawDC2!IP198,RawDC2!JA198,RawDC2!JK198,RawDC2!JX198,RawDC2!KI198)</f>
        <v>14</v>
      </c>
      <c r="F199" s="174">
        <f>SUM(RawDC2!HY198,RawDC2!HZ198,RawDC2!ID198,RawDC2!IL198,RawDC2!IS198,RawDC2!IT198,RawDC2!IU198,RawDC2!IZ198,RawDC2!JF198,RawDC2!JG198)</f>
        <v>26</v>
      </c>
      <c r="G199" s="174">
        <f>SUM(RawDC2!IR198,RawDC2!IW198,RawDC2!IX198,RawDC2!JH198,RawDC2!JJ198,RawDC2!JN198,RawDC2!JU198,RawDC2!JW198)</f>
        <v>22</v>
      </c>
      <c r="I199" s="162">
        <f t="shared" si="8"/>
        <v>79</v>
      </c>
      <c r="J199" s="173">
        <f>SUM(RawDC2!IF198,RawDC2!IP198,RawDC2!JJ198,RawDC2!JP198,RawDC2!JQ198,RawDC2!JS198,RawDC2!JW198,RawDC2!KC198,RawDC2!KD198,RawDC2!KG198)</f>
        <v>25</v>
      </c>
      <c r="K199" s="173">
        <f>SUM(RawDC2!HX198,RawDC2!HY198,RawDC2!IC198,RawDC2!ID198,RawDC2!IG198,RawDC2!IN198,RawDC2!IO198,RawDC2!IR198,RawDC2!IZ198,RawDC2!JD198,RawDC2!JE198,RawDC2!JM198,RawDC2!JN198,RawDC2!JR198,RawDC2!JT198,RawDC2!JU198,RawDC2!JZ198,RawDC2!KA198,RawDC2!KB198,RawDC2!KE198,RawDC2!KF198,RawDC2!KH198,RawDC2!KI198)</f>
        <v>57</v>
      </c>
    </row>
    <row r="200" spans="1:11">
      <c r="A200" s="128">
        <v>197</v>
      </c>
      <c r="B200" s="162" t="str">
        <f>RawDC2!K199</f>
        <v>Matthew</v>
      </c>
      <c r="C200" s="162" t="str">
        <f>RawDC2!L199</f>
        <v>Pemberton</v>
      </c>
      <c r="D200" s="173">
        <f>SUM(RawDC2!IG199,RawDC2!II199,RawDC2!IJ199,RawDC2!IK199,RawDC2!IV199,RawDC2!JB199,RawDC2!JE199)</f>
        <v>16</v>
      </c>
      <c r="E200" s="174">
        <f>SUM(RawDC2!IA199,RawDC2!IH199,RawDC2!IP199,RawDC2!JA199,RawDC2!JK199,RawDC2!JX199,RawDC2!KI199)</f>
        <v>18</v>
      </c>
      <c r="F200" s="174">
        <f>SUM(RawDC2!HY199,RawDC2!HZ199,RawDC2!ID199,RawDC2!IL199,RawDC2!IS199,RawDC2!IT199,RawDC2!IU199,RawDC2!IZ199,RawDC2!JF199,RawDC2!JG199)</f>
        <v>26</v>
      </c>
      <c r="G200" s="174">
        <f>SUM(RawDC2!IR199,RawDC2!IW199,RawDC2!IX199,RawDC2!JH199,RawDC2!JJ199,RawDC2!JN199,RawDC2!JU199,RawDC2!JW199)</f>
        <v>20</v>
      </c>
      <c r="I200" s="162">
        <f t="shared" si="8"/>
        <v>80</v>
      </c>
      <c r="J200" s="173">
        <f>SUM(RawDC2!IF199,RawDC2!IP199,RawDC2!JJ199,RawDC2!JP199,RawDC2!JQ199,RawDC2!JS199,RawDC2!JW199,RawDC2!KC199,RawDC2!KD199,RawDC2!KG199)</f>
        <v>12</v>
      </c>
      <c r="K200" s="173">
        <f>SUM(RawDC2!HX199,RawDC2!HY199,RawDC2!IC199,RawDC2!ID199,RawDC2!IG199,RawDC2!IN199,RawDC2!IO199,RawDC2!IR199,RawDC2!IZ199,RawDC2!JD199,RawDC2!JE199,RawDC2!JM199,RawDC2!JN199,RawDC2!JR199,RawDC2!JT199,RawDC2!JU199,RawDC2!JZ199,RawDC2!KA199,RawDC2!KB199,RawDC2!KE199,RawDC2!KF199,RawDC2!KH199,RawDC2!KI199)</f>
        <v>47</v>
      </c>
    </row>
    <row r="201" spans="1:11">
      <c r="A201" s="128">
        <v>198</v>
      </c>
      <c r="B201" s="162" t="str">
        <f>RawDC2!K200</f>
        <v>Dominic</v>
      </c>
      <c r="C201" s="162" t="str">
        <f>RawDC2!L200</f>
        <v>King</v>
      </c>
      <c r="D201" s="173">
        <f>SUM(RawDC2!IG200,RawDC2!II200,RawDC2!IJ200,RawDC2!IK200,RawDC2!IV200,RawDC2!JB200,RawDC2!JE200)</f>
        <v>18</v>
      </c>
      <c r="E201" s="174">
        <f>SUM(RawDC2!IA200,RawDC2!IH200,RawDC2!IP200,RawDC2!JA200,RawDC2!JK200,RawDC2!JX200,RawDC2!KI200)</f>
        <v>17</v>
      </c>
      <c r="F201" s="174">
        <f>SUM(RawDC2!HY200,RawDC2!HZ200,RawDC2!ID200,RawDC2!IL200,RawDC2!IS200,RawDC2!IT200,RawDC2!IU200,RawDC2!IZ200,RawDC2!JF200,RawDC2!JG200)</f>
        <v>25</v>
      </c>
      <c r="G201" s="174">
        <f>SUM(RawDC2!IR200,RawDC2!IW200,RawDC2!IX200,RawDC2!JH200,RawDC2!JJ200,RawDC2!JN200,RawDC2!JU200,RawDC2!JW200)</f>
        <v>18</v>
      </c>
      <c r="I201" s="162">
        <f t="shared" si="8"/>
        <v>78</v>
      </c>
      <c r="J201" s="173">
        <f>SUM(RawDC2!IF200,RawDC2!IP200,RawDC2!JJ200,RawDC2!JP200,RawDC2!JQ200,RawDC2!JS200,RawDC2!JW200,RawDC2!KC200,RawDC2!KD200,RawDC2!KG200)</f>
        <v>21</v>
      </c>
      <c r="K201" s="173">
        <f>SUM(RawDC2!HX200,RawDC2!HY200,RawDC2!IC200,RawDC2!ID200,RawDC2!IG200,RawDC2!IN200,RawDC2!IO200,RawDC2!IR200,RawDC2!IZ200,RawDC2!JD200,RawDC2!JE200,RawDC2!JM200,RawDC2!JN200,RawDC2!JR200,RawDC2!JT200,RawDC2!JU200,RawDC2!JZ200,RawDC2!KA200,RawDC2!KB200,RawDC2!KE200,RawDC2!KF200,RawDC2!KH200,RawDC2!KI200)</f>
        <v>48</v>
      </c>
    </row>
    <row r="202" spans="1:11">
      <c r="A202" s="128">
        <v>199</v>
      </c>
      <c r="B202" s="162">
        <f>RawDC2!K201</f>
        <v>0</v>
      </c>
      <c r="C202" s="162">
        <f>RawDC2!L201</f>
        <v>0</v>
      </c>
      <c r="D202" s="173">
        <f>SUM(RawDC2!IG201,RawDC2!II201,RawDC2!IJ201,RawDC2!IK201,RawDC2!IV201,RawDC2!JB201,RawDC2!JE201)</f>
        <v>0</v>
      </c>
      <c r="E202" s="174">
        <f>SUM(RawDC2!IA201,RawDC2!IH201,RawDC2!IP201,RawDC2!JA201,RawDC2!JK201,RawDC2!JX201,RawDC2!KI201)</f>
        <v>0</v>
      </c>
      <c r="F202" s="174">
        <f>SUM(RawDC2!HY201,RawDC2!HZ201,RawDC2!ID201,RawDC2!IL201,RawDC2!IS201,RawDC2!IT201,RawDC2!IU201,RawDC2!IZ201,RawDC2!JF201,RawDC2!JG201)</f>
        <v>0</v>
      </c>
      <c r="G202" s="174">
        <f>SUM(RawDC2!IR201,RawDC2!IW201,RawDC2!IX201,RawDC2!JH201,RawDC2!JJ201,RawDC2!JN201,RawDC2!JU201,RawDC2!JW201)</f>
        <v>0</v>
      </c>
      <c r="I202" s="162">
        <f t="shared" si="8"/>
        <v>0</v>
      </c>
      <c r="J202" s="173">
        <f>SUM(RawDC2!IF201,RawDC2!IP201,RawDC2!JJ201,RawDC2!JP201,RawDC2!JQ201,RawDC2!JS201,RawDC2!JW201,RawDC2!KC201,RawDC2!KD201,RawDC2!KG201)</f>
        <v>0</v>
      </c>
      <c r="K202" s="173">
        <f>SUM(RawDC2!HX201,RawDC2!HY201,RawDC2!IC201,RawDC2!ID201,RawDC2!IG201,RawDC2!IN201,RawDC2!IO201,RawDC2!IR201,RawDC2!IZ201,RawDC2!JD201,RawDC2!JE201,RawDC2!JM201,RawDC2!JN201,RawDC2!JR201,RawDC2!JT201,RawDC2!JU201,RawDC2!JZ201,RawDC2!KA201,RawDC2!KB201,RawDC2!KE201,RawDC2!KF201,RawDC2!KH201,RawDC2!KI201)</f>
        <v>0</v>
      </c>
    </row>
    <row r="203" spans="1:11">
      <c r="A203" s="128">
        <v>200</v>
      </c>
      <c r="B203" s="162">
        <f>RawDC2!K202</f>
        <v>0</v>
      </c>
      <c r="C203" s="162">
        <f>RawDC2!L202</f>
        <v>0</v>
      </c>
      <c r="D203" s="173">
        <f>SUM(RawDC2!IG202,RawDC2!II202,RawDC2!IJ202,RawDC2!IK202,RawDC2!IV202,RawDC2!JB202,RawDC2!JE202)</f>
        <v>0</v>
      </c>
      <c r="E203" s="174">
        <f>SUM(RawDC2!IA202,RawDC2!IH202,RawDC2!IP202,RawDC2!JA202,RawDC2!JK202,RawDC2!JX202,RawDC2!KI202)</f>
        <v>0</v>
      </c>
      <c r="F203" s="174">
        <f>SUM(RawDC2!HY202,RawDC2!HZ202,RawDC2!ID202,RawDC2!IL202,RawDC2!IS202,RawDC2!IT202,RawDC2!IU202,RawDC2!IZ202,RawDC2!JF202,RawDC2!JG202)</f>
        <v>0</v>
      </c>
      <c r="G203" s="174">
        <f>SUM(RawDC2!IR202,RawDC2!IW202,RawDC2!IX202,RawDC2!JH202,RawDC2!JJ202,RawDC2!JN202,RawDC2!JU202,RawDC2!JW202)</f>
        <v>0</v>
      </c>
      <c r="I203" s="162">
        <f t="shared" si="8"/>
        <v>0</v>
      </c>
      <c r="J203" s="173">
        <f>SUM(RawDC2!IF202,RawDC2!IP202,RawDC2!JJ202,RawDC2!JP202,RawDC2!JQ202,RawDC2!JS202,RawDC2!JW202,RawDC2!KC202,RawDC2!KD202,RawDC2!KG202)</f>
        <v>0</v>
      </c>
      <c r="K203" s="173">
        <f>SUM(RawDC2!HX202,RawDC2!HY202,RawDC2!IC202,RawDC2!ID202,RawDC2!IG202,RawDC2!IN202,RawDC2!IO202,RawDC2!IR202,RawDC2!IZ202,RawDC2!JD202,RawDC2!JE202,RawDC2!JM202,RawDC2!JN202,RawDC2!JR202,RawDC2!JT202,RawDC2!JU202,RawDC2!JZ202,RawDC2!KA202,RawDC2!KB202,RawDC2!KE202,RawDC2!KF202,RawDC2!KH202,RawDC2!KI202)</f>
        <v>0</v>
      </c>
    </row>
    <row r="204" spans="1:11">
      <c r="A204" s="128">
        <v>201</v>
      </c>
      <c r="B204" s="162">
        <f>RawDC2!K203</f>
        <v>0</v>
      </c>
      <c r="C204" s="162">
        <f>RawDC2!L203</f>
        <v>0</v>
      </c>
      <c r="D204" s="173">
        <f>SUM(RawDC2!IG203,RawDC2!II203,RawDC2!IJ203,RawDC2!IK203,RawDC2!IV203,RawDC2!JB203,RawDC2!JE203)</f>
        <v>0</v>
      </c>
      <c r="E204" s="174">
        <f>SUM(RawDC2!IA203,RawDC2!IH203,RawDC2!IP203,RawDC2!JA203,RawDC2!JK203,RawDC2!JX203,RawDC2!KI203)</f>
        <v>0</v>
      </c>
      <c r="F204" s="174">
        <f>SUM(RawDC2!HY203,RawDC2!HZ203,RawDC2!ID203,RawDC2!IL203,RawDC2!IS203,RawDC2!IT203,RawDC2!IU203,RawDC2!IZ203,RawDC2!JF203,RawDC2!JG203)</f>
        <v>0</v>
      </c>
      <c r="G204" s="174">
        <f>SUM(RawDC2!IR203,RawDC2!IW203,RawDC2!IX203,RawDC2!JH203,RawDC2!JJ203,RawDC2!JN203,RawDC2!JU203,RawDC2!JW203)</f>
        <v>0</v>
      </c>
      <c r="I204" s="162">
        <f t="shared" si="8"/>
        <v>0</v>
      </c>
      <c r="J204" s="173">
        <f>SUM(RawDC2!IF203,RawDC2!IP203,RawDC2!JJ203,RawDC2!JP203,RawDC2!JQ203,RawDC2!JS203,RawDC2!JW203,RawDC2!KC203,RawDC2!KD203,RawDC2!KG203)</f>
        <v>0</v>
      </c>
      <c r="K204" s="173">
        <f>SUM(RawDC2!HX203,RawDC2!HY203,RawDC2!IC203,RawDC2!ID203,RawDC2!IG203,RawDC2!IN203,RawDC2!IO203,RawDC2!IR203,RawDC2!IZ203,RawDC2!JD203,RawDC2!JE203,RawDC2!JM203,RawDC2!JN203,RawDC2!JR203,RawDC2!JT203,RawDC2!JU203,RawDC2!JZ203,RawDC2!KA203,RawDC2!KB203,RawDC2!KE203,RawDC2!KF203,RawDC2!KH203,RawDC2!KI203)</f>
        <v>0</v>
      </c>
    </row>
    <row r="205" spans="1:11">
      <c r="A205" s="128">
        <v>202</v>
      </c>
      <c r="B205" s="162" t="str">
        <f>RawDC2!K204</f>
        <v>Kate</v>
      </c>
      <c r="C205" s="162" t="str">
        <f>RawDC2!L204</f>
        <v>Lutchmaya</v>
      </c>
      <c r="D205" s="173">
        <f>SUM(RawDC2!IG204,RawDC2!II204,RawDC2!IJ204,RawDC2!IK204,RawDC2!IV204,RawDC2!JB204,RawDC2!JE204)</f>
        <v>24</v>
      </c>
      <c r="E205" s="174">
        <f>SUM(RawDC2!IA204,RawDC2!IH204,RawDC2!IP204,RawDC2!JA204,RawDC2!JK204,RawDC2!JX204,RawDC2!KI204)</f>
        <v>22</v>
      </c>
      <c r="F205" s="174">
        <f>SUM(RawDC2!HY204,RawDC2!HZ204,RawDC2!ID204,RawDC2!IL204,RawDC2!IS204,RawDC2!IT204,RawDC2!IU204,RawDC2!IZ204,RawDC2!JF204,RawDC2!JG204)</f>
        <v>26</v>
      </c>
      <c r="G205" s="174">
        <f>SUM(RawDC2!IR204,RawDC2!IW204,RawDC2!IX204,RawDC2!JH204,RawDC2!JJ204,RawDC2!JN204,RawDC2!JU204,RawDC2!JW204)</f>
        <v>20</v>
      </c>
      <c r="I205" s="162">
        <f t="shared" si="8"/>
        <v>92</v>
      </c>
      <c r="J205" s="173">
        <f>SUM(RawDC2!IF204,RawDC2!IP204,RawDC2!JJ204,RawDC2!JP204,RawDC2!JQ204,RawDC2!JS204,RawDC2!JW204,RawDC2!KC204,RawDC2!KD204,RawDC2!KG204)</f>
        <v>17</v>
      </c>
      <c r="K205" s="173">
        <f>SUM(RawDC2!HX204,RawDC2!HY204,RawDC2!IC204,RawDC2!ID204,RawDC2!IG204,RawDC2!IN204,RawDC2!IO204,RawDC2!IR204,RawDC2!IZ204,RawDC2!JD204,RawDC2!JE204,RawDC2!JM204,RawDC2!JN204,RawDC2!JR204,RawDC2!JT204,RawDC2!JU204,RawDC2!JZ204,RawDC2!KA204,RawDC2!KB204,RawDC2!KE204,RawDC2!KF204,RawDC2!KH204,RawDC2!KI204)</f>
        <v>51</v>
      </c>
    </row>
    <row r="206" spans="1:11">
      <c r="A206" s="128">
        <v>203</v>
      </c>
      <c r="B206" s="162" t="str">
        <f>RawDC2!K205</f>
        <v>Ellie</v>
      </c>
      <c r="C206" s="162" t="str">
        <f>RawDC2!L205</f>
        <v>Leech</v>
      </c>
      <c r="D206" s="173">
        <f>SUM(RawDC2!IG205,RawDC2!II205,RawDC2!IJ205,RawDC2!IK205,RawDC2!IV205,RawDC2!JB205,RawDC2!JE205)</f>
        <v>20</v>
      </c>
      <c r="E206" s="174">
        <f>SUM(RawDC2!IA205,RawDC2!IH205,RawDC2!IP205,RawDC2!JA205,RawDC2!JK205,RawDC2!JX205,RawDC2!KI205)</f>
        <v>20</v>
      </c>
      <c r="F206" s="174">
        <f>SUM(RawDC2!HY205,RawDC2!HZ205,RawDC2!ID205,RawDC2!IL205,RawDC2!IS205,RawDC2!IT205,RawDC2!IU205,RawDC2!IZ205,RawDC2!JF205,RawDC2!JG205)</f>
        <v>26</v>
      </c>
      <c r="G206" s="174">
        <f>SUM(RawDC2!IR205,RawDC2!IW205,RawDC2!IX205,RawDC2!JH205,RawDC2!JJ205,RawDC2!JN205,RawDC2!JU205,RawDC2!JW205)</f>
        <v>24</v>
      </c>
      <c r="I206" s="162">
        <f t="shared" si="8"/>
        <v>90</v>
      </c>
      <c r="J206" s="173">
        <f>SUM(RawDC2!IF205,RawDC2!IP205,RawDC2!JJ205,RawDC2!JP205,RawDC2!JQ205,RawDC2!JS205,RawDC2!JW205,RawDC2!KC205,RawDC2!KD205,RawDC2!KG205)</f>
        <v>23</v>
      </c>
      <c r="K206" s="173">
        <f>SUM(RawDC2!HX205,RawDC2!HY205,RawDC2!IC205,RawDC2!ID205,RawDC2!IG205,RawDC2!IN205,RawDC2!IO205,RawDC2!IR205,RawDC2!IZ205,RawDC2!JD205,RawDC2!JE205,RawDC2!JM205,RawDC2!JN205,RawDC2!JR205,RawDC2!JT205,RawDC2!JU205,RawDC2!JZ205,RawDC2!KA205,RawDC2!KB205,RawDC2!KE205,RawDC2!KF205,RawDC2!KH205,RawDC2!KI205)</f>
        <v>51</v>
      </c>
    </row>
    <row r="207" spans="1:11">
      <c r="A207" s="128">
        <v>204</v>
      </c>
      <c r="B207" s="162" t="str">
        <f>RawDC2!K206</f>
        <v>Rachel</v>
      </c>
      <c r="C207" s="162" t="str">
        <f>RawDC2!L206</f>
        <v>Jones</v>
      </c>
      <c r="D207" s="173">
        <f>SUM(RawDC2!IG206,RawDC2!II206,RawDC2!IJ206,RawDC2!IK206,RawDC2!IV206,RawDC2!JB206,RawDC2!JE206)</f>
        <v>19</v>
      </c>
      <c r="E207" s="174">
        <f>SUM(RawDC2!IA206,RawDC2!IH206,RawDC2!IP206,RawDC2!JA206,RawDC2!JK206,RawDC2!JX206,RawDC2!KI206)</f>
        <v>19</v>
      </c>
      <c r="F207" s="174">
        <f>SUM(RawDC2!HY206,RawDC2!HZ206,RawDC2!ID206,RawDC2!IL206,RawDC2!IS206,RawDC2!IT206,RawDC2!IU206,RawDC2!IZ206,RawDC2!JF206,RawDC2!JG206)</f>
        <v>25</v>
      </c>
      <c r="G207" s="174">
        <f>SUM(RawDC2!IR206,RawDC2!IW206,RawDC2!IX206,RawDC2!JH206,RawDC2!JJ206,RawDC2!JN206,RawDC2!JU206,RawDC2!JW206)</f>
        <v>22</v>
      </c>
      <c r="I207" s="162">
        <f t="shared" si="8"/>
        <v>85</v>
      </c>
      <c r="J207" s="173">
        <f>SUM(RawDC2!IF206,RawDC2!IP206,RawDC2!JJ206,RawDC2!JP206,RawDC2!JQ206,RawDC2!JS206,RawDC2!JW206,RawDC2!KC206,RawDC2!KD206,RawDC2!KG206)</f>
        <v>29</v>
      </c>
      <c r="K207" s="173">
        <f>SUM(RawDC2!HX206,RawDC2!HY206,RawDC2!IC206,RawDC2!ID206,RawDC2!IG206,RawDC2!IN206,RawDC2!IO206,RawDC2!IR206,RawDC2!IZ206,RawDC2!JD206,RawDC2!JE206,RawDC2!JM206,RawDC2!JN206,RawDC2!JR206,RawDC2!JT206,RawDC2!JU206,RawDC2!JZ206,RawDC2!KA206,RawDC2!KB206,RawDC2!KE206,RawDC2!KF206,RawDC2!KH206,RawDC2!KI206)</f>
        <v>66</v>
      </c>
    </row>
    <row r="208" spans="1:11">
      <c r="A208" s="128">
        <v>205</v>
      </c>
      <c r="B208" s="162" t="str">
        <f>RawDC2!K207</f>
        <v>Jessica</v>
      </c>
      <c r="C208" s="162" t="str">
        <f>RawDC2!L207</f>
        <v xml:space="preserve">Jaques </v>
      </c>
      <c r="D208" s="173">
        <f>SUM(RawDC2!IG207,RawDC2!II207,RawDC2!IJ207,RawDC2!IK207,RawDC2!IV207,RawDC2!JB207,RawDC2!JE207)</f>
        <v>22</v>
      </c>
      <c r="E208" s="174">
        <f>SUM(RawDC2!IA207,RawDC2!IH207,RawDC2!IP207,RawDC2!JA207,RawDC2!JK207,RawDC2!JX207,RawDC2!KI207)</f>
        <v>22</v>
      </c>
      <c r="F208" s="174">
        <f>SUM(RawDC2!HY207,RawDC2!HZ207,RawDC2!ID207,RawDC2!IL207,RawDC2!IS207,RawDC2!IT207,RawDC2!IU207,RawDC2!IZ207,RawDC2!JF207,RawDC2!JG207)</f>
        <v>28</v>
      </c>
      <c r="G208" s="174">
        <f>SUM(RawDC2!IR207,RawDC2!IW207,RawDC2!IX207,RawDC2!JH207,RawDC2!JJ207,RawDC2!JN207,RawDC2!JU207,RawDC2!JW207)</f>
        <v>28</v>
      </c>
      <c r="I208" s="162">
        <f t="shared" si="8"/>
        <v>100</v>
      </c>
      <c r="J208" s="173">
        <f>SUM(RawDC2!IF207,RawDC2!IP207,RawDC2!JJ207,RawDC2!JP207,RawDC2!JQ207,RawDC2!JS207,RawDC2!JW207,RawDC2!KC207,RawDC2!KD207,RawDC2!KG207)</f>
        <v>30</v>
      </c>
      <c r="K208" s="173">
        <f>SUM(RawDC2!HX207,RawDC2!HY207,RawDC2!IC207,RawDC2!ID207,RawDC2!IG207,RawDC2!IN207,RawDC2!IO207,RawDC2!IR207,RawDC2!IZ207,RawDC2!JD207,RawDC2!JE207,RawDC2!JM207,RawDC2!JN207,RawDC2!JR207,RawDC2!JT207,RawDC2!JU207,RawDC2!JZ207,RawDC2!KA207,RawDC2!KB207,RawDC2!KE207,RawDC2!KF207,RawDC2!KH207,RawDC2!KI207)</f>
        <v>90</v>
      </c>
    </row>
    <row r="209" spans="1:11">
      <c r="A209" s="128">
        <v>206</v>
      </c>
      <c r="B209" s="162" t="str">
        <f>RawDC2!K208</f>
        <v>Louis</v>
      </c>
      <c r="C209" s="162" t="str">
        <f>RawDC2!L208</f>
        <v>Molloy</v>
      </c>
      <c r="D209" s="173">
        <f>SUM(RawDC2!IG208,RawDC2!II208,RawDC2!IJ208,RawDC2!IK208,RawDC2!IV208,RawDC2!JB208,RawDC2!JE208)</f>
        <v>16</v>
      </c>
      <c r="E209" s="174">
        <f>SUM(RawDC2!IA208,RawDC2!IH208,RawDC2!IP208,RawDC2!JA208,RawDC2!JK208,RawDC2!JX208,RawDC2!KI208)</f>
        <v>14</v>
      </c>
      <c r="F209" s="174">
        <f>SUM(RawDC2!HY208,RawDC2!HZ208,RawDC2!ID208,RawDC2!IL208,RawDC2!IS208,RawDC2!IT208,RawDC2!IU208,RawDC2!IZ208,RawDC2!JF208,RawDC2!JG208)</f>
        <v>26</v>
      </c>
      <c r="G209" s="174">
        <f>SUM(RawDC2!IR208,RawDC2!IW208,RawDC2!IX208,RawDC2!JH208,RawDC2!JJ208,RawDC2!JN208,RawDC2!JU208,RawDC2!JW208)</f>
        <v>20</v>
      </c>
      <c r="I209" s="162">
        <f t="shared" si="8"/>
        <v>76</v>
      </c>
      <c r="J209" s="173">
        <f>SUM(RawDC2!IF208,RawDC2!IP208,RawDC2!JJ208,RawDC2!JP208,RawDC2!JQ208,RawDC2!JS208,RawDC2!JW208,RawDC2!KC208,RawDC2!KD208,RawDC2!KG208)</f>
        <v>15</v>
      </c>
      <c r="K209" s="173">
        <f>SUM(RawDC2!HX208,RawDC2!HY208,RawDC2!IC208,RawDC2!ID208,RawDC2!IG208,RawDC2!IN208,RawDC2!IO208,RawDC2!IR208,RawDC2!IZ208,RawDC2!JD208,RawDC2!JE208,RawDC2!JM208,RawDC2!JN208,RawDC2!JR208,RawDC2!JT208,RawDC2!JU208,RawDC2!JZ208,RawDC2!KA208,RawDC2!KB208,RawDC2!KE208,RawDC2!KF208,RawDC2!KH208,RawDC2!KI208)</f>
        <v>66</v>
      </c>
    </row>
    <row r="210" spans="1:11">
      <c r="A210" s="128">
        <v>207</v>
      </c>
      <c r="B210" s="162" t="str">
        <f>RawDC2!K209</f>
        <v>Cristy</v>
      </c>
      <c r="C210" s="162" t="str">
        <f>RawDC2!L209</f>
        <v>Nash</v>
      </c>
      <c r="D210" s="173">
        <f>SUM(RawDC2!IG209,RawDC2!II209,RawDC2!IJ209,RawDC2!IK209,RawDC2!IV209,RawDC2!JB209,RawDC2!JE209)</f>
        <v>20</v>
      </c>
      <c r="E210" s="174">
        <f>SUM(RawDC2!IA209,RawDC2!IH209,RawDC2!IP209,RawDC2!JA209,RawDC2!JK209,RawDC2!JX209,RawDC2!KI209)</f>
        <v>20</v>
      </c>
      <c r="F210" s="174">
        <f>SUM(RawDC2!HY209,RawDC2!HZ209,RawDC2!ID209,RawDC2!IL209,RawDC2!IS209,RawDC2!IT209,RawDC2!IU209,RawDC2!IZ209,RawDC2!JF209,RawDC2!JG209)</f>
        <v>29</v>
      </c>
      <c r="G210" s="174">
        <f>SUM(RawDC2!IR209,RawDC2!IW209,RawDC2!IX209,RawDC2!JH209,RawDC2!JJ209,RawDC2!JN209,RawDC2!JU209,RawDC2!JW209)</f>
        <v>25</v>
      </c>
      <c r="I210" s="162">
        <f t="shared" si="8"/>
        <v>94</v>
      </c>
      <c r="J210" s="173">
        <f>SUM(RawDC2!IF209,RawDC2!IP209,RawDC2!JJ209,RawDC2!JP209,RawDC2!JQ209,RawDC2!JS209,RawDC2!JW209,RawDC2!KC209,RawDC2!KD209,RawDC2!KG209)</f>
        <v>26</v>
      </c>
      <c r="K210" s="173">
        <f>SUM(RawDC2!HX209,RawDC2!HY209,RawDC2!IC209,RawDC2!ID209,RawDC2!IG209,RawDC2!IN209,RawDC2!IO209,RawDC2!IR209,RawDC2!IZ209,RawDC2!JD209,RawDC2!JE209,RawDC2!JM209,RawDC2!JN209,RawDC2!JR209,RawDC2!JT209,RawDC2!JU209,RawDC2!JZ209,RawDC2!KA209,RawDC2!KB209,RawDC2!KE209,RawDC2!KF209,RawDC2!KH209,RawDC2!KI209)</f>
        <v>80</v>
      </c>
    </row>
    <row r="211" spans="1:11">
      <c r="A211" s="128">
        <v>208</v>
      </c>
      <c r="B211" s="162" t="str">
        <f>RawDC2!K210</f>
        <v>Kylie</v>
      </c>
      <c r="C211" s="162" t="str">
        <f>RawDC2!L210</f>
        <v>Nolan</v>
      </c>
      <c r="D211" s="173">
        <f>SUM(RawDC2!IG210,RawDC2!II210,RawDC2!IJ210,RawDC2!IK210,RawDC2!IV210,RawDC2!JB210,RawDC2!JE210)</f>
        <v>22</v>
      </c>
      <c r="E211" s="174">
        <f>SUM(RawDC2!IA210,RawDC2!IH210,RawDC2!IP210,RawDC2!JA210,RawDC2!JK210,RawDC2!JX210,RawDC2!KI210)</f>
        <v>18</v>
      </c>
      <c r="F211" s="174">
        <f>SUM(RawDC2!HY210,RawDC2!HZ210,RawDC2!ID210,RawDC2!IL210,RawDC2!IS210,RawDC2!IT210,RawDC2!IU210,RawDC2!IZ210,RawDC2!JF210,RawDC2!JG210)</f>
        <v>23</v>
      </c>
      <c r="G211" s="174">
        <f>SUM(RawDC2!IR210,RawDC2!IW210,RawDC2!IX210,RawDC2!JH210,RawDC2!JJ210,RawDC2!JN210,RawDC2!JU210,RawDC2!JW210)</f>
        <v>18</v>
      </c>
      <c r="I211" s="162">
        <f t="shared" si="8"/>
        <v>81</v>
      </c>
      <c r="J211" s="173">
        <f>SUM(RawDC2!IF210,RawDC2!IP210,RawDC2!JJ210,RawDC2!JP210,RawDC2!JQ210,RawDC2!JS210,RawDC2!JW210,RawDC2!KC210,RawDC2!KD210,RawDC2!KG210)</f>
        <v>25</v>
      </c>
      <c r="K211" s="173">
        <f>SUM(RawDC2!HX210,RawDC2!HY210,RawDC2!IC210,RawDC2!ID210,RawDC2!IG210,RawDC2!IN210,RawDC2!IO210,RawDC2!IR210,RawDC2!IZ210,RawDC2!JD210,RawDC2!JE210,RawDC2!JM210,RawDC2!JN210,RawDC2!JR210,RawDC2!JT210,RawDC2!JU210,RawDC2!JZ210,RawDC2!KA210,RawDC2!KB210,RawDC2!KE210,RawDC2!KF210,RawDC2!KH210,RawDC2!KI210)</f>
        <v>52</v>
      </c>
    </row>
    <row r="212" spans="1:11">
      <c r="A212" s="128">
        <v>209</v>
      </c>
      <c r="B212" s="162" t="str">
        <f>RawDC2!K211</f>
        <v>James</v>
      </c>
      <c r="C212" s="162" t="str">
        <f>RawDC2!L211</f>
        <v>Meaker</v>
      </c>
      <c r="D212" s="173">
        <f>SUM(RawDC2!IG211,RawDC2!II211,RawDC2!IJ211,RawDC2!IK211,RawDC2!IV211,RawDC2!JB211,RawDC2!JE211)</f>
        <v>17</v>
      </c>
      <c r="E212" s="174">
        <f>SUM(RawDC2!IA211,RawDC2!IH211,RawDC2!IP211,RawDC2!JA211,RawDC2!JK211,RawDC2!JX211,RawDC2!KI211)</f>
        <v>17</v>
      </c>
      <c r="F212" s="174">
        <f>SUM(RawDC2!HY211,RawDC2!HZ211,RawDC2!ID211,RawDC2!IL211,RawDC2!IS211,RawDC2!IT211,RawDC2!IU211,RawDC2!IZ211,RawDC2!JF211,RawDC2!JG211)</f>
        <v>28</v>
      </c>
      <c r="G212" s="174">
        <f>SUM(RawDC2!IR211,RawDC2!IW211,RawDC2!IX211,RawDC2!JH211,RawDC2!JJ211,RawDC2!JN211,RawDC2!JU211,RawDC2!JW211)</f>
        <v>18</v>
      </c>
      <c r="I212" s="162">
        <f t="shared" si="8"/>
        <v>80</v>
      </c>
      <c r="J212" s="173">
        <f>SUM(RawDC2!IF211,RawDC2!IP211,RawDC2!JJ211,RawDC2!JP211,RawDC2!JQ211,RawDC2!JS211,RawDC2!JW211,RawDC2!KC211,RawDC2!KD211,RawDC2!KG211)</f>
        <v>16</v>
      </c>
      <c r="K212" s="173">
        <f>SUM(RawDC2!HX211,RawDC2!HY211,RawDC2!IC211,RawDC2!ID211,RawDC2!IG211,RawDC2!IN211,RawDC2!IO211,RawDC2!IR211,RawDC2!IZ211,RawDC2!JD211,RawDC2!JE211,RawDC2!JM211,RawDC2!JN211,RawDC2!JR211,RawDC2!JT211,RawDC2!JU211,RawDC2!JZ211,RawDC2!KA211,RawDC2!KB211,RawDC2!KE211,RawDC2!KF211,RawDC2!KH211,RawDC2!KI211)</f>
        <v>52</v>
      </c>
    </row>
    <row r="213" spans="1:11">
      <c r="A213" s="128">
        <v>210</v>
      </c>
      <c r="B213" s="162">
        <f>RawDC2!K212</f>
        <v>0</v>
      </c>
      <c r="C213" s="162">
        <f>RawDC2!L212</f>
        <v>0</v>
      </c>
      <c r="D213" s="173">
        <f>SUM(RawDC2!IG212,RawDC2!II212,RawDC2!IJ212,RawDC2!IK212,RawDC2!IV212,RawDC2!JB212,RawDC2!JE212)</f>
        <v>0</v>
      </c>
      <c r="E213" s="174">
        <f>SUM(RawDC2!IA212,RawDC2!IH212,RawDC2!IP212,RawDC2!JA212,RawDC2!JK212,RawDC2!JX212,RawDC2!KI212)</f>
        <v>0</v>
      </c>
      <c r="F213" s="174">
        <f>SUM(RawDC2!HY212,RawDC2!HZ212,RawDC2!ID212,RawDC2!IL212,RawDC2!IS212,RawDC2!IT212,RawDC2!IU212,RawDC2!IZ212,RawDC2!JF212,RawDC2!JG212)</f>
        <v>0</v>
      </c>
      <c r="G213" s="174">
        <f>SUM(RawDC2!IR212,RawDC2!IW212,RawDC2!IX212,RawDC2!JH212,RawDC2!JJ212,RawDC2!JN212,RawDC2!JU212,RawDC2!JW212)</f>
        <v>0</v>
      </c>
      <c r="I213" s="162">
        <f t="shared" si="8"/>
        <v>0</v>
      </c>
      <c r="J213" s="173">
        <f>SUM(RawDC2!IF212,RawDC2!IP212,RawDC2!JJ212,RawDC2!JP212,RawDC2!JQ212,RawDC2!JS212,RawDC2!JW212,RawDC2!KC212,RawDC2!KD212,RawDC2!KG212)</f>
        <v>0</v>
      </c>
      <c r="K213" s="173">
        <f>SUM(RawDC2!HX212,RawDC2!HY212,RawDC2!IC212,RawDC2!ID212,RawDC2!IG212,RawDC2!IN212,RawDC2!IO212,RawDC2!IR212,RawDC2!IZ212,RawDC2!JD212,RawDC2!JE212,RawDC2!JM212,RawDC2!JN212,RawDC2!JR212,RawDC2!JT212,RawDC2!JU212,RawDC2!JZ212,RawDC2!KA212,RawDC2!KB212,RawDC2!KE212,RawDC2!KF212,RawDC2!KH212,RawDC2!KI212)</f>
        <v>0</v>
      </c>
    </row>
    <row r="214" spans="1:11">
      <c r="A214" s="128">
        <v>211</v>
      </c>
      <c r="B214" s="162" t="str">
        <f>RawDC2!K213</f>
        <v>Rayan</v>
      </c>
      <c r="C214" s="162" t="str">
        <f>RawDC2!L213</f>
        <v>Osman</v>
      </c>
      <c r="D214" s="173">
        <f>SUM(RawDC2!IG213,RawDC2!II213,RawDC2!IJ213,RawDC2!IK213,RawDC2!IV213,RawDC2!JB213,RawDC2!JE213)</f>
        <v>14</v>
      </c>
      <c r="E214" s="174">
        <f>SUM(RawDC2!IA213,RawDC2!IH213,RawDC2!IP213,RawDC2!JA213,RawDC2!JK213,RawDC2!JX213,RawDC2!KI213)</f>
        <v>16</v>
      </c>
      <c r="F214" s="174">
        <f>SUM(RawDC2!HY213,RawDC2!HZ213,RawDC2!ID213,RawDC2!IL213,RawDC2!IS213,RawDC2!IT213,RawDC2!IU213,RawDC2!IZ213,RawDC2!JF213,RawDC2!JG213)</f>
        <v>23</v>
      </c>
      <c r="G214" s="174">
        <f>SUM(RawDC2!IR213,RawDC2!IW213,RawDC2!IX213,RawDC2!JH213,RawDC2!JJ213,RawDC2!JN213,RawDC2!JU213,RawDC2!JW213)</f>
        <v>13</v>
      </c>
      <c r="I214" s="162">
        <f t="shared" si="8"/>
        <v>66</v>
      </c>
      <c r="J214" s="173">
        <f>SUM(RawDC2!IF213,RawDC2!IP213,RawDC2!JJ213,RawDC2!JP213,RawDC2!JQ213,RawDC2!JS213,RawDC2!JW213,RawDC2!KC213,RawDC2!KD213,RawDC2!KG213)</f>
        <v>14</v>
      </c>
      <c r="K214" s="173">
        <f>SUM(RawDC2!HX213,RawDC2!HY213,RawDC2!IC213,RawDC2!ID213,RawDC2!IG213,RawDC2!IN213,RawDC2!IO213,RawDC2!IR213,RawDC2!IZ213,RawDC2!JD213,RawDC2!JE213,RawDC2!JM213,RawDC2!JN213,RawDC2!JR213,RawDC2!JT213,RawDC2!JU213,RawDC2!JZ213,RawDC2!KA213,RawDC2!KB213,RawDC2!KE213,RawDC2!KF213,RawDC2!KH213,RawDC2!KI213)</f>
        <v>35</v>
      </c>
    </row>
    <row r="215" spans="1:11">
      <c r="A215" s="128">
        <v>212</v>
      </c>
      <c r="B215" s="162">
        <f>RawDC2!K214</f>
        <v>0</v>
      </c>
      <c r="C215" s="162">
        <f>RawDC2!L214</f>
        <v>0</v>
      </c>
      <c r="D215" s="173">
        <f>SUM(RawDC2!IG214,RawDC2!II214,RawDC2!IJ214,RawDC2!IK214,RawDC2!IV214,RawDC2!JB214,RawDC2!JE214)</f>
        <v>0</v>
      </c>
      <c r="E215" s="174">
        <f>SUM(RawDC2!IA214,RawDC2!IH214,RawDC2!IP214,RawDC2!JA214,RawDC2!JK214,RawDC2!JX214,RawDC2!KI214)</f>
        <v>0</v>
      </c>
      <c r="F215" s="174">
        <f>SUM(RawDC2!HY214,RawDC2!HZ214,RawDC2!ID214,RawDC2!IL214,RawDC2!IS214,RawDC2!IT214,RawDC2!IU214,RawDC2!IZ214,RawDC2!JF214,RawDC2!JG214)</f>
        <v>0</v>
      </c>
      <c r="G215" s="174">
        <f>SUM(RawDC2!IR214,RawDC2!IW214,RawDC2!IX214,RawDC2!JH214,RawDC2!JJ214,RawDC2!JN214,RawDC2!JU214,RawDC2!JW214)</f>
        <v>0</v>
      </c>
      <c r="I215" s="162">
        <f t="shared" si="8"/>
        <v>0</v>
      </c>
      <c r="J215" s="173">
        <f>SUM(RawDC2!IF214,RawDC2!IP214,RawDC2!JJ214,RawDC2!JP214,RawDC2!JQ214,RawDC2!JS214,RawDC2!JW214,RawDC2!KC214,RawDC2!KD214,RawDC2!KG214)</f>
        <v>0</v>
      </c>
      <c r="K215" s="173">
        <f>SUM(RawDC2!HX214,RawDC2!HY214,RawDC2!IC214,RawDC2!ID214,RawDC2!IG214,RawDC2!IN214,RawDC2!IO214,RawDC2!IR214,RawDC2!IZ214,RawDC2!JD214,RawDC2!JE214,RawDC2!JM214,RawDC2!JN214,RawDC2!JR214,RawDC2!JT214,RawDC2!JU214,RawDC2!JZ214,RawDC2!KA214,RawDC2!KB214,RawDC2!KE214,RawDC2!KF214,RawDC2!KH214,RawDC2!KI214)</f>
        <v>0</v>
      </c>
    </row>
    <row r="216" spans="1:11">
      <c r="A216" s="128">
        <v>213</v>
      </c>
      <c r="B216" s="162">
        <f>RawDC2!K215</f>
        <v>0</v>
      </c>
      <c r="C216" s="162">
        <f>RawDC2!L215</f>
        <v>0</v>
      </c>
      <c r="D216" s="173">
        <f>SUM(RawDC2!IG215,RawDC2!II215,RawDC2!IJ215,RawDC2!IK215,RawDC2!IV215,RawDC2!JB215,RawDC2!JE215)</f>
        <v>0</v>
      </c>
      <c r="E216" s="174">
        <f>SUM(RawDC2!IA215,RawDC2!IH215,RawDC2!IP215,RawDC2!JA215,RawDC2!JK215,RawDC2!JX215,RawDC2!KI215)</f>
        <v>0</v>
      </c>
      <c r="F216" s="174">
        <f>SUM(RawDC2!HY215,RawDC2!HZ215,RawDC2!ID215,RawDC2!IL215,RawDC2!IS215,RawDC2!IT215,RawDC2!IU215,RawDC2!IZ215,RawDC2!JF215,RawDC2!JG215)</f>
        <v>0</v>
      </c>
      <c r="G216" s="174">
        <f>SUM(RawDC2!IR215,RawDC2!IW215,RawDC2!IX215,RawDC2!JH215,RawDC2!JJ215,RawDC2!JN215,RawDC2!JU215,RawDC2!JW215)</f>
        <v>0</v>
      </c>
      <c r="I216" s="162">
        <f t="shared" si="8"/>
        <v>0</v>
      </c>
      <c r="J216" s="173">
        <f>SUM(RawDC2!IF215,RawDC2!IP215,RawDC2!JJ215,RawDC2!JP215,RawDC2!JQ215,RawDC2!JS215,RawDC2!JW215,RawDC2!KC215,RawDC2!KD215,RawDC2!KG215)</f>
        <v>0</v>
      </c>
      <c r="K216" s="173">
        <f>SUM(RawDC2!HX215,RawDC2!HY215,RawDC2!IC215,RawDC2!ID215,RawDC2!IG215,RawDC2!IN215,RawDC2!IO215,RawDC2!IR215,RawDC2!IZ215,RawDC2!JD215,RawDC2!JE215,RawDC2!JM215,RawDC2!JN215,RawDC2!JR215,RawDC2!JT215,RawDC2!JU215,RawDC2!JZ215,RawDC2!KA215,RawDC2!KB215,RawDC2!KE215,RawDC2!KF215,RawDC2!KH215,RawDC2!KI215)</f>
        <v>0</v>
      </c>
    </row>
    <row r="217" spans="1:11">
      <c r="A217" s="128">
        <v>214</v>
      </c>
      <c r="B217" s="162" t="str">
        <f>RawDC2!K216</f>
        <v xml:space="preserve">David </v>
      </c>
      <c r="C217" s="162" t="str">
        <f>RawDC2!L216</f>
        <v>O'Sullivan</v>
      </c>
      <c r="D217" s="173">
        <f>SUM(RawDC2!IG216,RawDC2!II216,RawDC2!IJ216,RawDC2!IK216,RawDC2!IV216,RawDC2!JB216,RawDC2!JE216)</f>
        <v>21</v>
      </c>
      <c r="E217" s="174">
        <f>SUM(RawDC2!IA216,RawDC2!IH216,RawDC2!IP216,RawDC2!JA216,RawDC2!JK216,RawDC2!JX216,RawDC2!KI216)</f>
        <v>21</v>
      </c>
      <c r="F217" s="174">
        <f>SUM(RawDC2!HY216,RawDC2!HZ216,RawDC2!ID216,RawDC2!IL216,RawDC2!IS216,RawDC2!IT216,RawDC2!IU216,RawDC2!IZ216,RawDC2!JF216,RawDC2!JG216)</f>
        <v>31</v>
      </c>
      <c r="G217" s="174">
        <f>SUM(RawDC2!IR216,RawDC2!IW216,RawDC2!IX216,RawDC2!JH216,RawDC2!JJ216,RawDC2!JN216,RawDC2!JU216,RawDC2!JW216)</f>
        <v>22</v>
      </c>
      <c r="I217" s="162">
        <f t="shared" si="8"/>
        <v>95</v>
      </c>
      <c r="J217" s="173">
        <f>SUM(RawDC2!IF216,RawDC2!IP216,RawDC2!JJ216,RawDC2!JP216,RawDC2!JQ216,RawDC2!JS216,RawDC2!JW216,RawDC2!KC216,RawDC2!KD216,RawDC2!KG216)</f>
        <v>16</v>
      </c>
      <c r="K217" s="173">
        <f>SUM(RawDC2!HX216,RawDC2!HY216,RawDC2!IC216,RawDC2!ID216,RawDC2!IG216,RawDC2!IN216,RawDC2!IO216,RawDC2!IR216,RawDC2!IZ216,RawDC2!JD216,RawDC2!JE216,RawDC2!JM216,RawDC2!JN216,RawDC2!JR216,RawDC2!JT216,RawDC2!JU216,RawDC2!JZ216,RawDC2!KA216,RawDC2!KB216,RawDC2!KE216,RawDC2!KF216,RawDC2!KH216,RawDC2!KI216)</f>
        <v>76</v>
      </c>
    </row>
    <row r="218" spans="1:11">
      <c r="A218" s="128">
        <v>215</v>
      </c>
      <c r="B218" s="162" t="str">
        <f>RawDC2!K217</f>
        <v>Keetan</v>
      </c>
      <c r="C218" s="162" t="str">
        <f>RawDC2!L217</f>
        <v>Patel</v>
      </c>
      <c r="D218" s="173">
        <f>SUM(RawDC2!IG217,RawDC2!II217,RawDC2!IJ217,RawDC2!IK217,RawDC2!IV217,RawDC2!JB217,RawDC2!JE217)</f>
        <v>20</v>
      </c>
      <c r="E218" s="174">
        <f>SUM(RawDC2!IA217,RawDC2!IH217,RawDC2!IP217,RawDC2!JA217,RawDC2!JK217,RawDC2!JX217,RawDC2!KI217)</f>
        <v>15</v>
      </c>
      <c r="F218" s="174">
        <f>SUM(RawDC2!HY217,RawDC2!HZ217,RawDC2!ID217,RawDC2!IL217,RawDC2!IS217,RawDC2!IT217,RawDC2!IU217,RawDC2!IZ217,RawDC2!JF217,RawDC2!JG217)</f>
        <v>24</v>
      </c>
      <c r="G218" s="174">
        <f>SUM(RawDC2!IR217,RawDC2!IW217,RawDC2!IX217,RawDC2!JH217,RawDC2!JJ217,RawDC2!JN217,RawDC2!JU217,RawDC2!JW217)</f>
        <v>21</v>
      </c>
      <c r="I218" s="162">
        <f t="shared" si="8"/>
        <v>80</v>
      </c>
      <c r="J218" s="173">
        <f>SUM(RawDC2!IF217,RawDC2!IP217,RawDC2!JJ217,RawDC2!JP217,RawDC2!JQ217,RawDC2!JS217,RawDC2!JW217,RawDC2!KC217,RawDC2!KD217,RawDC2!KG217)</f>
        <v>28</v>
      </c>
      <c r="K218" s="173">
        <f>SUM(RawDC2!HX217,RawDC2!HY217,RawDC2!IC217,RawDC2!ID217,RawDC2!IG217,RawDC2!IN217,RawDC2!IO217,RawDC2!IR217,RawDC2!IZ217,RawDC2!JD217,RawDC2!JE217,RawDC2!JM217,RawDC2!JN217,RawDC2!JR217,RawDC2!JT217,RawDC2!JU217,RawDC2!JZ217,RawDC2!KA217,RawDC2!KB217,RawDC2!KE217,RawDC2!KF217,RawDC2!KH217,RawDC2!KI217)</f>
        <v>47</v>
      </c>
    </row>
    <row r="219" spans="1:11">
      <c r="A219" s="128">
        <v>216</v>
      </c>
      <c r="B219" s="162">
        <f>RawDC2!K218</f>
        <v>0</v>
      </c>
      <c r="C219" s="162">
        <f>RawDC2!L218</f>
        <v>0</v>
      </c>
      <c r="D219" s="173">
        <f>SUM(RawDC2!IG218,RawDC2!II218,RawDC2!IJ218,RawDC2!IK218,RawDC2!IV218,RawDC2!JB218,RawDC2!JE218)</f>
        <v>0</v>
      </c>
      <c r="E219" s="174">
        <f>SUM(RawDC2!IA218,RawDC2!IH218,RawDC2!IP218,RawDC2!JA218,RawDC2!JK218,RawDC2!JX218,RawDC2!KI218)</f>
        <v>0</v>
      </c>
      <c r="F219" s="174">
        <f>SUM(RawDC2!HY218,RawDC2!HZ218,RawDC2!ID218,RawDC2!IL218,RawDC2!IS218,RawDC2!IT218,RawDC2!IU218,RawDC2!IZ218,RawDC2!JF218,RawDC2!JG218)</f>
        <v>0</v>
      </c>
      <c r="G219" s="174">
        <f>SUM(RawDC2!IR218,RawDC2!IW218,RawDC2!IX218,RawDC2!JH218,RawDC2!JJ218,RawDC2!JN218,RawDC2!JU218,RawDC2!JW218)</f>
        <v>0</v>
      </c>
      <c r="I219" s="162">
        <f t="shared" si="8"/>
        <v>0</v>
      </c>
      <c r="J219" s="173">
        <f>SUM(RawDC2!IF218,RawDC2!IP218,RawDC2!JJ218,RawDC2!JP218,RawDC2!JQ218,RawDC2!JS218,RawDC2!JW218,RawDC2!KC218,RawDC2!KD218,RawDC2!KG218)</f>
        <v>0</v>
      </c>
      <c r="K219" s="173">
        <f>SUM(RawDC2!HX218,RawDC2!HY218,RawDC2!IC218,RawDC2!ID218,RawDC2!IG218,RawDC2!IN218,RawDC2!IO218,RawDC2!IR218,RawDC2!IZ218,RawDC2!JD218,RawDC2!JE218,RawDC2!JM218,RawDC2!JN218,RawDC2!JR218,RawDC2!JT218,RawDC2!JU218,RawDC2!JZ218,RawDC2!KA218,RawDC2!KB218,RawDC2!KE218,RawDC2!KF218,RawDC2!KH218,RawDC2!KI218)</f>
        <v>0</v>
      </c>
    </row>
    <row r="220" spans="1:11">
      <c r="A220" s="128">
        <v>217</v>
      </c>
      <c r="B220" s="162" t="str">
        <f>RawDC2!K219</f>
        <v>Daniel</v>
      </c>
      <c r="C220" s="162" t="str">
        <f>RawDC2!L219</f>
        <v>Rees</v>
      </c>
      <c r="D220" s="173">
        <f>SUM(RawDC2!IG219,RawDC2!II219,RawDC2!IJ219,RawDC2!IK219,RawDC2!IV219,RawDC2!JB219,RawDC2!JE219)</f>
        <v>20</v>
      </c>
      <c r="E220" s="174">
        <f>SUM(RawDC2!IA219,RawDC2!IH219,RawDC2!IP219,RawDC2!JA219,RawDC2!JK219,RawDC2!JX219,RawDC2!KI219)</f>
        <v>15</v>
      </c>
      <c r="F220" s="174">
        <f>SUM(RawDC2!HY219,RawDC2!HZ219,RawDC2!ID219,RawDC2!IL219,RawDC2!IS219,RawDC2!IT219,RawDC2!IU219,RawDC2!IZ219,RawDC2!JF219,RawDC2!JG219)</f>
        <v>27</v>
      </c>
      <c r="G220" s="174">
        <f>SUM(RawDC2!IR219,RawDC2!IW219,RawDC2!IX219,RawDC2!JH219,RawDC2!JJ219,RawDC2!JN219,RawDC2!JU219,RawDC2!JW219)</f>
        <v>21</v>
      </c>
      <c r="I220" s="162">
        <f t="shared" si="8"/>
        <v>83</v>
      </c>
      <c r="J220" s="173">
        <f>SUM(RawDC2!IF219,RawDC2!IP219,RawDC2!JJ219,RawDC2!JP219,RawDC2!JQ219,RawDC2!JS219,RawDC2!JW219,RawDC2!KC219,RawDC2!KD219,RawDC2!KG219)</f>
        <v>24</v>
      </c>
      <c r="K220" s="173">
        <f>SUM(RawDC2!HX219,RawDC2!HY219,RawDC2!IC219,RawDC2!ID219,RawDC2!IG219,RawDC2!IN219,RawDC2!IO219,RawDC2!IR219,RawDC2!IZ219,RawDC2!JD219,RawDC2!JE219,RawDC2!JM219,RawDC2!JN219,RawDC2!JR219,RawDC2!JT219,RawDC2!JU219,RawDC2!JZ219,RawDC2!KA219,RawDC2!KB219,RawDC2!KE219,RawDC2!KF219,RawDC2!KH219,RawDC2!KI219)</f>
        <v>79</v>
      </c>
    </row>
    <row r="221" spans="1:11">
      <c r="A221" s="128">
        <v>218</v>
      </c>
      <c r="B221" s="162">
        <f>RawDC2!K220</f>
        <v>0</v>
      </c>
      <c r="C221" s="162">
        <f>RawDC2!L220</f>
        <v>0</v>
      </c>
      <c r="D221" s="173">
        <f>SUM(RawDC2!IG220,RawDC2!II220,RawDC2!IJ220,RawDC2!IK220,RawDC2!IV220,RawDC2!JB220,RawDC2!JE220)</f>
        <v>0</v>
      </c>
      <c r="E221" s="174">
        <f>SUM(RawDC2!IA220,RawDC2!IH220,RawDC2!IP220,RawDC2!JA220,RawDC2!JK220,RawDC2!JX220,RawDC2!KI220)</f>
        <v>0</v>
      </c>
      <c r="F221" s="174">
        <f>SUM(RawDC2!HY220,RawDC2!HZ220,RawDC2!ID220,RawDC2!IL220,RawDC2!IS220,RawDC2!IT220,RawDC2!IU220,RawDC2!IZ220,RawDC2!JF220,RawDC2!JG220)</f>
        <v>0</v>
      </c>
      <c r="G221" s="174">
        <f>SUM(RawDC2!IR220,RawDC2!IW220,RawDC2!IX220,RawDC2!JH220,RawDC2!JJ220,RawDC2!JN220,RawDC2!JU220,RawDC2!JW220)</f>
        <v>0</v>
      </c>
      <c r="I221" s="162">
        <f t="shared" si="8"/>
        <v>0</v>
      </c>
      <c r="J221" s="173">
        <f>SUM(RawDC2!IF220,RawDC2!IP220,RawDC2!JJ220,RawDC2!JP220,RawDC2!JQ220,RawDC2!JS220,RawDC2!JW220,RawDC2!KC220,RawDC2!KD220,RawDC2!KG220)</f>
        <v>0</v>
      </c>
      <c r="K221" s="173">
        <f>SUM(RawDC2!HX220,RawDC2!HY220,RawDC2!IC220,RawDC2!ID220,RawDC2!IG220,RawDC2!IN220,RawDC2!IO220,RawDC2!IR220,RawDC2!IZ220,RawDC2!JD220,RawDC2!JE220,RawDC2!JM220,RawDC2!JN220,RawDC2!JR220,RawDC2!JT220,RawDC2!JU220,RawDC2!JZ220,RawDC2!KA220,RawDC2!KB220,RawDC2!KE220,RawDC2!KF220,RawDC2!KH220,RawDC2!KI220)</f>
        <v>0</v>
      </c>
    </row>
    <row r="222" spans="1:11">
      <c r="A222" s="128">
        <v>219</v>
      </c>
      <c r="B222" s="162" t="str">
        <f>RawDC2!K221</f>
        <v>Chloe</v>
      </c>
      <c r="C222" s="162" t="str">
        <f>RawDC2!L221</f>
        <v>Richards</v>
      </c>
      <c r="D222" s="173">
        <f>SUM(RawDC2!IG221,RawDC2!II221,RawDC2!IJ221,RawDC2!IK221,RawDC2!IV221,RawDC2!JB221,RawDC2!JE221)</f>
        <v>24</v>
      </c>
      <c r="E222" s="174">
        <f>SUM(RawDC2!IA221,RawDC2!IH221,RawDC2!IP221,RawDC2!JA221,RawDC2!JK221,RawDC2!JX221,RawDC2!KI221)</f>
        <v>18</v>
      </c>
      <c r="F222" s="174">
        <f>SUM(RawDC2!HY221,RawDC2!HZ221,RawDC2!ID221,RawDC2!IL221,RawDC2!IS221,RawDC2!IT221,RawDC2!IU221,RawDC2!IZ221,RawDC2!JF221,RawDC2!JG221)</f>
        <v>29</v>
      </c>
      <c r="G222" s="174">
        <f>SUM(RawDC2!IR221,RawDC2!IW221,RawDC2!IX221,RawDC2!JH221,RawDC2!JJ221,RawDC2!JN221,RawDC2!JU221,RawDC2!JW221)</f>
        <v>21</v>
      </c>
      <c r="I222" s="162">
        <f t="shared" si="8"/>
        <v>92</v>
      </c>
      <c r="J222" s="173">
        <f>SUM(RawDC2!IF221,RawDC2!IP221,RawDC2!JJ221,RawDC2!JP221,RawDC2!JQ221,RawDC2!JS221,RawDC2!JW221,RawDC2!KC221,RawDC2!KD221,RawDC2!KG221)</f>
        <v>28</v>
      </c>
      <c r="K222" s="173">
        <f>SUM(RawDC2!HX221,RawDC2!HY221,RawDC2!IC221,RawDC2!ID221,RawDC2!IG221,RawDC2!IN221,RawDC2!IO221,RawDC2!IR221,RawDC2!IZ221,RawDC2!JD221,RawDC2!JE221,RawDC2!JM221,RawDC2!JN221,RawDC2!JR221,RawDC2!JT221,RawDC2!JU221,RawDC2!JZ221,RawDC2!KA221,RawDC2!KB221,RawDC2!KE221,RawDC2!KF221,RawDC2!KH221,RawDC2!KI221)</f>
        <v>62</v>
      </c>
    </row>
    <row r="223" spans="1:11">
      <c r="A223" s="128">
        <v>220</v>
      </c>
      <c r="B223" s="162">
        <f>RawDC2!K222</f>
        <v>0</v>
      </c>
      <c r="C223" s="162">
        <f>RawDC2!L222</f>
        <v>0</v>
      </c>
      <c r="D223" s="173">
        <f>SUM(RawDC2!IG222,RawDC2!II222,RawDC2!IJ222,RawDC2!IK222,RawDC2!IV222,RawDC2!JB222,RawDC2!JE222)</f>
        <v>0</v>
      </c>
      <c r="E223" s="174">
        <f>SUM(RawDC2!IA222,RawDC2!IH222,RawDC2!IP222,RawDC2!JA222,RawDC2!JK222,RawDC2!JX222,RawDC2!KI222)</f>
        <v>0</v>
      </c>
      <c r="F223" s="174">
        <f>SUM(RawDC2!HY222,RawDC2!HZ222,RawDC2!ID222,RawDC2!IL222,RawDC2!IS222,RawDC2!IT222,RawDC2!IU222,RawDC2!IZ222,RawDC2!JF222,RawDC2!JG222)</f>
        <v>0</v>
      </c>
      <c r="G223" s="174">
        <f>SUM(RawDC2!IR222,RawDC2!IW222,RawDC2!IX222,RawDC2!JH222,RawDC2!JJ222,RawDC2!JN222,RawDC2!JU222,RawDC2!JW222)</f>
        <v>0</v>
      </c>
      <c r="I223" s="162">
        <f t="shared" si="8"/>
        <v>0</v>
      </c>
      <c r="J223" s="173">
        <f>SUM(RawDC2!IF222,RawDC2!IP222,RawDC2!JJ222,RawDC2!JP222,RawDC2!JQ222,RawDC2!JS222,RawDC2!JW222,RawDC2!KC222,RawDC2!KD222,RawDC2!KG222)</f>
        <v>0</v>
      </c>
      <c r="K223" s="173">
        <f>SUM(RawDC2!HX222,RawDC2!HY222,RawDC2!IC222,RawDC2!ID222,RawDC2!IG222,RawDC2!IN222,RawDC2!IO222,RawDC2!IR222,RawDC2!IZ222,RawDC2!JD222,RawDC2!JE222,RawDC2!JM222,RawDC2!JN222,RawDC2!JR222,RawDC2!JT222,RawDC2!JU222,RawDC2!JZ222,RawDC2!KA222,RawDC2!KB222,RawDC2!KE222,RawDC2!KF222,RawDC2!KH222,RawDC2!KI222)</f>
        <v>0</v>
      </c>
    </row>
    <row r="224" spans="1:11">
      <c r="A224" s="128">
        <v>221</v>
      </c>
      <c r="B224" s="162" t="str">
        <f>RawDC2!K223</f>
        <v>Tomos</v>
      </c>
      <c r="C224" s="162" t="str">
        <f>RawDC2!L223</f>
        <v>Rogers</v>
      </c>
      <c r="D224" s="173">
        <f>SUM(RawDC2!IG223,RawDC2!II223,RawDC2!IJ223,RawDC2!IK223,RawDC2!IV223,RawDC2!JB223,RawDC2!JE223)</f>
        <v>25</v>
      </c>
      <c r="E224" s="174">
        <f>SUM(RawDC2!IA223,RawDC2!IH223,RawDC2!IP223,RawDC2!JA223,RawDC2!JK223,RawDC2!JX223,RawDC2!KI223)</f>
        <v>23</v>
      </c>
      <c r="F224" s="174">
        <f>SUM(RawDC2!HY223,RawDC2!HZ223,RawDC2!ID223,RawDC2!IL223,RawDC2!IS223,RawDC2!IT223,RawDC2!IU223,RawDC2!IZ223,RawDC2!JF223,RawDC2!JG223)</f>
        <v>28</v>
      </c>
      <c r="G224" s="174">
        <f>SUM(RawDC2!IR223,RawDC2!IW223,RawDC2!IX223,RawDC2!JH223,RawDC2!JJ223,RawDC2!JN223,RawDC2!JU223,RawDC2!JW223)</f>
        <v>23</v>
      </c>
      <c r="I224" s="162">
        <f t="shared" si="8"/>
        <v>99</v>
      </c>
      <c r="J224" s="173">
        <f>SUM(RawDC2!IF223,RawDC2!IP223,RawDC2!JJ223,RawDC2!JP223,RawDC2!JQ223,RawDC2!JS223,RawDC2!JW223,RawDC2!KC223,RawDC2!KD223,RawDC2!KG223)</f>
        <v>32</v>
      </c>
      <c r="K224" s="173">
        <f>SUM(RawDC2!HX223,RawDC2!HY223,RawDC2!IC223,RawDC2!ID223,RawDC2!IG223,RawDC2!IN223,RawDC2!IO223,RawDC2!IR223,RawDC2!IZ223,RawDC2!JD223,RawDC2!JE223,RawDC2!JM223,RawDC2!JN223,RawDC2!JR223,RawDC2!JT223,RawDC2!JU223,RawDC2!JZ223,RawDC2!KA223,RawDC2!KB223,RawDC2!KE223,RawDC2!KF223,RawDC2!KH223,RawDC2!KI223)</f>
        <v>51</v>
      </c>
    </row>
    <row r="225" spans="1:11">
      <c r="A225" s="128">
        <v>222</v>
      </c>
      <c r="B225" s="162">
        <f>RawDC2!K224</f>
        <v>0</v>
      </c>
      <c r="C225" s="162">
        <f>RawDC2!L224</f>
        <v>0</v>
      </c>
      <c r="D225" s="173">
        <f>SUM(RawDC2!IG224,RawDC2!II224,RawDC2!IJ224,RawDC2!IK224,RawDC2!IV224,RawDC2!JB224,RawDC2!JE224)</f>
        <v>0</v>
      </c>
      <c r="E225" s="174">
        <f>SUM(RawDC2!IA224,RawDC2!IH224,RawDC2!IP224,RawDC2!JA224,RawDC2!JK224,RawDC2!JX224,RawDC2!KI224)</f>
        <v>0</v>
      </c>
      <c r="F225" s="174">
        <f>SUM(RawDC2!HY224,RawDC2!HZ224,RawDC2!ID224,RawDC2!IL224,RawDC2!IS224,RawDC2!IT224,RawDC2!IU224,RawDC2!IZ224,RawDC2!JF224,RawDC2!JG224)</f>
        <v>0</v>
      </c>
      <c r="G225" s="174">
        <f>SUM(RawDC2!IR224,RawDC2!IW224,RawDC2!IX224,RawDC2!JH224,RawDC2!JJ224,RawDC2!JN224,RawDC2!JU224,RawDC2!JW224)</f>
        <v>0</v>
      </c>
      <c r="I225" s="162">
        <f t="shared" si="8"/>
        <v>0</v>
      </c>
      <c r="J225" s="173">
        <f>SUM(RawDC2!IF224,RawDC2!IP224,RawDC2!JJ224,RawDC2!JP224,RawDC2!JQ224,RawDC2!JS224,RawDC2!JW224,RawDC2!KC224,RawDC2!KD224,RawDC2!KG224)</f>
        <v>0</v>
      </c>
      <c r="K225" s="173">
        <f>SUM(RawDC2!HX224,RawDC2!HY224,RawDC2!IC224,RawDC2!ID224,RawDC2!IG224,RawDC2!IN224,RawDC2!IO224,RawDC2!IR224,RawDC2!IZ224,RawDC2!JD224,RawDC2!JE224,RawDC2!JM224,RawDC2!JN224,RawDC2!JR224,RawDC2!JT224,RawDC2!JU224,RawDC2!JZ224,RawDC2!KA224,RawDC2!KB224,RawDC2!KE224,RawDC2!KF224,RawDC2!KH224,RawDC2!KI224)</f>
        <v>0</v>
      </c>
    </row>
    <row r="226" spans="1:11">
      <c r="A226" s="128">
        <v>223</v>
      </c>
      <c r="B226" s="162" t="str">
        <f>RawDC2!K225</f>
        <v>Adam</v>
      </c>
      <c r="C226" s="162" t="str">
        <f>RawDC2!L225</f>
        <v>Pullen</v>
      </c>
      <c r="D226" s="173">
        <f>SUM(RawDC2!IG225,RawDC2!II225,RawDC2!IJ225,RawDC2!IK225,RawDC2!IV225,RawDC2!JB225,RawDC2!JE225)</f>
        <v>19</v>
      </c>
      <c r="E226" s="174">
        <f>SUM(RawDC2!IA225,RawDC2!IH225,RawDC2!IP225,RawDC2!JA225,RawDC2!JK225,RawDC2!JX225,RawDC2!KI225)</f>
        <v>16</v>
      </c>
      <c r="F226" s="174">
        <f>SUM(RawDC2!HY225,RawDC2!HZ225,RawDC2!ID225,RawDC2!IL225,RawDC2!IS225,RawDC2!IT225,RawDC2!IU225,RawDC2!IZ225,RawDC2!JF225,RawDC2!JG225)</f>
        <v>26</v>
      </c>
      <c r="G226" s="174">
        <f>SUM(RawDC2!IR225,RawDC2!IW225,RawDC2!IX225,RawDC2!JH225,RawDC2!JJ225,RawDC2!JN225,RawDC2!JU225,RawDC2!JW225)</f>
        <v>19</v>
      </c>
      <c r="I226" s="162">
        <f t="shared" si="8"/>
        <v>80</v>
      </c>
      <c r="J226" s="173">
        <f>SUM(RawDC2!IF225,RawDC2!IP225,RawDC2!JJ225,RawDC2!JP225,RawDC2!JQ225,RawDC2!JS225,RawDC2!JW225,RawDC2!KC225,RawDC2!KD225,RawDC2!KG225)</f>
        <v>20</v>
      </c>
      <c r="K226" s="173">
        <f>SUM(RawDC2!HX225,RawDC2!HY225,RawDC2!IC225,RawDC2!ID225,RawDC2!IG225,RawDC2!IN225,RawDC2!IO225,RawDC2!IR225,RawDC2!IZ225,RawDC2!JD225,RawDC2!JE225,RawDC2!JM225,RawDC2!JN225,RawDC2!JR225,RawDC2!JT225,RawDC2!JU225,RawDC2!JZ225,RawDC2!KA225,RawDC2!KB225,RawDC2!KE225,RawDC2!KF225,RawDC2!KH225,RawDC2!KI225)</f>
        <v>49</v>
      </c>
    </row>
    <row r="227" spans="1:11">
      <c r="A227" s="128">
        <v>224</v>
      </c>
      <c r="B227" s="162" t="str">
        <f>RawDC2!K226</f>
        <v>Joel</v>
      </c>
      <c r="C227" s="162" t="str">
        <f>RawDC2!L226</f>
        <v>Redman</v>
      </c>
      <c r="D227" s="173">
        <f>SUM(RawDC2!IG226,RawDC2!II226,RawDC2!IJ226,RawDC2!IK226,RawDC2!IV226,RawDC2!JB226,RawDC2!JE226)</f>
        <v>18</v>
      </c>
      <c r="E227" s="174">
        <f>SUM(RawDC2!IA226,RawDC2!IH226,RawDC2!IP226,RawDC2!JA226,RawDC2!JK226,RawDC2!JX226,RawDC2!KI226)</f>
        <v>17</v>
      </c>
      <c r="F227" s="174">
        <f>SUM(RawDC2!HY226,RawDC2!HZ226,RawDC2!ID226,RawDC2!IL226,RawDC2!IS226,RawDC2!IT226,RawDC2!IU226,RawDC2!IZ226,RawDC2!JF226,RawDC2!JG226)</f>
        <v>21</v>
      </c>
      <c r="G227" s="174">
        <f>SUM(RawDC2!IR226,RawDC2!IW226,RawDC2!IX226,RawDC2!JH226,RawDC2!JJ226,RawDC2!JN226,RawDC2!JU226,RawDC2!JW226)</f>
        <v>17</v>
      </c>
      <c r="I227" s="162">
        <f t="shared" ref="I227:I290" si="9">SUM(D227:G227)</f>
        <v>73</v>
      </c>
      <c r="J227" s="173">
        <f>SUM(RawDC2!IF226,RawDC2!IP226,RawDC2!JJ226,RawDC2!JP226,RawDC2!JQ226,RawDC2!JS226,RawDC2!JW226,RawDC2!KC226,RawDC2!KD226,RawDC2!KG226)</f>
        <v>20</v>
      </c>
      <c r="K227" s="173">
        <f>SUM(RawDC2!HX226,RawDC2!HY226,RawDC2!IC226,RawDC2!ID226,RawDC2!IG226,RawDC2!IN226,RawDC2!IO226,RawDC2!IR226,RawDC2!IZ226,RawDC2!JD226,RawDC2!JE226,RawDC2!JM226,RawDC2!JN226,RawDC2!JR226,RawDC2!JT226,RawDC2!JU226,RawDC2!JZ226,RawDC2!KA226,RawDC2!KB226,RawDC2!KE226,RawDC2!KF226,RawDC2!KH226,RawDC2!KI226)</f>
        <v>36</v>
      </c>
    </row>
    <row r="228" spans="1:11">
      <c r="A228" s="128">
        <v>225</v>
      </c>
      <c r="B228" s="162" t="str">
        <f>RawDC2!K227</f>
        <v>Jack</v>
      </c>
      <c r="C228" s="162" t="str">
        <f>RawDC2!L227</f>
        <v>Rae</v>
      </c>
      <c r="D228" s="173">
        <f>SUM(RawDC2!IG227,RawDC2!II227,RawDC2!IJ227,RawDC2!IK227,RawDC2!IV227,RawDC2!JB227,RawDC2!JE227)</f>
        <v>16</v>
      </c>
      <c r="E228" s="174">
        <f>SUM(RawDC2!IA227,RawDC2!IH227,RawDC2!IP227,RawDC2!JA227,RawDC2!JK227,RawDC2!JX227,RawDC2!KI227)</f>
        <v>18</v>
      </c>
      <c r="F228" s="174">
        <f>SUM(RawDC2!HY227,RawDC2!HZ227,RawDC2!ID227,RawDC2!IL227,RawDC2!IS227,RawDC2!IT227,RawDC2!IU227,RawDC2!IZ227,RawDC2!JF227,RawDC2!JG227)</f>
        <v>21</v>
      </c>
      <c r="G228" s="174">
        <f>SUM(RawDC2!IR227,RawDC2!IW227,RawDC2!IX227,RawDC2!JH227,RawDC2!JJ227,RawDC2!JN227,RawDC2!JU227,RawDC2!JW227)</f>
        <v>18</v>
      </c>
      <c r="I228" s="162">
        <f t="shared" si="9"/>
        <v>73</v>
      </c>
      <c r="J228" s="173">
        <f>SUM(RawDC2!IF227,RawDC2!IP227,RawDC2!JJ227,RawDC2!JP227,RawDC2!JQ227,RawDC2!JS227,RawDC2!JW227,RawDC2!KC227,RawDC2!KD227,RawDC2!KG227)</f>
        <v>13</v>
      </c>
      <c r="K228" s="173">
        <f>SUM(RawDC2!HX227,RawDC2!HY227,RawDC2!IC227,RawDC2!ID227,RawDC2!IG227,RawDC2!IN227,RawDC2!IO227,RawDC2!IR227,RawDC2!IZ227,RawDC2!JD227,RawDC2!JE227,RawDC2!JM227,RawDC2!JN227,RawDC2!JR227,RawDC2!JT227,RawDC2!JU227,RawDC2!JZ227,RawDC2!KA227,RawDC2!KB227,RawDC2!KE227,RawDC2!KF227,RawDC2!KH227,RawDC2!KI227)</f>
        <v>35</v>
      </c>
    </row>
    <row r="229" spans="1:11">
      <c r="A229" s="128">
        <v>226</v>
      </c>
      <c r="B229" s="162">
        <f>RawDC2!K228</f>
        <v>0</v>
      </c>
      <c r="C229" s="162">
        <f>RawDC2!L228</f>
        <v>0</v>
      </c>
      <c r="D229" s="173">
        <f>SUM(RawDC2!IG228,RawDC2!II228,RawDC2!IJ228,RawDC2!IK228,RawDC2!IV228,RawDC2!JB228,RawDC2!JE228)</f>
        <v>0</v>
      </c>
      <c r="E229" s="174">
        <f>SUM(RawDC2!IA228,RawDC2!IH228,RawDC2!IP228,RawDC2!JA228,RawDC2!JK228,RawDC2!JX228,RawDC2!KI228)</f>
        <v>0</v>
      </c>
      <c r="F229" s="174">
        <f>SUM(RawDC2!HY228,RawDC2!HZ228,RawDC2!ID228,RawDC2!IL228,RawDC2!IS228,RawDC2!IT228,RawDC2!IU228,RawDC2!IZ228,RawDC2!JF228,RawDC2!JG228)</f>
        <v>0</v>
      </c>
      <c r="G229" s="174">
        <f>SUM(RawDC2!IR228,RawDC2!IW228,RawDC2!IX228,RawDC2!JH228,RawDC2!JJ228,RawDC2!JN228,RawDC2!JU228,RawDC2!JW228)</f>
        <v>0</v>
      </c>
      <c r="I229" s="162">
        <f t="shared" si="9"/>
        <v>0</v>
      </c>
      <c r="J229" s="173">
        <f>SUM(RawDC2!IF228,RawDC2!IP228,RawDC2!JJ228,RawDC2!JP228,RawDC2!JQ228,RawDC2!JS228,RawDC2!JW228,RawDC2!KC228,RawDC2!KD228,RawDC2!KG228)</f>
        <v>0</v>
      </c>
      <c r="K229" s="173">
        <f>SUM(RawDC2!HX228,RawDC2!HY228,RawDC2!IC228,RawDC2!ID228,RawDC2!IG228,RawDC2!IN228,RawDC2!IO228,RawDC2!IR228,RawDC2!IZ228,RawDC2!JD228,RawDC2!JE228,RawDC2!JM228,RawDC2!JN228,RawDC2!JR228,RawDC2!JT228,RawDC2!JU228,RawDC2!JZ228,RawDC2!KA228,RawDC2!KB228,RawDC2!KE228,RawDC2!KF228,RawDC2!KH228,RawDC2!KI228)</f>
        <v>0</v>
      </c>
    </row>
    <row r="230" spans="1:11">
      <c r="A230" s="128">
        <v>227</v>
      </c>
      <c r="B230" s="162" t="str">
        <f>RawDC2!K229</f>
        <v>Jonathan</v>
      </c>
      <c r="C230" s="162" t="str">
        <f>RawDC2!L229</f>
        <v>Royall</v>
      </c>
      <c r="D230" s="173">
        <f>SUM(RawDC2!IG229,RawDC2!II229,RawDC2!IJ229,RawDC2!IK229,RawDC2!IV229,RawDC2!JB229,RawDC2!JE229)</f>
        <v>18</v>
      </c>
      <c r="E230" s="174">
        <f>SUM(RawDC2!IA229,RawDC2!IH229,RawDC2!IP229,RawDC2!JA229,RawDC2!JK229,RawDC2!JX229,RawDC2!KI229)</f>
        <v>12</v>
      </c>
      <c r="F230" s="174">
        <f>SUM(RawDC2!HY229,RawDC2!HZ229,RawDC2!ID229,RawDC2!IL229,RawDC2!IS229,RawDC2!IT229,RawDC2!IU229,RawDC2!IZ229,RawDC2!JF229,RawDC2!JG229)</f>
        <v>20</v>
      </c>
      <c r="G230" s="174">
        <f>SUM(RawDC2!IR229,RawDC2!IW229,RawDC2!IX229,RawDC2!JH229,RawDC2!JJ229,RawDC2!JN229,RawDC2!JU229,RawDC2!JW229)</f>
        <v>12</v>
      </c>
      <c r="I230" s="162">
        <f t="shared" si="9"/>
        <v>62</v>
      </c>
      <c r="J230" s="173">
        <f>SUM(RawDC2!IF229,RawDC2!IP229,RawDC2!JJ229,RawDC2!JP229,RawDC2!JQ229,RawDC2!JS229,RawDC2!JW229,RawDC2!KC229,RawDC2!KD229,RawDC2!KG229)</f>
        <v>11</v>
      </c>
      <c r="K230" s="173">
        <f>SUM(RawDC2!HX229,RawDC2!HY229,RawDC2!IC229,RawDC2!ID229,RawDC2!IG229,RawDC2!IN229,RawDC2!IO229,RawDC2!IR229,RawDC2!IZ229,RawDC2!JD229,RawDC2!JE229,RawDC2!JM229,RawDC2!JN229,RawDC2!JR229,RawDC2!JT229,RawDC2!JU229,RawDC2!JZ229,RawDC2!KA229,RawDC2!KB229,RawDC2!KE229,RawDC2!KF229,RawDC2!KH229,RawDC2!KI229)</f>
        <v>26</v>
      </c>
    </row>
    <row r="231" spans="1:11">
      <c r="A231" s="128">
        <v>228</v>
      </c>
      <c r="B231" s="162" t="str">
        <f>RawDC2!K230</f>
        <v>Matthew</v>
      </c>
      <c r="C231" s="162" t="str">
        <f>RawDC2!L230</f>
        <v>Tobin</v>
      </c>
      <c r="D231" s="173">
        <f>SUM(RawDC2!IG230,RawDC2!II230,RawDC2!IJ230,RawDC2!IK230,RawDC2!IV230,RawDC2!JB230,RawDC2!JE230)</f>
        <v>17</v>
      </c>
      <c r="E231" s="174">
        <f>SUM(RawDC2!IA230,RawDC2!IH230,RawDC2!IP230,RawDC2!JA230,RawDC2!JK230,RawDC2!JX230,RawDC2!KI230)</f>
        <v>19</v>
      </c>
      <c r="F231" s="174">
        <f>SUM(RawDC2!HY230,RawDC2!HZ230,RawDC2!ID230,RawDC2!IL230,RawDC2!IS230,RawDC2!IT230,RawDC2!IU230,RawDC2!IZ230,RawDC2!JF230,RawDC2!JG230)</f>
        <v>27</v>
      </c>
      <c r="G231" s="174">
        <f>SUM(RawDC2!IR230,RawDC2!IW230,RawDC2!IX230,RawDC2!JH230,RawDC2!JJ230,RawDC2!JN230,RawDC2!JU230,RawDC2!JW230)</f>
        <v>20</v>
      </c>
      <c r="I231" s="162">
        <f t="shared" si="9"/>
        <v>83</v>
      </c>
      <c r="J231" s="173">
        <f>SUM(RawDC2!IF230,RawDC2!IP230,RawDC2!JJ230,RawDC2!JP230,RawDC2!JQ230,RawDC2!JS230,RawDC2!JW230,RawDC2!KC230,RawDC2!KD230,RawDC2!KG230)</f>
        <v>20</v>
      </c>
      <c r="K231" s="173">
        <f>SUM(RawDC2!HX230,RawDC2!HY230,RawDC2!IC230,RawDC2!ID230,RawDC2!IG230,RawDC2!IN230,RawDC2!IO230,RawDC2!IR230,RawDC2!IZ230,RawDC2!JD230,RawDC2!JE230,RawDC2!JM230,RawDC2!JN230,RawDC2!JR230,RawDC2!JT230,RawDC2!JU230,RawDC2!JZ230,RawDC2!KA230,RawDC2!KB230,RawDC2!KE230,RawDC2!KF230,RawDC2!KH230,RawDC2!KI230)</f>
        <v>64</v>
      </c>
    </row>
    <row r="232" spans="1:11">
      <c r="A232" s="128">
        <v>229</v>
      </c>
      <c r="B232" s="162">
        <f>RawDC2!K231</f>
        <v>0</v>
      </c>
      <c r="C232" s="162">
        <f>RawDC2!L231</f>
        <v>0</v>
      </c>
      <c r="D232" s="173">
        <f>SUM(RawDC2!IG231,RawDC2!II231,RawDC2!IJ231,RawDC2!IK231,RawDC2!IV231,RawDC2!JB231,RawDC2!JE231)</f>
        <v>0</v>
      </c>
      <c r="E232" s="174">
        <f>SUM(RawDC2!IA231,RawDC2!IH231,RawDC2!IP231,RawDC2!JA231,RawDC2!JK231,RawDC2!JX231,RawDC2!KI231)</f>
        <v>0</v>
      </c>
      <c r="F232" s="174">
        <f>SUM(RawDC2!HY231,RawDC2!HZ231,RawDC2!ID231,RawDC2!IL231,RawDC2!IS231,RawDC2!IT231,RawDC2!IU231,RawDC2!IZ231,RawDC2!JF231,RawDC2!JG231)</f>
        <v>0</v>
      </c>
      <c r="G232" s="174">
        <f>SUM(RawDC2!IR231,RawDC2!IW231,RawDC2!IX231,RawDC2!JH231,RawDC2!JJ231,RawDC2!JN231,RawDC2!JU231,RawDC2!JW231)</f>
        <v>0</v>
      </c>
      <c r="I232" s="162">
        <f t="shared" si="9"/>
        <v>0</v>
      </c>
      <c r="J232" s="173">
        <f>SUM(RawDC2!IF231,RawDC2!IP231,RawDC2!JJ231,RawDC2!JP231,RawDC2!JQ231,RawDC2!JS231,RawDC2!JW231,RawDC2!KC231,RawDC2!KD231,RawDC2!KG231)</f>
        <v>0</v>
      </c>
      <c r="K232" s="173">
        <f>SUM(RawDC2!HX231,RawDC2!HY231,RawDC2!IC231,RawDC2!ID231,RawDC2!IG231,RawDC2!IN231,RawDC2!IO231,RawDC2!IR231,RawDC2!IZ231,RawDC2!JD231,RawDC2!JE231,RawDC2!JM231,RawDC2!JN231,RawDC2!JR231,RawDC2!JT231,RawDC2!JU231,RawDC2!JZ231,RawDC2!KA231,RawDC2!KB231,RawDC2!KE231,RawDC2!KF231,RawDC2!KH231,RawDC2!KI231)</f>
        <v>0</v>
      </c>
    </row>
    <row r="233" spans="1:11">
      <c r="A233" s="128">
        <v>230</v>
      </c>
      <c r="B233" s="162" t="str">
        <f>RawDC2!K232</f>
        <v xml:space="preserve">Yahya </v>
      </c>
      <c r="C233" s="162" t="str">
        <f>RawDC2!L232</f>
        <v>Touray</v>
      </c>
      <c r="D233" s="173">
        <f>SUM(RawDC2!IG232,RawDC2!II232,RawDC2!IJ232,RawDC2!IK232,RawDC2!IV232,RawDC2!JB232,RawDC2!JE232)</f>
        <v>25</v>
      </c>
      <c r="E233" s="174">
        <f>SUM(RawDC2!IA232,RawDC2!IH232,RawDC2!IP232,RawDC2!JA232,RawDC2!JK232,RawDC2!JX232,RawDC2!KI232)</f>
        <v>23</v>
      </c>
      <c r="F233" s="174">
        <f>SUM(RawDC2!HY232,RawDC2!HZ232,RawDC2!ID232,RawDC2!IL232,RawDC2!IS232,RawDC2!IT232,RawDC2!IU232,RawDC2!IZ232,RawDC2!JF232,RawDC2!JG232)</f>
        <v>33</v>
      </c>
      <c r="G233" s="174">
        <f>SUM(RawDC2!IR232,RawDC2!IW232,RawDC2!IX232,RawDC2!JH232,RawDC2!JJ232,RawDC2!JN232,RawDC2!JU232,RawDC2!JW232)</f>
        <v>19</v>
      </c>
      <c r="I233" s="162">
        <f t="shared" si="9"/>
        <v>100</v>
      </c>
      <c r="J233" s="173">
        <f>SUM(RawDC2!IF232,RawDC2!IP232,RawDC2!JJ232,RawDC2!JP232,RawDC2!JQ232,RawDC2!JS232,RawDC2!JW232,RawDC2!KC232,RawDC2!KD232,RawDC2!KG232)</f>
        <v>24</v>
      </c>
      <c r="K233" s="173">
        <f>SUM(RawDC2!HX232,RawDC2!HY232,RawDC2!IC232,RawDC2!ID232,RawDC2!IG232,RawDC2!IN232,RawDC2!IO232,RawDC2!IR232,RawDC2!IZ232,RawDC2!JD232,RawDC2!JE232,RawDC2!JM232,RawDC2!JN232,RawDC2!JR232,RawDC2!JT232,RawDC2!JU232,RawDC2!JZ232,RawDC2!KA232,RawDC2!KB232,RawDC2!KE232,RawDC2!KF232,RawDC2!KH232,RawDC2!KI232)</f>
        <v>62</v>
      </c>
    </row>
    <row r="234" spans="1:11">
      <c r="A234" s="128">
        <v>231</v>
      </c>
      <c r="B234" s="162">
        <f>RawDC2!K233</f>
        <v>0</v>
      </c>
      <c r="C234" s="162">
        <f>RawDC2!L233</f>
        <v>0</v>
      </c>
      <c r="D234" s="173">
        <f>SUM(RawDC2!IG233,RawDC2!II233,RawDC2!IJ233,RawDC2!IK233,RawDC2!IV233,RawDC2!JB233,RawDC2!JE233)</f>
        <v>0</v>
      </c>
      <c r="E234" s="174">
        <f>SUM(RawDC2!IA233,RawDC2!IH233,RawDC2!IP233,RawDC2!JA233,RawDC2!JK233,RawDC2!JX233,RawDC2!KI233)</f>
        <v>0</v>
      </c>
      <c r="F234" s="174">
        <f>SUM(RawDC2!HY233,RawDC2!HZ233,RawDC2!ID233,RawDC2!IL233,RawDC2!IS233,RawDC2!IT233,RawDC2!IU233,RawDC2!IZ233,RawDC2!JF233,RawDC2!JG233)</f>
        <v>0</v>
      </c>
      <c r="G234" s="174">
        <f>SUM(RawDC2!IR233,RawDC2!IW233,RawDC2!IX233,RawDC2!JH233,RawDC2!JJ233,RawDC2!JN233,RawDC2!JU233,RawDC2!JW233)</f>
        <v>0</v>
      </c>
      <c r="I234" s="162">
        <f t="shared" si="9"/>
        <v>0</v>
      </c>
      <c r="J234" s="173">
        <f>SUM(RawDC2!IF233,RawDC2!IP233,RawDC2!JJ233,RawDC2!JP233,RawDC2!JQ233,RawDC2!JS233,RawDC2!JW233,RawDC2!KC233,RawDC2!KD233,RawDC2!KG233)</f>
        <v>0</v>
      </c>
      <c r="K234" s="173">
        <f>SUM(RawDC2!HX233,RawDC2!HY233,RawDC2!IC233,RawDC2!ID233,RawDC2!IG233,RawDC2!IN233,RawDC2!IO233,RawDC2!IR233,RawDC2!IZ233,RawDC2!JD233,RawDC2!JE233,RawDC2!JM233,RawDC2!JN233,RawDC2!JR233,RawDC2!JT233,RawDC2!JU233,RawDC2!JZ233,RawDC2!KA233,RawDC2!KB233,RawDC2!KE233,RawDC2!KF233,RawDC2!KH233,RawDC2!KI233)</f>
        <v>0</v>
      </c>
    </row>
    <row r="235" spans="1:11">
      <c r="A235" s="128">
        <v>232</v>
      </c>
      <c r="B235" s="162" t="str">
        <f>RawDC2!K234</f>
        <v>Lily</v>
      </c>
      <c r="C235" s="162" t="str">
        <f>RawDC2!L234</f>
        <v>Weaver</v>
      </c>
      <c r="D235" s="173">
        <f>SUM(RawDC2!IG234,RawDC2!II234,RawDC2!IJ234,RawDC2!IK234,RawDC2!IV234,RawDC2!JB234,RawDC2!JE234)</f>
        <v>17</v>
      </c>
      <c r="E235" s="174">
        <f>SUM(RawDC2!IA234,RawDC2!IH234,RawDC2!IP234,RawDC2!JA234,RawDC2!JK234,RawDC2!JX234,RawDC2!KI234)</f>
        <v>20</v>
      </c>
      <c r="F235" s="174">
        <f>SUM(RawDC2!HY234,RawDC2!HZ234,RawDC2!ID234,RawDC2!IL234,RawDC2!IS234,RawDC2!IT234,RawDC2!IU234,RawDC2!IZ234,RawDC2!JF234,RawDC2!JG234)</f>
        <v>23</v>
      </c>
      <c r="G235" s="174">
        <f>SUM(RawDC2!IR234,RawDC2!IW234,RawDC2!IX234,RawDC2!JH234,RawDC2!JJ234,RawDC2!JN234,RawDC2!JU234,RawDC2!JW234)</f>
        <v>21</v>
      </c>
      <c r="I235" s="162">
        <f t="shared" si="9"/>
        <v>81</v>
      </c>
      <c r="J235" s="173">
        <f>SUM(RawDC2!IF234,RawDC2!IP234,RawDC2!JJ234,RawDC2!JP234,RawDC2!JQ234,RawDC2!JS234,RawDC2!JW234,RawDC2!KC234,RawDC2!KD234,RawDC2!KG234)</f>
        <v>29</v>
      </c>
      <c r="K235" s="173">
        <f>SUM(RawDC2!HX234,RawDC2!HY234,RawDC2!IC234,RawDC2!ID234,RawDC2!IG234,RawDC2!IN234,RawDC2!IO234,RawDC2!IR234,RawDC2!IZ234,RawDC2!JD234,RawDC2!JE234,RawDC2!JM234,RawDC2!JN234,RawDC2!JR234,RawDC2!JT234,RawDC2!JU234,RawDC2!JZ234,RawDC2!KA234,RawDC2!KB234,RawDC2!KE234,RawDC2!KF234,RawDC2!KH234,RawDC2!KI234)</f>
        <v>52</v>
      </c>
    </row>
    <row r="236" spans="1:11">
      <c r="A236" s="128">
        <v>233</v>
      </c>
      <c r="B236" s="162" t="str">
        <f>RawDC2!K235</f>
        <v>Luke</v>
      </c>
      <c r="C236" s="162" t="str">
        <f>RawDC2!L235</f>
        <v>Watson</v>
      </c>
      <c r="D236" s="173">
        <f>SUM(RawDC2!IG235,RawDC2!II235,RawDC2!IJ235,RawDC2!IK235,RawDC2!IV235,RawDC2!JB235,RawDC2!JE235)</f>
        <v>20</v>
      </c>
      <c r="E236" s="174">
        <f>SUM(RawDC2!IA235,RawDC2!IH235,RawDC2!IP235,RawDC2!JA235,RawDC2!JK235,RawDC2!JX235,RawDC2!KI235)</f>
        <v>14</v>
      </c>
      <c r="F236" s="174">
        <f>SUM(RawDC2!HY235,RawDC2!HZ235,RawDC2!ID235,RawDC2!IL235,RawDC2!IS235,RawDC2!IT235,RawDC2!IU235,RawDC2!IZ235,RawDC2!JF235,RawDC2!JG235)</f>
        <v>26</v>
      </c>
      <c r="G236" s="174">
        <f>SUM(RawDC2!IR235,RawDC2!IW235,RawDC2!IX235,RawDC2!JH235,RawDC2!JJ235,RawDC2!JN235,RawDC2!JU235,RawDC2!JW235)</f>
        <v>19</v>
      </c>
      <c r="I236" s="162">
        <f t="shared" si="9"/>
        <v>79</v>
      </c>
      <c r="J236" s="173">
        <f>SUM(RawDC2!IF235,RawDC2!IP235,RawDC2!JJ235,RawDC2!JP235,RawDC2!JQ235,RawDC2!JS235,RawDC2!JW235,RawDC2!KC235,RawDC2!KD235,RawDC2!KG235)</f>
        <v>15</v>
      </c>
      <c r="K236" s="173">
        <f>SUM(RawDC2!HX235,RawDC2!HY235,RawDC2!IC235,RawDC2!ID235,RawDC2!IG235,RawDC2!IN235,RawDC2!IO235,RawDC2!IR235,RawDC2!IZ235,RawDC2!JD235,RawDC2!JE235,RawDC2!JM235,RawDC2!JN235,RawDC2!JR235,RawDC2!JT235,RawDC2!JU235,RawDC2!JZ235,RawDC2!KA235,RawDC2!KB235,RawDC2!KE235,RawDC2!KF235,RawDC2!KH235,RawDC2!KI235)</f>
        <v>49</v>
      </c>
    </row>
    <row r="237" spans="1:11">
      <c r="A237" s="128">
        <v>234</v>
      </c>
      <c r="B237" s="162" t="str">
        <f>RawDC2!K236</f>
        <v>Jessica</v>
      </c>
      <c r="C237" s="162" t="str">
        <f>RawDC2!L236</f>
        <v>Weaver</v>
      </c>
      <c r="D237" s="173">
        <f>SUM(RawDC2!IG236,RawDC2!II236,RawDC2!IJ236,RawDC2!IK236,RawDC2!IV236,RawDC2!JB236,RawDC2!JE236)</f>
        <v>26</v>
      </c>
      <c r="E237" s="174">
        <f>SUM(RawDC2!IA236,RawDC2!IH236,RawDC2!IP236,RawDC2!JA236,RawDC2!JK236,RawDC2!JX236,RawDC2!KI236)</f>
        <v>18</v>
      </c>
      <c r="F237" s="174">
        <f>SUM(RawDC2!HY236,RawDC2!HZ236,RawDC2!ID236,RawDC2!IL236,RawDC2!IS236,RawDC2!IT236,RawDC2!IU236,RawDC2!IZ236,RawDC2!JF236,RawDC2!JG236)</f>
        <v>25</v>
      </c>
      <c r="G237" s="174">
        <f>SUM(RawDC2!IR236,RawDC2!IW236,RawDC2!IX236,RawDC2!JH236,RawDC2!JJ236,RawDC2!JN236,RawDC2!JU236,RawDC2!JW236)</f>
        <v>22</v>
      </c>
      <c r="I237" s="162">
        <f t="shared" si="9"/>
        <v>91</v>
      </c>
      <c r="J237" s="173">
        <f>SUM(RawDC2!IF236,RawDC2!IP236,RawDC2!JJ236,RawDC2!JP236,RawDC2!JQ236,RawDC2!JS236,RawDC2!JW236,RawDC2!KC236,RawDC2!KD236,RawDC2!KG236)</f>
        <v>31</v>
      </c>
      <c r="K237" s="173">
        <f>SUM(RawDC2!HX236,RawDC2!HY236,RawDC2!IC236,RawDC2!ID236,RawDC2!IG236,RawDC2!IN236,RawDC2!IO236,RawDC2!IR236,RawDC2!IZ236,RawDC2!JD236,RawDC2!JE236,RawDC2!JM236,RawDC2!JN236,RawDC2!JR236,RawDC2!JT236,RawDC2!JU236,RawDC2!JZ236,RawDC2!KA236,RawDC2!KB236,RawDC2!KE236,RawDC2!KF236,RawDC2!KH236,RawDC2!KI236)</f>
        <v>66</v>
      </c>
    </row>
    <row r="238" spans="1:11">
      <c r="A238" s="128">
        <v>235</v>
      </c>
      <c r="B238" s="162" t="str">
        <f>RawDC2!K237</f>
        <v xml:space="preserve">Darius </v>
      </c>
      <c r="C238" s="162" t="str">
        <f>RawDC2!L237</f>
        <v xml:space="preserve">Vahdati </v>
      </c>
      <c r="D238" s="173">
        <f>SUM(RawDC2!IG237,RawDC2!II237,RawDC2!IJ237,RawDC2!IK237,RawDC2!IV237,RawDC2!JB237,RawDC2!JE237)</f>
        <v>18</v>
      </c>
      <c r="E238" s="174">
        <f>SUM(RawDC2!IA237,RawDC2!IH237,RawDC2!IP237,RawDC2!JA237,RawDC2!JK237,RawDC2!JX237,RawDC2!KI237)</f>
        <v>18</v>
      </c>
      <c r="F238" s="174">
        <f>SUM(RawDC2!HY237,RawDC2!HZ237,RawDC2!ID237,RawDC2!IL237,RawDC2!IS237,RawDC2!IT237,RawDC2!IU237,RawDC2!IZ237,RawDC2!JF237,RawDC2!JG237)</f>
        <v>28</v>
      </c>
      <c r="G238" s="174">
        <f>SUM(RawDC2!IR237,RawDC2!IW237,RawDC2!IX237,RawDC2!JH237,RawDC2!JJ237,RawDC2!JN237,RawDC2!JU237,RawDC2!JW237)</f>
        <v>19</v>
      </c>
      <c r="I238" s="162">
        <f t="shared" si="9"/>
        <v>83</v>
      </c>
      <c r="J238" s="173">
        <f>SUM(RawDC2!IF237,RawDC2!IP237,RawDC2!JJ237,RawDC2!JP237,RawDC2!JQ237,RawDC2!JS237,RawDC2!JW237,RawDC2!KC237,RawDC2!KD237,RawDC2!KG237)</f>
        <v>10</v>
      </c>
      <c r="K238" s="173">
        <f>SUM(RawDC2!HX237,RawDC2!HY237,RawDC2!IC237,RawDC2!ID237,RawDC2!IG237,RawDC2!IN237,RawDC2!IO237,RawDC2!IR237,RawDC2!IZ237,RawDC2!JD237,RawDC2!JE237,RawDC2!JM237,RawDC2!JN237,RawDC2!JR237,RawDC2!JT237,RawDC2!JU237,RawDC2!JZ237,RawDC2!KA237,RawDC2!KB237,RawDC2!KE237,RawDC2!KF237,RawDC2!KH237,RawDC2!KI237)</f>
        <v>48</v>
      </c>
    </row>
    <row r="239" spans="1:11">
      <c r="A239" s="128">
        <v>236</v>
      </c>
      <c r="B239" s="162" t="str">
        <f>RawDC2!K238</f>
        <v>Alexandra</v>
      </c>
      <c r="C239" s="162" t="str">
        <f>RawDC2!L238</f>
        <v>Hull</v>
      </c>
      <c r="D239" s="173">
        <f>SUM(RawDC2!IG238,RawDC2!II238,RawDC2!IJ238,RawDC2!IK238,RawDC2!IV238,RawDC2!JB238,RawDC2!JE238)</f>
        <v>19</v>
      </c>
      <c r="E239" s="174">
        <f>SUM(RawDC2!IA238,RawDC2!IH238,RawDC2!IP238,RawDC2!JA238,RawDC2!JK238,RawDC2!JX238,RawDC2!KI238)</f>
        <v>16</v>
      </c>
      <c r="F239" s="174">
        <f>SUM(RawDC2!HY238,RawDC2!HZ238,RawDC2!ID238,RawDC2!IL238,RawDC2!IS238,RawDC2!IT238,RawDC2!IU238,RawDC2!IZ238,RawDC2!JF238,RawDC2!JG238)</f>
        <v>22</v>
      </c>
      <c r="G239" s="174">
        <f>SUM(RawDC2!IR238,RawDC2!IW238,RawDC2!IX238,RawDC2!JH238,RawDC2!JJ238,RawDC2!JN238,RawDC2!JU238,RawDC2!JW238)</f>
        <v>22</v>
      </c>
      <c r="I239" s="162">
        <f t="shared" si="9"/>
        <v>79</v>
      </c>
      <c r="J239" s="173">
        <f>SUM(RawDC2!IF238,RawDC2!IP238,RawDC2!JJ238,RawDC2!JP238,RawDC2!JQ238,RawDC2!JS238,RawDC2!JW238,RawDC2!KC238,RawDC2!KD238,RawDC2!KG238)</f>
        <v>29</v>
      </c>
      <c r="K239" s="173">
        <f>SUM(RawDC2!HX238,RawDC2!HY238,RawDC2!IC238,RawDC2!ID238,RawDC2!IG238,RawDC2!IN238,RawDC2!IO238,RawDC2!IR238,RawDC2!IZ238,RawDC2!JD238,RawDC2!JE238,RawDC2!JM238,RawDC2!JN238,RawDC2!JR238,RawDC2!JT238,RawDC2!JU238,RawDC2!JZ238,RawDC2!KA238,RawDC2!KB238,RawDC2!KE238,RawDC2!KF238,RawDC2!KH238,RawDC2!KI238)</f>
        <v>51</v>
      </c>
    </row>
    <row r="240" spans="1:11">
      <c r="A240" s="128">
        <v>237</v>
      </c>
      <c r="B240" s="162" t="str">
        <f>RawDC2!K239</f>
        <v>Amy</v>
      </c>
      <c r="C240" s="162" t="str">
        <f>RawDC2!L239</f>
        <v>Wright</v>
      </c>
      <c r="D240" s="173">
        <f>SUM(RawDC2!IG239,RawDC2!II239,RawDC2!IJ239,RawDC2!IK239,RawDC2!IV239,RawDC2!JB239,RawDC2!JE239)</f>
        <v>24</v>
      </c>
      <c r="E240" s="174">
        <f>SUM(RawDC2!IA239,RawDC2!IH239,RawDC2!IP239,RawDC2!JA239,RawDC2!JK239,RawDC2!JX239,RawDC2!KI239)</f>
        <v>21</v>
      </c>
      <c r="F240" s="174">
        <f>SUM(RawDC2!HY239,RawDC2!HZ239,RawDC2!ID239,RawDC2!IL239,RawDC2!IS239,RawDC2!IT239,RawDC2!IU239,RawDC2!IZ239,RawDC2!JF239,RawDC2!JG239)</f>
        <v>23</v>
      </c>
      <c r="G240" s="174">
        <f>SUM(RawDC2!IR239,RawDC2!IW239,RawDC2!IX239,RawDC2!JH239,RawDC2!JJ239,RawDC2!JN239,RawDC2!JU239,RawDC2!JW239)</f>
        <v>24</v>
      </c>
      <c r="I240" s="162">
        <f t="shared" si="9"/>
        <v>92</v>
      </c>
      <c r="J240" s="173">
        <f>SUM(RawDC2!IF239,RawDC2!IP239,RawDC2!JJ239,RawDC2!JP239,RawDC2!JQ239,RawDC2!JS239,RawDC2!JW239,RawDC2!KC239,RawDC2!KD239,RawDC2!KG239)</f>
        <v>26</v>
      </c>
      <c r="K240" s="173">
        <f>SUM(RawDC2!HX239,RawDC2!HY239,RawDC2!IC239,RawDC2!ID239,RawDC2!IG239,RawDC2!IN239,RawDC2!IO239,RawDC2!IR239,RawDC2!IZ239,RawDC2!JD239,RawDC2!JE239,RawDC2!JM239,RawDC2!JN239,RawDC2!JR239,RawDC2!JT239,RawDC2!JU239,RawDC2!JZ239,RawDC2!KA239,RawDC2!KB239,RawDC2!KE239,RawDC2!KF239,RawDC2!KH239,RawDC2!KI239)</f>
        <v>69</v>
      </c>
    </row>
    <row r="241" spans="1:11">
      <c r="A241" s="128">
        <v>238</v>
      </c>
      <c r="B241" s="162">
        <f>RawDC2!K240</f>
        <v>0</v>
      </c>
      <c r="C241" s="162">
        <f>RawDC2!L240</f>
        <v>0</v>
      </c>
      <c r="D241" s="173">
        <f>SUM(RawDC2!IG240,RawDC2!II240,RawDC2!IJ240,RawDC2!IK240,RawDC2!IV240,RawDC2!JB240,RawDC2!JE240)</f>
        <v>0</v>
      </c>
      <c r="E241" s="174">
        <f>SUM(RawDC2!IA240,RawDC2!IH240,RawDC2!IP240,RawDC2!JA240,RawDC2!JK240,RawDC2!JX240,RawDC2!KI240)</f>
        <v>0</v>
      </c>
      <c r="F241" s="174">
        <f>SUM(RawDC2!HY240,RawDC2!HZ240,RawDC2!ID240,RawDC2!IL240,RawDC2!IS240,RawDC2!IT240,RawDC2!IU240,RawDC2!IZ240,RawDC2!JF240,RawDC2!JG240)</f>
        <v>0</v>
      </c>
      <c r="G241" s="174">
        <f>SUM(RawDC2!IR240,RawDC2!IW240,RawDC2!IX240,RawDC2!JH240,RawDC2!JJ240,RawDC2!JN240,RawDC2!JU240,RawDC2!JW240)</f>
        <v>0</v>
      </c>
      <c r="I241" s="162">
        <f t="shared" si="9"/>
        <v>0</v>
      </c>
      <c r="J241" s="173">
        <f>SUM(RawDC2!IF240,RawDC2!IP240,RawDC2!JJ240,RawDC2!JP240,RawDC2!JQ240,RawDC2!JS240,RawDC2!JW240,RawDC2!KC240,RawDC2!KD240,RawDC2!KG240)</f>
        <v>0</v>
      </c>
      <c r="K241" s="173">
        <f>SUM(RawDC2!HX240,RawDC2!HY240,RawDC2!IC240,RawDC2!ID240,RawDC2!IG240,RawDC2!IN240,RawDC2!IO240,RawDC2!IR240,RawDC2!IZ240,RawDC2!JD240,RawDC2!JE240,RawDC2!JM240,RawDC2!JN240,RawDC2!JR240,RawDC2!JT240,RawDC2!JU240,RawDC2!JZ240,RawDC2!KA240,RawDC2!KB240,RawDC2!KE240,RawDC2!KF240,RawDC2!KH240,RawDC2!KI240)</f>
        <v>0</v>
      </c>
    </row>
    <row r="242" spans="1:11">
      <c r="A242" s="128">
        <v>239</v>
      </c>
      <c r="B242" s="162" t="str">
        <f>RawDC2!K241</f>
        <v>lee</v>
      </c>
      <c r="C242" s="162" t="str">
        <f>RawDC2!L241</f>
        <v>tribe</v>
      </c>
      <c r="D242" s="173">
        <f>SUM(RawDC2!IG241,RawDC2!II241,RawDC2!IJ241,RawDC2!IK241,RawDC2!IV241,RawDC2!JB241,RawDC2!JE241)</f>
        <v>16</v>
      </c>
      <c r="E242" s="174">
        <f>SUM(RawDC2!IA241,RawDC2!IH241,RawDC2!IP241,RawDC2!JA241,RawDC2!JK241,RawDC2!JX241,RawDC2!KI241)</f>
        <v>18</v>
      </c>
      <c r="F242" s="174">
        <f>SUM(RawDC2!HY241,RawDC2!HZ241,RawDC2!ID241,RawDC2!IL241,RawDC2!IS241,RawDC2!IT241,RawDC2!IU241,RawDC2!IZ241,RawDC2!JF241,RawDC2!JG241)</f>
        <v>26</v>
      </c>
      <c r="G242" s="174">
        <f>SUM(RawDC2!IR241,RawDC2!IW241,RawDC2!IX241,RawDC2!JH241,RawDC2!JJ241,RawDC2!JN241,RawDC2!JU241,RawDC2!JW241)</f>
        <v>18</v>
      </c>
      <c r="I242" s="162">
        <f t="shared" si="9"/>
        <v>78</v>
      </c>
      <c r="J242" s="173">
        <f>SUM(RawDC2!IF241,RawDC2!IP241,RawDC2!JJ241,RawDC2!JP241,RawDC2!JQ241,RawDC2!JS241,RawDC2!JW241,RawDC2!KC241,RawDC2!KD241,RawDC2!KG241)</f>
        <v>21</v>
      </c>
      <c r="K242" s="173">
        <f>SUM(RawDC2!HX241,RawDC2!HY241,RawDC2!IC241,RawDC2!ID241,RawDC2!IG241,RawDC2!IN241,RawDC2!IO241,RawDC2!IR241,RawDC2!IZ241,RawDC2!JD241,RawDC2!JE241,RawDC2!JM241,RawDC2!JN241,RawDC2!JR241,RawDC2!JT241,RawDC2!JU241,RawDC2!JZ241,RawDC2!KA241,RawDC2!KB241,RawDC2!KE241,RawDC2!KF241,RawDC2!KH241,RawDC2!KI241)</f>
        <v>51</v>
      </c>
    </row>
    <row r="243" spans="1:11">
      <c r="A243" s="128">
        <v>240</v>
      </c>
      <c r="B243" s="162" t="str">
        <f>RawDC2!K242</f>
        <v>Rafael</v>
      </c>
      <c r="C243" s="162" t="str">
        <f>RawDC2!L242</f>
        <v>Avraamides</v>
      </c>
      <c r="D243" s="173">
        <f>SUM(RawDC2!IG242,RawDC2!II242,RawDC2!IJ242,RawDC2!IK242,RawDC2!IV242,RawDC2!JB242,RawDC2!JE242)</f>
        <v>20</v>
      </c>
      <c r="E243" s="174">
        <f>SUM(RawDC2!IA242,RawDC2!IH242,RawDC2!IP242,RawDC2!JA242,RawDC2!JK242,RawDC2!JX242,RawDC2!KI242)</f>
        <v>17</v>
      </c>
      <c r="F243" s="174">
        <f>SUM(RawDC2!HY242,RawDC2!HZ242,RawDC2!ID242,RawDC2!IL242,RawDC2!IS242,RawDC2!IT242,RawDC2!IU242,RawDC2!IZ242,RawDC2!JF242,RawDC2!JG242)</f>
        <v>23</v>
      </c>
      <c r="G243" s="174">
        <f>SUM(RawDC2!IR242,RawDC2!IW242,RawDC2!IX242,RawDC2!JH242,RawDC2!JJ242,RawDC2!JN242,RawDC2!JU242,RawDC2!JW242)</f>
        <v>13</v>
      </c>
      <c r="I243" s="162">
        <f t="shared" si="9"/>
        <v>73</v>
      </c>
      <c r="J243" s="173">
        <f>SUM(RawDC2!IF242,RawDC2!IP242,RawDC2!JJ242,RawDC2!JP242,RawDC2!JQ242,RawDC2!JS242,RawDC2!JW242,RawDC2!KC242,RawDC2!KD242,RawDC2!KG242)</f>
        <v>11</v>
      </c>
      <c r="K243" s="173">
        <f>SUM(RawDC2!HX242,RawDC2!HY242,RawDC2!IC242,RawDC2!ID242,RawDC2!IG242,RawDC2!IN242,RawDC2!IO242,RawDC2!IR242,RawDC2!IZ242,RawDC2!JD242,RawDC2!JE242,RawDC2!JM242,RawDC2!JN242,RawDC2!JR242,RawDC2!JT242,RawDC2!JU242,RawDC2!JZ242,RawDC2!KA242,RawDC2!KB242,RawDC2!KE242,RawDC2!KF242,RawDC2!KH242,RawDC2!KI242)</f>
        <v>43</v>
      </c>
    </row>
    <row r="244" spans="1:11">
      <c r="A244" s="128">
        <v>241</v>
      </c>
      <c r="B244" s="162" t="str">
        <f>RawDC2!K243</f>
        <v>Harry</v>
      </c>
      <c r="C244" s="162" t="str">
        <f>RawDC2!L243</f>
        <v>Beazer</v>
      </c>
      <c r="D244" s="173">
        <f>SUM(RawDC2!IG243,RawDC2!II243,RawDC2!IJ243,RawDC2!IK243,RawDC2!IV243,RawDC2!JB243,RawDC2!JE243)</f>
        <v>22</v>
      </c>
      <c r="E244" s="174">
        <f>SUM(RawDC2!IA243,RawDC2!IH243,RawDC2!IP243,RawDC2!JA243,RawDC2!JK243,RawDC2!JX243,RawDC2!KI243)</f>
        <v>18</v>
      </c>
      <c r="F244" s="174">
        <f>SUM(RawDC2!HY243,RawDC2!HZ243,RawDC2!ID243,RawDC2!IL243,RawDC2!IS243,RawDC2!IT243,RawDC2!IU243,RawDC2!IZ243,RawDC2!JF243,RawDC2!JG243)</f>
        <v>30</v>
      </c>
      <c r="G244" s="174">
        <f>SUM(RawDC2!IR243,RawDC2!IW243,RawDC2!IX243,RawDC2!JH243,RawDC2!JJ243,RawDC2!JN243,RawDC2!JU243,RawDC2!JW243)</f>
        <v>20</v>
      </c>
      <c r="I244" s="162">
        <f t="shared" si="9"/>
        <v>90</v>
      </c>
      <c r="J244" s="173">
        <f>SUM(RawDC2!IF243,RawDC2!IP243,RawDC2!JJ243,RawDC2!JP243,RawDC2!JQ243,RawDC2!JS243,RawDC2!JW243,RawDC2!KC243,RawDC2!KD243,RawDC2!KG243)</f>
        <v>18</v>
      </c>
      <c r="K244" s="173">
        <f>SUM(RawDC2!HX243,RawDC2!HY243,RawDC2!IC243,RawDC2!ID243,RawDC2!IG243,RawDC2!IN243,RawDC2!IO243,RawDC2!IR243,RawDC2!IZ243,RawDC2!JD243,RawDC2!JE243,RawDC2!JM243,RawDC2!JN243,RawDC2!JR243,RawDC2!JT243,RawDC2!JU243,RawDC2!JZ243,RawDC2!KA243,RawDC2!KB243,RawDC2!KE243,RawDC2!KF243,RawDC2!KH243,RawDC2!KI243)</f>
        <v>59</v>
      </c>
    </row>
    <row r="245" spans="1:11">
      <c r="A245" s="128">
        <v>242</v>
      </c>
      <c r="B245" s="162" t="str">
        <f>RawDC2!K244</f>
        <v>Hannah</v>
      </c>
      <c r="C245" s="162" t="str">
        <f>RawDC2!L244</f>
        <v>Cooper</v>
      </c>
      <c r="D245" s="173">
        <f>SUM(RawDC2!IG244,RawDC2!II244,RawDC2!IJ244,RawDC2!IK244,RawDC2!IV244,RawDC2!JB244,RawDC2!JE244)</f>
        <v>18</v>
      </c>
      <c r="E245" s="174">
        <f>SUM(RawDC2!IA244,RawDC2!IH244,RawDC2!IP244,RawDC2!JA244,RawDC2!JK244,RawDC2!JX244,RawDC2!KI244)</f>
        <v>20</v>
      </c>
      <c r="F245" s="174">
        <f>SUM(RawDC2!HY244,RawDC2!HZ244,RawDC2!ID244,RawDC2!IL244,RawDC2!IS244,RawDC2!IT244,RawDC2!IU244,RawDC2!IZ244,RawDC2!JF244,RawDC2!JG244)</f>
        <v>24</v>
      </c>
      <c r="G245" s="174">
        <f>SUM(RawDC2!IR244,RawDC2!IW244,RawDC2!IX244,RawDC2!JH244,RawDC2!JJ244,RawDC2!JN244,RawDC2!JU244,RawDC2!JW244)</f>
        <v>22</v>
      </c>
      <c r="I245" s="162">
        <f t="shared" si="9"/>
        <v>84</v>
      </c>
      <c r="J245" s="173">
        <f>SUM(RawDC2!IF244,RawDC2!IP244,RawDC2!JJ244,RawDC2!JP244,RawDC2!JQ244,RawDC2!JS244,RawDC2!JW244,RawDC2!KC244,RawDC2!KD244,RawDC2!KG244)</f>
        <v>24</v>
      </c>
      <c r="K245" s="173">
        <f>SUM(RawDC2!HX244,RawDC2!HY244,RawDC2!IC244,RawDC2!ID244,RawDC2!IG244,RawDC2!IN244,RawDC2!IO244,RawDC2!IR244,RawDC2!IZ244,RawDC2!JD244,RawDC2!JE244,RawDC2!JM244,RawDC2!JN244,RawDC2!JR244,RawDC2!JT244,RawDC2!JU244,RawDC2!JZ244,RawDC2!KA244,RawDC2!KB244,RawDC2!KE244,RawDC2!KF244,RawDC2!KH244,RawDC2!KI244)</f>
        <v>68</v>
      </c>
    </row>
    <row r="246" spans="1:11">
      <c r="A246" s="128">
        <v>243</v>
      </c>
      <c r="B246" s="162" t="str">
        <f>RawDC2!K245</f>
        <v xml:space="preserve">charlotte </v>
      </c>
      <c r="C246" s="162" t="str">
        <f>RawDC2!L245</f>
        <v>cross</v>
      </c>
      <c r="D246" s="173">
        <f>SUM(RawDC2!IG245,RawDC2!II245,RawDC2!IJ245,RawDC2!IK245,RawDC2!IV245,RawDC2!JB245,RawDC2!JE245)</f>
        <v>14</v>
      </c>
      <c r="E246" s="174">
        <f>SUM(RawDC2!IA245,RawDC2!IH245,RawDC2!IP245,RawDC2!JA245,RawDC2!JK245,RawDC2!JX245,RawDC2!KI245)</f>
        <v>14</v>
      </c>
      <c r="F246" s="174">
        <f>SUM(RawDC2!HY245,RawDC2!HZ245,RawDC2!ID245,RawDC2!IL245,RawDC2!IS245,RawDC2!IT245,RawDC2!IU245,RawDC2!IZ245,RawDC2!JF245,RawDC2!JG245)</f>
        <v>21</v>
      </c>
      <c r="G246" s="174">
        <f>SUM(RawDC2!IR245,RawDC2!IW245,RawDC2!IX245,RawDC2!JH245,RawDC2!JJ245,RawDC2!JN245,RawDC2!JU245,RawDC2!JW245)</f>
        <v>15</v>
      </c>
      <c r="I246" s="162">
        <f t="shared" si="9"/>
        <v>64</v>
      </c>
      <c r="J246" s="173">
        <f>SUM(RawDC2!IF245,RawDC2!IP245,RawDC2!JJ245,RawDC2!JP245,RawDC2!JQ245,RawDC2!JS245,RawDC2!JW245,RawDC2!KC245,RawDC2!KD245,RawDC2!KG245)</f>
        <v>13</v>
      </c>
      <c r="K246" s="173">
        <f>SUM(RawDC2!HX245,RawDC2!HY245,RawDC2!IC245,RawDC2!ID245,RawDC2!IG245,RawDC2!IN245,RawDC2!IO245,RawDC2!IR245,RawDC2!IZ245,RawDC2!JD245,RawDC2!JE245,RawDC2!JM245,RawDC2!JN245,RawDC2!JR245,RawDC2!JT245,RawDC2!JU245,RawDC2!JZ245,RawDC2!KA245,RawDC2!KB245,RawDC2!KE245,RawDC2!KF245,RawDC2!KH245,RawDC2!KI245)</f>
        <v>42</v>
      </c>
    </row>
    <row r="247" spans="1:11">
      <c r="A247" s="128">
        <v>244</v>
      </c>
      <c r="B247" s="162" t="str">
        <f>RawDC2!K246</f>
        <v>Stephanie</v>
      </c>
      <c r="C247" s="162" t="str">
        <f>RawDC2!L246</f>
        <v>Beardsmore</v>
      </c>
      <c r="D247" s="173">
        <f>SUM(RawDC2!IG246,RawDC2!II246,RawDC2!IJ246,RawDC2!IK246,RawDC2!IV246,RawDC2!JB246,RawDC2!JE246)</f>
        <v>17</v>
      </c>
      <c r="E247" s="174">
        <f>SUM(RawDC2!IA246,RawDC2!IH246,RawDC2!IP246,RawDC2!JA246,RawDC2!JK246,RawDC2!JX246,RawDC2!KI246)</f>
        <v>15</v>
      </c>
      <c r="F247" s="174">
        <f>SUM(RawDC2!HY246,RawDC2!HZ246,RawDC2!ID246,RawDC2!IL246,RawDC2!IS246,RawDC2!IT246,RawDC2!IU246,RawDC2!IZ246,RawDC2!JF246,RawDC2!JG246)</f>
        <v>27</v>
      </c>
      <c r="G247" s="174">
        <f>SUM(RawDC2!IR246,RawDC2!IW246,RawDC2!IX246,RawDC2!JH246,RawDC2!JJ246,RawDC2!JN246,RawDC2!JU246,RawDC2!JW246)</f>
        <v>21</v>
      </c>
      <c r="I247" s="162">
        <f t="shared" si="9"/>
        <v>80</v>
      </c>
      <c r="J247" s="173">
        <f>SUM(RawDC2!IF246,RawDC2!IP246,RawDC2!JJ246,RawDC2!JP246,RawDC2!JQ246,RawDC2!JS246,RawDC2!JW246,RawDC2!KC246,RawDC2!KD246,RawDC2!KG246)</f>
        <v>24</v>
      </c>
      <c r="K247" s="173">
        <f>SUM(RawDC2!HX246,RawDC2!HY246,RawDC2!IC246,RawDC2!ID246,RawDC2!IG246,RawDC2!IN246,RawDC2!IO246,RawDC2!IR246,RawDC2!IZ246,RawDC2!JD246,RawDC2!JE246,RawDC2!JM246,RawDC2!JN246,RawDC2!JR246,RawDC2!JT246,RawDC2!JU246,RawDC2!JZ246,RawDC2!KA246,RawDC2!KB246,RawDC2!KE246,RawDC2!KF246,RawDC2!KH246,RawDC2!KI246)</f>
        <v>64</v>
      </c>
    </row>
    <row r="248" spans="1:11">
      <c r="A248" s="128">
        <v>245</v>
      </c>
      <c r="B248" s="162" t="str">
        <f>RawDC2!K247</f>
        <v xml:space="preserve">Dan </v>
      </c>
      <c r="C248" s="162" t="str">
        <f>RawDC2!L247</f>
        <v xml:space="preserve">Batty </v>
      </c>
      <c r="D248" s="173">
        <f>SUM(RawDC2!IG247,RawDC2!II247,RawDC2!IJ247,RawDC2!IK247,RawDC2!IV247,RawDC2!JB247,RawDC2!JE247)</f>
        <v>16</v>
      </c>
      <c r="E248" s="174">
        <f>SUM(RawDC2!IA247,RawDC2!IH247,RawDC2!IP247,RawDC2!JA247,RawDC2!JK247,RawDC2!JX247,RawDC2!KI247)</f>
        <v>15</v>
      </c>
      <c r="F248" s="174">
        <f>SUM(RawDC2!HY247,RawDC2!HZ247,RawDC2!ID247,RawDC2!IL247,RawDC2!IS247,RawDC2!IT247,RawDC2!IU247,RawDC2!IZ247,RawDC2!JF247,RawDC2!JG247)</f>
        <v>22</v>
      </c>
      <c r="G248" s="174">
        <f>SUM(RawDC2!IR247,RawDC2!IW247,RawDC2!IX247,RawDC2!JH247,RawDC2!JJ247,RawDC2!JN247,RawDC2!JU247,RawDC2!JW247)</f>
        <v>17</v>
      </c>
      <c r="I248" s="162">
        <f t="shared" si="9"/>
        <v>70</v>
      </c>
      <c r="J248" s="173">
        <f>SUM(RawDC2!IF247,RawDC2!IP247,RawDC2!JJ247,RawDC2!JP247,RawDC2!JQ247,RawDC2!JS247,RawDC2!JW247,RawDC2!KC247,RawDC2!KD247,RawDC2!KG247)</f>
        <v>15</v>
      </c>
      <c r="K248" s="173">
        <f>SUM(RawDC2!HX247,RawDC2!HY247,RawDC2!IC247,RawDC2!ID247,RawDC2!IG247,RawDC2!IN247,RawDC2!IO247,RawDC2!IR247,RawDC2!IZ247,RawDC2!JD247,RawDC2!JE247,RawDC2!JM247,RawDC2!JN247,RawDC2!JR247,RawDC2!JT247,RawDC2!JU247,RawDC2!JZ247,RawDC2!KA247,RawDC2!KB247,RawDC2!KE247,RawDC2!KF247,RawDC2!KH247,RawDC2!KI247)</f>
        <v>36</v>
      </c>
    </row>
    <row r="249" spans="1:11">
      <c r="A249" s="128">
        <v>246</v>
      </c>
      <c r="B249" s="162" t="str">
        <f>RawDC2!K248</f>
        <v>Charlotte</v>
      </c>
      <c r="C249" s="162" t="str">
        <f>RawDC2!L248</f>
        <v>budenis</v>
      </c>
      <c r="D249" s="173">
        <f>SUM(RawDC2!IG248,RawDC2!II248,RawDC2!IJ248,RawDC2!IK248,RawDC2!IV248,RawDC2!JB248,RawDC2!JE248)</f>
        <v>23</v>
      </c>
      <c r="E249" s="174">
        <f>SUM(RawDC2!IA248,RawDC2!IH248,RawDC2!IP248,RawDC2!JA248,RawDC2!JK248,RawDC2!JX248,RawDC2!KI248)</f>
        <v>24</v>
      </c>
      <c r="F249" s="174">
        <f>SUM(RawDC2!HY248,RawDC2!HZ248,RawDC2!ID248,RawDC2!IL248,RawDC2!IS248,RawDC2!IT248,RawDC2!IU248,RawDC2!IZ248,RawDC2!JF248,RawDC2!JG248)</f>
        <v>29</v>
      </c>
      <c r="G249" s="174">
        <f>SUM(RawDC2!IR248,RawDC2!IW248,RawDC2!IX248,RawDC2!JH248,RawDC2!JJ248,RawDC2!JN248,RawDC2!JU248,RawDC2!JW248)</f>
        <v>22</v>
      </c>
      <c r="I249" s="162">
        <f t="shared" si="9"/>
        <v>98</v>
      </c>
      <c r="J249" s="173">
        <f>SUM(RawDC2!IF248,RawDC2!IP248,RawDC2!JJ248,RawDC2!JP248,RawDC2!JQ248,RawDC2!JS248,RawDC2!JW248,RawDC2!KC248,RawDC2!KD248,RawDC2!KG248)</f>
        <v>29</v>
      </c>
      <c r="K249" s="173">
        <f>SUM(RawDC2!HX248,RawDC2!HY248,RawDC2!IC248,RawDC2!ID248,RawDC2!IG248,RawDC2!IN248,RawDC2!IO248,RawDC2!IR248,RawDC2!IZ248,RawDC2!JD248,RawDC2!JE248,RawDC2!JM248,RawDC2!JN248,RawDC2!JR248,RawDC2!JT248,RawDC2!JU248,RawDC2!JZ248,RawDC2!KA248,RawDC2!KB248,RawDC2!KE248,RawDC2!KF248,RawDC2!KH248,RawDC2!KI248)</f>
        <v>68</v>
      </c>
    </row>
    <row r="250" spans="1:11">
      <c r="A250" s="128">
        <v>247</v>
      </c>
      <c r="B250" s="162" t="str">
        <f>RawDC2!K249</f>
        <v>Megan</v>
      </c>
      <c r="C250" s="162" t="str">
        <f>RawDC2!L249</f>
        <v>Cliff</v>
      </c>
      <c r="D250" s="173">
        <f>SUM(RawDC2!IG249,RawDC2!II249,RawDC2!IJ249,RawDC2!IK249,RawDC2!IV249,RawDC2!JB249,RawDC2!JE249)</f>
        <v>23</v>
      </c>
      <c r="E250" s="174">
        <f>SUM(RawDC2!IA249,RawDC2!IH249,RawDC2!IP249,RawDC2!JA249,RawDC2!JK249,RawDC2!JX249,RawDC2!KI249)</f>
        <v>21</v>
      </c>
      <c r="F250" s="174">
        <f>SUM(RawDC2!HY249,RawDC2!HZ249,RawDC2!ID249,RawDC2!IL249,RawDC2!IS249,RawDC2!IT249,RawDC2!IU249,RawDC2!IZ249,RawDC2!JF249,RawDC2!JG249)</f>
        <v>30</v>
      </c>
      <c r="G250" s="174">
        <f>SUM(RawDC2!IR249,RawDC2!IW249,RawDC2!IX249,RawDC2!JH249,RawDC2!JJ249,RawDC2!JN249,RawDC2!JU249,RawDC2!JW249)</f>
        <v>26</v>
      </c>
      <c r="I250" s="162">
        <f t="shared" si="9"/>
        <v>100</v>
      </c>
      <c r="J250" s="173">
        <f>SUM(RawDC2!IF249,RawDC2!IP249,RawDC2!JJ249,RawDC2!JP249,RawDC2!JQ249,RawDC2!JS249,RawDC2!JW249,RawDC2!KC249,RawDC2!KD249,RawDC2!KG249)</f>
        <v>28</v>
      </c>
      <c r="K250" s="173">
        <f>SUM(RawDC2!HX249,RawDC2!HY249,RawDC2!IC249,RawDC2!ID249,RawDC2!IG249,RawDC2!IN249,RawDC2!IO249,RawDC2!IR249,RawDC2!IZ249,RawDC2!JD249,RawDC2!JE249,RawDC2!JM249,RawDC2!JN249,RawDC2!JR249,RawDC2!JT249,RawDC2!JU249,RawDC2!JZ249,RawDC2!KA249,RawDC2!KB249,RawDC2!KE249,RawDC2!KF249,RawDC2!KH249,RawDC2!KI249)</f>
        <v>72</v>
      </c>
    </row>
    <row r="251" spans="1:11">
      <c r="A251" s="128">
        <v>248</v>
      </c>
      <c r="B251" s="162" t="str">
        <f>RawDC2!K250</f>
        <v>Michael</v>
      </c>
      <c r="C251" s="162" t="str">
        <f>RawDC2!L250</f>
        <v>Davies</v>
      </c>
      <c r="D251" s="173">
        <f>SUM(RawDC2!IG250,RawDC2!II250,RawDC2!IJ250,RawDC2!IK250,RawDC2!IV250,RawDC2!JB250,RawDC2!JE250)</f>
        <v>25</v>
      </c>
      <c r="E251" s="174">
        <f>SUM(RawDC2!IA250,RawDC2!IH250,RawDC2!IP250,RawDC2!JA250,RawDC2!JK250,RawDC2!JX250,RawDC2!KI250)</f>
        <v>18</v>
      </c>
      <c r="F251" s="174">
        <f>SUM(RawDC2!HY250,RawDC2!HZ250,RawDC2!ID250,RawDC2!IL250,RawDC2!IS250,RawDC2!IT250,RawDC2!IU250,RawDC2!IZ250,RawDC2!JF250,RawDC2!JG250)</f>
        <v>27</v>
      </c>
      <c r="G251" s="174">
        <f>SUM(RawDC2!IR250,RawDC2!IW250,RawDC2!IX250,RawDC2!JH250,RawDC2!JJ250,RawDC2!JN250,RawDC2!JU250,RawDC2!JW250)</f>
        <v>21</v>
      </c>
      <c r="I251" s="162">
        <f t="shared" si="9"/>
        <v>91</v>
      </c>
      <c r="J251" s="173">
        <f>SUM(RawDC2!IF250,RawDC2!IP250,RawDC2!JJ250,RawDC2!JP250,RawDC2!JQ250,RawDC2!JS250,RawDC2!JW250,RawDC2!KC250,RawDC2!KD250,RawDC2!KG250)</f>
        <v>23</v>
      </c>
      <c r="K251" s="173">
        <f>SUM(RawDC2!HX250,RawDC2!HY250,RawDC2!IC250,RawDC2!ID250,RawDC2!IG250,RawDC2!IN250,RawDC2!IO250,RawDC2!IR250,RawDC2!IZ250,RawDC2!JD250,RawDC2!JE250,RawDC2!JM250,RawDC2!JN250,RawDC2!JR250,RawDC2!JT250,RawDC2!JU250,RawDC2!JZ250,RawDC2!KA250,RawDC2!KB250,RawDC2!KE250,RawDC2!KF250,RawDC2!KH250,RawDC2!KI250)</f>
        <v>56</v>
      </c>
    </row>
    <row r="252" spans="1:11">
      <c r="A252" s="128">
        <v>249</v>
      </c>
      <c r="B252" s="162">
        <f>RawDC2!K251</f>
        <v>0</v>
      </c>
      <c r="C252" s="162">
        <f>RawDC2!L251</f>
        <v>0</v>
      </c>
      <c r="D252" s="173">
        <f>SUM(RawDC2!IG251,RawDC2!II251,RawDC2!IJ251,RawDC2!IK251,RawDC2!IV251,RawDC2!JB251,RawDC2!JE251)</f>
        <v>0</v>
      </c>
      <c r="E252" s="174">
        <f>SUM(RawDC2!IA251,RawDC2!IH251,RawDC2!IP251,RawDC2!JA251,RawDC2!JK251,RawDC2!JX251,RawDC2!KI251)</f>
        <v>0</v>
      </c>
      <c r="F252" s="174">
        <f>SUM(RawDC2!HY251,RawDC2!HZ251,RawDC2!ID251,RawDC2!IL251,RawDC2!IS251,RawDC2!IT251,RawDC2!IU251,RawDC2!IZ251,RawDC2!JF251,RawDC2!JG251)</f>
        <v>0</v>
      </c>
      <c r="G252" s="174">
        <f>SUM(RawDC2!IR251,RawDC2!IW251,RawDC2!IX251,RawDC2!JH251,RawDC2!JJ251,RawDC2!JN251,RawDC2!JU251,RawDC2!JW251)</f>
        <v>0</v>
      </c>
      <c r="I252" s="162">
        <f t="shared" si="9"/>
        <v>0</v>
      </c>
      <c r="J252" s="173">
        <f>SUM(RawDC2!IF251,RawDC2!IP251,RawDC2!JJ251,RawDC2!JP251,RawDC2!JQ251,RawDC2!JS251,RawDC2!JW251,RawDC2!KC251,RawDC2!KD251,RawDC2!KG251)</f>
        <v>0</v>
      </c>
      <c r="K252" s="173">
        <f>SUM(RawDC2!HX251,RawDC2!HY251,RawDC2!IC251,RawDC2!ID251,RawDC2!IG251,RawDC2!IN251,RawDC2!IO251,RawDC2!IR251,RawDC2!IZ251,RawDC2!JD251,RawDC2!JE251,RawDC2!JM251,RawDC2!JN251,RawDC2!JR251,RawDC2!JT251,RawDC2!JU251,RawDC2!JZ251,RawDC2!KA251,RawDC2!KB251,RawDC2!KE251,RawDC2!KF251,RawDC2!KH251,RawDC2!KI251)</f>
        <v>0</v>
      </c>
    </row>
    <row r="253" spans="1:11">
      <c r="A253" s="128">
        <v>250</v>
      </c>
      <c r="B253" s="162" t="str">
        <f>RawDC2!K252</f>
        <v>Martha</v>
      </c>
      <c r="C253" s="162" t="str">
        <f>RawDC2!L252</f>
        <v>Carlisle</v>
      </c>
      <c r="D253" s="173">
        <f>SUM(RawDC2!IG252,RawDC2!II252,RawDC2!IJ252,RawDC2!IK252,RawDC2!IV252,RawDC2!JB252,RawDC2!JE252)</f>
        <v>19</v>
      </c>
      <c r="E253" s="174">
        <f>SUM(RawDC2!IA252,RawDC2!IH252,RawDC2!IP252,RawDC2!JA252,RawDC2!JK252,RawDC2!JX252,RawDC2!KI252)</f>
        <v>13</v>
      </c>
      <c r="F253" s="174">
        <f>SUM(RawDC2!HY252,RawDC2!HZ252,RawDC2!ID252,RawDC2!IL252,RawDC2!IS252,RawDC2!IT252,RawDC2!IU252,RawDC2!IZ252,RawDC2!JF252,RawDC2!JG252)</f>
        <v>28</v>
      </c>
      <c r="G253" s="174">
        <f>SUM(RawDC2!IR252,RawDC2!IW252,RawDC2!IX252,RawDC2!JH252,RawDC2!JJ252,RawDC2!JN252,RawDC2!JU252,RawDC2!JW252)</f>
        <v>20</v>
      </c>
      <c r="I253" s="162">
        <f t="shared" si="9"/>
        <v>80</v>
      </c>
      <c r="J253" s="173">
        <f>SUM(RawDC2!IF252,RawDC2!IP252,RawDC2!JJ252,RawDC2!JP252,RawDC2!JQ252,RawDC2!JS252,RawDC2!JW252,RawDC2!KC252,RawDC2!KD252,RawDC2!KG252)</f>
        <v>12</v>
      </c>
      <c r="K253" s="173">
        <f>SUM(RawDC2!HX252,RawDC2!HY252,RawDC2!IC252,RawDC2!ID252,RawDC2!IG252,RawDC2!IN252,RawDC2!IO252,RawDC2!IR252,RawDC2!IZ252,RawDC2!JD252,RawDC2!JE252,RawDC2!JM252,RawDC2!JN252,RawDC2!JR252,RawDC2!JT252,RawDC2!JU252,RawDC2!JZ252,RawDC2!KA252,RawDC2!KB252,RawDC2!KE252,RawDC2!KF252,RawDC2!KH252,RawDC2!KI252)</f>
        <v>60</v>
      </c>
    </row>
    <row r="254" spans="1:11">
      <c r="A254" s="128">
        <v>251</v>
      </c>
      <c r="B254" s="162">
        <f>RawDC2!K253</f>
        <v>0</v>
      </c>
      <c r="C254" s="162">
        <f>RawDC2!L253</f>
        <v>0</v>
      </c>
      <c r="D254" s="173">
        <f>SUM(RawDC2!IG253,RawDC2!II253,RawDC2!IJ253,RawDC2!IK253,RawDC2!IV253,RawDC2!JB253,RawDC2!JE253)</f>
        <v>0</v>
      </c>
      <c r="E254" s="174">
        <f>SUM(RawDC2!IA253,RawDC2!IH253,RawDC2!IP253,RawDC2!JA253,RawDC2!JK253,RawDC2!JX253,RawDC2!KI253)</f>
        <v>0</v>
      </c>
      <c r="F254" s="174">
        <f>SUM(RawDC2!HY253,RawDC2!HZ253,RawDC2!ID253,RawDC2!IL253,RawDC2!IS253,RawDC2!IT253,RawDC2!IU253,RawDC2!IZ253,RawDC2!JF253,RawDC2!JG253)</f>
        <v>0</v>
      </c>
      <c r="G254" s="174">
        <f>SUM(RawDC2!IR253,RawDC2!IW253,RawDC2!IX253,RawDC2!JH253,RawDC2!JJ253,RawDC2!JN253,RawDC2!JU253,RawDC2!JW253)</f>
        <v>0</v>
      </c>
      <c r="I254" s="162">
        <f t="shared" si="9"/>
        <v>0</v>
      </c>
      <c r="J254" s="173">
        <f>SUM(RawDC2!IF253,RawDC2!IP253,RawDC2!JJ253,RawDC2!JP253,RawDC2!JQ253,RawDC2!JS253,RawDC2!JW253,RawDC2!KC253,RawDC2!KD253,RawDC2!KG253)</f>
        <v>0</v>
      </c>
      <c r="K254" s="173">
        <f>SUM(RawDC2!HX253,RawDC2!HY253,RawDC2!IC253,RawDC2!ID253,RawDC2!IG253,RawDC2!IN253,RawDC2!IO253,RawDC2!IR253,RawDC2!IZ253,RawDC2!JD253,RawDC2!JE253,RawDC2!JM253,RawDC2!JN253,RawDC2!JR253,RawDC2!JT253,RawDC2!JU253,RawDC2!JZ253,RawDC2!KA253,RawDC2!KB253,RawDC2!KE253,RawDC2!KF253,RawDC2!KH253,RawDC2!KI253)</f>
        <v>0</v>
      </c>
    </row>
    <row r="255" spans="1:11">
      <c r="A255" s="128">
        <v>252</v>
      </c>
      <c r="B255" s="162" t="str">
        <f>RawDC2!K254</f>
        <v>Michael</v>
      </c>
      <c r="C255" s="162" t="str">
        <f>RawDC2!L254</f>
        <v>Green</v>
      </c>
      <c r="D255" s="173">
        <f>SUM(RawDC2!IG254,RawDC2!II254,RawDC2!IJ254,RawDC2!IK254,RawDC2!IV254,RawDC2!JB254,RawDC2!JE254)</f>
        <v>21</v>
      </c>
      <c r="E255" s="174">
        <f>SUM(RawDC2!IA254,RawDC2!IH254,RawDC2!IP254,RawDC2!JA254,RawDC2!JK254,RawDC2!JX254,RawDC2!KI254)</f>
        <v>18</v>
      </c>
      <c r="F255" s="174">
        <f>SUM(RawDC2!HY254,RawDC2!HZ254,RawDC2!ID254,RawDC2!IL254,RawDC2!IS254,RawDC2!IT254,RawDC2!IU254,RawDC2!IZ254,RawDC2!JF254,RawDC2!JG254)</f>
        <v>24</v>
      </c>
      <c r="G255" s="174">
        <f>SUM(RawDC2!IR254,RawDC2!IW254,RawDC2!IX254,RawDC2!JH254,RawDC2!JJ254,RawDC2!JN254,RawDC2!JU254,RawDC2!JW254)</f>
        <v>19</v>
      </c>
      <c r="I255" s="162">
        <f t="shared" si="9"/>
        <v>82</v>
      </c>
      <c r="J255" s="173">
        <f>SUM(RawDC2!IF254,RawDC2!IP254,RawDC2!JJ254,RawDC2!JP254,RawDC2!JQ254,RawDC2!JS254,RawDC2!JW254,RawDC2!KC254,RawDC2!KD254,RawDC2!KG254)</f>
        <v>17</v>
      </c>
      <c r="K255" s="173">
        <f>SUM(RawDC2!HX254,RawDC2!HY254,RawDC2!IC254,RawDC2!ID254,RawDC2!IG254,RawDC2!IN254,RawDC2!IO254,RawDC2!IR254,RawDC2!IZ254,RawDC2!JD254,RawDC2!JE254,RawDC2!JM254,RawDC2!JN254,RawDC2!JR254,RawDC2!JT254,RawDC2!JU254,RawDC2!JZ254,RawDC2!KA254,RawDC2!KB254,RawDC2!KE254,RawDC2!KF254,RawDC2!KH254,RawDC2!KI254)</f>
        <v>43</v>
      </c>
    </row>
    <row r="256" spans="1:11">
      <c r="A256" s="128">
        <v>253</v>
      </c>
      <c r="B256" s="162" t="str">
        <f>RawDC2!K255</f>
        <v>Daniel</v>
      </c>
      <c r="C256" s="162" t="str">
        <f>RawDC2!L255</f>
        <v>Esson</v>
      </c>
      <c r="D256" s="173">
        <f>SUM(RawDC2!IG255,RawDC2!II255,RawDC2!IJ255,RawDC2!IK255,RawDC2!IV255,RawDC2!JB255,RawDC2!JE255)</f>
        <v>22</v>
      </c>
      <c r="E256" s="174">
        <f>SUM(RawDC2!IA255,RawDC2!IH255,RawDC2!IP255,RawDC2!JA255,RawDC2!JK255,RawDC2!JX255,RawDC2!KI255)</f>
        <v>18</v>
      </c>
      <c r="F256" s="174">
        <f>SUM(RawDC2!HY255,RawDC2!HZ255,RawDC2!ID255,RawDC2!IL255,RawDC2!IS255,RawDC2!IT255,RawDC2!IU255,RawDC2!IZ255,RawDC2!JF255,RawDC2!JG255)</f>
        <v>27</v>
      </c>
      <c r="G256" s="174">
        <f>SUM(RawDC2!IR255,RawDC2!IW255,RawDC2!IX255,RawDC2!JH255,RawDC2!JJ255,RawDC2!JN255,RawDC2!JU255,RawDC2!JW255)</f>
        <v>20</v>
      </c>
      <c r="I256" s="162">
        <f t="shared" si="9"/>
        <v>87</v>
      </c>
      <c r="J256" s="173">
        <f>SUM(RawDC2!IF255,RawDC2!IP255,RawDC2!JJ255,RawDC2!JP255,RawDC2!JQ255,RawDC2!JS255,RawDC2!JW255,RawDC2!KC255,RawDC2!KD255,RawDC2!KG255)</f>
        <v>19</v>
      </c>
      <c r="K256" s="173">
        <f>SUM(RawDC2!HX255,RawDC2!HY255,RawDC2!IC255,RawDC2!ID255,RawDC2!IG255,RawDC2!IN255,RawDC2!IO255,RawDC2!IR255,RawDC2!IZ255,RawDC2!JD255,RawDC2!JE255,RawDC2!JM255,RawDC2!JN255,RawDC2!JR255,RawDC2!JT255,RawDC2!JU255,RawDC2!JZ255,RawDC2!KA255,RawDC2!KB255,RawDC2!KE255,RawDC2!KF255,RawDC2!KH255,RawDC2!KI255)</f>
        <v>66</v>
      </c>
    </row>
    <row r="257" spans="1:11">
      <c r="A257" s="128">
        <v>254</v>
      </c>
      <c r="B257" s="162" t="str">
        <f>RawDC2!K256</f>
        <v>Christian</v>
      </c>
      <c r="C257" s="162" t="str">
        <f>RawDC2!L256</f>
        <v>Easson</v>
      </c>
      <c r="D257" s="173">
        <f>SUM(RawDC2!IG256,RawDC2!II256,RawDC2!IJ256,RawDC2!IK256,RawDC2!IV256,RawDC2!JB256,RawDC2!JE256)</f>
        <v>17</v>
      </c>
      <c r="E257" s="174">
        <f>SUM(RawDC2!IA256,RawDC2!IH256,RawDC2!IP256,RawDC2!JA256,RawDC2!JK256,RawDC2!JX256,RawDC2!KI256)</f>
        <v>14</v>
      </c>
      <c r="F257" s="174">
        <f>SUM(RawDC2!HY256,RawDC2!HZ256,RawDC2!ID256,RawDC2!IL256,RawDC2!IS256,RawDC2!IT256,RawDC2!IU256,RawDC2!IZ256,RawDC2!JF256,RawDC2!JG256)</f>
        <v>26</v>
      </c>
      <c r="G257" s="174">
        <f>SUM(RawDC2!IR256,RawDC2!IW256,RawDC2!IX256,RawDC2!JH256,RawDC2!JJ256,RawDC2!JN256,RawDC2!JU256,RawDC2!JW256)</f>
        <v>12</v>
      </c>
      <c r="I257" s="162">
        <f t="shared" si="9"/>
        <v>69</v>
      </c>
      <c r="J257" s="173">
        <f>SUM(RawDC2!IF256,RawDC2!IP256,RawDC2!JJ256,RawDC2!JP256,RawDC2!JQ256,RawDC2!JS256,RawDC2!JW256,RawDC2!KC256,RawDC2!KD256,RawDC2!KG256)</f>
        <v>12</v>
      </c>
      <c r="K257" s="173">
        <f>SUM(RawDC2!HX256,RawDC2!HY256,RawDC2!IC256,RawDC2!ID256,RawDC2!IG256,RawDC2!IN256,RawDC2!IO256,RawDC2!IR256,RawDC2!IZ256,RawDC2!JD256,RawDC2!JE256,RawDC2!JM256,RawDC2!JN256,RawDC2!JR256,RawDC2!JT256,RawDC2!JU256,RawDC2!JZ256,RawDC2!KA256,RawDC2!KB256,RawDC2!KE256,RawDC2!KF256,RawDC2!KH256,RawDC2!KI256)</f>
        <v>37</v>
      </c>
    </row>
    <row r="258" spans="1:11">
      <c r="A258" s="128">
        <v>255</v>
      </c>
      <c r="B258" s="162" t="str">
        <f>RawDC2!K257</f>
        <v>Ross</v>
      </c>
      <c r="C258" s="162" t="str">
        <f>RawDC2!L257</f>
        <v>McMillan</v>
      </c>
      <c r="D258" s="173">
        <f>SUM(RawDC2!IG257,RawDC2!II257,RawDC2!IJ257,RawDC2!IK257,RawDC2!IV257,RawDC2!JB257,RawDC2!JE257)</f>
        <v>15</v>
      </c>
      <c r="E258" s="174">
        <f>SUM(RawDC2!IA257,RawDC2!IH257,RawDC2!IP257,RawDC2!JA257,RawDC2!JK257,RawDC2!JX257,RawDC2!KI257)</f>
        <v>21</v>
      </c>
      <c r="F258" s="174">
        <f>SUM(RawDC2!HY257,RawDC2!HZ257,RawDC2!ID257,RawDC2!IL257,RawDC2!IS257,RawDC2!IT257,RawDC2!IU257,RawDC2!IZ257,RawDC2!JF257,RawDC2!JG257)</f>
        <v>24</v>
      </c>
      <c r="G258" s="174">
        <f>SUM(RawDC2!IR257,RawDC2!IW257,RawDC2!IX257,RawDC2!JH257,RawDC2!JJ257,RawDC2!JN257,RawDC2!JU257,RawDC2!JW257)</f>
        <v>24</v>
      </c>
      <c r="I258" s="162">
        <f t="shared" si="9"/>
        <v>84</v>
      </c>
      <c r="J258" s="173">
        <f>SUM(RawDC2!IF257,RawDC2!IP257,RawDC2!JJ257,RawDC2!JP257,RawDC2!JQ257,RawDC2!JS257,RawDC2!JW257,RawDC2!KC257,RawDC2!KD257,RawDC2!KG257)</f>
        <v>27</v>
      </c>
      <c r="K258" s="173">
        <f>SUM(RawDC2!HX257,RawDC2!HY257,RawDC2!IC257,RawDC2!ID257,RawDC2!IG257,RawDC2!IN257,RawDC2!IO257,RawDC2!IR257,RawDC2!IZ257,RawDC2!JD257,RawDC2!JE257,RawDC2!JM257,RawDC2!JN257,RawDC2!JR257,RawDC2!JT257,RawDC2!JU257,RawDC2!JZ257,RawDC2!KA257,RawDC2!KB257,RawDC2!KE257,RawDC2!KF257,RawDC2!KH257,RawDC2!KI257)</f>
        <v>45</v>
      </c>
    </row>
    <row r="259" spans="1:11">
      <c r="A259" s="128">
        <v>256</v>
      </c>
      <c r="B259" s="162">
        <f>RawDC2!K258</f>
        <v>0</v>
      </c>
      <c r="C259" s="162">
        <f>RawDC2!L258</f>
        <v>0</v>
      </c>
      <c r="D259" s="173">
        <f>SUM(RawDC2!IG258,RawDC2!II258,RawDC2!IJ258,RawDC2!IK258,RawDC2!IV258,RawDC2!JB258,RawDC2!JE258)</f>
        <v>0</v>
      </c>
      <c r="E259" s="174">
        <f>SUM(RawDC2!IA258,RawDC2!IH258,RawDC2!IP258,RawDC2!JA258,RawDC2!JK258,RawDC2!JX258,RawDC2!KI258)</f>
        <v>0</v>
      </c>
      <c r="F259" s="174">
        <f>SUM(RawDC2!HY258,RawDC2!HZ258,RawDC2!ID258,RawDC2!IL258,RawDC2!IS258,RawDC2!IT258,RawDC2!IU258,RawDC2!IZ258,RawDC2!JF258,RawDC2!JG258)</f>
        <v>0</v>
      </c>
      <c r="G259" s="174">
        <f>SUM(RawDC2!IR258,RawDC2!IW258,RawDC2!IX258,RawDC2!JH258,RawDC2!JJ258,RawDC2!JN258,RawDC2!JU258,RawDC2!JW258)</f>
        <v>0</v>
      </c>
      <c r="I259" s="162">
        <f t="shared" si="9"/>
        <v>0</v>
      </c>
      <c r="J259" s="173">
        <f>SUM(RawDC2!IF258,RawDC2!IP258,RawDC2!JJ258,RawDC2!JP258,RawDC2!JQ258,RawDC2!JS258,RawDC2!JW258,RawDC2!KC258,RawDC2!KD258,RawDC2!KG258)</f>
        <v>0</v>
      </c>
      <c r="K259" s="173">
        <f>SUM(RawDC2!HX258,RawDC2!HY258,RawDC2!IC258,RawDC2!ID258,RawDC2!IG258,RawDC2!IN258,RawDC2!IO258,RawDC2!IR258,RawDC2!IZ258,RawDC2!JD258,RawDC2!JE258,RawDC2!JM258,RawDC2!JN258,RawDC2!JR258,RawDC2!JT258,RawDC2!JU258,RawDC2!JZ258,RawDC2!KA258,RawDC2!KB258,RawDC2!KE258,RawDC2!KF258,RawDC2!KH258,RawDC2!KI258)</f>
        <v>0</v>
      </c>
    </row>
    <row r="260" spans="1:11">
      <c r="A260" s="128">
        <v>257</v>
      </c>
      <c r="B260" s="162" t="str">
        <f>RawDC2!K259</f>
        <v>Lewis</v>
      </c>
      <c r="C260" s="162" t="str">
        <f>RawDC2!L259</f>
        <v>Parry</v>
      </c>
      <c r="D260" s="173">
        <f>SUM(RawDC2!IG259,RawDC2!II259,RawDC2!IJ259,RawDC2!IK259,RawDC2!IV259,RawDC2!JB259,RawDC2!JE259)</f>
        <v>21</v>
      </c>
      <c r="E260" s="174">
        <f>SUM(RawDC2!IA259,RawDC2!IH259,RawDC2!IP259,RawDC2!JA259,RawDC2!JK259,RawDC2!JX259,RawDC2!KI259)</f>
        <v>22</v>
      </c>
      <c r="F260" s="174">
        <f>SUM(RawDC2!HY259,RawDC2!HZ259,RawDC2!ID259,RawDC2!IL259,RawDC2!IS259,RawDC2!IT259,RawDC2!IU259,RawDC2!IZ259,RawDC2!JF259,RawDC2!JG259)</f>
        <v>28</v>
      </c>
      <c r="G260" s="174">
        <f>SUM(RawDC2!IR259,RawDC2!IW259,RawDC2!IX259,RawDC2!JH259,RawDC2!JJ259,RawDC2!JN259,RawDC2!JU259,RawDC2!JW259)</f>
        <v>23</v>
      </c>
      <c r="I260" s="162">
        <f t="shared" si="9"/>
        <v>94</v>
      </c>
      <c r="J260" s="173">
        <f>SUM(RawDC2!IF259,RawDC2!IP259,RawDC2!JJ259,RawDC2!JP259,RawDC2!JQ259,RawDC2!JS259,RawDC2!JW259,RawDC2!KC259,RawDC2!KD259,RawDC2!KG259)</f>
        <v>26</v>
      </c>
      <c r="K260" s="173">
        <f>SUM(RawDC2!HX259,RawDC2!HY259,RawDC2!IC259,RawDC2!ID259,RawDC2!IG259,RawDC2!IN259,RawDC2!IO259,RawDC2!IR259,RawDC2!IZ259,RawDC2!JD259,RawDC2!JE259,RawDC2!JM259,RawDC2!JN259,RawDC2!JR259,RawDC2!JT259,RawDC2!JU259,RawDC2!JZ259,RawDC2!KA259,RawDC2!KB259,RawDC2!KE259,RawDC2!KF259,RawDC2!KH259,RawDC2!KI259)</f>
        <v>69</v>
      </c>
    </row>
    <row r="261" spans="1:11">
      <c r="A261" s="128">
        <v>258</v>
      </c>
      <c r="B261" s="162" t="str">
        <f>RawDC2!K260</f>
        <v>Sian</v>
      </c>
      <c r="C261" s="162" t="str">
        <f>RawDC2!L260</f>
        <v>Price</v>
      </c>
      <c r="D261" s="173">
        <f>SUM(RawDC2!IG260,RawDC2!II260,RawDC2!IJ260,RawDC2!IK260,RawDC2!IV260,RawDC2!JB260,RawDC2!JE260)</f>
        <v>17</v>
      </c>
      <c r="E261" s="174">
        <f>SUM(RawDC2!IA260,RawDC2!IH260,RawDC2!IP260,RawDC2!JA260,RawDC2!JK260,RawDC2!JX260,RawDC2!KI260)</f>
        <v>12</v>
      </c>
      <c r="F261" s="174">
        <f>SUM(RawDC2!HY260,RawDC2!HZ260,RawDC2!ID260,RawDC2!IL260,RawDC2!IS260,RawDC2!IT260,RawDC2!IU260,RawDC2!IZ260,RawDC2!JF260,RawDC2!JG260)</f>
        <v>22</v>
      </c>
      <c r="G261" s="174">
        <f>SUM(RawDC2!IR260,RawDC2!IW260,RawDC2!IX260,RawDC2!JH260,RawDC2!JJ260,RawDC2!JN260,RawDC2!JU260,RawDC2!JW260)</f>
        <v>17</v>
      </c>
      <c r="I261" s="162">
        <f t="shared" si="9"/>
        <v>68</v>
      </c>
      <c r="J261" s="173">
        <f>SUM(RawDC2!IF260,RawDC2!IP260,RawDC2!JJ260,RawDC2!JP260,RawDC2!JQ260,RawDC2!JS260,RawDC2!JW260,RawDC2!KC260,RawDC2!KD260,RawDC2!KG260)</f>
        <v>16</v>
      </c>
      <c r="K261" s="173">
        <f>SUM(RawDC2!HX260,RawDC2!HY260,RawDC2!IC260,RawDC2!ID260,RawDC2!IG260,RawDC2!IN260,RawDC2!IO260,RawDC2!IR260,RawDC2!IZ260,RawDC2!JD260,RawDC2!JE260,RawDC2!JM260,RawDC2!JN260,RawDC2!JR260,RawDC2!JT260,RawDC2!JU260,RawDC2!JZ260,RawDC2!KA260,RawDC2!KB260,RawDC2!KE260,RawDC2!KF260,RawDC2!KH260,RawDC2!KI260)</f>
        <v>39</v>
      </c>
    </row>
    <row r="262" spans="1:11">
      <c r="A262" s="128">
        <v>259</v>
      </c>
      <c r="B262" s="162" t="str">
        <f>RawDC2!K261</f>
        <v>Matthew</v>
      </c>
      <c r="C262" s="162" t="str">
        <f>RawDC2!L261</f>
        <v>Perrodou</v>
      </c>
      <c r="D262" s="173">
        <f>SUM(RawDC2!IG261,RawDC2!II261,RawDC2!IJ261,RawDC2!IK261,RawDC2!IV261,RawDC2!JB261,RawDC2!JE261)</f>
        <v>19</v>
      </c>
      <c r="E262" s="174">
        <f>SUM(RawDC2!IA261,RawDC2!IH261,RawDC2!IP261,RawDC2!JA261,RawDC2!JK261,RawDC2!JX261,RawDC2!KI261)</f>
        <v>19</v>
      </c>
      <c r="F262" s="174">
        <f>SUM(RawDC2!HY261,RawDC2!HZ261,RawDC2!ID261,RawDC2!IL261,RawDC2!IS261,RawDC2!IT261,RawDC2!IU261,RawDC2!IZ261,RawDC2!JF261,RawDC2!JG261)</f>
        <v>28</v>
      </c>
      <c r="G262" s="174">
        <f>SUM(RawDC2!IR261,RawDC2!IW261,RawDC2!IX261,RawDC2!JH261,RawDC2!JJ261,RawDC2!JN261,RawDC2!JU261,RawDC2!JW261)</f>
        <v>18</v>
      </c>
      <c r="I262" s="162">
        <f t="shared" si="9"/>
        <v>84</v>
      </c>
      <c r="J262" s="173">
        <f>SUM(RawDC2!IF261,RawDC2!IP261,RawDC2!JJ261,RawDC2!JP261,RawDC2!JQ261,RawDC2!JS261,RawDC2!JW261,RawDC2!KC261,RawDC2!KD261,RawDC2!KG261)</f>
        <v>22</v>
      </c>
      <c r="K262" s="173">
        <f>SUM(RawDC2!HX261,RawDC2!HY261,RawDC2!IC261,RawDC2!ID261,RawDC2!IG261,RawDC2!IN261,RawDC2!IO261,RawDC2!IR261,RawDC2!IZ261,RawDC2!JD261,RawDC2!JE261,RawDC2!JM261,RawDC2!JN261,RawDC2!JR261,RawDC2!JT261,RawDC2!JU261,RawDC2!JZ261,RawDC2!KA261,RawDC2!KB261,RawDC2!KE261,RawDC2!KF261,RawDC2!KH261,RawDC2!KI261)</f>
        <v>49</v>
      </c>
    </row>
    <row r="263" spans="1:11">
      <c r="A263" s="128">
        <v>260</v>
      </c>
      <c r="B263" s="162" t="str">
        <f>RawDC2!K262</f>
        <v>Benjamin</v>
      </c>
      <c r="C263" s="162" t="str">
        <f>RawDC2!L262</f>
        <v>Perrett</v>
      </c>
      <c r="D263" s="173">
        <f>SUM(RawDC2!IG262,RawDC2!II262,RawDC2!IJ262,RawDC2!IK262,RawDC2!IV262,RawDC2!JB262,RawDC2!JE262)</f>
        <v>13</v>
      </c>
      <c r="E263" s="174">
        <f>SUM(RawDC2!IA262,RawDC2!IH262,RawDC2!IP262,RawDC2!JA262,RawDC2!JK262,RawDC2!JX262,RawDC2!KI262)</f>
        <v>18</v>
      </c>
      <c r="F263" s="174">
        <f>SUM(RawDC2!HY262,RawDC2!HZ262,RawDC2!ID262,RawDC2!IL262,RawDC2!IS262,RawDC2!IT262,RawDC2!IU262,RawDC2!IZ262,RawDC2!JF262,RawDC2!JG262)</f>
        <v>24</v>
      </c>
      <c r="G263" s="174">
        <f>SUM(RawDC2!IR262,RawDC2!IW262,RawDC2!IX262,RawDC2!JH262,RawDC2!JJ262,RawDC2!JN262,RawDC2!JU262,RawDC2!JW262)</f>
        <v>18</v>
      </c>
      <c r="I263" s="162">
        <f t="shared" si="9"/>
        <v>73</v>
      </c>
      <c r="J263" s="173">
        <f>SUM(RawDC2!IF262,RawDC2!IP262,RawDC2!JJ262,RawDC2!JP262,RawDC2!JQ262,RawDC2!JS262,RawDC2!JW262,RawDC2!KC262,RawDC2!KD262,RawDC2!KG262)</f>
        <v>25</v>
      </c>
      <c r="K263" s="173">
        <f>SUM(RawDC2!HX262,RawDC2!HY262,RawDC2!IC262,RawDC2!ID262,RawDC2!IG262,RawDC2!IN262,RawDC2!IO262,RawDC2!IR262,RawDC2!IZ262,RawDC2!JD262,RawDC2!JE262,RawDC2!JM262,RawDC2!JN262,RawDC2!JR262,RawDC2!JT262,RawDC2!JU262,RawDC2!JZ262,RawDC2!KA262,RawDC2!KB262,RawDC2!KE262,RawDC2!KF262,RawDC2!KH262,RawDC2!KI262)</f>
        <v>48</v>
      </c>
    </row>
    <row r="264" spans="1:11">
      <c r="A264" s="128">
        <v>261</v>
      </c>
      <c r="B264" s="162">
        <f>RawDC2!K263</f>
        <v>0</v>
      </c>
      <c r="C264" s="162">
        <f>RawDC2!L263</f>
        <v>0</v>
      </c>
      <c r="D264" s="173">
        <f>SUM(RawDC2!IG263,RawDC2!II263,RawDC2!IJ263,RawDC2!IK263,RawDC2!IV263,RawDC2!JB263,RawDC2!JE263)</f>
        <v>0</v>
      </c>
      <c r="E264" s="174">
        <f>SUM(RawDC2!IA263,RawDC2!IH263,RawDC2!IP263,RawDC2!JA263,RawDC2!JK263,RawDC2!JX263,RawDC2!KI263)</f>
        <v>0</v>
      </c>
      <c r="F264" s="174">
        <f>SUM(RawDC2!HY263,RawDC2!HZ263,RawDC2!ID263,RawDC2!IL263,RawDC2!IS263,RawDC2!IT263,RawDC2!IU263,RawDC2!IZ263,RawDC2!JF263,RawDC2!JG263)</f>
        <v>0</v>
      </c>
      <c r="G264" s="174">
        <f>SUM(RawDC2!IR263,RawDC2!IW263,RawDC2!IX263,RawDC2!JH263,RawDC2!JJ263,RawDC2!JN263,RawDC2!JU263,RawDC2!JW263)</f>
        <v>0</v>
      </c>
      <c r="I264" s="162">
        <f t="shared" si="9"/>
        <v>0</v>
      </c>
      <c r="J264" s="173">
        <f>SUM(RawDC2!IF263,RawDC2!IP263,RawDC2!JJ263,RawDC2!JP263,RawDC2!JQ263,RawDC2!JS263,RawDC2!JW263,RawDC2!KC263,RawDC2!KD263,RawDC2!KG263)</f>
        <v>0</v>
      </c>
      <c r="K264" s="173">
        <f>SUM(RawDC2!HX263,RawDC2!HY263,RawDC2!IC263,RawDC2!ID263,RawDC2!IG263,RawDC2!IN263,RawDC2!IO263,RawDC2!IR263,RawDC2!IZ263,RawDC2!JD263,RawDC2!JE263,RawDC2!JM263,RawDC2!JN263,RawDC2!JR263,RawDC2!JT263,RawDC2!JU263,RawDC2!JZ263,RawDC2!KA263,RawDC2!KB263,RawDC2!KE263,RawDC2!KF263,RawDC2!KH263,RawDC2!KI263)</f>
        <v>0</v>
      </c>
    </row>
    <row r="265" spans="1:11">
      <c r="A265" s="128">
        <v>262</v>
      </c>
      <c r="B265" s="162" t="str">
        <f>RawDC2!K264</f>
        <v>Craig</v>
      </c>
      <c r="C265" s="162" t="str">
        <f>RawDC2!L264</f>
        <v>Tedridge</v>
      </c>
      <c r="D265" s="173">
        <f>SUM(RawDC2!IG264,RawDC2!II264,RawDC2!IJ264,RawDC2!IK264,RawDC2!IV264,RawDC2!JB264,RawDC2!JE264)</f>
        <v>23</v>
      </c>
      <c r="E265" s="174">
        <f>SUM(RawDC2!IA264,RawDC2!IH264,RawDC2!IP264,RawDC2!JA264,RawDC2!JK264,RawDC2!JX264,RawDC2!KI264)</f>
        <v>18</v>
      </c>
      <c r="F265" s="174">
        <f>SUM(RawDC2!HY264,RawDC2!HZ264,RawDC2!ID264,RawDC2!IL264,RawDC2!IS264,RawDC2!IT264,RawDC2!IU264,RawDC2!IZ264,RawDC2!JF264,RawDC2!JG264)</f>
        <v>30</v>
      </c>
      <c r="G265" s="174">
        <f>SUM(RawDC2!IR264,RawDC2!IW264,RawDC2!IX264,RawDC2!JH264,RawDC2!JJ264,RawDC2!JN264,RawDC2!JU264,RawDC2!JW264)</f>
        <v>23</v>
      </c>
      <c r="I265" s="162">
        <f t="shared" si="9"/>
        <v>94</v>
      </c>
      <c r="J265" s="173">
        <f>SUM(RawDC2!IF264,RawDC2!IP264,RawDC2!JJ264,RawDC2!JP264,RawDC2!JQ264,RawDC2!JS264,RawDC2!JW264,RawDC2!KC264,RawDC2!KD264,RawDC2!KG264)</f>
        <v>25</v>
      </c>
      <c r="K265" s="173">
        <f>SUM(RawDC2!HX264,RawDC2!HY264,RawDC2!IC264,RawDC2!ID264,RawDC2!IG264,RawDC2!IN264,RawDC2!IO264,RawDC2!IR264,RawDC2!IZ264,RawDC2!JD264,RawDC2!JE264,RawDC2!JM264,RawDC2!JN264,RawDC2!JR264,RawDC2!JT264,RawDC2!JU264,RawDC2!JZ264,RawDC2!KA264,RawDC2!KB264,RawDC2!KE264,RawDC2!KF264,RawDC2!KH264,RawDC2!KI264)</f>
        <v>70</v>
      </c>
    </row>
    <row r="266" spans="1:11">
      <c r="A266" s="128">
        <v>263</v>
      </c>
      <c r="B266" s="162">
        <f>RawDC2!K265</f>
        <v>0</v>
      </c>
      <c r="C266" s="162">
        <f>RawDC2!L265</f>
        <v>0</v>
      </c>
      <c r="D266" s="173">
        <f>SUM(RawDC2!IG265,RawDC2!II265,RawDC2!IJ265,RawDC2!IK265,RawDC2!IV265,RawDC2!JB265,RawDC2!JE265)</f>
        <v>0</v>
      </c>
      <c r="E266" s="174">
        <f>SUM(RawDC2!IA265,RawDC2!IH265,RawDC2!IP265,RawDC2!JA265,RawDC2!JK265,RawDC2!JX265,RawDC2!KI265)</f>
        <v>0</v>
      </c>
      <c r="F266" s="174">
        <f>SUM(RawDC2!HY265,RawDC2!HZ265,RawDC2!ID265,RawDC2!IL265,RawDC2!IS265,RawDC2!IT265,RawDC2!IU265,RawDC2!IZ265,RawDC2!JF265,RawDC2!JG265)</f>
        <v>0</v>
      </c>
      <c r="G266" s="174">
        <f>SUM(RawDC2!IR265,RawDC2!IW265,RawDC2!IX265,RawDC2!JH265,RawDC2!JJ265,RawDC2!JN265,RawDC2!JU265,RawDC2!JW265)</f>
        <v>0</v>
      </c>
      <c r="I266" s="162">
        <f t="shared" si="9"/>
        <v>0</v>
      </c>
      <c r="J266" s="173">
        <f>SUM(RawDC2!IF265,RawDC2!IP265,RawDC2!JJ265,RawDC2!JP265,RawDC2!JQ265,RawDC2!JS265,RawDC2!JW265,RawDC2!KC265,RawDC2!KD265,RawDC2!KG265)</f>
        <v>0</v>
      </c>
      <c r="K266" s="173">
        <f>SUM(RawDC2!HX265,RawDC2!HY265,RawDC2!IC265,RawDC2!ID265,RawDC2!IG265,RawDC2!IN265,RawDC2!IO265,RawDC2!IR265,RawDC2!IZ265,RawDC2!JD265,RawDC2!JE265,RawDC2!JM265,RawDC2!JN265,RawDC2!JR265,RawDC2!JT265,RawDC2!JU265,RawDC2!JZ265,RawDC2!KA265,RawDC2!KB265,RawDC2!KE265,RawDC2!KF265,RawDC2!KH265,RawDC2!KI265)</f>
        <v>0</v>
      </c>
    </row>
    <row r="267" spans="1:11">
      <c r="A267" s="128">
        <v>264</v>
      </c>
      <c r="B267" s="162">
        <f>RawDC2!K266</f>
        <v>0</v>
      </c>
      <c r="C267" s="162">
        <f>RawDC2!L266</f>
        <v>0</v>
      </c>
      <c r="D267" s="173">
        <f>SUM(RawDC2!IG266,RawDC2!II266,RawDC2!IJ266,RawDC2!IK266,RawDC2!IV266,RawDC2!JB266,RawDC2!JE266)</f>
        <v>0</v>
      </c>
      <c r="E267" s="174">
        <f>SUM(RawDC2!IA266,RawDC2!IH266,RawDC2!IP266,RawDC2!JA266,RawDC2!JK266,RawDC2!JX266,RawDC2!KI266)</f>
        <v>0</v>
      </c>
      <c r="F267" s="174">
        <f>SUM(RawDC2!HY266,RawDC2!HZ266,RawDC2!ID266,RawDC2!IL266,RawDC2!IS266,RawDC2!IT266,RawDC2!IU266,RawDC2!IZ266,RawDC2!JF266,RawDC2!JG266)</f>
        <v>0</v>
      </c>
      <c r="G267" s="174">
        <f>SUM(RawDC2!IR266,RawDC2!IW266,RawDC2!IX266,RawDC2!JH266,RawDC2!JJ266,RawDC2!JN266,RawDC2!JU266,RawDC2!JW266)</f>
        <v>0</v>
      </c>
      <c r="I267" s="162">
        <f t="shared" si="9"/>
        <v>0</v>
      </c>
      <c r="J267" s="173">
        <f>SUM(RawDC2!IF266,RawDC2!IP266,RawDC2!JJ266,RawDC2!JP266,RawDC2!JQ266,RawDC2!JS266,RawDC2!JW266,RawDC2!KC266,RawDC2!KD266,RawDC2!KG266)</f>
        <v>0</v>
      </c>
      <c r="K267" s="173">
        <f>SUM(RawDC2!HX266,RawDC2!HY266,RawDC2!IC266,RawDC2!ID266,RawDC2!IG266,RawDC2!IN266,RawDC2!IO266,RawDC2!IR266,RawDC2!IZ266,RawDC2!JD266,RawDC2!JE266,RawDC2!JM266,RawDC2!JN266,RawDC2!JR266,RawDC2!JT266,RawDC2!JU266,RawDC2!JZ266,RawDC2!KA266,RawDC2!KB266,RawDC2!KE266,RawDC2!KF266,RawDC2!KH266,RawDC2!KI266)</f>
        <v>0</v>
      </c>
    </row>
    <row r="268" spans="1:11">
      <c r="A268" s="128">
        <v>265</v>
      </c>
      <c r="B268" s="162" t="str">
        <f>RawDC2!K267</f>
        <v>Jamie</v>
      </c>
      <c r="C268" s="162" t="str">
        <f>RawDC2!L267</f>
        <v>Rutland-Lawes</v>
      </c>
      <c r="D268" s="173">
        <f>SUM(RawDC2!IG267,RawDC2!II267,RawDC2!IJ267,RawDC2!IK267,RawDC2!IV267,RawDC2!JB267,RawDC2!JE267)</f>
        <v>19</v>
      </c>
      <c r="E268" s="174">
        <f>SUM(RawDC2!IA267,RawDC2!IH267,RawDC2!IP267,RawDC2!JA267,RawDC2!JK267,RawDC2!JX267,RawDC2!KI267)</f>
        <v>15</v>
      </c>
      <c r="F268" s="174">
        <f>SUM(RawDC2!HY267,RawDC2!HZ267,RawDC2!ID267,RawDC2!IL267,RawDC2!IS267,RawDC2!IT267,RawDC2!IU267,RawDC2!IZ267,RawDC2!JF267,RawDC2!JG267)</f>
        <v>23</v>
      </c>
      <c r="G268" s="174">
        <f>SUM(RawDC2!IR267,RawDC2!IW267,RawDC2!IX267,RawDC2!JH267,RawDC2!JJ267,RawDC2!JN267,RawDC2!JU267,RawDC2!JW267)</f>
        <v>11</v>
      </c>
      <c r="I268" s="162">
        <f t="shared" si="9"/>
        <v>68</v>
      </c>
      <c r="J268" s="173">
        <f>SUM(RawDC2!IF267,RawDC2!IP267,RawDC2!JJ267,RawDC2!JP267,RawDC2!JQ267,RawDC2!JS267,RawDC2!JW267,RawDC2!KC267,RawDC2!KD267,RawDC2!KG267)</f>
        <v>13</v>
      </c>
      <c r="K268" s="173">
        <f>SUM(RawDC2!HX267,RawDC2!HY267,RawDC2!IC267,RawDC2!ID267,RawDC2!IG267,RawDC2!IN267,RawDC2!IO267,RawDC2!IR267,RawDC2!IZ267,RawDC2!JD267,RawDC2!JE267,RawDC2!JM267,RawDC2!JN267,RawDC2!JR267,RawDC2!JT267,RawDC2!JU267,RawDC2!JZ267,RawDC2!KA267,RawDC2!KB267,RawDC2!KE267,RawDC2!KF267,RawDC2!KH267,RawDC2!KI267)</f>
        <v>29</v>
      </c>
    </row>
    <row r="269" spans="1:11">
      <c r="A269" s="128">
        <v>266</v>
      </c>
      <c r="B269" s="162" t="str">
        <f>RawDC2!K268</f>
        <v>Michael</v>
      </c>
      <c r="C269" s="162" t="str">
        <f>RawDC2!L268</f>
        <v>Rusling</v>
      </c>
      <c r="D269" s="173">
        <f>SUM(RawDC2!IG268,RawDC2!II268,RawDC2!IJ268,RawDC2!IK268,RawDC2!IV268,RawDC2!JB268,RawDC2!JE268)</f>
        <v>12</v>
      </c>
      <c r="E269" s="174">
        <f>SUM(RawDC2!IA268,RawDC2!IH268,RawDC2!IP268,RawDC2!JA268,RawDC2!JK268,RawDC2!JX268,RawDC2!KI268)</f>
        <v>19</v>
      </c>
      <c r="F269" s="174">
        <f>SUM(RawDC2!HY268,RawDC2!HZ268,RawDC2!ID268,RawDC2!IL268,RawDC2!IS268,RawDC2!IT268,RawDC2!IU268,RawDC2!IZ268,RawDC2!JF268,RawDC2!JG268)</f>
        <v>24</v>
      </c>
      <c r="G269" s="174">
        <f>SUM(RawDC2!IR268,RawDC2!IW268,RawDC2!IX268,RawDC2!JH268,RawDC2!JJ268,RawDC2!JN268,RawDC2!JU268,RawDC2!JW268)</f>
        <v>20</v>
      </c>
      <c r="I269" s="162">
        <f t="shared" si="9"/>
        <v>75</v>
      </c>
      <c r="J269" s="173">
        <f>SUM(RawDC2!IF268,RawDC2!IP268,RawDC2!JJ268,RawDC2!JP268,RawDC2!JQ268,RawDC2!JS268,RawDC2!JW268,RawDC2!KC268,RawDC2!KD268,RawDC2!KG268)</f>
        <v>16</v>
      </c>
      <c r="K269" s="173">
        <f>SUM(RawDC2!HX268,RawDC2!HY268,RawDC2!IC268,RawDC2!ID268,RawDC2!IG268,RawDC2!IN268,RawDC2!IO268,RawDC2!IR268,RawDC2!IZ268,RawDC2!JD268,RawDC2!JE268,RawDC2!JM268,RawDC2!JN268,RawDC2!JR268,RawDC2!JT268,RawDC2!JU268,RawDC2!JZ268,RawDC2!KA268,RawDC2!KB268,RawDC2!KE268,RawDC2!KF268,RawDC2!KH268,RawDC2!KI268)</f>
        <v>73</v>
      </c>
    </row>
    <row r="270" spans="1:11">
      <c r="A270" s="128">
        <v>267</v>
      </c>
      <c r="B270" s="162" t="str">
        <f>RawDC2!K269</f>
        <v>Miguel</v>
      </c>
      <c r="C270" s="162" t="str">
        <f>RawDC2!L269</f>
        <v>Silva</v>
      </c>
      <c r="D270" s="173">
        <f>SUM(RawDC2!IG269,RawDC2!II269,RawDC2!IJ269,RawDC2!IK269,RawDC2!IV269,RawDC2!JB269,RawDC2!JE269)</f>
        <v>13</v>
      </c>
      <c r="E270" s="174">
        <f>SUM(RawDC2!IA269,RawDC2!IH269,RawDC2!IP269,RawDC2!JA269,RawDC2!JK269,RawDC2!JX269,RawDC2!KI269)</f>
        <v>16</v>
      </c>
      <c r="F270" s="174">
        <f>SUM(RawDC2!HY269,RawDC2!HZ269,RawDC2!ID269,RawDC2!IL269,RawDC2!IS269,RawDC2!IT269,RawDC2!IU269,RawDC2!IZ269,RawDC2!JF269,RawDC2!JG269)</f>
        <v>24</v>
      </c>
      <c r="G270" s="174">
        <f>SUM(RawDC2!IR269,RawDC2!IW269,RawDC2!IX269,RawDC2!JH269,RawDC2!JJ269,RawDC2!JN269,RawDC2!JU269,RawDC2!JW269)</f>
        <v>17</v>
      </c>
      <c r="I270" s="162">
        <f t="shared" si="9"/>
        <v>70</v>
      </c>
      <c r="J270" s="173">
        <f>SUM(RawDC2!IF269,RawDC2!IP269,RawDC2!JJ269,RawDC2!JP269,RawDC2!JQ269,RawDC2!JS269,RawDC2!JW269,RawDC2!KC269,RawDC2!KD269,RawDC2!KG269)</f>
        <v>22</v>
      </c>
      <c r="K270" s="173">
        <f>SUM(RawDC2!HX269,RawDC2!HY269,RawDC2!IC269,RawDC2!ID269,RawDC2!IG269,RawDC2!IN269,RawDC2!IO269,RawDC2!IR269,RawDC2!IZ269,RawDC2!JD269,RawDC2!JE269,RawDC2!JM269,RawDC2!JN269,RawDC2!JR269,RawDC2!JT269,RawDC2!JU269,RawDC2!JZ269,RawDC2!KA269,RawDC2!KB269,RawDC2!KE269,RawDC2!KF269,RawDC2!KH269,RawDC2!KI269)</f>
        <v>50</v>
      </c>
    </row>
    <row r="271" spans="1:11">
      <c r="A271" s="128">
        <v>268</v>
      </c>
      <c r="B271" s="162" t="str">
        <f>RawDC2!K270</f>
        <v>Callan</v>
      </c>
      <c r="C271" s="162" t="str">
        <f>RawDC2!L270</f>
        <v>Stone</v>
      </c>
      <c r="D271" s="173">
        <f>SUM(RawDC2!IG270,RawDC2!II270,RawDC2!IJ270,RawDC2!IK270,RawDC2!IV270,RawDC2!JB270,RawDC2!JE270)</f>
        <v>25</v>
      </c>
      <c r="E271" s="174">
        <f>SUM(RawDC2!IA270,RawDC2!IH270,RawDC2!IP270,RawDC2!JA270,RawDC2!JK270,RawDC2!JX270,RawDC2!KI270)</f>
        <v>19</v>
      </c>
      <c r="F271" s="174">
        <f>SUM(RawDC2!HY270,RawDC2!HZ270,RawDC2!ID270,RawDC2!IL270,RawDC2!IS270,RawDC2!IT270,RawDC2!IU270,RawDC2!IZ270,RawDC2!JF270,RawDC2!JG270)</f>
        <v>27</v>
      </c>
      <c r="G271" s="174">
        <f>SUM(RawDC2!IR270,RawDC2!IW270,RawDC2!IX270,RawDC2!JH270,RawDC2!JJ270,RawDC2!JN270,RawDC2!JU270,RawDC2!JW270)</f>
        <v>23</v>
      </c>
      <c r="I271" s="162">
        <f t="shared" si="9"/>
        <v>94</v>
      </c>
      <c r="J271" s="173">
        <f>SUM(RawDC2!IF270,RawDC2!IP270,RawDC2!JJ270,RawDC2!JP270,RawDC2!JQ270,RawDC2!JS270,RawDC2!JW270,RawDC2!KC270,RawDC2!KD270,RawDC2!KG270)</f>
        <v>23</v>
      </c>
      <c r="K271" s="173">
        <f>SUM(RawDC2!HX270,RawDC2!HY270,RawDC2!IC270,RawDC2!ID270,RawDC2!IG270,RawDC2!IN270,RawDC2!IO270,RawDC2!IR270,RawDC2!IZ270,RawDC2!JD270,RawDC2!JE270,RawDC2!JM270,RawDC2!JN270,RawDC2!JR270,RawDC2!JT270,RawDC2!JU270,RawDC2!JZ270,RawDC2!KA270,RawDC2!KB270,RawDC2!KE270,RawDC2!KF270,RawDC2!KH270,RawDC2!KI270)</f>
        <v>50</v>
      </c>
    </row>
    <row r="272" spans="1:11">
      <c r="A272" s="128">
        <v>269</v>
      </c>
      <c r="B272" s="162">
        <f>RawDC2!K271</f>
        <v>0</v>
      </c>
      <c r="C272" s="162">
        <f>RawDC2!L271</f>
        <v>0</v>
      </c>
      <c r="D272" s="173">
        <f>SUM(RawDC2!IG271,RawDC2!II271,RawDC2!IJ271,RawDC2!IK271,RawDC2!IV271,RawDC2!JB271,RawDC2!JE271)</f>
        <v>0</v>
      </c>
      <c r="E272" s="174">
        <f>SUM(RawDC2!IA271,RawDC2!IH271,RawDC2!IP271,RawDC2!JA271,RawDC2!JK271,RawDC2!JX271,RawDC2!KI271)</f>
        <v>0</v>
      </c>
      <c r="F272" s="174">
        <f>SUM(RawDC2!HY271,RawDC2!HZ271,RawDC2!ID271,RawDC2!IL271,RawDC2!IS271,RawDC2!IT271,RawDC2!IU271,RawDC2!IZ271,RawDC2!JF271,RawDC2!JG271)</f>
        <v>0</v>
      </c>
      <c r="G272" s="174">
        <f>SUM(RawDC2!IR271,RawDC2!IW271,RawDC2!IX271,RawDC2!JH271,RawDC2!JJ271,RawDC2!JN271,RawDC2!JU271,RawDC2!JW271)</f>
        <v>0</v>
      </c>
      <c r="I272" s="162">
        <f t="shared" si="9"/>
        <v>0</v>
      </c>
      <c r="J272" s="173">
        <f>SUM(RawDC2!IF271,RawDC2!IP271,RawDC2!JJ271,RawDC2!JP271,RawDC2!JQ271,RawDC2!JS271,RawDC2!JW271,RawDC2!KC271,RawDC2!KD271,RawDC2!KG271)</f>
        <v>0</v>
      </c>
      <c r="K272" s="173">
        <f>SUM(RawDC2!HX271,RawDC2!HY271,RawDC2!IC271,RawDC2!ID271,RawDC2!IG271,RawDC2!IN271,RawDC2!IO271,RawDC2!IR271,RawDC2!IZ271,RawDC2!JD271,RawDC2!JE271,RawDC2!JM271,RawDC2!JN271,RawDC2!JR271,RawDC2!JT271,RawDC2!JU271,RawDC2!JZ271,RawDC2!KA271,RawDC2!KB271,RawDC2!KE271,RawDC2!KF271,RawDC2!KH271,RawDC2!KI271)</f>
        <v>0</v>
      </c>
    </row>
    <row r="273" spans="1:11">
      <c r="A273" s="128">
        <v>270</v>
      </c>
      <c r="B273" s="162">
        <f>RawDC2!K272</f>
        <v>0</v>
      </c>
      <c r="C273" s="162">
        <f>RawDC2!L272</f>
        <v>0</v>
      </c>
      <c r="D273" s="173">
        <f>SUM(RawDC2!IG272,RawDC2!II272,RawDC2!IJ272,RawDC2!IK272,RawDC2!IV272,RawDC2!JB272,RawDC2!JE272)</f>
        <v>0</v>
      </c>
      <c r="E273" s="174">
        <f>SUM(RawDC2!IA272,RawDC2!IH272,RawDC2!IP272,RawDC2!JA272,RawDC2!JK272,RawDC2!JX272,RawDC2!KI272)</f>
        <v>0</v>
      </c>
      <c r="F273" s="174">
        <f>SUM(RawDC2!HY272,RawDC2!HZ272,RawDC2!ID272,RawDC2!IL272,RawDC2!IS272,RawDC2!IT272,RawDC2!IU272,RawDC2!IZ272,RawDC2!JF272,RawDC2!JG272)</f>
        <v>0</v>
      </c>
      <c r="G273" s="174">
        <f>SUM(RawDC2!IR272,RawDC2!IW272,RawDC2!IX272,RawDC2!JH272,RawDC2!JJ272,RawDC2!JN272,RawDC2!JU272,RawDC2!JW272)</f>
        <v>0</v>
      </c>
      <c r="I273" s="162">
        <f t="shared" si="9"/>
        <v>0</v>
      </c>
      <c r="J273" s="173">
        <f>SUM(RawDC2!IF272,RawDC2!IP272,RawDC2!JJ272,RawDC2!JP272,RawDC2!JQ272,RawDC2!JS272,RawDC2!JW272,RawDC2!KC272,RawDC2!KD272,RawDC2!KG272)</f>
        <v>0</v>
      </c>
      <c r="K273" s="173">
        <f>SUM(RawDC2!HX272,RawDC2!HY272,RawDC2!IC272,RawDC2!ID272,RawDC2!IG272,RawDC2!IN272,RawDC2!IO272,RawDC2!IR272,RawDC2!IZ272,RawDC2!JD272,RawDC2!JE272,RawDC2!JM272,RawDC2!JN272,RawDC2!JR272,RawDC2!JT272,RawDC2!JU272,RawDC2!JZ272,RawDC2!KA272,RawDC2!KB272,RawDC2!KE272,RawDC2!KF272,RawDC2!KH272,RawDC2!KI272)</f>
        <v>0</v>
      </c>
    </row>
    <row r="274" spans="1:11">
      <c r="A274" s="128">
        <v>271</v>
      </c>
      <c r="B274" s="162">
        <f>RawDC2!K273</f>
        <v>0</v>
      </c>
      <c r="C274" s="162">
        <f>RawDC2!L273</f>
        <v>0</v>
      </c>
      <c r="D274" s="173">
        <f>SUM(RawDC2!IG273,RawDC2!II273,RawDC2!IJ273,RawDC2!IK273,RawDC2!IV273,RawDC2!JB273,RawDC2!JE273)</f>
        <v>0</v>
      </c>
      <c r="E274" s="174">
        <f>SUM(RawDC2!IA273,RawDC2!IH273,RawDC2!IP273,RawDC2!JA273,RawDC2!JK273,RawDC2!JX273,RawDC2!KI273)</f>
        <v>0</v>
      </c>
      <c r="F274" s="174">
        <f>SUM(RawDC2!HY273,RawDC2!HZ273,RawDC2!ID273,RawDC2!IL273,RawDC2!IS273,RawDC2!IT273,RawDC2!IU273,RawDC2!IZ273,RawDC2!JF273,RawDC2!JG273)</f>
        <v>0</v>
      </c>
      <c r="G274" s="174">
        <f>SUM(RawDC2!IR273,RawDC2!IW273,RawDC2!IX273,RawDC2!JH273,RawDC2!JJ273,RawDC2!JN273,RawDC2!JU273,RawDC2!JW273)</f>
        <v>0</v>
      </c>
      <c r="I274" s="162">
        <f t="shared" si="9"/>
        <v>0</v>
      </c>
      <c r="J274" s="173">
        <f>SUM(RawDC2!IF273,RawDC2!IP273,RawDC2!JJ273,RawDC2!JP273,RawDC2!JQ273,RawDC2!JS273,RawDC2!JW273,RawDC2!KC273,RawDC2!KD273,RawDC2!KG273)</f>
        <v>0</v>
      </c>
      <c r="K274" s="173">
        <f>SUM(RawDC2!HX273,RawDC2!HY273,RawDC2!IC273,RawDC2!ID273,RawDC2!IG273,RawDC2!IN273,RawDC2!IO273,RawDC2!IR273,RawDC2!IZ273,RawDC2!JD273,RawDC2!JE273,RawDC2!JM273,RawDC2!JN273,RawDC2!JR273,RawDC2!JT273,RawDC2!JU273,RawDC2!JZ273,RawDC2!KA273,RawDC2!KB273,RawDC2!KE273,RawDC2!KF273,RawDC2!KH273,RawDC2!KI273)</f>
        <v>0</v>
      </c>
    </row>
    <row r="275" spans="1:11">
      <c r="A275" s="128">
        <v>272</v>
      </c>
      <c r="B275" s="162" t="str">
        <f>RawDC2!K274</f>
        <v xml:space="preserve">austin </v>
      </c>
      <c r="C275" s="162" t="str">
        <f>RawDC2!L274</f>
        <v>scott</v>
      </c>
      <c r="D275" s="173">
        <f>SUM(RawDC2!IG274,RawDC2!II274,RawDC2!IJ274,RawDC2!IK274,RawDC2!IV274,RawDC2!JB274,RawDC2!JE274)</f>
        <v>23</v>
      </c>
      <c r="E275" s="174">
        <f>SUM(RawDC2!IA274,RawDC2!IH274,RawDC2!IP274,RawDC2!JA274,RawDC2!JK274,RawDC2!JX274,RawDC2!KI274)</f>
        <v>18</v>
      </c>
      <c r="F275" s="174">
        <f>SUM(RawDC2!HY274,RawDC2!HZ274,RawDC2!ID274,RawDC2!IL274,RawDC2!IS274,RawDC2!IT274,RawDC2!IU274,RawDC2!IZ274,RawDC2!JF274,RawDC2!JG274)</f>
        <v>31</v>
      </c>
      <c r="G275" s="174">
        <f>SUM(RawDC2!IR274,RawDC2!IW274,RawDC2!IX274,RawDC2!JH274,RawDC2!JJ274,RawDC2!JN274,RawDC2!JU274,RawDC2!JW274)</f>
        <v>19</v>
      </c>
      <c r="I275" s="162">
        <f t="shared" si="9"/>
        <v>91</v>
      </c>
      <c r="J275" s="173">
        <f>SUM(RawDC2!IF274,RawDC2!IP274,RawDC2!JJ274,RawDC2!JP274,RawDC2!JQ274,RawDC2!JS274,RawDC2!JW274,RawDC2!KC274,RawDC2!KD274,RawDC2!KG274)</f>
        <v>15</v>
      </c>
      <c r="K275" s="173">
        <f>SUM(RawDC2!HX274,RawDC2!HY274,RawDC2!IC274,RawDC2!ID274,RawDC2!IG274,RawDC2!IN274,RawDC2!IO274,RawDC2!IR274,RawDC2!IZ274,RawDC2!JD274,RawDC2!JE274,RawDC2!JM274,RawDC2!JN274,RawDC2!JR274,RawDC2!JT274,RawDC2!JU274,RawDC2!JZ274,RawDC2!KA274,RawDC2!KB274,RawDC2!KE274,RawDC2!KF274,RawDC2!KH274,RawDC2!KI274)</f>
        <v>54</v>
      </c>
    </row>
    <row r="276" spans="1:11">
      <c r="A276" s="128">
        <v>273</v>
      </c>
      <c r="B276" s="162" t="str">
        <f>RawDC2!K275</f>
        <v>Connor</v>
      </c>
      <c r="C276" s="162" t="str">
        <f>RawDC2!L275</f>
        <v>Robbins</v>
      </c>
      <c r="D276" s="173">
        <f>SUM(RawDC2!IG275,RawDC2!II275,RawDC2!IJ275,RawDC2!IK275,RawDC2!IV275,RawDC2!JB275,RawDC2!JE275)</f>
        <v>21</v>
      </c>
      <c r="E276" s="174">
        <f>SUM(RawDC2!IA275,RawDC2!IH275,RawDC2!IP275,RawDC2!JA275,RawDC2!JK275,RawDC2!JX275,RawDC2!KI275)</f>
        <v>13</v>
      </c>
      <c r="F276" s="174">
        <f>SUM(RawDC2!HY275,RawDC2!HZ275,RawDC2!ID275,RawDC2!IL275,RawDC2!IS275,RawDC2!IT275,RawDC2!IU275,RawDC2!IZ275,RawDC2!JF275,RawDC2!JG275)</f>
        <v>26</v>
      </c>
      <c r="G276" s="174">
        <f>SUM(RawDC2!IR275,RawDC2!IW275,RawDC2!IX275,RawDC2!JH275,RawDC2!JJ275,RawDC2!JN275,RawDC2!JU275,RawDC2!JW275)</f>
        <v>18</v>
      </c>
      <c r="I276" s="162">
        <f t="shared" si="9"/>
        <v>78</v>
      </c>
      <c r="J276" s="173">
        <f>SUM(RawDC2!IF275,RawDC2!IP275,RawDC2!JJ275,RawDC2!JP275,RawDC2!JQ275,RawDC2!JS275,RawDC2!JW275,RawDC2!KC275,RawDC2!KD275,RawDC2!KG275)</f>
        <v>20</v>
      </c>
      <c r="K276" s="173">
        <f>SUM(RawDC2!HX275,RawDC2!HY275,RawDC2!IC275,RawDC2!ID275,RawDC2!IG275,RawDC2!IN275,RawDC2!IO275,RawDC2!IR275,RawDC2!IZ275,RawDC2!JD275,RawDC2!JE275,RawDC2!JM275,RawDC2!JN275,RawDC2!JR275,RawDC2!JT275,RawDC2!JU275,RawDC2!JZ275,RawDC2!KA275,RawDC2!KB275,RawDC2!KE275,RawDC2!KF275,RawDC2!KH275,RawDC2!KI275)</f>
        <v>58</v>
      </c>
    </row>
    <row r="277" spans="1:11">
      <c r="A277" s="128">
        <v>274</v>
      </c>
      <c r="B277" s="162">
        <f>RawDC2!K276</f>
        <v>0</v>
      </c>
      <c r="C277" s="162">
        <f>RawDC2!L276</f>
        <v>0</v>
      </c>
      <c r="D277" s="173">
        <f>SUM(RawDC2!IG276,RawDC2!II276,RawDC2!IJ276,RawDC2!IK276,RawDC2!IV276,RawDC2!JB276,RawDC2!JE276)</f>
        <v>0</v>
      </c>
      <c r="E277" s="174">
        <f>SUM(RawDC2!IA276,RawDC2!IH276,RawDC2!IP276,RawDC2!JA276,RawDC2!JK276,RawDC2!JX276,RawDC2!KI276)</f>
        <v>0</v>
      </c>
      <c r="F277" s="174">
        <f>SUM(RawDC2!HY276,RawDC2!HZ276,RawDC2!ID276,RawDC2!IL276,RawDC2!IS276,RawDC2!IT276,RawDC2!IU276,RawDC2!IZ276,RawDC2!JF276,RawDC2!JG276)</f>
        <v>0</v>
      </c>
      <c r="G277" s="174">
        <f>SUM(RawDC2!IR276,RawDC2!IW276,RawDC2!IX276,RawDC2!JH276,RawDC2!JJ276,RawDC2!JN276,RawDC2!JU276,RawDC2!JW276)</f>
        <v>0</v>
      </c>
      <c r="I277" s="162">
        <f t="shared" si="9"/>
        <v>0</v>
      </c>
      <c r="J277" s="173">
        <f>SUM(RawDC2!IF276,RawDC2!IP276,RawDC2!JJ276,RawDC2!JP276,RawDC2!JQ276,RawDC2!JS276,RawDC2!JW276,RawDC2!KC276,RawDC2!KD276,RawDC2!KG276)</f>
        <v>0</v>
      </c>
      <c r="K277" s="173">
        <f>SUM(RawDC2!HX276,RawDC2!HY276,RawDC2!IC276,RawDC2!ID276,RawDC2!IG276,RawDC2!IN276,RawDC2!IO276,RawDC2!IR276,RawDC2!IZ276,RawDC2!JD276,RawDC2!JE276,RawDC2!JM276,RawDC2!JN276,RawDC2!JR276,RawDC2!JT276,RawDC2!JU276,RawDC2!JZ276,RawDC2!KA276,RawDC2!KB276,RawDC2!KE276,RawDC2!KF276,RawDC2!KH276,RawDC2!KI276)</f>
        <v>0</v>
      </c>
    </row>
    <row r="278" spans="1:11">
      <c r="A278" s="128">
        <v>275</v>
      </c>
      <c r="B278" s="162" t="str">
        <f>RawDC2!K277</f>
        <v>Alex</v>
      </c>
      <c r="C278" s="162" t="str">
        <f>RawDC2!L277</f>
        <v>Webb</v>
      </c>
      <c r="D278" s="173">
        <f>SUM(RawDC2!IG277,RawDC2!II277,RawDC2!IJ277,RawDC2!IK277,RawDC2!IV277,RawDC2!JB277,RawDC2!JE277)</f>
        <v>14</v>
      </c>
      <c r="E278" s="174">
        <f>SUM(RawDC2!IA277,RawDC2!IH277,RawDC2!IP277,RawDC2!JA277,RawDC2!JK277,RawDC2!JX277,RawDC2!KI277)</f>
        <v>13</v>
      </c>
      <c r="F278" s="174">
        <f>SUM(RawDC2!HY277,RawDC2!HZ277,RawDC2!ID277,RawDC2!IL277,RawDC2!IS277,RawDC2!IT277,RawDC2!IU277,RawDC2!IZ277,RawDC2!JF277,RawDC2!JG277)</f>
        <v>23</v>
      </c>
      <c r="G278" s="174">
        <f>SUM(RawDC2!IR277,RawDC2!IW277,RawDC2!IX277,RawDC2!JH277,RawDC2!JJ277,RawDC2!JN277,RawDC2!JU277,RawDC2!JW277)</f>
        <v>17</v>
      </c>
      <c r="I278" s="162">
        <f t="shared" si="9"/>
        <v>67</v>
      </c>
      <c r="J278" s="173">
        <f>SUM(RawDC2!IF277,RawDC2!IP277,RawDC2!JJ277,RawDC2!JP277,RawDC2!JQ277,RawDC2!JS277,RawDC2!JW277,RawDC2!KC277,RawDC2!KD277,RawDC2!KG277)</f>
        <v>14</v>
      </c>
      <c r="K278" s="173">
        <f>SUM(RawDC2!HX277,RawDC2!HY277,RawDC2!IC277,RawDC2!ID277,RawDC2!IG277,RawDC2!IN277,RawDC2!IO277,RawDC2!IR277,RawDC2!IZ277,RawDC2!JD277,RawDC2!JE277,RawDC2!JM277,RawDC2!JN277,RawDC2!JR277,RawDC2!JT277,RawDC2!JU277,RawDC2!JZ277,RawDC2!KA277,RawDC2!KB277,RawDC2!KE277,RawDC2!KF277,RawDC2!KH277,RawDC2!KI277)</f>
        <v>52</v>
      </c>
    </row>
    <row r="279" spans="1:11">
      <c r="A279" s="128">
        <v>276</v>
      </c>
      <c r="B279" s="162">
        <f>RawDC2!K278</f>
        <v>0</v>
      </c>
      <c r="C279" s="162">
        <f>RawDC2!L278</f>
        <v>0</v>
      </c>
      <c r="D279" s="173">
        <f>SUM(RawDC2!IG278,RawDC2!II278,RawDC2!IJ278,RawDC2!IK278,RawDC2!IV278,RawDC2!JB278,RawDC2!JE278)</f>
        <v>0</v>
      </c>
      <c r="E279" s="174">
        <f>SUM(RawDC2!IA278,RawDC2!IH278,RawDC2!IP278,RawDC2!JA278,RawDC2!JK278,RawDC2!JX278,RawDC2!KI278)</f>
        <v>0</v>
      </c>
      <c r="F279" s="174">
        <f>SUM(RawDC2!HY278,RawDC2!HZ278,RawDC2!ID278,RawDC2!IL278,RawDC2!IS278,RawDC2!IT278,RawDC2!IU278,RawDC2!IZ278,RawDC2!JF278,RawDC2!JG278)</f>
        <v>0</v>
      </c>
      <c r="G279" s="174">
        <f>SUM(RawDC2!IR278,RawDC2!IW278,RawDC2!IX278,RawDC2!JH278,RawDC2!JJ278,RawDC2!JN278,RawDC2!JU278,RawDC2!JW278)</f>
        <v>0</v>
      </c>
      <c r="I279" s="162">
        <f t="shared" si="9"/>
        <v>0</v>
      </c>
      <c r="J279" s="173">
        <f>SUM(RawDC2!IF278,RawDC2!IP278,RawDC2!JJ278,RawDC2!JP278,RawDC2!JQ278,RawDC2!JS278,RawDC2!JW278,RawDC2!KC278,RawDC2!KD278,RawDC2!KG278)</f>
        <v>0</v>
      </c>
      <c r="K279" s="173">
        <f>SUM(RawDC2!HX278,RawDC2!HY278,RawDC2!IC278,RawDC2!ID278,RawDC2!IG278,RawDC2!IN278,RawDC2!IO278,RawDC2!IR278,RawDC2!IZ278,RawDC2!JD278,RawDC2!JE278,RawDC2!JM278,RawDC2!JN278,RawDC2!JR278,RawDC2!JT278,RawDC2!JU278,RawDC2!JZ278,RawDC2!KA278,RawDC2!KB278,RawDC2!KE278,RawDC2!KF278,RawDC2!KH278,RawDC2!KI278)</f>
        <v>0</v>
      </c>
    </row>
    <row r="280" spans="1:11">
      <c r="A280" s="128">
        <v>277</v>
      </c>
      <c r="B280" s="162" t="str">
        <f>RawDC2!K279</f>
        <v>Joe</v>
      </c>
      <c r="C280" s="162" t="str">
        <f>RawDC2!L279</f>
        <v>Wood</v>
      </c>
      <c r="D280" s="173">
        <f>SUM(RawDC2!IG279,RawDC2!II279,RawDC2!IJ279,RawDC2!IK279,RawDC2!IV279,RawDC2!JB279,RawDC2!JE279)</f>
        <v>12</v>
      </c>
      <c r="E280" s="174">
        <f>SUM(RawDC2!IA279,RawDC2!IH279,RawDC2!IP279,RawDC2!JA279,RawDC2!JK279,RawDC2!JX279,RawDC2!KI279)</f>
        <v>9</v>
      </c>
      <c r="F280" s="174">
        <f>SUM(RawDC2!HY279,RawDC2!HZ279,RawDC2!ID279,RawDC2!IL279,RawDC2!IS279,RawDC2!IT279,RawDC2!IU279,RawDC2!IZ279,RawDC2!JF279,RawDC2!JG279)</f>
        <v>15</v>
      </c>
      <c r="G280" s="174">
        <f>SUM(RawDC2!IR279,RawDC2!IW279,RawDC2!IX279,RawDC2!JH279,RawDC2!JJ279,RawDC2!JN279,RawDC2!JU279,RawDC2!JW279)</f>
        <v>12</v>
      </c>
      <c r="I280" s="162">
        <f t="shared" si="9"/>
        <v>48</v>
      </c>
      <c r="J280" s="173">
        <f>SUM(RawDC2!IF279,RawDC2!IP279,RawDC2!JJ279,RawDC2!JP279,RawDC2!JQ279,RawDC2!JS279,RawDC2!JW279,RawDC2!KC279,RawDC2!KD279,RawDC2!KG279)</f>
        <v>15</v>
      </c>
      <c r="K280" s="173">
        <f>SUM(RawDC2!HX279,RawDC2!HY279,RawDC2!IC279,RawDC2!ID279,RawDC2!IG279,RawDC2!IN279,RawDC2!IO279,RawDC2!IR279,RawDC2!IZ279,RawDC2!JD279,RawDC2!JE279,RawDC2!JM279,RawDC2!JN279,RawDC2!JR279,RawDC2!JT279,RawDC2!JU279,RawDC2!JZ279,RawDC2!KA279,RawDC2!KB279,RawDC2!KE279,RawDC2!KF279,RawDC2!KH279,RawDC2!KI279)</f>
        <v>29</v>
      </c>
    </row>
    <row r="281" spans="1:11">
      <c r="A281" s="128">
        <v>278</v>
      </c>
      <c r="B281" s="162" t="str">
        <f>RawDC2!K280</f>
        <v>Benjamin</v>
      </c>
      <c r="C281" s="162" t="str">
        <f>RawDC2!L280</f>
        <v>Wong</v>
      </c>
      <c r="D281" s="173">
        <f>SUM(RawDC2!IG280,RawDC2!II280,RawDC2!IJ280,RawDC2!IK280,RawDC2!IV280,RawDC2!JB280,RawDC2!JE280)</f>
        <v>14</v>
      </c>
      <c r="E281" s="174">
        <f>SUM(RawDC2!IA280,RawDC2!IH280,RawDC2!IP280,RawDC2!JA280,RawDC2!JK280,RawDC2!JX280,RawDC2!KI280)</f>
        <v>10</v>
      </c>
      <c r="F281" s="174">
        <f>SUM(RawDC2!HY280,RawDC2!HZ280,RawDC2!ID280,RawDC2!IL280,RawDC2!IS280,RawDC2!IT280,RawDC2!IU280,RawDC2!IZ280,RawDC2!JF280,RawDC2!JG280)</f>
        <v>27</v>
      </c>
      <c r="G281" s="174">
        <f>SUM(RawDC2!IR280,RawDC2!IW280,RawDC2!IX280,RawDC2!JH280,RawDC2!JJ280,RawDC2!JN280,RawDC2!JU280,RawDC2!JW280)</f>
        <v>20</v>
      </c>
      <c r="I281" s="162">
        <f t="shared" si="9"/>
        <v>71</v>
      </c>
      <c r="J281" s="173">
        <f>SUM(RawDC2!IF280,RawDC2!IP280,RawDC2!JJ280,RawDC2!JP280,RawDC2!JQ280,RawDC2!JS280,RawDC2!JW280,RawDC2!KC280,RawDC2!KD280,RawDC2!KG280)</f>
        <v>17</v>
      </c>
      <c r="K281" s="173">
        <f>SUM(RawDC2!HX280,RawDC2!HY280,RawDC2!IC280,RawDC2!ID280,RawDC2!IG280,RawDC2!IN280,RawDC2!IO280,RawDC2!IR280,RawDC2!IZ280,RawDC2!JD280,RawDC2!JE280,RawDC2!JM280,RawDC2!JN280,RawDC2!JR280,RawDC2!JT280,RawDC2!JU280,RawDC2!JZ280,RawDC2!KA280,RawDC2!KB280,RawDC2!KE280,RawDC2!KF280,RawDC2!KH280,RawDC2!KI280)</f>
        <v>72</v>
      </c>
    </row>
    <row r="282" spans="1:11">
      <c r="A282" s="128">
        <v>279</v>
      </c>
      <c r="B282" s="162">
        <f>RawDC2!K281</f>
        <v>0</v>
      </c>
      <c r="C282" s="162">
        <f>RawDC2!L281</f>
        <v>0</v>
      </c>
      <c r="D282" s="173">
        <f>SUM(RawDC2!IG281,RawDC2!II281,RawDC2!IJ281,RawDC2!IK281,RawDC2!IV281,RawDC2!JB281,RawDC2!JE281)</f>
        <v>0</v>
      </c>
      <c r="E282" s="174">
        <f>SUM(RawDC2!IA281,RawDC2!IH281,RawDC2!IP281,RawDC2!JA281,RawDC2!JK281,RawDC2!JX281,RawDC2!KI281)</f>
        <v>0</v>
      </c>
      <c r="F282" s="174">
        <f>SUM(RawDC2!HY281,RawDC2!HZ281,RawDC2!ID281,RawDC2!IL281,RawDC2!IS281,RawDC2!IT281,RawDC2!IU281,RawDC2!IZ281,RawDC2!JF281,RawDC2!JG281)</f>
        <v>0</v>
      </c>
      <c r="G282" s="174">
        <f>SUM(RawDC2!IR281,RawDC2!IW281,RawDC2!IX281,RawDC2!JH281,RawDC2!JJ281,RawDC2!JN281,RawDC2!JU281,RawDC2!JW281)</f>
        <v>0</v>
      </c>
      <c r="I282" s="162">
        <f t="shared" si="9"/>
        <v>0</v>
      </c>
      <c r="J282" s="173">
        <f>SUM(RawDC2!IF281,RawDC2!IP281,RawDC2!JJ281,RawDC2!JP281,RawDC2!JQ281,RawDC2!JS281,RawDC2!JW281,RawDC2!KC281,RawDC2!KD281,RawDC2!KG281)</f>
        <v>0</v>
      </c>
      <c r="K282" s="173">
        <f>SUM(RawDC2!HX281,RawDC2!HY281,RawDC2!IC281,RawDC2!ID281,RawDC2!IG281,RawDC2!IN281,RawDC2!IO281,RawDC2!IR281,RawDC2!IZ281,RawDC2!JD281,RawDC2!JE281,RawDC2!JM281,RawDC2!JN281,RawDC2!JR281,RawDC2!JT281,RawDC2!JU281,RawDC2!JZ281,RawDC2!KA281,RawDC2!KB281,RawDC2!KE281,RawDC2!KF281,RawDC2!KH281,RawDC2!KI281)</f>
        <v>0</v>
      </c>
    </row>
    <row r="283" spans="1:11">
      <c r="A283" s="128">
        <v>280</v>
      </c>
      <c r="B283" s="162">
        <f>RawDC2!K282</f>
        <v>0</v>
      </c>
      <c r="C283" s="162">
        <f>RawDC2!L282</f>
        <v>0</v>
      </c>
      <c r="D283" s="173">
        <f>SUM(RawDC2!IG282,RawDC2!II282,RawDC2!IJ282,RawDC2!IK282,RawDC2!IV282,RawDC2!JB282,RawDC2!JE282)</f>
        <v>0</v>
      </c>
      <c r="E283" s="174">
        <f>SUM(RawDC2!IA282,RawDC2!IH282,RawDC2!IP282,RawDC2!JA282,RawDC2!JK282,RawDC2!JX282,RawDC2!KI282)</f>
        <v>0</v>
      </c>
      <c r="F283" s="174">
        <f>SUM(RawDC2!HY282,RawDC2!HZ282,RawDC2!ID282,RawDC2!IL282,RawDC2!IS282,RawDC2!IT282,RawDC2!IU282,RawDC2!IZ282,RawDC2!JF282,RawDC2!JG282)</f>
        <v>0</v>
      </c>
      <c r="G283" s="174">
        <f>SUM(RawDC2!IR282,RawDC2!IW282,RawDC2!IX282,RawDC2!JH282,RawDC2!JJ282,RawDC2!JN282,RawDC2!JU282,RawDC2!JW282)</f>
        <v>0</v>
      </c>
      <c r="I283" s="162">
        <f t="shared" si="9"/>
        <v>0</v>
      </c>
      <c r="J283" s="173">
        <f>SUM(RawDC2!IF282,RawDC2!IP282,RawDC2!JJ282,RawDC2!JP282,RawDC2!JQ282,RawDC2!JS282,RawDC2!JW282,RawDC2!KC282,RawDC2!KD282,RawDC2!KG282)</f>
        <v>0</v>
      </c>
      <c r="K283" s="173">
        <f>SUM(RawDC2!HX282,RawDC2!HY282,RawDC2!IC282,RawDC2!ID282,RawDC2!IG282,RawDC2!IN282,RawDC2!IO282,RawDC2!IR282,RawDC2!IZ282,RawDC2!JD282,RawDC2!JE282,RawDC2!JM282,RawDC2!JN282,RawDC2!JR282,RawDC2!JT282,RawDC2!JU282,RawDC2!JZ282,RawDC2!KA282,RawDC2!KB282,RawDC2!KE282,RawDC2!KF282,RawDC2!KH282,RawDC2!KI282)</f>
        <v>0</v>
      </c>
    </row>
    <row r="284" spans="1:11">
      <c r="A284" s="128">
        <v>281</v>
      </c>
      <c r="B284" s="162" t="str">
        <f>RawDC2!K283</f>
        <v>Lennie</v>
      </c>
      <c r="C284" s="162" t="str">
        <f>RawDC2!L283</f>
        <v>Norris</v>
      </c>
      <c r="D284" s="173">
        <f>SUM(RawDC2!IG283,RawDC2!II283,RawDC2!IJ283,RawDC2!IK283,RawDC2!IV283,RawDC2!JB283,RawDC2!JE283)</f>
        <v>18</v>
      </c>
      <c r="E284" s="174">
        <f>SUM(RawDC2!IA283,RawDC2!IH283,RawDC2!IP283,RawDC2!JA283,RawDC2!JK283,RawDC2!JX283,RawDC2!KI283)</f>
        <v>15</v>
      </c>
      <c r="F284" s="174">
        <f>SUM(RawDC2!HY283,RawDC2!HZ283,RawDC2!ID283,RawDC2!IL283,RawDC2!IS283,RawDC2!IT283,RawDC2!IU283,RawDC2!IZ283,RawDC2!JF283,RawDC2!JG283)</f>
        <v>22</v>
      </c>
      <c r="G284" s="174">
        <f>SUM(RawDC2!IR283,RawDC2!IW283,RawDC2!IX283,RawDC2!JH283,RawDC2!JJ283,RawDC2!JN283,RawDC2!JU283,RawDC2!JW283)</f>
        <v>15</v>
      </c>
      <c r="I284" s="162">
        <f t="shared" si="9"/>
        <v>70</v>
      </c>
      <c r="J284" s="173">
        <f>SUM(RawDC2!IF283,RawDC2!IP283,RawDC2!JJ283,RawDC2!JP283,RawDC2!JQ283,RawDC2!JS283,RawDC2!JW283,RawDC2!KC283,RawDC2!KD283,RawDC2!KG283)</f>
        <v>16</v>
      </c>
      <c r="K284" s="173">
        <f>SUM(RawDC2!HX283,RawDC2!HY283,RawDC2!IC283,RawDC2!ID283,RawDC2!IG283,RawDC2!IN283,RawDC2!IO283,RawDC2!IR283,RawDC2!IZ283,RawDC2!JD283,RawDC2!JE283,RawDC2!JM283,RawDC2!JN283,RawDC2!JR283,RawDC2!JT283,RawDC2!JU283,RawDC2!JZ283,RawDC2!KA283,RawDC2!KB283,RawDC2!KE283,RawDC2!KF283,RawDC2!KH283,RawDC2!KI283)</f>
        <v>36</v>
      </c>
    </row>
    <row r="285" spans="1:11">
      <c r="A285" s="128">
        <v>282</v>
      </c>
      <c r="B285" s="162">
        <f>RawDC2!K284</f>
        <v>0</v>
      </c>
      <c r="C285" s="162">
        <f>RawDC2!L284</f>
        <v>0</v>
      </c>
      <c r="D285" s="173">
        <f>SUM(RawDC2!IG284,RawDC2!II284,RawDC2!IJ284,RawDC2!IK284,RawDC2!IV284,RawDC2!JB284,RawDC2!JE284)</f>
        <v>0</v>
      </c>
      <c r="E285" s="174">
        <f>SUM(RawDC2!IA284,RawDC2!IH284,RawDC2!IP284,RawDC2!JA284,RawDC2!JK284,RawDC2!JX284,RawDC2!KI284)</f>
        <v>0</v>
      </c>
      <c r="F285" s="174">
        <f>SUM(RawDC2!HY284,RawDC2!HZ284,RawDC2!ID284,RawDC2!IL284,RawDC2!IS284,RawDC2!IT284,RawDC2!IU284,RawDC2!IZ284,RawDC2!JF284,RawDC2!JG284)</f>
        <v>0</v>
      </c>
      <c r="G285" s="174">
        <f>SUM(RawDC2!IR284,RawDC2!IW284,RawDC2!IX284,RawDC2!JH284,RawDC2!JJ284,RawDC2!JN284,RawDC2!JU284,RawDC2!JW284)</f>
        <v>0</v>
      </c>
      <c r="I285" s="162">
        <f t="shared" si="9"/>
        <v>0</v>
      </c>
      <c r="J285" s="173">
        <f>SUM(RawDC2!IF284,RawDC2!IP284,RawDC2!JJ284,RawDC2!JP284,RawDC2!JQ284,RawDC2!JS284,RawDC2!JW284,RawDC2!KC284,RawDC2!KD284,RawDC2!KG284)</f>
        <v>0</v>
      </c>
      <c r="K285" s="173">
        <f>SUM(RawDC2!HX284,RawDC2!HY284,RawDC2!IC284,RawDC2!ID284,RawDC2!IG284,RawDC2!IN284,RawDC2!IO284,RawDC2!IR284,RawDC2!IZ284,RawDC2!JD284,RawDC2!JE284,RawDC2!JM284,RawDC2!JN284,RawDC2!JR284,RawDC2!JT284,RawDC2!JU284,RawDC2!JZ284,RawDC2!KA284,RawDC2!KB284,RawDC2!KE284,RawDC2!KF284,RawDC2!KH284,RawDC2!KI284)</f>
        <v>0</v>
      </c>
    </row>
    <row r="286" spans="1:11">
      <c r="A286" s="128">
        <v>283</v>
      </c>
      <c r="B286" s="162" t="str">
        <f>RawDC2!K285</f>
        <v>Ian</v>
      </c>
      <c r="C286" s="162" t="str">
        <f>RawDC2!L285</f>
        <v>Dobbs</v>
      </c>
      <c r="D286" s="173">
        <f>SUM(RawDC2!IG285,RawDC2!II285,RawDC2!IJ285,RawDC2!IK285,RawDC2!IV285,RawDC2!JB285,RawDC2!JE285)</f>
        <v>22</v>
      </c>
      <c r="E286" s="174">
        <f>SUM(RawDC2!IA285,RawDC2!IH285,RawDC2!IP285,RawDC2!JA285,RawDC2!JK285,RawDC2!JX285,RawDC2!KI285)</f>
        <v>17</v>
      </c>
      <c r="F286" s="174">
        <f>SUM(RawDC2!HY285,RawDC2!HZ285,RawDC2!ID285,RawDC2!IL285,RawDC2!IS285,RawDC2!IT285,RawDC2!IU285,RawDC2!IZ285,RawDC2!JF285,RawDC2!JG285)</f>
        <v>25</v>
      </c>
      <c r="G286" s="174">
        <f>SUM(RawDC2!IR285,RawDC2!IW285,RawDC2!IX285,RawDC2!JH285,RawDC2!JJ285,RawDC2!JN285,RawDC2!JU285,RawDC2!JW285)</f>
        <v>19</v>
      </c>
      <c r="I286" s="162">
        <f t="shared" si="9"/>
        <v>83</v>
      </c>
      <c r="J286" s="173">
        <f>SUM(RawDC2!IF285,RawDC2!IP285,RawDC2!JJ285,RawDC2!JP285,RawDC2!JQ285,RawDC2!JS285,RawDC2!JW285,RawDC2!KC285,RawDC2!KD285,RawDC2!KG285)</f>
        <v>28</v>
      </c>
      <c r="K286" s="173">
        <f>SUM(RawDC2!HX285,RawDC2!HY285,RawDC2!IC285,RawDC2!ID285,RawDC2!IG285,RawDC2!IN285,RawDC2!IO285,RawDC2!IR285,RawDC2!IZ285,RawDC2!JD285,RawDC2!JE285,RawDC2!JM285,RawDC2!JN285,RawDC2!JR285,RawDC2!JT285,RawDC2!JU285,RawDC2!JZ285,RawDC2!KA285,RawDC2!KB285,RawDC2!KE285,RawDC2!KF285,RawDC2!KH285,RawDC2!KI285)</f>
        <v>67</v>
      </c>
    </row>
    <row r="287" spans="1:11">
      <c r="A287" s="128">
        <v>284</v>
      </c>
      <c r="B287" s="162" t="str">
        <f>RawDC2!K286</f>
        <v>Nikos</v>
      </c>
      <c r="C287" s="162" t="str">
        <f>RawDC2!L286</f>
        <v>Apostolakos</v>
      </c>
      <c r="D287" s="173">
        <f>SUM(RawDC2!IG286,RawDC2!II286,RawDC2!IJ286,RawDC2!IK286,RawDC2!IV286,RawDC2!JB286,RawDC2!JE286)</f>
        <v>21</v>
      </c>
      <c r="E287" s="174">
        <f>SUM(RawDC2!IA286,RawDC2!IH286,RawDC2!IP286,RawDC2!JA286,RawDC2!JK286,RawDC2!JX286,RawDC2!KI286)</f>
        <v>20</v>
      </c>
      <c r="F287" s="174">
        <f>SUM(RawDC2!HY286,RawDC2!HZ286,RawDC2!ID286,RawDC2!IL286,RawDC2!IS286,RawDC2!IT286,RawDC2!IU286,RawDC2!IZ286,RawDC2!JF286,RawDC2!JG286)</f>
        <v>27</v>
      </c>
      <c r="G287" s="174">
        <f>SUM(RawDC2!IR286,RawDC2!IW286,RawDC2!IX286,RawDC2!JH286,RawDC2!JJ286,RawDC2!JN286,RawDC2!JU286,RawDC2!JW286)</f>
        <v>23</v>
      </c>
      <c r="I287" s="162">
        <f t="shared" si="9"/>
        <v>91</v>
      </c>
      <c r="J287" s="173">
        <f>SUM(RawDC2!IF286,RawDC2!IP286,RawDC2!JJ286,RawDC2!JP286,RawDC2!JQ286,RawDC2!JS286,RawDC2!JW286,RawDC2!KC286,RawDC2!KD286,RawDC2!KG286)</f>
        <v>23</v>
      </c>
      <c r="K287" s="173">
        <f>SUM(RawDC2!HX286,RawDC2!HY286,RawDC2!IC286,RawDC2!ID286,RawDC2!IG286,RawDC2!IN286,RawDC2!IO286,RawDC2!IR286,RawDC2!IZ286,RawDC2!JD286,RawDC2!JE286,RawDC2!JM286,RawDC2!JN286,RawDC2!JR286,RawDC2!JT286,RawDC2!JU286,RawDC2!JZ286,RawDC2!KA286,RawDC2!KB286,RawDC2!KE286,RawDC2!KF286,RawDC2!KH286,RawDC2!KI286)</f>
        <v>69</v>
      </c>
    </row>
    <row r="288" spans="1:11">
      <c r="A288" s="128">
        <v>285</v>
      </c>
      <c r="B288" s="162" t="str">
        <f>RawDC2!K287</f>
        <v>Jake</v>
      </c>
      <c r="C288" s="162" t="str">
        <f>RawDC2!L287</f>
        <v>Kinder</v>
      </c>
      <c r="D288" s="173">
        <f>SUM(RawDC2!IG287,RawDC2!II287,RawDC2!IJ287,RawDC2!IK287,RawDC2!IV287,RawDC2!JB287,RawDC2!JE287)</f>
        <v>20</v>
      </c>
      <c r="E288" s="174">
        <f>SUM(RawDC2!IA287,RawDC2!IH287,RawDC2!IP287,RawDC2!JA287,RawDC2!JK287,RawDC2!JX287,RawDC2!KI287)</f>
        <v>14</v>
      </c>
      <c r="F288" s="174">
        <f>SUM(RawDC2!HY287,RawDC2!HZ287,RawDC2!ID287,RawDC2!IL287,RawDC2!IS287,RawDC2!IT287,RawDC2!IU287,RawDC2!IZ287,RawDC2!JF287,RawDC2!JG287)</f>
        <v>24</v>
      </c>
      <c r="G288" s="174">
        <f>SUM(RawDC2!IR287,RawDC2!IW287,RawDC2!IX287,RawDC2!JH287,RawDC2!JJ287,RawDC2!JN287,RawDC2!JU287,RawDC2!JW287)</f>
        <v>17</v>
      </c>
      <c r="I288" s="162">
        <f t="shared" si="9"/>
        <v>75</v>
      </c>
      <c r="J288" s="173">
        <f>SUM(RawDC2!IF287,RawDC2!IP287,RawDC2!JJ287,RawDC2!JP287,RawDC2!JQ287,RawDC2!JS287,RawDC2!JW287,RawDC2!KC287,RawDC2!KD287,RawDC2!KG287)</f>
        <v>15</v>
      </c>
      <c r="K288" s="173">
        <f>SUM(RawDC2!HX287,RawDC2!HY287,RawDC2!IC287,RawDC2!ID287,RawDC2!IG287,RawDC2!IN287,RawDC2!IO287,RawDC2!IR287,RawDC2!IZ287,RawDC2!JD287,RawDC2!JE287,RawDC2!JM287,RawDC2!JN287,RawDC2!JR287,RawDC2!JT287,RawDC2!JU287,RawDC2!JZ287,RawDC2!KA287,RawDC2!KB287,RawDC2!KE287,RawDC2!KF287,RawDC2!KH287,RawDC2!KI287)</f>
        <v>51</v>
      </c>
    </row>
    <row r="289" spans="1:11">
      <c r="A289" s="128">
        <v>286</v>
      </c>
      <c r="B289" s="162" t="str">
        <f>RawDC2!K288</f>
        <v xml:space="preserve">Kieran </v>
      </c>
      <c r="C289" s="162" t="str">
        <f>RawDC2!L288</f>
        <v xml:space="preserve">Horrigan </v>
      </c>
      <c r="D289" s="173">
        <f>SUM(RawDC2!IG288,RawDC2!II288,RawDC2!IJ288,RawDC2!IK288,RawDC2!IV288,RawDC2!JB288,RawDC2!JE288)</f>
        <v>18</v>
      </c>
      <c r="E289" s="174">
        <f>SUM(RawDC2!IA288,RawDC2!IH288,RawDC2!IP288,RawDC2!JA288,RawDC2!JK288,RawDC2!JX288,RawDC2!KI288)</f>
        <v>14</v>
      </c>
      <c r="F289" s="174">
        <f>SUM(RawDC2!HY288,RawDC2!HZ288,RawDC2!ID288,RawDC2!IL288,RawDC2!IS288,RawDC2!IT288,RawDC2!IU288,RawDC2!IZ288,RawDC2!JF288,RawDC2!JG288)</f>
        <v>24</v>
      </c>
      <c r="G289" s="174">
        <f>SUM(RawDC2!IR288,RawDC2!IW288,RawDC2!IX288,RawDC2!JH288,RawDC2!JJ288,RawDC2!JN288,RawDC2!JU288,RawDC2!JW288)</f>
        <v>20</v>
      </c>
      <c r="I289" s="162">
        <f t="shared" si="9"/>
        <v>76</v>
      </c>
      <c r="J289" s="173">
        <f>SUM(RawDC2!IF288,RawDC2!IP288,RawDC2!JJ288,RawDC2!JP288,RawDC2!JQ288,RawDC2!JS288,RawDC2!JW288,RawDC2!KC288,RawDC2!KD288,RawDC2!KG288)</f>
        <v>19</v>
      </c>
      <c r="K289" s="173">
        <f>SUM(RawDC2!HX288,RawDC2!HY288,RawDC2!IC288,RawDC2!ID288,RawDC2!IG288,RawDC2!IN288,RawDC2!IO288,RawDC2!IR288,RawDC2!IZ288,RawDC2!JD288,RawDC2!JE288,RawDC2!JM288,RawDC2!JN288,RawDC2!JR288,RawDC2!JT288,RawDC2!JU288,RawDC2!JZ288,RawDC2!KA288,RawDC2!KB288,RawDC2!KE288,RawDC2!KF288,RawDC2!KH288,RawDC2!KI288)</f>
        <v>55</v>
      </c>
    </row>
    <row r="290" spans="1:11">
      <c r="A290" s="128">
        <v>287</v>
      </c>
      <c r="B290" s="162" t="str">
        <f>RawDC2!K289</f>
        <v>Jared</v>
      </c>
      <c r="C290" s="162" t="str">
        <f>RawDC2!L289</f>
        <v>Garcia</v>
      </c>
      <c r="D290" s="173">
        <f>SUM(RawDC2!IG289,RawDC2!II289,RawDC2!IJ289,RawDC2!IK289,RawDC2!IV289,RawDC2!JB289,RawDC2!JE289)</f>
        <v>19</v>
      </c>
      <c r="E290" s="174">
        <f>SUM(RawDC2!IA289,RawDC2!IH289,RawDC2!IP289,RawDC2!JA289,RawDC2!JK289,RawDC2!JX289,RawDC2!KI289)</f>
        <v>19</v>
      </c>
      <c r="F290" s="174">
        <f>SUM(RawDC2!HY289,RawDC2!HZ289,RawDC2!ID289,RawDC2!IL289,RawDC2!IS289,RawDC2!IT289,RawDC2!IU289,RawDC2!IZ289,RawDC2!JF289,RawDC2!JG289)</f>
        <v>25</v>
      </c>
      <c r="G290" s="174">
        <f>SUM(RawDC2!IR289,RawDC2!IW289,RawDC2!IX289,RawDC2!JH289,RawDC2!JJ289,RawDC2!JN289,RawDC2!JU289,RawDC2!JW289)</f>
        <v>21</v>
      </c>
      <c r="I290" s="162">
        <f t="shared" si="9"/>
        <v>84</v>
      </c>
      <c r="J290" s="173">
        <f>SUM(RawDC2!IF289,RawDC2!IP289,RawDC2!JJ289,RawDC2!JP289,RawDC2!JQ289,RawDC2!JS289,RawDC2!JW289,RawDC2!KC289,RawDC2!KD289,RawDC2!KG289)</f>
        <v>20</v>
      </c>
      <c r="K290" s="173">
        <f>SUM(RawDC2!HX289,RawDC2!HY289,RawDC2!IC289,RawDC2!ID289,RawDC2!IG289,RawDC2!IN289,RawDC2!IO289,RawDC2!IR289,RawDC2!IZ289,RawDC2!JD289,RawDC2!JE289,RawDC2!JM289,RawDC2!JN289,RawDC2!JR289,RawDC2!JT289,RawDC2!JU289,RawDC2!JZ289,RawDC2!KA289,RawDC2!KB289,RawDC2!KE289,RawDC2!KF289,RawDC2!KH289,RawDC2!KI289)</f>
        <v>64</v>
      </c>
    </row>
    <row r="291" spans="1:11">
      <c r="A291" s="128">
        <v>288</v>
      </c>
      <c r="B291" s="162">
        <f>RawDC2!K290</f>
        <v>0</v>
      </c>
      <c r="C291" s="162">
        <f>RawDC2!L290</f>
        <v>0</v>
      </c>
      <c r="D291" s="173">
        <f>SUM(RawDC2!IG290,RawDC2!II290,RawDC2!IJ290,RawDC2!IK290,RawDC2!IV290,RawDC2!JB290,RawDC2!JE290)</f>
        <v>0</v>
      </c>
      <c r="E291" s="174">
        <f>SUM(RawDC2!IA290,RawDC2!IH290,RawDC2!IP290,RawDC2!JA290,RawDC2!JK290,RawDC2!JX290,RawDC2!KI290)</f>
        <v>0</v>
      </c>
      <c r="F291" s="174">
        <f>SUM(RawDC2!HY290,RawDC2!HZ290,RawDC2!ID290,RawDC2!IL290,RawDC2!IS290,RawDC2!IT290,RawDC2!IU290,RawDC2!IZ290,RawDC2!JF290,RawDC2!JG290)</f>
        <v>0</v>
      </c>
      <c r="G291" s="174">
        <f>SUM(RawDC2!IR290,RawDC2!IW290,RawDC2!IX290,RawDC2!JH290,RawDC2!JJ290,RawDC2!JN290,RawDC2!JU290,RawDC2!JW290)</f>
        <v>0</v>
      </c>
      <c r="I291" s="162">
        <f t="shared" ref="I291:I337" si="10">SUM(D291:G291)</f>
        <v>0</v>
      </c>
      <c r="J291" s="173">
        <f>SUM(RawDC2!IF290,RawDC2!IP290,RawDC2!JJ290,RawDC2!JP290,RawDC2!JQ290,RawDC2!JS290,RawDC2!JW290,RawDC2!KC290,RawDC2!KD290,RawDC2!KG290)</f>
        <v>0</v>
      </c>
      <c r="K291" s="173">
        <f>SUM(RawDC2!HX290,RawDC2!HY290,RawDC2!IC290,RawDC2!ID290,RawDC2!IG290,RawDC2!IN290,RawDC2!IO290,RawDC2!IR290,RawDC2!IZ290,RawDC2!JD290,RawDC2!JE290,RawDC2!JM290,RawDC2!JN290,RawDC2!JR290,RawDC2!JT290,RawDC2!JU290,RawDC2!JZ290,RawDC2!KA290,RawDC2!KB290,RawDC2!KE290,RawDC2!KF290,RawDC2!KH290,RawDC2!KI290)</f>
        <v>0</v>
      </c>
    </row>
    <row r="292" spans="1:11">
      <c r="A292" s="128">
        <v>289</v>
      </c>
      <c r="B292" s="162" t="str">
        <f>RawDC2!K291</f>
        <v xml:space="preserve">kurt </v>
      </c>
      <c r="C292" s="162" t="str">
        <f>RawDC2!L291</f>
        <v xml:space="preserve">Phillips </v>
      </c>
      <c r="D292" s="173">
        <f>SUM(RawDC2!IG291,RawDC2!II291,RawDC2!IJ291,RawDC2!IK291,RawDC2!IV291,RawDC2!JB291,RawDC2!JE291)</f>
        <v>24</v>
      </c>
      <c r="E292" s="174">
        <f>SUM(RawDC2!IA291,RawDC2!IH291,RawDC2!IP291,RawDC2!JA291,RawDC2!JK291,RawDC2!JX291,RawDC2!KI291)</f>
        <v>16</v>
      </c>
      <c r="F292" s="174">
        <f>SUM(RawDC2!HY291,RawDC2!HZ291,RawDC2!ID291,RawDC2!IL291,RawDC2!IS291,RawDC2!IT291,RawDC2!IU291,RawDC2!IZ291,RawDC2!JF291,RawDC2!JG291)</f>
        <v>34</v>
      </c>
      <c r="G292" s="174">
        <f>SUM(RawDC2!IR291,RawDC2!IW291,RawDC2!IX291,RawDC2!JH291,RawDC2!JJ291,RawDC2!JN291,RawDC2!JU291,RawDC2!JW291)</f>
        <v>23</v>
      </c>
      <c r="I292" s="162">
        <f t="shared" si="10"/>
        <v>97</v>
      </c>
      <c r="J292" s="173">
        <f>SUM(RawDC2!IF291,RawDC2!IP291,RawDC2!JJ291,RawDC2!JP291,RawDC2!JQ291,RawDC2!JS291,RawDC2!JW291,RawDC2!KC291,RawDC2!KD291,RawDC2!KG291)</f>
        <v>15</v>
      </c>
      <c r="K292" s="173">
        <f>SUM(RawDC2!HX291,RawDC2!HY291,RawDC2!IC291,RawDC2!ID291,RawDC2!IG291,RawDC2!IN291,RawDC2!IO291,RawDC2!IR291,RawDC2!IZ291,RawDC2!JD291,RawDC2!JE291,RawDC2!JM291,RawDC2!JN291,RawDC2!JR291,RawDC2!JT291,RawDC2!JU291,RawDC2!JZ291,RawDC2!KA291,RawDC2!KB291,RawDC2!KE291,RawDC2!KF291,RawDC2!KH291,RawDC2!KI291)</f>
        <v>65</v>
      </c>
    </row>
    <row r="293" spans="1:11">
      <c r="A293" s="128">
        <v>290</v>
      </c>
      <c r="B293" s="162">
        <f>RawDC2!K292</f>
        <v>0</v>
      </c>
      <c r="C293" s="162">
        <f>RawDC2!L292</f>
        <v>0</v>
      </c>
      <c r="D293" s="173">
        <f>SUM(RawDC2!IG292,RawDC2!II292,RawDC2!IJ292,RawDC2!IK292,RawDC2!IV292,RawDC2!JB292,RawDC2!JE292)</f>
        <v>0</v>
      </c>
      <c r="E293" s="174">
        <f>SUM(RawDC2!IA292,RawDC2!IH292,RawDC2!IP292,RawDC2!JA292,RawDC2!JK292,RawDC2!JX292,RawDC2!KI292)</f>
        <v>0</v>
      </c>
      <c r="F293" s="174">
        <f>SUM(RawDC2!HY292,RawDC2!HZ292,RawDC2!ID292,RawDC2!IL292,RawDC2!IS292,RawDC2!IT292,RawDC2!IU292,RawDC2!IZ292,RawDC2!JF292,RawDC2!JG292)</f>
        <v>0</v>
      </c>
      <c r="G293" s="174">
        <f>SUM(RawDC2!IR292,RawDC2!IW292,RawDC2!IX292,RawDC2!JH292,RawDC2!JJ292,RawDC2!JN292,RawDC2!JU292,RawDC2!JW292)</f>
        <v>0</v>
      </c>
      <c r="I293" s="162">
        <f t="shared" si="10"/>
        <v>0</v>
      </c>
      <c r="J293" s="173">
        <f>SUM(RawDC2!IF292,RawDC2!IP292,RawDC2!JJ292,RawDC2!JP292,RawDC2!JQ292,RawDC2!JS292,RawDC2!JW292,RawDC2!KC292,RawDC2!KD292,RawDC2!KG292)</f>
        <v>0</v>
      </c>
      <c r="K293" s="173">
        <f>SUM(RawDC2!HX292,RawDC2!HY292,RawDC2!IC292,RawDC2!ID292,RawDC2!IG292,RawDC2!IN292,RawDC2!IO292,RawDC2!IR292,RawDC2!IZ292,RawDC2!JD292,RawDC2!JE292,RawDC2!JM292,RawDC2!JN292,RawDC2!JR292,RawDC2!JT292,RawDC2!JU292,RawDC2!JZ292,RawDC2!KA292,RawDC2!KB292,RawDC2!KE292,RawDC2!KF292,RawDC2!KH292,RawDC2!KI292)</f>
        <v>0</v>
      </c>
    </row>
    <row r="294" spans="1:11">
      <c r="A294" s="128">
        <v>291</v>
      </c>
      <c r="B294" s="162" t="str">
        <f>RawDC2!K293</f>
        <v>Luke</v>
      </c>
      <c r="C294" s="162" t="str">
        <f>RawDC2!L293</f>
        <v>Strong</v>
      </c>
      <c r="D294" s="173">
        <f>SUM(RawDC2!IG293,RawDC2!II293,RawDC2!IJ293,RawDC2!IK293,RawDC2!IV293,RawDC2!JB293,RawDC2!JE293)</f>
        <v>17</v>
      </c>
      <c r="E294" s="174">
        <f>SUM(RawDC2!IA293,RawDC2!IH293,RawDC2!IP293,RawDC2!JA293,RawDC2!JK293,RawDC2!JX293,RawDC2!KI293)</f>
        <v>18</v>
      </c>
      <c r="F294" s="174">
        <f>SUM(RawDC2!HY293,RawDC2!HZ293,RawDC2!ID293,RawDC2!IL293,RawDC2!IS293,RawDC2!IT293,RawDC2!IU293,RawDC2!IZ293,RawDC2!JF293,RawDC2!JG293)</f>
        <v>26</v>
      </c>
      <c r="G294" s="174">
        <f>SUM(RawDC2!IR293,RawDC2!IW293,RawDC2!IX293,RawDC2!JH293,RawDC2!JJ293,RawDC2!JN293,RawDC2!JU293,RawDC2!JW293)</f>
        <v>16</v>
      </c>
      <c r="I294" s="162">
        <f t="shared" si="10"/>
        <v>77</v>
      </c>
      <c r="J294" s="173">
        <f>SUM(RawDC2!IF293,RawDC2!IP293,RawDC2!JJ293,RawDC2!JP293,RawDC2!JQ293,RawDC2!JS293,RawDC2!JW293,RawDC2!KC293,RawDC2!KD293,RawDC2!KG293)</f>
        <v>17</v>
      </c>
      <c r="K294" s="173">
        <f>SUM(RawDC2!HX293,RawDC2!HY293,RawDC2!IC293,RawDC2!ID293,RawDC2!IG293,RawDC2!IN293,RawDC2!IO293,RawDC2!IR293,RawDC2!IZ293,RawDC2!JD293,RawDC2!JE293,RawDC2!JM293,RawDC2!JN293,RawDC2!JR293,RawDC2!JT293,RawDC2!JU293,RawDC2!JZ293,RawDC2!KA293,RawDC2!KB293,RawDC2!KE293,RawDC2!KF293,RawDC2!KH293,RawDC2!KI293)</f>
        <v>62</v>
      </c>
    </row>
    <row r="295" spans="1:11">
      <c r="A295" s="128">
        <v>292</v>
      </c>
      <c r="B295" s="162">
        <f>RawDC2!K294</f>
        <v>0</v>
      </c>
      <c r="C295" s="162">
        <f>RawDC2!L294</f>
        <v>0</v>
      </c>
      <c r="D295" s="173">
        <f>SUM(RawDC2!IG294,RawDC2!II294,RawDC2!IJ294,RawDC2!IK294,RawDC2!IV294,RawDC2!JB294,RawDC2!JE294)</f>
        <v>0</v>
      </c>
      <c r="E295" s="174">
        <f>SUM(RawDC2!IA294,RawDC2!IH294,RawDC2!IP294,RawDC2!JA294,RawDC2!JK294,RawDC2!JX294,RawDC2!KI294)</f>
        <v>0</v>
      </c>
      <c r="F295" s="174">
        <f>SUM(RawDC2!HY294,RawDC2!HZ294,RawDC2!ID294,RawDC2!IL294,RawDC2!IS294,RawDC2!IT294,RawDC2!IU294,RawDC2!IZ294,RawDC2!JF294,RawDC2!JG294)</f>
        <v>0</v>
      </c>
      <c r="G295" s="174">
        <f>SUM(RawDC2!IR294,RawDC2!IW294,RawDC2!IX294,RawDC2!JH294,RawDC2!JJ294,RawDC2!JN294,RawDC2!JU294,RawDC2!JW294)</f>
        <v>0</v>
      </c>
      <c r="I295" s="162">
        <f t="shared" si="10"/>
        <v>0</v>
      </c>
      <c r="J295" s="173">
        <f>SUM(RawDC2!IF294,RawDC2!IP294,RawDC2!JJ294,RawDC2!JP294,RawDC2!JQ294,RawDC2!JS294,RawDC2!JW294,RawDC2!KC294,RawDC2!KD294,RawDC2!KG294)</f>
        <v>0</v>
      </c>
      <c r="K295" s="173">
        <f>SUM(RawDC2!HX294,RawDC2!HY294,RawDC2!IC294,RawDC2!ID294,RawDC2!IG294,RawDC2!IN294,RawDC2!IO294,RawDC2!IR294,RawDC2!IZ294,RawDC2!JD294,RawDC2!JE294,RawDC2!JM294,RawDC2!JN294,RawDC2!JR294,RawDC2!JT294,RawDC2!JU294,RawDC2!JZ294,RawDC2!KA294,RawDC2!KB294,RawDC2!KE294,RawDC2!KF294,RawDC2!KH294,RawDC2!KI294)</f>
        <v>0</v>
      </c>
    </row>
    <row r="296" spans="1:11">
      <c r="A296" s="128">
        <v>293</v>
      </c>
      <c r="B296" s="162" t="str">
        <f>RawDC2!K295</f>
        <v>Maree</v>
      </c>
      <c r="C296" s="162" t="str">
        <f>RawDC2!L295</f>
        <v>Thomas</v>
      </c>
      <c r="D296" s="173">
        <f>SUM(RawDC2!IG295,RawDC2!II295,RawDC2!IJ295,RawDC2!IK295,RawDC2!IV295,RawDC2!JB295,RawDC2!JE295)</f>
        <v>17</v>
      </c>
      <c r="E296" s="174">
        <f>SUM(RawDC2!IA295,RawDC2!IH295,RawDC2!IP295,RawDC2!JA295,RawDC2!JK295,RawDC2!JX295,RawDC2!KI295)</f>
        <v>14</v>
      </c>
      <c r="F296" s="174">
        <f>SUM(RawDC2!HY295,RawDC2!HZ295,RawDC2!ID295,RawDC2!IL295,RawDC2!IS295,RawDC2!IT295,RawDC2!IU295,RawDC2!IZ295,RawDC2!JF295,RawDC2!JG295)</f>
        <v>23</v>
      </c>
      <c r="G296" s="174">
        <f>SUM(RawDC2!IR295,RawDC2!IW295,RawDC2!IX295,RawDC2!JH295,RawDC2!JJ295,RawDC2!JN295,RawDC2!JU295,RawDC2!JW295)</f>
        <v>17</v>
      </c>
      <c r="I296" s="162">
        <f t="shared" si="10"/>
        <v>71</v>
      </c>
      <c r="J296" s="173">
        <f>SUM(RawDC2!IF295,RawDC2!IP295,RawDC2!JJ295,RawDC2!JP295,RawDC2!JQ295,RawDC2!JS295,RawDC2!JW295,RawDC2!KC295,RawDC2!KD295,RawDC2!KG295)</f>
        <v>19</v>
      </c>
      <c r="K296" s="173">
        <f>SUM(RawDC2!HX295,RawDC2!HY295,RawDC2!IC295,RawDC2!ID295,RawDC2!IG295,RawDC2!IN295,RawDC2!IO295,RawDC2!IR295,RawDC2!IZ295,RawDC2!JD295,RawDC2!JE295,RawDC2!JM295,RawDC2!JN295,RawDC2!JR295,RawDC2!JT295,RawDC2!JU295,RawDC2!JZ295,RawDC2!KA295,RawDC2!KB295,RawDC2!KE295,RawDC2!KF295,RawDC2!KH295,RawDC2!KI295)</f>
        <v>35</v>
      </c>
    </row>
    <row r="297" spans="1:11">
      <c r="A297" s="128">
        <v>294</v>
      </c>
      <c r="B297" s="162" t="str">
        <f>RawDC2!K296</f>
        <v>Katie</v>
      </c>
      <c r="C297" s="162" t="str">
        <f>RawDC2!L296</f>
        <v>Butler</v>
      </c>
      <c r="D297" s="173">
        <f>SUM(RawDC2!IG296,RawDC2!II296,RawDC2!IJ296,RawDC2!IK296,RawDC2!IV296,RawDC2!JB296,RawDC2!JE296)</f>
        <v>15</v>
      </c>
      <c r="E297" s="174">
        <f>SUM(RawDC2!IA296,RawDC2!IH296,RawDC2!IP296,RawDC2!JA296,RawDC2!JK296,RawDC2!JX296,RawDC2!KI296)</f>
        <v>12</v>
      </c>
      <c r="F297" s="174">
        <f>SUM(RawDC2!HY296,RawDC2!HZ296,RawDC2!ID296,RawDC2!IL296,RawDC2!IS296,RawDC2!IT296,RawDC2!IU296,RawDC2!IZ296,RawDC2!JF296,RawDC2!JG296)</f>
        <v>20</v>
      </c>
      <c r="G297" s="174">
        <f>SUM(RawDC2!IR296,RawDC2!IW296,RawDC2!IX296,RawDC2!JH296,RawDC2!JJ296,RawDC2!JN296,RawDC2!JU296,RawDC2!JW296)</f>
        <v>13</v>
      </c>
      <c r="I297" s="162">
        <f t="shared" si="10"/>
        <v>60</v>
      </c>
      <c r="J297" s="173">
        <f>SUM(RawDC2!IF296,RawDC2!IP296,RawDC2!JJ296,RawDC2!JP296,RawDC2!JQ296,RawDC2!JS296,RawDC2!JW296,RawDC2!KC296,RawDC2!KD296,RawDC2!KG296)</f>
        <v>13</v>
      </c>
      <c r="K297" s="173">
        <f>SUM(RawDC2!HX296,RawDC2!HY296,RawDC2!IC296,RawDC2!ID296,RawDC2!IG296,RawDC2!IN296,RawDC2!IO296,RawDC2!IR296,RawDC2!IZ296,RawDC2!JD296,RawDC2!JE296,RawDC2!JM296,RawDC2!JN296,RawDC2!JR296,RawDC2!JT296,RawDC2!JU296,RawDC2!JZ296,RawDC2!KA296,RawDC2!KB296,RawDC2!KE296,RawDC2!KF296,RawDC2!KH296,RawDC2!KI296)</f>
        <v>29</v>
      </c>
    </row>
    <row r="298" spans="1:11">
      <c r="A298" s="128">
        <v>295</v>
      </c>
      <c r="B298" s="162" t="str">
        <f>RawDC2!K297</f>
        <v>Leigh</v>
      </c>
      <c r="C298" s="162" t="str">
        <f>RawDC2!L297</f>
        <v>Francis</v>
      </c>
      <c r="D298" s="173">
        <f>SUM(RawDC2!IG297,RawDC2!II297,RawDC2!IJ297,RawDC2!IK297,RawDC2!IV297,RawDC2!JB297,RawDC2!JE297)</f>
        <v>15</v>
      </c>
      <c r="E298" s="174">
        <f>SUM(RawDC2!IA297,RawDC2!IH297,RawDC2!IP297,RawDC2!JA297,RawDC2!JK297,RawDC2!JX297,RawDC2!KI297)</f>
        <v>15</v>
      </c>
      <c r="F298" s="174">
        <f>SUM(RawDC2!HY297,RawDC2!HZ297,RawDC2!ID297,RawDC2!IL297,RawDC2!IS297,RawDC2!IT297,RawDC2!IU297,RawDC2!IZ297,RawDC2!JF297,RawDC2!JG297)</f>
        <v>21</v>
      </c>
      <c r="G298" s="174">
        <f>SUM(RawDC2!IR297,RawDC2!IW297,RawDC2!IX297,RawDC2!JH297,RawDC2!JJ297,RawDC2!JN297,RawDC2!JU297,RawDC2!JW297)</f>
        <v>14</v>
      </c>
      <c r="I298" s="162">
        <f t="shared" si="10"/>
        <v>65</v>
      </c>
      <c r="J298" s="173">
        <f>SUM(RawDC2!IF297,RawDC2!IP297,RawDC2!JJ297,RawDC2!JP297,RawDC2!JQ297,RawDC2!JS297,RawDC2!JW297,RawDC2!KC297,RawDC2!KD297,RawDC2!KG297)</f>
        <v>18</v>
      </c>
      <c r="K298" s="173">
        <f>SUM(RawDC2!HX297,RawDC2!HY297,RawDC2!IC297,RawDC2!ID297,RawDC2!IG297,RawDC2!IN297,RawDC2!IO297,RawDC2!IR297,RawDC2!IZ297,RawDC2!JD297,RawDC2!JE297,RawDC2!JM297,RawDC2!JN297,RawDC2!JR297,RawDC2!JT297,RawDC2!JU297,RawDC2!JZ297,RawDC2!KA297,RawDC2!KB297,RawDC2!KE297,RawDC2!KF297,RawDC2!KH297,RawDC2!KI297)</f>
        <v>54</v>
      </c>
    </row>
    <row r="299" spans="1:11">
      <c r="A299" s="128">
        <v>296</v>
      </c>
      <c r="B299" s="162" t="str">
        <f>RawDC2!K298</f>
        <v>Tracy</v>
      </c>
      <c r="C299" s="162" t="str">
        <f>RawDC2!L298</f>
        <v>Bow</v>
      </c>
      <c r="D299" s="173">
        <f>SUM(RawDC2!IG298,RawDC2!II298,RawDC2!IJ298,RawDC2!IK298,RawDC2!IV298,RawDC2!JB298,RawDC2!JE298)</f>
        <v>21</v>
      </c>
      <c r="E299" s="174">
        <f>SUM(RawDC2!IA298,RawDC2!IH298,RawDC2!IP298,RawDC2!JA298,RawDC2!JK298,RawDC2!JX298,RawDC2!KI298)</f>
        <v>18</v>
      </c>
      <c r="F299" s="174">
        <f>SUM(RawDC2!HY298,RawDC2!HZ298,RawDC2!ID298,RawDC2!IL298,RawDC2!IS298,RawDC2!IT298,RawDC2!IU298,RawDC2!IZ298,RawDC2!JF298,RawDC2!JG298)</f>
        <v>29</v>
      </c>
      <c r="G299" s="174">
        <f>SUM(RawDC2!IR298,RawDC2!IW298,RawDC2!IX298,RawDC2!JH298,RawDC2!JJ298,RawDC2!JN298,RawDC2!JU298,RawDC2!JW298)</f>
        <v>23</v>
      </c>
      <c r="I299" s="162">
        <f t="shared" si="10"/>
        <v>91</v>
      </c>
      <c r="J299" s="173">
        <f>SUM(RawDC2!IF298,RawDC2!IP298,RawDC2!JJ298,RawDC2!JP298,RawDC2!JQ298,RawDC2!JS298,RawDC2!JW298,RawDC2!KC298,RawDC2!KD298,RawDC2!KG298)</f>
        <v>34</v>
      </c>
      <c r="K299" s="173">
        <f>SUM(RawDC2!HX298,RawDC2!HY298,RawDC2!IC298,RawDC2!ID298,RawDC2!IG298,RawDC2!IN298,RawDC2!IO298,RawDC2!IR298,RawDC2!IZ298,RawDC2!JD298,RawDC2!JE298,RawDC2!JM298,RawDC2!JN298,RawDC2!JR298,RawDC2!JT298,RawDC2!JU298,RawDC2!JZ298,RawDC2!KA298,RawDC2!KB298,RawDC2!KE298,RawDC2!KF298,RawDC2!KH298,RawDC2!KI298)</f>
        <v>61</v>
      </c>
    </row>
    <row r="300" spans="1:11">
      <c r="A300" s="128">
        <v>297</v>
      </c>
      <c r="B300" s="162" t="str">
        <f>RawDC2!K299</f>
        <v>Heather</v>
      </c>
      <c r="C300" s="162" t="str">
        <f>RawDC2!L299</f>
        <v>Wale</v>
      </c>
      <c r="D300" s="173">
        <f>SUM(RawDC2!IG299,RawDC2!II299,RawDC2!IJ299,RawDC2!IK299,RawDC2!IV299,RawDC2!JB299,RawDC2!JE299)</f>
        <v>21</v>
      </c>
      <c r="E300" s="174">
        <f>SUM(RawDC2!IA299,RawDC2!IH299,RawDC2!IP299,RawDC2!JA299,RawDC2!JK299,RawDC2!JX299,RawDC2!KI299)</f>
        <v>17</v>
      </c>
      <c r="F300" s="174">
        <f>SUM(RawDC2!HY299,RawDC2!HZ299,RawDC2!ID299,RawDC2!IL299,RawDC2!IS299,RawDC2!IT299,RawDC2!IU299,RawDC2!IZ299,RawDC2!JF299,RawDC2!JG299)</f>
        <v>28</v>
      </c>
      <c r="G300" s="174">
        <f>SUM(RawDC2!IR299,RawDC2!IW299,RawDC2!IX299,RawDC2!JH299,RawDC2!JJ299,RawDC2!JN299,RawDC2!JU299,RawDC2!JW299)</f>
        <v>21</v>
      </c>
      <c r="I300" s="162">
        <f t="shared" si="10"/>
        <v>87</v>
      </c>
      <c r="J300" s="173">
        <f>SUM(RawDC2!IF299,RawDC2!IP299,RawDC2!JJ299,RawDC2!JP299,RawDC2!JQ299,RawDC2!JS299,RawDC2!JW299,RawDC2!KC299,RawDC2!KD299,RawDC2!KG299)</f>
        <v>28</v>
      </c>
      <c r="K300" s="173">
        <f>SUM(RawDC2!HX299,RawDC2!HY299,RawDC2!IC299,RawDC2!ID299,RawDC2!IG299,RawDC2!IN299,RawDC2!IO299,RawDC2!IR299,RawDC2!IZ299,RawDC2!JD299,RawDC2!JE299,RawDC2!JM299,RawDC2!JN299,RawDC2!JR299,RawDC2!JT299,RawDC2!JU299,RawDC2!JZ299,RawDC2!KA299,RawDC2!KB299,RawDC2!KE299,RawDC2!KF299,RawDC2!KH299,RawDC2!KI299)</f>
        <v>66</v>
      </c>
    </row>
    <row r="301" spans="1:11">
      <c r="A301" s="128">
        <v>298</v>
      </c>
      <c r="B301" s="162" t="str">
        <f>RawDC2!K300</f>
        <v>Sarah</v>
      </c>
      <c r="C301" s="162" t="str">
        <f>RawDC2!L300</f>
        <v>Boyd</v>
      </c>
      <c r="D301" s="173">
        <f>SUM(RawDC2!IG300,RawDC2!II300,RawDC2!IJ300,RawDC2!IK300,RawDC2!IV300,RawDC2!JB300,RawDC2!JE300)</f>
        <v>12</v>
      </c>
      <c r="E301" s="174">
        <f>SUM(RawDC2!IA300,RawDC2!IH300,RawDC2!IP300,RawDC2!JA300,RawDC2!JK300,RawDC2!JX300,RawDC2!KI300)</f>
        <v>14</v>
      </c>
      <c r="F301" s="174">
        <f>SUM(RawDC2!HY300,RawDC2!HZ300,RawDC2!ID300,RawDC2!IL300,RawDC2!IS300,RawDC2!IT300,RawDC2!IU300,RawDC2!IZ300,RawDC2!JF300,RawDC2!JG300)</f>
        <v>21</v>
      </c>
      <c r="G301" s="174">
        <f>SUM(RawDC2!IR300,RawDC2!IW300,RawDC2!IX300,RawDC2!JH300,RawDC2!JJ300,RawDC2!JN300,RawDC2!JU300,RawDC2!JW300)</f>
        <v>14</v>
      </c>
      <c r="I301" s="162">
        <f t="shared" si="10"/>
        <v>61</v>
      </c>
      <c r="J301" s="173">
        <f>SUM(RawDC2!IF300,RawDC2!IP300,RawDC2!JJ300,RawDC2!JP300,RawDC2!JQ300,RawDC2!JS300,RawDC2!JW300,RawDC2!KC300,RawDC2!KD300,RawDC2!KG300)</f>
        <v>16</v>
      </c>
      <c r="K301" s="173">
        <f>SUM(RawDC2!HX300,RawDC2!HY300,RawDC2!IC300,RawDC2!ID300,RawDC2!IG300,RawDC2!IN300,RawDC2!IO300,RawDC2!IR300,RawDC2!IZ300,RawDC2!JD300,RawDC2!JE300,RawDC2!JM300,RawDC2!JN300,RawDC2!JR300,RawDC2!JT300,RawDC2!JU300,RawDC2!JZ300,RawDC2!KA300,RawDC2!KB300,RawDC2!KE300,RawDC2!KF300,RawDC2!KH300,RawDC2!KI300)</f>
        <v>35</v>
      </c>
    </row>
    <row r="302" spans="1:11">
      <c r="A302" s="128">
        <v>299</v>
      </c>
      <c r="B302" s="162">
        <f>RawDC2!K301</f>
        <v>0</v>
      </c>
      <c r="C302" s="162">
        <f>RawDC2!L301</f>
        <v>0</v>
      </c>
      <c r="D302" s="173">
        <f>SUM(RawDC2!IG301,RawDC2!II301,RawDC2!IJ301,RawDC2!IK301,RawDC2!IV301,RawDC2!JB301,RawDC2!JE301)</f>
        <v>0</v>
      </c>
      <c r="E302" s="174">
        <f>SUM(RawDC2!IA301,RawDC2!IH301,RawDC2!IP301,RawDC2!JA301,RawDC2!JK301,RawDC2!JX301,RawDC2!KI301)</f>
        <v>0</v>
      </c>
      <c r="F302" s="174">
        <f>SUM(RawDC2!HY301,RawDC2!HZ301,RawDC2!ID301,RawDC2!IL301,RawDC2!IS301,RawDC2!IT301,RawDC2!IU301,RawDC2!IZ301,RawDC2!JF301,RawDC2!JG301)</f>
        <v>0</v>
      </c>
      <c r="G302" s="174">
        <f>SUM(RawDC2!IR301,RawDC2!IW301,RawDC2!IX301,RawDC2!JH301,RawDC2!JJ301,RawDC2!JN301,RawDC2!JU301,RawDC2!JW301)</f>
        <v>0</v>
      </c>
      <c r="I302" s="162">
        <f t="shared" si="10"/>
        <v>0</v>
      </c>
      <c r="J302" s="173">
        <f>SUM(RawDC2!IF301,RawDC2!IP301,RawDC2!JJ301,RawDC2!JP301,RawDC2!JQ301,RawDC2!JS301,RawDC2!JW301,RawDC2!KC301,RawDC2!KD301,RawDC2!KG301)</f>
        <v>0</v>
      </c>
      <c r="K302" s="173">
        <f>SUM(RawDC2!HX301,RawDC2!HY301,RawDC2!IC301,RawDC2!ID301,RawDC2!IG301,RawDC2!IN301,RawDC2!IO301,RawDC2!IR301,RawDC2!IZ301,RawDC2!JD301,RawDC2!JE301,RawDC2!JM301,RawDC2!JN301,RawDC2!JR301,RawDC2!JT301,RawDC2!JU301,RawDC2!JZ301,RawDC2!KA301,RawDC2!KB301,RawDC2!KE301,RawDC2!KF301,RawDC2!KH301,RawDC2!KI301)</f>
        <v>0</v>
      </c>
    </row>
    <row r="303" spans="1:11">
      <c r="A303" s="128">
        <v>300</v>
      </c>
      <c r="B303" s="162">
        <f>RawDC2!K302</f>
        <v>0</v>
      </c>
      <c r="C303" s="162">
        <f>RawDC2!L302</f>
        <v>0</v>
      </c>
      <c r="D303" s="173">
        <f>SUM(RawDC2!IG302,RawDC2!II302,RawDC2!IJ302,RawDC2!IK302,RawDC2!IV302,RawDC2!JB302,RawDC2!JE302)</f>
        <v>0</v>
      </c>
      <c r="E303" s="174">
        <f>SUM(RawDC2!IA302,RawDC2!IH302,RawDC2!IP302,RawDC2!JA302,RawDC2!JK302,RawDC2!JX302,RawDC2!KI302)</f>
        <v>0</v>
      </c>
      <c r="F303" s="174">
        <f>SUM(RawDC2!HY302,RawDC2!HZ302,RawDC2!ID302,RawDC2!IL302,RawDC2!IS302,RawDC2!IT302,RawDC2!IU302,RawDC2!IZ302,RawDC2!JF302,RawDC2!JG302)</f>
        <v>0</v>
      </c>
      <c r="G303" s="174">
        <f>SUM(RawDC2!IR302,RawDC2!IW302,RawDC2!IX302,RawDC2!JH302,RawDC2!JJ302,RawDC2!JN302,RawDC2!JU302,RawDC2!JW302)</f>
        <v>0</v>
      </c>
      <c r="I303" s="162">
        <f t="shared" si="10"/>
        <v>0</v>
      </c>
      <c r="J303" s="173">
        <f>SUM(RawDC2!IF302,RawDC2!IP302,RawDC2!JJ302,RawDC2!JP302,RawDC2!JQ302,RawDC2!JS302,RawDC2!JW302,RawDC2!KC302,RawDC2!KD302,RawDC2!KG302)</f>
        <v>0</v>
      </c>
      <c r="K303" s="173">
        <f>SUM(RawDC2!HX302,RawDC2!HY302,RawDC2!IC302,RawDC2!ID302,RawDC2!IG302,RawDC2!IN302,RawDC2!IO302,RawDC2!IR302,RawDC2!IZ302,RawDC2!JD302,RawDC2!JE302,RawDC2!JM302,RawDC2!JN302,RawDC2!JR302,RawDC2!JT302,RawDC2!JU302,RawDC2!JZ302,RawDC2!KA302,RawDC2!KB302,RawDC2!KE302,RawDC2!KF302,RawDC2!KH302,RawDC2!KI302)</f>
        <v>0</v>
      </c>
    </row>
    <row r="304" spans="1:11">
      <c r="A304" s="128">
        <v>301</v>
      </c>
      <c r="B304" s="162" t="str">
        <f>RawDC2!K303</f>
        <v>Nicola</v>
      </c>
      <c r="C304" s="162" t="str">
        <f>RawDC2!L303</f>
        <v>Robinson</v>
      </c>
      <c r="D304" s="173">
        <f>SUM(RawDC2!IG303,RawDC2!II303,RawDC2!IJ303,RawDC2!IK303,RawDC2!IV303,RawDC2!JB303,RawDC2!JE303)</f>
        <v>22</v>
      </c>
      <c r="E304" s="174">
        <f>SUM(RawDC2!IA303,RawDC2!IH303,RawDC2!IP303,RawDC2!JA303,RawDC2!JK303,RawDC2!JX303,RawDC2!KI303)</f>
        <v>16</v>
      </c>
      <c r="F304" s="174">
        <f>SUM(RawDC2!HY303,RawDC2!HZ303,RawDC2!ID303,RawDC2!IL303,RawDC2!IS303,RawDC2!IT303,RawDC2!IU303,RawDC2!IZ303,RawDC2!JF303,RawDC2!JG303)</f>
        <v>24</v>
      </c>
      <c r="G304" s="174">
        <f>SUM(RawDC2!IR303,RawDC2!IW303,RawDC2!IX303,RawDC2!JH303,RawDC2!JJ303,RawDC2!JN303,RawDC2!JU303,RawDC2!JW303)</f>
        <v>22</v>
      </c>
      <c r="I304" s="162">
        <f t="shared" si="10"/>
        <v>84</v>
      </c>
      <c r="J304" s="173">
        <f>SUM(RawDC2!IF303,RawDC2!IP303,RawDC2!JJ303,RawDC2!JP303,RawDC2!JQ303,RawDC2!JS303,RawDC2!JW303,RawDC2!KC303,RawDC2!KD303,RawDC2!KG303)</f>
        <v>21</v>
      </c>
      <c r="K304" s="173">
        <f>SUM(RawDC2!HX303,RawDC2!HY303,RawDC2!IC303,RawDC2!ID303,RawDC2!IG303,RawDC2!IN303,RawDC2!IO303,RawDC2!IR303,RawDC2!IZ303,RawDC2!JD303,RawDC2!JE303,RawDC2!JM303,RawDC2!JN303,RawDC2!JR303,RawDC2!JT303,RawDC2!JU303,RawDC2!JZ303,RawDC2!KA303,RawDC2!KB303,RawDC2!KE303,RawDC2!KF303,RawDC2!KH303,RawDC2!KI303)</f>
        <v>66</v>
      </c>
    </row>
    <row r="305" spans="1:11">
      <c r="A305" s="128">
        <v>302</v>
      </c>
      <c r="B305" s="162" t="str">
        <f>RawDC2!K304</f>
        <v>Eluned</v>
      </c>
      <c r="C305" s="162" t="str">
        <f>RawDC2!L304</f>
        <v xml:space="preserve">Smith </v>
      </c>
      <c r="D305" s="173">
        <f>SUM(RawDC2!IG304,RawDC2!II304,RawDC2!IJ304,RawDC2!IK304,RawDC2!IV304,RawDC2!JB304,RawDC2!JE304)</f>
        <v>21</v>
      </c>
      <c r="E305" s="174">
        <f>SUM(RawDC2!IA304,RawDC2!IH304,RawDC2!IP304,RawDC2!JA304,RawDC2!JK304,RawDC2!JX304,RawDC2!KI304)</f>
        <v>18</v>
      </c>
      <c r="F305" s="174">
        <f>SUM(RawDC2!HY304,RawDC2!HZ304,RawDC2!ID304,RawDC2!IL304,RawDC2!IS304,RawDC2!IT304,RawDC2!IU304,RawDC2!IZ304,RawDC2!JF304,RawDC2!JG304)</f>
        <v>21</v>
      </c>
      <c r="G305" s="174">
        <f>SUM(RawDC2!IR304,RawDC2!IW304,RawDC2!IX304,RawDC2!JH304,RawDC2!JJ304,RawDC2!JN304,RawDC2!JU304,RawDC2!JW304)</f>
        <v>23</v>
      </c>
      <c r="I305" s="162">
        <f t="shared" si="10"/>
        <v>83</v>
      </c>
      <c r="J305" s="173">
        <f>SUM(RawDC2!IF304,RawDC2!IP304,RawDC2!JJ304,RawDC2!JP304,RawDC2!JQ304,RawDC2!JS304,RawDC2!JW304,RawDC2!KC304,RawDC2!KD304,RawDC2!KG304)</f>
        <v>22</v>
      </c>
      <c r="K305" s="173">
        <f>SUM(RawDC2!HX304,RawDC2!HY304,RawDC2!IC304,RawDC2!ID304,RawDC2!IG304,RawDC2!IN304,RawDC2!IO304,RawDC2!IR304,RawDC2!IZ304,RawDC2!JD304,RawDC2!JE304,RawDC2!JM304,RawDC2!JN304,RawDC2!JR304,RawDC2!JT304,RawDC2!JU304,RawDC2!JZ304,RawDC2!KA304,RawDC2!KB304,RawDC2!KE304,RawDC2!KF304,RawDC2!KH304,RawDC2!KI304)</f>
        <v>64</v>
      </c>
    </row>
    <row r="306" spans="1:11">
      <c r="A306" s="128">
        <v>303</v>
      </c>
      <c r="B306" s="162" t="str">
        <f>RawDC2!K305</f>
        <v>Mari</v>
      </c>
      <c r="C306" s="162" t="str">
        <f>RawDC2!L305</f>
        <v>Williams</v>
      </c>
      <c r="D306" s="173">
        <f>SUM(RawDC2!IG305,RawDC2!II305,RawDC2!IJ305,RawDC2!IK305,RawDC2!IV305,RawDC2!JB305,RawDC2!JE305)</f>
        <v>23</v>
      </c>
      <c r="E306" s="174">
        <f>SUM(RawDC2!IA305,RawDC2!IH305,RawDC2!IP305,RawDC2!JA305,RawDC2!JK305,RawDC2!JX305,RawDC2!KI305)</f>
        <v>18</v>
      </c>
      <c r="F306" s="174">
        <f>SUM(RawDC2!HY305,RawDC2!HZ305,RawDC2!ID305,RawDC2!IL305,RawDC2!IS305,RawDC2!IT305,RawDC2!IU305,RawDC2!IZ305,RawDC2!JF305,RawDC2!JG305)</f>
        <v>23</v>
      </c>
      <c r="G306" s="174">
        <f>SUM(RawDC2!IR305,RawDC2!IW305,RawDC2!IX305,RawDC2!JH305,RawDC2!JJ305,RawDC2!JN305,RawDC2!JU305,RawDC2!JW305)</f>
        <v>20</v>
      </c>
      <c r="I306" s="162">
        <f t="shared" si="10"/>
        <v>84</v>
      </c>
      <c r="J306" s="173">
        <f>SUM(RawDC2!IF305,RawDC2!IP305,RawDC2!JJ305,RawDC2!JP305,RawDC2!JQ305,RawDC2!JS305,RawDC2!JW305,RawDC2!KC305,RawDC2!KD305,RawDC2!KG305)</f>
        <v>26</v>
      </c>
      <c r="K306" s="173">
        <f>SUM(RawDC2!HX305,RawDC2!HY305,RawDC2!IC305,RawDC2!ID305,RawDC2!IG305,RawDC2!IN305,RawDC2!IO305,RawDC2!IR305,RawDC2!IZ305,RawDC2!JD305,RawDC2!JE305,RawDC2!JM305,RawDC2!JN305,RawDC2!JR305,RawDC2!JT305,RawDC2!JU305,RawDC2!JZ305,RawDC2!KA305,RawDC2!KB305,RawDC2!KE305,RawDC2!KF305,RawDC2!KH305,RawDC2!KI305)</f>
        <v>56</v>
      </c>
    </row>
    <row r="307" spans="1:11">
      <c r="A307" s="128">
        <v>304</v>
      </c>
      <c r="B307" s="162" t="str">
        <f>RawDC2!K306</f>
        <v>Carolyn</v>
      </c>
      <c r="C307" s="162" t="str">
        <f>RawDC2!L306</f>
        <v>Allen</v>
      </c>
      <c r="D307" s="173">
        <f>SUM(RawDC2!IG306,RawDC2!II306,RawDC2!IJ306,RawDC2!IK306,RawDC2!IV306,RawDC2!JB306,RawDC2!JE306)</f>
        <v>20</v>
      </c>
      <c r="E307" s="174">
        <f>SUM(RawDC2!IA306,RawDC2!IH306,RawDC2!IP306,RawDC2!JA306,RawDC2!JK306,RawDC2!JX306,RawDC2!KI306)</f>
        <v>16</v>
      </c>
      <c r="F307" s="174">
        <f>SUM(RawDC2!HY306,RawDC2!HZ306,RawDC2!ID306,RawDC2!IL306,RawDC2!IS306,RawDC2!IT306,RawDC2!IU306,RawDC2!IZ306,RawDC2!JF306,RawDC2!JG306)</f>
        <v>21</v>
      </c>
      <c r="G307" s="174">
        <f>SUM(RawDC2!IR306,RawDC2!IW306,RawDC2!IX306,RawDC2!JH306,RawDC2!JJ306,RawDC2!JN306,RawDC2!JU306,RawDC2!JW306)</f>
        <v>20</v>
      </c>
      <c r="I307" s="162">
        <f t="shared" si="10"/>
        <v>77</v>
      </c>
      <c r="J307" s="173">
        <f>SUM(RawDC2!IF306,RawDC2!IP306,RawDC2!JJ306,RawDC2!JP306,RawDC2!JQ306,RawDC2!JS306,RawDC2!JW306,RawDC2!KC306,RawDC2!KD306,RawDC2!KG306)</f>
        <v>21</v>
      </c>
      <c r="K307" s="173">
        <f>SUM(RawDC2!HX306,RawDC2!HY306,RawDC2!IC306,RawDC2!ID306,RawDC2!IG306,RawDC2!IN306,RawDC2!IO306,RawDC2!IR306,RawDC2!IZ306,RawDC2!JD306,RawDC2!JE306,RawDC2!JM306,RawDC2!JN306,RawDC2!JR306,RawDC2!JT306,RawDC2!JU306,RawDC2!JZ306,RawDC2!KA306,RawDC2!KB306,RawDC2!KE306,RawDC2!KF306,RawDC2!KH306,RawDC2!KI306)</f>
        <v>39</v>
      </c>
    </row>
    <row r="308" spans="1:11">
      <c r="A308" s="128">
        <v>305</v>
      </c>
      <c r="B308" s="162">
        <f>RawDC2!K307</f>
        <v>0</v>
      </c>
      <c r="C308" s="162">
        <f>RawDC2!L307</f>
        <v>0</v>
      </c>
      <c r="D308" s="173">
        <f>SUM(RawDC2!IG307,RawDC2!II307,RawDC2!IJ307,RawDC2!IK307,RawDC2!IV307,RawDC2!JB307,RawDC2!JE307)</f>
        <v>0</v>
      </c>
      <c r="E308" s="174">
        <f>SUM(RawDC2!IA307,RawDC2!IH307,RawDC2!IP307,RawDC2!JA307,RawDC2!JK307,RawDC2!JX307,RawDC2!KI307)</f>
        <v>0</v>
      </c>
      <c r="F308" s="174">
        <f>SUM(RawDC2!HY307,RawDC2!HZ307,RawDC2!ID307,RawDC2!IL307,RawDC2!IS307,RawDC2!IT307,RawDC2!IU307,RawDC2!IZ307,RawDC2!JF307,RawDC2!JG307)</f>
        <v>0</v>
      </c>
      <c r="G308" s="174">
        <f>SUM(RawDC2!IR307,RawDC2!IW307,RawDC2!IX307,RawDC2!JH307,RawDC2!JJ307,RawDC2!JN307,RawDC2!JU307,RawDC2!JW307)</f>
        <v>0</v>
      </c>
      <c r="I308" s="162">
        <f t="shared" si="10"/>
        <v>0</v>
      </c>
      <c r="J308" s="173">
        <f>SUM(RawDC2!IF307,RawDC2!IP307,RawDC2!JJ307,RawDC2!JP307,RawDC2!JQ307,RawDC2!JS307,RawDC2!JW307,RawDC2!KC307,RawDC2!KD307,RawDC2!KG307)</f>
        <v>0</v>
      </c>
      <c r="K308" s="173">
        <f>SUM(RawDC2!HX307,RawDC2!HY307,RawDC2!IC307,RawDC2!ID307,RawDC2!IG307,RawDC2!IN307,RawDC2!IO307,RawDC2!IR307,RawDC2!IZ307,RawDC2!JD307,RawDC2!JE307,RawDC2!JM307,RawDC2!JN307,RawDC2!JR307,RawDC2!JT307,RawDC2!JU307,RawDC2!JZ307,RawDC2!KA307,RawDC2!KB307,RawDC2!KE307,RawDC2!KF307,RawDC2!KH307,RawDC2!KI307)</f>
        <v>0</v>
      </c>
    </row>
    <row r="309" spans="1:11">
      <c r="A309" s="128">
        <v>306</v>
      </c>
      <c r="B309" s="162">
        <f>RawDC2!K308</f>
        <v>0</v>
      </c>
      <c r="C309" s="162">
        <f>RawDC2!L308</f>
        <v>0</v>
      </c>
      <c r="D309" s="173">
        <f>SUM(RawDC2!IG308,RawDC2!II308,RawDC2!IJ308,RawDC2!IK308,RawDC2!IV308,RawDC2!JB308,RawDC2!JE308)</f>
        <v>0</v>
      </c>
      <c r="E309" s="174">
        <f>SUM(RawDC2!IA308,RawDC2!IH308,RawDC2!IP308,RawDC2!JA308,RawDC2!JK308,RawDC2!JX308,RawDC2!KI308)</f>
        <v>0</v>
      </c>
      <c r="F309" s="174">
        <f>SUM(RawDC2!HY308,RawDC2!HZ308,RawDC2!ID308,RawDC2!IL308,RawDC2!IS308,RawDC2!IT308,RawDC2!IU308,RawDC2!IZ308,RawDC2!JF308,RawDC2!JG308)</f>
        <v>0</v>
      </c>
      <c r="G309" s="174">
        <f>SUM(RawDC2!IR308,RawDC2!IW308,RawDC2!IX308,RawDC2!JH308,RawDC2!JJ308,RawDC2!JN308,RawDC2!JU308,RawDC2!JW308)</f>
        <v>0</v>
      </c>
      <c r="I309" s="162">
        <f t="shared" si="10"/>
        <v>0</v>
      </c>
      <c r="J309" s="173">
        <f>SUM(RawDC2!IF308,RawDC2!IP308,RawDC2!JJ308,RawDC2!JP308,RawDC2!JQ308,RawDC2!JS308,RawDC2!JW308,RawDC2!KC308,RawDC2!KD308,RawDC2!KG308)</f>
        <v>0</v>
      </c>
      <c r="K309" s="173">
        <f>SUM(RawDC2!HX308,RawDC2!HY308,RawDC2!IC308,RawDC2!ID308,RawDC2!IG308,RawDC2!IN308,RawDC2!IO308,RawDC2!IR308,RawDC2!IZ308,RawDC2!JD308,RawDC2!JE308,RawDC2!JM308,RawDC2!JN308,RawDC2!JR308,RawDC2!JT308,RawDC2!JU308,RawDC2!JZ308,RawDC2!KA308,RawDC2!KB308,RawDC2!KE308,RawDC2!KF308,RawDC2!KH308,RawDC2!KI308)</f>
        <v>0</v>
      </c>
    </row>
    <row r="310" spans="1:11">
      <c r="A310" s="128">
        <v>307</v>
      </c>
      <c r="B310" s="162" t="str">
        <f>RawDC2!K309</f>
        <v>Julie-Ann</v>
      </c>
      <c r="C310" s="162" t="str">
        <f>RawDC2!L309</f>
        <v>Redfern</v>
      </c>
      <c r="D310" s="173">
        <f>SUM(RawDC2!IG309,RawDC2!II309,RawDC2!IJ309,RawDC2!IK309,RawDC2!IV309,RawDC2!JB309,RawDC2!JE309)</f>
        <v>17</v>
      </c>
      <c r="E310" s="174">
        <f>SUM(RawDC2!IA309,RawDC2!IH309,RawDC2!IP309,RawDC2!JA309,RawDC2!JK309,RawDC2!JX309,RawDC2!KI309)</f>
        <v>14</v>
      </c>
      <c r="F310" s="174">
        <f>SUM(RawDC2!HY309,RawDC2!HZ309,RawDC2!ID309,RawDC2!IL309,RawDC2!IS309,RawDC2!IT309,RawDC2!IU309,RawDC2!IZ309,RawDC2!JF309,RawDC2!JG309)</f>
        <v>23</v>
      </c>
      <c r="G310" s="174">
        <f>SUM(RawDC2!IR309,RawDC2!IW309,RawDC2!IX309,RawDC2!JH309,RawDC2!JJ309,RawDC2!JN309,RawDC2!JU309,RawDC2!JW309)</f>
        <v>20</v>
      </c>
      <c r="I310" s="162">
        <f t="shared" si="10"/>
        <v>74</v>
      </c>
      <c r="J310" s="173">
        <f>SUM(RawDC2!IF309,RawDC2!IP309,RawDC2!JJ309,RawDC2!JP309,RawDC2!JQ309,RawDC2!JS309,RawDC2!JW309,RawDC2!KC309,RawDC2!KD309,RawDC2!KG309)</f>
        <v>19</v>
      </c>
      <c r="K310" s="173">
        <f>SUM(RawDC2!HX309,RawDC2!HY309,RawDC2!IC309,RawDC2!ID309,RawDC2!IG309,RawDC2!IN309,RawDC2!IO309,RawDC2!IR309,RawDC2!IZ309,RawDC2!JD309,RawDC2!JE309,RawDC2!JM309,RawDC2!JN309,RawDC2!JR309,RawDC2!JT309,RawDC2!JU309,RawDC2!JZ309,RawDC2!KA309,RawDC2!KB309,RawDC2!KE309,RawDC2!KF309,RawDC2!KH309,RawDC2!KI309)</f>
        <v>41</v>
      </c>
    </row>
    <row r="311" spans="1:11">
      <c r="A311" s="128">
        <v>308</v>
      </c>
      <c r="B311" s="162" t="str">
        <f>RawDC2!K310</f>
        <v>Lesley</v>
      </c>
      <c r="C311" s="162" t="str">
        <f>RawDC2!L310</f>
        <v>Phillips</v>
      </c>
      <c r="D311" s="173">
        <f>SUM(RawDC2!IG310,RawDC2!II310,RawDC2!IJ310,RawDC2!IK310,RawDC2!IV310,RawDC2!JB310,RawDC2!JE310)</f>
        <v>12</v>
      </c>
      <c r="E311" s="174">
        <f>SUM(RawDC2!IA310,RawDC2!IH310,RawDC2!IP310,RawDC2!JA310,RawDC2!JK310,RawDC2!JX310,RawDC2!KI310)</f>
        <v>16</v>
      </c>
      <c r="F311" s="174">
        <f>SUM(RawDC2!HY310,RawDC2!HZ310,RawDC2!ID310,RawDC2!IL310,RawDC2!IS310,RawDC2!IT310,RawDC2!IU310,RawDC2!IZ310,RawDC2!JF310,RawDC2!JG310)</f>
        <v>22</v>
      </c>
      <c r="G311" s="174">
        <f>SUM(RawDC2!IR310,RawDC2!IW310,RawDC2!IX310,RawDC2!JH310,RawDC2!JJ310,RawDC2!JN310,RawDC2!JU310,RawDC2!JW310)</f>
        <v>18</v>
      </c>
      <c r="I311" s="162">
        <f t="shared" si="10"/>
        <v>68</v>
      </c>
      <c r="J311" s="173">
        <f>SUM(RawDC2!IF310,RawDC2!IP310,RawDC2!JJ310,RawDC2!JP310,RawDC2!JQ310,RawDC2!JS310,RawDC2!JW310,RawDC2!KC310,RawDC2!KD310,RawDC2!KG310)</f>
        <v>17</v>
      </c>
      <c r="K311" s="173">
        <f>SUM(RawDC2!HX310,RawDC2!HY310,RawDC2!IC310,RawDC2!ID310,RawDC2!IG310,RawDC2!IN310,RawDC2!IO310,RawDC2!IR310,RawDC2!IZ310,RawDC2!JD310,RawDC2!JE310,RawDC2!JM310,RawDC2!JN310,RawDC2!JR310,RawDC2!JT310,RawDC2!JU310,RawDC2!JZ310,RawDC2!KA310,RawDC2!KB310,RawDC2!KE310,RawDC2!KF310,RawDC2!KH310,RawDC2!KI310)</f>
        <v>46</v>
      </c>
    </row>
    <row r="312" spans="1:11">
      <c r="A312" s="128">
        <v>309</v>
      </c>
      <c r="B312" s="162" t="str">
        <f>RawDC2!K311</f>
        <v>Gaynor</v>
      </c>
      <c r="C312" s="162" t="str">
        <f>RawDC2!L311</f>
        <v>Jackson</v>
      </c>
      <c r="D312" s="173">
        <f>SUM(RawDC2!IG311,RawDC2!II311,RawDC2!IJ311,RawDC2!IK311,RawDC2!IV311,RawDC2!JB311,RawDC2!JE311)</f>
        <v>20</v>
      </c>
      <c r="E312" s="174">
        <f>SUM(RawDC2!IA311,RawDC2!IH311,RawDC2!IP311,RawDC2!JA311,RawDC2!JK311,RawDC2!JX311,RawDC2!KI311)</f>
        <v>8</v>
      </c>
      <c r="F312" s="174">
        <f>SUM(RawDC2!HY311,RawDC2!HZ311,RawDC2!ID311,RawDC2!IL311,RawDC2!IS311,RawDC2!IT311,RawDC2!IU311,RawDC2!IZ311,RawDC2!JF311,RawDC2!JG311)</f>
        <v>23</v>
      </c>
      <c r="G312" s="174">
        <f>SUM(RawDC2!IR311,RawDC2!IW311,RawDC2!IX311,RawDC2!JH311,RawDC2!JJ311,RawDC2!JN311,RawDC2!JU311,RawDC2!JW311)</f>
        <v>19</v>
      </c>
      <c r="I312" s="162">
        <f t="shared" si="10"/>
        <v>70</v>
      </c>
      <c r="J312" s="173">
        <f>SUM(RawDC2!IF311,RawDC2!IP311,RawDC2!JJ311,RawDC2!JP311,RawDC2!JQ311,RawDC2!JS311,RawDC2!JW311,RawDC2!KC311,RawDC2!KD311,RawDC2!KG311)</f>
        <v>14</v>
      </c>
      <c r="K312" s="173">
        <f>SUM(RawDC2!HX311,RawDC2!HY311,RawDC2!IC311,RawDC2!ID311,RawDC2!IG311,RawDC2!IN311,RawDC2!IO311,RawDC2!IR311,RawDC2!IZ311,RawDC2!JD311,RawDC2!JE311,RawDC2!JM311,RawDC2!JN311,RawDC2!JR311,RawDC2!JT311,RawDC2!JU311,RawDC2!JZ311,RawDC2!KA311,RawDC2!KB311,RawDC2!KE311,RawDC2!KF311,RawDC2!KH311,RawDC2!KI311)</f>
        <v>53</v>
      </c>
    </row>
    <row r="313" spans="1:11">
      <c r="A313" s="128">
        <v>310</v>
      </c>
      <c r="B313" s="162" t="str">
        <f>RawDC2!K312</f>
        <v>Andrew</v>
      </c>
      <c r="C313" s="162" t="str">
        <f>RawDC2!L312</f>
        <v>Leonard</v>
      </c>
      <c r="D313" s="173">
        <f>SUM(RawDC2!IG312,RawDC2!II312,RawDC2!IJ312,RawDC2!IK312,RawDC2!IV312,RawDC2!JB312,RawDC2!JE312)</f>
        <v>13</v>
      </c>
      <c r="E313" s="174">
        <f>SUM(RawDC2!IA312,RawDC2!IH312,RawDC2!IP312,RawDC2!JA312,RawDC2!JK312,RawDC2!JX312,RawDC2!KI312)</f>
        <v>17</v>
      </c>
      <c r="F313" s="174">
        <f>SUM(RawDC2!HY312,RawDC2!HZ312,RawDC2!ID312,RawDC2!IL312,RawDC2!IS312,RawDC2!IT312,RawDC2!IU312,RawDC2!IZ312,RawDC2!JF312,RawDC2!JG312)</f>
        <v>22</v>
      </c>
      <c r="G313" s="174">
        <f>SUM(RawDC2!IR312,RawDC2!IW312,RawDC2!IX312,RawDC2!JH312,RawDC2!JJ312,RawDC2!JN312,RawDC2!JU312,RawDC2!JW312)</f>
        <v>18</v>
      </c>
      <c r="I313" s="162">
        <f t="shared" si="10"/>
        <v>70</v>
      </c>
      <c r="J313" s="173">
        <f>SUM(RawDC2!IF312,RawDC2!IP312,RawDC2!JJ312,RawDC2!JP312,RawDC2!JQ312,RawDC2!JS312,RawDC2!JW312,RawDC2!KC312,RawDC2!KD312,RawDC2!KG312)</f>
        <v>24</v>
      </c>
      <c r="K313" s="173">
        <f>SUM(RawDC2!HX312,RawDC2!HY312,RawDC2!IC312,RawDC2!ID312,RawDC2!IG312,RawDC2!IN312,RawDC2!IO312,RawDC2!IR312,RawDC2!IZ312,RawDC2!JD312,RawDC2!JE312,RawDC2!JM312,RawDC2!JN312,RawDC2!JR312,RawDC2!JT312,RawDC2!JU312,RawDC2!JZ312,RawDC2!KA312,RawDC2!KB312,RawDC2!KE312,RawDC2!KF312,RawDC2!KH312,RawDC2!KI312)</f>
        <v>35</v>
      </c>
    </row>
    <row r="314" spans="1:11">
      <c r="A314" s="128">
        <v>311</v>
      </c>
      <c r="B314" s="162" t="str">
        <f>RawDC2!K313</f>
        <v xml:space="preserve">Alexander </v>
      </c>
      <c r="C314" s="162" t="str">
        <f>RawDC2!L313</f>
        <v>Martin</v>
      </c>
      <c r="D314" s="173">
        <f>SUM(RawDC2!IG313,RawDC2!II313,RawDC2!IJ313,RawDC2!IK313,RawDC2!IV313,RawDC2!JB313,RawDC2!JE313)</f>
        <v>23</v>
      </c>
      <c r="E314" s="174">
        <f>SUM(RawDC2!IA313,RawDC2!IH313,RawDC2!IP313,RawDC2!JA313,RawDC2!JK313,RawDC2!JX313,RawDC2!KI313)</f>
        <v>24</v>
      </c>
      <c r="F314" s="174">
        <f>SUM(RawDC2!HY313,RawDC2!HZ313,RawDC2!ID313,RawDC2!IL313,RawDC2!IS313,RawDC2!IT313,RawDC2!IU313,RawDC2!IZ313,RawDC2!JF313,RawDC2!JG313)</f>
        <v>25</v>
      </c>
      <c r="G314" s="174">
        <f>SUM(RawDC2!IR313,RawDC2!IW313,RawDC2!IX313,RawDC2!JH313,RawDC2!JJ313,RawDC2!JN313,RawDC2!JU313,RawDC2!JW313)</f>
        <v>21</v>
      </c>
      <c r="I314" s="162">
        <f t="shared" si="10"/>
        <v>93</v>
      </c>
      <c r="J314" s="173">
        <f>SUM(RawDC2!IF313,RawDC2!IP313,RawDC2!JJ313,RawDC2!JP313,RawDC2!JQ313,RawDC2!JS313,RawDC2!JW313,RawDC2!KC313,RawDC2!KD313,RawDC2!KG313)</f>
        <v>24</v>
      </c>
      <c r="K314" s="173">
        <f>SUM(RawDC2!HX313,RawDC2!HY313,RawDC2!IC313,RawDC2!ID313,RawDC2!IG313,RawDC2!IN313,RawDC2!IO313,RawDC2!IR313,RawDC2!IZ313,RawDC2!JD313,RawDC2!JE313,RawDC2!JM313,RawDC2!JN313,RawDC2!JR313,RawDC2!JT313,RawDC2!JU313,RawDC2!JZ313,RawDC2!KA313,RawDC2!KB313,RawDC2!KE313,RawDC2!KF313,RawDC2!KH313,RawDC2!KI313)</f>
        <v>65</v>
      </c>
    </row>
    <row r="315" spans="1:11">
      <c r="A315" s="128">
        <v>312</v>
      </c>
      <c r="B315" s="162" t="str">
        <f>RawDC2!K314</f>
        <v>Tom</v>
      </c>
      <c r="C315" s="162" t="str">
        <f>RawDC2!L314</f>
        <v>Cullen</v>
      </c>
      <c r="D315" s="173">
        <f>SUM(RawDC2!IG314,RawDC2!II314,RawDC2!IJ314,RawDC2!IK314,RawDC2!IV314,RawDC2!JB314,RawDC2!JE314)</f>
        <v>20</v>
      </c>
      <c r="E315" s="174">
        <f>SUM(RawDC2!IA314,RawDC2!IH314,RawDC2!IP314,RawDC2!JA314,RawDC2!JK314,RawDC2!JX314,RawDC2!KI314)</f>
        <v>18</v>
      </c>
      <c r="F315" s="174">
        <f>SUM(RawDC2!HY314,RawDC2!HZ314,RawDC2!ID314,RawDC2!IL314,RawDC2!IS314,RawDC2!IT314,RawDC2!IU314,RawDC2!IZ314,RawDC2!JF314,RawDC2!JG314)</f>
        <v>24</v>
      </c>
      <c r="G315" s="174">
        <f>SUM(RawDC2!IR314,RawDC2!IW314,RawDC2!IX314,RawDC2!JH314,RawDC2!JJ314,RawDC2!JN314,RawDC2!JU314,RawDC2!JW314)</f>
        <v>15</v>
      </c>
      <c r="I315" s="162">
        <f t="shared" si="10"/>
        <v>77</v>
      </c>
      <c r="J315" s="173">
        <f>SUM(RawDC2!IF314,RawDC2!IP314,RawDC2!JJ314,RawDC2!JP314,RawDC2!JQ314,RawDC2!JS314,RawDC2!JW314,RawDC2!KC314,RawDC2!KD314,RawDC2!KG314)</f>
        <v>22</v>
      </c>
      <c r="K315" s="173">
        <f>SUM(RawDC2!HX314,RawDC2!HY314,RawDC2!IC314,RawDC2!ID314,RawDC2!IG314,RawDC2!IN314,RawDC2!IO314,RawDC2!IR314,RawDC2!IZ314,RawDC2!JD314,RawDC2!JE314,RawDC2!JM314,RawDC2!JN314,RawDC2!JR314,RawDC2!JT314,RawDC2!JU314,RawDC2!JZ314,RawDC2!KA314,RawDC2!KB314,RawDC2!KE314,RawDC2!KF314,RawDC2!KH314,RawDC2!KI314)</f>
        <v>38</v>
      </c>
    </row>
    <row r="316" spans="1:11">
      <c r="A316" s="128">
        <v>313</v>
      </c>
      <c r="B316" s="162">
        <f>RawDC2!K315</f>
        <v>0</v>
      </c>
      <c r="C316" s="162">
        <f>RawDC2!L315</f>
        <v>0</v>
      </c>
      <c r="D316" s="173">
        <f>SUM(RawDC2!IG315,RawDC2!II315,RawDC2!IJ315,RawDC2!IK315,RawDC2!IV315,RawDC2!JB315,RawDC2!JE315)</f>
        <v>0</v>
      </c>
      <c r="E316" s="174">
        <f>SUM(RawDC2!IA315,RawDC2!IH315,RawDC2!IP315,RawDC2!JA315,RawDC2!JK315,RawDC2!JX315,RawDC2!KI315)</f>
        <v>0</v>
      </c>
      <c r="F316" s="174">
        <f>SUM(RawDC2!HY315,RawDC2!HZ315,RawDC2!ID315,RawDC2!IL315,RawDC2!IS315,RawDC2!IT315,RawDC2!IU315,RawDC2!IZ315,RawDC2!JF315,RawDC2!JG315)</f>
        <v>0</v>
      </c>
      <c r="G316" s="174">
        <f>SUM(RawDC2!IR315,RawDC2!IW315,RawDC2!IX315,RawDC2!JH315,RawDC2!JJ315,RawDC2!JN315,RawDC2!JU315,RawDC2!JW315)</f>
        <v>0</v>
      </c>
      <c r="I316" s="162">
        <f t="shared" si="10"/>
        <v>0</v>
      </c>
      <c r="J316" s="173">
        <f>SUM(RawDC2!IF315,RawDC2!IP315,RawDC2!JJ315,RawDC2!JP315,RawDC2!JQ315,RawDC2!JS315,RawDC2!JW315,RawDC2!KC315,RawDC2!KD315,RawDC2!KG315)</f>
        <v>0</v>
      </c>
      <c r="K316" s="173">
        <f>SUM(RawDC2!HX315,RawDC2!HY315,RawDC2!IC315,RawDC2!ID315,RawDC2!IG315,RawDC2!IN315,RawDC2!IO315,RawDC2!IR315,RawDC2!IZ315,RawDC2!JD315,RawDC2!JE315,RawDC2!JM315,RawDC2!JN315,RawDC2!JR315,RawDC2!JT315,RawDC2!JU315,RawDC2!JZ315,RawDC2!KA315,RawDC2!KB315,RawDC2!KE315,RawDC2!KF315,RawDC2!KH315,RawDC2!KI315)</f>
        <v>0</v>
      </c>
    </row>
    <row r="317" spans="1:11">
      <c r="A317" s="128">
        <v>314</v>
      </c>
      <c r="B317" s="162">
        <f>RawDC2!K316</f>
        <v>0</v>
      </c>
      <c r="C317" s="162">
        <f>RawDC2!L316</f>
        <v>0</v>
      </c>
      <c r="D317" s="173">
        <f>SUM(RawDC2!IG316,RawDC2!II316,RawDC2!IJ316,RawDC2!IK316,RawDC2!IV316,RawDC2!JB316,RawDC2!JE316)</f>
        <v>0</v>
      </c>
      <c r="E317" s="174">
        <f>SUM(RawDC2!IA316,RawDC2!IH316,RawDC2!IP316,RawDC2!JA316,RawDC2!JK316,RawDC2!JX316,RawDC2!KI316)</f>
        <v>0</v>
      </c>
      <c r="F317" s="174">
        <f>SUM(RawDC2!HY316,RawDC2!HZ316,RawDC2!ID316,RawDC2!IL316,RawDC2!IS316,RawDC2!IT316,RawDC2!IU316,RawDC2!IZ316,RawDC2!JF316,RawDC2!JG316)</f>
        <v>0</v>
      </c>
      <c r="G317" s="174">
        <f>SUM(RawDC2!IR316,RawDC2!IW316,RawDC2!IX316,RawDC2!JH316,RawDC2!JJ316,RawDC2!JN316,RawDC2!JU316,RawDC2!JW316)</f>
        <v>0</v>
      </c>
      <c r="I317" s="162">
        <f t="shared" si="10"/>
        <v>0</v>
      </c>
      <c r="J317" s="173">
        <f>SUM(RawDC2!IF316,RawDC2!IP316,RawDC2!JJ316,RawDC2!JP316,RawDC2!JQ316,RawDC2!JS316,RawDC2!JW316,RawDC2!KC316,RawDC2!KD316,RawDC2!KG316)</f>
        <v>0</v>
      </c>
      <c r="K317" s="173">
        <f>SUM(RawDC2!HX316,RawDC2!HY316,RawDC2!IC316,RawDC2!ID316,RawDC2!IG316,RawDC2!IN316,RawDC2!IO316,RawDC2!IR316,RawDC2!IZ316,RawDC2!JD316,RawDC2!JE316,RawDC2!JM316,RawDC2!JN316,RawDC2!JR316,RawDC2!JT316,RawDC2!JU316,RawDC2!JZ316,RawDC2!KA316,RawDC2!KB316,RawDC2!KE316,RawDC2!KF316,RawDC2!KH316,RawDC2!KI316)</f>
        <v>0</v>
      </c>
    </row>
    <row r="318" spans="1:11">
      <c r="A318" s="128">
        <v>315</v>
      </c>
      <c r="B318" s="162">
        <f>RawDC2!K317</f>
        <v>0</v>
      </c>
      <c r="C318" s="162">
        <f>RawDC2!L317</f>
        <v>0</v>
      </c>
      <c r="D318" s="173">
        <f>SUM(RawDC2!IG317,RawDC2!II317,RawDC2!IJ317,RawDC2!IK317,RawDC2!IV317,RawDC2!JB317,RawDC2!JE317)</f>
        <v>0</v>
      </c>
      <c r="E318" s="174">
        <f>SUM(RawDC2!IA317,RawDC2!IH317,RawDC2!IP317,RawDC2!JA317,RawDC2!JK317,RawDC2!JX317,RawDC2!KI317)</f>
        <v>0</v>
      </c>
      <c r="F318" s="174">
        <f>SUM(RawDC2!HY317,RawDC2!HZ317,RawDC2!ID317,RawDC2!IL317,RawDC2!IS317,RawDC2!IT317,RawDC2!IU317,RawDC2!IZ317,RawDC2!JF317,RawDC2!JG317)</f>
        <v>0</v>
      </c>
      <c r="G318" s="174">
        <f>SUM(RawDC2!IR317,RawDC2!IW317,RawDC2!IX317,RawDC2!JH317,RawDC2!JJ317,RawDC2!JN317,RawDC2!JU317,RawDC2!JW317)</f>
        <v>0</v>
      </c>
      <c r="I318" s="162">
        <f t="shared" si="10"/>
        <v>0</v>
      </c>
      <c r="J318" s="173">
        <f>SUM(RawDC2!IF317,RawDC2!IP317,RawDC2!JJ317,RawDC2!JP317,RawDC2!JQ317,RawDC2!JS317,RawDC2!JW317,RawDC2!KC317,RawDC2!KD317,RawDC2!KG317)</f>
        <v>0</v>
      </c>
      <c r="K318" s="173">
        <f>SUM(RawDC2!HX317,RawDC2!HY317,RawDC2!IC317,RawDC2!ID317,RawDC2!IG317,RawDC2!IN317,RawDC2!IO317,RawDC2!IR317,RawDC2!IZ317,RawDC2!JD317,RawDC2!JE317,RawDC2!JM317,RawDC2!JN317,RawDC2!JR317,RawDC2!JT317,RawDC2!JU317,RawDC2!JZ317,RawDC2!KA317,RawDC2!KB317,RawDC2!KE317,RawDC2!KF317,RawDC2!KH317,RawDC2!KI317)</f>
        <v>0</v>
      </c>
    </row>
    <row r="319" spans="1:11">
      <c r="A319" s="128">
        <v>316</v>
      </c>
      <c r="B319" s="162">
        <f>RawDC2!K318</f>
        <v>0</v>
      </c>
      <c r="C319" s="162">
        <f>RawDC2!L318</f>
        <v>0</v>
      </c>
      <c r="D319" s="173">
        <f>SUM(RawDC2!IG318,RawDC2!II318,RawDC2!IJ318,RawDC2!IK318,RawDC2!IV318,RawDC2!JB318,RawDC2!JE318)</f>
        <v>0</v>
      </c>
      <c r="E319" s="174">
        <f>SUM(RawDC2!IA318,RawDC2!IH318,RawDC2!IP318,RawDC2!JA318,RawDC2!JK318,RawDC2!JX318,RawDC2!KI318)</f>
        <v>0</v>
      </c>
      <c r="F319" s="174">
        <f>SUM(RawDC2!HY318,RawDC2!HZ318,RawDC2!ID318,RawDC2!IL318,RawDC2!IS318,RawDC2!IT318,RawDC2!IU318,RawDC2!IZ318,RawDC2!JF318,RawDC2!JG318)</f>
        <v>0</v>
      </c>
      <c r="G319" s="174">
        <f>SUM(RawDC2!IR318,RawDC2!IW318,RawDC2!IX318,RawDC2!JH318,RawDC2!JJ318,RawDC2!JN318,RawDC2!JU318,RawDC2!JW318)</f>
        <v>0</v>
      </c>
      <c r="I319" s="162">
        <f t="shared" si="10"/>
        <v>0</v>
      </c>
      <c r="J319" s="173">
        <f>SUM(RawDC2!IF318,RawDC2!IP318,RawDC2!JJ318,RawDC2!JP318,RawDC2!JQ318,RawDC2!JS318,RawDC2!JW318,RawDC2!KC318,RawDC2!KD318,RawDC2!KG318)</f>
        <v>0</v>
      </c>
      <c r="K319" s="173">
        <f>SUM(RawDC2!HX318,RawDC2!HY318,RawDC2!IC318,RawDC2!ID318,RawDC2!IG318,RawDC2!IN318,RawDC2!IO318,RawDC2!IR318,RawDC2!IZ318,RawDC2!JD318,RawDC2!JE318,RawDC2!JM318,RawDC2!JN318,RawDC2!JR318,RawDC2!JT318,RawDC2!JU318,RawDC2!JZ318,RawDC2!KA318,RawDC2!KB318,RawDC2!KE318,RawDC2!KF318,RawDC2!KH318,RawDC2!KI318)</f>
        <v>0</v>
      </c>
    </row>
    <row r="320" spans="1:11">
      <c r="A320" s="128">
        <v>317</v>
      </c>
      <c r="B320" s="162">
        <f>RawDC2!K319</f>
        <v>0</v>
      </c>
      <c r="C320" s="162">
        <f>RawDC2!L319</f>
        <v>0</v>
      </c>
      <c r="D320" s="173">
        <f>SUM(RawDC2!IG319,RawDC2!II319,RawDC2!IJ319,RawDC2!IK319,RawDC2!IV319,RawDC2!JB319,RawDC2!JE319)</f>
        <v>0</v>
      </c>
      <c r="E320" s="174">
        <f>SUM(RawDC2!IA319,RawDC2!IH319,RawDC2!IP319,RawDC2!JA319,RawDC2!JK319,RawDC2!JX319,RawDC2!KI319)</f>
        <v>0</v>
      </c>
      <c r="F320" s="174">
        <f>SUM(RawDC2!HY319,RawDC2!HZ319,RawDC2!ID319,RawDC2!IL319,RawDC2!IS319,RawDC2!IT319,RawDC2!IU319,RawDC2!IZ319,RawDC2!JF319,RawDC2!JG319)</f>
        <v>0</v>
      </c>
      <c r="G320" s="174">
        <f>SUM(RawDC2!IR319,RawDC2!IW319,RawDC2!IX319,RawDC2!JH319,RawDC2!JJ319,RawDC2!JN319,RawDC2!JU319,RawDC2!JW319)</f>
        <v>0</v>
      </c>
      <c r="I320" s="162">
        <f t="shared" si="10"/>
        <v>0</v>
      </c>
      <c r="J320" s="173">
        <f>SUM(RawDC2!IF319,RawDC2!IP319,RawDC2!JJ319,RawDC2!JP319,RawDC2!JQ319,RawDC2!JS319,RawDC2!JW319,RawDC2!KC319,RawDC2!KD319,RawDC2!KG319)</f>
        <v>0</v>
      </c>
      <c r="K320" s="173">
        <f>SUM(RawDC2!HX319,RawDC2!HY319,RawDC2!IC319,RawDC2!ID319,RawDC2!IG319,RawDC2!IN319,RawDC2!IO319,RawDC2!IR319,RawDC2!IZ319,RawDC2!JD319,RawDC2!JE319,RawDC2!JM319,RawDC2!JN319,RawDC2!JR319,RawDC2!JT319,RawDC2!JU319,RawDC2!JZ319,RawDC2!KA319,RawDC2!KB319,RawDC2!KE319,RawDC2!KF319,RawDC2!KH319,RawDC2!KI319)</f>
        <v>0</v>
      </c>
    </row>
    <row r="321" spans="1:11">
      <c r="A321" s="128">
        <v>318</v>
      </c>
      <c r="B321" s="162" t="str">
        <f>RawDC2!K320</f>
        <v>Dai</v>
      </c>
      <c r="C321" s="162" t="str">
        <f>RawDC2!L320</f>
        <v>Morgan</v>
      </c>
      <c r="D321" s="173">
        <f>SUM(RawDC2!IG320,RawDC2!II320,RawDC2!IJ320,RawDC2!IK320,RawDC2!IV320,RawDC2!JB320,RawDC2!JE320)</f>
        <v>20</v>
      </c>
      <c r="E321" s="174">
        <f>SUM(RawDC2!IA320,RawDC2!IH320,RawDC2!IP320,RawDC2!JA320,RawDC2!JK320,RawDC2!JX320,RawDC2!KI320)</f>
        <v>19</v>
      </c>
      <c r="F321" s="174">
        <f>SUM(RawDC2!HY320,RawDC2!HZ320,RawDC2!ID320,RawDC2!IL320,RawDC2!IS320,RawDC2!IT320,RawDC2!IU320,RawDC2!IZ320,RawDC2!JF320,RawDC2!JG320)</f>
        <v>23</v>
      </c>
      <c r="G321" s="174">
        <f>SUM(RawDC2!IR320,RawDC2!IW320,RawDC2!IX320,RawDC2!JH320,RawDC2!JJ320,RawDC2!JN320,RawDC2!JU320,RawDC2!JW320)</f>
        <v>23</v>
      </c>
      <c r="I321" s="162">
        <f t="shared" si="10"/>
        <v>85</v>
      </c>
      <c r="J321" s="173">
        <f>SUM(RawDC2!IF320,RawDC2!IP320,RawDC2!JJ320,RawDC2!JP320,RawDC2!JQ320,RawDC2!JS320,RawDC2!JW320,RawDC2!KC320,RawDC2!KD320,RawDC2!KG320)</f>
        <v>23</v>
      </c>
      <c r="K321" s="173">
        <f>SUM(RawDC2!HX320,RawDC2!HY320,RawDC2!IC320,RawDC2!ID320,RawDC2!IG320,RawDC2!IN320,RawDC2!IO320,RawDC2!IR320,RawDC2!IZ320,RawDC2!JD320,RawDC2!JE320,RawDC2!JM320,RawDC2!JN320,RawDC2!JR320,RawDC2!JT320,RawDC2!JU320,RawDC2!JZ320,RawDC2!KA320,RawDC2!KB320,RawDC2!KE320,RawDC2!KF320,RawDC2!KH320,RawDC2!KI320)</f>
        <v>47</v>
      </c>
    </row>
    <row r="322" spans="1:11">
      <c r="A322" s="128">
        <v>319</v>
      </c>
      <c r="B322" s="162">
        <f>RawDC2!K321</f>
        <v>0</v>
      </c>
      <c r="C322" s="162">
        <f>RawDC2!L321</f>
        <v>0</v>
      </c>
      <c r="D322" s="173">
        <f>SUM(RawDC2!IG321,RawDC2!II321,RawDC2!IJ321,RawDC2!IK321,RawDC2!IV321,RawDC2!JB321,RawDC2!JE321)</f>
        <v>0</v>
      </c>
      <c r="E322" s="174">
        <f>SUM(RawDC2!IA321,RawDC2!IH321,RawDC2!IP321,RawDC2!JA321,RawDC2!JK321,RawDC2!JX321,RawDC2!KI321)</f>
        <v>0</v>
      </c>
      <c r="F322" s="174">
        <f>SUM(RawDC2!HY321,RawDC2!HZ321,RawDC2!ID321,RawDC2!IL321,RawDC2!IS321,RawDC2!IT321,RawDC2!IU321,RawDC2!IZ321,RawDC2!JF321,RawDC2!JG321)</f>
        <v>0</v>
      </c>
      <c r="G322" s="174">
        <f>SUM(RawDC2!IR321,RawDC2!IW321,RawDC2!IX321,RawDC2!JH321,RawDC2!JJ321,RawDC2!JN321,RawDC2!JU321,RawDC2!JW321)</f>
        <v>0</v>
      </c>
      <c r="I322" s="162">
        <f t="shared" si="10"/>
        <v>0</v>
      </c>
      <c r="J322" s="173">
        <f>SUM(RawDC2!IF321,RawDC2!IP321,RawDC2!JJ321,RawDC2!JP321,RawDC2!JQ321,RawDC2!JS321,RawDC2!JW321,RawDC2!KC321,RawDC2!KD321,RawDC2!KG321)</f>
        <v>0</v>
      </c>
      <c r="K322" s="173">
        <f>SUM(RawDC2!HX321,RawDC2!HY321,RawDC2!IC321,RawDC2!ID321,RawDC2!IG321,RawDC2!IN321,RawDC2!IO321,RawDC2!IR321,RawDC2!IZ321,RawDC2!JD321,RawDC2!JE321,RawDC2!JM321,RawDC2!JN321,RawDC2!JR321,RawDC2!JT321,RawDC2!JU321,RawDC2!JZ321,RawDC2!KA321,RawDC2!KB321,RawDC2!KE321,RawDC2!KF321,RawDC2!KH321,RawDC2!KI321)</f>
        <v>0</v>
      </c>
    </row>
    <row r="323" spans="1:11">
      <c r="A323" s="128">
        <v>320</v>
      </c>
      <c r="B323" s="162" t="str">
        <f>RawDC2!K322</f>
        <v>Ben</v>
      </c>
      <c r="C323" s="162" t="str">
        <f>RawDC2!L322</f>
        <v>Wolsey-Heard</v>
      </c>
      <c r="D323" s="173">
        <f>SUM(RawDC2!IG322,RawDC2!II322,RawDC2!IJ322,RawDC2!IK322,RawDC2!IV322,RawDC2!JB322,RawDC2!JE322)</f>
        <v>18</v>
      </c>
      <c r="E323" s="174">
        <f>SUM(RawDC2!IA322,RawDC2!IH322,RawDC2!IP322,RawDC2!JA322,RawDC2!JK322,RawDC2!JX322,RawDC2!KI322)</f>
        <v>14</v>
      </c>
      <c r="F323" s="174">
        <f>SUM(RawDC2!HY322,RawDC2!HZ322,RawDC2!ID322,RawDC2!IL322,RawDC2!IS322,RawDC2!IT322,RawDC2!IU322,RawDC2!IZ322,RawDC2!JF322,RawDC2!JG322)</f>
        <v>26</v>
      </c>
      <c r="G323" s="174">
        <f>SUM(RawDC2!IR322,RawDC2!IW322,RawDC2!IX322,RawDC2!JH322,RawDC2!JJ322,RawDC2!JN322,RawDC2!JU322,RawDC2!JW322)</f>
        <v>19</v>
      </c>
      <c r="I323" s="162">
        <f t="shared" si="10"/>
        <v>77</v>
      </c>
      <c r="J323" s="173">
        <f>SUM(RawDC2!IF322,RawDC2!IP322,RawDC2!JJ322,RawDC2!JP322,RawDC2!JQ322,RawDC2!JS322,RawDC2!JW322,RawDC2!KC322,RawDC2!KD322,RawDC2!KG322)</f>
        <v>12</v>
      </c>
      <c r="K323" s="173">
        <f>SUM(RawDC2!HX322,RawDC2!HY322,RawDC2!IC322,RawDC2!ID322,RawDC2!IG322,RawDC2!IN322,RawDC2!IO322,RawDC2!IR322,RawDC2!IZ322,RawDC2!JD322,RawDC2!JE322,RawDC2!JM322,RawDC2!JN322,RawDC2!JR322,RawDC2!JT322,RawDC2!JU322,RawDC2!JZ322,RawDC2!KA322,RawDC2!KB322,RawDC2!KE322,RawDC2!KF322,RawDC2!KH322,RawDC2!KI322)</f>
        <v>60</v>
      </c>
    </row>
    <row r="324" spans="1:11">
      <c r="A324" s="128">
        <v>321</v>
      </c>
      <c r="B324" s="162" t="str">
        <f>RawDC2!K323</f>
        <v xml:space="preserve">Jake </v>
      </c>
      <c r="C324" s="162" t="str">
        <f>RawDC2!L323</f>
        <v>Smart</v>
      </c>
      <c r="D324" s="173">
        <f>SUM(RawDC2!IG323,RawDC2!II323,RawDC2!IJ323,RawDC2!IK323,RawDC2!IV323,RawDC2!JB323,RawDC2!JE323)</f>
        <v>22</v>
      </c>
      <c r="E324" s="174">
        <f>SUM(RawDC2!IA323,RawDC2!IH323,RawDC2!IP323,RawDC2!JA323,RawDC2!JK323,RawDC2!JX323,RawDC2!KI323)</f>
        <v>19</v>
      </c>
      <c r="F324" s="174">
        <f>SUM(RawDC2!HY323,RawDC2!HZ323,RawDC2!ID323,RawDC2!IL323,RawDC2!IS323,RawDC2!IT323,RawDC2!IU323,RawDC2!IZ323,RawDC2!JF323,RawDC2!JG323)</f>
        <v>25</v>
      </c>
      <c r="G324" s="174">
        <f>SUM(RawDC2!IR323,RawDC2!IW323,RawDC2!IX323,RawDC2!JH323,RawDC2!JJ323,RawDC2!JN323,RawDC2!JU323,RawDC2!JW323)</f>
        <v>23</v>
      </c>
      <c r="I324" s="162">
        <f t="shared" si="10"/>
        <v>89</v>
      </c>
      <c r="J324" s="173">
        <f>SUM(RawDC2!IF323,RawDC2!IP323,RawDC2!JJ323,RawDC2!JP323,RawDC2!JQ323,RawDC2!JS323,RawDC2!JW323,RawDC2!KC323,RawDC2!KD323,RawDC2!KG323)</f>
        <v>28</v>
      </c>
      <c r="K324" s="173">
        <f>SUM(RawDC2!HX323,RawDC2!HY323,RawDC2!IC323,RawDC2!ID323,RawDC2!IG323,RawDC2!IN323,RawDC2!IO323,RawDC2!IR323,RawDC2!IZ323,RawDC2!JD323,RawDC2!JE323,RawDC2!JM323,RawDC2!JN323,RawDC2!JR323,RawDC2!JT323,RawDC2!JU323,RawDC2!JZ323,RawDC2!KA323,RawDC2!KB323,RawDC2!KE323,RawDC2!KF323,RawDC2!KH323,RawDC2!KI323)</f>
        <v>50</v>
      </c>
    </row>
    <row r="325" spans="1:11">
      <c r="A325" s="128">
        <v>322</v>
      </c>
      <c r="B325" s="162">
        <f>RawDC2!K324</f>
        <v>0</v>
      </c>
      <c r="C325" s="162">
        <f>RawDC2!L324</f>
        <v>0</v>
      </c>
      <c r="D325" s="173">
        <f>SUM(RawDC2!IG324,RawDC2!II324,RawDC2!IJ324,RawDC2!IK324,RawDC2!IV324,RawDC2!JB324,RawDC2!JE324)</f>
        <v>0</v>
      </c>
      <c r="E325" s="174">
        <f>SUM(RawDC2!IA324,RawDC2!IH324,RawDC2!IP324,RawDC2!JA324,RawDC2!JK324,RawDC2!JX324,RawDC2!KI324)</f>
        <v>0</v>
      </c>
      <c r="F325" s="174">
        <f>SUM(RawDC2!HY324,RawDC2!HZ324,RawDC2!ID324,RawDC2!IL324,RawDC2!IS324,RawDC2!IT324,RawDC2!IU324,RawDC2!IZ324,RawDC2!JF324,RawDC2!JG324)</f>
        <v>0</v>
      </c>
      <c r="G325" s="174">
        <f>SUM(RawDC2!IR324,RawDC2!IW324,RawDC2!IX324,RawDC2!JH324,RawDC2!JJ324,RawDC2!JN324,RawDC2!JU324,RawDC2!JW324)</f>
        <v>0</v>
      </c>
      <c r="I325" s="162">
        <f t="shared" ref="I325:I327" si="11">SUM(D325:G325)</f>
        <v>0</v>
      </c>
      <c r="J325" s="173">
        <f>SUM(RawDC2!IF324,RawDC2!IP324,RawDC2!JJ324,RawDC2!JP324,RawDC2!JQ324,RawDC2!JS324,RawDC2!JW324,RawDC2!KC324,RawDC2!KD324,RawDC2!KG324)</f>
        <v>0</v>
      </c>
      <c r="K325" s="173">
        <f>SUM(RawDC2!HX324,RawDC2!HY324,RawDC2!IC324,RawDC2!ID324,RawDC2!IG324,RawDC2!IN324,RawDC2!IO324,RawDC2!IR324,RawDC2!IZ324,RawDC2!JD324,RawDC2!JE324,RawDC2!JM324,RawDC2!JN324,RawDC2!JR324,RawDC2!JT324,RawDC2!JU324,RawDC2!JZ324,RawDC2!KA324,RawDC2!KB324,RawDC2!KE324,RawDC2!KF324,RawDC2!KH324,RawDC2!KI324)</f>
        <v>0</v>
      </c>
    </row>
    <row r="326" spans="1:11">
      <c r="A326" s="128">
        <v>323</v>
      </c>
      <c r="B326" s="162">
        <f>RawDC2!K325</f>
        <v>0</v>
      </c>
      <c r="C326" s="162">
        <f>RawDC2!L325</f>
        <v>0</v>
      </c>
      <c r="D326" s="173">
        <f>SUM(RawDC2!IG325,RawDC2!II325,RawDC2!IJ325,RawDC2!IK325,RawDC2!IV325,RawDC2!JB325,RawDC2!JE325)</f>
        <v>0</v>
      </c>
      <c r="E326" s="174">
        <f>SUM(RawDC2!IA325,RawDC2!IH325,RawDC2!IP325,RawDC2!JA325,RawDC2!JK325,RawDC2!JX325,RawDC2!KI325)</f>
        <v>0</v>
      </c>
      <c r="F326" s="174">
        <f>SUM(RawDC2!HY325,RawDC2!HZ325,RawDC2!ID325,RawDC2!IL325,RawDC2!IS325,RawDC2!IT325,RawDC2!IU325,RawDC2!IZ325,RawDC2!JF325,RawDC2!JG325)</f>
        <v>0</v>
      </c>
      <c r="G326" s="174">
        <f>SUM(RawDC2!IR325,RawDC2!IW325,RawDC2!IX325,RawDC2!JH325,RawDC2!JJ325,RawDC2!JN325,RawDC2!JU325,RawDC2!JW325)</f>
        <v>0</v>
      </c>
      <c r="I326" s="162">
        <f t="shared" si="11"/>
        <v>0</v>
      </c>
      <c r="J326" s="173">
        <f>SUM(RawDC2!IF325,RawDC2!IP325,RawDC2!JJ325,RawDC2!JP325,RawDC2!JQ325,RawDC2!JS325,RawDC2!JW325,RawDC2!KC325,RawDC2!KD325,RawDC2!KG325)</f>
        <v>0</v>
      </c>
      <c r="K326" s="173">
        <f>SUM(RawDC2!HX325,RawDC2!HY325,RawDC2!IC325,RawDC2!ID325,RawDC2!IG325,RawDC2!IN325,RawDC2!IO325,RawDC2!IR325,RawDC2!IZ325,RawDC2!JD325,RawDC2!JE325,RawDC2!JM325,RawDC2!JN325,RawDC2!JR325,RawDC2!JT325,RawDC2!JU325,RawDC2!JZ325,RawDC2!KA325,RawDC2!KB325,RawDC2!KE325,RawDC2!KF325,RawDC2!KH325,RawDC2!KI325)</f>
        <v>0</v>
      </c>
    </row>
    <row r="327" spans="1:11">
      <c r="A327" s="128">
        <v>324</v>
      </c>
      <c r="B327" s="162" t="str">
        <f>RawDC2!K326</f>
        <v>Josh</v>
      </c>
      <c r="C327" s="162" t="str">
        <f>RawDC2!L326</f>
        <v>Wardle</v>
      </c>
      <c r="D327" s="173">
        <f>SUM(RawDC2!IG326,RawDC2!II326,RawDC2!IJ326,RawDC2!IK326,RawDC2!IV326,RawDC2!JB326,RawDC2!JE326)</f>
        <v>14</v>
      </c>
      <c r="E327" s="174">
        <f>SUM(RawDC2!IA326,RawDC2!IH326,RawDC2!IP326,RawDC2!JA326,RawDC2!JK326,RawDC2!JX326,RawDC2!KI326)</f>
        <v>14</v>
      </c>
      <c r="F327" s="174">
        <f>SUM(RawDC2!HY326,RawDC2!HZ326,RawDC2!ID326,RawDC2!IL326,RawDC2!IS326,RawDC2!IT326,RawDC2!IU326,RawDC2!IZ326,RawDC2!JF326,RawDC2!JG326)</f>
        <v>25</v>
      </c>
      <c r="G327" s="174">
        <f>SUM(RawDC2!IR326,RawDC2!IW326,RawDC2!IX326,RawDC2!JH326,RawDC2!JJ326,RawDC2!JN326,RawDC2!JU326,RawDC2!JW326)</f>
        <v>20</v>
      </c>
      <c r="I327" s="162">
        <f t="shared" si="11"/>
        <v>73</v>
      </c>
      <c r="J327" s="173">
        <f>SUM(RawDC2!IF326,RawDC2!IP326,RawDC2!JJ326,RawDC2!JP326,RawDC2!JQ326,RawDC2!JS326,RawDC2!JW326,RawDC2!KC326,RawDC2!KD326,RawDC2!KG326)</f>
        <v>26</v>
      </c>
      <c r="K327" s="173">
        <f>SUM(RawDC2!HX326,RawDC2!HY326,RawDC2!IC326,RawDC2!ID326,RawDC2!IG326,RawDC2!IN326,RawDC2!IO326,RawDC2!IR326,RawDC2!IZ326,RawDC2!JD326,RawDC2!JE326,RawDC2!JM326,RawDC2!JN326,RawDC2!JR326,RawDC2!JT326,RawDC2!JU326,RawDC2!JZ326,RawDC2!KA326,RawDC2!KB326,RawDC2!KE326,RawDC2!KF326,RawDC2!KH326,RawDC2!KI326)</f>
        <v>53</v>
      </c>
    </row>
    <row r="328" spans="1:11">
      <c r="A328" s="128">
        <v>325</v>
      </c>
      <c r="B328" s="162">
        <f>RawDC2!K327</f>
        <v>0</v>
      </c>
      <c r="C328" s="162">
        <f>RawDC2!L327</f>
        <v>0</v>
      </c>
      <c r="D328" s="173">
        <f>SUM(RawDC2!IG327,RawDC2!II327,RawDC2!IJ327,RawDC2!IK327,RawDC2!IV327,RawDC2!JB327,RawDC2!JE327)</f>
        <v>0</v>
      </c>
      <c r="E328" s="174">
        <f>SUM(RawDC2!IA327,RawDC2!IH327,RawDC2!IP327,RawDC2!JA327,RawDC2!JK327,RawDC2!JX327,RawDC2!KI327)</f>
        <v>0</v>
      </c>
      <c r="F328" s="174">
        <f>SUM(RawDC2!HY327,RawDC2!HZ327,RawDC2!ID327,RawDC2!IL327,RawDC2!IS327,RawDC2!IT327,RawDC2!IU327,RawDC2!IZ327,RawDC2!JF327,RawDC2!JG327)</f>
        <v>0</v>
      </c>
      <c r="G328" s="174">
        <f>SUM(RawDC2!IR327,RawDC2!IW327,RawDC2!IX327,RawDC2!JH327,RawDC2!JJ327,RawDC2!JN327,RawDC2!JU327,RawDC2!JW327)</f>
        <v>0</v>
      </c>
      <c r="I328" s="162">
        <f t="shared" si="10"/>
        <v>0</v>
      </c>
      <c r="J328" s="173">
        <f>SUM(RawDC2!IF327,RawDC2!IP327,RawDC2!JJ327,RawDC2!JP327,RawDC2!JQ327,RawDC2!JS327,RawDC2!JW327,RawDC2!KC327,RawDC2!KD327,RawDC2!KG327)</f>
        <v>0</v>
      </c>
      <c r="K328" s="173">
        <f>SUM(RawDC2!HX327,RawDC2!HY327,RawDC2!IC327,RawDC2!ID327,RawDC2!IG327,RawDC2!IN327,RawDC2!IO327,RawDC2!IR327,RawDC2!IZ327,RawDC2!JD327,RawDC2!JE327,RawDC2!JM327,RawDC2!JN327,RawDC2!JR327,RawDC2!JT327,RawDC2!JU327,RawDC2!JZ327,RawDC2!KA327,RawDC2!KB327,RawDC2!KE327,RawDC2!KF327,RawDC2!KH327,RawDC2!KI327)</f>
        <v>0</v>
      </c>
    </row>
    <row r="329" spans="1:11">
      <c r="A329" s="128">
        <v>326</v>
      </c>
      <c r="B329" s="162">
        <f>RawDC2!K328</f>
        <v>0</v>
      </c>
      <c r="C329" s="162">
        <f>RawDC2!L328</f>
        <v>0</v>
      </c>
      <c r="D329" s="173">
        <f>SUM(RawDC2!IG328,RawDC2!II328,RawDC2!IJ328,RawDC2!IK328,RawDC2!IV328,RawDC2!JB328,RawDC2!JE328)</f>
        <v>0</v>
      </c>
      <c r="E329" s="174">
        <f>SUM(RawDC2!IA328,RawDC2!IH328,RawDC2!IP328,RawDC2!JA328,RawDC2!JK328,RawDC2!JX328,RawDC2!KI328)</f>
        <v>0</v>
      </c>
      <c r="F329" s="174">
        <f>SUM(RawDC2!HY328,RawDC2!HZ328,RawDC2!ID328,RawDC2!IL328,RawDC2!IS328,RawDC2!IT328,RawDC2!IU328,RawDC2!IZ328,RawDC2!JF328,RawDC2!JG328)</f>
        <v>0</v>
      </c>
      <c r="G329" s="174">
        <f>SUM(RawDC2!IR328,RawDC2!IW328,RawDC2!IX328,RawDC2!JH328,RawDC2!JJ328,RawDC2!JN328,RawDC2!JU328,RawDC2!JW328)</f>
        <v>0</v>
      </c>
      <c r="I329" s="162">
        <f t="shared" si="10"/>
        <v>0</v>
      </c>
      <c r="J329" s="173">
        <f>SUM(RawDC2!IF328,RawDC2!IP328,RawDC2!JJ328,RawDC2!JP328,RawDC2!JQ328,RawDC2!JS328,RawDC2!JW328,RawDC2!KC328,RawDC2!KD328,RawDC2!KG328)</f>
        <v>0</v>
      </c>
      <c r="K329" s="173">
        <f>SUM(RawDC2!HX328,RawDC2!HY328,RawDC2!IC328,RawDC2!ID328,RawDC2!IG328,RawDC2!IN328,RawDC2!IO328,RawDC2!IR328,RawDC2!IZ328,RawDC2!JD328,RawDC2!JE328,RawDC2!JM328,RawDC2!JN328,RawDC2!JR328,RawDC2!JT328,RawDC2!JU328,RawDC2!JZ328,RawDC2!KA328,RawDC2!KB328,RawDC2!KE328,RawDC2!KF328,RawDC2!KH328,RawDC2!KI328)</f>
        <v>0</v>
      </c>
    </row>
    <row r="330" spans="1:11">
      <c r="A330" s="128">
        <v>327</v>
      </c>
      <c r="B330" s="162">
        <f>RawDC2!K329</f>
        <v>0</v>
      </c>
      <c r="C330" s="162">
        <f>RawDC2!L329</f>
        <v>0</v>
      </c>
      <c r="D330" s="173">
        <f>SUM(RawDC2!IG329,RawDC2!II329,RawDC2!IJ329,RawDC2!IK329,RawDC2!IV329,RawDC2!JB329,RawDC2!JE329)</f>
        <v>0</v>
      </c>
      <c r="E330" s="174">
        <f>SUM(RawDC2!IA329,RawDC2!IH329,RawDC2!IP329,RawDC2!JA329,RawDC2!JK329,RawDC2!JX329,RawDC2!KI329)</f>
        <v>0</v>
      </c>
      <c r="F330" s="174">
        <f>SUM(RawDC2!HY329,RawDC2!HZ329,RawDC2!ID329,RawDC2!IL329,RawDC2!IS329,RawDC2!IT329,RawDC2!IU329,RawDC2!IZ329,RawDC2!JF329,RawDC2!JG329)</f>
        <v>0</v>
      </c>
      <c r="G330" s="174">
        <f>SUM(RawDC2!IR329,RawDC2!IW329,RawDC2!IX329,RawDC2!JH329,RawDC2!JJ329,RawDC2!JN329,RawDC2!JU329,RawDC2!JW329)</f>
        <v>0</v>
      </c>
      <c r="I330" s="162">
        <f t="shared" si="10"/>
        <v>0</v>
      </c>
      <c r="J330" s="173">
        <f>SUM(RawDC2!IF329,RawDC2!IP329,RawDC2!JJ329,RawDC2!JP329,RawDC2!JQ329,RawDC2!JS329,RawDC2!JW329,RawDC2!KC329,RawDC2!KD329,RawDC2!KG329)</f>
        <v>0</v>
      </c>
      <c r="K330" s="173">
        <f>SUM(RawDC2!HX329,RawDC2!HY329,RawDC2!IC329,RawDC2!ID329,RawDC2!IG329,RawDC2!IN329,RawDC2!IO329,RawDC2!IR329,RawDC2!IZ329,RawDC2!JD329,RawDC2!JE329,RawDC2!JM329,RawDC2!JN329,RawDC2!JR329,RawDC2!JT329,RawDC2!JU329,RawDC2!JZ329,RawDC2!KA329,RawDC2!KB329,RawDC2!KE329,RawDC2!KF329,RawDC2!KH329,RawDC2!KI329)</f>
        <v>0</v>
      </c>
    </row>
    <row r="331" spans="1:11">
      <c r="A331" s="128">
        <v>328</v>
      </c>
      <c r="B331" s="162" t="str">
        <f>RawDC2!K330</f>
        <v xml:space="preserve">Christian </v>
      </c>
      <c r="C331" s="162" t="str">
        <f>RawDC2!L330</f>
        <v>Robinson</v>
      </c>
      <c r="D331" s="173">
        <f>SUM(RawDC2!IG330,RawDC2!II330,RawDC2!IJ330,RawDC2!IK330,RawDC2!IV330,RawDC2!JB330,RawDC2!JE330)</f>
        <v>22</v>
      </c>
      <c r="E331" s="174">
        <f>SUM(RawDC2!IA330,RawDC2!IH330,RawDC2!IP330,RawDC2!JA330,RawDC2!JK330,RawDC2!JX330,RawDC2!KI330)</f>
        <v>16</v>
      </c>
      <c r="F331" s="174">
        <f>SUM(RawDC2!HY330,RawDC2!HZ330,RawDC2!ID330,RawDC2!IL330,RawDC2!IS330,RawDC2!IT330,RawDC2!IU330,RawDC2!IZ330,RawDC2!JF330,RawDC2!JG330)</f>
        <v>23</v>
      </c>
      <c r="G331" s="174">
        <f>SUM(RawDC2!IR330,RawDC2!IW330,RawDC2!IX330,RawDC2!JH330,RawDC2!JJ330,RawDC2!JN330,RawDC2!JU330,RawDC2!JW330)</f>
        <v>21</v>
      </c>
      <c r="I331" s="162">
        <f t="shared" si="10"/>
        <v>82</v>
      </c>
      <c r="J331" s="173">
        <f>SUM(RawDC2!IF330,RawDC2!IP330,RawDC2!JJ330,RawDC2!JP330,RawDC2!JQ330,RawDC2!JS330,RawDC2!JW330,RawDC2!KC330,RawDC2!KD330,RawDC2!KG330)</f>
        <v>30</v>
      </c>
      <c r="K331" s="173">
        <f>SUM(RawDC2!HX330,RawDC2!HY330,RawDC2!IC330,RawDC2!ID330,RawDC2!IG330,RawDC2!IN330,RawDC2!IO330,RawDC2!IR330,RawDC2!IZ330,RawDC2!JD330,RawDC2!JE330,RawDC2!JM330,RawDC2!JN330,RawDC2!JR330,RawDC2!JT330,RawDC2!JU330,RawDC2!JZ330,RawDC2!KA330,RawDC2!KB330,RawDC2!KE330,RawDC2!KF330,RawDC2!KH330,RawDC2!KI330)</f>
        <v>53</v>
      </c>
    </row>
    <row r="332" spans="1:11">
      <c r="A332" s="128">
        <v>329</v>
      </c>
      <c r="B332" s="162">
        <f>RawDC2!K331</f>
        <v>0</v>
      </c>
      <c r="C332" s="162">
        <f>RawDC2!L331</f>
        <v>0</v>
      </c>
      <c r="D332" s="173">
        <f>SUM(RawDC2!IG331,RawDC2!II331,RawDC2!IJ331,RawDC2!IK331,RawDC2!IV331,RawDC2!JB331,RawDC2!JE331)</f>
        <v>0</v>
      </c>
      <c r="E332" s="174">
        <f>SUM(RawDC2!IA331,RawDC2!IH331,RawDC2!IP331,RawDC2!JA331,RawDC2!JK331,RawDC2!JX331,RawDC2!KI331)</f>
        <v>0</v>
      </c>
      <c r="F332" s="174">
        <f>SUM(RawDC2!HY331,RawDC2!HZ331,RawDC2!ID331,RawDC2!IL331,RawDC2!IS331,RawDC2!IT331,RawDC2!IU331,RawDC2!IZ331,RawDC2!JF331,RawDC2!JG331)</f>
        <v>0</v>
      </c>
      <c r="G332" s="174">
        <f>SUM(RawDC2!IR331,RawDC2!IW331,RawDC2!IX331,RawDC2!JH331,RawDC2!JJ331,RawDC2!JN331,RawDC2!JU331,RawDC2!JW331)</f>
        <v>0</v>
      </c>
      <c r="I332" s="162">
        <f t="shared" si="10"/>
        <v>0</v>
      </c>
      <c r="J332" s="173">
        <f>SUM(RawDC2!IF331,RawDC2!IP331,RawDC2!JJ331,RawDC2!JP331,RawDC2!JQ331,RawDC2!JS331,RawDC2!JW331,RawDC2!KC331,RawDC2!KD331,RawDC2!KG331)</f>
        <v>0</v>
      </c>
      <c r="K332" s="173">
        <f>SUM(RawDC2!HX331,RawDC2!HY331,RawDC2!IC331,RawDC2!ID331,RawDC2!IG331,RawDC2!IN331,RawDC2!IO331,RawDC2!IR331,RawDC2!IZ331,RawDC2!JD331,RawDC2!JE331,RawDC2!JM331,RawDC2!JN331,RawDC2!JR331,RawDC2!JT331,RawDC2!JU331,RawDC2!JZ331,RawDC2!KA331,RawDC2!KB331,RawDC2!KE331,RawDC2!KF331,RawDC2!KH331,RawDC2!KI331)</f>
        <v>0</v>
      </c>
    </row>
    <row r="333" spans="1:11">
      <c r="A333" s="128">
        <v>330</v>
      </c>
      <c r="B333" s="162">
        <f>RawDC2!K332</f>
        <v>0</v>
      </c>
      <c r="C333" s="162">
        <f>RawDC2!L332</f>
        <v>0</v>
      </c>
      <c r="D333" s="173">
        <f>SUM(RawDC2!IG332,RawDC2!II332,RawDC2!IJ332,RawDC2!IK332,RawDC2!IV332,RawDC2!JB332,RawDC2!JE332)</f>
        <v>0</v>
      </c>
      <c r="E333" s="174">
        <f>SUM(RawDC2!IA332,RawDC2!IH332,RawDC2!IP332,RawDC2!JA332,RawDC2!JK332,RawDC2!JX332,RawDC2!KI332)</f>
        <v>0</v>
      </c>
      <c r="F333" s="174">
        <f>SUM(RawDC2!HY332,RawDC2!HZ332,RawDC2!ID332,RawDC2!IL332,RawDC2!IS332,RawDC2!IT332,RawDC2!IU332,RawDC2!IZ332,RawDC2!JF332,RawDC2!JG332)</f>
        <v>0</v>
      </c>
      <c r="G333" s="174">
        <f>SUM(RawDC2!IR332,RawDC2!IW332,RawDC2!IX332,RawDC2!JH332,RawDC2!JJ332,RawDC2!JN332,RawDC2!JU332,RawDC2!JW332)</f>
        <v>0</v>
      </c>
      <c r="I333" s="162">
        <f t="shared" si="10"/>
        <v>0</v>
      </c>
      <c r="J333" s="173">
        <f>SUM(RawDC2!IF332,RawDC2!IP332,RawDC2!JJ332,RawDC2!JP332,RawDC2!JQ332,RawDC2!JS332,RawDC2!JW332,RawDC2!KC332,RawDC2!KD332,RawDC2!KG332)</f>
        <v>0</v>
      </c>
      <c r="K333" s="173">
        <f>SUM(RawDC2!HX332,RawDC2!HY332,RawDC2!IC332,RawDC2!ID332,RawDC2!IG332,RawDC2!IN332,RawDC2!IO332,RawDC2!IR332,RawDC2!IZ332,RawDC2!JD332,RawDC2!JE332,RawDC2!JM332,RawDC2!JN332,RawDC2!JR332,RawDC2!JT332,RawDC2!JU332,RawDC2!JZ332,RawDC2!KA332,RawDC2!KB332,RawDC2!KE332,RawDC2!KF332,RawDC2!KH332,RawDC2!KI332)</f>
        <v>0</v>
      </c>
    </row>
    <row r="334" spans="1:11">
      <c r="A334" s="128">
        <v>331</v>
      </c>
      <c r="B334" s="162">
        <f>RawDC2!K333</f>
        <v>0</v>
      </c>
      <c r="C334" s="162">
        <f>RawDC2!L333</f>
        <v>0</v>
      </c>
      <c r="D334" s="173">
        <f>SUM(RawDC2!IG333,RawDC2!II333,RawDC2!IJ333,RawDC2!IK333,RawDC2!IV333,RawDC2!JB333,RawDC2!JE333)</f>
        <v>0</v>
      </c>
      <c r="E334" s="174">
        <f>SUM(RawDC2!IA333,RawDC2!IH333,RawDC2!IP333,RawDC2!JA333,RawDC2!JK333,RawDC2!JX333,RawDC2!KI333)</f>
        <v>0</v>
      </c>
      <c r="F334" s="174">
        <f>SUM(RawDC2!HY333,RawDC2!HZ333,RawDC2!ID333,RawDC2!IL333,RawDC2!IS333,RawDC2!IT333,RawDC2!IU333,RawDC2!IZ333,RawDC2!JF333,RawDC2!JG333)</f>
        <v>0</v>
      </c>
      <c r="G334" s="174">
        <f>SUM(RawDC2!IR333,RawDC2!IW333,RawDC2!IX333,RawDC2!JH333,RawDC2!JJ333,RawDC2!JN333,RawDC2!JU333,RawDC2!JW333)</f>
        <v>0</v>
      </c>
      <c r="I334" s="162">
        <f t="shared" si="10"/>
        <v>0</v>
      </c>
      <c r="J334" s="173">
        <f>SUM(RawDC2!IF333,RawDC2!IP333,RawDC2!JJ333,RawDC2!JP333,RawDC2!JQ333,RawDC2!JS333,RawDC2!JW333,RawDC2!KC333,RawDC2!KD333,RawDC2!KG333)</f>
        <v>0</v>
      </c>
      <c r="K334" s="173">
        <f>SUM(RawDC2!HX333,RawDC2!HY333,RawDC2!IC333,RawDC2!ID333,RawDC2!IG333,RawDC2!IN333,RawDC2!IO333,RawDC2!IR333,RawDC2!IZ333,RawDC2!JD333,RawDC2!JE333,RawDC2!JM333,RawDC2!JN333,RawDC2!JR333,RawDC2!JT333,RawDC2!JU333,RawDC2!JZ333,RawDC2!KA333,RawDC2!KB333,RawDC2!KE333,RawDC2!KF333,RawDC2!KH333,RawDC2!KI333)</f>
        <v>0</v>
      </c>
    </row>
    <row r="335" spans="1:11">
      <c r="A335" s="128">
        <v>332</v>
      </c>
      <c r="B335" s="162">
        <f>RawDC2!K334</f>
        <v>0</v>
      </c>
      <c r="C335" s="162">
        <f>RawDC2!L334</f>
        <v>0</v>
      </c>
      <c r="D335" s="173">
        <f>SUM(RawDC2!IG334,RawDC2!II334,RawDC2!IJ334,RawDC2!IK334,RawDC2!IV334,RawDC2!JB334,RawDC2!JE334)</f>
        <v>0</v>
      </c>
      <c r="E335" s="174">
        <f>SUM(RawDC2!IA334,RawDC2!IH334,RawDC2!IP334,RawDC2!JA334,RawDC2!JK334,RawDC2!JX334,RawDC2!KI334)</f>
        <v>0</v>
      </c>
      <c r="F335" s="174">
        <f>SUM(RawDC2!HY334,RawDC2!HZ334,RawDC2!ID334,RawDC2!IL334,RawDC2!IS334,RawDC2!IT334,RawDC2!IU334,RawDC2!IZ334,RawDC2!JF334,RawDC2!JG334)</f>
        <v>0</v>
      </c>
      <c r="G335" s="174">
        <f>SUM(RawDC2!IR334,RawDC2!IW334,RawDC2!IX334,RawDC2!JH334,RawDC2!JJ334,RawDC2!JN334,RawDC2!JU334,RawDC2!JW334)</f>
        <v>0</v>
      </c>
      <c r="I335" s="162">
        <f t="shared" si="10"/>
        <v>0</v>
      </c>
      <c r="J335" s="173">
        <f>SUM(RawDC2!IF334,RawDC2!IP334,RawDC2!JJ334,RawDC2!JP334,RawDC2!JQ334,RawDC2!JS334,RawDC2!JW334,RawDC2!KC334,RawDC2!KD334,RawDC2!KG334)</f>
        <v>0</v>
      </c>
      <c r="K335" s="173">
        <f>SUM(RawDC2!HX334,RawDC2!HY334,RawDC2!IC334,RawDC2!ID334,RawDC2!IG334,RawDC2!IN334,RawDC2!IO334,RawDC2!IR334,RawDC2!IZ334,RawDC2!JD334,RawDC2!JE334,RawDC2!JM334,RawDC2!JN334,RawDC2!JR334,RawDC2!JT334,RawDC2!JU334,RawDC2!JZ334,RawDC2!KA334,RawDC2!KB334,RawDC2!KE334,RawDC2!KF334,RawDC2!KH334,RawDC2!KI334)</f>
        <v>0</v>
      </c>
    </row>
    <row r="336" spans="1:11">
      <c r="A336" s="128">
        <v>333</v>
      </c>
      <c r="B336" s="162">
        <f>RawDC2!K335</f>
        <v>0</v>
      </c>
      <c r="C336" s="162">
        <f>RawDC2!L335</f>
        <v>0</v>
      </c>
      <c r="D336" s="173">
        <f>SUM(RawDC2!IG335,RawDC2!II335,RawDC2!IJ335,RawDC2!IK335,RawDC2!IV335,RawDC2!JB335,RawDC2!JE335)</f>
        <v>0</v>
      </c>
      <c r="E336" s="174">
        <f>SUM(RawDC2!IA335,RawDC2!IH335,RawDC2!IP335,RawDC2!JA335,RawDC2!JK335,RawDC2!JX335,RawDC2!KI335)</f>
        <v>0</v>
      </c>
      <c r="F336" s="174">
        <f>SUM(RawDC2!HY335,RawDC2!HZ335,RawDC2!ID335,RawDC2!IL335,RawDC2!IS335,RawDC2!IT335,RawDC2!IU335,RawDC2!IZ335,RawDC2!JF335,RawDC2!JG335)</f>
        <v>0</v>
      </c>
      <c r="G336" s="174">
        <f>SUM(RawDC2!IR335,RawDC2!IW335,RawDC2!IX335,RawDC2!JH335,RawDC2!JJ335,RawDC2!JN335,RawDC2!JU335,RawDC2!JW335)</f>
        <v>0</v>
      </c>
      <c r="I336" s="162">
        <f t="shared" si="10"/>
        <v>0</v>
      </c>
      <c r="J336" s="173">
        <f>SUM(RawDC2!IF335,RawDC2!IP335,RawDC2!JJ335,RawDC2!JP335,RawDC2!JQ335,RawDC2!JS335,RawDC2!JW335,RawDC2!KC335,RawDC2!KD335,RawDC2!KG335)</f>
        <v>0</v>
      </c>
      <c r="K336" s="173">
        <f>SUM(RawDC2!HX335,RawDC2!HY335,RawDC2!IC335,RawDC2!ID335,RawDC2!IG335,RawDC2!IN335,RawDC2!IO335,RawDC2!IR335,RawDC2!IZ335,RawDC2!JD335,RawDC2!JE335,RawDC2!JM335,RawDC2!JN335,RawDC2!JR335,RawDC2!JT335,RawDC2!JU335,RawDC2!JZ335,RawDC2!KA335,RawDC2!KB335,RawDC2!KE335,RawDC2!KF335,RawDC2!KH335,RawDC2!KI335)</f>
        <v>0</v>
      </c>
    </row>
    <row r="337" spans="1:11">
      <c r="A337" s="128">
        <v>334</v>
      </c>
      <c r="B337" s="162" t="str">
        <f>RawDC2!K336</f>
        <v>Christopher</v>
      </c>
      <c r="C337" s="162" t="str">
        <f>RawDC2!L336</f>
        <v>Helou Decos</v>
      </c>
      <c r="D337" s="173">
        <f>SUM(RawDC2!IG336,RawDC2!II336,RawDC2!IJ336,RawDC2!IK336,RawDC2!IV336,RawDC2!JB336,RawDC2!JE336)</f>
        <v>16</v>
      </c>
      <c r="E337" s="174">
        <f>SUM(RawDC2!IA336,RawDC2!IH336,RawDC2!IP336,RawDC2!JA336,RawDC2!JK336,RawDC2!JX336,RawDC2!KI336)</f>
        <v>22</v>
      </c>
      <c r="F337" s="174">
        <f>SUM(RawDC2!HY336,RawDC2!HZ336,RawDC2!ID336,RawDC2!IL336,RawDC2!IS336,RawDC2!IT336,RawDC2!IU336,RawDC2!IZ336,RawDC2!JF336,RawDC2!JG336)</f>
        <v>27</v>
      </c>
      <c r="G337" s="174">
        <f>SUM(RawDC2!IR336,RawDC2!IW336,RawDC2!IX336,RawDC2!JH336,RawDC2!JJ336,RawDC2!JN336,RawDC2!JU336,RawDC2!JW336)</f>
        <v>22</v>
      </c>
      <c r="I337" s="162">
        <f t="shared" si="10"/>
        <v>87</v>
      </c>
      <c r="J337" s="173">
        <f>SUM(RawDC2!IF336,RawDC2!IP336,RawDC2!JJ336,RawDC2!JP336,RawDC2!JQ336,RawDC2!JS336,RawDC2!JW336,RawDC2!KC336,RawDC2!KD336,RawDC2!KG336)</f>
        <v>22</v>
      </c>
      <c r="K337" s="173">
        <f>SUM(RawDC2!HX336,RawDC2!HY336,RawDC2!IC336,RawDC2!ID336,RawDC2!IG336,RawDC2!IN336,RawDC2!IO336,RawDC2!IR336,RawDC2!IZ336,RawDC2!JD336,RawDC2!JE336,RawDC2!JM336,RawDC2!JN336,RawDC2!JR336,RawDC2!JT336,RawDC2!JU336,RawDC2!JZ336,RawDC2!KA336,RawDC2!KB336,RawDC2!KE336,RawDC2!KF336,RawDC2!KH336,RawDC2!KI336)</f>
        <v>43</v>
      </c>
    </row>
    <row r="338" spans="1:11">
      <c r="A338" s="128">
        <v>335</v>
      </c>
      <c r="B338" s="162">
        <f>RawDC2!K337</f>
        <v>0</v>
      </c>
      <c r="C338" s="162">
        <f>RawDC2!L337</f>
        <v>0</v>
      </c>
      <c r="D338" s="173">
        <f>SUM(RawDC2!IG337,RawDC2!II337,RawDC2!IJ337,RawDC2!IK337,RawDC2!IV337,RawDC2!JB337,RawDC2!JE337)</f>
        <v>0</v>
      </c>
      <c r="E338" s="174">
        <f>SUM(RawDC2!IA337,RawDC2!IH337,RawDC2!IP337,RawDC2!JA337,RawDC2!JK337,RawDC2!JX337,RawDC2!KI337)</f>
        <v>0</v>
      </c>
      <c r="F338" s="174">
        <f>SUM(RawDC2!HY337,RawDC2!HZ337,RawDC2!ID337,RawDC2!IL337,RawDC2!IS337,RawDC2!IT337,RawDC2!IU337,RawDC2!IZ337,RawDC2!JF337,RawDC2!JG337)</f>
        <v>0</v>
      </c>
      <c r="G338" s="174">
        <f>SUM(RawDC2!IR337,RawDC2!IW337,RawDC2!IX337,RawDC2!JH337,RawDC2!JJ337,RawDC2!JN337,RawDC2!JU337,RawDC2!JW337)</f>
        <v>0</v>
      </c>
      <c r="I338" s="162">
        <f t="shared" ref="I338:I354" si="12">SUM(D338:G338)</f>
        <v>0</v>
      </c>
      <c r="J338" s="173">
        <f>SUM(RawDC2!IF337,RawDC2!IP337,RawDC2!JJ337,RawDC2!JP337,RawDC2!JQ337,RawDC2!JS337,RawDC2!JW337,RawDC2!KC337,RawDC2!KD337,RawDC2!KG337)</f>
        <v>0</v>
      </c>
      <c r="K338" s="173">
        <f>SUM(RawDC2!HX337,RawDC2!HY337,RawDC2!IC337,RawDC2!ID337,RawDC2!IG337,RawDC2!IN337,RawDC2!IO337,RawDC2!IR337,RawDC2!IZ337,RawDC2!JD337,RawDC2!JE337,RawDC2!JM337,RawDC2!JN337,RawDC2!JR337,RawDC2!JT337,RawDC2!JU337,RawDC2!JZ337,RawDC2!KA337,RawDC2!KB337,RawDC2!KE337,RawDC2!KF337,RawDC2!KH337,RawDC2!KI337)</f>
        <v>0</v>
      </c>
    </row>
    <row r="339" spans="1:11">
      <c r="A339" s="128">
        <v>336</v>
      </c>
      <c r="B339" s="162">
        <f>RawDC2!K338</f>
        <v>0</v>
      </c>
      <c r="C339" s="162">
        <f>RawDC2!L338</f>
        <v>0</v>
      </c>
      <c r="D339" s="173">
        <f>SUM(RawDC2!IG338,RawDC2!II338,RawDC2!IJ338,RawDC2!IK338,RawDC2!IV338,RawDC2!JB338,RawDC2!JE338)</f>
        <v>0</v>
      </c>
      <c r="E339" s="174">
        <f>SUM(RawDC2!IA338,RawDC2!IH338,RawDC2!IP338,RawDC2!JA338,RawDC2!JK338,RawDC2!JX338,RawDC2!KI338)</f>
        <v>0</v>
      </c>
      <c r="F339" s="174">
        <f>SUM(RawDC2!HY338,RawDC2!HZ338,RawDC2!ID338,RawDC2!IL338,RawDC2!IS338,RawDC2!IT338,RawDC2!IU338,RawDC2!IZ338,RawDC2!JF338,RawDC2!JG338)</f>
        <v>0</v>
      </c>
      <c r="G339" s="174">
        <f>SUM(RawDC2!IR338,RawDC2!IW338,RawDC2!IX338,RawDC2!JH338,RawDC2!JJ338,RawDC2!JN338,RawDC2!JU338,RawDC2!JW338)</f>
        <v>0</v>
      </c>
      <c r="I339" s="162">
        <f t="shared" si="12"/>
        <v>0</v>
      </c>
      <c r="J339" s="173">
        <f>SUM(RawDC2!IF338,RawDC2!IP338,RawDC2!JJ338,RawDC2!JP338,RawDC2!JQ338,RawDC2!JS338,RawDC2!JW338,RawDC2!KC338,RawDC2!KD338,RawDC2!KG338)</f>
        <v>0</v>
      </c>
      <c r="K339" s="173">
        <f>SUM(RawDC2!HX338,RawDC2!HY338,RawDC2!IC338,RawDC2!ID338,RawDC2!IG338,RawDC2!IN338,RawDC2!IO338,RawDC2!IR338,RawDC2!IZ338,RawDC2!JD338,RawDC2!JE338,RawDC2!JM338,RawDC2!JN338,RawDC2!JR338,RawDC2!JT338,RawDC2!JU338,RawDC2!JZ338,RawDC2!KA338,RawDC2!KB338,RawDC2!KE338,RawDC2!KF338,RawDC2!KH338,RawDC2!KI338)</f>
        <v>0</v>
      </c>
    </row>
    <row r="340" spans="1:11">
      <c r="A340" s="128">
        <v>337</v>
      </c>
      <c r="B340" s="162">
        <f>RawDC2!K339</f>
        <v>0</v>
      </c>
      <c r="C340" s="162">
        <f>RawDC2!L339</f>
        <v>0</v>
      </c>
      <c r="D340" s="173">
        <f>SUM(RawDC2!IG339,RawDC2!II339,RawDC2!IJ339,RawDC2!IK339,RawDC2!IV339,RawDC2!JB339,RawDC2!JE339)</f>
        <v>0</v>
      </c>
      <c r="E340" s="174">
        <f>SUM(RawDC2!IA339,RawDC2!IH339,RawDC2!IP339,RawDC2!JA339,RawDC2!JK339,RawDC2!JX339,RawDC2!KI339)</f>
        <v>0</v>
      </c>
      <c r="F340" s="174">
        <f>SUM(RawDC2!HY339,RawDC2!HZ339,RawDC2!ID339,RawDC2!IL339,RawDC2!IS339,RawDC2!IT339,RawDC2!IU339,RawDC2!IZ339,RawDC2!JF339,RawDC2!JG339)</f>
        <v>0</v>
      </c>
      <c r="G340" s="174">
        <f>SUM(RawDC2!IR339,RawDC2!IW339,RawDC2!IX339,RawDC2!JH339,RawDC2!JJ339,RawDC2!JN339,RawDC2!JU339,RawDC2!JW339)</f>
        <v>0</v>
      </c>
      <c r="I340" s="162">
        <f t="shared" si="12"/>
        <v>0</v>
      </c>
      <c r="J340" s="173">
        <f>SUM(RawDC2!IF339,RawDC2!IP339,RawDC2!JJ339,RawDC2!JP339,RawDC2!JQ339,RawDC2!JS339,RawDC2!JW339,RawDC2!KC339,RawDC2!KD339,RawDC2!KG339)</f>
        <v>0</v>
      </c>
      <c r="K340" s="173">
        <f>SUM(RawDC2!HX339,RawDC2!HY339,RawDC2!IC339,RawDC2!ID339,RawDC2!IG339,RawDC2!IN339,RawDC2!IO339,RawDC2!IR339,RawDC2!IZ339,RawDC2!JD339,RawDC2!JE339,RawDC2!JM339,RawDC2!JN339,RawDC2!JR339,RawDC2!JT339,RawDC2!JU339,RawDC2!JZ339,RawDC2!KA339,RawDC2!KB339,RawDC2!KE339,RawDC2!KF339,RawDC2!KH339,RawDC2!KI339)</f>
        <v>0</v>
      </c>
    </row>
    <row r="341" spans="1:11">
      <c r="A341" s="128">
        <v>338</v>
      </c>
      <c r="B341" s="162">
        <f>RawDC2!K340</f>
        <v>0</v>
      </c>
      <c r="C341" s="162">
        <f>RawDC2!L340</f>
        <v>0</v>
      </c>
      <c r="D341" s="173">
        <f>SUM(RawDC2!IG340,RawDC2!II340,RawDC2!IJ340,RawDC2!IK340,RawDC2!IV340,RawDC2!JB340,RawDC2!JE340)</f>
        <v>0</v>
      </c>
      <c r="E341" s="174">
        <f>SUM(RawDC2!IA340,RawDC2!IH340,RawDC2!IP340,RawDC2!JA340,RawDC2!JK340,RawDC2!JX340,RawDC2!KI340)</f>
        <v>0</v>
      </c>
      <c r="F341" s="174">
        <f>SUM(RawDC2!HY340,RawDC2!HZ340,RawDC2!ID340,RawDC2!IL340,RawDC2!IS340,RawDC2!IT340,RawDC2!IU340,RawDC2!IZ340,RawDC2!JF340,RawDC2!JG340)</f>
        <v>0</v>
      </c>
      <c r="G341" s="174">
        <f>SUM(RawDC2!IR340,RawDC2!IW340,RawDC2!IX340,RawDC2!JH340,RawDC2!JJ340,RawDC2!JN340,RawDC2!JU340,RawDC2!JW340)</f>
        <v>0</v>
      </c>
      <c r="I341" s="162">
        <f t="shared" si="12"/>
        <v>0</v>
      </c>
      <c r="J341" s="173">
        <f>SUM(RawDC2!IF340,RawDC2!IP340,RawDC2!JJ340,RawDC2!JP340,RawDC2!JQ340,RawDC2!JS340,RawDC2!JW340,RawDC2!KC340,RawDC2!KD340,RawDC2!KG340)</f>
        <v>0</v>
      </c>
      <c r="K341" s="173">
        <f>SUM(RawDC2!HX340,RawDC2!HY340,RawDC2!IC340,RawDC2!ID340,RawDC2!IG340,RawDC2!IN340,RawDC2!IO340,RawDC2!IR340,RawDC2!IZ340,RawDC2!JD340,RawDC2!JE340,RawDC2!JM340,RawDC2!JN340,RawDC2!JR340,RawDC2!JT340,RawDC2!JU340,RawDC2!JZ340,RawDC2!KA340,RawDC2!KB340,RawDC2!KE340,RawDC2!KF340,RawDC2!KH340,RawDC2!KI340)</f>
        <v>0</v>
      </c>
    </row>
    <row r="342" spans="1:11">
      <c r="A342" s="128">
        <v>339</v>
      </c>
      <c r="B342" s="162">
        <f>RawDC2!K341</f>
        <v>0</v>
      </c>
      <c r="C342" s="162">
        <f>RawDC2!L341</f>
        <v>0</v>
      </c>
      <c r="D342" s="173">
        <f>SUM(RawDC2!IG341,RawDC2!II341,RawDC2!IJ341,RawDC2!IK341,RawDC2!IV341,RawDC2!JB341,RawDC2!JE341)</f>
        <v>0</v>
      </c>
      <c r="E342" s="174">
        <f>SUM(RawDC2!IA341,RawDC2!IH341,RawDC2!IP341,RawDC2!JA341,RawDC2!JK341,RawDC2!JX341,RawDC2!KI341)</f>
        <v>0</v>
      </c>
      <c r="F342" s="174">
        <f>SUM(RawDC2!HY341,RawDC2!HZ341,RawDC2!ID341,RawDC2!IL341,RawDC2!IS341,RawDC2!IT341,RawDC2!IU341,RawDC2!IZ341,RawDC2!JF341,RawDC2!JG341)</f>
        <v>0</v>
      </c>
      <c r="G342" s="174">
        <f>SUM(RawDC2!IR341,RawDC2!IW341,RawDC2!IX341,RawDC2!JH341,RawDC2!JJ341,RawDC2!JN341,RawDC2!JU341,RawDC2!JW341)</f>
        <v>0</v>
      </c>
      <c r="I342" s="162">
        <f t="shared" si="12"/>
        <v>0</v>
      </c>
      <c r="J342" s="173">
        <f>SUM(RawDC2!IF341,RawDC2!IP341,RawDC2!JJ341,RawDC2!JP341,RawDC2!JQ341,RawDC2!JS341,RawDC2!JW341,RawDC2!KC341,RawDC2!KD341,RawDC2!KG341)</f>
        <v>0</v>
      </c>
      <c r="K342" s="173">
        <f>SUM(RawDC2!HX341,RawDC2!HY341,RawDC2!IC341,RawDC2!ID341,RawDC2!IG341,RawDC2!IN341,RawDC2!IO341,RawDC2!IR341,RawDC2!IZ341,RawDC2!JD341,RawDC2!JE341,RawDC2!JM341,RawDC2!JN341,RawDC2!JR341,RawDC2!JT341,RawDC2!JU341,RawDC2!JZ341,RawDC2!KA341,RawDC2!KB341,RawDC2!KE341,RawDC2!KF341,RawDC2!KH341,RawDC2!KI341)</f>
        <v>0</v>
      </c>
    </row>
    <row r="343" spans="1:11">
      <c r="A343" s="128">
        <v>340</v>
      </c>
      <c r="B343" s="162">
        <f>RawDC2!K342</f>
        <v>0</v>
      </c>
      <c r="C343" s="162">
        <f>RawDC2!L342</f>
        <v>0</v>
      </c>
      <c r="D343" s="173">
        <f>SUM(RawDC2!IG342,RawDC2!II342,RawDC2!IJ342,RawDC2!IK342,RawDC2!IV342,RawDC2!JB342,RawDC2!JE342)</f>
        <v>0</v>
      </c>
      <c r="E343" s="174">
        <f>SUM(RawDC2!IA342,RawDC2!IH342,RawDC2!IP342,RawDC2!JA342,RawDC2!JK342,RawDC2!JX342,RawDC2!KI342)</f>
        <v>0</v>
      </c>
      <c r="F343" s="174">
        <f>SUM(RawDC2!HY342,RawDC2!HZ342,RawDC2!ID342,RawDC2!IL342,RawDC2!IS342,RawDC2!IT342,RawDC2!IU342,RawDC2!IZ342,RawDC2!JF342,RawDC2!JG342)</f>
        <v>0</v>
      </c>
      <c r="G343" s="174">
        <f>SUM(RawDC2!IR342,RawDC2!IW342,RawDC2!IX342,RawDC2!JH342,RawDC2!JJ342,RawDC2!JN342,RawDC2!JU342,RawDC2!JW342)</f>
        <v>0</v>
      </c>
      <c r="I343" s="162">
        <f t="shared" si="12"/>
        <v>0</v>
      </c>
      <c r="J343" s="173">
        <f>SUM(RawDC2!IF342,RawDC2!IP342,RawDC2!JJ342,RawDC2!JP342,RawDC2!JQ342,RawDC2!JS342,RawDC2!JW342,RawDC2!KC342,RawDC2!KD342,RawDC2!KG342)</f>
        <v>0</v>
      </c>
      <c r="K343" s="173">
        <f>SUM(RawDC2!HX342,RawDC2!HY342,RawDC2!IC342,RawDC2!ID342,RawDC2!IG342,RawDC2!IN342,RawDC2!IO342,RawDC2!IR342,RawDC2!IZ342,RawDC2!JD342,RawDC2!JE342,RawDC2!JM342,RawDC2!JN342,RawDC2!JR342,RawDC2!JT342,RawDC2!JU342,RawDC2!JZ342,RawDC2!KA342,RawDC2!KB342,RawDC2!KE342,RawDC2!KF342,RawDC2!KH342,RawDC2!KI342)</f>
        <v>0</v>
      </c>
    </row>
    <row r="344" spans="1:11">
      <c r="A344" s="128">
        <v>341</v>
      </c>
      <c r="B344" s="162">
        <f>RawDC2!K343</f>
        <v>0</v>
      </c>
      <c r="C344" s="162">
        <f>RawDC2!L343</f>
        <v>0</v>
      </c>
      <c r="D344" s="173">
        <f>SUM(RawDC2!IG343,RawDC2!II343,RawDC2!IJ343,RawDC2!IK343,RawDC2!IV343,RawDC2!JB343,RawDC2!JE343)</f>
        <v>0</v>
      </c>
      <c r="E344" s="174">
        <f>SUM(RawDC2!IA343,RawDC2!IH343,RawDC2!IP343,RawDC2!JA343,RawDC2!JK343,RawDC2!JX343,RawDC2!KI343)</f>
        <v>0</v>
      </c>
      <c r="F344" s="174">
        <f>SUM(RawDC2!HY343,RawDC2!HZ343,RawDC2!ID343,RawDC2!IL343,RawDC2!IS343,RawDC2!IT343,RawDC2!IU343,RawDC2!IZ343,RawDC2!JF343,RawDC2!JG343)</f>
        <v>0</v>
      </c>
      <c r="G344" s="174">
        <f>SUM(RawDC2!IR343,RawDC2!IW343,RawDC2!IX343,RawDC2!JH343,RawDC2!JJ343,RawDC2!JN343,RawDC2!JU343,RawDC2!JW343)</f>
        <v>0</v>
      </c>
      <c r="I344" s="162">
        <f t="shared" si="12"/>
        <v>0</v>
      </c>
      <c r="J344" s="173">
        <f>SUM(RawDC2!IF343,RawDC2!IP343,RawDC2!JJ343,RawDC2!JP343,RawDC2!JQ343,RawDC2!JS343,RawDC2!JW343,RawDC2!KC343,RawDC2!KD343,RawDC2!KG343)</f>
        <v>0</v>
      </c>
      <c r="K344" s="173">
        <f>SUM(RawDC2!HX343,RawDC2!HY343,RawDC2!IC343,RawDC2!ID343,RawDC2!IG343,RawDC2!IN343,RawDC2!IO343,RawDC2!IR343,RawDC2!IZ343,RawDC2!JD343,RawDC2!JE343,RawDC2!JM343,RawDC2!JN343,RawDC2!JR343,RawDC2!JT343,RawDC2!JU343,RawDC2!JZ343,RawDC2!KA343,RawDC2!KB343,RawDC2!KE343,RawDC2!KF343,RawDC2!KH343,RawDC2!KI343)</f>
        <v>0</v>
      </c>
    </row>
    <row r="345" spans="1:11">
      <c r="A345" s="128">
        <v>342</v>
      </c>
      <c r="B345" s="162">
        <f>RawDC2!K344</f>
        <v>0</v>
      </c>
      <c r="C345" s="162">
        <f>RawDC2!L344</f>
        <v>0</v>
      </c>
      <c r="D345" s="173">
        <f>SUM(RawDC2!IG344,RawDC2!II344,RawDC2!IJ344,RawDC2!IK344,RawDC2!IV344,RawDC2!JB344,RawDC2!JE344)</f>
        <v>0</v>
      </c>
      <c r="E345" s="174">
        <f>SUM(RawDC2!IA344,RawDC2!IH344,RawDC2!IP344,RawDC2!JA344,RawDC2!JK344,RawDC2!JX344,RawDC2!KI344)</f>
        <v>0</v>
      </c>
      <c r="F345" s="174">
        <f>SUM(RawDC2!HY344,RawDC2!HZ344,RawDC2!ID344,RawDC2!IL344,RawDC2!IS344,RawDC2!IT344,RawDC2!IU344,RawDC2!IZ344,RawDC2!JF344,RawDC2!JG344)</f>
        <v>0</v>
      </c>
      <c r="G345" s="174">
        <f>SUM(RawDC2!IR344,RawDC2!IW344,RawDC2!IX344,RawDC2!JH344,RawDC2!JJ344,RawDC2!JN344,RawDC2!JU344,RawDC2!JW344)</f>
        <v>0</v>
      </c>
      <c r="I345" s="162">
        <f t="shared" si="12"/>
        <v>0</v>
      </c>
      <c r="J345" s="173">
        <f>SUM(RawDC2!IF344,RawDC2!IP344,RawDC2!JJ344,RawDC2!JP344,RawDC2!JQ344,RawDC2!JS344,RawDC2!JW344,RawDC2!KC344,RawDC2!KD344,RawDC2!KG344)</f>
        <v>0</v>
      </c>
      <c r="K345" s="173">
        <f>SUM(RawDC2!HX344,RawDC2!HY344,RawDC2!IC344,RawDC2!ID344,RawDC2!IG344,RawDC2!IN344,RawDC2!IO344,RawDC2!IR344,RawDC2!IZ344,RawDC2!JD344,RawDC2!JE344,RawDC2!JM344,RawDC2!JN344,RawDC2!JR344,RawDC2!JT344,RawDC2!JU344,RawDC2!JZ344,RawDC2!KA344,RawDC2!KB344,RawDC2!KE344,RawDC2!KF344,RawDC2!KH344,RawDC2!KI344)</f>
        <v>0</v>
      </c>
    </row>
    <row r="346" spans="1:11">
      <c r="A346" s="128">
        <v>343</v>
      </c>
      <c r="B346" s="162">
        <f>RawDC2!K345</f>
        <v>0</v>
      </c>
      <c r="C346" s="162">
        <f>RawDC2!L345</f>
        <v>0</v>
      </c>
      <c r="D346" s="173">
        <f>SUM(RawDC2!IG345,RawDC2!II345,RawDC2!IJ345,RawDC2!IK345,RawDC2!IV345,RawDC2!JB345,RawDC2!JE345)</f>
        <v>0</v>
      </c>
      <c r="E346" s="174">
        <f>SUM(RawDC2!IA345,RawDC2!IH345,RawDC2!IP345,RawDC2!JA345,RawDC2!JK345,RawDC2!JX345,RawDC2!KI345)</f>
        <v>0</v>
      </c>
      <c r="F346" s="174">
        <f>SUM(RawDC2!HY345,RawDC2!HZ345,RawDC2!ID345,RawDC2!IL345,RawDC2!IS345,RawDC2!IT345,RawDC2!IU345,RawDC2!IZ345,RawDC2!JF345,RawDC2!JG345)</f>
        <v>0</v>
      </c>
      <c r="G346" s="174">
        <f>SUM(RawDC2!IR345,RawDC2!IW345,RawDC2!IX345,RawDC2!JH345,RawDC2!JJ345,RawDC2!JN345,RawDC2!JU345,RawDC2!JW345)</f>
        <v>0</v>
      </c>
      <c r="I346" s="162">
        <f t="shared" si="12"/>
        <v>0</v>
      </c>
      <c r="J346" s="173">
        <f>SUM(RawDC2!IF345,RawDC2!IP345,RawDC2!JJ345,RawDC2!JP345,RawDC2!JQ345,RawDC2!JS345,RawDC2!JW345,RawDC2!KC345,RawDC2!KD345,RawDC2!KG345)</f>
        <v>0</v>
      </c>
      <c r="K346" s="173">
        <f>SUM(RawDC2!HX345,RawDC2!HY345,RawDC2!IC345,RawDC2!ID345,RawDC2!IG345,RawDC2!IN345,RawDC2!IO345,RawDC2!IR345,RawDC2!IZ345,RawDC2!JD345,RawDC2!JE345,RawDC2!JM345,RawDC2!JN345,RawDC2!JR345,RawDC2!JT345,RawDC2!JU345,RawDC2!JZ345,RawDC2!KA345,RawDC2!KB345,RawDC2!KE345,RawDC2!KF345,RawDC2!KH345,RawDC2!KI345)</f>
        <v>0</v>
      </c>
    </row>
    <row r="347" spans="1:11">
      <c r="A347" s="128">
        <v>344</v>
      </c>
      <c r="B347" s="162">
        <f>RawDC2!K346</f>
        <v>0</v>
      </c>
      <c r="C347" s="162">
        <f>RawDC2!L346</f>
        <v>0</v>
      </c>
      <c r="D347" s="173">
        <f>SUM(RawDC2!IG346,RawDC2!II346,RawDC2!IJ346,RawDC2!IK346,RawDC2!IV346,RawDC2!JB346,RawDC2!JE346)</f>
        <v>0</v>
      </c>
      <c r="E347" s="174">
        <f>SUM(RawDC2!IA346,RawDC2!IH346,RawDC2!IP346,RawDC2!JA346,RawDC2!JK346,RawDC2!JX346,RawDC2!KI346)</f>
        <v>0</v>
      </c>
      <c r="F347" s="174">
        <f>SUM(RawDC2!HY346,RawDC2!HZ346,RawDC2!ID346,RawDC2!IL346,RawDC2!IS346,RawDC2!IT346,RawDC2!IU346,RawDC2!IZ346,RawDC2!JF346,RawDC2!JG346)</f>
        <v>0</v>
      </c>
      <c r="G347" s="174">
        <f>SUM(RawDC2!IR346,RawDC2!IW346,RawDC2!IX346,RawDC2!JH346,RawDC2!JJ346,RawDC2!JN346,RawDC2!JU346,RawDC2!JW346)</f>
        <v>0</v>
      </c>
      <c r="I347" s="162">
        <f t="shared" si="12"/>
        <v>0</v>
      </c>
      <c r="J347" s="173">
        <f>SUM(RawDC2!IF346,RawDC2!IP346,RawDC2!JJ346,RawDC2!JP346,RawDC2!JQ346,RawDC2!JS346,RawDC2!JW346,RawDC2!KC346,RawDC2!KD346,RawDC2!KG346)</f>
        <v>0</v>
      </c>
      <c r="K347" s="173">
        <f>SUM(RawDC2!HX346,RawDC2!HY346,RawDC2!IC346,RawDC2!ID346,RawDC2!IG346,RawDC2!IN346,RawDC2!IO346,RawDC2!IR346,RawDC2!IZ346,RawDC2!JD346,RawDC2!JE346,RawDC2!JM346,RawDC2!JN346,RawDC2!JR346,RawDC2!JT346,RawDC2!JU346,RawDC2!JZ346,RawDC2!KA346,RawDC2!KB346,RawDC2!KE346,RawDC2!KF346,RawDC2!KH346,RawDC2!KI346)</f>
        <v>0</v>
      </c>
    </row>
    <row r="348" spans="1:11">
      <c r="A348" s="128">
        <v>345</v>
      </c>
      <c r="B348" s="162">
        <f>RawDC2!K347</f>
        <v>0</v>
      </c>
      <c r="C348" s="162">
        <f>RawDC2!L347</f>
        <v>0</v>
      </c>
      <c r="D348" s="173">
        <f>SUM(RawDC2!IG347,RawDC2!II347,RawDC2!IJ347,RawDC2!IK347,RawDC2!IV347,RawDC2!JB347,RawDC2!JE347)</f>
        <v>0</v>
      </c>
      <c r="E348" s="174">
        <f>SUM(RawDC2!IA347,RawDC2!IH347,RawDC2!IP347,RawDC2!JA347,RawDC2!JK347,RawDC2!JX347,RawDC2!KI347)</f>
        <v>0</v>
      </c>
      <c r="F348" s="174">
        <f>SUM(RawDC2!HY347,RawDC2!HZ347,RawDC2!ID347,RawDC2!IL347,RawDC2!IS347,RawDC2!IT347,RawDC2!IU347,RawDC2!IZ347,RawDC2!JF347,RawDC2!JG347)</f>
        <v>0</v>
      </c>
      <c r="G348" s="174">
        <f>SUM(RawDC2!IR347,RawDC2!IW347,RawDC2!IX347,RawDC2!JH347,RawDC2!JJ347,RawDC2!JN347,RawDC2!JU347,RawDC2!JW347)</f>
        <v>0</v>
      </c>
      <c r="I348" s="162">
        <f t="shared" si="12"/>
        <v>0</v>
      </c>
      <c r="J348" s="173">
        <f>SUM(RawDC2!IF347,RawDC2!IP347,RawDC2!JJ347,RawDC2!JP347,RawDC2!JQ347,RawDC2!JS347,RawDC2!JW347,RawDC2!KC347,RawDC2!KD347,RawDC2!KG347)</f>
        <v>0</v>
      </c>
      <c r="K348" s="173">
        <f>SUM(RawDC2!HX347,RawDC2!HY347,RawDC2!IC347,RawDC2!ID347,RawDC2!IG347,RawDC2!IN347,RawDC2!IO347,RawDC2!IR347,RawDC2!IZ347,RawDC2!JD347,RawDC2!JE347,RawDC2!JM347,RawDC2!JN347,RawDC2!JR347,RawDC2!JT347,RawDC2!JU347,RawDC2!JZ347,RawDC2!KA347,RawDC2!KB347,RawDC2!KE347,RawDC2!KF347,RawDC2!KH347,RawDC2!KI347)</f>
        <v>0</v>
      </c>
    </row>
    <row r="349" spans="1:11">
      <c r="A349" s="128">
        <v>346</v>
      </c>
      <c r="B349" s="162">
        <f>RawDC2!K348</f>
        <v>0</v>
      </c>
      <c r="C349" s="162">
        <f>RawDC2!L348</f>
        <v>0</v>
      </c>
      <c r="D349" s="173">
        <f>SUM(RawDC2!IG348,RawDC2!II348,RawDC2!IJ348,RawDC2!IK348,RawDC2!IV348,RawDC2!JB348,RawDC2!JE348)</f>
        <v>0</v>
      </c>
      <c r="E349" s="174">
        <f>SUM(RawDC2!IA348,RawDC2!IH348,RawDC2!IP348,RawDC2!JA348,RawDC2!JK348,RawDC2!JX348,RawDC2!KI348)</f>
        <v>0</v>
      </c>
      <c r="F349" s="174">
        <f>SUM(RawDC2!HY348,RawDC2!HZ348,RawDC2!ID348,RawDC2!IL348,RawDC2!IS348,RawDC2!IT348,RawDC2!IU348,RawDC2!IZ348,RawDC2!JF348,RawDC2!JG348)</f>
        <v>0</v>
      </c>
      <c r="G349" s="174">
        <f>SUM(RawDC2!IR348,RawDC2!IW348,RawDC2!IX348,RawDC2!JH348,RawDC2!JJ348,RawDC2!JN348,RawDC2!JU348,RawDC2!JW348)</f>
        <v>0</v>
      </c>
      <c r="I349" s="162">
        <f t="shared" si="12"/>
        <v>0</v>
      </c>
      <c r="J349" s="173">
        <f>SUM(RawDC2!IF348,RawDC2!IP348,RawDC2!JJ348,RawDC2!JP348,RawDC2!JQ348,RawDC2!JS348,RawDC2!JW348,RawDC2!KC348,RawDC2!KD348,RawDC2!KG348)</f>
        <v>0</v>
      </c>
      <c r="K349" s="173">
        <f>SUM(RawDC2!HX348,RawDC2!HY348,RawDC2!IC348,RawDC2!ID348,RawDC2!IG348,RawDC2!IN348,RawDC2!IO348,RawDC2!IR348,RawDC2!IZ348,RawDC2!JD348,RawDC2!JE348,RawDC2!JM348,RawDC2!JN348,RawDC2!JR348,RawDC2!JT348,RawDC2!JU348,RawDC2!JZ348,RawDC2!KA348,RawDC2!KB348,RawDC2!KE348,RawDC2!KF348,RawDC2!KH348,RawDC2!KI348)</f>
        <v>0</v>
      </c>
    </row>
    <row r="350" spans="1:11">
      <c r="A350" s="128">
        <v>347</v>
      </c>
      <c r="B350" s="162">
        <f>RawDC2!K349</f>
        <v>0</v>
      </c>
      <c r="C350" s="162">
        <f>RawDC2!L349</f>
        <v>0</v>
      </c>
      <c r="D350" s="173">
        <f>SUM(RawDC2!IG349,RawDC2!II349,RawDC2!IJ349,RawDC2!IK349,RawDC2!IV349,RawDC2!JB349,RawDC2!JE349)</f>
        <v>0</v>
      </c>
      <c r="E350" s="174">
        <f>SUM(RawDC2!IA349,RawDC2!IH349,RawDC2!IP349,RawDC2!JA349,RawDC2!JK349,RawDC2!JX349,RawDC2!KI349)</f>
        <v>0</v>
      </c>
      <c r="F350" s="174">
        <f>SUM(RawDC2!HY349,RawDC2!HZ349,RawDC2!ID349,RawDC2!IL349,RawDC2!IS349,RawDC2!IT349,RawDC2!IU349,RawDC2!IZ349,RawDC2!JF349,RawDC2!JG349)</f>
        <v>0</v>
      </c>
      <c r="G350" s="174">
        <f>SUM(RawDC2!IR349,RawDC2!IW349,RawDC2!IX349,RawDC2!JH349,RawDC2!JJ349,RawDC2!JN349,RawDC2!JU349,RawDC2!JW349)</f>
        <v>0</v>
      </c>
      <c r="I350" s="162">
        <f t="shared" si="12"/>
        <v>0</v>
      </c>
      <c r="J350" s="173">
        <f>SUM(RawDC2!IF349,RawDC2!IP349,RawDC2!JJ349,RawDC2!JP349,RawDC2!JQ349,RawDC2!JS349,RawDC2!JW349,RawDC2!KC349,RawDC2!KD349,RawDC2!KG349)</f>
        <v>0</v>
      </c>
      <c r="K350" s="173">
        <f>SUM(RawDC2!HX349,RawDC2!HY349,RawDC2!IC349,RawDC2!ID349,RawDC2!IG349,RawDC2!IN349,RawDC2!IO349,RawDC2!IR349,RawDC2!IZ349,RawDC2!JD349,RawDC2!JE349,RawDC2!JM349,RawDC2!JN349,RawDC2!JR349,RawDC2!JT349,RawDC2!JU349,RawDC2!JZ349,RawDC2!KA349,RawDC2!KB349,RawDC2!KE349,RawDC2!KF349,RawDC2!KH349,RawDC2!KI349)</f>
        <v>0</v>
      </c>
    </row>
    <row r="351" spans="1:11">
      <c r="A351" s="128">
        <v>348</v>
      </c>
      <c r="B351" s="162">
        <f>RawDC2!K350</f>
        <v>0</v>
      </c>
      <c r="C351" s="162">
        <f>RawDC2!L350</f>
        <v>0</v>
      </c>
      <c r="D351" s="173">
        <f>SUM(RawDC2!IG350,RawDC2!II350,RawDC2!IJ350,RawDC2!IK350,RawDC2!IV350,RawDC2!JB350,RawDC2!JE350)</f>
        <v>0</v>
      </c>
      <c r="E351" s="174">
        <f>SUM(RawDC2!IA350,RawDC2!IH350,RawDC2!IP350,RawDC2!JA350,RawDC2!JK350,RawDC2!JX350,RawDC2!KI350)</f>
        <v>0</v>
      </c>
      <c r="F351" s="174">
        <f>SUM(RawDC2!HY350,RawDC2!HZ350,RawDC2!ID350,RawDC2!IL350,RawDC2!IS350,RawDC2!IT350,RawDC2!IU350,RawDC2!IZ350,RawDC2!JF350,RawDC2!JG350)</f>
        <v>0</v>
      </c>
      <c r="G351" s="174">
        <f>SUM(RawDC2!IR350,RawDC2!IW350,RawDC2!IX350,RawDC2!JH350,RawDC2!JJ350,RawDC2!JN350,RawDC2!JU350,RawDC2!JW350)</f>
        <v>0</v>
      </c>
      <c r="I351" s="162">
        <f t="shared" si="12"/>
        <v>0</v>
      </c>
      <c r="J351" s="173">
        <f>SUM(RawDC2!IF350,RawDC2!IP350,RawDC2!JJ350,RawDC2!JP350,RawDC2!JQ350,RawDC2!JS350,RawDC2!JW350,RawDC2!KC350,RawDC2!KD350,RawDC2!KG350)</f>
        <v>0</v>
      </c>
      <c r="K351" s="173">
        <f>SUM(RawDC2!HX350,RawDC2!HY350,RawDC2!IC350,RawDC2!ID350,RawDC2!IG350,RawDC2!IN350,RawDC2!IO350,RawDC2!IR350,RawDC2!IZ350,RawDC2!JD350,RawDC2!JE350,RawDC2!JM350,RawDC2!JN350,RawDC2!JR350,RawDC2!JT350,RawDC2!JU350,RawDC2!JZ350,RawDC2!KA350,RawDC2!KB350,RawDC2!KE350,RawDC2!KF350,RawDC2!KH350,RawDC2!KI350)</f>
        <v>0</v>
      </c>
    </row>
    <row r="352" spans="1:11">
      <c r="A352" s="128">
        <v>349</v>
      </c>
      <c r="B352" s="162">
        <f>RawDC2!K351</f>
        <v>0</v>
      </c>
      <c r="C352" s="162">
        <f>RawDC2!L351</f>
        <v>0</v>
      </c>
      <c r="D352" s="173">
        <f>SUM(RawDC2!IG351,RawDC2!II351,RawDC2!IJ351,RawDC2!IK351,RawDC2!IV351,RawDC2!JB351,RawDC2!JE351)</f>
        <v>0</v>
      </c>
      <c r="E352" s="174">
        <f>SUM(RawDC2!IA351,RawDC2!IH351,RawDC2!IP351,RawDC2!JA351,RawDC2!JK351,RawDC2!JX351,RawDC2!KI351)</f>
        <v>0</v>
      </c>
      <c r="F352" s="174">
        <f>SUM(RawDC2!HY351,RawDC2!HZ351,RawDC2!ID351,RawDC2!IL351,RawDC2!IS351,RawDC2!IT351,RawDC2!IU351,RawDC2!IZ351,RawDC2!JF351,RawDC2!JG351)</f>
        <v>0</v>
      </c>
      <c r="G352" s="174">
        <f>SUM(RawDC2!IR351,RawDC2!IW351,RawDC2!IX351,RawDC2!JH351,RawDC2!JJ351,RawDC2!JN351,RawDC2!JU351,RawDC2!JW351)</f>
        <v>0</v>
      </c>
      <c r="I352" s="162">
        <f t="shared" si="12"/>
        <v>0</v>
      </c>
      <c r="J352" s="173">
        <f>SUM(RawDC2!IF351,RawDC2!IP351,RawDC2!JJ351,RawDC2!JP351,RawDC2!JQ351,RawDC2!JS351,RawDC2!JW351,RawDC2!KC351,RawDC2!KD351,RawDC2!KG351)</f>
        <v>0</v>
      </c>
      <c r="K352" s="173">
        <f>SUM(RawDC2!HX351,RawDC2!HY351,RawDC2!IC351,RawDC2!ID351,RawDC2!IG351,RawDC2!IN351,RawDC2!IO351,RawDC2!IR351,RawDC2!IZ351,RawDC2!JD351,RawDC2!JE351,RawDC2!JM351,RawDC2!JN351,RawDC2!JR351,RawDC2!JT351,RawDC2!JU351,RawDC2!JZ351,RawDC2!KA351,RawDC2!KB351,RawDC2!KE351,RawDC2!KF351,RawDC2!KH351,RawDC2!KI351)</f>
        <v>0</v>
      </c>
    </row>
    <row r="353" spans="1:11">
      <c r="A353" s="128">
        <v>350</v>
      </c>
      <c r="B353" s="162" t="str">
        <f>RawDC2!K352</f>
        <v>Hannah</v>
      </c>
      <c r="C353" s="162" t="str">
        <f>RawDC2!L352</f>
        <v>Williams</v>
      </c>
      <c r="D353" s="173">
        <f>SUM(RawDC2!IG352,RawDC2!II352,RawDC2!IJ352,RawDC2!IK352,RawDC2!IV352,RawDC2!JB352,RawDC2!JE352)</f>
        <v>16</v>
      </c>
      <c r="E353" s="174">
        <f>SUM(RawDC2!IA352,RawDC2!IH352,RawDC2!IP352,RawDC2!JA352,RawDC2!JK352,RawDC2!JX352,RawDC2!KI352)</f>
        <v>13</v>
      </c>
      <c r="F353" s="174">
        <f>SUM(RawDC2!HY352,RawDC2!HZ352,RawDC2!ID352,RawDC2!IL352,RawDC2!IS352,RawDC2!IT352,RawDC2!IU352,RawDC2!IZ352,RawDC2!JF352,RawDC2!JG352)</f>
        <v>21</v>
      </c>
      <c r="G353" s="174">
        <f>SUM(RawDC2!IR352,RawDC2!IW352,RawDC2!IX352,RawDC2!JH352,RawDC2!JJ352,RawDC2!JN352,RawDC2!JU352,RawDC2!JW352)</f>
        <v>15</v>
      </c>
      <c r="I353" s="162">
        <f t="shared" si="12"/>
        <v>65</v>
      </c>
      <c r="J353" s="173">
        <f>SUM(RawDC2!IF352,RawDC2!IP352,RawDC2!JJ352,RawDC2!JP352,RawDC2!JQ352,RawDC2!JS352,RawDC2!JW352,RawDC2!KC352,RawDC2!KD352,RawDC2!KG352)</f>
        <v>15</v>
      </c>
      <c r="K353" s="173">
        <f>SUM(RawDC2!HX352,RawDC2!HY352,RawDC2!IC352,RawDC2!ID352,RawDC2!IG352,RawDC2!IN352,RawDC2!IO352,RawDC2!IR352,RawDC2!IZ352,RawDC2!JD352,RawDC2!JE352,RawDC2!JM352,RawDC2!JN352,RawDC2!JR352,RawDC2!JT352,RawDC2!JU352,RawDC2!JZ352,RawDC2!KA352,RawDC2!KB352,RawDC2!KE352,RawDC2!KF352,RawDC2!KH352,RawDC2!KI352)</f>
        <v>52</v>
      </c>
    </row>
    <row r="354" spans="1:11">
      <c r="A354" s="128">
        <v>351</v>
      </c>
      <c r="B354" s="162" t="str">
        <f>RawDC2!K353</f>
        <v>Shannon</v>
      </c>
      <c r="C354" s="162" t="str">
        <f>RawDC2!L353</f>
        <v>Prosser</v>
      </c>
      <c r="D354" s="173">
        <f>SUM(RawDC2!IG353,RawDC2!II353,RawDC2!IJ353,RawDC2!IK353,RawDC2!IV353,RawDC2!JB353,RawDC2!JE353)</f>
        <v>20</v>
      </c>
      <c r="E354" s="174">
        <f>SUM(RawDC2!IA353,RawDC2!IH353,RawDC2!IP353,RawDC2!JA353,RawDC2!JK353,RawDC2!JX353,RawDC2!KI353)</f>
        <v>17</v>
      </c>
      <c r="F354" s="174">
        <f>SUM(RawDC2!HY353,RawDC2!HZ353,RawDC2!ID353,RawDC2!IL353,RawDC2!IS353,RawDC2!IT353,RawDC2!IU353,RawDC2!IZ353,RawDC2!JF353,RawDC2!JG353)</f>
        <v>24</v>
      </c>
      <c r="G354" s="174">
        <f>SUM(RawDC2!IR353,RawDC2!IW353,RawDC2!IX353,RawDC2!JH353,RawDC2!JJ353,RawDC2!JN353,RawDC2!JU353,RawDC2!JW353)</f>
        <v>20</v>
      </c>
      <c r="I354" s="162">
        <f t="shared" si="12"/>
        <v>81</v>
      </c>
      <c r="J354" s="173">
        <f>SUM(RawDC2!IF353,RawDC2!IP353,RawDC2!JJ353,RawDC2!JP353,RawDC2!JQ353,RawDC2!JS353,RawDC2!JW353,RawDC2!KC353,RawDC2!KD353,RawDC2!KG353)</f>
        <v>29</v>
      </c>
      <c r="K354" s="173">
        <f>SUM(RawDC2!HX353,RawDC2!HY353,RawDC2!IC353,RawDC2!ID353,RawDC2!IG353,RawDC2!IN353,RawDC2!IO353,RawDC2!IR353,RawDC2!IZ353,RawDC2!JD353,RawDC2!JE353,RawDC2!JM353,RawDC2!JN353,RawDC2!JR353,RawDC2!JT353,RawDC2!JU353,RawDC2!JZ353,RawDC2!KA353,RawDC2!KB353,RawDC2!KE353,RawDC2!KF353,RawDC2!KH353,RawDC2!KI353)</f>
        <v>59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7030A0"/>
  </sheetPr>
  <dimension ref="A1:KJ353"/>
  <sheetViews>
    <sheetView topLeftCell="JB152" workbookViewId="0">
      <selection activeCell="O308" sqref="O308"/>
    </sheetView>
  </sheetViews>
  <sheetFormatPr baseColWidth="10" defaultRowHeight="16"/>
  <cols>
    <col min="1" max="1" width="5" customWidth="1"/>
    <col min="2" max="2" width="12.19921875" customWidth="1"/>
    <col min="3" max="3" width="11" customWidth="1"/>
    <col min="4" max="4" width="11.19921875" style="48" customWidth="1"/>
    <col min="5" max="5" width="17.796875" customWidth="1"/>
    <col min="7" max="7" width="2.3984375" customWidth="1"/>
    <col min="8" max="8" width="0.796875" customWidth="1"/>
    <col min="9" max="9" width="1.19921875" customWidth="1"/>
    <col min="10" max="10" width="0.59765625" customWidth="1"/>
    <col min="13" max="13" width="3.19921875" customWidth="1"/>
    <col min="16" max="17" width="6.796875" customWidth="1"/>
    <col min="34" max="34" width="11" style="288"/>
    <col min="35" max="35" width="11" style="243"/>
    <col min="43" max="43" width="11" style="257"/>
  </cols>
  <sheetData>
    <row r="1" spans="1:296">
      <c r="B1" s="199" t="s">
        <v>1401</v>
      </c>
      <c r="C1" s="199" t="s">
        <v>1402</v>
      </c>
      <c r="D1" s="280" t="s">
        <v>1403</v>
      </c>
      <c r="E1" s="199" t="s">
        <v>1404</v>
      </c>
      <c r="F1" s="199" t="s">
        <v>4</v>
      </c>
      <c r="G1" s="199" t="s">
        <v>5</v>
      </c>
      <c r="H1" s="199" t="s">
        <v>6</v>
      </c>
      <c r="I1" s="199" t="s">
        <v>1405</v>
      </c>
      <c r="J1" s="199" t="s">
        <v>1406</v>
      </c>
      <c r="K1" s="199" t="s">
        <v>833</v>
      </c>
      <c r="L1" s="199"/>
      <c r="M1" s="199"/>
      <c r="N1" s="199"/>
      <c r="O1" s="199"/>
      <c r="P1" s="199"/>
      <c r="Q1" s="199"/>
      <c r="R1" s="199"/>
      <c r="S1" s="199"/>
      <c r="T1" s="199"/>
      <c r="U1" s="199"/>
      <c r="V1" s="199"/>
      <c r="W1" s="199"/>
      <c r="X1" s="199"/>
      <c r="Y1" s="199"/>
      <c r="Z1" s="199"/>
      <c r="AA1" s="199"/>
      <c r="AB1" s="199"/>
      <c r="AC1" s="199"/>
      <c r="AD1" s="199"/>
      <c r="AE1" s="199" t="s">
        <v>832</v>
      </c>
      <c r="AF1" s="199"/>
      <c r="AG1" s="199"/>
      <c r="AH1" s="294"/>
      <c r="AI1" s="256"/>
      <c r="AJ1" s="199"/>
      <c r="AK1" s="199"/>
      <c r="AL1" s="199"/>
      <c r="AM1" s="199"/>
      <c r="AN1" s="199" t="s">
        <v>831</v>
      </c>
      <c r="AO1" s="199"/>
      <c r="AP1" s="199"/>
      <c r="AQ1" s="287"/>
      <c r="AR1" s="199"/>
      <c r="AS1" s="199"/>
      <c r="AT1" s="199"/>
      <c r="AU1" s="199"/>
      <c r="AV1" s="199"/>
      <c r="AW1" s="199" t="s">
        <v>830</v>
      </c>
      <c r="AX1" s="199"/>
      <c r="AY1" s="199"/>
      <c r="AZ1" s="199"/>
      <c r="BA1" s="199"/>
      <c r="BB1" s="199"/>
      <c r="BC1" s="199"/>
      <c r="BD1" s="199"/>
      <c r="BE1" s="199"/>
      <c r="BF1" s="199" t="s">
        <v>10</v>
      </c>
      <c r="BG1" s="199"/>
      <c r="BH1" s="199"/>
      <c r="BI1" s="199"/>
      <c r="BJ1" s="199"/>
      <c r="BK1" s="199"/>
      <c r="BL1" s="199"/>
      <c r="BM1" s="199"/>
      <c r="BN1" s="199"/>
      <c r="BO1" s="199"/>
      <c r="BP1" s="199"/>
      <c r="BQ1" s="199"/>
      <c r="BR1" s="199"/>
      <c r="BS1" s="199"/>
      <c r="BT1" s="199"/>
      <c r="BU1" s="199"/>
      <c r="BV1" s="199"/>
      <c r="BW1" s="199"/>
      <c r="BX1" s="199"/>
      <c r="BY1" s="199"/>
      <c r="BZ1" s="199"/>
      <c r="CA1" s="199"/>
      <c r="CB1" s="199"/>
      <c r="CC1" s="199"/>
      <c r="CD1" s="199"/>
      <c r="CE1" s="199"/>
      <c r="CF1" s="199"/>
      <c r="CG1" s="199"/>
      <c r="CH1" s="199"/>
      <c r="CI1" s="199"/>
      <c r="CJ1" s="199" t="s">
        <v>11</v>
      </c>
      <c r="CK1" s="199"/>
      <c r="CL1" s="199"/>
      <c r="CM1" s="199"/>
      <c r="CN1" s="199"/>
      <c r="CO1" s="199"/>
      <c r="CP1" s="199"/>
      <c r="CQ1" s="199"/>
      <c r="CR1" s="199"/>
      <c r="CS1" s="199"/>
      <c r="CT1" s="199"/>
      <c r="CU1" s="199"/>
      <c r="CV1" s="199"/>
      <c r="CW1" s="199"/>
      <c r="CX1" s="199"/>
      <c r="CY1" s="199"/>
      <c r="CZ1" s="199"/>
      <c r="DA1" s="199"/>
      <c r="DB1" s="199"/>
      <c r="DC1" s="199"/>
      <c r="DD1" s="199"/>
      <c r="DE1" s="199"/>
      <c r="DF1" s="199"/>
      <c r="DG1" s="199"/>
      <c r="DH1" s="199"/>
      <c r="DI1" s="199"/>
      <c r="DJ1" s="199"/>
      <c r="DK1" s="199"/>
      <c r="DL1" s="199"/>
      <c r="DM1" s="199"/>
      <c r="DN1" s="199" t="s">
        <v>12</v>
      </c>
      <c r="DO1" s="199"/>
      <c r="DP1" s="199"/>
      <c r="DQ1" s="199"/>
      <c r="DR1" s="199"/>
      <c r="DS1" s="199"/>
      <c r="DT1" s="199"/>
      <c r="DU1" s="199"/>
      <c r="DV1" s="199"/>
      <c r="DW1" s="199"/>
      <c r="DX1" s="199"/>
      <c r="DY1" s="199"/>
      <c r="DZ1" s="199"/>
      <c r="EA1" s="199"/>
      <c r="EB1" s="199"/>
      <c r="EC1" s="199"/>
      <c r="ED1" s="199"/>
      <c r="EE1" s="199"/>
      <c r="EF1" s="199"/>
      <c r="EG1" s="199"/>
      <c r="EH1" s="199"/>
      <c r="EI1" s="199"/>
      <c r="EJ1" s="199"/>
      <c r="EK1" s="199"/>
      <c r="EL1" s="199"/>
      <c r="EM1" s="199"/>
      <c r="EN1" s="199"/>
      <c r="EO1" s="199"/>
      <c r="EP1" s="199"/>
      <c r="EQ1" s="199"/>
      <c r="ER1" s="199" t="s">
        <v>13</v>
      </c>
      <c r="ES1" s="199"/>
      <c r="ET1" s="199"/>
      <c r="EU1" s="199"/>
      <c r="EV1" s="199"/>
      <c r="EW1" s="199"/>
      <c r="EX1" s="199"/>
      <c r="EY1" s="199"/>
      <c r="EZ1" s="199"/>
      <c r="FA1" s="199"/>
      <c r="FB1" s="199"/>
      <c r="FC1" s="199"/>
      <c r="FD1" s="199"/>
      <c r="FE1" s="199"/>
      <c r="FF1" s="199"/>
      <c r="FG1" s="199"/>
      <c r="FH1" s="199"/>
      <c r="FI1" s="199"/>
      <c r="FJ1" s="199"/>
      <c r="FK1" s="199"/>
      <c r="FL1" s="199"/>
      <c r="FM1" s="199"/>
      <c r="FN1" s="199"/>
      <c r="FO1" s="199"/>
      <c r="FP1" s="199"/>
      <c r="FQ1" s="199"/>
      <c r="FR1" s="199"/>
      <c r="FS1" s="199"/>
      <c r="FT1" s="199"/>
      <c r="FU1" s="199"/>
      <c r="FV1" s="199" t="s">
        <v>14</v>
      </c>
      <c r="FW1" s="199"/>
      <c r="FX1" s="199"/>
      <c r="FY1" s="199"/>
      <c r="FZ1" s="199"/>
      <c r="GA1" s="199"/>
      <c r="GB1" s="199"/>
      <c r="GC1" s="199"/>
      <c r="GD1" s="199"/>
      <c r="GE1" s="199"/>
      <c r="GF1" s="199"/>
      <c r="GG1" s="199"/>
      <c r="GH1" s="199"/>
      <c r="GI1" s="199"/>
      <c r="GJ1" s="199"/>
      <c r="GK1" s="199"/>
      <c r="GL1" s="199"/>
      <c r="GM1" s="199"/>
      <c r="GN1" s="199"/>
      <c r="GO1" s="199"/>
      <c r="GP1" s="199"/>
      <c r="GQ1" s="199"/>
      <c r="GR1" s="199"/>
      <c r="GS1" s="199"/>
      <c r="GT1" s="199"/>
      <c r="GU1" s="199"/>
      <c r="GV1" s="199"/>
      <c r="GW1" s="199"/>
      <c r="GX1" s="199"/>
      <c r="GY1" s="199"/>
      <c r="GZ1" s="199" t="s">
        <v>15</v>
      </c>
      <c r="HA1" s="199"/>
      <c r="HB1" s="199"/>
      <c r="HC1" s="199"/>
      <c r="HD1" s="199"/>
      <c r="HE1" s="199"/>
      <c r="HF1" s="199"/>
      <c r="HG1" s="199"/>
      <c r="HH1" s="199"/>
      <c r="HI1" s="199"/>
      <c r="HJ1" s="199"/>
      <c r="HK1" s="199"/>
      <c r="HL1" s="199"/>
      <c r="HM1" s="199"/>
      <c r="HN1" s="199" t="s">
        <v>16</v>
      </c>
      <c r="HO1" s="199"/>
      <c r="HP1" s="199"/>
      <c r="HQ1" s="199"/>
      <c r="HR1" s="199"/>
      <c r="HS1" s="199"/>
      <c r="HT1" s="199"/>
      <c r="HU1" s="199"/>
      <c r="HV1" s="199"/>
      <c r="HW1" s="199"/>
      <c r="HX1" s="199" t="s">
        <v>10</v>
      </c>
      <c r="HY1" s="199"/>
      <c r="HZ1" s="199"/>
      <c r="IA1" s="199"/>
      <c r="IB1" s="199"/>
      <c r="IC1" s="199"/>
      <c r="ID1" s="199"/>
      <c r="IE1" s="199"/>
      <c r="IF1" s="199"/>
      <c r="IG1" s="199"/>
      <c r="IH1" s="199"/>
      <c r="II1" s="199"/>
      <c r="IJ1" s="199"/>
      <c r="IK1" s="199"/>
      <c r="IL1" s="199"/>
      <c r="IM1" s="199"/>
      <c r="IN1" s="199"/>
      <c r="IO1" s="199"/>
      <c r="IP1" s="199"/>
      <c r="IQ1" s="199"/>
      <c r="IR1" s="199" t="s">
        <v>11</v>
      </c>
      <c r="IS1" s="199"/>
      <c r="IT1" s="199"/>
      <c r="IU1" s="199"/>
      <c r="IV1" s="199"/>
      <c r="IW1" s="199"/>
      <c r="IX1" s="199"/>
      <c r="IY1" s="199"/>
      <c r="IZ1" s="199"/>
      <c r="JA1" s="199"/>
      <c r="JB1" s="199"/>
      <c r="JC1" s="199"/>
      <c r="JD1" s="199"/>
      <c r="JE1" s="199"/>
      <c r="JF1" s="199"/>
      <c r="JG1" s="199"/>
      <c r="JH1" s="199"/>
      <c r="JI1" s="199"/>
      <c r="JJ1" s="199"/>
      <c r="JK1" s="199"/>
      <c r="JL1" s="199"/>
      <c r="JM1" s="199"/>
      <c r="JN1" s="199"/>
      <c r="JO1" s="199"/>
      <c r="JP1" s="199"/>
      <c r="JQ1" s="199"/>
      <c r="JR1" s="199"/>
      <c r="JS1" s="199"/>
      <c r="JT1" s="199" t="s">
        <v>12</v>
      </c>
      <c r="JU1" s="199"/>
      <c r="JV1" s="199"/>
      <c r="JW1" s="199"/>
      <c r="JX1" s="199"/>
      <c r="JY1" s="199"/>
      <c r="JZ1" s="199"/>
      <c r="KA1" s="199"/>
      <c r="KB1" s="199"/>
      <c r="KC1" s="199"/>
      <c r="KD1" s="199"/>
      <c r="KE1" s="199"/>
      <c r="KF1" s="199"/>
      <c r="KG1" s="199"/>
      <c r="KH1" s="199"/>
      <c r="KI1" s="199"/>
      <c r="KJ1" s="199"/>
    </row>
    <row r="2" spans="1:296">
      <c r="B2" s="199"/>
      <c r="C2" s="199"/>
      <c r="D2" s="280"/>
      <c r="E2" s="199"/>
      <c r="F2" s="199"/>
      <c r="G2" s="199"/>
      <c r="H2" s="199"/>
      <c r="I2" s="199"/>
      <c r="J2" s="199"/>
      <c r="K2" s="199" t="s">
        <v>829</v>
      </c>
      <c r="L2" s="199" t="s">
        <v>828</v>
      </c>
      <c r="M2" s="199" t="s">
        <v>19</v>
      </c>
      <c r="N2" s="199" t="s">
        <v>20</v>
      </c>
      <c r="O2" s="199" t="s">
        <v>22</v>
      </c>
      <c r="P2" s="199" t="s">
        <v>827</v>
      </c>
      <c r="Q2" s="199" t="s">
        <v>826</v>
      </c>
      <c r="R2" s="199" t="s">
        <v>1407</v>
      </c>
      <c r="S2" s="199" t="s">
        <v>1408</v>
      </c>
      <c r="T2" s="199" t="s">
        <v>1409</v>
      </c>
      <c r="U2" s="199" t="s">
        <v>1410</v>
      </c>
      <c r="V2" s="199" t="s">
        <v>1411</v>
      </c>
      <c r="W2" s="199" t="s">
        <v>1412</v>
      </c>
      <c r="X2" s="199" t="s">
        <v>820</v>
      </c>
      <c r="Y2" s="199" t="s">
        <v>1413</v>
      </c>
      <c r="Z2" s="199" t="s">
        <v>35</v>
      </c>
      <c r="AA2" s="199" t="s">
        <v>1414</v>
      </c>
      <c r="AB2" s="199" t="s">
        <v>1415</v>
      </c>
      <c r="AC2" s="199" t="s">
        <v>1416</v>
      </c>
      <c r="AD2" s="199" t="s">
        <v>1417</v>
      </c>
      <c r="AE2" s="199" t="s">
        <v>883</v>
      </c>
      <c r="AF2" s="199" t="s">
        <v>884</v>
      </c>
      <c r="AG2" s="199" t="s">
        <v>818</v>
      </c>
      <c r="AH2" s="294" t="s">
        <v>817</v>
      </c>
      <c r="AI2" s="256" t="s">
        <v>816</v>
      </c>
      <c r="AJ2" s="199" t="s">
        <v>815</v>
      </c>
      <c r="AK2" s="199" t="s">
        <v>814</v>
      </c>
      <c r="AL2" s="199" t="s">
        <v>813</v>
      </c>
      <c r="AM2" s="199" t="s">
        <v>812</v>
      </c>
      <c r="AN2" s="199" t="s">
        <v>883</v>
      </c>
      <c r="AO2" s="199" t="s">
        <v>884</v>
      </c>
      <c r="AP2" s="199" t="s">
        <v>818</v>
      </c>
      <c r="AQ2" s="287" t="s">
        <v>817</v>
      </c>
      <c r="AR2" s="199" t="s">
        <v>816</v>
      </c>
      <c r="AS2" s="199" t="s">
        <v>815</v>
      </c>
      <c r="AT2" s="199" t="s">
        <v>814</v>
      </c>
      <c r="AU2" s="199" t="s">
        <v>813</v>
      </c>
      <c r="AV2" s="199" t="s">
        <v>812</v>
      </c>
      <c r="AW2" s="199" t="s">
        <v>883</v>
      </c>
      <c r="AX2" s="199" t="s">
        <v>884</v>
      </c>
      <c r="AY2" s="199" t="s">
        <v>818</v>
      </c>
      <c r="AZ2" s="199" t="s">
        <v>817</v>
      </c>
      <c r="BA2" s="199" t="s">
        <v>816</v>
      </c>
      <c r="BB2" s="199" t="s">
        <v>815</v>
      </c>
      <c r="BC2" s="199" t="s">
        <v>814</v>
      </c>
      <c r="BD2" s="199" t="s">
        <v>813</v>
      </c>
      <c r="BE2" s="199" t="s">
        <v>812</v>
      </c>
      <c r="BF2" s="199" t="s">
        <v>885</v>
      </c>
      <c r="BG2" s="199" t="s">
        <v>119</v>
      </c>
      <c r="BH2" s="199" t="s">
        <v>887</v>
      </c>
      <c r="BI2" s="199" t="s">
        <v>119</v>
      </c>
      <c r="BJ2" s="199" t="s">
        <v>888</v>
      </c>
      <c r="BK2" s="199" t="s">
        <v>119</v>
      </c>
      <c r="BL2" s="199" t="s">
        <v>39</v>
      </c>
      <c r="BM2" s="199" t="s">
        <v>119</v>
      </c>
      <c r="BN2" s="199" t="s">
        <v>1418</v>
      </c>
      <c r="BO2" s="199" t="s">
        <v>119</v>
      </c>
      <c r="BP2" s="199" t="s">
        <v>1419</v>
      </c>
      <c r="BQ2" s="199" t="s">
        <v>119</v>
      </c>
      <c r="BR2" s="199" t="s">
        <v>1420</v>
      </c>
      <c r="BS2" s="199" t="s">
        <v>119</v>
      </c>
      <c r="BT2" s="199" t="s">
        <v>1421</v>
      </c>
      <c r="BU2" s="199" t="s">
        <v>119</v>
      </c>
      <c r="BV2" s="199" t="s">
        <v>1422</v>
      </c>
      <c r="BW2" s="199" t="s">
        <v>119</v>
      </c>
      <c r="BX2" s="199" t="s">
        <v>1423</v>
      </c>
      <c r="BY2" s="199" t="s">
        <v>119</v>
      </c>
      <c r="BZ2" s="199" t="s">
        <v>1424</v>
      </c>
      <c r="CA2" s="199" t="s">
        <v>119</v>
      </c>
      <c r="CB2" s="199" t="s">
        <v>896</v>
      </c>
      <c r="CC2" s="199" t="s">
        <v>119</v>
      </c>
      <c r="CD2" s="199" t="s">
        <v>897</v>
      </c>
      <c r="CE2" s="199" t="s">
        <v>119</v>
      </c>
      <c r="CF2" s="199" t="s">
        <v>898</v>
      </c>
      <c r="CG2" s="199" t="s">
        <v>119</v>
      </c>
      <c r="CH2" s="199" t="s">
        <v>899</v>
      </c>
      <c r="CI2" s="199" t="s">
        <v>119</v>
      </c>
      <c r="CJ2" s="199" t="s">
        <v>900</v>
      </c>
      <c r="CK2" s="199" t="s">
        <v>119</v>
      </c>
      <c r="CL2" s="199" t="s">
        <v>901</v>
      </c>
      <c r="CM2" s="199" t="s">
        <v>119</v>
      </c>
      <c r="CN2" s="199" t="s">
        <v>902</v>
      </c>
      <c r="CO2" s="199" t="s">
        <v>119</v>
      </c>
      <c r="CP2" s="199" t="s">
        <v>54</v>
      </c>
      <c r="CQ2" s="199" t="s">
        <v>119</v>
      </c>
      <c r="CR2" s="199" t="s">
        <v>1425</v>
      </c>
      <c r="CS2" s="199" t="s">
        <v>119</v>
      </c>
      <c r="CT2" s="199" t="s">
        <v>1426</v>
      </c>
      <c r="CU2" s="199" t="s">
        <v>119</v>
      </c>
      <c r="CV2" s="199" t="s">
        <v>1427</v>
      </c>
      <c r="CW2" s="199" t="s">
        <v>119</v>
      </c>
      <c r="CX2" s="199" t="s">
        <v>1428</v>
      </c>
      <c r="CY2" s="199" t="s">
        <v>119</v>
      </c>
      <c r="CZ2" s="199" t="s">
        <v>1429</v>
      </c>
      <c r="DA2" s="199" t="s">
        <v>119</v>
      </c>
      <c r="DB2" s="199" t="s">
        <v>1430</v>
      </c>
      <c r="DC2" s="199" t="s">
        <v>119</v>
      </c>
      <c r="DD2" s="199" t="s">
        <v>1431</v>
      </c>
      <c r="DE2" s="199" t="s">
        <v>119</v>
      </c>
      <c r="DF2" s="199" t="s">
        <v>910</v>
      </c>
      <c r="DG2" s="199" t="s">
        <v>119</v>
      </c>
      <c r="DH2" s="199" t="s">
        <v>911</v>
      </c>
      <c r="DI2" s="199" t="s">
        <v>119</v>
      </c>
      <c r="DJ2" s="199" t="s">
        <v>912</v>
      </c>
      <c r="DK2" s="199" t="s">
        <v>119</v>
      </c>
      <c r="DL2" s="199" t="s">
        <v>913</v>
      </c>
      <c r="DM2" s="199" t="s">
        <v>119</v>
      </c>
      <c r="DN2" s="199" t="s">
        <v>914</v>
      </c>
      <c r="DO2" s="199" t="s">
        <v>119</v>
      </c>
      <c r="DP2" s="199" t="s">
        <v>915</v>
      </c>
      <c r="DQ2" s="199" t="s">
        <v>119</v>
      </c>
      <c r="DR2" s="199" t="s">
        <v>916</v>
      </c>
      <c r="DS2" s="199" t="s">
        <v>119</v>
      </c>
      <c r="DT2" s="199" t="s">
        <v>917</v>
      </c>
      <c r="DU2" s="199" t="s">
        <v>119</v>
      </c>
      <c r="DV2" s="199" t="s">
        <v>918</v>
      </c>
      <c r="DW2" s="199" t="s">
        <v>119</v>
      </c>
      <c r="DX2" s="199" t="s">
        <v>919</v>
      </c>
      <c r="DY2" s="199" t="s">
        <v>119</v>
      </c>
      <c r="DZ2" s="199" t="s">
        <v>920</v>
      </c>
      <c r="EA2" s="199" t="s">
        <v>119</v>
      </c>
      <c r="EB2" s="199" t="s">
        <v>921</v>
      </c>
      <c r="EC2" s="199" t="s">
        <v>119</v>
      </c>
      <c r="ED2" s="199" t="s">
        <v>922</v>
      </c>
      <c r="EE2" s="199" t="s">
        <v>119</v>
      </c>
      <c r="EF2" s="199" t="s">
        <v>923</v>
      </c>
      <c r="EG2" s="199" t="s">
        <v>119</v>
      </c>
      <c r="EH2" s="199" t="s">
        <v>924</v>
      </c>
      <c r="EI2" s="199" t="s">
        <v>119</v>
      </c>
      <c r="EJ2" s="199" t="s">
        <v>925</v>
      </c>
      <c r="EK2" s="199" t="s">
        <v>119</v>
      </c>
      <c r="EL2" s="199" t="s">
        <v>926</v>
      </c>
      <c r="EM2" s="199" t="s">
        <v>119</v>
      </c>
      <c r="EN2" s="199" t="s">
        <v>927</v>
      </c>
      <c r="EO2" s="199" t="s">
        <v>119</v>
      </c>
      <c r="EP2" s="199" t="s">
        <v>928</v>
      </c>
      <c r="EQ2" s="199" t="s">
        <v>119</v>
      </c>
      <c r="ER2" s="199" t="s">
        <v>929</v>
      </c>
      <c r="ES2" s="199" t="s">
        <v>119</v>
      </c>
      <c r="ET2" s="199" t="s">
        <v>930</v>
      </c>
      <c r="EU2" s="199" t="s">
        <v>119</v>
      </c>
      <c r="EV2" s="199" t="s">
        <v>931</v>
      </c>
      <c r="EW2" s="199" t="s">
        <v>119</v>
      </c>
      <c r="EX2" s="199" t="s">
        <v>932</v>
      </c>
      <c r="EY2" s="199" t="s">
        <v>119</v>
      </c>
      <c r="EZ2" s="199" t="s">
        <v>933</v>
      </c>
      <c r="FA2" s="199" t="s">
        <v>119</v>
      </c>
      <c r="FB2" s="199" t="s">
        <v>934</v>
      </c>
      <c r="FC2" s="199" t="s">
        <v>119</v>
      </c>
      <c r="FD2" s="199" t="s">
        <v>935</v>
      </c>
      <c r="FE2" s="199" t="s">
        <v>119</v>
      </c>
      <c r="FF2" s="199" t="s">
        <v>936</v>
      </c>
      <c r="FG2" s="199" t="s">
        <v>119</v>
      </c>
      <c r="FH2" s="199" t="s">
        <v>937</v>
      </c>
      <c r="FI2" s="199" t="s">
        <v>119</v>
      </c>
      <c r="FJ2" s="199" t="s">
        <v>938</v>
      </c>
      <c r="FK2" s="199" t="s">
        <v>119</v>
      </c>
      <c r="FL2" s="199" t="s">
        <v>939</v>
      </c>
      <c r="FM2" s="199" t="s">
        <v>119</v>
      </c>
      <c r="FN2" s="199" t="s">
        <v>940</v>
      </c>
      <c r="FO2" s="199" t="s">
        <v>119</v>
      </c>
      <c r="FP2" s="199" t="s">
        <v>941</v>
      </c>
      <c r="FQ2" s="199" t="s">
        <v>119</v>
      </c>
      <c r="FR2" s="199" t="s">
        <v>942</v>
      </c>
      <c r="FS2" s="199" t="s">
        <v>119</v>
      </c>
      <c r="FT2" s="199" t="s">
        <v>943</v>
      </c>
      <c r="FU2" s="199" t="s">
        <v>119</v>
      </c>
      <c r="FV2" s="199" t="s">
        <v>944</v>
      </c>
      <c r="FW2" s="199" t="s">
        <v>119</v>
      </c>
      <c r="FX2" s="199" t="s">
        <v>945</v>
      </c>
      <c r="FY2" s="199" t="s">
        <v>119</v>
      </c>
      <c r="FZ2" s="199" t="s">
        <v>946</v>
      </c>
      <c r="GA2" s="199" t="s">
        <v>119</v>
      </c>
      <c r="GB2" s="199" t="s">
        <v>947</v>
      </c>
      <c r="GC2" s="199" t="s">
        <v>119</v>
      </c>
      <c r="GD2" s="199" t="s">
        <v>948</v>
      </c>
      <c r="GE2" s="199" t="s">
        <v>119</v>
      </c>
      <c r="GF2" s="199" t="s">
        <v>949</v>
      </c>
      <c r="GG2" s="199" t="s">
        <v>119</v>
      </c>
      <c r="GH2" s="199" t="s">
        <v>950</v>
      </c>
      <c r="GI2" s="199" t="s">
        <v>119</v>
      </c>
      <c r="GJ2" s="199" t="s">
        <v>951</v>
      </c>
      <c r="GK2" s="199" t="s">
        <v>119</v>
      </c>
      <c r="GL2" s="199" t="s">
        <v>952</v>
      </c>
      <c r="GM2" s="199" t="s">
        <v>119</v>
      </c>
      <c r="GN2" s="199" t="s">
        <v>953</v>
      </c>
      <c r="GO2" s="199" t="s">
        <v>119</v>
      </c>
      <c r="GP2" s="199" t="s">
        <v>954</v>
      </c>
      <c r="GQ2" s="199" t="s">
        <v>119</v>
      </c>
      <c r="GR2" s="199" t="s">
        <v>955</v>
      </c>
      <c r="GS2" s="199" t="s">
        <v>119</v>
      </c>
      <c r="GT2" s="199" t="s">
        <v>956</v>
      </c>
      <c r="GU2" s="199" t="s">
        <v>119</v>
      </c>
      <c r="GV2" s="199" t="s">
        <v>957</v>
      </c>
      <c r="GW2" s="199" t="s">
        <v>119</v>
      </c>
      <c r="GX2" s="199" t="s">
        <v>958</v>
      </c>
      <c r="GY2" s="199" t="s">
        <v>119</v>
      </c>
      <c r="GZ2" s="199" t="s">
        <v>959</v>
      </c>
      <c r="HA2" s="199" t="s">
        <v>119</v>
      </c>
      <c r="HB2" s="199" t="s">
        <v>961</v>
      </c>
      <c r="HC2" s="199" t="s">
        <v>119</v>
      </c>
      <c r="HD2" s="199" t="s">
        <v>962</v>
      </c>
      <c r="HE2" s="199" t="s">
        <v>119</v>
      </c>
      <c r="HF2" s="199" t="s">
        <v>963</v>
      </c>
      <c r="HG2" s="199" t="s">
        <v>119</v>
      </c>
      <c r="HH2" s="199" t="s">
        <v>964</v>
      </c>
      <c r="HI2" s="199" t="s">
        <v>119</v>
      </c>
      <c r="HJ2" s="199" t="s">
        <v>965</v>
      </c>
      <c r="HK2" s="199" t="s">
        <v>119</v>
      </c>
      <c r="HL2" s="199" t="s">
        <v>966</v>
      </c>
      <c r="HM2" s="199" t="s">
        <v>119</v>
      </c>
      <c r="HN2" s="199" t="s">
        <v>967</v>
      </c>
      <c r="HO2" s="199" t="s">
        <v>119</v>
      </c>
      <c r="HP2" s="199" t="s">
        <v>969</v>
      </c>
      <c r="HQ2" s="199" t="s">
        <v>119</v>
      </c>
      <c r="HR2" s="199" t="s">
        <v>970</v>
      </c>
      <c r="HS2" s="199" t="s">
        <v>119</v>
      </c>
      <c r="HT2" s="199" t="s">
        <v>971</v>
      </c>
      <c r="HU2" s="199" t="s">
        <v>119</v>
      </c>
      <c r="HV2" s="199" t="s">
        <v>972</v>
      </c>
      <c r="HW2" s="199" t="s">
        <v>119</v>
      </c>
      <c r="HX2" s="199" t="s">
        <v>124</v>
      </c>
      <c r="HY2" s="199" t="s">
        <v>125</v>
      </c>
      <c r="HZ2" s="199" t="s">
        <v>126</v>
      </c>
      <c r="IA2" s="199" t="s">
        <v>127</v>
      </c>
      <c r="IB2" s="199" t="s">
        <v>128</v>
      </c>
      <c r="IC2" s="199" t="s">
        <v>129</v>
      </c>
      <c r="ID2" s="199" t="s">
        <v>130</v>
      </c>
      <c r="IE2" s="199" t="s">
        <v>131</v>
      </c>
      <c r="IF2" s="199" t="s">
        <v>132</v>
      </c>
      <c r="IG2" s="199" t="s">
        <v>133</v>
      </c>
      <c r="IH2" s="199" t="s">
        <v>134</v>
      </c>
      <c r="II2" s="199" t="s">
        <v>135</v>
      </c>
      <c r="IJ2" s="199" t="s">
        <v>136</v>
      </c>
      <c r="IK2" s="199" t="s">
        <v>137</v>
      </c>
      <c r="IL2" s="199" t="s">
        <v>138</v>
      </c>
      <c r="IM2" s="199" t="s">
        <v>139</v>
      </c>
      <c r="IN2" s="199" t="s">
        <v>140</v>
      </c>
      <c r="IO2" s="199" t="s">
        <v>141</v>
      </c>
      <c r="IP2" s="199" t="s">
        <v>142</v>
      </c>
      <c r="IQ2" s="199" t="s">
        <v>143</v>
      </c>
      <c r="IR2" s="199" t="s">
        <v>144</v>
      </c>
      <c r="IS2" s="199" t="s">
        <v>145</v>
      </c>
      <c r="IT2" s="199" t="s">
        <v>146</v>
      </c>
      <c r="IU2" s="199" t="s">
        <v>147</v>
      </c>
      <c r="IV2" s="199" t="s">
        <v>148</v>
      </c>
      <c r="IW2" s="199" t="s">
        <v>149</v>
      </c>
      <c r="IX2" s="199" t="s">
        <v>150</v>
      </c>
      <c r="IY2" s="199" t="s">
        <v>151</v>
      </c>
      <c r="IZ2" s="199" t="s">
        <v>152</v>
      </c>
      <c r="JA2" s="199" t="s">
        <v>153</v>
      </c>
      <c r="JB2" s="199" t="s">
        <v>154</v>
      </c>
      <c r="JC2" s="199" t="s">
        <v>155</v>
      </c>
      <c r="JD2" s="199" t="s">
        <v>156</v>
      </c>
      <c r="JE2" s="199" t="s">
        <v>157</v>
      </c>
      <c r="JF2" s="199" t="s">
        <v>158</v>
      </c>
      <c r="JG2" s="199" t="s">
        <v>159</v>
      </c>
      <c r="JH2" s="199" t="s">
        <v>160</v>
      </c>
      <c r="JI2" s="199" t="s">
        <v>161</v>
      </c>
      <c r="JJ2" s="199" t="s">
        <v>162</v>
      </c>
      <c r="JK2" s="199" t="s">
        <v>163</v>
      </c>
      <c r="JL2" s="199" t="s">
        <v>164</v>
      </c>
      <c r="JM2" s="199" t="s">
        <v>165</v>
      </c>
      <c r="JN2" s="199" t="s">
        <v>166</v>
      </c>
      <c r="JO2" s="199" t="s">
        <v>167</v>
      </c>
      <c r="JP2" s="199" t="s">
        <v>168</v>
      </c>
      <c r="JQ2" s="199" t="s">
        <v>169</v>
      </c>
      <c r="JR2" s="199" t="s">
        <v>170</v>
      </c>
      <c r="JS2" s="199" t="s">
        <v>171</v>
      </c>
      <c r="JT2" s="199" t="s">
        <v>172</v>
      </c>
      <c r="JU2" s="199" t="s">
        <v>173</v>
      </c>
      <c r="JV2" s="199" t="s">
        <v>174</v>
      </c>
      <c r="JW2" s="199" t="s">
        <v>175</v>
      </c>
      <c r="JX2" s="199" t="s">
        <v>176</v>
      </c>
      <c r="JY2" s="199" t="s">
        <v>177</v>
      </c>
      <c r="JZ2" s="199" t="s">
        <v>178</v>
      </c>
      <c r="KA2" s="199" t="s">
        <v>179</v>
      </c>
      <c r="KB2" s="199" t="s">
        <v>180</v>
      </c>
      <c r="KC2" s="199" t="s">
        <v>181</v>
      </c>
      <c r="KD2" s="199" t="s">
        <v>182</v>
      </c>
      <c r="KE2" s="199" t="s">
        <v>183</v>
      </c>
      <c r="KF2" s="199" t="s">
        <v>184</v>
      </c>
      <c r="KG2" s="199" t="s">
        <v>185</v>
      </c>
      <c r="KH2" s="199" t="s">
        <v>186</v>
      </c>
      <c r="KI2" s="199" t="s">
        <v>187</v>
      </c>
      <c r="KJ2" s="199" t="s">
        <v>188</v>
      </c>
    </row>
    <row r="3" spans="1:296">
      <c r="A3">
        <v>1</v>
      </c>
      <c r="B3">
        <v>6381666424</v>
      </c>
      <c r="C3">
        <v>161629184</v>
      </c>
      <c r="D3" s="48">
        <v>42986.498576388891</v>
      </c>
      <c r="E3" s="180">
        <v>42986.518263888887</v>
      </c>
      <c r="F3" t="s">
        <v>1181</v>
      </c>
      <c r="K3" t="s">
        <v>272</v>
      </c>
      <c r="L3" t="s">
        <v>273</v>
      </c>
      <c r="N3" s="48">
        <v>42986</v>
      </c>
      <c r="O3" t="s">
        <v>247</v>
      </c>
      <c r="P3" t="s">
        <v>203</v>
      </c>
      <c r="Q3" t="s">
        <v>215</v>
      </c>
      <c r="R3" t="s">
        <v>780</v>
      </c>
      <c r="S3" t="s">
        <v>780</v>
      </c>
      <c r="T3" t="s">
        <v>780</v>
      </c>
      <c r="U3" t="s">
        <v>796</v>
      </c>
      <c r="V3" t="s">
        <v>203</v>
      </c>
      <c r="W3" t="s">
        <v>1447</v>
      </c>
      <c r="X3" t="s">
        <v>203</v>
      </c>
      <c r="Y3" t="s">
        <v>203</v>
      </c>
      <c r="Z3" t="s">
        <v>203</v>
      </c>
      <c r="AA3" t="s">
        <v>203</v>
      </c>
      <c r="AB3" t="s">
        <v>451</v>
      </c>
      <c r="AC3" t="s">
        <v>451</v>
      </c>
      <c r="AE3" t="s">
        <v>1523</v>
      </c>
      <c r="AF3" t="s">
        <v>1523</v>
      </c>
      <c r="AG3" t="s">
        <v>1523</v>
      </c>
      <c r="AH3" s="288" t="s">
        <v>1523</v>
      </c>
      <c r="AI3" t="s">
        <v>1523</v>
      </c>
      <c r="AJ3" t="s">
        <v>1523</v>
      </c>
      <c r="AK3" t="s">
        <v>1523</v>
      </c>
      <c r="AL3" t="s">
        <v>1523</v>
      </c>
      <c r="AM3" t="s">
        <v>1523</v>
      </c>
      <c r="AN3" t="s">
        <v>1523</v>
      </c>
      <c r="AO3" t="s">
        <v>1523</v>
      </c>
      <c r="AP3" t="s">
        <v>1523</v>
      </c>
      <c r="AQ3" s="257" t="s">
        <v>1523</v>
      </c>
      <c r="AR3" t="s">
        <v>1523</v>
      </c>
      <c r="AS3" t="s">
        <v>1523</v>
      </c>
      <c r="AT3" t="s">
        <v>1523</v>
      </c>
      <c r="AU3" t="s">
        <v>1523</v>
      </c>
      <c r="AV3" t="s">
        <v>1523</v>
      </c>
      <c r="CJ3">
        <v>-2</v>
      </c>
      <c r="CK3" t="s">
        <v>1448</v>
      </c>
      <c r="FR3">
        <v>-2</v>
      </c>
      <c r="FS3" t="s">
        <v>1449</v>
      </c>
      <c r="GX3">
        <v>2</v>
      </c>
      <c r="GY3" t="s">
        <v>1450</v>
      </c>
      <c r="HD3">
        <v>-3</v>
      </c>
      <c r="HE3" t="s">
        <v>1451</v>
      </c>
      <c r="HN3">
        <v>-4</v>
      </c>
      <c r="HO3" t="s">
        <v>1452</v>
      </c>
      <c r="HX3">
        <v>2</v>
      </c>
      <c r="HY3">
        <v>1</v>
      </c>
      <c r="HZ3">
        <v>2</v>
      </c>
      <c r="IA3">
        <v>3</v>
      </c>
      <c r="IB3">
        <v>4</v>
      </c>
      <c r="IC3">
        <v>2</v>
      </c>
      <c r="ID3">
        <v>1</v>
      </c>
      <c r="IE3">
        <v>1</v>
      </c>
      <c r="IF3">
        <v>2</v>
      </c>
      <c r="IG3">
        <v>1</v>
      </c>
      <c r="IH3">
        <v>4</v>
      </c>
      <c r="II3">
        <v>4</v>
      </c>
      <c r="IJ3">
        <v>2</v>
      </c>
      <c r="IK3">
        <v>2</v>
      </c>
      <c r="IL3">
        <v>3</v>
      </c>
      <c r="IM3">
        <v>3</v>
      </c>
      <c r="IN3">
        <v>2</v>
      </c>
      <c r="IO3">
        <v>1</v>
      </c>
      <c r="IP3">
        <v>2</v>
      </c>
      <c r="IQ3">
        <v>2</v>
      </c>
      <c r="IR3">
        <v>1</v>
      </c>
      <c r="IS3">
        <v>1</v>
      </c>
      <c r="IT3">
        <v>2</v>
      </c>
      <c r="IU3">
        <v>4</v>
      </c>
      <c r="IV3">
        <v>3</v>
      </c>
      <c r="IW3">
        <v>2</v>
      </c>
      <c r="IX3">
        <v>1</v>
      </c>
      <c r="IY3">
        <v>1</v>
      </c>
      <c r="IZ3">
        <v>1</v>
      </c>
      <c r="JA3">
        <v>3</v>
      </c>
      <c r="JB3">
        <v>4</v>
      </c>
      <c r="JC3">
        <v>1</v>
      </c>
      <c r="JD3">
        <v>1</v>
      </c>
      <c r="JE3">
        <v>2</v>
      </c>
      <c r="JF3">
        <v>3</v>
      </c>
      <c r="JG3">
        <v>3</v>
      </c>
      <c r="JH3">
        <v>2</v>
      </c>
      <c r="JI3">
        <v>1</v>
      </c>
      <c r="JJ3">
        <v>2</v>
      </c>
      <c r="JK3">
        <v>3</v>
      </c>
      <c r="JL3">
        <v>3</v>
      </c>
      <c r="JM3">
        <v>1</v>
      </c>
      <c r="JN3">
        <v>4</v>
      </c>
      <c r="JO3">
        <v>4</v>
      </c>
      <c r="JP3">
        <v>3</v>
      </c>
      <c r="JQ3">
        <v>1</v>
      </c>
      <c r="JR3">
        <v>2</v>
      </c>
      <c r="JS3">
        <v>1</v>
      </c>
      <c r="JT3">
        <v>1</v>
      </c>
      <c r="JU3">
        <v>2</v>
      </c>
      <c r="JV3">
        <v>3</v>
      </c>
      <c r="JW3">
        <v>2</v>
      </c>
      <c r="JX3">
        <v>2</v>
      </c>
      <c r="JY3">
        <v>3</v>
      </c>
      <c r="JZ3">
        <v>2</v>
      </c>
      <c r="KA3">
        <v>1</v>
      </c>
      <c r="KB3">
        <v>1</v>
      </c>
      <c r="KC3">
        <v>2</v>
      </c>
      <c r="KD3">
        <v>2</v>
      </c>
      <c r="KE3">
        <v>2</v>
      </c>
      <c r="KF3">
        <v>1</v>
      </c>
      <c r="KG3">
        <v>1</v>
      </c>
      <c r="KH3">
        <v>2</v>
      </c>
      <c r="KI3">
        <v>1</v>
      </c>
      <c r="KJ3">
        <v>3</v>
      </c>
    </row>
    <row r="4" spans="1:296">
      <c r="A4">
        <v>2</v>
      </c>
      <c r="B4">
        <v>6397095528</v>
      </c>
      <c r="C4">
        <v>161629184</v>
      </c>
      <c r="D4" s="48">
        <v>42994.465914351851</v>
      </c>
      <c r="E4" s="180">
        <v>42994.487361111111</v>
      </c>
      <c r="F4" t="s">
        <v>1181</v>
      </c>
      <c r="K4" t="s">
        <v>274</v>
      </c>
      <c r="L4" t="s">
        <v>275</v>
      </c>
      <c r="N4" s="48">
        <v>42994</v>
      </c>
      <c r="O4" t="s">
        <v>239</v>
      </c>
      <c r="P4" t="s">
        <v>373</v>
      </c>
      <c r="Q4" t="s">
        <v>413</v>
      </c>
      <c r="R4" t="s">
        <v>781</v>
      </c>
      <c r="S4" t="s">
        <v>781</v>
      </c>
      <c r="T4" t="s">
        <v>413</v>
      </c>
      <c r="U4" t="s">
        <v>834</v>
      </c>
      <c r="V4" t="s">
        <v>1600</v>
      </c>
      <c r="W4" t="s">
        <v>1601</v>
      </c>
      <c r="X4" t="s">
        <v>203</v>
      </c>
      <c r="Y4" t="s">
        <v>1602</v>
      </c>
      <c r="Z4" t="s">
        <v>203</v>
      </c>
      <c r="AA4" t="s">
        <v>203</v>
      </c>
      <c r="AB4" t="s">
        <v>203</v>
      </c>
      <c r="AC4" t="s">
        <v>203</v>
      </c>
      <c r="AE4" t="s">
        <v>1523</v>
      </c>
      <c r="AF4" t="s">
        <v>1523</v>
      </c>
      <c r="AG4" t="s">
        <v>1523</v>
      </c>
      <c r="AH4" s="288" t="s">
        <v>1523</v>
      </c>
      <c r="AI4" t="s">
        <v>1523</v>
      </c>
      <c r="AJ4" t="s">
        <v>1523</v>
      </c>
      <c r="AK4" t="s">
        <v>1523</v>
      </c>
      <c r="AL4" t="s">
        <v>1523</v>
      </c>
      <c r="AM4" t="s">
        <v>1523</v>
      </c>
      <c r="AN4" t="s">
        <v>1523</v>
      </c>
      <c r="AO4" t="s">
        <v>1523</v>
      </c>
      <c r="AP4" t="s">
        <v>1523</v>
      </c>
      <c r="AQ4" s="257" t="s">
        <v>1523</v>
      </c>
      <c r="AR4" t="s">
        <v>1523</v>
      </c>
      <c r="AS4" t="s">
        <v>1523</v>
      </c>
      <c r="AT4" t="s">
        <v>1523</v>
      </c>
      <c r="AU4" t="s">
        <v>1523</v>
      </c>
      <c r="AV4" t="s">
        <v>1523</v>
      </c>
      <c r="CF4">
        <v>1</v>
      </c>
      <c r="ED4">
        <v>-1</v>
      </c>
      <c r="ER4">
        <v>-1</v>
      </c>
      <c r="FJ4">
        <v>1</v>
      </c>
      <c r="GX4">
        <v>1</v>
      </c>
      <c r="HH4">
        <v>-1</v>
      </c>
      <c r="HX4">
        <v>2</v>
      </c>
      <c r="HY4">
        <v>2</v>
      </c>
      <c r="HZ4">
        <v>3</v>
      </c>
      <c r="IA4">
        <v>3</v>
      </c>
      <c r="IB4">
        <v>2</v>
      </c>
      <c r="IC4">
        <v>2</v>
      </c>
      <c r="ID4">
        <v>2</v>
      </c>
      <c r="IE4">
        <v>3</v>
      </c>
      <c r="IF4">
        <v>1</v>
      </c>
      <c r="IG4">
        <v>3</v>
      </c>
      <c r="IH4">
        <v>3</v>
      </c>
      <c r="II4">
        <v>4</v>
      </c>
      <c r="IJ4">
        <v>2</v>
      </c>
      <c r="IK4">
        <v>3</v>
      </c>
      <c r="IL4">
        <v>2</v>
      </c>
      <c r="IM4">
        <v>2</v>
      </c>
      <c r="IN4">
        <v>3</v>
      </c>
      <c r="IO4">
        <v>2</v>
      </c>
      <c r="IP4">
        <v>2</v>
      </c>
      <c r="IQ4">
        <v>2</v>
      </c>
      <c r="IR4">
        <v>2</v>
      </c>
      <c r="IS4">
        <v>2</v>
      </c>
      <c r="IT4">
        <v>2</v>
      </c>
      <c r="IU4">
        <v>4</v>
      </c>
      <c r="IV4">
        <v>3</v>
      </c>
      <c r="IW4">
        <v>3</v>
      </c>
      <c r="IX4">
        <v>3</v>
      </c>
      <c r="IY4">
        <v>2</v>
      </c>
      <c r="IZ4">
        <v>2</v>
      </c>
      <c r="JA4">
        <v>3</v>
      </c>
      <c r="JB4">
        <v>4</v>
      </c>
      <c r="JC4">
        <v>2</v>
      </c>
      <c r="JD4">
        <v>2</v>
      </c>
      <c r="JE4">
        <v>1</v>
      </c>
      <c r="JF4">
        <v>3</v>
      </c>
      <c r="JG4">
        <v>2</v>
      </c>
      <c r="JH4">
        <v>3</v>
      </c>
      <c r="JI4">
        <v>2</v>
      </c>
      <c r="JJ4">
        <v>3</v>
      </c>
      <c r="JK4">
        <v>2</v>
      </c>
      <c r="JL4">
        <v>2</v>
      </c>
      <c r="JM4">
        <v>3</v>
      </c>
      <c r="JN4">
        <v>2</v>
      </c>
      <c r="JO4">
        <v>3</v>
      </c>
      <c r="JP4">
        <v>2</v>
      </c>
      <c r="JQ4">
        <v>1</v>
      </c>
      <c r="JR4">
        <v>1</v>
      </c>
      <c r="JS4">
        <v>1</v>
      </c>
      <c r="JT4">
        <v>2</v>
      </c>
      <c r="JU4">
        <v>3</v>
      </c>
      <c r="JV4">
        <v>2</v>
      </c>
      <c r="JW4">
        <v>1</v>
      </c>
      <c r="JX4">
        <v>1</v>
      </c>
      <c r="JY4">
        <v>2</v>
      </c>
      <c r="JZ4">
        <v>2</v>
      </c>
      <c r="KA4">
        <v>2</v>
      </c>
      <c r="KB4">
        <v>2</v>
      </c>
      <c r="KC4">
        <v>1</v>
      </c>
      <c r="KD4">
        <v>3</v>
      </c>
      <c r="KE4">
        <v>2</v>
      </c>
      <c r="KF4">
        <v>2</v>
      </c>
      <c r="KG4">
        <v>2</v>
      </c>
      <c r="KH4">
        <v>2</v>
      </c>
      <c r="KI4">
        <v>2</v>
      </c>
      <c r="KJ4">
        <v>3</v>
      </c>
    </row>
    <row r="5" spans="1:296">
      <c r="A5">
        <v>3</v>
      </c>
      <c r="AE5" t="s">
        <v>1523</v>
      </c>
      <c r="AF5" t="s">
        <v>1523</v>
      </c>
      <c r="AG5" t="s">
        <v>1523</v>
      </c>
      <c r="AH5" s="288" t="s">
        <v>1523</v>
      </c>
      <c r="AI5" t="s">
        <v>1523</v>
      </c>
      <c r="AJ5" t="s">
        <v>1523</v>
      </c>
      <c r="AK5" t="s">
        <v>1523</v>
      </c>
      <c r="AL5" t="s">
        <v>1523</v>
      </c>
      <c r="AM5" t="s">
        <v>1523</v>
      </c>
      <c r="AN5" t="s">
        <v>1523</v>
      </c>
      <c r="AO5" t="s">
        <v>1523</v>
      </c>
      <c r="AP5" t="s">
        <v>1523</v>
      </c>
      <c r="AQ5" s="257" t="s">
        <v>1523</v>
      </c>
      <c r="AR5" t="s">
        <v>1523</v>
      </c>
      <c r="AS5" t="s">
        <v>1523</v>
      </c>
      <c r="AT5" t="s">
        <v>1523</v>
      </c>
      <c r="AU5" t="s">
        <v>1523</v>
      </c>
      <c r="AV5" t="s">
        <v>1523</v>
      </c>
      <c r="HX5">
        <v>2</v>
      </c>
      <c r="HY5">
        <v>1</v>
      </c>
      <c r="HZ5">
        <v>3</v>
      </c>
      <c r="IA5">
        <v>2</v>
      </c>
      <c r="IB5">
        <v>3</v>
      </c>
      <c r="IC5">
        <v>1</v>
      </c>
      <c r="ID5">
        <v>1</v>
      </c>
      <c r="IE5">
        <v>2</v>
      </c>
      <c r="IF5">
        <v>3</v>
      </c>
      <c r="IG5">
        <v>1</v>
      </c>
      <c r="IH5">
        <v>3</v>
      </c>
      <c r="II5">
        <v>4</v>
      </c>
      <c r="IJ5">
        <v>2</v>
      </c>
      <c r="IK5">
        <v>2</v>
      </c>
      <c r="IL5">
        <v>3</v>
      </c>
      <c r="IM5">
        <v>3</v>
      </c>
      <c r="IN5">
        <v>2</v>
      </c>
      <c r="IO5">
        <v>1</v>
      </c>
      <c r="IP5">
        <v>1</v>
      </c>
      <c r="IQ5">
        <v>2</v>
      </c>
      <c r="IR5">
        <v>1</v>
      </c>
      <c r="IS5">
        <v>1</v>
      </c>
      <c r="IT5">
        <v>1</v>
      </c>
      <c r="IU5">
        <v>4</v>
      </c>
      <c r="IV5">
        <v>3</v>
      </c>
      <c r="IW5">
        <v>3</v>
      </c>
      <c r="IX5">
        <v>1</v>
      </c>
      <c r="IY5">
        <v>2</v>
      </c>
      <c r="IZ5">
        <v>1</v>
      </c>
      <c r="JA5">
        <v>4</v>
      </c>
      <c r="JB5">
        <v>3</v>
      </c>
      <c r="JC5">
        <v>1</v>
      </c>
      <c r="JD5">
        <v>1</v>
      </c>
      <c r="JE5">
        <v>2</v>
      </c>
      <c r="JF5">
        <v>3</v>
      </c>
      <c r="JG5">
        <v>3</v>
      </c>
      <c r="JH5">
        <v>3</v>
      </c>
      <c r="JI5">
        <v>2</v>
      </c>
      <c r="JJ5">
        <v>1</v>
      </c>
      <c r="JK5">
        <v>4</v>
      </c>
      <c r="JL5">
        <v>3</v>
      </c>
      <c r="JM5">
        <v>2</v>
      </c>
      <c r="JN5">
        <v>3</v>
      </c>
      <c r="JO5">
        <v>4</v>
      </c>
      <c r="JP5">
        <v>3</v>
      </c>
      <c r="JQ5">
        <v>1</v>
      </c>
      <c r="JR5">
        <v>2</v>
      </c>
      <c r="JS5">
        <v>1</v>
      </c>
      <c r="JT5">
        <v>2</v>
      </c>
      <c r="JU5">
        <v>1</v>
      </c>
      <c r="JV5">
        <v>3</v>
      </c>
      <c r="JW5">
        <v>2</v>
      </c>
      <c r="JX5">
        <v>2</v>
      </c>
      <c r="JY5">
        <v>3</v>
      </c>
      <c r="JZ5">
        <v>2</v>
      </c>
      <c r="KA5">
        <v>2</v>
      </c>
      <c r="KB5">
        <v>1</v>
      </c>
      <c r="KC5">
        <v>2</v>
      </c>
      <c r="KD5">
        <v>2</v>
      </c>
      <c r="KE5">
        <v>3</v>
      </c>
      <c r="KF5">
        <v>1</v>
      </c>
      <c r="KG5">
        <v>2</v>
      </c>
      <c r="KH5">
        <v>2</v>
      </c>
      <c r="KI5">
        <v>2</v>
      </c>
      <c r="KJ5">
        <v>3</v>
      </c>
    </row>
    <row r="6" spans="1:296">
      <c r="A6">
        <v>4</v>
      </c>
      <c r="B6">
        <v>6427702326</v>
      </c>
      <c r="C6">
        <v>161629184</v>
      </c>
      <c r="D6" s="48">
        <v>43011.45484953704</v>
      </c>
      <c r="E6" s="180">
        <v>43011.469259259262</v>
      </c>
      <c r="F6" t="s">
        <v>1181</v>
      </c>
      <c r="K6" t="s">
        <v>278</v>
      </c>
      <c r="L6" t="s">
        <v>279</v>
      </c>
      <c r="N6" s="48">
        <v>43011</v>
      </c>
      <c r="O6" t="s">
        <v>232</v>
      </c>
      <c r="P6" t="s">
        <v>203</v>
      </c>
      <c r="Q6" t="s">
        <v>203</v>
      </c>
      <c r="R6" t="s">
        <v>1856</v>
      </c>
      <c r="S6" t="s">
        <v>781</v>
      </c>
      <c r="T6" t="s">
        <v>1857</v>
      </c>
      <c r="U6" t="s">
        <v>796</v>
      </c>
      <c r="V6" t="s">
        <v>203</v>
      </c>
      <c r="W6" t="s">
        <v>1858</v>
      </c>
      <c r="X6" t="s">
        <v>203</v>
      </c>
      <c r="Y6" t="s">
        <v>203</v>
      </c>
      <c r="Z6" t="s">
        <v>203</v>
      </c>
      <c r="AA6" t="s">
        <v>203</v>
      </c>
      <c r="AB6" t="s">
        <v>203</v>
      </c>
      <c r="AC6" t="s">
        <v>203</v>
      </c>
      <c r="AE6" t="s">
        <v>1859</v>
      </c>
      <c r="AF6" t="s">
        <v>867</v>
      </c>
      <c r="AG6" t="s">
        <v>1860</v>
      </c>
      <c r="AH6" s="288">
        <v>42906</v>
      </c>
      <c r="AI6" s="243">
        <v>25</v>
      </c>
      <c r="AJ6" t="s">
        <v>1861</v>
      </c>
      <c r="AK6" t="s">
        <v>1862</v>
      </c>
      <c r="AL6" t="s">
        <v>1031</v>
      </c>
      <c r="AM6" t="s">
        <v>203</v>
      </c>
      <c r="AN6" t="s">
        <v>1523</v>
      </c>
      <c r="AO6" t="s">
        <v>1523</v>
      </c>
      <c r="AP6" t="s">
        <v>1523</v>
      </c>
      <c r="AQ6" s="257" t="s">
        <v>1523</v>
      </c>
      <c r="AR6" t="s">
        <v>1523</v>
      </c>
      <c r="AS6" t="s">
        <v>1523</v>
      </c>
      <c r="AT6" t="s">
        <v>1523</v>
      </c>
      <c r="AU6" t="s">
        <v>1523</v>
      </c>
      <c r="AV6" t="s">
        <v>1523</v>
      </c>
      <c r="EP6">
        <v>2</v>
      </c>
      <c r="EQ6" t="s">
        <v>1863</v>
      </c>
      <c r="FR6">
        <v>-1</v>
      </c>
      <c r="FS6" t="s">
        <v>1864</v>
      </c>
      <c r="GL6">
        <v>1</v>
      </c>
      <c r="GN6">
        <v>-1</v>
      </c>
      <c r="GO6" t="s">
        <v>1865</v>
      </c>
      <c r="HX6">
        <v>2</v>
      </c>
      <c r="HY6">
        <v>1</v>
      </c>
      <c r="HZ6">
        <v>3</v>
      </c>
      <c r="IA6">
        <v>2</v>
      </c>
      <c r="IB6">
        <v>3</v>
      </c>
      <c r="IC6">
        <v>1</v>
      </c>
      <c r="ID6">
        <v>3</v>
      </c>
      <c r="IE6">
        <v>1</v>
      </c>
      <c r="IF6">
        <v>1</v>
      </c>
      <c r="IG6">
        <v>1</v>
      </c>
      <c r="IH6">
        <v>4</v>
      </c>
      <c r="II6">
        <v>4</v>
      </c>
      <c r="IJ6">
        <v>3</v>
      </c>
      <c r="IK6">
        <v>2</v>
      </c>
      <c r="IL6">
        <v>4</v>
      </c>
      <c r="IM6">
        <v>3</v>
      </c>
      <c r="IN6">
        <v>3</v>
      </c>
      <c r="IO6">
        <v>3</v>
      </c>
      <c r="IP6">
        <v>1</v>
      </c>
      <c r="IQ6">
        <v>3</v>
      </c>
      <c r="IR6">
        <v>1</v>
      </c>
      <c r="IS6">
        <v>2</v>
      </c>
      <c r="IT6">
        <v>1</v>
      </c>
      <c r="IU6">
        <v>4</v>
      </c>
      <c r="IV6">
        <v>4</v>
      </c>
      <c r="IW6">
        <v>3</v>
      </c>
      <c r="IX6">
        <v>2</v>
      </c>
      <c r="IY6">
        <v>2</v>
      </c>
      <c r="IZ6">
        <v>2</v>
      </c>
      <c r="JA6">
        <v>3</v>
      </c>
      <c r="JB6">
        <v>4</v>
      </c>
      <c r="JC6">
        <v>2</v>
      </c>
      <c r="JD6">
        <v>1</v>
      </c>
      <c r="JE6">
        <v>1</v>
      </c>
      <c r="JF6">
        <v>2</v>
      </c>
      <c r="JG6">
        <v>2</v>
      </c>
      <c r="JH6">
        <v>3</v>
      </c>
      <c r="JI6">
        <v>2</v>
      </c>
      <c r="JJ6">
        <v>1</v>
      </c>
      <c r="JK6">
        <v>2</v>
      </c>
      <c r="JL6">
        <v>3</v>
      </c>
      <c r="JM6">
        <v>3</v>
      </c>
      <c r="JN6">
        <v>4</v>
      </c>
      <c r="JO6">
        <v>3</v>
      </c>
      <c r="JP6">
        <v>2</v>
      </c>
      <c r="JQ6">
        <v>3</v>
      </c>
      <c r="JR6">
        <v>2</v>
      </c>
      <c r="JS6">
        <v>1</v>
      </c>
      <c r="JT6">
        <v>2</v>
      </c>
      <c r="JU6">
        <v>1</v>
      </c>
      <c r="JV6">
        <v>3</v>
      </c>
      <c r="JW6">
        <v>1</v>
      </c>
      <c r="JX6">
        <v>4</v>
      </c>
      <c r="JY6">
        <v>4</v>
      </c>
      <c r="JZ6">
        <v>3</v>
      </c>
      <c r="KA6">
        <v>2</v>
      </c>
      <c r="KB6">
        <v>2</v>
      </c>
      <c r="KC6">
        <v>2</v>
      </c>
      <c r="KD6">
        <v>2</v>
      </c>
      <c r="KE6">
        <v>1</v>
      </c>
      <c r="KF6">
        <v>1</v>
      </c>
      <c r="KG6">
        <v>1</v>
      </c>
      <c r="KH6">
        <v>3</v>
      </c>
      <c r="KI6">
        <v>2</v>
      </c>
      <c r="KJ6">
        <v>3</v>
      </c>
    </row>
    <row r="7" spans="1:296">
      <c r="A7">
        <v>5</v>
      </c>
      <c r="B7">
        <v>6409804113</v>
      </c>
      <c r="C7">
        <v>161629184</v>
      </c>
      <c r="D7" s="48">
        <v>43001.375104166669</v>
      </c>
      <c r="E7" s="180">
        <v>43001.390509259261</v>
      </c>
      <c r="F7" t="s">
        <v>1181</v>
      </c>
      <c r="K7" t="s">
        <v>280</v>
      </c>
      <c r="L7" t="s">
        <v>281</v>
      </c>
      <c r="N7" s="48" t="s">
        <v>1698</v>
      </c>
      <c r="O7" t="s">
        <v>226</v>
      </c>
      <c r="P7" t="s">
        <v>209</v>
      </c>
      <c r="Q7" t="s">
        <v>381</v>
      </c>
      <c r="R7" t="s">
        <v>798</v>
      </c>
      <c r="S7" t="s">
        <v>798</v>
      </c>
      <c r="T7" t="s">
        <v>975</v>
      </c>
      <c r="U7" t="s">
        <v>1699</v>
      </c>
      <c r="V7" t="s">
        <v>209</v>
      </c>
      <c r="W7" t="s">
        <v>1700</v>
      </c>
      <c r="X7" t="s">
        <v>1701</v>
      </c>
      <c r="Y7" t="s">
        <v>209</v>
      </c>
      <c r="Z7" t="s">
        <v>209</v>
      </c>
      <c r="AA7" t="s">
        <v>209</v>
      </c>
      <c r="AB7" t="s">
        <v>209</v>
      </c>
      <c r="AC7" t="s">
        <v>209</v>
      </c>
      <c r="AE7" t="s">
        <v>1523</v>
      </c>
      <c r="AF7" t="s">
        <v>1523</v>
      </c>
      <c r="AG7" t="s">
        <v>1523</v>
      </c>
      <c r="AH7" s="288" t="s">
        <v>1523</v>
      </c>
      <c r="AI7" t="s">
        <v>1523</v>
      </c>
      <c r="AJ7" t="s">
        <v>1523</v>
      </c>
      <c r="AK7" t="s">
        <v>1523</v>
      </c>
      <c r="AL7" t="s">
        <v>1523</v>
      </c>
      <c r="AM7" t="s">
        <v>1523</v>
      </c>
      <c r="AN7" t="s">
        <v>1523</v>
      </c>
      <c r="AO7" t="s">
        <v>1523</v>
      </c>
      <c r="AP7" t="s">
        <v>1523</v>
      </c>
      <c r="AQ7" s="257" t="s">
        <v>1523</v>
      </c>
      <c r="AR7" t="s">
        <v>1523</v>
      </c>
      <c r="AS7" t="s">
        <v>1523</v>
      </c>
      <c r="AT7" t="s">
        <v>1523</v>
      </c>
      <c r="AU7" t="s">
        <v>1523</v>
      </c>
      <c r="AV7" t="s">
        <v>1523</v>
      </c>
      <c r="CD7">
        <v>1</v>
      </c>
      <c r="CE7" t="s">
        <v>1702</v>
      </c>
      <c r="FR7">
        <v>-2</v>
      </c>
      <c r="FS7" t="s">
        <v>1703</v>
      </c>
      <c r="HH7">
        <v>1</v>
      </c>
      <c r="HI7" t="s">
        <v>1704</v>
      </c>
      <c r="HX7">
        <v>2</v>
      </c>
      <c r="HY7">
        <v>1</v>
      </c>
      <c r="HZ7">
        <v>4</v>
      </c>
      <c r="IA7">
        <v>3</v>
      </c>
      <c r="IB7">
        <v>4</v>
      </c>
      <c r="IC7">
        <v>2</v>
      </c>
      <c r="ID7">
        <v>3</v>
      </c>
      <c r="IE7">
        <v>2</v>
      </c>
      <c r="IF7">
        <v>2</v>
      </c>
      <c r="IG7">
        <v>3</v>
      </c>
      <c r="IH7">
        <v>4</v>
      </c>
      <c r="II7">
        <v>4</v>
      </c>
      <c r="IJ7">
        <v>4</v>
      </c>
      <c r="IK7">
        <v>3</v>
      </c>
      <c r="IL7">
        <v>3</v>
      </c>
      <c r="IM7">
        <v>4</v>
      </c>
      <c r="IN7">
        <v>2</v>
      </c>
      <c r="IO7">
        <v>2</v>
      </c>
      <c r="IP7">
        <v>1</v>
      </c>
      <c r="IQ7">
        <v>4</v>
      </c>
      <c r="IR7">
        <v>2</v>
      </c>
      <c r="IS7">
        <v>2</v>
      </c>
      <c r="IT7">
        <v>2</v>
      </c>
      <c r="IU7">
        <v>4</v>
      </c>
      <c r="IV7">
        <v>4</v>
      </c>
      <c r="IW7">
        <v>4</v>
      </c>
      <c r="IX7">
        <v>2</v>
      </c>
      <c r="IY7">
        <v>1</v>
      </c>
      <c r="IZ7">
        <v>2</v>
      </c>
      <c r="JA7">
        <v>4</v>
      </c>
      <c r="JB7">
        <v>3</v>
      </c>
      <c r="JC7">
        <v>2</v>
      </c>
      <c r="JD7">
        <v>1</v>
      </c>
      <c r="JE7">
        <v>1</v>
      </c>
      <c r="JF7">
        <v>3</v>
      </c>
      <c r="JG7">
        <v>3</v>
      </c>
      <c r="JH7">
        <v>4</v>
      </c>
      <c r="JI7">
        <v>2</v>
      </c>
      <c r="JJ7">
        <v>4</v>
      </c>
      <c r="JK7">
        <v>1</v>
      </c>
      <c r="JL7">
        <v>4</v>
      </c>
      <c r="JM7">
        <v>2</v>
      </c>
      <c r="JN7">
        <v>4</v>
      </c>
      <c r="JO7">
        <v>3</v>
      </c>
      <c r="JP7">
        <v>4</v>
      </c>
      <c r="JQ7">
        <v>4</v>
      </c>
      <c r="JR7">
        <v>2</v>
      </c>
      <c r="JS7">
        <v>1</v>
      </c>
      <c r="JT7">
        <v>2</v>
      </c>
      <c r="JU7">
        <v>2</v>
      </c>
      <c r="JV7">
        <v>3</v>
      </c>
      <c r="JW7">
        <v>3</v>
      </c>
      <c r="JX7">
        <v>1</v>
      </c>
      <c r="JY7">
        <v>3</v>
      </c>
      <c r="JZ7">
        <v>2</v>
      </c>
      <c r="KA7">
        <v>2</v>
      </c>
      <c r="KB7">
        <v>2</v>
      </c>
      <c r="KC7">
        <v>2</v>
      </c>
      <c r="KD7">
        <v>1</v>
      </c>
      <c r="KE7">
        <v>2</v>
      </c>
      <c r="KF7">
        <v>2</v>
      </c>
      <c r="KG7">
        <v>2</v>
      </c>
      <c r="KH7">
        <v>2</v>
      </c>
      <c r="KI7">
        <v>2</v>
      </c>
      <c r="KJ7">
        <v>3</v>
      </c>
    </row>
    <row r="8" spans="1:296">
      <c r="A8">
        <v>6</v>
      </c>
      <c r="B8">
        <v>6427663601</v>
      </c>
      <c r="C8">
        <v>161629184</v>
      </c>
      <c r="D8" s="48">
        <v>43011.398402777777</v>
      </c>
      <c r="E8" s="180">
        <v>43011.448923611111</v>
      </c>
      <c r="F8" t="s">
        <v>1181</v>
      </c>
      <c r="K8" t="s">
        <v>282</v>
      </c>
      <c r="L8" t="s">
        <v>283</v>
      </c>
      <c r="N8" s="48">
        <v>43011</v>
      </c>
      <c r="O8" t="s">
        <v>223</v>
      </c>
      <c r="P8" t="s">
        <v>1866</v>
      </c>
      <c r="Q8" t="s">
        <v>203</v>
      </c>
      <c r="R8" t="s">
        <v>796</v>
      </c>
      <c r="S8" t="s">
        <v>796</v>
      </c>
      <c r="T8" t="s">
        <v>796</v>
      </c>
      <c r="U8" t="s">
        <v>796</v>
      </c>
      <c r="V8" t="s">
        <v>203</v>
      </c>
      <c r="W8" t="s">
        <v>1858</v>
      </c>
      <c r="X8" t="s">
        <v>215</v>
      </c>
      <c r="Y8" t="s">
        <v>203</v>
      </c>
      <c r="Z8" t="s">
        <v>203</v>
      </c>
      <c r="AA8" t="s">
        <v>203</v>
      </c>
      <c r="AB8" t="s">
        <v>203</v>
      </c>
      <c r="AC8" t="s">
        <v>203</v>
      </c>
      <c r="AE8" t="s">
        <v>1523</v>
      </c>
      <c r="AF8" t="s">
        <v>1523</v>
      </c>
      <c r="AG8" t="s">
        <v>1523</v>
      </c>
      <c r="AH8" s="288" t="s">
        <v>1523</v>
      </c>
      <c r="AI8" t="s">
        <v>1523</v>
      </c>
      <c r="AJ8" t="s">
        <v>1523</v>
      </c>
      <c r="AK8" t="s">
        <v>1523</v>
      </c>
      <c r="AL8" t="s">
        <v>1523</v>
      </c>
      <c r="AM8" t="s">
        <v>1523</v>
      </c>
      <c r="AN8" t="s">
        <v>1523</v>
      </c>
      <c r="AO8" t="s">
        <v>1523</v>
      </c>
      <c r="AP8" t="s">
        <v>1523</v>
      </c>
      <c r="AQ8" s="257" t="s">
        <v>1523</v>
      </c>
      <c r="AR8" t="s">
        <v>1523</v>
      </c>
      <c r="AS8" t="s">
        <v>1523</v>
      </c>
      <c r="AT8" t="s">
        <v>1523</v>
      </c>
      <c r="AU8" t="s">
        <v>1523</v>
      </c>
      <c r="AV8" t="s">
        <v>1523</v>
      </c>
      <c r="BJ8">
        <v>-2</v>
      </c>
      <c r="CD8">
        <v>2</v>
      </c>
      <c r="CN8">
        <v>-3</v>
      </c>
      <c r="DJ8">
        <v>-2</v>
      </c>
      <c r="DP8">
        <v>-1</v>
      </c>
      <c r="DQ8" t="s">
        <v>1867</v>
      </c>
      <c r="DX8">
        <v>-3</v>
      </c>
      <c r="DY8" t="s">
        <v>1868</v>
      </c>
      <c r="DZ8">
        <v>3</v>
      </c>
      <c r="EA8" t="s">
        <v>1869</v>
      </c>
      <c r="EB8">
        <v>-2</v>
      </c>
      <c r="EC8" t="s">
        <v>1870</v>
      </c>
      <c r="ED8">
        <v>1</v>
      </c>
      <c r="EE8" t="s">
        <v>1871</v>
      </c>
      <c r="EP8">
        <v>-1</v>
      </c>
      <c r="EQ8" t="s">
        <v>1872</v>
      </c>
      <c r="ER8">
        <v>-3</v>
      </c>
      <c r="ES8" t="s">
        <v>1873</v>
      </c>
      <c r="FV8">
        <v>2</v>
      </c>
      <c r="FW8" t="s">
        <v>1874</v>
      </c>
      <c r="FZ8">
        <v>-2</v>
      </c>
      <c r="GA8" t="s">
        <v>1875</v>
      </c>
      <c r="GF8">
        <v>-3</v>
      </c>
      <c r="GG8" t="s">
        <v>1876</v>
      </c>
      <c r="GJ8">
        <v>-3</v>
      </c>
      <c r="GK8" t="s">
        <v>1877</v>
      </c>
      <c r="GL8">
        <v>-2</v>
      </c>
      <c r="GM8" t="s">
        <v>1878</v>
      </c>
      <c r="GV8">
        <v>-3</v>
      </c>
      <c r="GW8" t="s">
        <v>1879</v>
      </c>
      <c r="HH8">
        <v>1</v>
      </c>
      <c r="HX8">
        <v>3</v>
      </c>
      <c r="HY8">
        <v>2</v>
      </c>
      <c r="HZ8">
        <v>3</v>
      </c>
      <c r="IA8">
        <v>1</v>
      </c>
      <c r="IB8">
        <v>4</v>
      </c>
      <c r="IC8">
        <v>2</v>
      </c>
      <c r="ID8">
        <v>3</v>
      </c>
      <c r="IE8">
        <v>2</v>
      </c>
      <c r="IF8">
        <v>1</v>
      </c>
      <c r="IG8">
        <v>3</v>
      </c>
      <c r="IH8">
        <v>3</v>
      </c>
      <c r="II8">
        <v>4</v>
      </c>
      <c r="IJ8">
        <v>3</v>
      </c>
      <c r="IK8">
        <v>2</v>
      </c>
      <c r="IL8">
        <v>3</v>
      </c>
      <c r="IM8">
        <v>3</v>
      </c>
      <c r="IN8">
        <v>4</v>
      </c>
      <c r="IO8">
        <v>3</v>
      </c>
      <c r="IP8">
        <v>2</v>
      </c>
      <c r="IQ8">
        <v>3</v>
      </c>
      <c r="IR8">
        <v>2</v>
      </c>
      <c r="IS8">
        <v>3</v>
      </c>
      <c r="IT8">
        <v>3</v>
      </c>
      <c r="IU8">
        <v>4</v>
      </c>
      <c r="IV8">
        <v>3</v>
      </c>
      <c r="IW8">
        <v>3</v>
      </c>
      <c r="IX8">
        <v>3</v>
      </c>
      <c r="IY8">
        <v>3</v>
      </c>
      <c r="IZ8">
        <v>3</v>
      </c>
      <c r="JA8">
        <v>3</v>
      </c>
      <c r="JB8">
        <v>4</v>
      </c>
      <c r="JC8">
        <v>2</v>
      </c>
      <c r="JD8">
        <v>2</v>
      </c>
      <c r="JE8">
        <v>3</v>
      </c>
      <c r="JF8">
        <v>3</v>
      </c>
      <c r="JG8">
        <v>3</v>
      </c>
      <c r="JH8">
        <v>2</v>
      </c>
      <c r="JI8">
        <v>3</v>
      </c>
      <c r="JJ8">
        <v>1</v>
      </c>
      <c r="JK8">
        <v>2</v>
      </c>
      <c r="JL8">
        <v>3</v>
      </c>
      <c r="JM8">
        <v>3</v>
      </c>
      <c r="JN8">
        <v>3</v>
      </c>
      <c r="JO8">
        <v>2</v>
      </c>
      <c r="JP8">
        <v>3</v>
      </c>
      <c r="JQ8">
        <v>4</v>
      </c>
      <c r="JR8">
        <v>4</v>
      </c>
      <c r="JS8">
        <v>1</v>
      </c>
      <c r="JT8">
        <v>2</v>
      </c>
      <c r="JU8">
        <v>3</v>
      </c>
      <c r="JV8">
        <v>3</v>
      </c>
      <c r="JW8">
        <v>3</v>
      </c>
      <c r="JX8">
        <v>3</v>
      </c>
      <c r="JY8">
        <v>3</v>
      </c>
      <c r="JZ8">
        <v>3</v>
      </c>
      <c r="KA8">
        <v>3</v>
      </c>
      <c r="KB8">
        <v>3</v>
      </c>
      <c r="KC8">
        <v>1</v>
      </c>
      <c r="KD8">
        <v>1</v>
      </c>
      <c r="KE8">
        <v>2</v>
      </c>
      <c r="KF8">
        <v>2</v>
      </c>
      <c r="KG8">
        <v>1</v>
      </c>
      <c r="KH8">
        <v>4</v>
      </c>
      <c r="KI8">
        <v>3</v>
      </c>
      <c r="KJ8">
        <v>4</v>
      </c>
    </row>
    <row r="9" spans="1:296">
      <c r="A9">
        <v>7</v>
      </c>
      <c r="AE9" t="s">
        <v>1523</v>
      </c>
      <c r="AF9" t="s">
        <v>1523</v>
      </c>
      <c r="AG9" t="s">
        <v>1523</v>
      </c>
      <c r="AH9" s="288" t="s">
        <v>1523</v>
      </c>
      <c r="AI9" t="s">
        <v>1523</v>
      </c>
      <c r="AJ9" t="s">
        <v>1523</v>
      </c>
      <c r="AK9" t="s">
        <v>1523</v>
      </c>
      <c r="AL9" t="s">
        <v>1523</v>
      </c>
      <c r="AM9" t="s">
        <v>1523</v>
      </c>
      <c r="AN9" t="s">
        <v>1523</v>
      </c>
      <c r="AO9" t="s">
        <v>1523</v>
      </c>
      <c r="AP9" t="s">
        <v>1523</v>
      </c>
      <c r="AQ9" s="257" t="s">
        <v>1523</v>
      </c>
      <c r="AR9" t="s">
        <v>1523</v>
      </c>
      <c r="AS9" t="s">
        <v>1523</v>
      </c>
      <c r="AT9" t="s">
        <v>1523</v>
      </c>
      <c r="AU9" t="s">
        <v>1523</v>
      </c>
      <c r="AV9" t="s">
        <v>1523</v>
      </c>
    </row>
    <row r="10" spans="1:296">
      <c r="A10">
        <v>8</v>
      </c>
      <c r="B10">
        <v>6485538344</v>
      </c>
      <c r="C10">
        <v>161629184</v>
      </c>
      <c r="D10" s="48">
        <v>43038.712824074071</v>
      </c>
      <c r="E10" s="180">
        <v>43038.725208333337</v>
      </c>
      <c r="F10" t="s">
        <v>1181</v>
      </c>
      <c r="K10" t="s">
        <v>288</v>
      </c>
      <c r="L10" t="s">
        <v>289</v>
      </c>
      <c r="N10" s="48">
        <v>43038</v>
      </c>
      <c r="O10" t="s">
        <v>197</v>
      </c>
      <c r="P10" t="s">
        <v>203</v>
      </c>
      <c r="Q10" t="s">
        <v>203</v>
      </c>
      <c r="R10" t="s">
        <v>781</v>
      </c>
      <c r="S10" t="s">
        <v>781</v>
      </c>
      <c r="T10" t="s">
        <v>781</v>
      </c>
      <c r="U10" t="s">
        <v>781</v>
      </c>
      <c r="V10" t="s">
        <v>203</v>
      </c>
      <c r="W10" t="s">
        <v>2763</v>
      </c>
      <c r="X10" t="s">
        <v>203</v>
      </c>
      <c r="Y10" t="s">
        <v>203</v>
      </c>
      <c r="Z10" t="s">
        <v>203</v>
      </c>
      <c r="AA10" t="s">
        <v>203</v>
      </c>
      <c r="AB10" t="s">
        <v>203</v>
      </c>
      <c r="AC10" t="s">
        <v>203</v>
      </c>
      <c r="AE10" t="s">
        <v>1839</v>
      </c>
      <c r="AF10" t="s">
        <v>867</v>
      </c>
      <c r="AG10" t="s">
        <v>1840</v>
      </c>
      <c r="AH10" s="288">
        <v>42896</v>
      </c>
      <c r="AI10" s="243">
        <v>36</v>
      </c>
      <c r="AJ10" t="s">
        <v>2764</v>
      </c>
      <c r="AK10" t="s">
        <v>2765</v>
      </c>
      <c r="AL10" t="s">
        <v>203</v>
      </c>
      <c r="AM10" t="s">
        <v>203</v>
      </c>
      <c r="AN10" t="s">
        <v>1523</v>
      </c>
      <c r="AO10" t="s">
        <v>1523</v>
      </c>
      <c r="AP10" t="s">
        <v>1523</v>
      </c>
      <c r="AQ10" s="257" t="s">
        <v>1523</v>
      </c>
      <c r="AR10" t="s">
        <v>1523</v>
      </c>
      <c r="AS10" t="s">
        <v>1523</v>
      </c>
      <c r="AT10" t="s">
        <v>1523</v>
      </c>
      <c r="AU10" t="s">
        <v>1523</v>
      </c>
      <c r="AV10" t="s">
        <v>1523</v>
      </c>
      <c r="HX10">
        <v>2</v>
      </c>
      <c r="HY10">
        <v>2</v>
      </c>
      <c r="HZ10">
        <v>4</v>
      </c>
      <c r="IA10">
        <v>3</v>
      </c>
      <c r="IB10">
        <v>4</v>
      </c>
      <c r="IC10">
        <v>3</v>
      </c>
      <c r="ID10">
        <v>4</v>
      </c>
      <c r="IE10">
        <v>3</v>
      </c>
      <c r="IF10">
        <v>1</v>
      </c>
      <c r="IG10">
        <v>4</v>
      </c>
      <c r="IH10">
        <v>4</v>
      </c>
      <c r="II10">
        <v>4</v>
      </c>
      <c r="IJ10">
        <v>4</v>
      </c>
      <c r="IK10">
        <v>3</v>
      </c>
      <c r="IL10">
        <v>3</v>
      </c>
      <c r="IM10">
        <v>3</v>
      </c>
      <c r="IN10">
        <v>2</v>
      </c>
      <c r="IO10">
        <v>2</v>
      </c>
      <c r="IP10">
        <v>2</v>
      </c>
      <c r="IQ10">
        <v>4</v>
      </c>
      <c r="IR10">
        <v>1</v>
      </c>
      <c r="IS10">
        <v>2</v>
      </c>
      <c r="IT10">
        <v>3</v>
      </c>
      <c r="IU10">
        <v>4</v>
      </c>
      <c r="IV10">
        <v>3</v>
      </c>
      <c r="IW10">
        <v>3</v>
      </c>
      <c r="IX10">
        <v>2</v>
      </c>
      <c r="IY10">
        <v>2</v>
      </c>
      <c r="IZ10">
        <v>2</v>
      </c>
      <c r="JA10">
        <v>3</v>
      </c>
      <c r="JB10">
        <v>4</v>
      </c>
      <c r="JC10">
        <v>4</v>
      </c>
      <c r="JD10">
        <v>1</v>
      </c>
      <c r="JE10">
        <v>2</v>
      </c>
      <c r="JF10">
        <v>4</v>
      </c>
      <c r="JG10">
        <v>3</v>
      </c>
      <c r="JH10">
        <v>2</v>
      </c>
      <c r="JI10">
        <v>3</v>
      </c>
      <c r="JJ10">
        <v>2</v>
      </c>
      <c r="JK10">
        <v>2</v>
      </c>
      <c r="JL10">
        <v>4</v>
      </c>
      <c r="JM10">
        <v>4</v>
      </c>
      <c r="JN10">
        <v>4</v>
      </c>
      <c r="JO10">
        <v>4</v>
      </c>
      <c r="JP10">
        <v>4</v>
      </c>
      <c r="JQ10">
        <v>4</v>
      </c>
      <c r="JR10">
        <v>2</v>
      </c>
      <c r="JS10">
        <v>2</v>
      </c>
      <c r="JT10">
        <v>2</v>
      </c>
      <c r="JU10">
        <v>3</v>
      </c>
      <c r="JV10">
        <v>3</v>
      </c>
      <c r="JW10">
        <v>4</v>
      </c>
      <c r="JX10">
        <v>4</v>
      </c>
      <c r="JY10">
        <v>3</v>
      </c>
      <c r="JZ10">
        <v>3</v>
      </c>
      <c r="KA10">
        <v>3</v>
      </c>
      <c r="KB10">
        <v>2</v>
      </c>
      <c r="KC10">
        <v>2</v>
      </c>
      <c r="KD10">
        <v>2</v>
      </c>
      <c r="KE10">
        <v>3</v>
      </c>
      <c r="KF10">
        <v>2</v>
      </c>
      <c r="KG10">
        <v>1</v>
      </c>
      <c r="KH10">
        <v>3</v>
      </c>
      <c r="KI10">
        <v>3</v>
      </c>
      <c r="KJ10">
        <v>4</v>
      </c>
    </row>
    <row r="11" spans="1:296">
      <c r="A11">
        <v>9</v>
      </c>
      <c r="B11">
        <v>6397088840</v>
      </c>
      <c r="C11">
        <v>161629184</v>
      </c>
      <c r="D11" s="48">
        <v>42994.447071759263</v>
      </c>
      <c r="E11" s="180">
        <v>42994.486446759263</v>
      </c>
      <c r="F11" t="s">
        <v>1181</v>
      </c>
      <c r="K11" t="s">
        <v>1603</v>
      </c>
      <c r="L11" t="s">
        <v>287</v>
      </c>
      <c r="N11" s="48">
        <v>42994</v>
      </c>
      <c r="O11" t="s">
        <v>211</v>
      </c>
      <c r="P11" t="s">
        <v>203</v>
      </c>
      <c r="Q11" t="s">
        <v>215</v>
      </c>
      <c r="R11" t="s">
        <v>788</v>
      </c>
      <c r="S11" t="s">
        <v>788</v>
      </c>
      <c r="T11" t="s">
        <v>788</v>
      </c>
      <c r="U11" t="s">
        <v>1604</v>
      </c>
      <c r="V11" t="s">
        <v>203</v>
      </c>
      <c r="W11" t="s">
        <v>203</v>
      </c>
      <c r="X11" t="s">
        <v>203</v>
      </c>
      <c r="Y11" t="s">
        <v>1605</v>
      </c>
      <c r="Z11" t="s">
        <v>203</v>
      </c>
      <c r="AA11" t="s">
        <v>203</v>
      </c>
      <c r="AB11" t="s">
        <v>1606</v>
      </c>
      <c r="AC11" t="s">
        <v>203</v>
      </c>
      <c r="AE11" t="s">
        <v>1018</v>
      </c>
      <c r="AF11" t="s">
        <v>1607</v>
      </c>
      <c r="AG11" t="s">
        <v>1608</v>
      </c>
      <c r="AH11" s="288">
        <v>42856</v>
      </c>
      <c r="AI11" s="243">
        <v>10</v>
      </c>
      <c r="AJ11" t="s">
        <v>1609</v>
      </c>
      <c r="AK11" t="s">
        <v>783</v>
      </c>
      <c r="AL11" t="s">
        <v>801</v>
      </c>
      <c r="AM11" t="s">
        <v>1610</v>
      </c>
      <c r="AN11" t="s">
        <v>1523</v>
      </c>
      <c r="AO11" t="s">
        <v>1523</v>
      </c>
      <c r="AP11" t="s">
        <v>1523</v>
      </c>
      <c r="AQ11" s="257" t="s">
        <v>1523</v>
      </c>
      <c r="AR11" t="s">
        <v>1523</v>
      </c>
      <c r="AS11" t="s">
        <v>1523</v>
      </c>
      <c r="AT11" t="s">
        <v>1523</v>
      </c>
      <c r="AU11" t="s">
        <v>1523</v>
      </c>
      <c r="AV11" t="s">
        <v>1523</v>
      </c>
      <c r="BJ11">
        <v>-2</v>
      </c>
      <c r="BK11" t="s">
        <v>1611</v>
      </c>
      <c r="CD11">
        <v>1</v>
      </c>
      <c r="CE11" t="s">
        <v>1612</v>
      </c>
      <c r="DZ11">
        <v>-3</v>
      </c>
      <c r="EA11" t="s">
        <v>1613</v>
      </c>
      <c r="ED11">
        <v>1</v>
      </c>
      <c r="EE11" t="s">
        <v>1614</v>
      </c>
      <c r="FJ11">
        <v>-2</v>
      </c>
      <c r="FK11" t="s">
        <v>1615</v>
      </c>
      <c r="FR11">
        <v>-2</v>
      </c>
      <c r="FS11" t="s">
        <v>1616</v>
      </c>
      <c r="GB11">
        <v>-2</v>
      </c>
      <c r="GC11" t="s">
        <v>1617</v>
      </c>
      <c r="GX11">
        <v>1</v>
      </c>
      <c r="GY11" t="s">
        <v>1618</v>
      </c>
      <c r="HX11">
        <v>1</v>
      </c>
      <c r="HY11">
        <v>1</v>
      </c>
      <c r="HZ11">
        <v>2</v>
      </c>
      <c r="IA11">
        <v>3</v>
      </c>
      <c r="IB11">
        <v>4</v>
      </c>
      <c r="IC11">
        <v>1</v>
      </c>
      <c r="ID11">
        <v>1</v>
      </c>
      <c r="IE11">
        <v>2</v>
      </c>
      <c r="IF11">
        <v>2</v>
      </c>
      <c r="IG11">
        <v>1</v>
      </c>
      <c r="IH11">
        <v>4</v>
      </c>
      <c r="II11">
        <v>4</v>
      </c>
      <c r="IJ11">
        <v>3</v>
      </c>
      <c r="IK11">
        <v>2</v>
      </c>
      <c r="IL11">
        <v>3</v>
      </c>
      <c r="IM11">
        <v>3</v>
      </c>
      <c r="IN11">
        <v>3</v>
      </c>
      <c r="IO11">
        <v>2</v>
      </c>
      <c r="IP11">
        <v>1</v>
      </c>
      <c r="IQ11">
        <v>4</v>
      </c>
      <c r="IR11">
        <v>1</v>
      </c>
      <c r="IS11">
        <v>2</v>
      </c>
      <c r="IT11">
        <v>1</v>
      </c>
      <c r="IU11">
        <v>4</v>
      </c>
      <c r="IV11">
        <v>2</v>
      </c>
      <c r="IW11">
        <v>3</v>
      </c>
      <c r="IX11">
        <v>2</v>
      </c>
      <c r="IY11">
        <v>2</v>
      </c>
      <c r="IZ11">
        <v>2</v>
      </c>
      <c r="JA11">
        <v>3</v>
      </c>
      <c r="JB11">
        <v>4</v>
      </c>
      <c r="JC11">
        <v>2</v>
      </c>
      <c r="JD11">
        <v>2</v>
      </c>
      <c r="JE11">
        <v>1</v>
      </c>
      <c r="JF11">
        <v>2</v>
      </c>
      <c r="JG11">
        <v>1</v>
      </c>
      <c r="JH11">
        <v>1</v>
      </c>
      <c r="JI11">
        <v>3</v>
      </c>
      <c r="JJ11">
        <v>2</v>
      </c>
      <c r="JK11">
        <v>1</v>
      </c>
      <c r="JL11">
        <v>4</v>
      </c>
      <c r="JM11">
        <v>2</v>
      </c>
      <c r="JN11">
        <v>3</v>
      </c>
      <c r="JO11">
        <v>3</v>
      </c>
      <c r="JP11">
        <v>1</v>
      </c>
      <c r="JQ11">
        <v>1</v>
      </c>
      <c r="JR11">
        <v>1</v>
      </c>
      <c r="JS11">
        <v>1</v>
      </c>
      <c r="JT11">
        <v>2</v>
      </c>
      <c r="JU11">
        <v>2</v>
      </c>
      <c r="JV11">
        <v>2</v>
      </c>
      <c r="JW11">
        <v>2</v>
      </c>
      <c r="JX11">
        <v>1</v>
      </c>
      <c r="JY11">
        <v>2</v>
      </c>
      <c r="JZ11">
        <v>1</v>
      </c>
      <c r="KA11">
        <v>2</v>
      </c>
      <c r="KB11">
        <v>1</v>
      </c>
      <c r="KC11">
        <v>2</v>
      </c>
      <c r="KD11">
        <v>3</v>
      </c>
      <c r="KE11">
        <v>1</v>
      </c>
      <c r="KF11">
        <v>3</v>
      </c>
      <c r="KG11">
        <v>1</v>
      </c>
      <c r="KH11">
        <v>1</v>
      </c>
      <c r="KI11">
        <v>1</v>
      </c>
      <c r="KJ11">
        <v>2</v>
      </c>
    </row>
    <row r="12" spans="1:296">
      <c r="A12">
        <v>10</v>
      </c>
      <c r="B12">
        <v>6381991347</v>
      </c>
      <c r="C12">
        <v>161629184</v>
      </c>
      <c r="D12" s="48">
        <v>42986.633171296293</v>
      </c>
      <c r="E12" s="180">
        <v>42986.650057870371</v>
      </c>
      <c r="F12" t="s">
        <v>1181</v>
      </c>
      <c r="K12" t="s">
        <v>292</v>
      </c>
      <c r="L12" t="s">
        <v>293</v>
      </c>
      <c r="N12" s="48">
        <v>42986</v>
      </c>
      <c r="O12" t="s">
        <v>204</v>
      </c>
      <c r="P12" t="s">
        <v>209</v>
      </c>
      <c r="Q12" t="s">
        <v>209</v>
      </c>
      <c r="R12" t="s">
        <v>974</v>
      </c>
      <c r="S12" t="s">
        <v>798</v>
      </c>
      <c r="T12" t="s">
        <v>798</v>
      </c>
      <c r="U12" t="s">
        <v>209</v>
      </c>
      <c r="V12" t="s">
        <v>209</v>
      </c>
      <c r="W12" t="s">
        <v>1455</v>
      </c>
      <c r="X12" t="s">
        <v>209</v>
      </c>
      <c r="Y12" t="s">
        <v>209</v>
      </c>
      <c r="Z12" t="s">
        <v>209</v>
      </c>
      <c r="AA12" t="s">
        <v>209</v>
      </c>
      <c r="AB12" t="s">
        <v>209</v>
      </c>
      <c r="AC12" t="s">
        <v>209</v>
      </c>
      <c r="AE12" t="s">
        <v>977</v>
      </c>
      <c r="AF12" t="s">
        <v>604</v>
      </c>
      <c r="AG12" t="s">
        <v>1456</v>
      </c>
      <c r="AH12" s="288">
        <v>42954</v>
      </c>
      <c r="AI12" s="243">
        <v>15</v>
      </c>
      <c r="AJ12" t="s">
        <v>4723</v>
      </c>
      <c r="AK12" t="s">
        <v>1457</v>
      </c>
      <c r="AL12" t="s">
        <v>1458</v>
      </c>
      <c r="AM12" t="s">
        <v>215</v>
      </c>
      <c r="AN12" t="s">
        <v>1523</v>
      </c>
      <c r="AO12" t="s">
        <v>1523</v>
      </c>
      <c r="AP12" t="s">
        <v>1523</v>
      </c>
      <c r="AQ12" s="257" t="s">
        <v>1523</v>
      </c>
      <c r="AR12" t="s">
        <v>1523</v>
      </c>
      <c r="AS12" t="s">
        <v>1523</v>
      </c>
      <c r="AT12" t="s">
        <v>1523</v>
      </c>
      <c r="AU12" t="s">
        <v>1523</v>
      </c>
      <c r="AV12" t="s">
        <v>1523</v>
      </c>
      <c r="BJ12">
        <v>-3</v>
      </c>
      <c r="BK12" t="s">
        <v>1459</v>
      </c>
      <c r="DJ12">
        <v>2</v>
      </c>
      <c r="DK12" t="s">
        <v>1460</v>
      </c>
      <c r="FD12">
        <v>2</v>
      </c>
      <c r="FR12">
        <v>-3</v>
      </c>
      <c r="FT12">
        <v>-2</v>
      </c>
      <c r="GR12">
        <v>3</v>
      </c>
      <c r="HH12">
        <v>-3</v>
      </c>
      <c r="HX12">
        <v>3</v>
      </c>
      <c r="HY12">
        <v>3</v>
      </c>
      <c r="HZ12">
        <v>3</v>
      </c>
      <c r="IA12">
        <v>3</v>
      </c>
      <c r="IB12">
        <v>3</v>
      </c>
      <c r="IC12">
        <v>2</v>
      </c>
      <c r="ID12">
        <v>3</v>
      </c>
      <c r="IE12">
        <v>1</v>
      </c>
      <c r="IF12">
        <v>2</v>
      </c>
      <c r="IG12">
        <v>3</v>
      </c>
      <c r="IH12">
        <v>4</v>
      </c>
      <c r="II12">
        <v>4</v>
      </c>
      <c r="IJ12">
        <v>4</v>
      </c>
      <c r="IK12">
        <v>2</v>
      </c>
      <c r="IL12">
        <v>2</v>
      </c>
      <c r="IM12">
        <v>2</v>
      </c>
      <c r="IN12">
        <v>3</v>
      </c>
      <c r="IO12">
        <v>3</v>
      </c>
      <c r="IP12">
        <v>2</v>
      </c>
      <c r="IQ12">
        <v>3</v>
      </c>
      <c r="IR12">
        <v>3</v>
      </c>
      <c r="IS12">
        <v>2</v>
      </c>
      <c r="IT12">
        <v>3</v>
      </c>
      <c r="IU12">
        <v>4</v>
      </c>
      <c r="IV12">
        <v>4</v>
      </c>
      <c r="IW12">
        <v>2</v>
      </c>
      <c r="IX12">
        <v>2</v>
      </c>
      <c r="IY12">
        <v>3</v>
      </c>
      <c r="IZ12">
        <v>3</v>
      </c>
      <c r="JA12">
        <v>3</v>
      </c>
      <c r="JB12">
        <v>4</v>
      </c>
      <c r="JC12">
        <v>2</v>
      </c>
      <c r="JD12">
        <v>3</v>
      </c>
      <c r="JE12">
        <v>1</v>
      </c>
      <c r="JF12">
        <v>3</v>
      </c>
      <c r="JG12">
        <v>3</v>
      </c>
      <c r="JH12">
        <v>3</v>
      </c>
      <c r="JI12">
        <v>1</v>
      </c>
      <c r="JJ12">
        <v>3</v>
      </c>
      <c r="JK12">
        <v>2</v>
      </c>
      <c r="JL12">
        <v>2</v>
      </c>
      <c r="JM12">
        <v>3</v>
      </c>
      <c r="JN12">
        <v>4</v>
      </c>
      <c r="JO12">
        <v>1</v>
      </c>
      <c r="JP12">
        <v>1</v>
      </c>
      <c r="JQ12">
        <v>1</v>
      </c>
      <c r="JR12">
        <v>4</v>
      </c>
      <c r="JS12">
        <v>1</v>
      </c>
      <c r="JT12">
        <v>2</v>
      </c>
      <c r="JU12">
        <v>4</v>
      </c>
      <c r="JV12">
        <v>2</v>
      </c>
      <c r="JW12">
        <v>2</v>
      </c>
      <c r="JX12">
        <v>2</v>
      </c>
      <c r="JY12">
        <v>3</v>
      </c>
      <c r="JZ12">
        <v>4</v>
      </c>
      <c r="KA12">
        <v>3</v>
      </c>
      <c r="KB12">
        <v>3</v>
      </c>
      <c r="KC12">
        <v>2</v>
      </c>
      <c r="KD12">
        <v>2</v>
      </c>
      <c r="KE12">
        <v>3</v>
      </c>
      <c r="KF12">
        <v>3</v>
      </c>
      <c r="KG12">
        <v>2</v>
      </c>
      <c r="KH12">
        <v>3</v>
      </c>
      <c r="KI12">
        <v>2</v>
      </c>
      <c r="KJ12">
        <v>2</v>
      </c>
    </row>
    <row r="13" spans="1:296">
      <c r="A13">
        <v>11</v>
      </c>
      <c r="B13">
        <v>6403651536</v>
      </c>
      <c r="C13">
        <v>161629184</v>
      </c>
      <c r="D13" s="48">
        <v>42998.55541666667</v>
      </c>
      <c r="E13" s="180">
        <v>42998.570752314823</v>
      </c>
      <c r="F13" t="s">
        <v>1181</v>
      </c>
      <c r="K13" t="s">
        <v>1499</v>
      </c>
      <c r="L13" t="s">
        <v>291</v>
      </c>
      <c r="N13" s="48" t="s">
        <v>1651</v>
      </c>
      <c r="O13" t="s">
        <v>191</v>
      </c>
      <c r="P13" t="s">
        <v>201</v>
      </c>
      <c r="Q13" t="s">
        <v>381</v>
      </c>
      <c r="R13" t="s">
        <v>798</v>
      </c>
      <c r="S13" t="s">
        <v>798</v>
      </c>
      <c r="T13" t="s">
        <v>798</v>
      </c>
      <c r="U13" t="s">
        <v>1652</v>
      </c>
      <c r="V13" t="s">
        <v>215</v>
      </c>
      <c r="W13" t="s">
        <v>1653</v>
      </c>
      <c r="X13" t="s">
        <v>203</v>
      </c>
      <c r="Y13" t="s">
        <v>209</v>
      </c>
      <c r="Z13" t="s">
        <v>203</v>
      </c>
      <c r="AA13" t="s">
        <v>203</v>
      </c>
      <c r="AE13" t="s">
        <v>1523</v>
      </c>
      <c r="AF13" t="s">
        <v>1523</v>
      </c>
      <c r="AG13" t="s">
        <v>1523</v>
      </c>
      <c r="AH13" s="288" t="s">
        <v>1523</v>
      </c>
      <c r="AI13" t="s">
        <v>1523</v>
      </c>
      <c r="AJ13" t="s">
        <v>1523</v>
      </c>
      <c r="AK13" t="s">
        <v>1523</v>
      </c>
      <c r="AL13" t="s">
        <v>1523</v>
      </c>
      <c r="AM13" t="s">
        <v>1523</v>
      </c>
      <c r="AN13" t="s">
        <v>1523</v>
      </c>
      <c r="AO13" t="s">
        <v>1523</v>
      </c>
      <c r="AP13" t="s">
        <v>1523</v>
      </c>
      <c r="AQ13" s="257" t="s">
        <v>1523</v>
      </c>
      <c r="AR13" t="s">
        <v>1523</v>
      </c>
      <c r="AS13" t="s">
        <v>1523</v>
      </c>
      <c r="AT13" t="s">
        <v>1523</v>
      </c>
      <c r="AU13" t="s">
        <v>1523</v>
      </c>
      <c r="AV13" t="s">
        <v>1523</v>
      </c>
      <c r="BJ13">
        <v>-1</v>
      </c>
      <c r="CJ13">
        <v>-3</v>
      </c>
      <c r="CK13" t="s">
        <v>1654</v>
      </c>
      <c r="CN13">
        <v>-3</v>
      </c>
      <c r="CO13" t="s">
        <v>1655</v>
      </c>
      <c r="DF13">
        <v>-3</v>
      </c>
      <c r="DG13" t="s">
        <v>1656</v>
      </c>
      <c r="DJ13">
        <v>1</v>
      </c>
      <c r="DK13" t="s">
        <v>1657</v>
      </c>
      <c r="DP13">
        <v>3</v>
      </c>
      <c r="DQ13" t="s">
        <v>1658</v>
      </c>
      <c r="DZ13">
        <v>3</v>
      </c>
      <c r="EA13" t="s">
        <v>1659</v>
      </c>
      <c r="ET13">
        <v>4</v>
      </c>
      <c r="EU13" t="s">
        <v>1660</v>
      </c>
      <c r="EV13">
        <v>4</v>
      </c>
      <c r="EW13" t="s">
        <v>1660</v>
      </c>
      <c r="HX13">
        <v>3</v>
      </c>
      <c r="HY13">
        <v>2</v>
      </c>
      <c r="HZ13">
        <v>4</v>
      </c>
      <c r="IA13">
        <v>3</v>
      </c>
      <c r="IB13">
        <v>4</v>
      </c>
      <c r="IC13">
        <v>2</v>
      </c>
      <c r="ID13">
        <v>3</v>
      </c>
      <c r="IE13">
        <v>3</v>
      </c>
      <c r="IF13">
        <v>4</v>
      </c>
      <c r="IG13">
        <v>2</v>
      </c>
      <c r="IH13">
        <v>4</v>
      </c>
      <c r="II13">
        <v>4</v>
      </c>
      <c r="IJ13">
        <v>4</v>
      </c>
      <c r="IK13">
        <v>3</v>
      </c>
      <c r="IL13">
        <v>2</v>
      </c>
      <c r="IM13">
        <v>3</v>
      </c>
      <c r="IN13">
        <v>2</v>
      </c>
      <c r="IO13">
        <v>2</v>
      </c>
      <c r="IP13">
        <v>1</v>
      </c>
      <c r="IQ13">
        <v>4</v>
      </c>
      <c r="IR13">
        <v>3</v>
      </c>
      <c r="IS13">
        <v>3</v>
      </c>
      <c r="IT13">
        <v>2</v>
      </c>
      <c r="IU13">
        <v>4</v>
      </c>
      <c r="IV13">
        <v>4</v>
      </c>
      <c r="IW13">
        <v>2</v>
      </c>
      <c r="IX13">
        <v>4</v>
      </c>
      <c r="IY13">
        <v>3</v>
      </c>
      <c r="IZ13">
        <v>4</v>
      </c>
      <c r="JA13">
        <v>4</v>
      </c>
      <c r="JB13">
        <v>4</v>
      </c>
      <c r="JC13">
        <v>3</v>
      </c>
      <c r="JD13">
        <v>2</v>
      </c>
      <c r="JE13">
        <v>3</v>
      </c>
      <c r="JF13">
        <v>4</v>
      </c>
      <c r="JG13">
        <v>4</v>
      </c>
      <c r="JH13">
        <v>3</v>
      </c>
      <c r="JI13">
        <v>3</v>
      </c>
      <c r="JJ13">
        <v>3</v>
      </c>
      <c r="JK13">
        <v>4</v>
      </c>
      <c r="JL13">
        <v>4</v>
      </c>
      <c r="JM13">
        <v>2</v>
      </c>
      <c r="JN13">
        <v>2</v>
      </c>
      <c r="JO13">
        <v>1</v>
      </c>
      <c r="JP13">
        <v>3</v>
      </c>
      <c r="JQ13">
        <v>3</v>
      </c>
      <c r="JR13">
        <v>2</v>
      </c>
      <c r="JS13">
        <v>3</v>
      </c>
      <c r="JT13">
        <v>2</v>
      </c>
      <c r="JU13">
        <v>4</v>
      </c>
      <c r="JV13">
        <v>4</v>
      </c>
      <c r="JW13">
        <v>2</v>
      </c>
      <c r="JX13">
        <v>3</v>
      </c>
      <c r="JY13">
        <v>3</v>
      </c>
      <c r="JZ13">
        <v>2</v>
      </c>
      <c r="KA13">
        <v>3</v>
      </c>
      <c r="KB13">
        <v>2</v>
      </c>
      <c r="KC13">
        <v>4</v>
      </c>
      <c r="KD13">
        <v>2</v>
      </c>
      <c r="KE13">
        <v>2</v>
      </c>
      <c r="KF13">
        <v>3</v>
      </c>
      <c r="KG13">
        <v>2</v>
      </c>
      <c r="KH13">
        <v>2</v>
      </c>
      <c r="KI13">
        <v>2</v>
      </c>
      <c r="KJ13">
        <v>3</v>
      </c>
    </row>
    <row r="14" spans="1:296">
      <c r="A14">
        <v>12</v>
      </c>
      <c r="B14">
        <v>6403729742</v>
      </c>
      <c r="C14">
        <v>161629184</v>
      </c>
      <c r="D14" s="48">
        <v>42998.577905092592</v>
      </c>
      <c r="E14" s="180">
        <v>42998.594618055547</v>
      </c>
      <c r="F14" t="s">
        <v>1181</v>
      </c>
      <c r="K14" t="s">
        <v>317</v>
      </c>
      <c r="L14" t="s">
        <v>318</v>
      </c>
      <c r="N14" s="48" t="s">
        <v>1651</v>
      </c>
      <c r="O14" t="s">
        <v>1661</v>
      </c>
      <c r="P14" t="s">
        <v>209</v>
      </c>
      <c r="Q14" t="s">
        <v>381</v>
      </c>
      <c r="R14" t="s">
        <v>1662</v>
      </c>
      <c r="S14" t="s">
        <v>1663</v>
      </c>
      <c r="T14" t="s">
        <v>1664</v>
      </c>
      <c r="U14" t="s">
        <v>1665</v>
      </c>
      <c r="V14" t="s">
        <v>209</v>
      </c>
      <c r="W14" t="s">
        <v>1666</v>
      </c>
      <c r="X14" t="s">
        <v>209</v>
      </c>
      <c r="Y14" t="s">
        <v>209</v>
      </c>
      <c r="Z14" t="s">
        <v>209</v>
      </c>
      <c r="AA14" t="s">
        <v>209</v>
      </c>
      <c r="AB14" t="s">
        <v>209</v>
      </c>
      <c r="AC14" t="s">
        <v>209</v>
      </c>
      <c r="AE14" t="s">
        <v>982</v>
      </c>
      <c r="AF14" t="s">
        <v>867</v>
      </c>
      <c r="AG14" t="s">
        <v>1019</v>
      </c>
      <c r="AH14" s="288">
        <v>42990</v>
      </c>
      <c r="AI14" s="243">
        <v>4</v>
      </c>
      <c r="AJ14" t="s">
        <v>1667</v>
      </c>
      <c r="AK14" t="s">
        <v>1668</v>
      </c>
      <c r="AL14" t="s">
        <v>1458</v>
      </c>
      <c r="AM14" t="s">
        <v>209</v>
      </c>
      <c r="AN14" t="s">
        <v>608</v>
      </c>
      <c r="AO14" t="s">
        <v>867</v>
      </c>
      <c r="AP14" t="s">
        <v>1669</v>
      </c>
      <c r="AQ14" s="257">
        <v>42948</v>
      </c>
      <c r="AR14">
        <v>30</v>
      </c>
      <c r="AS14" t="s">
        <v>1671</v>
      </c>
      <c r="AT14" t="s">
        <v>783</v>
      </c>
      <c r="AU14" t="s">
        <v>1031</v>
      </c>
      <c r="AV14" t="s">
        <v>203</v>
      </c>
      <c r="BJ14">
        <v>-1</v>
      </c>
      <c r="BK14" t="s">
        <v>1672</v>
      </c>
      <c r="DJ14">
        <v>1</v>
      </c>
      <c r="DK14" t="s">
        <v>1673</v>
      </c>
      <c r="ED14">
        <v>1</v>
      </c>
      <c r="EE14" t="s">
        <v>1673</v>
      </c>
      <c r="ER14">
        <v>1</v>
      </c>
      <c r="ES14" t="s">
        <v>1674</v>
      </c>
      <c r="FJ14">
        <v>1</v>
      </c>
      <c r="FK14" t="s">
        <v>1675</v>
      </c>
      <c r="HD14">
        <v>1</v>
      </c>
      <c r="HE14" t="s">
        <v>1676</v>
      </c>
      <c r="HX14">
        <v>2</v>
      </c>
      <c r="HY14">
        <v>1</v>
      </c>
      <c r="HZ14">
        <v>2</v>
      </c>
      <c r="IA14">
        <v>2</v>
      </c>
      <c r="IB14">
        <v>4</v>
      </c>
      <c r="IC14">
        <v>1</v>
      </c>
      <c r="ID14">
        <v>1</v>
      </c>
      <c r="IE14">
        <v>2</v>
      </c>
      <c r="IF14">
        <v>1</v>
      </c>
      <c r="IG14">
        <v>1</v>
      </c>
      <c r="IH14">
        <v>4</v>
      </c>
      <c r="II14">
        <v>4</v>
      </c>
      <c r="IJ14">
        <v>4</v>
      </c>
      <c r="IK14">
        <v>2</v>
      </c>
      <c r="IL14">
        <v>2</v>
      </c>
      <c r="IM14">
        <v>2</v>
      </c>
      <c r="IN14">
        <v>1</v>
      </c>
      <c r="IO14">
        <v>2</v>
      </c>
      <c r="IP14">
        <v>1</v>
      </c>
      <c r="IQ14">
        <v>3</v>
      </c>
      <c r="IR14">
        <v>1</v>
      </c>
      <c r="IS14">
        <v>1</v>
      </c>
      <c r="IT14">
        <v>1</v>
      </c>
      <c r="IU14">
        <v>4</v>
      </c>
      <c r="IV14">
        <v>3</v>
      </c>
      <c r="IW14">
        <v>3</v>
      </c>
      <c r="IX14">
        <v>1</v>
      </c>
      <c r="IY14">
        <v>1</v>
      </c>
      <c r="IZ14">
        <v>1</v>
      </c>
      <c r="JA14">
        <v>2</v>
      </c>
      <c r="JB14">
        <v>3</v>
      </c>
      <c r="JC14">
        <v>2</v>
      </c>
      <c r="JD14">
        <v>1</v>
      </c>
      <c r="JE14">
        <v>1</v>
      </c>
      <c r="JF14">
        <v>3</v>
      </c>
      <c r="JG14">
        <v>2</v>
      </c>
      <c r="JH14">
        <v>2</v>
      </c>
      <c r="JI14">
        <v>2</v>
      </c>
      <c r="JJ14">
        <v>2</v>
      </c>
      <c r="JK14">
        <v>1</v>
      </c>
      <c r="JL14">
        <v>4</v>
      </c>
      <c r="JM14">
        <v>3</v>
      </c>
      <c r="JN14">
        <v>2</v>
      </c>
      <c r="JO14">
        <v>1</v>
      </c>
      <c r="JP14">
        <v>1</v>
      </c>
      <c r="JQ14">
        <v>3</v>
      </c>
      <c r="JR14">
        <v>1</v>
      </c>
      <c r="JS14">
        <v>1</v>
      </c>
      <c r="JT14">
        <v>2</v>
      </c>
      <c r="JU14">
        <v>2</v>
      </c>
      <c r="JV14">
        <v>2</v>
      </c>
      <c r="JW14">
        <v>1</v>
      </c>
      <c r="JX14">
        <v>1</v>
      </c>
      <c r="JY14">
        <v>3</v>
      </c>
      <c r="JZ14">
        <v>2</v>
      </c>
      <c r="KA14">
        <v>2</v>
      </c>
      <c r="KB14">
        <v>1</v>
      </c>
      <c r="KC14">
        <v>1</v>
      </c>
      <c r="KD14">
        <v>2</v>
      </c>
      <c r="KE14">
        <v>1</v>
      </c>
      <c r="KF14">
        <v>2</v>
      </c>
      <c r="KG14">
        <v>1</v>
      </c>
      <c r="KH14">
        <v>2</v>
      </c>
      <c r="KI14">
        <v>1</v>
      </c>
      <c r="KJ14">
        <v>3</v>
      </c>
    </row>
    <row r="15" spans="1:296">
      <c r="A15">
        <v>13</v>
      </c>
      <c r="B15">
        <v>6401110493</v>
      </c>
      <c r="C15">
        <v>161629184</v>
      </c>
      <c r="D15" s="48">
        <v>42997.395868055559</v>
      </c>
      <c r="E15" s="180">
        <v>42997.406724537039</v>
      </c>
      <c r="F15" t="s">
        <v>1181</v>
      </c>
      <c r="K15" t="s">
        <v>319</v>
      </c>
      <c r="L15" t="s">
        <v>320</v>
      </c>
      <c r="N15" s="48">
        <v>42997</v>
      </c>
      <c r="O15" t="s">
        <v>1619</v>
      </c>
      <c r="P15" t="s">
        <v>555</v>
      </c>
      <c r="Q15" t="s">
        <v>381</v>
      </c>
      <c r="R15" t="s">
        <v>781</v>
      </c>
      <c r="S15" t="s">
        <v>781</v>
      </c>
      <c r="T15" t="s">
        <v>788</v>
      </c>
      <c r="U15" t="s">
        <v>1620</v>
      </c>
      <c r="V15" t="s">
        <v>209</v>
      </c>
      <c r="W15" t="s">
        <v>1621</v>
      </c>
      <c r="X15" t="s">
        <v>1622</v>
      </c>
      <c r="Y15" t="s">
        <v>203</v>
      </c>
      <c r="Z15" t="s">
        <v>203</v>
      </c>
      <c r="AA15" t="s">
        <v>203</v>
      </c>
      <c r="AB15" t="s">
        <v>555</v>
      </c>
      <c r="AC15" t="s">
        <v>555</v>
      </c>
      <c r="AE15" t="s">
        <v>1623</v>
      </c>
      <c r="AF15" t="s">
        <v>867</v>
      </c>
      <c r="AG15" t="s">
        <v>1624</v>
      </c>
      <c r="AH15" s="288">
        <v>42865</v>
      </c>
      <c r="AI15" s="243">
        <v>28</v>
      </c>
      <c r="AJ15" t="s">
        <v>1115</v>
      </c>
      <c r="AK15" t="s">
        <v>1117</v>
      </c>
      <c r="AL15" t="s">
        <v>1004</v>
      </c>
      <c r="AM15" t="s">
        <v>209</v>
      </c>
      <c r="AN15" t="s">
        <v>1523</v>
      </c>
      <c r="AO15" t="s">
        <v>1523</v>
      </c>
      <c r="AP15" t="s">
        <v>1523</v>
      </c>
      <c r="AQ15" s="257" t="s">
        <v>1523</v>
      </c>
      <c r="AR15" t="s">
        <v>1523</v>
      </c>
      <c r="AS15" t="s">
        <v>1523</v>
      </c>
      <c r="AT15" t="s">
        <v>1523</v>
      </c>
      <c r="AU15" t="s">
        <v>1523</v>
      </c>
      <c r="AV15" t="s">
        <v>1523</v>
      </c>
      <c r="EP15">
        <v>-4</v>
      </c>
      <c r="EQ15" t="s">
        <v>1625</v>
      </c>
      <c r="GV15">
        <v>-3</v>
      </c>
      <c r="GW15" t="s">
        <v>1626</v>
      </c>
      <c r="GX15">
        <v>-2</v>
      </c>
      <c r="GY15" t="s">
        <v>1627</v>
      </c>
      <c r="HN15">
        <v>-2</v>
      </c>
      <c r="HO15" t="s">
        <v>1628</v>
      </c>
      <c r="HX15">
        <v>3</v>
      </c>
      <c r="HY15">
        <v>2</v>
      </c>
      <c r="HZ15">
        <v>3</v>
      </c>
      <c r="IA15">
        <v>2</v>
      </c>
      <c r="IB15">
        <v>4</v>
      </c>
      <c r="IC15">
        <v>4</v>
      </c>
      <c r="ID15">
        <v>4</v>
      </c>
      <c r="IE15">
        <v>2</v>
      </c>
      <c r="IF15">
        <v>1</v>
      </c>
      <c r="IG15">
        <v>3</v>
      </c>
      <c r="IH15">
        <v>3</v>
      </c>
      <c r="II15">
        <v>3</v>
      </c>
      <c r="IJ15">
        <v>3</v>
      </c>
      <c r="IK15">
        <v>3</v>
      </c>
      <c r="IL15">
        <v>3</v>
      </c>
      <c r="IM15">
        <v>2</v>
      </c>
      <c r="IN15">
        <v>3</v>
      </c>
      <c r="IO15">
        <v>2</v>
      </c>
      <c r="IP15">
        <v>1</v>
      </c>
      <c r="IQ15">
        <v>3</v>
      </c>
      <c r="IR15">
        <v>3</v>
      </c>
      <c r="IS15">
        <v>2</v>
      </c>
      <c r="IT15">
        <v>2</v>
      </c>
      <c r="IU15">
        <v>3</v>
      </c>
      <c r="IV15">
        <v>3</v>
      </c>
      <c r="IW15">
        <v>2</v>
      </c>
      <c r="IX15">
        <v>2</v>
      </c>
      <c r="IY15">
        <v>2</v>
      </c>
      <c r="IZ15">
        <v>1</v>
      </c>
      <c r="JA15">
        <v>2</v>
      </c>
      <c r="JB15">
        <v>3</v>
      </c>
      <c r="JC15">
        <v>3</v>
      </c>
      <c r="JD15">
        <v>3</v>
      </c>
      <c r="JE15">
        <v>3</v>
      </c>
      <c r="JF15">
        <v>3</v>
      </c>
      <c r="JG15">
        <v>3</v>
      </c>
      <c r="JH15">
        <v>3</v>
      </c>
      <c r="JI15">
        <v>2</v>
      </c>
      <c r="JJ15">
        <v>1</v>
      </c>
      <c r="JK15">
        <v>1</v>
      </c>
      <c r="JL15">
        <v>4</v>
      </c>
      <c r="JM15">
        <v>2</v>
      </c>
      <c r="JN15">
        <v>3</v>
      </c>
      <c r="JO15">
        <v>4</v>
      </c>
      <c r="JP15">
        <v>4</v>
      </c>
      <c r="JQ15">
        <v>1</v>
      </c>
      <c r="JR15">
        <v>3</v>
      </c>
      <c r="JS15">
        <v>2</v>
      </c>
      <c r="JT15">
        <v>2</v>
      </c>
      <c r="JU15">
        <v>3</v>
      </c>
      <c r="JV15">
        <v>3</v>
      </c>
      <c r="JW15">
        <v>1</v>
      </c>
      <c r="JX15">
        <v>1</v>
      </c>
      <c r="JY15">
        <v>4</v>
      </c>
      <c r="JZ15">
        <v>2</v>
      </c>
      <c r="KA15">
        <v>2</v>
      </c>
      <c r="KB15">
        <v>3</v>
      </c>
      <c r="KC15">
        <v>1</v>
      </c>
      <c r="KD15">
        <v>1</v>
      </c>
      <c r="KE15">
        <v>4</v>
      </c>
      <c r="KF15">
        <v>2</v>
      </c>
      <c r="KG15">
        <v>1</v>
      </c>
      <c r="KH15">
        <v>2</v>
      </c>
      <c r="KI15">
        <v>1</v>
      </c>
      <c r="KJ15">
        <v>3</v>
      </c>
    </row>
    <row r="16" spans="1:296">
      <c r="A16">
        <v>14</v>
      </c>
      <c r="B16">
        <v>6402148279</v>
      </c>
      <c r="C16">
        <v>161629184</v>
      </c>
      <c r="D16" s="48">
        <v>42997.777997685182</v>
      </c>
      <c r="E16" s="180">
        <v>42997.786319444444</v>
      </c>
      <c r="F16" t="s">
        <v>1181</v>
      </c>
      <c r="K16" t="s">
        <v>333</v>
      </c>
      <c r="L16" t="s">
        <v>334</v>
      </c>
      <c r="N16" s="48">
        <v>42997</v>
      </c>
      <c r="O16" t="s">
        <v>323</v>
      </c>
      <c r="P16" t="s">
        <v>209</v>
      </c>
      <c r="Q16" t="s">
        <v>381</v>
      </c>
      <c r="R16" t="s">
        <v>975</v>
      </c>
      <c r="S16" t="s">
        <v>975</v>
      </c>
      <c r="T16" t="s">
        <v>974</v>
      </c>
      <c r="U16" t="s">
        <v>1629</v>
      </c>
      <c r="V16" t="s">
        <v>209</v>
      </c>
      <c r="W16" t="s">
        <v>1630</v>
      </c>
      <c r="X16" t="s">
        <v>1631</v>
      </c>
      <c r="Y16" t="s">
        <v>209</v>
      </c>
      <c r="Z16" t="s">
        <v>209</v>
      </c>
      <c r="AA16" t="s">
        <v>1632</v>
      </c>
      <c r="AB16" t="s">
        <v>451</v>
      </c>
      <c r="AC16" t="s">
        <v>451</v>
      </c>
      <c r="AE16" t="s">
        <v>1592</v>
      </c>
      <c r="AF16" t="s">
        <v>604</v>
      </c>
      <c r="AG16" t="s">
        <v>4724</v>
      </c>
      <c r="AH16" s="288">
        <v>42896</v>
      </c>
      <c r="AI16" s="243">
        <v>15</v>
      </c>
      <c r="AJ16" t="s">
        <v>553</v>
      </c>
      <c r="AK16" t="s">
        <v>1117</v>
      </c>
      <c r="AL16" t="s">
        <v>1004</v>
      </c>
      <c r="AM16" t="s">
        <v>1633</v>
      </c>
      <c r="AN16" t="s">
        <v>1523</v>
      </c>
      <c r="AO16" t="s">
        <v>1523</v>
      </c>
      <c r="AP16" t="s">
        <v>1523</v>
      </c>
      <c r="AQ16" s="257" t="s">
        <v>1523</v>
      </c>
      <c r="AR16" t="s">
        <v>1523</v>
      </c>
      <c r="AS16" t="s">
        <v>1523</v>
      </c>
      <c r="AT16" t="s">
        <v>1523</v>
      </c>
      <c r="AU16" t="s">
        <v>1523</v>
      </c>
      <c r="AV16" t="s">
        <v>1523</v>
      </c>
      <c r="BJ16">
        <v>2</v>
      </c>
      <c r="DJ16">
        <v>1</v>
      </c>
      <c r="DN16">
        <v>-3</v>
      </c>
      <c r="ED16">
        <v>-2</v>
      </c>
      <c r="ER16">
        <v>-2</v>
      </c>
      <c r="FR16">
        <v>-3</v>
      </c>
      <c r="FV16">
        <v>-1</v>
      </c>
      <c r="GD16">
        <v>-2</v>
      </c>
      <c r="GF16">
        <v>-3</v>
      </c>
      <c r="GJ16">
        <v>-3</v>
      </c>
      <c r="GL16">
        <v>-3</v>
      </c>
      <c r="GN16">
        <v>-2</v>
      </c>
      <c r="GT16">
        <v>-2</v>
      </c>
      <c r="HH16">
        <v>1</v>
      </c>
      <c r="HX16">
        <v>4</v>
      </c>
      <c r="HY16">
        <v>3</v>
      </c>
      <c r="HZ16">
        <v>4</v>
      </c>
      <c r="IA16">
        <v>4</v>
      </c>
      <c r="IB16">
        <v>4</v>
      </c>
      <c r="IC16">
        <v>4</v>
      </c>
      <c r="ID16">
        <v>2</v>
      </c>
      <c r="IE16">
        <v>3</v>
      </c>
      <c r="IF16">
        <v>1</v>
      </c>
      <c r="IG16">
        <v>3</v>
      </c>
      <c r="IH16">
        <v>4</v>
      </c>
      <c r="II16">
        <v>4</v>
      </c>
      <c r="IJ16">
        <v>4</v>
      </c>
      <c r="IK16">
        <v>4</v>
      </c>
      <c r="IL16">
        <v>4</v>
      </c>
      <c r="IM16">
        <v>4</v>
      </c>
      <c r="IN16">
        <v>4</v>
      </c>
      <c r="IO16">
        <v>4</v>
      </c>
      <c r="IP16">
        <v>2</v>
      </c>
      <c r="IQ16">
        <v>4</v>
      </c>
      <c r="IR16">
        <v>3</v>
      </c>
      <c r="IS16">
        <v>3</v>
      </c>
      <c r="IT16">
        <v>3</v>
      </c>
      <c r="IU16">
        <v>4</v>
      </c>
      <c r="IV16">
        <v>4</v>
      </c>
      <c r="IW16">
        <v>4</v>
      </c>
      <c r="IX16">
        <v>2</v>
      </c>
      <c r="IY16">
        <v>2</v>
      </c>
      <c r="IZ16">
        <v>4</v>
      </c>
      <c r="JA16">
        <v>4</v>
      </c>
      <c r="JB16">
        <v>3</v>
      </c>
      <c r="JC16">
        <v>4</v>
      </c>
      <c r="JD16">
        <v>4</v>
      </c>
      <c r="JE16">
        <v>4</v>
      </c>
      <c r="JF16">
        <v>4</v>
      </c>
      <c r="JG16">
        <v>4</v>
      </c>
      <c r="JH16">
        <v>4</v>
      </c>
      <c r="JI16">
        <v>2</v>
      </c>
      <c r="JJ16">
        <v>4</v>
      </c>
      <c r="JK16">
        <v>2</v>
      </c>
      <c r="JL16">
        <v>3</v>
      </c>
      <c r="JM16">
        <v>4</v>
      </c>
      <c r="JN16">
        <v>4</v>
      </c>
      <c r="JO16">
        <v>1</v>
      </c>
      <c r="JP16">
        <v>4</v>
      </c>
      <c r="JQ16">
        <v>2</v>
      </c>
      <c r="JR16">
        <v>4</v>
      </c>
      <c r="JS16">
        <v>2</v>
      </c>
      <c r="JT16">
        <v>2</v>
      </c>
      <c r="JU16">
        <v>4</v>
      </c>
      <c r="JV16">
        <v>4</v>
      </c>
      <c r="JW16">
        <v>4</v>
      </c>
      <c r="JX16">
        <v>4</v>
      </c>
      <c r="JY16">
        <v>4</v>
      </c>
      <c r="JZ16">
        <v>3</v>
      </c>
      <c r="KA16">
        <v>4</v>
      </c>
      <c r="KB16">
        <v>4</v>
      </c>
      <c r="KC16">
        <v>1</v>
      </c>
      <c r="KD16">
        <v>3</v>
      </c>
      <c r="KE16">
        <v>2</v>
      </c>
      <c r="KF16">
        <v>4</v>
      </c>
      <c r="KG16">
        <v>2</v>
      </c>
      <c r="KH16">
        <v>4</v>
      </c>
      <c r="KI16">
        <v>2</v>
      </c>
      <c r="KJ16">
        <v>3</v>
      </c>
    </row>
    <row r="17" spans="1:296">
      <c r="A17">
        <v>15</v>
      </c>
      <c r="B17">
        <v>6402103928</v>
      </c>
      <c r="C17">
        <v>161629184</v>
      </c>
      <c r="D17" s="48">
        <v>42997.764097222222</v>
      </c>
      <c r="E17" s="180">
        <v>42997.776400462957</v>
      </c>
      <c r="F17" t="s">
        <v>1181</v>
      </c>
      <c r="K17" t="s">
        <v>335</v>
      </c>
      <c r="L17" t="s">
        <v>336</v>
      </c>
      <c r="N17" s="48">
        <v>42997</v>
      </c>
      <c r="O17" t="s">
        <v>329</v>
      </c>
      <c r="P17" t="s">
        <v>203</v>
      </c>
      <c r="Q17" t="s">
        <v>215</v>
      </c>
      <c r="R17" t="s">
        <v>1634</v>
      </c>
      <c r="S17" t="s">
        <v>1634</v>
      </c>
      <c r="T17" t="s">
        <v>1634</v>
      </c>
      <c r="U17" t="s">
        <v>781</v>
      </c>
      <c r="V17" t="s">
        <v>203</v>
      </c>
      <c r="W17" t="s">
        <v>1635</v>
      </c>
      <c r="X17" t="s">
        <v>203</v>
      </c>
      <c r="Y17" t="s">
        <v>203</v>
      </c>
      <c r="Z17" t="s">
        <v>203</v>
      </c>
      <c r="AA17" t="s">
        <v>1636</v>
      </c>
      <c r="AE17" t="s">
        <v>1637</v>
      </c>
      <c r="AF17" t="s">
        <v>995</v>
      </c>
      <c r="AG17" t="s">
        <v>1638</v>
      </c>
      <c r="AH17" s="288">
        <v>42887</v>
      </c>
      <c r="AI17" s="243">
        <v>15</v>
      </c>
      <c r="AJ17" t="s">
        <v>1639</v>
      </c>
      <c r="AK17" t="s">
        <v>1640</v>
      </c>
      <c r="AL17" t="s">
        <v>1031</v>
      </c>
      <c r="AM17" t="s">
        <v>215</v>
      </c>
      <c r="AN17" t="s">
        <v>1523</v>
      </c>
      <c r="AO17" t="s">
        <v>1523</v>
      </c>
      <c r="AP17" t="s">
        <v>1523</v>
      </c>
      <c r="AQ17" s="257" t="s">
        <v>1523</v>
      </c>
      <c r="AR17" t="s">
        <v>1523</v>
      </c>
      <c r="AS17" t="s">
        <v>1523</v>
      </c>
      <c r="AT17" t="s">
        <v>1523</v>
      </c>
      <c r="AU17" t="s">
        <v>1523</v>
      </c>
      <c r="AV17" t="s">
        <v>1523</v>
      </c>
      <c r="BJ17">
        <v>-3</v>
      </c>
      <c r="BK17" t="s">
        <v>1641</v>
      </c>
      <c r="BL17">
        <v>-3</v>
      </c>
      <c r="BM17" t="s">
        <v>1642</v>
      </c>
      <c r="BX17">
        <v>-3</v>
      </c>
      <c r="BY17" t="s">
        <v>1642</v>
      </c>
      <c r="DF17">
        <v>-2</v>
      </c>
      <c r="HX17">
        <v>2</v>
      </c>
      <c r="HY17">
        <v>2</v>
      </c>
      <c r="HZ17">
        <v>4</v>
      </c>
      <c r="IA17">
        <v>2</v>
      </c>
      <c r="IB17">
        <v>2</v>
      </c>
      <c r="IC17">
        <v>2</v>
      </c>
      <c r="ID17">
        <v>2</v>
      </c>
      <c r="IE17">
        <v>1</v>
      </c>
      <c r="IF17">
        <v>3</v>
      </c>
      <c r="IG17">
        <v>2</v>
      </c>
      <c r="IH17">
        <v>3</v>
      </c>
      <c r="II17">
        <v>3</v>
      </c>
      <c r="IJ17">
        <v>3</v>
      </c>
      <c r="IK17">
        <v>3</v>
      </c>
      <c r="IL17">
        <v>3</v>
      </c>
      <c r="IM17">
        <v>3</v>
      </c>
      <c r="IN17">
        <v>1</v>
      </c>
      <c r="IO17">
        <v>3</v>
      </c>
      <c r="IP17">
        <v>1</v>
      </c>
      <c r="IQ17">
        <v>2</v>
      </c>
      <c r="IR17">
        <v>1</v>
      </c>
      <c r="IS17">
        <v>2</v>
      </c>
      <c r="IT17">
        <v>1</v>
      </c>
      <c r="IU17">
        <v>3</v>
      </c>
      <c r="IV17">
        <v>2</v>
      </c>
      <c r="IW17">
        <v>3</v>
      </c>
      <c r="IX17">
        <v>1</v>
      </c>
      <c r="IY17">
        <v>4</v>
      </c>
      <c r="IZ17">
        <v>2</v>
      </c>
      <c r="JA17">
        <v>3</v>
      </c>
      <c r="JB17">
        <v>4</v>
      </c>
      <c r="JC17">
        <v>3</v>
      </c>
      <c r="JD17">
        <v>2</v>
      </c>
      <c r="JE17">
        <v>1</v>
      </c>
      <c r="JF17">
        <v>4</v>
      </c>
      <c r="JG17">
        <v>2</v>
      </c>
      <c r="JH17">
        <v>2</v>
      </c>
      <c r="JI17">
        <v>3</v>
      </c>
      <c r="JJ17">
        <v>3</v>
      </c>
      <c r="JK17">
        <v>3</v>
      </c>
      <c r="JL17">
        <v>2</v>
      </c>
      <c r="JM17">
        <v>2</v>
      </c>
      <c r="JN17">
        <v>2</v>
      </c>
      <c r="JO17">
        <v>4</v>
      </c>
      <c r="JP17">
        <v>3</v>
      </c>
      <c r="JQ17">
        <v>4</v>
      </c>
      <c r="JR17">
        <v>2</v>
      </c>
      <c r="JS17">
        <v>1</v>
      </c>
      <c r="JT17">
        <v>1</v>
      </c>
      <c r="JU17">
        <v>2</v>
      </c>
      <c r="JV17">
        <v>2</v>
      </c>
      <c r="JW17">
        <v>2</v>
      </c>
      <c r="JX17">
        <v>2</v>
      </c>
      <c r="JY17">
        <v>2</v>
      </c>
      <c r="JZ17">
        <v>3</v>
      </c>
      <c r="KA17">
        <v>2</v>
      </c>
      <c r="KB17">
        <v>1</v>
      </c>
      <c r="KC17">
        <v>1</v>
      </c>
      <c r="KD17">
        <v>4</v>
      </c>
      <c r="KE17">
        <v>1</v>
      </c>
      <c r="KF17">
        <v>1</v>
      </c>
      <c r="KG17">
        <v>2</v>
      </c>
      <c r="KH17">
        <v>2</v>
      </c>
      <c r="KI17">
        <v>1</v>
      </c>
      <c r="KJ17">
        <v>2</v>
      </c>
    </row>
    <row r="18" spans="1:296">
      <c r="A18">
        <v>16</v>
      </c>
      <c r="B18">
        <v>6402110852</v>
      </c>
      <c r="C18">
        <v>161629184</v>
      </c>
      <c r="D18" s="48">
        <v>42997.764513888891</v>
      </c>
      <c r="E18" s="180">
        <v>42997.783900462957</v>
      </c>
      <c r="F18" t="s">
        <v>1181</v>
      </c>
      <c r="K18" t="s">
        <v>349</v>
      </c>
      <c r="L18" t="s">
        <v>350</v>
      </c>
      <c r="N18" s="48">
        <v>42997</v>
      </c>
      <c r="O18" t="s">
        <v>338</v>
      </c>
      <c r="P18" t="s">
        <v>203</v>
      </c>
      <c r="Q18" t="s">
        <v>215</v>
      </c>
      <c r="R18" t="s">
        <v>780</v>
      </c>
      <c r="S18" t="s">
        <v>780</v>
      </c>
      <c r="T18" t="s">
        <v>780</v>
      </c>
      <c r="U18" t="s">
        <v>781</v>
      </c>
      <c r="V18" t="s">
        <v>203</v>
      </c>
      <c r="W18" t="s">
        <v>215</v>
      </c>
      <c r="X18" t="s">
        <v>203</v>
      </c>
      <c r="Y18" t="s">
        <v>203</v>
      </c>
      <c r="Z18" t="s">
        <v>203</v>
      </c>
      <c r="AA18" t="s">
        <v>203</v>
      </c>
      <c r="AB18" t="s">
        <v>1643</v>
      </c>
      <c r="AC18" t="s">
        <v>1644</v>
      </c>
      <c r="AE18" t="s">
        <v>1523</v>
      </c>
      <c r="AF18" t="s">
        <v>1523</v>
      </c>
      <c r="AG18" t="s">
        <v>1523</v>
      </c>
      <c r="AH18" s="288" t="s">
        <v>1523</v>
      </c>
      <c r="AI18" t="s">
        <v>1523</v>
      </c>
      <c r="AJ18" t="s">
        <v>1523</v>
      </c>
      <c r="AK18" t="s">
        <v>1523</v>
      </c>
      <c r="AL18" t="s">
        <v>1523</v>
      </c>
      <c r="AM18" t="s">
        <v>1523</v>
      </c>
      <c r="AN18" t="s">
        <v>1523</v>
      </c>
      <c r="AO18" t="s">
        <v>1523</v>
      </c>
      <c r="AP18" t="s">
        <v>1523</v>
      </c>
      <c r="AQ18" s="257" t="s">
        <v>1523</v>
      </c>
      <c r="AR18" t="s">
        <v>1523</v>
      </c>
      <c r="AS18" t="s">
        <v>1523</v>
      </c>
      <c r="AT18" t="s">
        <v>1523</v>
      </c>
      <c r="AU18" t="s">
        <v>1523</v>
      </c>
      <c r="AV18" t="s">
        <v>1523</v>
      </c>
      <c r="HX18">
        <v>4</v>
      </c>
      <c r="HY18">
        <v>2</v>
      </c>
      <c r="HZ18">
        <v>4</v>
      </c>
      <c r="IA18">
        <v>1</v>
      </c>
      <c r="IB18">
        <v>4</v>
      </c>
      <c r="IC18">
        <v>3</v>
      </c>
      <c r="ID18">
        <v>1</v>
      </c>
      <c r="IE18">
        <v>3</v>
      </c>
      <c r="IF18">
        <v>1</v>
      </c>
      <c r="IG18">
        <v>1</v>
      </c>
      <c r="IH18">
        <v>4</v>
      </c>
      <c r="II18">
        <v>4</v>
      </c>
      <c r="IJ18">
        <v>3</v>
      </c>
      <c r="IK18">
        <v>2</v>
      </c>
      <c r="IL18">
        <v>3</v>
      </c>
      <c r="IM18">
        <v>3</v>
      </c>
      <c r="IN18">
        <v>2</v>
      </c>
      <c r="IO18">
        <v>4</v>
      </c>
      <c r="IP18">
        <v>1</v>
      </c>
      <c r="IQ18">
        <v>3</v>
      </c>
      <c r="IR18">
        <v>2</v>
      </c>
      <c r="IS18">
        <v>3</v>
      </c>
      <c r="IT18">
        <v>3</v>
      </c>
      <c r="IU18">
        <v>4</v>
      </c>
      <c r="IV18">
        <v>2</v>
      </c>
      <c r="IW18">
        <v>3</v>
      </c>
      <c r="IX18">
        <v>4</v>
      </c>
      <c r="IY18">
        <v>2</v>
      </c>
      <c r="IZ18">
        <v>1</v>
      </c>
      <c r="JA18">
        <v>2</v>
      </c>
      <c r="JB18">
        <v>4</v>
      </c>
      <c r="JC18">
        <v>4</v>
      </c>
      <c r="JD18">
        <v>2</v>
      </c>
      <c r="JE18">
        <v>4</v>
      </c>
      <c r="JF18">
        <v>3</v>
      </c>
      <c r="JG18">
        <v>4</v>
      </c>
      <c r="JH18">
        <v>3</v>
      </c>
      <c r="JI18">
        <v>4</v>
      </c>
      <c r="JJ18">
        <v>1</v>
      </c>
      <c r="JK18">
        <v>2</v>
      </c>
      <c r="JL18">
        <v>4</v>
      </c>
      <c r="JM18">
        <v>2</v>
      </c>
      <c r="JN18">
        <v>4</v>
      </c>
      <c r="JO18">
        <v>4</v>
      </c>
      <c r="JP18">
        <v>3</v>
      </c>
      <c r="JQ18">
        <v>1</v>
      </c>
      <c r="JR18">
        <v>4</v>
      </c>
      <c r="JS18">
        <v>1</v>
      </c>
      <c r="JT18">
        <v>4</v>
      </c>
      <c r="JU18">
        <v>3</v>
      </c>
      <c r="JV18">
        <v>4</v>
      </c>
      <c r="JW18">
        <v>2</v>
      </c>
      <c r="JX18">
        <v>1</v>
      </c>
      <c r="JY18">
        <v>3</v>
      </c>
      <c r="JZ18">
        <v>4</v>
      </c>
      <c r="KA18">
        <v>3</v>
      </c>
      <c r="KB18">
        <v>3</v>
      </c>
      <c r="KC18">
        <v>2</v>
      </c>
      <c r="KD18">
        <v>1</v>
      </c>
      <c r="KE18">
        <v>3</v>
      </c>
      <c r="KF18">
        <v>2</v>
      </c>
      <c r="KG18">
        <v>1</v>
      </c>
      <c r="KH18">
        <v>2</v>
      </c>
      <c r="KI18">
        <v>3</v>
      </c>
      <c r="KJ18">
        <v>2</v>
      </c>
    </row>
    <row r="19" spans="1:296">
      <c r="A19">
        <v>17</v>
      </c>
      <c r="B19">
        <v>6435882366</v>
      </c>
      <c r="C19">
        <v>161629184</v>
      </c>
      <c r="D19" s="48">
        <v>43014.681539351863</v>
      </c>
      <c r="E19" s="180">
        <v>43014.705555555563</v>
      </c>
      <c r="F19" t="s">
        <v>1181</v>
      </c>
      <c r="K19" t="s">
        <v>351</v>
      </c>
      <c r="L19" t="s">
        <v>352</v>
      </c>
      <c r="N19" s="48" t="s">
        <v>2364</v>
      </c>
      <c r="O19" t="s">
        <v>343</v>
      </c>
      <c r="P19" t="s">
        <v>209</v>
      </c>
      <c r="Q19" t="s">
        <v>381</v>
      </c>
      <c r="R19" t="s">
        <v>974</v>
      </c>
      <c r="S19" t="s">
        <v>2365</v>
      </c>
      <c r="T19" t="s">
        <v>2366</v>
      </c>
      <c r="U19" t="s">
        <v>381</v>
      </c>
      <c r="V19" t="s">
        <v>209</v>
      </c>
      <c r="W19" t="s">
        <v>2367</v>
      </c>
      <c r="X19" t="s">
        <v>381</v>
      </c>
      <c r="Y19" t="s">
        <v>209</v>
      </c>
      <c r="Z19" t="s">
        <v>209</v>
      </c>
      <c r="AA19" t="s">
        <v>209</v>
      </c>
      <c r="AB19" t="s">
        <v>209</v>
      </c>
      <c r="AC19" t="s">
        <v>209</v>
      </c>
      <c r="AE19" t="s">
        <v>2368</v>
      </c>
      <c r="AF19" t="s">
        <v>2369</v>
      </c>
      <c r="AG19" t="s">
        <v>2370</v>
      </c>
      <c r="AH19" s="288">
        <v>42962</v>
      </c>
      <c r="AI19" s="243">
        <v>42</v>
      </c>
      <c r="AJ19" t="s">
        <v>206</v>
      </c>
      <c r="AK19" t="s">
        <v>980</v>
      </c>
      <c r="AL19" t="s">
        <v>1049</v>
      </c>
      <c r="AM19" t="s">
        <v>209</v>
      </c>
      <c r="AN19" t="s">
        <v>1523</v>
      </c>
      <c r="AO19" t="s">
        <v>1523</v>
      </c>
      <c r="AP19" t="s">
        <v>1523</v>
      </c>
      <c r="AQ19" s="257" t="s">
        <v>1523</v>
      </c>
      <c r="AR19" t="s">
        <v>1523</v>
      </c>
      <c r="AS19" t="s">
        <v>1523</v>
      </c>
      <c r="AT19" t="s">
        <v>1523</v>
      </c>
      <c r="AU19" t="s">
        <v>1523</v>
      </c>
      <c r="AV19" t="s">
        <v>1523</v>
      </c>
      <c r="ER19">
        <v>1</v>
      </c>
      <c r="ES19" t="s">
        <v>2371</v>
      </c>
      <c r="FN19">
        <v>1</v>
      </c>
      <c r="FO19" t="s">
        <v>2372</v>
      </c>
      <c r="FT19">
        <v>1</v>
      </c>
      <c r="FU19" t="s">
        <v>2373</v>
      </c>
      <c r="GN19">
        <v>-2</v>
      </c>
      <c r="GO19" t="s">
        <v>2374</v>
      </c>
      <c r="HX19">
        <v>2</v>
      </c>
      <c r="HY19">
        <v>2</v>
      </c>
      <c r="HZ19">
        <v>2</v>
      </c>
      <c r="IA19">
        <v>2</v>
      </c>
      <c r="IB19">
        <v>4</v>
      </c>
      <c r="IC19">
        <v>1</v>
      </c>
      <c r="ID19">
        <v>2</v>
      </c>
      <c r="IE19">
        <v>2</v>
      </c>
      <c r="IF19">
        <v>1</v>
      </c>
      <c r="IG19">
        <v>1</v>
      </c>
      <c r="IH19">
        <v>4</v>
      </c>
      <c r="II19">
        <v>4</v>
      </c>
      <c r="IJ19">
        <v>3</v>
      </c>
      <c r="IK19">
        <v>2</v>
      </c>
      <c r="IL19">
        <v>2</v>
      </c>
      <c r="IM19">
        <v>3</v>
      </c>
      <c r="IN19">
        <v>2</v>
      </c>
      <c r="IO19">
        <v>3</v>
      </c>
      <c r="IP19">
        <v>1</v>
      </c>
      <c r="IQ19">
        <v>2</v>
      </c>
      <c r="IR19">
        <v>1</v>
      </c>
      <c r="IS19">
        <v>2</v>
      </c>
      <c r="IT19">
        <v>1</v>
      </c>
      <c r="IU19">
        <v>3</v>
      </c>
      <c r="IV19">
        <v>2</v>
      </c>
      <c r="IW19">
        <v>3</v>
      </c>
      <c r="IX19">
        <v>1</v>
      </c>
      <c r="IY19">
        <v>2</v>
      </c>
      <c r="IZ19">
        <v>2</v>
      </c>
      <c r="JA19">
        <v>2</v>
      </c>
      <c r="JB19">
        <v>2</v>
      </c>
      <c r="JC19">
        <v>2</v>
      </c>
      <c r="JD19">
        <v>2</v>
      </c>
      <c r="JE19">
        <v>1</v>
      </c>
      <c r="JF19">
        <v>2</v>
      </c>
      <c r="JG19">
        <v>1</v>
      </c>
      <c r="JH19">
        <v>2</v>
      </c>
      <c r="JI19">
        <v>2</v>
      </c>
      <c r="JJ19">
        <v>2</v>
      </c>
      <c r="JK19">
        <v>1</v>
      </c>
      <c r="JL19">
        <v>3</v>
      </c>
      <c r="JM19">
        <v>2</v>
      </c>
      <c r="JN19">
        <v>3</v>
      </c>
      <c r="JO19">
        <v>1</v>
      </c>
      <c r="JP19">
        <v>2</v>
      </c>
      <c r="JQ19">
        <v>2</v>
      </c>
      <c r="JR19">
        <v>2</v>
      </c>
      <c r="JS19">
        <v>1</v>
      </c>
      <c r="JT19">
        <v>2</v>
      </c>
      <c r="JU19">
        <v>2</v>
      </c>
      <c r="JV19">
        <v>3</v>
      </c>
      <c r="JW19">
        <v>1</v>
      </c>
      <c r="JX19">
        <v>2</v>
      </c>
      <c r="JY19">
        <v>3</v>
      </c>
      <c r="JZ19">
        <v>2</v>
      </c>
      <c r="KA19">
        <v>2</v>
      </c>
      <c r="KB19">
        <v>2</v>
      </c>
      <c r="KC19">
        <v>1</v>
      </c>
      <c r="KD19">
        <v>2</v>
      </c>
      <c r="KE19">
        <v>2</v>
      </c>
      <c r="KF19">
        <v>2</v>
      </c>
      <c r="KG19">
        <v>1</v>
      </c>
      <c r="KH19">
        <v>2</v>
      </c>
      <c r="KI19">
        <v>1</v>
      </c>
      <c r="KJ19">
        <v>2</v>
      </c>
    </row>
    <row r="20" spans="1:296">
      <c r="A20">
        <v>18</v>
      </c>
      <c r="B20">
        <v>6433673843</v>
      </c>
      <c r="C20">
        <v>161629184</v>
      </c>
      <c r="D20" s="48">
        <v>43013.725752314807</v>
      </c>
      <c r="E20" s="180">
        <v>43013.733368055553</v>
      </c>
      <c r="F20" t="s">
        <v>1181</v>
      </c>
      <c r="K20" t="s">
        <v>2407</v>
      </c>
      <c r="L20" t="s">
        <v>2408</v>
      </c>
      <c r="N20" s="48" t="s">
        <v>2409</v>
      </c>
      <c r="O20" t="s">
        <v>346</v>
      </c>
      <c r="P20" t="s">
        <v>203</v>
      </c>
      <c r="Q20" t="s">
        <v>203</v>
      </c>
      <c r="R20" t="s">
        <v>781</v>
      </c>
      <c r="S20" t="s">
        <v>781</v>
      </c>
      <c r="T20" t="s">
        <v>781</v>
      </c>
      <c r="U20" t="s">
        <v>2410</v>
      </c>
      <c r="V20" t="s">
        <v>203</v>
      </c>
      <c r="W20" t="s">
        <v>203</v>
      </c>
      <c r="X20" t="s">
        <v>203</v>
      </c>
      <c r="Y20" t="s">
        <v>203</v>
      </c>
      <c r="Z20" t="s">
        <v>203</v>
      </c>
      <c r="AA20" t="s">
        <v>203</v>
      </c>
      <c r="AC20" t="s">
        <v>203</v>
      </c>
      <c r="AE20" t="s">
        <v>1523</v>
      </c>
      <c r="AF20" t="s">
        <v>1523</v>
      </c>
      <c r="AG20" t="s">
        <v>1523</v>
      </c>
      <c r="AH20" s="288" t="s">
        <v>1523</v>
      </c>
      <c r="AI20" t="s">
        <v>1523</v>
      </c>
      <c r="AJ20" t="s">
        <v>1523</v>
      </c>
      <c r="AK20" t="s">
        <v>1523</v>
      </c>
      <c r="AL20" t="s">
        <v>1523</v>
      </c>
      <c r="AM20" t="s">
        <v>1523</v>
      </c>
      <c r="AN20" t="s">
        <v>1523</v>
      </c>
      <c r="AO20" t="s">
        <v>1523</v>
      </c>
      <c r="AP20" t="s">
        <v>1523</v>
      </c>
      <c r="AQ20" s="257" t="s">
        <v>1523</v>
      </c>
      <c r="AR20" t="s">
        <v>1523</v>
      </c>
      <c r="AS20" t="s">
        <v>1523</v>
      </c>
      <c r="AT20" t="s">
        <v>1523</v>
      </c>
      <c r="AU20" t="s">
        <v>1523</v>
      </c>
      <c r="AV20" t="s">
        <v>1523</v>
      </c>
      <c r="EV20">
        <v>-1</v>
      </c>
      <c r="EW20" t="s">
        <v>2411</v>
      </c>
      <c r="HX20">
        <v>2</v>
      </c>
      <c r="HY20">
        <v>1</v>
      </c>
      <c r="HZ20">
        <v>3</v>
      </c>
      <c r="IA20">
        <v>1</v>
      </c>
      <c r="IB20">
        <v>4</v>
      </c>
      <c r="IC20">
        <v>2</v>
      </c>
      <c r="ID20">
        <v>1</v>
      </c>
      <c r="IE20">
        <v>2</v>
      </c>
      <c r="IF20">
        <v>1</v>
      </c>
      <c r="IG20">
        <v>1</v>
      </c>
      <c r="IH20">
        <v>4</v>
      </c>
      <c r="II20">
        <v>4</v>
      </c>
      <c r="IJ20">
        <v>3</v>
      </c>
      <c r="IK20">
        <v>2</v>
      </c>
      <c r="IL20">
        <v>1</v>
      </c>
      <c r="IM20">
        <v>3</v>
      </c>
      <c r="IN20">
        <v>2</v>
      </c>
      <c r="IO20">
        <v>2</v>
      </c>
      <c r="IP20">
        <v>2</v>
      </c>
      <c r="IQ20">
        <v>3</v>
      </c>
      <c r="IR20">
        <v>1</v>
      </c>
      <c r="IS20">
        <v>1</v>
      </c>
      <c r="IT20">
        <v>1</v>
      </c>
      <c r="IU20">
        <v>4</v>
      </c>
      <c r="IV20">
        <v>2</v>
      </c>
      <c r="IW20">
        <v>3</v>
      </c>
      <c r="IX20">
        <v>2</v>
      </c>
      <c r="IY20">
        <v>2</v>
      </c>
      <c r="IZ20">
        <v>2</v>
      </c>
      <c r="JA20">
        <v>2</v>
      </c>
      <c r="JB20">
        <v>4</v>
      </c>
      <c r="JC20">
        <v>2</v>
      </c>
      <c r="JD20">
        <v>1</v>
      </c>
      <c r="JE20">
        <v>1</v>
      </c>
      <c r="JF20">
        <v>3</v>
      </c>
      <c r="JG20">
        <v>2</v>
      </c>
      <c r="JH20">
        <v>3</v>
      </c>
      <c r="JI20">
        <v>2</v>
      </c>
      <c r="JJ20">
        <v>2</v>
      </c>
      <c r="JK20">
        <v>2</v>
      </c>
      <c r="JL20">
        <v>4</v>
      </c>
      <c r="JM20">
        <v>2</v>
      </c>
      <c r="JN20">
        <v>2</v>
      </c>
      <c r="JO20">
        <v>4</v>
      </c>
      <c r="JP20">
        <v>3</v>
      </c>
      <c r="JQ20">
        <v>1</v>
      </c>
      <c r="JR20">
        <v>1</v>
      </c>
      <c r="JS20">
        <v>1</v>
      </c>
      <c r="JT20">
        <v>1</v>
      </c>
      <c r="JU20">
        <v>2</v>
      </c>
      <c r="JV20">
        <v>3</v>
      </c>
      <c r="JW20">
        <v>1</v>
      </c>
      <c r="JX20">
        <v>2</v>
      </c>
      <c r="JY20">
        <v>3</v>
      </c>
      <c r="JZ20">
        <v>2</v>
      </c>
      <c r="KA20">
        <v>1</v>
      </c>
      <c r="KB20">
        <v>1</v>
      </c>
      <c r="KC20">
        <v>1</v>
      </c>
      <c r="KD20">
        <v>1</v>
      </c>
      <c r="KE20">
        <v>1</v>
      </c>
      <c r="KF20">
        <v>1</v>
      </c>
      <c r="KG20">
        <v>1</v>
      </c>
      <c r="KH20">
        <v>2</v>
      </c>
      <c r="KI20">
        <v>1</v>
      </c>
      <c r="KJ20">
        <v>4</v>
      </c>
    </row>
    <row r="21" spans="1:296">
      <c r="A21">
        <v>19</v>
      </c>
      <c r="B21">
        <v>6381611691</v>
      </c>
      <c r="C21">
        <v>161629184</v>
      </c>
      <c r="D21" s="48">
        <v>42986.475312499999</v>
      </c>
      <c r="E21" s="180">
        <v>42986.49590277778</v>
      </c>
      <c r="F21" t="s">
        <v>1181</v>
      </c>
      <c r="K21" t="s">
        <v>362</v>
      </c>
      <c r="L21" t="s">
        <v>363</v>
      </c>
      <c r="N21" s="48" t="s">
        <v>1453</v>
      </c>
      <c r="O21" t="s">
        <v>356</v>
      </c>
      <c r="P21" t="s">
        <v>209</v>
      </c>
      <c r="Q21" t="s">
        <v>381</v>
      </c>
      <c r="R21" t="s">
        <v>1454</v>
      </c>
      <c r="S21" t="s">
        <v>1377</v>
      </c>
      <c r="T21" t="s">
        <v>974</v>
      </c>
      <c r="U21" t="s">
        <v>974</v>
      </c>
      <c r="V21" t="s">
        <v>209</v>
      </c>
      <c r="W21" t="s">
        <v>209</v>
      </c>
      <c r="X21" t="s">
        <v>209</v>
      </c>
      <c r="Y21" t="s">
        <v>209</v>
      </c>
      <c r="Z21" t="s">
        <v>209</v>
      </c>
      <c r="AA21" t="s">
        <v>209</v>
      </c>
      <c r="AB21" t="s">
        <v>209</v>
      </c>
      <c r="AC21" t="s">
        <v>209</v>
      </c>
      <c r="AE21" t="s">
        <v>1523</v>
      </c>
      <c r="AF21" t="s">
        <v>1523</v>
      </c>
      <c r="AG21" t="s">
        <v>1523</v>
      </c>
      <c r="AH21" s="288" t="s">
        <v>1523</v>
      </c>
      <c r="AI21" t="s">
        <v>1523</v>
      </c>
      <c r="AJ21" t="s">
        <v>1523</v>
      </c>
      <c r="AK21" t="s">
        <v>1523</v>
      </c>
      <c r="AL21" t="s">
        <v>1523</v>
      </c>
      <c r="AM21" t="s">
        <v>1523</v>
      </c>
      <c r="AN21" t="s">
        <v>1523</v>
      </c>
      <c r="AO21" t="s">
        <v>1523</v>
      </c>
      <c r="AP21" t="s">
        <v>1523</v>
      </c>
      <c r="AQ21" s="257" t="s">
        <v>1523</v>
      </c>
      <c r="AR21" t="s">
        <v>1523</v>
      </c>
      <c r="AS21" t="s">
        <v>1523</v>
      </c>
      <c r="AT21" t="s">
        <v>1523</v>
      </c>
      <c r="AU21" t="s">
        <v>1523</v>
      </c>
      <c r="AV21" t="s">
        <v>1523</v>
      </c>
      <c r="GX21">
        <v>1</v>
      </c>
      <c r="HX21">
        <v>2</v>
      </c>
      <c r="HY21">
        <v>1</v>
      </c>
      <c r="HZ21">
        <v>4</v>
      </c>
      <c r="IA21">
        <v>4</v>
      </c>
      <c r="IB21">
        <v>4</v>
      </c>
      <c r="IC21">
        <v>1</v>
      </c>
      <c r="ID21">
        <v>4</v>
      </c>
      <c r="IE21">
        <v>3</v>
      </c>
      <c r="IF21">
        <v>1</v>
      </c>
      <c r="IG21">
        <v>3</v>
      </c>
      <c r="IH21">
        <v>3</v>
      </c>
      <c r="II21">
        <v>4</v>
      </c>
      <c r="IJ21">
        <v>3</v>
      </c>
      <c r="IK21">
        <v>3</v>
      </c>
      <c r="IL21">
        <v>4</v>
      </c>
      <c r="IM21">
        <v>4</v>
      </c>
      <c r="IN21">
        <v>3</v>
      </c>
      <c r="IO21">
        <v>4</v>
      </c>
      <c r="IP21">
        <v>2</v>
      </c>
      <c r="IQ21">
        <v>4</v>
      </c>
      <c r="IR21">
        <v>1</v>
      </c>
      <c r="IS21">
        <v>3</v>
      </c>
      <c r="IT21">
        <v>3</v>
      </c>
      <c r="IU21">
        <v>4</v>
      </c>
      <c r="IV21">
        <v>4</v>
      </c>
      <c r="IW21">
        <v>3</v>
      </c>
      <c r="IX21">
        <v>1</v>
      </c>
      <c r="IY21">
        <v>2</v>
      </c>
      <c r="IZ21">
        <v>3</v>
      </c>
      <c r="JA21">
        <v>4</v>
      </c>
      <c r="JB21">
        <v>4</v>
      </c>
      <c r="JC21">
        <v>3</v>
      </c>
      <c r="JD21">
        <v>2</v>
      </c>
      <c r="JE21">
        <v>1</v>
      </c>
      <c r="JF21">
        <v>4</v>
      </c>
      <c r="JG21">
        <v>4</v>
      </c>
      <c r="JH21">
        <v>4</v>
      </c>
      <c r="JI21">
        <v>3</v>
      </c>
      <c r="JJ21">
        <v>1</v>
      </c>
      <c r="JK21">
        <v>3</v>
      </c>
      <c r="JL21">
        <v>4</v>
      </c>
      <c r="JM21">
        <v>3</v>
      </c>
      <c r="JN21">
        <v>4</v>
      </c>
      <c r="JO21">
        <v>4</v>
      </c>
      <c r="JP21">
        <v>2</v>
      </c>
      <c r="JQ21">
        <v>2</v>
      </c>
      <c r="JR21">
        <v>2</v>
      </c>
      <c r="JS21">
        <v>2</v>
      </c>
      <c r="JT21">
        <v>1</v>
      </c>
      <c r="JU21">
        <v>3</v>
      </c>
      <c r="JV21">
        <v>3</v>
      </c>
      <c r="JW21">
        <v>2</v>
      </c>
      <c r="JX21">
        <v>3</v>
      </c>
      <c r="JY21">
        <v>4</v>
      </c>
      <c r="JZ21">
        <v>4</v>
      </c>
      <c r="KA21">
        <v>3</v>
      </c>
      <c r="KB21">
        <v>2</v>
      </c>
      <c r="KC21">
        <v>1</v>
      </c>
      <c r="KD21">
        <v>3</v>
      </c>
      <c r="KE21">
        <v>2</v>
      </c>
      <c r="KF21">
        <v>2</v>
      </c>
      <c r="KG21">
        <v>1</v>
      </c>
      <c r="KH21">
        <v>2</v>
      </c>
      <c r="KI21">
        <v>3</v>
      </c>
      <c r="KJ21">
        <v>4</v>
      </c>
    </row>
    <row r="22" spans="1:296">
      <c r="A22">
        <v>20</v>
      </c>
      <c r="B22">
        <v>6428418242</v>
      </c>
      <c r="C22">
        <v>161629184</v>
      </c>
      <c r="D22" s="48">
        <v>43011.712997685187</v>
      </c>
      <c r="E22" s="180">
        <v>43011.722939814812</v>
      </c>
      <c r="F22" t="s">
        <v>1181</v>
      </c>
      <c r="K22" t="s">
        <v>387</v>
      </c>
      <c r="L22" t="s">
        <v>388</v>
      </c>
      <c r="N22" s="48">
        <v>43011</v>
      </c>
      <c r="O22" t="s">
        <v>365</v>
      </c>
      <c r="P22" t="s">
        <v>203</v>
      </c>
      <c r="Q22" t="s">
        <v>381</v>
      </c>
      <c r="R22" t="s">
        <v>1885</v>
      </c>
      <c r="S22" t="s">
        <v>798</v>
      </c>
      <c r="T22" t="s">
        <v>798</v>
      </c>
      <c r="U22" t="s">
        <v>780</v>
      </c>
      <c r="V22" t="s">
        <v>209</v>
      </c>
      <c r="W22" t="s">
        <v>1886</v>
      </c>
      <c r="X22" t="s">
        <v>209</v>
      </c>
      <c r="Y22" t="s">
        <v>209</v>
      </c>
      <c r="Z22" t="s">
        <v>209</v>
      </c>
      <c r="AA22" t="s">
        <v>209</v>
      </c>
      <c r="AB22" t="s">
        <v>1887</v>
      </c>
      <c r="AC22" t="s">
        <v>209</v>
      </c>
      <c r="AE22" t="s">
        <v>1888</v>
      </c>
      <c r="AF22" t="s">
        <v>603</v>
      </c>
      <c r="AG22" t="s">
        <v>1027</v>
      </c>
      <c r="AH22" s="288">
        <v>42979</v>
      </c>
      <c r="AI22" s="243">
        <v>10</v>
      </c>
      <c r="AJ22" t="s">
        <v>1889</v>
      </c>
      <c r="AK22" t="s">
        <v>1457</v>
      </c>
      <c r="AL22" t="s">
        <v>1890</v>
      </c>
      <c r="AM22" t="s">
        <v>209</v>
      </c>
      <c r="AN22" t="s">
        <v>1523</v>
      </c>
      <c r="AO22" t="s">
        <v>1523</v>
      </c>
      <c r="AP22" t="s">
        <v>1523</v>
      </c>
      <c r="AQ22" s="257" t="s">
        <v>1523</v>
      </c>
      <c r="AR22" t="s">
        <v>1523</v>
      </c>
      <c r="AS22" t="s">
        <v>1523</v>
      </c>
      <c r="AT22" t="s">
        <v>1523</v>
      </c>
      <c r="AU22" t="s">
        <v>1523</v>
      </c>
      <c r="AV22" t="s">
        <v>1523</v>
      </c>
      <c r="BJ22">
        <v>-2</v>
      </c>
      <c r="CP22">
        <v>-3</v>
      </c>
      <c r="CV22">
        <v>-3</v>
      </c>
      <c r="CW22" t="s">
        <v>1891</v>
      </c>
      <c r="DJ22">
        <v>4</v>
      </c>
      <c r="ED22">
        <v>1</v>
      </c>
      <c r="EH22">
        <v>1</v>
      </c>
      <c r="EP22">
        <v>3</v>
      </c>
      <c r="ER22">
        <v>2</v>
      </c>
      <c r="FR22">
        <v>-2</v>
      </c>
      <c r="GP22">
        <v>-2</v>
      </c>
      <c r="GQ22" t="s">
        <v>1892</v>
      </c>
      <c r="GT22">
        <v>-2</v>
      </c>
      <c r="GV22">
        <v>1</v>
      </c>
      <c r="GX22">
        <v>-3</v>
      </c>
      <c r="HH22">
        <v>3</v>
      </c>
      <c r="HX22">
        <v>2</v>
      </c>
      <c r="HY22">
        <v>2</v>
      </c>
      <c r="HZ22">
        <v>4</v>
      </c>
      <c r="IA22">
        <v>4</v>
      </c>
      <c r="IB22">
        <v>4</v>
      </c>
      <c r="IC22">
        <v>3</v>
      </c>
      <c r="ID22">
        <v>3</v>
      </c>
      <c r="IE22">
        <v>4</v>
      </c>
      <c r="IF22">
        <v>4</v>
      </c>
      <c r="IG22">
        <v>3</v>
      </c>
      <c r="IH22">
        <v>4</v>
      </c>
      <c r="II22">
        <v>4</v>
      </c>
      <c r="IJ22">
        <v>3</v>
      </c>
      <c r="IK22">
        <v>2</v>
      </c>
      <c r="IL22">
        <v>3</v>
      </c>
      <c r="IM22">
        <v>3</v>
      </c>
      <c r="IN22">
        <v>3</v>
      </c>
      <c r="IO22">
        <v>3</v>
      </c>
      <c r="IP22">
        <v>2</v>
      </c>
      <c r="IQ22">
        <v>2</v>
      </c>
      <c r="IR22">
        <v>1</v>
      </c>
      <c r="IS22">
        <v>2</v>
      </c>
      <c r="IT22">
        <v>2</v>
      </c>
      <c r="IU22">
        <v>4</v>
      </c>
      <c r="IV22">
        <v>4</v>
      </c>
      <c r="IW22">
        <v>4</v>
      </c>
      <c r="IX22">
        <v>4</v>
      </c>
      <c r="IY22">
        <v>4</v>
      </c>
      <c r="IZ22">
        <v>3</v>
      </c>
      <c r="JA22">
        <v>4</v>
      </c>
      <c r="JB22">
        <v>4</v>
      </c>
      <c r="JC22">
        <v>2</v>
      </c>
      <c r="JD22">
        <v>2</v>
      </c>
      <c r="JE22">
        <v>3</v>
      </c>
      <c r="JF22">
        <v>2</v>
      </c>
      <c r="JG22">
        <v>4</v>
      </c>
      <c r="JH22">
        <v>4</v>
      </c>
      <c r="JI22">
        <v>4</v>
      </c>
      <c r="JJ22">
        <v>4</v>
      </c>
      <c r="JK22">
        <v>3</v>
      </c>
      <c r="JL22">
        <v>4</v>
      </c>
      <c r="JM22">
        <v>2</v>
      </c>
      <c r="JN22">
        <v>4</v>
      </c>
      <c r="JO22">
        <v>4</v>
      </c>
      <c r="JP22">
        <v>4</v>
      </c>
      <c r="JQ22">
        <v>4</v>
      </c>
      <c r="JR22">
        <v>2</v>
      </c>
      <c r="JS22">
        <v>1</v>
      </c>
      <c r="JT22">
        <v>2</v>
      </c>
      <c r="JU22">
        <v>3</v>
      </c>
      <c r="JV22">
        <v>4</v>
      </c>
      <c r="JW22">
        <v>4</v>
      </c>
      <c r="JX22">
        <v>4</v>
      </c>
      <c r="JY22">
        <v>2</v>
      </c>
      <c r="JZ22">
        <v>3</v>
      </c>
      <c r="KA22">
        <v>3</v>
      </c>
      <c r="KB22">
        <v>3</v>
      </c>
      <c r="KC22">
        <v>4</v>
      </c>
      <c r="KD22">
        <v>4</v>
      </c>
      <c r="KE22">
        <v>2</v>
      </c>
      <c r="KF22">
        <v>3</v>
      </c>
      <c r="KG22">
        <v>4</v>
      </c>
      <c r="KH22">
        <v>3</v>
      </c>
      <c r="KI22">
        <v>2</v>
      </c>
      <c r="KJ22">
        <v>3</v>
      </c>
    </row>
    <row r="23" spans="1:296">
      <c r="A23">
        <v>21</v>
      </c>
      <c r="B23">
        <v>6450891859</v>
      </c>
      <c r="C23">
        <v>161629184</v>
      </c>
      <c r="D23" s="48">
        <v>43022.357349537036</v>
      </c>
      <c r="E23" s="180">
        <v>43022.399189814823</v>
      </c>
      <c r="F23" t="s">
        <v>1181</v>
      </c>
      <c r="K23" t="s">
        <v>389</v>
      </c>
      <c r="L23" t="s">
        <v>2642</v>
      </c>
      <c r="N23" s="48">
        <v>43022</v>
      </c>
      <c r="O23" t="s">
        <v>369</v>
      </c>
      <c r="P23" t="s">
        <v>381</v>
      </c>
      <c r="Q23" t="s">
        <v>381</v>
      </c>
      <c r="R23" t="s">
        <v>2643</v>
      </c>
      <c r="S23" t="s">
        <v>2644</v>
      </c>
      <c r="T23" t="s">
        <v>2644</v>
      </c>
      <c r="U23" t="s">
        <v>2645</v>
      </c>
      <c r="V23" t="s">
        <v>203</v>
      </c>
      <c r="W23" t="s">
        <v>203</v>
      </c>
      <c r="X23" t="s">
        <v>203</v>
      </c>
      <c r="Y23" t="s">
        <v>2646</v>
      </c>
      <c r="Z23" t="s">
        <v>203</v>
      </c>
      <c r="AA23" t="s">
        <v>215</v>
      </c>
      <c r="AB23" t="s">
        <v>2647</v>
      </c>
      <c r="AC23" t="s">
        <v>203</v>
      </c>
      <c r="AE23" t="s">
        <v>2648</v>
      </c>
      <c r="AF23" t="s">
        <v>867</v>
      </c>
      <c r="AG23" t="s">
        <v>1142</v>
      </c>
      <c r="AH23" s="288">
        <v>42936</v>
      </c>
      <c r="AI23" s="243">
        <v>21</v>
      </c>
      <c r="AJ23" t="s">
        <v>2649</v>
      </c>
      <c r="AK23" t="s">
        <v>997</v>
      </c>
      <c r="AL23" t="s">
        <v>1031</v>
      </c>
      <c r="AM23" t="s">
        <v>203</v>
      </c>
      <c r="AN23" t="s">
        <v>1523</v>
      </c>
      <c r="AO23" t="s">
        <v>1523</v>
      </c>
      <c r="AP23" t="s">
        <v>1523</v>
      </c>
      <c r="AQ23" s="257" t="s">
        <v>1523</v>
      </c>
      <c r="AR23" t="s">
        <v>1523</v>
      </c>
      <c r="AS23" t="s">
        <v>1523</v>
      </c>
      <c r="AT23" t="s">
        <v>1523</v>
      </c>
      <c r="AU23" t="s">
        <v>1523</v>
      </c>
      <c r="AV23" t="s">
        <v>1523</v>
      </c>
      <c r="BJ23">
        <v>-2</v>
      </c>
      <c r="BK23" t="s">
        <v>2650</v>
      </c>
      <c r="CD23">
        <v>3</v>
      </c>
      <c r="CE23" t="s">
        <v>2651</v>
      </c>
      <c r="DH23">
        <v>-3</v>
      </c>
      <c r="DI23" t="s">
        <v>2652</v>
      </c>
      <c r="DJ23">
        <v>-3</v>
      </c>
      <c r="DK23" t="s">
        <v>2653</v>
      </c>
      <c r="DX23">
        <v>-3</v>
      </c>
      <c r="DY23" t="s">
        <v>2654</v>
      </c>
      <c r="EB23">
        <v>-2</v>
      </c>
      <c r="EC23" t="s">
        <v>2655</v>
      </c>
      <c r="ED23">
        <v>-3</v>
      </c>
      <c r="EE23" t="s">
        <v>2656</v>
      </c>
      <c r="EF23">
        <v>-2</v>
      </c>
      <c r="EG23" t="s">
        <v>2657</v>
      </c>
      <c r="EH23">
        <v>-3</v>
      </c>
      <c r="EI23" t="s">
        <v>2658</v>
      </c>
      <c r="EP23">
        <v>-2</v>
      </c>
      <c r="EQ23" t="s">
        <v>2659</v>
      </c>
      <c r="ER23">
        <v>-3</v>
      </c>
      <c r="ES23" t="s">
        <v>2660</v>
      </c>
      <c r="FB23">
        <v>2</v>
      </c>
      <c r="FC23" t="s">
        <v>2661</v>
      </c>
      <c r="FH23">
        <v>-2</v>
      </c>
      <c r="FI23" t="s">
        <v>2662</v>
      </c>
      <c r="FJ23">
        <v>-3</v>
      </c>
      <c r="FK23" t="s">
        <v>2663</v>
      </c>
      <c r="FL23">
        <v>-3</v>
      </c>
      <c r="FM23" t="s">
        <v>2664</v>
      </c>
      <c r="FP23">
        <v>3</v>
      </c>
      <c r="FQ23" t="s">
        <v>2665</v>
      </c>
      <c r="FR23">
        <v>-3</v>
      </c>
      <c r="FS23" t="s">
        <v>2666</v>
      </c>
      <c r="FT23">
        <v>-2</v>
      </c>
      <c r="FU23" t="s">
        <v>2667</v>
      </c>
      <c r="GB23">
        <v>-2</v>
      </c>
      <c r="GC23" t="s">
        <v>2668</v>
      </c>
      <c r="GD23">
        <v>-3</v>
      </c>
      <c r="GE23" t="s">
        <v>2669</v>
      </c>
      <c r="GL23">
        <v>-2</v>
      </c>
      <c r="GM23" t="s">
        <v>2670</v>
      </c>
      <c r="GN23">
        <v>-4</v>
      </c>
      <c r="GO23" t="s">
        <v>2671</v>
      </c>
      <c r="GP23">
        <v>-3</v>
      </c>
      <c r="GQ23" t="s">
        <v>2672</v>
      </c>
      <c r="GR23">
        <v>-3</v>
      </c>
      <c r="GS23" t="s">
        <v>2673</v>
      </c>
      <c r="GX23">
        <v>-2</v>
      </c>
      <c r="GY23" t="s">
        <v>2674</v>
      </c>
      <c r="HF23">
        <v>-3</v>
      </c>
      <c r="HG23" t="s">
        <v>2675</v>
      </c>
      <c r="HH23">
        <v>-2</v>
      </c>
      <c r="HI23" t="s">
        <v>2676</v>
      </c>
      <c r="HX23">
        <v>3</v>
      </c>
      <c r="HY23">
        <v>4</v>
      </c>
      <c r="HZ23">
        <v>4</v>
      </c>
      <c r="IA23">
        <v>3</v>
      </c>
      <c r="IB23">
        <v>3</v>
      </c>
      <c r="IC23">
        <v>3</v>
      </c>
      <c r="ID23">
        <v>4</v>
      </c>
      <c r="IE23">
        <v>3</v>
      </c>
      <c r="IF23">
        <v>2</v>
      </c>
      <c r="IG23">
        <v>3</v>
      </c>
      <c r="IH23">
        <v>4</v>
      </c>
      <c r="II23">
        <v>4</v>
      </c>
      <c r="IJ23">
        <v>3</v>
      </c>
      <c r="IK23">
        <v>3</v>
      </c>
      <c r="IL23">
        <v>3</v>
      </c>
      <c r="IM23">
        <v>3</v>
      </c>
      <c r="IN23">
        <v>4</v>
      </c>
      <c r="IO23">
        <v>3</v>
      </c>
      <c r="IP23">
        <v>2</v>
      </c>
      <c r="IQ23">
        <v>3</v>
      </c>
      <c r="IR23">
        <v>3</v>
      </c>
      <c r="IS23">
        <v>3</v>
      </c>
      <c r="IT23">
        <v>2</v>
      </c>
      <c r="IU23">
        <v>2</v>
      </c>
      <c r="IV23">
        <v>3</v>
      </c>
      <c r="IW23">
        <v>4</v>
      </c>
      <c r="IX23">
        <v>2</v>
      </c>
      <c r="IY23">
        <v>1</v>
      </c>
      <c r="IZ23">
        <v>4</v>
      </c>
      <c r="JA23">
        <v>4</v>
      </c>
      <c r="JB23">
        <v>4</v>
      </c>
      <c r="JC23">
        <v>3</v>
      </c>
      <c r="JD23">
        <v>4</v>
      </c>
      <c r="JE23">
        <v>4</v>
      </c>
      <c r="JF23">
        <v>4</v>
      </c>
      <c r="JG23">
        <v>3</v>
      </c>
      <c r="JH23">
        <v>3</v>
      </c>
      <c r="JI23">
        <v>2</v>
      </c>
      <c r="JJ23">
        <v>4</v>
      </c>
      <c r="JK23">
        <v>1</v>
      </c>
      <c r="JL23">
        <v>2</v>
      </c>
      <c r="JM23">
        <v>4</v>
      </c>
      <c r="JN23">
        <v>4</v>
      </c>
      <c r="JO23">
        <v>1</v>
      </c>
      <c r="JP23">
        <v>3</v>
      </c>
      <c r="JQ23">
        <v>2</v>
      </c>
      <c r="JR23">
        <v>4</v>
      </c>
      <c r="JS23">
        <v>2</v>
      </c>
      <c r="JT23">
        <v>2</v>
      </c>
      <c r="JU23">
        <v>4</v>
      </c>
      <c r="JV23">
        <v>4</v>
      </c>
      <c r="JW23">
        <v>3</v>
      </c>
      <c r="JX23">
        <v>2</v>
      </c>
      <c r="JY23">
        <v>3</v>
      </c>
      <c r="JZ23">
        <v>2</v>
      </c>
      <c r="KA23">
        <v>4</v>
      </c>
      <c r="KB23">
        <v>4</v>
      </c>
      <c r="KC23">
        <v>1</v>
      </c>
      <c r="KD23">
        <v>2</v>
      </c>
      <c r="KE23">
        <v>3</v>
      </c>
      <c r="KF23">
        <v>4</v>
      </c>
      <c r="KG23">
        <v>1</v>
      </c>
      <c r="KH23">
        <v>4</v>
      </c>
      <c r="KI23">
        <v>2</v>
      </c>
      <c r="KJ23">
        <v>2</v>
      </c>
    </row>
    <row r="24" spans="1:296">
      <c r="A24">
        <v>22</v>
      </c>
      <c r="B24">
        <v>6470072501</v>
      </c>
      <c r="C24">
        <v>161629184</v>
      </c>
      <c r="D24" s="48">
        <v>43031.703414351847</v>
      </c>
      <c r="E24" s="180">
        <v>43031.723113425927</v>
      </c>
      <c r="F24" t="s">
        <v>1181</v>
      </c>
      <c r="K24" t="s">
        <v>391</v>
      </c>
      <c r="L24" t="s">
        <v>397</v>
      </c>
      <c r="N24" s="48" t="s">
        <v>2677</v>
      </c>
      <c r="O24" t="s">
        <v>2678</v>
      </c>
      <c r="P24" t="s">
        <v>203</v>
      </c>
      <c r="Q24" t="s">
        <v>215</v>
      </c>
      <c r="R24" t="s">
        <v>2679</v>
      </c>
      <c r="S24" t="s">
        <v>2679</v>
      </c>
      <c r="T24" t="s">
        <v>1006</v>
      </c>
      <c r="U24" t="s">
        <v>788</v>
      </c>
      <c r="V24" t="s">
        <v>203</v>
      </c>
      <c r="W24" t="s">
        <v>203</v>
      </c>
      <c r="X24" t="s">
        <v>203</v>
      </c>
      <c r="Y24" t="s">
        <v>203</v>
      </c>
      <c r="Z24" t="s">
        <v>203</v>
      </c>
      <c r="AA24" t="s">
        <v>215</v>
      </c>
      <c r="AB24" t="s">
        <v>413</v>
      </c>
      <c r="AC24" t="s">
        <v>203</v>
      </c>
      <c r="AE24" t="s">
        <v>1523</v>
      </c>
      <c r="AF24" t="s">
        <v>1523</v>
      </c>
      <c r="AG24" t="s">
        <v>1523</v>
      </c>
      <c r="AH24" s="288" t="s">
        <v>1523</v>
      </c>
      <c r="AI24" t="s">
        <v>1523</v>
      </c>
      <c r="AJ24" t="s">
        <v>1523</v>
      </c>
      <c r="AK24" t="s">
        <v>1523</v>
      </c>
      <c r="AL24" t="s">
        <v>1523</v>
      </c>
      <c r="AM24" t="s">
        <v>1523</v>
      </c>
      <c r="AN24" t="s">
        <v>1523</v>
      </c>
      <c r="AO24" t="s">
        <v>1523</v>
      </c>
      <c r="AP24" t="s">
        <v>1523</v>
      </c>
      <c r="AQ24" s="257" t="s">
        <v>1523</v>
      </c>
      <c r="AR24" t="s">
        <v>1523</v>
      </c>
      <c r="AS24" t="s">
        <v>1523</v>
      </c>
      <c r="AT24" t="s">
        <v>1523</v>
      </c>
      <c r="AU24" t="s">
        <v>1523</v>
      </c>
      <c r="AV24" t="s">
        <v>1523</v>
      </c>
      <c r="BJ24">
        <v>-1</v>
      </c>
      <c r="DJ24">
        <v>-1</v>
      </c>
      <c r="DK24" t="s">
        <v>2680</v>
      </c>
      <c r="DZ24">
        <v>-1</v>
      </c>
      <c r="EA24" t="s">
        <v>2681</v>
      </c>
      <c r="ER24">
        <v>-2</v>
      </c>
      <c r="FD24">
        <v>-1</v>
      </c>
      <c r="FR24">
        <v>-4</v>
      </c>
      <c r="GF24">
        <v>-3</v>
      </c>
      <c r="GJ24">
        <v>-4</v>
      </c>
      <c r="GT24">
        <v>-3</v>
      </c>
      <c r="GX24">
        <v>-4</v>
      </c>
      <c r="HH24">
        <v>-4</v>
      </c>
      <c r="HN24">
        <v>-4</v>
      </c>
      <c r="HO24" t="s">
        <v>2682</v>
      </c>
      <c r="HQ24" t="s">
        <v>2683</v>
      </c>
      <c r="HR24">
        <v>-4</v>
      </c>
      <c r="HX24">
        <v>4</v>
      </c>
      <c r="HY24">
        <v>4</v>
      </c>
      <c r="HZ24">
        <v>2</v>
      </c>
      <c r="IA24">
        <v>2</v>
      </c>
      <c r="IB24">
        <v>2</v>
      </c>
      <c r="IC24">
        <v>4</v>
      </c>
      <c r="ID24">
        <v>4</v>
      </c>
      <c r="IE24">
        <v>1</v>
      </c>
      <c r="IF24">
        <v>1</v>
      </c>
      <c r="IG24">
        <v>2</v>
      </c>
      <c r="IH24">
        <v>3</v>
      </c>
      <c r="II24">
        <v>3</v>
      </c>
      <c r="IJ24">
        <v>4</v>
      </c>
      <c r="IK24">
        <v>2</v>
      </c>
      <c r="IL24">
        <v>1</v>
      </c>
      <c r="IM24">
        <v>2</v>
      </c>
      <c r="IN24">
        <v>1</v>
      </c>
      <c r="IO24">
        <v>2</v>
      </c>
      <c r="IP24">
        <v>1</v>
      </c>
      <c r="IQ24">
        <v>2</v>
      </c>
      <c r="IR24">
        <v>4</v>
      </c>
      <c r="IS24">
        <v>3</v>
      </c>
      <c r="IT24">
        <v>1</v>
      </c>
      <c r="IU24">
        <v>4</v>
      </c>
      <c r="IV24">
        <v>2</v>
      </c>
      <c r="IW24">
        <v>4</v>
      </c>
      <c r="IX24">
        <v>2</v>
      </c>
      <c r="IY24">
        <v>1</v>
      </c>
      <c r="IZ24">
        <v>1</v>
      </c>
      <c r="JA24">
        <v>1</v>
      </c>
      <c r="JB24">
        <v>3</v>
      </c>
      <c r="JC24">
        <v>3</v>
      </c>
      <c r="JD24">
        <v>1</v>
      </c>
      <c r="JE24">
        <v>1</v>
      </c>
      <c r="JF24">
        <v>3</v>
      </c>
      <c r="JG24">
        <v>1</v>
      </c>
      <c r="JH24">
        <v>1</v>
      </c>
      <c r="JI24">
        <v>3</v>
      </c>
      <c r="JJ24">
        <v>3</v>
      </c>
      <c r="JK24">
        <v>3</v>
      </c>
      <c r="JL24">
        <v>2</v>
      </c>
      <c r="JM24">
        <v>1</v>
      </c>
      <c r="JN24">
        <v>1</v>
      </c>
      <c r="JO24">
        <v>4</v>
      </c>
      <c r="JP24">
        <v>4</v>
      </c>
      <c r="JQ24">
        <v>4</v>
      </c>
      <c r="JR24">
        <v>4</v>
      </c>
      <c r="JS24">
        <v>1</v>
      </c>
      <c r="JT24">
        <v>2</v>
      </c>
      <c r="JU24">
        <v>4</v>
      </c>
      <c r="JV24">
        <v>2</v>
      </c>
      <c r="JW24">
        <v>1</v>
      </c>
      <c r="JX24">
        <v>4</v>
      </c>
      <c r="JY24">
        <v>4</v>
      </c>
      <c r="JZ24">
        <v>3</v>
      </c>
      <c r="KA24">
        <v>4</v>
      </c>
      <c r="KB24">
        <v>2</v>
      </c>
      <c r="KC24">
        <v>2</v>
      </c>
      <c r="KD24">
        <v>1</v>
      </c>
      <c r="KE24">
        <v>2</v>
      </c>
      <c r="KF24">
        <v>3</v>
      </c>
      <c r="KG24">
        <v>1</v>
      </c>
      <c r="KH24">
        <v>1</v>
      </c>
      <c r="KI24">
        <v>1</v>
      </c>
      <c r="KJ24">
        <v>3</v>
      </c>
    </row>
    <row r="25" spans="1:296">
      <c r="A25">
        <v>23</v>
      </c>
      <c r="B25">
        <v>6428413054</v>
      </c>
      <c r="C25">
        <v>161629184</v>
      </c>
      <c r="D25" s="48">
        <v>43011.710370370369</v>
      </c>
      <c r="E25" s="180">
        <v>43011.721666666657</v>
      </c>
      <c r="F25" t="s">
        <v>1181</v>
      </c>
      <c r="K25" t="s">
        <v>392</v>
      </c>
      <c r="L25" t="s">
        <v>393</v>
      </c>
      <c r="N25" s="48" t="s">
        <v>1893</v>
      </c>
      <c r="O25" t="s">
        <v>379</v>
      </c>
      <c r="P25" t="s">
        <v>203</v>
      </c>
      <c r="Q25" t="s">
        <v>203</v>
      </c>
      <c r="R25" t="s">
        <v>796</v>
      </c>
      <c r="S25" t="s">
        <v>780</v>
      </c>
      <c r="T25" t="s">
        <v>780</v>
      </c>
      <c r="U25" t="s">
        <v>203</v>
      </c>
      <c r="V25" t="s">
        <v>203</v>
      </c>
      <c r="W25" t="s">
        <v>1894</v>
      </c>
      <c r="X25" t="s">
        <v>215</v>
      </c>
      <c r="Y25" t="s">
        <v>203</v>
      </c>
      <c r="Z25" t="s">
        <v>203</v>
      </c>
      <c r="AA25" t="s">
        <v>203</v>
      </c>
      <c r="AB25" t="s">
        <v>451</v>
      </c>
      <c r="AC25" t="s">
        <v>1895</v>
      </c>
      <c r="AE25" t="s">
        <v>1523</v>
      </c>
      <c r="AF25" t="s">
        <v>1523</v>
      </c>
      <c r="AG25" t="s">
        <v>1523</v>
      </c>
      <c r="AH25" s="288" t="s">
        <v>1523</v>
      </c>
      <c r="AI25" t="s">
        <v>1523</v>
      </c>
      <c r="AJ25" t="s">
        <v>1523</v>
      </c>
      <c r="AK25" t="s">
        <v>1523</v>
      </c>
      <c r="AL25" t="s">
        <v>1523</v>
      </c>
      <c r="AM25" t="s">
        <v>1523</v>
      </c>
      <c r="AN25" t="s">
        <v>1523</v>
      </c>
      <c r="AO25" t="s">
        <v>1523</v>
      </c>
      <c r="AP25" t="s">
        <v>1523</v>
      </c>
      <c r="AQ25" s="257" t="s">
        <v>1523</v>
      </c>
      <c r="AR25" t="s">
        <v>1523</v>
      </c>
      <c r="AS25" t="s">
        <v>1523</v>
      </c>
      <c r="AT25" t="s">
        <v>1523</v>
      </c>
      <c r="AU25" t="s">
        <v>1523</v>
      </c>
      <c r="AV25" t="s">
        <v>1523</v>
      </c>
      <c r="CD25">
        <v>2</v>
      </c>
      <c r="CE25" t="s">
        <v>1896</v>
      </c>
      <c r="CN25">
        <v>-2</v>
      </c>
      <c r="CO25" t="s">
        <v>1897</v>
      </c>
      <c r="DP25">
        <v>2</v>
      </c>
      <c r="DQ25" t="s">
        <v>1898</v>
      </c>
      <c r="FH25">
        <v>2</v>
      </c>
      <c r="FI25" t="s">
        <v>1899</v>
      </c>
      <c r="GN25">
        <v>-2</v>
      </c>
      <c r="GO25" t="s">
        <v>1900</v>
      </c>
      <c r="HX25">
        <v>2</v>
      </c>
      <c r="HY25">
        <v>2</v>
      </c>
      <c r="HZ25">
        <v>3</v>
      </c>
      <c r="IA25">
        <v>2</v>
      </c>
      <c r="IB25">
        <v>2</v>
      </c>
      <c r="IC25">
        <v>1</v>
      </c>
      <c r="ID25">
        <v>2</v>
      </c>
      <c r="IE25">
        <v>2</v>
      </c>
      <c r="IF25">
        <v>1</v>
      </c>
      <c r="IG25">
        <v>2</v>
      </c>
      <c r="IH25">
        <v>3</v>
      </c>
      <c r="II25">
        <v>3</v>
      </c>
      <c r="IJ25">
        <v>2</v>
      </c>
      <c r="IK25">
        <v>2</v>
      </c>
      <c r="IL25">
        <v>3</v>
      </c>
      <c r="IM25">
        <v>3</v>
      </c>
      <c r="IN25">
        <v>4</v>
      </c>
      <c r="IO25">
        <v>4</v>
      </c>
      <c r="IP25">
        <v>1</v>
      </c>
      <c r="IQ25">
        <v>2</v>
      </c>
      <c r="IR25">
        <v>1</v>
      </c>
      <c r="IS25">
        <v>2</v>
      </c>
      <c r="IT25">
        <v>2</v>
      </c>
      <c r="IU25">
        <v>4</v>
      </c>
      <c r="IV25">
        <v>2</v>
      </c>
      <c r="IW25">
        <v>3</v>
      </c>
      <c r="IX25">
        <v>2</v>
      </c>
      <c r="IY25">
        <v>1</v>
      </c>
      <c r="IZ25">
        <v>2</v>
      </c>
      <c r="JA25">
        <v>3</v>
      </c>
      <c r="JB25">
        <v>4</v>
      </c>
      <c r="JC25">
        <v>2</v>
      </c>
      <c r="JD25">
        <v>2</v>
      </c>
      <c r="JE25">
        <v>2</v>
      </c>
      <c r="JF25">
        <v>2</v>
      </c>
      <c r="JG25">
        <v>3</v>
      </c>
      <c r="JH25">
        <v>3</v>
      </c>
      <c r="JI25">
        <v>2</v>
      </c>
      <c r="JJ25">
        <v>1</v>
      </c>
      <c r="JK25">
        <v>2</v>
      </c>
      <c r="JL25">
        <v>2</v>
      </c>
      <c r="JM25">
        <v>3</v>
      </c>
      <c r="JN25">
        <v>4</v>
      </c>
      <c r="JO25">
        <v>2</v>
      </c>
      <c r="JP25">
        <v>1</v>
      </c>
      <c r="JQ25">
        <v>1</v>
      </c>
      <c r="JR25">
        <v>2</v>
      </c>
      <c r="JS25">
        <v>1</v>
      </c>
      <c r="JT25">
        <v>2</v>
      </c>
      <c r="JU25">
        <v>3</v>
      </c>
      <c r="JV25">
        <v>4</v>
      </c>
      <c r="JW25">
        <v>2</v>
      </c>
      <c r="JX25">
        <v>2</v>
      </c>
      <c r="JY25">
        <v>3</v>
      </c>
      <c r="JZ25">
        <v>4</v>
      </c>
      <c r="KA25">
        <v>2</v>
      </c>
      <c r="KB25">
        <v>1</v>
      </c>
      <c r="KC25">
        <v>1</v>
      </c>
      <c r="KD25">
        <v>2</v>
      </c>
      <c r="KE25">
        <v>1</v>
      </c>
      <c r="KF25">
        <v>1</v>
      </c>
      <c r="KG25">
        <v>1</v>
      </c>
      <c r="KH25">
        <v>3</v>
      </c>
      <c r="KI25">
        <v>2</v>
      </c>
      <c r="KJ25">
        <v>2</v>
      </c>
    </row>
    <row r="26" spans="1:296">
      <c r="A26">
        <v>24</v>
      </c>
      <c r="B26">
        <v>6393665862</v>
      </c>
      <c r="C26">
        <v>161629184</v>
      </c>
      <c r="D26" s="48">
        <v>42992.703773148147</v>
      </c>
      <c r="E26" s="180">
        <v>42992.72896990741</v>
      </c>
      <c r="F26" t="s">
        <v>1181</v>
      </c>
      <c r="K26" t="s">
        <v>394</v>
      </c>
      <c r="L26" t="s">
        <v>395</v>
      </c>
      <c r="N26" s="48">
        <v>42992</v>
      </c>
      <c r="O26" t="s">
        <v>382</v>
      </c>
      <c r="P26" t="s">
        <v>203</v>
      </c>
      <c r="Q26" t="s">
        <v>215</v>
      </c>
      <c r="R26" t="s">
        <v>781</v>
      </c>
      <c r="S26" t="s">
        <v>780</v>
      </c>
      <c r="T26" t="s">
        <v>780</v>
      </c>
      <c r="U26" t="s">
        <v>781</v>
      </c>
      <c r="V26" t="s">
        <v>203</v>
      </c>
      <c r="W26" t="s">
        <v>1599</v>
      </c>
      <c r="X26" t="s">
        <v>203</v>
      </c>
      <c r="Y26" t="s">
        <v>203</v>
      </c>
      <c r="Z26" t="s">
        <v>203</v>
      </c>
      <c r="AA26" t="s">
        <v>203</v>
      </c>
      <c r="AB26" t="s">
        <v>209</v>
      </c>
      <c r="AC26" t="s">
        <v>209</v>
      </c>
      <c r="AE26" t="s">
        <v>1523</v>
      </c>
      <c r="AF26" t="s">
        <v>1523</v>
      </c>
      <c r="AG26" t="s">
        <v>1523</v>
      </c>
      <c r="AH26" s="288" t="s">
        <v>1523</v>
      </c>
      <c r="AI26" t="s">
        <v>1523</v>
      </c>
      <c r="AJ26" t="s">
        <v>1523</v>
      </c>
      <c r="AK26" t="s">
        <v>1523</v>
      </c>
      <c r="AL26" t="s">
        <v>1523</v>
      </c>
      <c r="AM26" t="s">
        <v>1523</v>
      </c>
      <c r="AN26" t="s">
        <v>1523</v>
      </c>
      <c r="AO26" t="s">
        <v>1523</v>
      </c>
      <c r="AP26" t="s">
        <v>1523</v>
      </c>
      <c r="AQ26" s="257" t="s">
        <v>1523</v>
      </c>
      <c r="AR26" t="s">
        <v>1523</v>
      </c>
      <c r="AS26" t="s">
        <v>1523</v>
      </c>
      <c r="AT26" t="s">
        <v>1523</v>
      </c>
      <c r="AU26" t="s">
        <v>1523</v>
      </c>
      <c r="AV26" t="s">
        <v>1523</v>
      </c>
      <c r="CD26">
        <v>3</v>
      </c>
      <c r="DP26">
        <v>2</v>
      </c>
      <c r="ER26">
        <v>3</v>
      </c>
      <c r="FJ26">
        <v>-1</v>
      </c>
      <c r="FR26">
        <v>-1</v>
      </c>
      <c r="GR26">
        <v>2</v>
      </c>
      <c r="HX26">
        <v>2</v>
      </c>
      <c r="HY26">
        <v>1</v>
      </c>
      <c r="HZ26">
        <v>2</v>
      </c>
      <c r="IA26">
        <v>2</v>
      </c>
      <c r="IB26">
        <v>4</v>
      </c>
      <c r="IC26">
        <v>1</v>
      </c>
      <c r="ID26">
        <v>1</v>
      </c>
      <c r="IE26">
        <v>1</v>
      </c>
      <c r="IF26">
        <v>1</v>
      </c>
      <c r="IG26">
        <v>1</v>
      </c>
      <c r="IH26">
        <v>4</v>
      </c>
      <c r="II26">
        <v>4</v>
      </c>
      <c r="IJ26">
        <v>3</v>
      </c>
      <c r="IK26">
        <v>2</v>
      </c>
      <c r="IL26">
        <v>3</v>
      </c>
      <c r="IM26">
        <v>3</v>
      </c>
      <c r="IN26">
        <v>2</v>
      </c>
      <c r="IO26">
        <v>1</v>
      </c>
      <c r="IP26">
        <v>2</v>
      </c>
      <c r="IQ26">
        <v>3</v>
      </c>
      <c r="IR26">
        <v>1</v>
      </c>
      <c r="IS26">
        <v>2</v>
      </c>
      <c r="IT26">
        <v>1</v>
      </c>
      <c r="IU26">
        <v>4</v>
      </c>
      <c r="IV26">
        <v>2</v>
      </c>
      <c r="IW26">
        <v>4</v>
      </c>
      <c r="IX26">
        <v>1</v>
      </c>
      <c r="IY26">
        <v>2</v>
      </c>
      <c r="IZ26">
        <v>1</v>
      </c>
      <c r="JA26">
        <v>2</v>
      </c>
      <c r="JB26">
        <v>4</v>
      </c>
      <c r="JC26">
        <v>2</v>
      </c>
      <c r="JD26">
        <v>2</v>
      </c>
      <c r="JE26">
        <v>1</v>
      </c>
      <c r="JF26">
        <v>2</v>
      </c>
      <c r="JG26">
        <v>2</v>
      </c>
      <c r="JH26">
        <v>1</v>
      </c>
      <c r="JI26">
        <v>2</v>
      </c>
      <c r="JJ26">
        <v>1</v>
      </c>
      <c r="JK26">
        <v>1</v>
      </c>
      <c r="JL26">
        <v>3</v>
      </c>
      <c r="JM26">
        <v>1</v>
      </c>
      <c r="JN26">
        <v>1</v>
      </c>
      <c r="JO26">
        <v>2</v>
      </c>
      <c r="JP26">
        <v>2</v>
      </c>
      <c r="JQ26">
        <v>3</v>
      </c>
      <c r="JR26">
        <v>1</v>
      </c>
      <c r="JS26">
        <v>1</v>
      </c>
      <c r="JT26">
        <v>1</v>
      </c>
      <c r="JU26">
        <v>2</v>
      </c>
      <c r="JV26">
        <v>1</v>
      </c>
      <c r="JW26">
        <v>1</v>
      </c>
      <c r="JX26">
        <v>1</v>
      </c>
      <c r="JY26">
        <v>3</v>
      </c>
      <c r="JZ26">
        <v>1</v>
      </c>
      <c r="KA26">
        <v>1</v>
      </c>
      <c r="KB26">
        <v>1</v>
      </c>
      <c r="KC26">
        <v>1</v>
      </c>
      <c r="KD26">
        <v>2</v>
      </c>
      <c r="KE26">
        <v>1</v>
      </c>
      <c r="KF26">
        <v>1</v>
      </c>
      <c r="KG26">
        <v>1</v>
      </c>
      <c r="KH26">
        <v>2</v>
      </c>
      <c r="KI26">
        <v>1</v>
      </c>
      <c r="KJ26">
        <v>3</v>
      </c>
    </row>
    <row r="27" spans="1:296">
      <c r="A27">
        <v>25</v>
      </c>
      <c r="B27">
        <v>6402129852</v>
      </c>
      <c r="C27">
        <v>161629184</v>
      </c>
      <c r="D27" s="48">
        <v>42997.766562500001</v>
      </c>
      <c r="E27" s="180">
        <v>42997.77857638889</v>
      </c>
      <c r="F27" t="s">
        <v>1181</v>
      </c>
      <c r="K27" t="s">
        <v>400</v>
      </c>
      <c r="L27" t="s">
        <v>401</v>
      </c>
      <c r="N27" s="48">
        <v>42997</v>
      </c>
      <c r="O27" t="s">
        <v>398</v>
      </c>
      <c r="P27" t="s">
        <v>203</v>
      </c>
      <c r="Q27" t="s">
        <v>215</v>
      </c>
      <c r="R27" t="s">
        <v>788</v>
      </c>
      <c r="S27" t="s">
        <v>788</v>
      </c>
      <c r="T27" t="s">
        <v>788</v>
      </c>
      <c r="U27" t="s">
        <v>847</v>
      </c>
      <c r="V27" t="s">
        <v>203</v>
      </c>
      <c r="W27" t="s">
        <v>215</v>
      </c>
      <c r="X27" t="s">
        <v>203</v>
      </c>
      <c r="Y27" t="s">
        <v>203</v>
      </c>
      <c r="Z27" t="s">
        <v>203</v>
      </c>
      <c r="AA27" t="s">
        <v>1645</v>
      </c>
      <c r="AB27" t="s">
        <v>1646</v>
      </c>
      <c r="AC27" t="s">
        <v>203</v>
      </c>
      <c r="AE27" t="s">
        <v>1523</v>
      </c>
      <c r="AF27" t="s">
        <v>1523</v>
      </c>
      <c r="AG27" t="s">
        <v>1523</v>
      </c>
      <c r="AH27" s="288" t="s">
        <v>1523</v>
      </c>
      <c r="AI27" t="s">
        <v>1523</v>
      </c>
      <c r="AJ27" t="s">
        <v>1523</v>
      </c>
      <c r="AK27" t="s">
        <v>1523</v>
      </c>
      <c r="AL27" t="s">
        <v>1523</v>
      </c>
      <c r="AM27" t="s">
        <v>1523</v>
      </c>
      <c r="AN27" t="s">
        <v>1523</v>
      </c>
      <c r="AO27" t="s">
        <v>1523</v>
      </c>
      <c r="AP27" t="s">
        <v>1523</v>
      </c>
      <c r="AQ27" s="257" t="s">
        <v>1523</v>
      </c>
      <c r="AR27" t="s">
        <v>1523</v>
      </c>
      <c r="AS27" t="s">
        <v>1523</v>
      </c>
      <c r="AT27" t="s">
        <v>1523</v>
      </c>
      <c r="AU27" t="s">
        <v>1523</v>
      </c>
      <c r="AV27" t="s">
        <v>1523</v>
      </c>
      <c r="BJ27">
        <v>-1</v>
      </c>
      <c r="BK27" t="s">
        <v>1647</v>
      </c>
      <c r="CP27">
        <v>-2</v>
      </c>
      <c r="CQ27" t="s">
        <v>1648</v>
      </c>
      <c r="DD27">
        <v>-2</v>
      </c>
      <c r="DJ27">
        <v>-3</v>
      </c>
      <c r="DK27" t="s">
        <v>1649</v>
      </c>
      <c r="DN27">
        <v>-4</v>
      </c>
      <c r="DO27" t="s">
        <v>1650</v>
      </c>
      <c r="GL27">
        <v>-2</v>
      </c>
      <c r="GM27" t="s">
        <v>1650</v>
      </c>
      <c r="HX27">
        <v>2</v>
      </c>
      <c r="HY27">
        <v>2</v>
      </c>
      <c r="HZ27">
        <v>3</v>
      </c>
      <c r="IA27">
        <v>2</v>
      </c>
      <c r="IB27">
        <v>3</v>
      </c>
      <c r="IC27">
        <v>3</v>
      </c>
      <c r="ID27">
        <v>3</v>
      </c>
      <c r="IE27">
        <v>1</v>
      </c>
      <c r="IF27">
        <v>1</v>
      </c>
      <c r="IG27">
        <v>3</v>
      </c>
      <c r="IH27">
        <v>4</v>
      </c>
      <c r="II27">
        <v>4</v>
      </c>
      <c r="IJ27">
        <v>3</v>
      </c>
      <c r="IK27">
        <v>2</v>
      </c>
      <c r="IL27">
        <v>3</v>
      </c>
      <c r="IM27">
        <v>3</v>
      </c>
      <c r="IN27">
        <v>3</v>
      </c>
      <c r="IO27">
        <v>3</v>
      </c>
      <c r="IP27">
        <v>2</v>
      </c>
      <c r="IQ27">
        <v>3</v>
      </c>
      <c r="IR27">
        <v>2</v>
      </c>
      <c r="IS27">
        <v>2</v>
      </c>
      <c r="IT27">
        <v>2</v>
      </c>
      <c r="IU27">
        <v>4</v>
      </c>
      <c r="IV27">
        <v>3</v>
      </c>
      <c r="IW27">
        <v>3</v>
      </c>
      <c r="IX27">
        <v>1</v>
      </c>
      <c r="IY27">
        <v>2</v>
      </c>
      <c r="IZ27">
        <v>3</v>
      </c>
      <c r="JA27">
        <v>3</v>
      </c>
      <c r="JB27">
        <v>4</v>
      </c>
      <c r="JC27">
        <v>2</v>
      </c>
      <c r="JD27">
        <v>3</v>
      </c>
      <c r="JE27">
        <v>3</v>
      </c>
      <c r="JF27">
        <v>3</v>
      </c>
      <c r="JG27">
        <v>2</v>
      </c>
      <c r="JH27">
        <v>3</v>
      </c>
      <c r="JI27">
        <v>2</v>
      </c>
      <c r="JJ27">
        <v>1</v>
      </c>
      <c r="JK27">
        <v>3</v>
      </c>
      <c r="JL27">
        <v>4</v>
      </c>
      <c r="JM27">
        <v>4</v>
      </c>
      <c r="JN27">
        <v>3</v>
      </c>
      <c r="JO27">
        <v>3</v>
      </c>
      <c r="JP27">
        <v>2</v>
      </c>
      <c r="JQ27">
        <v>2</v>
      </c>
      <c r="JR27">
        <v>4</v>
      </c>
      <c r="JS27">
        <v>1</v>
      </c>
      <c r="JT27">
        <v>2</v>
      </c>
      <c r="JU27">
        <v>4</v>
      </c>
      <c r="JV27">
        <v>2</v>
      </c>
      <c r="JW27">
        <v>2</v>
      </c>
      <c r="JX27">
        <v>2</v>
      </c>
      <c r="JY27">
        <v>3</v>
      </c>
      <c r="JZ27">
        <v>2</v>
      </c>
      <c r="KA27">
        <v>4</v>
      </c>
      <c r="KB27">
        <v>3</v>
      </c>
      <c r="KC27">
        <v>1</v>
      </c>
      <c r="KD27">
        <v>2</v>
      </c>
      <c r="KE27">
        <v>3</v>
      </c>
      <c r="KF27">
        <v>4</v>
      </c>
      <c r="KG27">
        <v>1</v>
      </c>
      <c r="KH27">
        <v>4</v>
      </c>
      <c r="KI27">
        <v>2</v>
      </c>
      <c r="KJ27">
        <v>3</v>
      </c>
    </row>
    <row r="28" spans="1:296">
      <c r="A28">
        <v>26</v>
      </c>
      <c r="AE28" t="s">
        <v>1523</v>
      </c>
      <c r="AF28" t="s">
        <v>1523</v>
      </c>
      <c r="AG28" t="s">
        <v>1523</v>
      </c>
      <c r="AH28" s="288" t="s">
        <v>1523</v>
      </c>
      <c r="AI28" t="s">
        <v>1523</v>
      </c>
      <c r="AJ28" t="s">
        <v>1523</v>
      </c>
      <c r="AK28" t="s">
        <v>1523</v>
      </c>
      <c r="AL28" t="s">
        <v>1523</v>
      </c>
      <c r="AM28" t="s">
        <v>1523</v>
      </c>
      <c r="AN28" t="s">
        <v>1523</v>
      </c>
      <c r="AO28" t="s">
        <v>1523</v>
      </c>
      <c r="AP28" t="s">
        <v>1523</v>
      </c>
      <c r="AQ28" s="257" t="s">
        <v>1523</v>
      </c>
      <c r="AR28" t="s">
        <v>1523</v>
      </c>
      <c r="AS28" t="s">
        <v>1523</v>
      </c>
      <c r="AT28" t="s">
        <v>1523</v>
      </c>
      <c r="AU28" t="s">
        <v>1523</v>
      </c>
      <c r="AV28" t="s">
        <v>1523</v>
      </c>
    </row>
    <row r="29" spans="1:296">
      <c r="A29">
        <v>27</v>
      </c>
      <c r="AE29" t="s">
        <v>1523</v>
      </c>
      <c r="AF29" t="s">
        <v>1523</v>
      </c>
      <c r="AG29" t="s">
        <v>1523</v>
      </c>
      <c r="AH29" s="288" t="s">
        <v>1523</v>
      </c>
      <c r="AI29" t="s">
        <v>1523</v>
      </c>
      <c r="AJ29" t="s">
        <v>1523</v>
      </c>
      <c r="AK29" t="s">
        <v>1523</v>
      </c>
      <c r="AL29" t="s">
        <v>1523</v>
      </c>
      <c r="AM29" t="s">
        <v>1523</v>
      </c>
      <c r="AN29" t="s">
        <v>1523</v>
      </c>
      <c r="AO29" t="s">
        <v>1523</v>
      </c>
      <c r="AP29" t="s">
        <v>1523</v>
      </c>
      <c r="AQ29" s="257" t="s">
        <v>1523</v>
      </c>
      <c r="AR29" t="s">
        <v>1523</v>
      </c>
      <c r="AS29" t="s">
        <v>1523</v>
      </c>
      <c r="AT29" t="s">
        <v>1523</v>
      </c>
      <c r="AU29" t="s">
        <v>1523</v>
      </c>
      <c r="AV29" t="s">
        <v>1523</v>
      </c>
    </row>
    <row r="30" spans="1:296">
      <c r="A30">
        <v>28</v>
      </c>
      <c r="AE30" t="s">
        <v>1523</v>
      </c>
      <c r="AF30" t="s">
        <v>1523</v>
      </c>
      <c r="AG30" t="s">
        <v>1523</v>
      </c>
      <c r="AH30" s="288" t="s">
        <v>1523</v>
      </c>
      <c r="AI30" t="s">
        <v>1523</v>
      </c>
      <c r="AJ30" t="s">
        <v>1523</v>
      </c>
      <c r="AK30" t="s">
        <v>1523</v>
      </c>
      <c r="AL30" t="s">
        <v>1523</v>
      </c>
      <c r="AM30" t="s">
        <v>1523</v>
      </c>
      <c r="AN30" t="s">
        <v>1523</v>
      </c>
      <c r="AO30" t="s">
        <v>1523</v>
      </c>
      <c r="AP30" t="s">
        <v>1523</v>
      </c>
      <c r="AQ30" s="257" t="s">
        <v>1523</v>
      </c>
      <c r="AR30" t="s">
        <v>1523</v>
      </c>
      <c r="AS30" t="s">
        <v>1523</v>
      </c>
      <c r="AT30" t="s">
        <v>1523</v>
      </c>
      <c r="AU30" t="s">
        <v>1523</v>
      </c>
      <c r="AV30" t="s">
        <v>1523</v>
      </c>
    </row>
    <row r="31" spans="1:296">
      <c r="A31">
        <v>29</v>
      </c>
      <c r="AE31" t="s">
        <v>1523</v>
      </c>
      <c r="AF31" t="s">
        <v>1523</v>
      </c>
      <c r="AG31" t="s">
        <v>1523</v>
      </c>
      <c r="AH31" s="288" t="s">
        <v>1523</v>
      </c>
      <c r="AI31" t="s">
        <v>1523</v>
      </c>
      <c r="AJ31" t="s">
        <v>1523</v>
      </c>
      <c r="AK31" t="s">
        <v>1523</v>
      </c>
      <c r="AL31" t="s">
        <v>1523</v>
      </c>
      <c r="AM31" t="s">
        <v>1523</v>
      </c>
      <c r="AN31" t="s">
        <v>1523</v>
      </c>
      <c r="AO31" t="s">
        <v>1523</v>
      </c>
      <c r="AP31" t="s">
        <v>1523</v>
      </c>
      <c r="AQ31" s="257" t="s">
        <v>1523</v>
      </c>
      <c r="AR31" t="s">
        <v>1523</v>
      </c>
      <c r="AS31" t="s">
        <v>1523</v>
      </c>
      <c r="AT31" t="s">
        <v>1523</v>
      </c>
      <c r="AU31" t="s">
        <v>1523</v>
      </c>
      <c r="AV31" t="s">
        <v>1523</v>
      </c>
    </row>
    <row r="32" spans="1:296">
      <c r="A32">
        <v>30</v>
      </c>
      <c r="AE32" t="s">
        <v>1523</v>
      </c>
      <c r="AF32" t="s">
        <v>1523</v>
      </c>
      <c r="AG32" t="s">
        <v>1523</v>
      </c>
      <c r="AH32" s="288" t="s">
        <v>1523</v>
      </c>
      <c r="AI32" t="s">
        <v>1523</v>
      </c>
      <c r="AJ32" t="s">
        <v>1523</v>
      </c>
      <c r="AK32" t="s">
        <v>1523</v>
      </c>
      <c r="AL32" t="s">
        <v>1523</v>
      </c>
      <c r="AM32" t="s">
        <v>1523</v>
      </c>
      <c r="AN32" t="s">
        <v>1523</v>
      </c>
      <c r="AO32" t="s">
        <v>1523</v>
      </c>
      <c r="AP32" t="s">
        <v>1523</v>
      </c>
      <c r="AQ32" s="257" t="s">
        <v>1523</v>
      </c>
      <c r="AR32" t="s">
        <v>1523</v>
      </c>
      <c r="AS32" t="s">
        <v>1523</v>
      </c>
      <c r="AT32" t="s">
        <v>1523</v>
      </c>
      <c r="AU32" t="s">
        <v>1523</v>
      </c>
      <c r="AV32" t="s">
        <v>1523</v>
      </c>
    </row>
    <row r="33" spans="1:296">
      <c r="A33">
        <v>31</v>
      </c>
      <c r="AE33" t="s">
        <v>1523</v>
      </c>
      <c r="AF33" t="s">
        <v>1523</v>
      </c>
      <c r="AG33" t="s">
        <v>1523</v>
      </c>
      <c r="AH33" s="288" t="s">
        <v>1523</v>
      </c>
      <c r="AI33" t="s">
        <v>1523</v>
      </c>
      <c r="AJ33" t="s">
        <v>1523</v>
      </c>
      <c r="AK33" t="s">
        <v>1523</v>
      </c>
      <c r="AL33" t="s">
        <v>1523</v>
      </c>
      <c r="AM33" t="s">
        <v>1523</v>
      </c>
      <c r="AN33" t="s">
        <v>1523</v>
      </c>
      <c r="AO33" t="s">
        <v>1523</v>
      </c>
      <c r="AP33" t="s">
        <v>1523</v>
      </c>
      <c r="AQ33" s="257" t="s">
        <v>1523</v>
      </c>
      <c r="AR33" t="s">
        <v>1523</v>
      </c>
      <c r="AS33" t="s">
        <v>1523</v>
      </c>
      <c r="AT33" t="s">
        <v>1523</v>
      </c>
      <c r="AU33" t="s">
        <v>1523</v>
      </c>
      <c r="AV33" t="s">
        <v>1523</v>
      </c>
    </row>
    <row r="34" spans="1:296">
      <c r="A34">
        <v>32</v>
      </c>
      <c r="AE34" t="s">
        <v>1523</v>
      </c>
      <c r="AF34" t="s">
        <v>1523</v>
      </c>
      <c r="AG34" t="s">
        <v>1523</v>
      </c>
      <c r="AH34" s="288" t="s">
        <v>1523</v>
      </c>
      <c r="AI34" t="s">
        <v>1523</v>
      </c>
      <c r="AJ34" t="s">
        <v>1523</v>
      </c>
      <c r="AK34" t="s">
        <v>1523</v>
      </c>
      <c r="AL34" t="s">
        <v>1523</v>
      </c>
      <c r="AM34" t="s">
        <v>1523</v>
      </c>
      <c r="AN34" t="s">
        <v>1523</v>
      </c>
      <c r="AO34" t="s">
        <v>1523</v>
      </c>
      <c r="AP34" t="s">
        <v>1523</v>
      </c>
      <c r="AQ34" s="257" t="s">
        <v>1523</v>
      </c>
      <c r="AR34" t="s">
        <v>1523</v>
      </c>
      <c r="AS34" t="s">
        <v>1523</v>
      </c>
      <c r="AT34" t="s">
        <v>1523</v>
      </c>
      <c r="AU34" t="s">
        <v>1523</v>
      </c>
      <c r="AV34" t="s">
        <v>1523</v>
      </c>
    </row>
    <row r="35" spans="1:296">
      <c r="A35">
        <v>33</v>
      </c>
      <c r="AE35" t="s">
        <v>1523</v>
      </c>
      <c r="AF35" t="s">
        <v>1523</v>
      </c>
      <c r="AG35" t="s">
        <v>1523</v>
      </c>
      <c r="AH35" s="288" t="s">
        <v>1523</v>
      </c>
      <c r="AI35" t="s">
        <v>1523</v>
      </c>
      <c r="AJ35" t="s">
        <v>1523</v>
      </c>
      <c r="AK35" t="s">
        <v>1523</v>
      </c>
      <c r="AL35" t="s">
        <v>1523</v>
      </c>
      <c r="AM35" t="s">
        <v>1523</v>
      </c>
      <c r="AN35" t="s">
        <v>1523</v>
      </c>
      <c r="AO35" t="s">
        <v>1523</v>
      </c>
      <c r="AP35" t="s">
        <v>1523</v>
      </c>
      <c r="AQ35" s="257" t="s">
        <v>1523</v>
      </c>
      <c r="AR35" t="s">
        <v>1523</v>
      </c>
      <c r="AS35" t="s">
        <v>1523</v>
      </c>
      <c r="AT35" t="s">
        <v>1523</v>
      </c>
      <c r="AU35" t="s">
        <v>1523</v>
      </c>
      <c r="AV35" t="s">
        <v>1523</v>
      </c>
    </row>
    <row r="36" spans="1:296">
      <c r="A36">
        <v>34</v>
      </c>
      <c r="AE36" t="s">
        <v>1523</v>
      </c>
      <c r="AF36" t="s">
        <v>1523</v>
      </c>
      <c r="AG36" t="s">
        <v>1523</v>
      </c>
      <c r="AH36" s="288" t="s">
        <v>1523</v>
      </c>
      <c r="AI36" t="s">
        <v>1523</v>
      </c>
      <c r="AJ36" t="s">
        <v>1523</v>
      </c>
      <c r="AK36" t="s">
        <v>1523</v>
      </c>
      <c r="AL36" t="s">
        <v>1523</v>
      </c>
      <c r="AM36" t="s">
        <v>1523</v>
      </c>
      <c r="AN36" t="s">
        <v>1523</v>
      </c>
      <c r="AO36" t="s">
        <v>1523</v>
      </c>
      <c r="AP36" t="s">
        <v>1523</v>
      </c>
      <c r="AQ36" s="257" t="s">
        <v>1523</v>
      </c>
      <c r="AR36" t="s">
        <v>1523</v>
      </c>
      <c r="AS36" t="s">
        <v>1523</v>
      </c>
      <c r="AT36" t="s">
        <v>1523</v>
      </c>
      <c r="AU36" t="s">
        <v>1523</v>
      </c>
      <c r="AV36" t="s">
        <v>1523</v>
      </c>
    </row>
    <row r="37" spans="1:296">
      <c r="A37">
        <v>35</v>
      </c>
      <c r="AE37" t="s">
        <v>1523</v>
      </c>
      <c r="AF37" t="s">
        <v>1523</v>
      </c>
      <c r="AG37" t="s">
        <v>1523</v>
      </c>
      <c r="AH37" s="288" t="s">
        <v>1523</v>
      </c>
      <c r="AI37" t="s">
        <v>1523</v>
      </c>
      <c r="AJ37" t="s">
        <v>1523</v>
      </c>
      <c r="AK37" t="s">
        <v>1523</v>
      </c>
      <c r="AL37" t="s">
        <v>1523</v>
      </c>
      <c r="AM37" t="s">
        <v>1523</v>
      </c>
      <c r="AN37" t="s">
        <v>1523</v>
      </c>
      <c r="AO37" t="s">
        <v>1523</v>
      </c>
      <c r="AP37" t="s">
        <v>1523</v>
      </c>
      <c r="AQ37" s="257" t="s">
        <v>1523</v>
      </c>
      <c r="AR37" t="s">
        <v>1523</v>
      </c>
      <c r="AS37" t="s">
        <v>1523</v>
      </c>
      <c r="AT37" t="s">
        <v>1523</v>
      </c>
      <c r="AU37" t="s">
        <v>1523</v>
      </c>
      <c r="AV37" t="s">
        <v>1523</v>
      </c>
    </row>
    <row r="38" spans="1:296">
      <c r="A38">
        <v>36</v>
      </c>
      <c r="AE38" t="s">
        <v>1523</v>
      </c>
      <c r="AF38" t="s">
        <v>1523</v>
      </c>
      <c r="AG38" t="s">
        <v>1523</v>
      </c>
      <c r="AH38" s="288" t="s">
        <v>1523</v>
      </c>
      <c r="AI38" t="s">
        <v>1523</v>
      </c>
      <c r="AJ38" t="s">
        <v>1523</v>
      </c>
      <c r="AK38" t="s">
        <v>1523</v>
      </c>
      <c r="AL38" t="s">
        <v>1523</v>
      </c>
      <c r="AM38" t="s">
        <v>1523</v>
      </c>
      <c r="AN38" t="s">
        <v>1523</v>
      </c>
      <c r="AO38" t="s">
        <v>1523</v>
      </c>
      <c r="AP38" t="s">
        <v>1523</v>
      </c>
      <c r="AQ38" s="257" t="s">
        <v>1523</v>
      </c>
      <c r="AR38" t="s">
        <v>1523</v>
      </c>
      <c r="AS38" t="s">
        <v>1523</v>
      </c>
      <c r="AT38" t="s">
        <v>1523</v>
      </c>
      <c r="AU38" t="s">
        <v>1523</v>
      </c>
      <c r="AV38" t="s">
        <v>1523</v>
      </c>
    </row>
    <row r="39" spans="1:296">
      <c r="A39">
        <v>37</v>
      </c>
      <c r="B39">
        <v>6419228849</v>
      </c>
      <c r="C39">
        <v>161629184</v>
      </c>
      <c r="D39" s="48">
        <v>43006.513159722221</v>
      </c>
      <c r="E39" s="180">
        <v>43006.525578703702</v>
      </c>
      <c r="F39" t="s">
        <v>1181</v>
      </c>
      <c r="K39" t="s">
        <v>471</v>
      </c>
      <c r="L39" t="s">
        <v>472</v>
      </c>
      <c r="N39" t="s">
        <v>1828</v>
      </c>
      <c r="O39" t="s">
        <v>474</v>
      </c>
      <c r="P39" t="s">
        <v>203</v>
      </c>
      <c r="Q39" t="s">
        <v>215</v>
      </c>
      <c r="R39" t="s">
        <v>788</v>
      </c>
      <c r="S39" t="s">
        <v>796</v>
      </c>
      <c r="T39" t="s">
        <v>1832</v>
      </c>
      <c r="U39" t="s">
        <v>796</v>
      </c>
      <c r="V39" t="s">
        <v>203</v>
      </c>
      <c r="W39" t="s">
        <v>203</v>
      </c>
      <c r="X39" t="s">
        <v>203</v>
      </c>
      <c r="Y39" t="s">
        <v>1833</v>
      </c>
      <c r="Z39" t="s">
        <v>203</v>
      </c>
      <c r="AA39" t="s">
        <v>203</v>
      </c>
      <c r="AE39" t="s">
        <v>1523</v>
      </c>
      <c r="AF39" t="s">
        <v>1523</v>
      </c>
      <c r="AG39" t="s">
        <v>1523</v>
      </c>
      <c r="AH39" s="288" t="s">
        <v>1523</v>
      </c>
      <c r="AI39" t="s">
        <v>1523</v>
      </c>
      <c r="AJ39" t="s">
        <v>1523</v>
      </c>
      <c r="AK39" t="s">
        <v>1523</v>
      </c>
      <c r="AL39" t="s">
        <v>1523</v>
      </c>
      <c r="AM39" t="s">
        <v>1523</v>
      </c>
      <c r="AN39" t="s">
        <v>1523</v>
      </c>
      <c r="AO39" t="s">
        <v>1523</v>
      </c>
      <c r="AP39" t="s">
        <v>1523</v>
      </c>
      <c r="AQ39" s="257" t="s">
        <v>1523</v>
      </c>
      <c r="AR39" t="s">
        <v>1523</v>
      </c>
      <c r="AS39" t="s">
        <v>1523</v>
      </c>
      <c r="AT39" t="s">
        <v>1523</v>
      </c>
      <c r="AU39" t="s">
        <v>1523</v>
      </c>
      <c r="AV39" t="s">
        <v>1523</v>
      </c>
      <c r="HX39">
        <v>2</v>
      </c>
      <c r="HY39">
        <v>2</v>
      </c>
      <c r="HZ39">
        <v>3</v>
      </c>
      <c r="IA39">
        <v>2</v>
      </c>
      <c r="IB39">
        <v>4</v>
      </c>
      <c r="IC39">
        <v>2</v>
      </c>
      <c r="ID39">
        <v>3</v>
      </c>
      <c r="IE39">
        <v>1</v>
      </c>
      <c r="IF39">
        <v>2</v>
      </c>
      <c r="IG39">
        <v>2</v>
      </c>
      <c r="IH39">
        <v>3</v>
      </c>
      <c r="II39">
        <v>4</v>
      </c>
      <c r="IJ39">
        <v>2</v>
      </c>
      <c r="IK39">
        <v>2</v>
      </c>
      <c r="IL39">
        <v>2</v>
      </c>
      <c r="IM39">
        <v>3</v>
      </c>
      <c r="IN39">
        <v>3</v>
      </c>
      <c r="IO39">
        <v>3</v>
      </c>
      <c r="IP39">
        <v>3</v>
      </c>
      <c r="IQ39">
        <v>3</v>
      </c>
      <c r="IR39">
        <v>1</v>
      </c>
      <c r="IS39">
        <v>2</v>
      </c>
      <c r="IT39">
        <v>2</v>
      </c>
      <c r="IU39">
        <v>2</v>
      </c>
      <c r="IV39">
        <v>2</v>
      </c>
      <c r="IW39">
        <v>2</v>
      </c>
      <c r="IX39">
        <v>1</v>
      </c>
      <c r="IY39">
        <v>1</v>
      </c>
      <c r="IZ39">
        <v>1</v>
      </c>
      <c r="JA39">
        <v>1</v>
      </c>
      <c r="JB39">
        <v>4</v>
      </c>
      <c r="JC39">
        <v>2</v>
      </c>
      <c r="JD39">
        <v>2</v>
      </c>
      <c r="JE39">
        <v>4</v>
      </c>
      <c r="JF39">
        <v>2</v>
      </c>
      <c r="JG39">
        <v>2</v>
      </c>
      <c r="JH39">
        <v>2</v>
      </c>
      <c r="JI39">
        <v>1</v>
      </c>
      <c r="JJ39">
        <v>2</v>
      </c>
      <c r="JK39">
        <v>1</v>
      </c>
      <c r="JL39">
        <v>3</v>
      </c>
      <c r="JM39">
        <v>2</v>
      </c>
      <c r="JN39">
        <v>3</v>
      </c>
      <c r="JO39">
        <v>4</v>
      </c>
      <c r="JP39">
        <v>4</v>
      </c>
      <c r="JQ39">
        <v>4</v>
      </c>
      <c r="JR39">
        <v>3</v>
      </c>
      <c r="JS39">
        <v>3</v>
      </c>
      <c r="JT39">
        <v>2</v>
      </c>
      <c r="JU39">
        <v>2</v>
      </c>
      <c r="JV39">
        <v>2</v>
      </c>
      <c r="JW39">
        <v>2</v>
      </c>
      <c r="JX39">
        <v>1</v>
      </c>
      <c r="JY39">
        <v>4</v>
      </c>
      <c r="JZ39">
        <v>3</v>
      </c>
      <c r="KA39">
        <v>3</v>
      </c>
      <c r="KB39">
        <v>2</v>
      </c>
      <c r="KC39">
        <v>4</v>
      </c>
      <c r="KD39">
        <v>1</v>
      </c>
      <c r="KE39">
        <v>2</v>
      </c>
      <c r="KF39">
        <v>2</v>
      </c>
      <c r="KG39">
        <v>2</v>
      </c>
      <c r="KH39">
        <v>2</v>
      </c>
      <c r="KI39">
        <v>2</v>
      </c>
      <c r="KJ39">
        <v>2</v>
      </c>
    </row>
    <row r="40" spans="1:296">
      <c r="A40">
        <v>38</v>
      </c>
      <c r="B40">
        <v>6416581666</v>
      </c>
      <c r="C40">
        <v>161629184</v>
      </c>
      <c r="D40" s="48">
        <v>43005.399722222217</v>
      </c>
      <c r="E40" s="180">
        <v>43005.410069444442</v>
      </c>
      <c r="F40" t="s">
        <v>1181</v>
      </c>
      <c r="K40" t="s">
        <v>452</v>
      </c>
      <c r="L40" t="s">
        <v>477</v>
      </c>
      <c r="N40" s="48">
        <v>43005</v>
      </c>
      <c r="O40" t="s">
        <v>1025</v>
      </c>
      <c r="P40" t="s">
        <v>209</v>
      </c>
      <c r="Q40" t="s">
        <v>381</v>
      </c>
      <c r="R40" t="s">
        <v>780</v>
      </c>
      <c r="S40" t="s">
        <v>780</v>
      </c>
      <c r="T40" t="s">
        <v>780</v>
      </c>
      <c r="U40" t="s">
        <v>1824</v>
      </c>
      <c r="V40" t="s">
        <v>203</v>
      </c>
      <c r="W40" t="s">
        <v>1825</v>
      </c>
      <c r="X40" t="s">
        <v>203</v>
      </c>
      <c r="Y40" t="s">
        <v>203</v>
      </c>
      <c r="Z40" t="s">
        <v>203</v>
      </c>
      <c r="AA40" t="s">
        <v>203</v>
      </c>
      <c r="AC40" t="s">
        <v>1826</v>
      </c>
      <c r="AE40" t="s">
        <v>1523</v>
      </c>
      <c r="AF40" t="s">
        <v>1523</v>
      </c>
      <c r="AG40" t="s">
        <v>1523</v>
      </c>
      <c r="AH40" s="288" t="s">
        <v>1523</v>
      </c>
      <c r="AI40" t="s">
        <v>1523</v>
      </c>
      <c r="AJ40" t="s">
        <v>1523</v>
      </c>
      <c r="AK40" t="s">
        <v>1523</v>
      </c>
      <c r="AL40" t="s">
        <v>1523</v>
      </c>
      <c r="AM40" t="s">
        <v>1523</v>
      </c>
      <c r="AN40" t="s">
        <v>1523</v>
      </c>
      <c r="AO40" t="s">
        <v>1523</v>
      </c>
      <c r="AP40" t="s">
        <v>1523</v>
      </c>
      <c r="AQ40" s="257" t="s">
        <v>1523</v>
      </c>
      <c r="AR40" t="s">
        <v>1523</v>
      </c>
      <c r="AS40" t="s">
        <v>1523</v>
      </c>
      <c r="AT40" t="s">
        <v>1523</v>
      </c>
      <c r="AU40" t="s">
        <v>1523</v>
      </c>
      <c r="AV40" t="s">
        <v>1523</v>
      </c>
      <c r="EV40">
        <v>3</v>
      </c>
      <c r="EW40" t="s">
        <v>1827</v>
      </c>
      <c r="HX40">
        <v>2</v>
      </c>
      <c r="HY40">
        <v>1</v>
      </c>
      <c r="HZ40">
        <v>4</v>
      </c>
      <c r="IA40">
        <v>2</v>
      </c>
      <c r="IB40">
        <v>4</v>
      </c>
      <c r="IC40">
        <v>1</v>
      </c>
      <c r="ID40">
        <v>1</v>
      </c>
      <c r="IE40">
        <v>2</v>
      </c>
      <c r="IF40">
        <v>1</v>
      </c>
      <c r="IG40">
        <v>1</v>
      </c>
      <c r="IH40">
        <v>4</v>
      </c>
      <c r="II40">
        <v>4</v>
      </c>
      <c r="IJ40">
        <v>4</v>
      </c>
      <c r="IK40">
        <v>2</v>
      </c>
      <c r="IL40">
        <v>1</v>
      </c>
      <c r="IM40">
        <v>2</v>
      </c>
      <c r="IN40">
        <v>1</v>
      </c>
      <c r="IO40">
        <v>3</v>
      </c>
      <c r="IP40">
        <v>4</v>
      </c>
      <c r="IQ40">
        <v>4</v>
      </c>
      <c r="IR40">
        <v>1</v>
      </c>
      <c r="IS40">
        <v>3</v>
      </c>
      <c r="IT40">
        <v>4</v>
      </c>
      <c r="IU40">
        <v>4</v>
      </c>
      <c r="IV40">
        <v>4</v>
      </c>
      <c r="IW40">
        <v>4</v>
      </c>
      <c r="IX40">
        <v>2</v>
      </c>
      <c r="IY40">
        <v>2</v>
      </c>
      <c r="IZ40">
        <v>1</v>
      </c>
      <c r="JA40">
        <v>2</v>
      </c>
      <c r="JB40">
        <v>3</v>
      </c>
      <c r="JC40">
        <v>2</v>
      </c>
      <c r="JD40">
        <v>1</v>
      </c>
      <c r="JE40">
        <v>3</v>
      </c>
      <c r="JF40">
        <v>2</v>
      </c>
      <c r="JG40">
        <v>3</v>
      </c>
      <c r="JH40">
        <v>2</v>
      </c>
      <c r="JI40">
        <v>3</v>
      </c>
      <c r="JJ40">
        <v>3</v>
      </c>
      <c r="JK40">
        <v>3</v>
      </c>
      <c r="JL40">
        <v>3</v>
      </c>
      <c r="JM40">
        <v>1</v>
      </c>
      <c r="JN40">
        <v>3</v>
      </c>
      <c r="JO40">
        <v>3</v>
      </c>
      <c r="JP40">
        <v>4</v>
      </c>
      <c r="JQ40">
        <v>2</v>
      </c>
      <c r="JR40">
        <v>2</v>
      </c>
      <c r="JS40">
        <v>1</v>
      </c>
      <c r="JT40">
        <v>1</v>
      </c>
      <c r="JU40">
        <v>2</v>
      </c>
      <c r="JV40">
        <v>2</v>
      </c>
      <c r="JW40">
        <v>2</v>
      </c>
      <c r="JX40">
        <v>4</v>
      </c>
      <c r="JY40">
        <v>3</v>
      </c>
      <c r="JZ40">
        <v>2</v>
      </c>
      <c r="KA40">
        <v>2</v>
      </c>
      <c r="KB40">
        <v>1</v>
      </c>
      <c r="KC40">
        <v>1</v>
      </c>
      <c r="KD40">
        <v>2</v>
      </c>
      <c r="KE40">
        <v>1</v>
      </c>
      <c r="KF40">
        <v>1</v>
      </c>
      <c r="KG40">
        <v>1</v>
      </c>
      <c r="KH40">
        <v>1</v>
      </c>
      <c r="KI40">
        <v>1</v>
      </c>
      <c r="KJ40">
        <v>2</v>
      </c>
    </row>
    <row r="41" spans="1:296">
      <c r="A41">
        <v>39</v>
      </c>
      <c r="AE41" t="s">
        <v>1523</v>
      </c>
      <c r="AF41" t="s">
        <v>1523</v>
      </c>
      <c r="AG41" t="s">
        <v>1523</v>
      </c>
      <c r="AH41" s="288" t="s">
        <v>1523</v>
      </c>
      <c r="AI41" t="s">
        <v>1523</v>
      </c>
      <c r="AJ41" t="s">
        <v>1523</v>
      </c>
      <c r="AK41" t="s">
        <v>1523</v>
      </c>
      <c r="AL41" t="s">
        <v>1523</v>
      </c>
      <c r="AM41" t="s">
        <v>1523</v>
      </c>
      <c r="AN41" t="s">
        <v>1523</v>
      </c>
      <c r="AO41" t="s">
        <v>1523</v>
      </c>
      <c r="AP41" t="s">
        <v>1523</v>
      </c>
      <c r="AQ41" s="257" t="s">
        <v>1523</v>
      </c>
      <c r="AR41" t="s">
        <v>1523</v>
      </c>
      <c r="AS41" t="s">
        <v>1523</v>
      </c>
      <c r="AT41" t="s">
        <v>1523</v>
      </c>
      <c r="AU41" t="s">
        <v>1523</v>
      </c>
      <c r="AV41" t="s">
        <v>1523</v>
      </c>
    </row>
    <row r="42" spans="1:296">
      <c r="A42">
        <v>40</v>
      </c>
      <c r="B42">
        <v>6405790582</v>
      </c>
      <c r="C42">
        <v>161629184</v>
      </c>
      <c r="D42" s="48">
        <v>42999.511250000003</v>
      </c>
      <c r="E42" s="180">
        <v>42999.530833333331</v>
      </c>
      <c r="F42" t="s">
        <v>1181</v>
      </c>
      <c r="K42" t="s">
        <v>493</v>
      </c>
      <c r="L42" t="s">
        <v>494</v>
      </c>
      <c r="N42" s="48">
        <v>42999</v>
      </c>
      <c r="O42" t="s">
        <v>495</v>
      </c>
      <c r="P42" t="s">
        <v>203</v>
      </c>
      <c r="Q42" t="s">
        <v>203</v>
      </c>
      <c r="R42" t="s">
        <v>781</v>
      </c>
      <c r="S42" t="s">
        <v>781</v>
      </c>
      <c r="T42" t="s">
        <v>781</v>
      </c>
      <c r="U42" t="s">
        <v>1682</v>
      </c>
      <c r="V42" t="s">
        <v>203</v>
      </c>
      <c r="W42" t="s">
        <v>1683</v>
      </c>
      <c r="X42" t="s">
        <v>203</v>
      </c>
      <c r="Y42" t="s">
        <v>203</v>
      </c>
      <c r="Z42" t="s">
        <v>1684</v>
      </c>
      <c r="AA42" t="s">
        <v>215</v>
      </c>
      <c r="AE42" t="s">
        <v>3398</v>
      </c>
      <c r="AF42" t="s">
        <v>867</v>
      </c>
      <c r="AG42" t="s">
        <v>4725</v>
      </c>
      <c r="AH42" s="288">
        <v>42924</v>
      </c>
      <c r="AI42" s="243">
        <v>28</v>
      </c>
      <c r="AJ42" t="s">
        <v>1685</v>
      </c>
      <c r="AK42" t="s">
        <v>997</v>
      </c>
      <c r="AL42" t="s">
        <v>1031</v>
      </c>
      <c r="AM42" t="s">
        <v>203</v>
      </c>
      <c r="AN42" t="s">
        <v>1523</v>
      </c>
      <c r="AO42" t="s">
        <v>1523</v>
      </c>
      <c r="AP42" t="s">
        <v>1523</v>
      </c>
      <c r="AQ42" s="257" t="s">
        <v>1523</v>
      </c>
      <c r="AR42" t="s">
        <v>1523</v>
      </c>
      <c r="AS42" t="s">
        <v>1523</v>
      </c>
      <c r="AT42" t="s">
        <v>1523</v>
      </c>
      <c r="AU42" t="s">
        <v>1523</v>
      </c>
      <c r="AV42" t="s">
        <v>1523</v>
      </c>
      <c r="EJ42">
        <v>-2</v>
      </c>
      <c r="EK42" t="s">
        <v>1686</v>
      </c>
      <c r="EP42">
        <v>3</v>
      </c>
      <c r="EQ42" t="s">
        <v>1687</v>
      </c>
      <c r="EV42">
        <v>2</v>
      </c>
      <c r="EW42" t="s">
        <v>1688</v>
      </c>
      <c r="FR42">
        <v>-2</v>
      </c>
      <c r="FS42" t="s">
        <v>1689</v>
      </c>
      <c r="FV42">
        <v>-1</v>
      </c>
      <c r="FW42" t="s">
        <v>1690</v>
      </c>
      <c r="GN42">
        <v>-2</v>
      </c>
      <c r="GO42" t="s">
        <v>1691</v>
      </c>
      <c r="GX42">
        <v>-1</v>
      </c>
      <c r="GY42" t="s">
        <v>1692</v>
      </c>
      <c r="HX42">
        <v>2</v>
      </c>
      <c r="HY42">
        <v>1</v>
      </c>
      <c r="HZ42">
        <v>3</v>
      </c>
      <c r="IA42">
        <v>2</v>
      </c>
      <c r="IB42">
        <v>4</v>
      </c>
      <c r="IC42">
        <v>1</v>
      </c>
      <c r="ID42">
        <v>1</v>
      </c>
      <c r="IE42">
        <v>3</v>
      </c>
      <c r="IF42">
        <v>2</v>
      </c>
      <c r="IG42">
        <v>1</v>
      </c>
      <c r="IH42">
        <v>4</v>
      </c>
      <c r="II42">
        <v>4</v>
      </c>
      <c r="IJ42">
        <v>3</v>
      </c>
      <c r="IK42">
        <v>2</v>
      </c>
      <c r="IL42">
        <v>2</v>
      </c>
      <c r="IM42">
        <v>4</v>
      </c>
      <c r="IN42">
        <v>3</v>
      </c>
      <c r="IO42">
        <v>2</v>
      </c>
      <c r="IP42">
        <v>1</v>
      </c>
      <c r="IQ42">
        <v>4</v>
      </c>
      <c r="IR42">
        <v>1</v>
      </c>
      <c r="IS42">
        <v>1</v>
      </c>
      <c r="IT42">
        <v>3</v>
      </c>
      <c r="IU42">
        <v>4</v>
      </c>
      <c r="IV42">
        <v>4</v>
      </c>
      <c r="IW42">
        <v>4</v>
      </c>
      <c r="IX42">
        <v>2</v>
      </c>
      <c r="IY42">
        <v>2</v>
      </c>
      <c r="IZ42">
        <v>2</v>
      </c>
      <c r="JA42">
        <v>3</v>
      </c>
      <c r="JB42">
        <v>3</v>
      </c>
      <c r="JC42">
        <v>3</v>
      </c>
      <c r="JD42">
        <v>1</v>
      </c>
      <c r="JE42">
        <v>1</v>
      </c>
      <c r="JF42">
        <v>2</v>
      </c>
      <c r="JG42">
        <v>3</v>
      </c>
      <c r="JH42">
        <v>3</v>
      </c>
      <c r="JI42">
        <v>2</v>
      </c>
      <c r="JJ42">
        <v>2</v>
      </c>
      <c r="JK42">
        <v>1</v>
      </c>
      <c r="JL42">
        <v>4</v>
      </c>
      <c r="JM42">
        <v>2</v>
      </c>
      <c r="JN42">
        <v>3</v>
      </c>
      <c r="JO42">
        <v>3</v>
      </c>
      <c r="JP42">
        <v>2</v>
      </c>
      <c r="JQ42">
        <v>3</v>
      </c>
      <c r="JR42">
        <v>1</v>
      </c>
      <c r="JS42">
        <v>2</v>
      </c>
      <c r="JT42">
        <v>2</v>
      </c>
      <c r="JU42">
        <v>2</v>
      </c>
      <c r="JV42">
        <v>2</v>
      </c>
      <c r="JW42">
        <v>1</v>
      </c>
      <c r="JX42">
        <v>2</v>
      </c>
      <c r="JY42">
        <v>4</v>
      </c>
      <c r="JZ42">
        <v>3</v>
      </c>
      <c r="KA42">
        <v>3</v>
      </c>
      <c r="KB42">
        <v>1</v>
      </c>
      <c r="KC42">
        <v>2</v>
      </c>
      <c r="KD42">
        <v>2</v>
      </c>
      <c r="KE42">
        <v>1</v>
      </c>
      <c r="KF42">
        <v>2</v>
      </c>
      <c r="KG42">
        <v>1</v>
      </c>
      <c r="KH42">
        <v>2</v>
      </c>
      <c r="KI42">
        <v>1</v>
      </c>
      <c r="KJ42">
        <v>4</v>
      </c>
    </row>
    <row r="43" spans="1:296">
      <c r="A43">
        <v>41</v>
      </c>
      <c r="B43">
        <v>6405789417</v>
      </c>
      <c r="C43">
        <v>161629184</v>
      </c>
      <c r="D43" s="48">
        <v>42999.51116898148</v>
      </c>
      <c r="E43" s="180">
        <v>42999.526250000003</v>
      </c>
      <c r="F43" t="s">
        <v>1181</v>
      </c>
      <c r="K43" t="s">
        <v>1693</v>
      </c>
      <c r="L43" t="s">
        <v>502</v>
      </c>
      <c r="N43" t="s">
        <v>1694</v>
      </c>
      <c r="O43" t="s">
        <v>1156</v>
      </c>
      <c r="P43" t="s">
        <v>203</v>
      </c>
      <c r="Q43" t="s">
        <v>215</v>
      </c>
      <c r="R43" t="s">
        <v>788</v>
      </c>
      <c r="S43" t="s">
        <v>788</v>
      </c>
      <c r="T43" t="s">
        <v>788</v>
      </c>
      <c r="U43" t="s">
        <v>1695</v>
      </c>
      <c r="V43" t="s">
        <v>203</v>
      </c>
      <c r="W43" t="s">
        <v>203</v>
      </c>
      <c r="X43" t="s">
        <v>203</v>
      </c>
      <c r="Y43" t="s">
        <v>203</v>
      </c>
      <c r="Z43" t="s">
        <v>203</v>
      </c>
      <c r="AA43" t="s">
        <v>203</v>
      </c>
      <c r="AE43" t="s">
        <v>1523</v>
      </c>
      <c r="AF43" t="s">
        <v>1523</v>
      </c>
      <c r="AG43" t="s">
        <v>1523</v>
      </c>
      <c r="AH43" s="288" t="s">
        <v>1523</v>
      </c>
      <c r="AI43" t="s">
        <v>1523</v>
      </c>
      <c r="AJ43" t="s">
        <v>1523</v>
      </c>
      <c r="AK43" t="s">
        <v>1523</v>
      </c>
      <c r="AL43" t="s">
        <v>1523</v>
      </c>
      <c r="AM43" t="s">
        <v>1523</v>
      </c>
      <c r="AN43" t="s">
        <v>1523</v>
      </c>
      <c r="AO43" t="s">
        <v>1523</v>
      </c>
      <c r="AP43" t="s">
        <v>1523</v>
      </c>
      <c r="AQ43" s="257" t="s">
        <v>1523</v>
      </c>
      <c r="AR43" t="s">
        <v>1523</v>
      </c>
      <c r="AS43" t="s">
        <v>1523</v>
      </c>
      <c r="AT43" t="s">
        <v>1523</v>
      </c>
      <c r="AU43" t="s">
        <v>1523</v>
      </c>
      <c r="AV43" t="s">
        <v>1523</v>
      </c>
      <c r="BJ43">
        <v>2</v>
      </c>
      <c r="BK43" t="s">
        <v>1696</v>
      </c>
      <c r="CD43">
        <v>2</v>
      </c>
      <c r="CE43" t="s">
        <v>1697</v>
      </c>
      <c r="HX43">
        <v>2</v>
      </c>
      <c r="HY43">
        <v>1</v>
      </c>
      <c r="HZ43">
        <v>3</v>
      </c>
      <c r="IA43">
        <v>2</v>
      </c>
      <c r="IB43">
        <v>3</v>
      </c>
      <c r="IC43">
        <v>2</v>
      </c>
      <c r="ID43">
        <v>2</v>
      </c>
      <c r="IE43">
        <v>2</v>
      </c>
      <c r="IF43">
        <v>2</v>
      </c>
      <c r="IG43">
        <v>2</v>
      </c>
      <c r="IH43">
        <v>4</v>
      </c>
      <c r="II43">
        <v>4</v>
      </c>
      <c r="IJ43">
        <v>3</v>
      </c>
      <c r="IK43">
        <v>3</v>
      </c>
      <c r="IL43">
        <v>2</v>
      </c>
      <c r="IM43">
        <v>2</v>
      </c>
      <c r="IN43">
        <v>2</v>
      </c>
      <c r="IO43">
        <v>2</v>
      </c>
      <c r="IP43">
        <v>2</v>
      </c>
      <c r="IQ43">
        <v>3</v>
      </c>
      <c r="IR43">
        <v>2</v>
      </c>
      <c r="IS43">
        <v>2</v>
      </c>
      <c r="IT43">
        <v>1</v>
      </c>
      <c r="IU43">
        <v>2</v>
      </c>
      <c r="IV43">
        <v>2</v>
      </c>
      <c r="IW43">
        <v>3</v>
      </c>
      <c r="IX43">
        <v>1</v>
      </c>
      <c r="IY43">
        <v>1</v>
      </c>
      <c r="IZ43">
        <v>2</v>
      </c>
      <c r="JA43">
        <v>2</v>
      </c>
      <c r="JB43">
        <v>4</v>
      </c>
      <c r="JC43">
        <v>2</v>
      </c>
      <c r="JD43">
        <v>2</v>
      </c>
      <c r="JE43">
        <v>2</v>
      </c>
      <c r="JF43">
        <v>3</v>
      </c>
      <c r="JG43">
        <v>2</v>
      </c>
      <c r="JH43">
        <v>2</v>
      </c>
      <c r="JI43">
        <v>2</v>
      </c>
      <c r="JJ43">
        <v>2</v>
      </c>
      <c r="JK43">
        <v>2</v>
      </c>
      <c r="JL43">
        <v>4</v>
      </c>
      <c r="JM43">
        <v>3</v>
      </c>
      <c r="JN43">
        <v>3</v>
      </c>
      <c r="JO43">
        <v>1</v>
      </c>
      <c r="JP43">
        <v>2</v>
      </c>
      <c r="JQ43">
        <v>2</v>
      </c>
      <c r="JR43">
        <v>2</v>
      </c>
      <c r="JS43">
        <v>1</v>
      </c>
      <c r="JT43">
        <v>3</v>
      </c>
      <c r="JU43">
        <v>3</v>
      </c>
      <c r="JV43">
        <v>2</v>
      </c>
      <c r="JW43">
        <v>2</v>
      </c>
      <c r="JX43">
        <v>2</v>
      </c>
      <c r="JY43">
        <v>3</v>
      </c>
      <c r="JZ43">
        <v>2</v>
      </c>
      <c r="KA43">
        <v>2</v>
      </c>
      <c r="KB43">
        <v>1</v>
      </c>
      <c r="KC43">
        <v>4</v>
      </c>
      <c r="KD43">
        <v>4</v>
      </c>
      <c r="KE43">
        <v>2</v>
      </c>
      <c r="KF43">
        <v>2</v>
      </c>
      <c r="KG43">
        <v>2</v>
      </c>
      <c r="KH43">
        <v>2</v>
      </c>
      <c r="KI43">
        <v>1</v>
      </c>
      <c r="KJ43">
        <v>3</v>
      </c>
    </row>
    <row r="44" spans="1:296">
      <c r="A44">
        <v>42</v>
      </c>
      <c r="AE44" t="s">
        <v>1523</v>
      </c>
      <c r="AF44" t="s">
        <v>1523</v>
      </c>
      <c r="AG44" t="s">
        <v>1523</v>
      </c>
      <c r="AH44" s="288" t="s">
        <v>1523</v>
      </c>
      <c r="AI44" t="s">
        <v>1523</v>
      </c>
      <c r="AJ44" t="s">
        <v>1523</v>
      </c>
      <c r="AK44" t="s">
        <v>1523</v>
      </c>
      <c r="AL44" t="s">
        <v>1523</v>
      </c>
      <c r="AM44" t="s">
        <v>1523</v>
      </c>
      <c r="AN44" t="s">
        <v>1523</v>
      </c>
      <c r="AO44" t="s">
        <v>1523</v>
      </c>
      <c r="AP44" t="s">
        <v>1523</v>
      </c>
      <c r="AQ44" s="257" t="s">
        <v>1523</v>
      </c>
      <c r="AR44" t="s">
        <v>1523</v>
      </c>
      <c r="AS44" t="s">
        <v>1523</v>
      </c>
      <c r="AT44" t="s">
        <v>1523</v>
      </c>
      <c r="AU44" t="s">
        <v>1523</v>
      </c>
      <c r="AV44" t="s">
        <v>1523</v>
      </c>
    </row>
    <row r="45" spans="1:296">
      <c r="A45">
        <v>43</v>
      </c>
      <c r="B45">
        <v>6416581792</v>
      </c>
      <c r="C45">
        <v>161629184</v>
      </c>
      <c r="D45" s="48">
        <v>43005.399421296293</v>
      </c>
      <c r="E45" s="180">
        <v>43005.409768518519</v>
      </c>
      <c r="F45" t="s">
        <v>1181</v>
      </c>
      <c r="K45" t="s">
        <v>1017</v>
      </c>
      <c r="L45" t="s">
        <v>318</v>
      </c>
      <c r="N45" s="48">
        <v>43005</v>
      </c>
      <c r="O45" t="s">
        <v>522</v>
      </c>
      <c r="P45" t="s">
        <v>1823</v>
      </c>
      <c r="Q45" t="s">
        <v>203</v>
      </c>
      <c r="R45" t="s">
        <v>781</v>
      </c>
      <c r="S45" t="s">
        <v>781</v>
      </c>
      <c r="T45" t="s">
        <v>781</v>
      </c>
      <c r="U45" t="s">
        <v>203</v>
      </c>
      <c r="V45" t="s">
        <v>203</v>
      </c>
      <c r="W45" t="s">
        <v>203</v>
      </c>
      <c r="X45" t="s">
        <v>203</v>
      </c>
      <c r="Y45" t="s">
        <v>1822</v>
      </c>
      <c r="Z45" t="s">
        <v>203</v>
      </c>
      <c r="AA45" t="s">
        <v>203</v>
      </c>
      <c r="AB45" t="s">
        <v>203</v>
      </c>
      <c r="AC45" t="s">
        <v>203</v>
      </c>
      <c r="AE45" t="s">
        <v>1523</v>
      </c>
      <c r="AF45" t="s">
        <v>1523</v>
      </c>
      <c r="AG45" t="s">
        <v>1523</v>
      </c>
      <c r="AH45" s="288" t="s">
        <v>1523</v>
      </c>
      <c r="AI45" t="s">
        <v>1523</v>
      </c>
      <c r="AJ45" t="s">
        <v>1523</v>
      </c>
      <c r="AK45" t="s">
        <v>1523</v>
      </c>
      <c r="AL45" t="s">
        <v>1523</v>
      </c>
      <c r="AM45" t="s">
        <v>1523</v>
      </c>
      <c r="AN45" t="s">
        <v>1523</v>
      </c>
      <c r="AO45" t="s">
        <v>1523</v>
      </c>
      <c r="AP45" t="s">
        <v>1523</v>
      </c>
      <c r="AQ45" s="257" t="s">
        <v>1523</v>
      </c>
      <c r="AR45" t="s">
        <v>1523</v>
      </c>
      <c r="AS45" t="s">
        <v>1523</v>
      </c>
      <c r="AT45" t="s">
        <v>1523</v>
      </c>
      <c r="AU45" t="s">
        <v>1523</v>
      </c>
      <c r="AV45" t="s">
        <v>1523</v>
      </c>
      <c r="BJ45">
        <v>-3</v>
      </c>
      <c r="BK45" t="s">
        <v>1821</v>
      </c>
      <c r="CD45">
        <v>3</v>
      </c>
      <c r="DJ45">
        <v>1</v>
      </c>
      <c r="EF45">
        <v>-1</v>
      </c>
      <c r="FJ45">
        <v>3</v>
      </c>
      <c r="FR45">
        <v>-3</v>
      </c>
      <c r="GF45">
        <v>-3</v>
      </c>
      <c r="GL45">
        <v>-2</v>
      </c>
      <c r="HX45">
        <v>3</v>
      </c>
      <c r="HY45">
        <v>2</v>
      </c>
      <c r="HZ45">
        <v>3</v>
      </c>
      <c r="IA45">
        <v>2</v>
      </c>
      <c r="IB45">
        <v>4</v>
      </c>
      <c r="IC45">
        <v>3</v>
      </c>
      <c r="ID45">
        <v>4</v>
      </c>
      <c r="IE45">
        <v>2</v>
      </c>
      <c r="IF45">
        <v>1</v>
      </c>
      <c r="IG45">
        <v>3</v>
      </c>
      <c r="IH45">
        <v>3</v>
      </c>
      <c r="II45">
        <v>3</v>
      </c>
      <c r="IJ45">
        <v>3</v>
      </c>
      <c r="IK45">
        <v>2</v>
      </c>
      <c r="IL45">
        <v>2</v>
      </c>
      <c r="IM45">
        <v>2</v>
      </c>
      <c r="IN45">
        <v>3</v>
      </c>
      <c r="IO45">
        <v>3</v>
      </c>
      <c r="IP45">
        <v>4</v>
      </c>
      <c r="IQ45">
        <v>3</v>
      </c>
      <c r="IR45">
        <v>2</v>
      </c>
      <c r="IS45">
        <v>2</v>
      </c>
      <c r="IT45">
        <v>1</v>
      </c>
      <c r="IU45">
        <v>4</v>
      </c>
      <c r="IV45">
        <v>4</v>
      </c>
      <c r="IW45">
        <v>4</v>
      </c>
      <c r="IX45">
        <v>2</v>
      </c>
      <c r="IY45">
        <v>3</v>
      </c>
      <c r="IZ45">
        <v>3</v>
      </c>
      <c r="JA45">
        <v>3</v>
      </c>
      <c r="JB45">
        <v>4</v>
      </c>
      <c r="JC45">
        <v>2</v>
      </c>
      <c r="JD45">
        <v>3</v>
      </c>
      <c r="JE45">
        <v>2</v>
      </c>
      <c r="JF45">
        <v>3</v>
      </c>
      <c r="JG45">
        <v>2</v>
      </c>
      <c r="JH45">
        <v>3</v>
      </c>
      <c r="JI45">
        <v>3</v>
      </c>
      <c r="JJ45">
        <v>4</v>
      </c>
      <c r="JK45">
        <v>2</v>
      </c>
      <c r="JL45">
        <v>3</v>
      </c>
      <c r="JM45">
        <v>4</v>
      </c>
      <c r="JN45">
        <v>4</v>
      </c>
      <c r="JO45">
        <v>2</v>
      </c>
      <c r="JP45">
        <v>4</v>
      </c>
      <c r="JQ45">
        <v>1</v>
      </c>
      <c r="JR45">
        <v>3</v>
      </c>
      <c r="JS45">
        <v>2</v>
      </c>
      <c r="JT45">
        <v>3</v>
      </c>
      <c r="JU45">
        <v>3</v>
      </c>
      <c r="JV45">
        <v>4</v>
      </c>
      <c r="JW45">
        <v>1</v>
      </c>
      <c r="JX45">
        <v>2</v>
      </c>
      <c r="JY45">
        <v>3</v>
      </c>
      <c r="JZ45">
        <v>3</v>
      </c>
      <c r="KA45">
        <v>3</v>
      </c>
      <c r="KB45">
        <v>4</v>
      </c>
      <c r="KC45">
        <v>1</v>
      </c>
      <c r="KD45">
        <v>3</v>
      </c>
      <c r="KE45">
        <v>2</v>
      </c>
      <c r="KF45">
        <v>3</v>
      </c>
      <c r="KG45">
        <v>3</v>
      </c>
      <c r="KH45">
        <v>3</v>
      </c>
      <c r="KI45">
        <v>2</v>
      </c>
      <c r="KJ45">
        <v>3</v>
      </c>
    </row>
    <row r="46" spans="1:296">
      <c r="A46">
        <v>44</v>
      </c>
      <c r="AE46" t="s">
        <v>1523</v>
      </c>
      <c r="AF46" t="s">
        <v>1523</v>
      </c>
      <c r="AG46" t="s">
        <v>1523</v>
      </c>
      <c r="AH46" s="288" t="s">
        <v>1523</v>
      </c>
      <c r="AI46" t="s">
        <v>1523</v>
      </c>
      <c r="AJ46" t="s">
        <v>1523</v>
      </c>
      <c r="AK46" t="s">
        <v>1523</v>
      </c>
      <c r="AL46" t="s">
        <v>1523</v>
      </c>
      <c r="AM46" t="s">
        <v>1523</v>
      </c>
      <c r="AN46" t="s">
        <v>1523</v>
      </c>
      <c r="AO46" t="s">
        <v>1523</v>
      </c>
      <c r="AP46" t="s">
        <v>1523</v>
      </c>
      <c r="AQ46" s="257" t="s">
        <v>1523</v>
      </c>
      <c r="AR46" t="s">
        <v>1523</v>
      </c>
      <c r="AS46" t="s">
        <v>1523</v>
      </c>
      <c r="AT46" t="s">
        <v>1523</v>
      </c>
      <c r="AU46" t="s">
        <v>1523</v>
      </c>
      <c r="AV46" t="s">
        <v>1523</v>
      </c>
    </row>
    <row r="47" spans="1:296">
      <c r="A47">
        <v>45</v>
      </c>
      <c r="B47">
        <v>6432852592</v>
      </c>
      <c r="C47">
        <v>161629184</v>
      </c>
      <c r="D47" s="48">
        <v>43013.468148148153</v>
      </c>
      <c r="E47" s="180">
        <v>43013.478981481479</v>
      </c>
      <c r="F47" t="s">
        <v>1181</v>
      </c>
      <c r="K47" t="s">
        <v>528</v>
      </c>
      <c r="L47" t="s">
        <v>529</v>
      </c>
      <c r="N47" s="48">
        <v>43013</v>
      </c>
      <c r="O47" t="s">
        <v>531</v>
      </c>
      <c r="P47" t="s">
        <v>209</v>
      </c>
      <c r="Q47" t="s">
        <v>209</v>
      </c>
      <c r="R47" t="s">
        <v>781</v>
      </c>
      <c r="S47" t="s">
        <v>781</v>
      </c>
      <c r="T47" t="s">
        <v>781</v>
      </c>
      <c r="U47" t="s">
        <v>209</v>
      </c>
      <c r="V47" t="s">
        <v>1072</v>
      </c>
      <c r="W47" t="s">
        <v>1072</v>
      </c>
      <c r="X47" t="s">
        <v>1072</v>
      </c>
      <c r="Y47" t="s">
        <v>209</v>
      </c>
      <c r="Z47" t="s">
        <v>1072</v>
      </c>
      <c r="AA47" t="s">
        <v>1072</v>
      </c>
      <c r="AB47" t="s">
        <v>555</v>
      </c>
      <c r="AC47" t="s">
        <v>2684</v>
      </c>
      <c r="AE47" t="s">
        <v>1523</v>
      </c>
      <c r="AF47" t="s">
        <v>1523</v>
      </c>
      <c r="AG47" t="s">
        <v>1523</v>
      </c>
      <c r="AH47" s="288" t="s">
        <v>1523</v>
      </c>
      <c r="AI47" t="s">
        <v>1523</v>
      </c>
      <c r="AJ47" t="s">
        <v>1523</v>
      </c>
      <c r="AK47" t="s">
        <v>1523</v>
      </c>
      <c r="AL47" t="s">
        <v>1523</v>
      </c>
      <c r="AM47" t="s">
        <v>1523</v>
      </c>
      <c r="AN47" t="s">
        <v>1523</v>
      </c>
      <c r="AO47" t="s">
        <v>1523</v>
      </c>
      <c r="AP47" t="s">
        <v>1523</v>
      </c>
      <c r="AQ47" s="257" t="s">
        <v>1523</v>
      </c>
      <c r="AR47" t="s">
        <v>1523</v>
      </c>
      <c r="AS47" t="s">
        <v>1523</v>
      </c>
      <c r="AT47" t="s">
        <v>1523</v>
      </c>
      <c r="AU47" t="s">
        <v>1523</v>
      </c>
      <c r="AV47" t="s">
        <v>1523</v>
      </c>
      <c r="DJ47">
        <v>-2</v>
      </c>
      <c r="DK47" t="s">
        <v>2685</v>
      </c>
      <c r="EP47">
        <v>2</v>
      </c>
      <c r="EQ47" t="s">
        <v>2686</v>
      </c>
      <c r="FH47">
        <v>-1</v>
      </c>
      <c r="FI47" t="s">
        <v>2687</v>
      </c>
      <c r="HX47">
        <v>2</v>
      </c>
      <c r="HY47">
        <v>1</v>
      </c>
      <c r="HZ47">
        <v>3</v>
      </c>
      <c r="IA47">
        <v>1</v>
      </c>
      <c r="IB47">
        <v>2</v>
      </c>
      <c r="IC47">
        <v>1</v>
      </c>
      <c r="ID47">
        <v>2</v>
      </c>
      <c r="IE47">
        <v>2</v>
      </c>
      <c r="IF47">
        <v>1</v>
      </c>
      <c r="IG47">
        <v>1</v>
      </c>
      <c r="IH47">
        <v>2</v>
      </c>
      <c r="II47">
        <v>3</v>
      </c>
      <c r="IJ47">
        <v>1</v>
      </c>
      <c r="IK47">
        <v>2</v>
      </c>
      <c r="IL47">
        <v>2</v>
      </c>
      <c r="IM47">
        <v>2</v>
      </c>
      <c r="IN47">
        <v>2</v>
      </c>
      <c r="IO47">
        <v>2</v>
      </c>
      <c r="IP47">
        <v>2</v>
      </c>
      <c r="IQ47">
        <v>2</v>
      </c>
      <c r="IR47">
        <v>1</v>
      </c>
      <c r="IS47">
        <v>1</v>
      </c>
      <c r="IT47">
        <v>1</v>
      </c>
      <c r="IU47">
        <v>3</v>
      </c>
      <c r="IV47">
        <v>2</v>
      </c>
      <c r="IW47">
        <v>3</v>
      </c>
      <c r="IX47">
        <v>1</v>
      </c>
      <c r="IY47">
        <v>1</v>
      </c>
      <c r="IZ47">
        <v>1</v>
      </c>
      <c r="JA47">
        <v>2</v>
      </c>
      <c r="JB47">
        <v>2</v>
      </c>
      <c r="JC47">
        <v>1</v>
      </c>
      <c r="JD47">
        <v>1</v>
      </c>
      <c r="JE47">
        <v>2</v>
      </c>
      <c r="JF47">
        <v>2</v>
      </c>
      <c r="JG47">
        <v>2</v>
      </c>
      <c r="JH47">
        <v>3</v>
      </c>
      <c r="JI47">
        <v>2</v>
      </c>
      <c r="JJ47">
        <v>3</v>
      </c>
      <c r="JK47">
        <v>2</v>
      </c>
      <c r="JL47">
        <v>2</v>
      </c>
      <c r="JM47">
        <v>2</v>
      </c>
      <c r="JN47">
        <v>2</v>
      </c>
      <c r="JO47">
        <v>3</v>
      </c>
      <c r="JP47">
        <v>2</v>
      </c>
      <c r="JQ47">
        <v>1</v>
      </c>
      <c r="JR47">
        <v>2</v>
      </c>
      <c r="JS47">
        <v>2</v>
      </c>
      <c r="JT47">
        <v>1</v>
      </c>
      <c r="JU47">
        <v>1</v>
      </c>
      <c r="JV47">
        <v>3</v>
      </c>
      <c r="JW47">
        <v>2</v>
      </c>
      <c r="JX47">
        <v>1</v>
      </c>
      <c r="JY47">
        <v>3</v>
      </c>
      <c r="JZ47">
        <v>3</v>
      </c>
      <c r="KA47">
        <v>2</v>
      </c>
      <c r="KB47">
        <v>1</v>
      </c>
      <c r="KC47">
        <v>3</v>
      </c>
      <c r="KD47">
        <v>2</v>
      </c>
      <c r="KE47">
        <v>1</v>
      </c>
      <c r="KF47">
        <v>1</v>
      </c>
      <c r="KG47">
        <v>3</v>
      </c>
      <c r="KH47">
        <v>1</v>
      </c>
      <c r="KI47">
        <v>1</v>
      </c>
      <c r="KJ47">
        <v>2</v>
      </c>
    </row>
    <row r="48" spans="1:296">
      <c r="A48">
        <v>46</v>
      </c>
      <c r="AE48" t="s">
        <v>1523</v>
      </c>
      <c r="AF48" t="s">
        <v>1523</v>
      </c>
      <c r="AG48" t="s">
        <v>1523</v>
      </c>
      <c r="AH48" s="288" t="s">
        <v>1523</v>
      </c>
      <c r="AI48" t="s">
        <v>1523</v>
      </c>
      <c r="AJ48" t="s">
        <v>1523</v>
      </c>
      <c r="AK48" t="s">
        <v>1523</v>
      </c>
      <c r="AL48" t="s">
        <v>1523</v>
      </c>
      <c r="AM48" t="s">
        <v>1523</v>
      </c>
      <c r="AN48" t="s">
        <v>1523</v>
      </c>
      <c r="AO48" t="s">
        <v>1523</v>
      </c>
      <c r="AP48" t="s">
        <v>1523</v>
      </c>
      <c r="AQ48" s="257" t="s">
        <v>1523</v>
      </c>
      <c r="AR48" t="s">
        <v>1523</v>
      </c>
      <c r="AS48" t="s">
        <v>1523</v>
      </c>
      <c r="AT48" t="s">
        <v>1523</v>
      </c>
      <c r="AU48" t="s">
        <v>1523</v>
      </c>
      <c r="AV48" t="s">
        <v>1523</v>
      </c>
    </row>
    <row r="49" spans="1:296">
      <c r="A49">
        <v>47</v>
      </c>
      <c r="AE49" t="s">
        <v>1523</v>
      </c>
      <c r="AF49" t="s">
        <v>1523</v>
      </c>
      <c r="AG49" t="s">
        <v>1523</v>
      </c>
      <c r="AH49" s="288" t="s">
        <v>1523</v>
      </c>
      <c r="AI49" t="s">
        <v>1523</v>
      </c>
      <c r="AJ49" t="s">
        <v>1523</v>
      </c>
      <c r="AK49" t="s">
        <v>1523</v>
      </c>
      <c r="AL49" t="s">
        <v>1523</v>
      </c>
      <c r="AM49" t="s">
        <v>1523</v>
      </c>
      <c r="AN49" t="s">
        <v>1523</v>
      </c>
      <c r="AO49" t="s">
        <v>1523</v>
      </c>
      <c r="AP49" t="s">
        <v>1523</v>
      </c>
      <c r="AQ49" s="257" t="s">
        <v>1523</v>
      </c>
      <c r="AR49" t="s">
        <v>1523</v>
      </c>
      <c r="AS49" t="s">
        <v>1523</v>
      </c>
      <c r="AT49" t="s">
        <v>1523</v>
      </c>
      <c r="AU49" t="s">
        <v>1523</v>
      </c>
      <c r="AV49" t="s">
        <v>1523</v>
      </c>
    </row>
    <row r="50" spans="1:296">
      <c r="A50">
        <v>48</v>
      </c>
      <c r="AE50" t="s">
        <v>1523</v>
      </c>
      <c r="AF50" t="s">
        <v>1523</v>
      </c>
      <c r="AG50" t="s">
        <v>1523</v>
      </c>
      <c r="AH50" s="288" t="s">
        <v>1523</v>
      </c>
      <c r="AI50" t="s">
        <v>1523</v>
      </c>
      <c r="AJ50" t="s">
        <v>1523</v>
      </c>
      <c r="AK50" t="s">
        <v>1523</v>
      </c>
      <c r="AL50" t="s">
        <v>1523</v>
      </c>
      <c r="AM50" t="s">
        <v>1523</v>
      </c>
      <c r="AN50" t="s">
        <v>1523</v>
      </c>
      <c r="AO50" t="s">
        <v>1523</v>
      </c>
      <c r="AP50" t="s">
        <v>1523</v>
      </c>
      <c r="AQ50" s="257" t="s">
        <v>1523</v>
      </c>
      <c r="AR50" t="s">
        <v>1523</v>
      </c>
      <c r="AS50" t="s">
        <v>1523</v>
      </c>
      <c r="AT50" t="s">
        <v>1523</v>
      </c>
      <c r="AU50" t="s">
        <v>1523</v>
      </c>
      <c r="AV50" t="s">
        <v>1523</v>
      </c>
    </row>
    <row r="51" spans="1:296">
      <c r="A51">
        <v>49</v>
      </c>
      <c r="B51">
        <v>6546765677</v>
      </c>
      <c r="C51">
        <v>161629184</v>
      </c>
      <c r="D51" s="48">
        <v>43066.710162037038</v>
      </c>
      <c r="E51" s="180">
        <v>43066.738159722219</v>
      </c>
      <c r="F51" t="s">
        <v>1181</v>
      </c>
      <c r="K51" t="s">
        <v>3051</v>
      </c>
      <c r="L51" t="s">
        <v>279</v>
      </c>
      <c r="N51" t="s">
        <v>2954</v>
      </c>
      <c r="O51" t="s">
        <v>558</v>
      </c>
      <c r="P51" t="s">
        <v>3050</v>
      </c>
      <c r="Q51" t="s">
        <v>215</v>
      </c>
      <c r="R51" t="s">
        <v>781</v>
      </c>
      <c r="S51" t="s">
        <v>788</v>
      </c>
      <c r="T51" t="s">
        <v>781</v>
      </c>
      <c r="U51" t="s">
        <v>215</v>
      </c>
      <c r="V51" t="s">
        <v>215</v>
      </c>
      <c r="W51" t="s">
        <v>3049</v>
      </c>
      <c r="X51" t="s">
        <v>215</v>
      </c>
      <c r="Y51" t="s">
        <v>203</v>
      </c>
      <c r="Z51" t="s">
        <v>203</v>
      </c>
      <c r="AA51" t="s">
        <v>203</v>
      </c>
      <c r="AC51" t="s">
        <v>203</v>
      </c>
      <c r="AE51" t="s">
        <v>3048</v>
      </c>
      <c r="AF51" t="s">
        <v>867</v>
      </c>
      <c r="AG51" t="s">
        <v>3047</v>
      </c>
      <c r="AH51" s="288">
        <v>43047</v>
      </c>
      <c r="AI51" s="243">
        <v>14</v>
      </c>
      <c r="AJ51" t="s">
        <v>3046</v>
      </c>
      <c r="AK51" t="s">
        <v>2978</v>
      </c>
      <c r="AL51" t="s">
        <v>998</v>
      </c>
      <c r="AM51" t="s">
        <v>203</v>
      </c>
      <c r="AN51" t="s">
        <v>1523</v>
      </c>
      <c r="AO51" t="s">
        <v>1523</v>
      </c>
      <c r="AP51" t="s">
        <v>1523</v>
      </c>
      <c r="AQ51" s="257" t="s">
        <v>1523</v>
      </c>
      <c r="AR51" t="s">
        <v>1523</v>
      </c>
      <c r="AS51" t="s">
        <v>1523</v>
      </c>
      <c r="AT51" t="s">
        <v>1523</v>
      </c>
      <c r="AU51" t="s">
        <v>1523</v>
      </c>
      <c r="AV51" t="s">
        <v>1523</v>
      </c>
      <c r="DJ51">
        <v>-2</v>
      </c>
      <c r="DK51" t="s">
        <v>3045</v>
      </c>
      <c r="DT51">
        <v>1</v>
      </c>
      <c r="DU51" t="s">
        <v>3044</v>
      </c>
      <c r="EF51">
        <v>1</v>
      </c>
      <c r="EG51" t="s">
        <v>3043</v>
      </c>
      <c r="EP51">
        <v>1</v>
      </c>
      <c r="FH51">
        <v>-2</v>
      </c>
      <c r="FI51" t="s">
        <v>3042</v>
      </c>
      <c r="FT51">
        <v>1</v>
      </c>
      <c r="GD51">
        <v>2</v>
      </c>
      <c r="GE51" t="s">
        <v>3041</v>
      </c>
      <c r="HX51">
        <v>2</v>
      </c>
      <c r="HY51">
        <v>2</v>
      </c>
      <c r="HZ51">
        <v>4</v>
      </c>
      <c r="IA51">
        <v>3</v>
      </c>
      <c r="IB51">
        <v>3</v>
      </c>
      <c r="IC51">
        <v>2</v>
      </c>
      <c r="ID51">
        <v>2</v>
      </c>
      <c r="IE51">
        <v>3</v>
      </c>
      <c r="IF51">
        <v>4</v>
      </c>
      <c r="IG51">
        <v>2</v>
      </c>
      <c r="IH51">
        <v>4</v>
      </c>
      <c r="II51">
        <v>3</v>
      </c>
      <c r="IJ51">
        <v>4</v>
      </c>
      <c r="IK51">
        <v>2</v>
      </c>
      <c r="IL51">
        <v>2</v>
      </c>
      <c r="IM51">
        <v>4</v>
      </c>
      <c r="IN51">
        <v>3</v>
      </c>
      <c r="IO51">
        <v>4</v>
      </c>
      <c r="IP51">
        <v>4</v>
      </c>
      <c r="IQ51">
        <v>3</v>
      </c>
      <c r="IR51">
        <v>1</v>
      </c>
      <c r="IS51">
        <v>4</v>
      </c>
      <c r="IT51">
        <v>3</v>
      </c>
      <c r="IU51">
        <v>4</v>
      </c>
      <c r="IV51">
        <v>4</v>
      </c>
      <c r="IW51">
        <v>3</v>
      </c>
      <c r="IX51">
        <v>2</v>
      </c>
      <c r="IY51">
        <v>3</v>
      </c>
      <c r="IZ51">
        <v>2</v>
      </c>
      <c r="JA51">
        <v>2</v>
      </c>
      <c r="JB51">
        <v>3</v>
      </c>
      <c r="JC51">
        <v>2</v>
      </c>
      <c r="JD51">
        <v>2</v>
      </c>
      <c r="JE51">
        <v>2</v>
      </c>
      <c r="JF51">
        <v>3</v>
      </c>
      <c r="JG51">
        <v>4</v>
      </c>
      <c r="JH51">
        <v>4</v>
      </c>
      <c r="JI51">
        <v>2</v>
      </c>
      <c r="JJ51">
        <v>3</v>
      </c>
      <c r="JK51">
        <v>2</v>
      </c>
      <c r="JL51">
        <v>3</v>
      </c>
      <c r="JM51">
        <v>3</v>
      </c>
      <c r="JN51">
        <v>4</v>
      </c>
      <c r="JO51">
        <v>3</v>
      </c>
      <c r="JP51">
        <v>4</v>
      </c>
      <c r="JQ51">
        <v>2</v>
      </c>
      <c r="JR51">
        <v>3</v>
      </c>
      <c r="JS51">
        <v>2</v>
      </c>
      <c r="JT51">
        <v>3</v>
      </c>
      <c r="JU51">
        <v>2</v>
      </c>
      <c r="JV51">
        <v>4</v>
      </c>
      <c r="JW51">
        <v>2</v>
      </c>
      <c r="JX51">
        <v>3</v>
      </c>
      <c r="JY51">
        <v>4</v>
      </c>
      <c r="JZ51">
        <v>3</v>
      </c>
      <c r="KA51">
        <v>3</v>
      </c>
      <c r="KB51">
        <v>2</v>
      </c>
      <c r="KC51">
        <v>4</v>
      </c>
      <c r="KD51">
        <v>1</v>
      </c>
      <c r="KE51">
        <v>3</v>
      </c>
      <c r="KF51">
        <v>2</v>
      </c>
      <c r="KG51">
        <v>2</v>
      </c>
      <c r="KH51">
        <v>3</v>
      </c>
      <c r="KI51">
        <v>2</v>
      </c>
      <c r="KJ51">
        <v>3</v>
      </c>
    </row>
    <row r="52" spans="1:296">
      <c r="A52">
        <v>50</v>
      </c>
      <c r="AE52" t="s">
        <v>1523</v>
      </c>
      <c r="AF52" t="s">
        <v>1523</v>
      </c>
      <c r="AG52" t="s">
        <v>1523</v>
      </c>
      <c r="AH52" s="288" t="s">
        <v>1523</v>
      </c>
      <c r="AI52" t="s">
        <v>1523</v>
      </c>
      <c r="AJ52" t="s">
        <v>1523</v>
      </c>
      <c r="AK52" t="s">
        <v>1523</v>
      </c>
      <c r="AL52" t="s">
        <v>1523</v>
      </c>
      <c r="AM52" t="s">
        <v>1523</v>
      </c>
      <c r="AN52" t="s">
        <v>1523</v>
      </c>
      <c r="AO52" t="s">
        <v>1523</v>
      </c>
      <c r="AP52" t="s">
        <v>1523</v>
      </c>
      <c r="AQ52" s="257" t="s">
        <v>1523</v>
      </c>
      <c r="AR52" t="s">
        <v>1523</v>
      </c>
      <c r="AS52" t="s">
        <v>1523</v>
      </c>
      <c r="AT52" t="s">
        <v>1523</v>
      </c>
      <c r="AU52" t="s">
        <v>1523</v>
      </c>
      <c r="AV52" t="s">
        <v>1523</v>
      </c>
    </row>
    <row r="53" spans="1:296">
      <c r="A53">
        <v>51</v>
      </c>
      <c r="AE53" t="s">
        <v>1523</v>
      </c>
      <c r="AF53" t="s">
        <v>1523</v>
      </c>
      <c r="AG53" t="s">
        <v>1523</v>
      </c>
      <c r="AH53" s="288" t="s">
        <v>1523</v>
      </c>
      <c r="AI53" t="s">
        <v>1523</v>
      </c>
      <c r="AJ53" t="s">
        <v>1523</v>
      </c>
      <c r="AK53" t="s">
        <v>1523</v>
      </c>
      <c r="AL53" t="s">
        <v>1523</v>
      </c>
      <c r="AM53" t="s">
        <v>1523</v>
      </c>
      <c r="AN53" t="s">
        <v>1523</v>
      </c>
      <c r="AO53" t="s">
        <v>1523</v>
      </c>
      <c r="AP53" t="s">
        <v>1523</v>
      </c>
      <c r="AQ53" s="257" t="s">
        <v>1523</v>
      </c>
      <c r="AR53" t="s">
        <v>1523</v>
      </c>
      <c r="AS53" t="s">
        <v>1523</v>
      </c>
      <c r="AT53" t="s">
        <v>1523</v>
      </c>
      <c r="AU53" t="s">
        <v>1523</v>
      </c>
      <c r="AV53" t="s">
        <v>1523</v>
      </c>
    </row>
    <row r="54" spans="1:296">
      <c r="A54">
        <v>52</v>
      </c>
      <c r="AE54" t="s">
        <v>1523</v>
      </c>
      <c r="AF54" t="s">
        <v>1523</v>
      </c>
      <c r="AG54" t="s">
        <v>1523</v>
      </c>
      <c r="AH54" s="288" t="s">
        <v>1523</v>
      </c>
      <c r="AI54" t="s">
        <v>1523</v>
      </c>
      <c r="AJ54" t="s">
        <v>1523</v>
      </c>
      <c r="AK54" t="s">
        <v>1523</v>
      </c>
      <c r="AL54" t="s">
        <v>1523</v>
      </c>
      <c r="AM54" t="s">
        <v>1523</v>
      </c>
      <c r="AN54" t="s">
        <v>1523</v>
      </c>
      <c r="AO54" t="s">
        <v>1523</v>
      </c>
      <c r="AP54" t="s">
        <v>1523</v>
      </c>
      <c r="AQ54" s="257" t="s">
        <v>1523</v>
      </c>
      <c r="AR54" t="s">
        <v>1523</v>
      </c>
      <c r="AS54" t="s">
        <v>1523</v>
      </c>
      <c r="AT54" t="s">
        <v>1523</v>
      </c>
      <c r="AU54" t="s">
        <v>1523</v>
      </c>
      <c r="AV54" t="s">
        <v>1523</v>
      </c>
    </row>
    <row r="55" spans="1:296">
      <c r="A55">
        <v>53</v>
      </c>
      <c r="AE55" t="s">
        <v>1523</v>
      </c>
      <c r="AF55" t="s">
        <v>1523</v>
      </c>
      <c r="AG55" t="s">
        <v>1523</v>
      </c>
      <c r="AH55" s="288" t="s">
        <v>1523</v>
      </c>
      <c r="AI55" t="s">
        <v>1523</v>
      </c>
      <c r="AJ55" t="s">
        <v>1523</v>
      </c>
      <c r="AK55" t="s">
        <v>1523</v>
      </c>
      <c r="AL55" t="s">
        <v>1523</v>
      </c>
      <c r="AM55" t="s">
        <v>1523</v>
      </c>
      <c r="AN55" t="s">
        <v>1523</v>
      </c>
      <c r="AO55" t="s">
        <v>1523</v>
      </c>
      <c r="AP55" t="s">
        <v>1523</v>
      </c>
      <c r="AQ55" s="257" t="s">
        <v>1523</v>
      </c>
      <c r="AR55" t="s">
        <v>1523</v>
      </c>
      <c r="AS55" t="s">
        <v>1523</v>
      </c>
      <c r="AT55" t="s">
        <v>1523</v>
      </c>
      <c r="AU55" t="s">
        <v>1523</v>
      </c>
      <c r="AV55" t="s">
        <v>1523</v>
      </c>
    </row>
    <row r="56" spans="1:296">
      <c r="A56">
        <v>54</v>
      </c>
      <c r="AE56" t="s">
        <v>1523</v>
      </c>
      <c r="AF56" t="s">
        <v>1523</v>
      </c>
      <c r="AG56" t="s">
        <v>1523</v>
      </c>
      <c r="AH56" s="288" t="s">
        <v>1523</v>
      </c>
      <c r="AI56" t="s">
        <v>1523</v>
      </c>
      <c r="AJ56" t="s">
        <v>1523</v>
      </c>
      <c r="AK56" t="s">
        <v>1523</v>
      </c>
      <c r="AL56" t="s">
        <v>1523</v>
      </c>
      <c r="AM56" t="s">
        <v>1523</v>
      </c>
      <c r="AN56" t="s">
        <v>1523</v>
      </c>
      <c r="AO56" t="s">
        <v>1523</v>
      </c>
      <c r="AP56" t="s">
        <v>1523</v>
      </c>
      <c r="AQ56" s="257" t="s">
        <v>1523</v>
      </c>
      <c r="AR56" t="s">
        <v>1523</v>
      </c>
      <c r="AS56" t="s">
        <v>1523</v>
      </c>
      <c r="AT56" t="s">
        <v>1523</v>
      </c>
      <c r="AU56" t="s">
        <v>1523</v>
      </c>
      <c r="AV56" t="s">
        <v>1523</v>
      </c>
    </row>
    <row r="57" spans="1:296">
      <c r="A57">
        <v>55</v>
      </c>
      <c r="AE57" t="s">
        <v>1523</v>
      </c>
      <c r="AF57" t="s">
        <v>1523</v>
      </c>
      <c r="AG57" t="s">
        <v>1523</v>
      </c>
      <c r="AH57" s="288" t="s">
        <v>1523</v>
      </c>
      <c r="AI57" t="s">
        <v>1523</v>
      </c>
      <c r="AJ57" t="s">
        <v>1523</v>
      </c>
      <c r="AK57" t="s">
        <v>1523</v>
      </c>
      <c r="AL57" t="s">
        <v>1523</v>
      </c>
      <c r="AM57" t="s">
        <v>1523</v>
      </c>
      <c r="AN57" t="s">
        <v>1523</v>
      </c>
      <c r="AO57" t="s">
        <v>1523</v>
      </c>
      <c r="AP57" t="s">
        <v>1523</v>
      </c>
      <c r="AQ57" s="257" t="s">
        <v>1523</v>
      </c>
      <c r="AR57" t="s">
        <v>1523</v>
      </c>
      <c r="AS57" t="s">
        <v>1523</v>
      </c>
      <c r="AT57" t="s">
        <v>1523</v>
      </c>
      <c r="AU57" t="s">
        <v>1523</v>
      </c>
      <c r="AV57" t="s">
        <v>1523</v>
      </c>
    </row>
    <row r="58" spans="1:296">
      <c r="A58">
        <v>56</v>
      </c>
      <c r="AE58" t="s">
        <v>1523</v>
      </c>
      <c r="AF58" t="s">
        <v>1523</v>
      </c>
      <c r="AG58" t="s">
        <v>1523</v>
      </c>
      <c r="AH58" s="288" t="s">
        <v>1523</v>
      </c>
      <c r="AI58" t="s">
        <v>1523</v>
      </c>
      <c r="AJ58" t="s">
        <v>1523</v>
      </c>
      <c r="AK58" t="s">
        <v>1523</v>
      </c>
      <c r="AL58" t="s">
        <v>1523</v>
      </c>
      <c r="AM58" t="s">
        <v>1523</v>
      </c>
      <c r="AN58" t="s">
        <v>1523</v>
      </c>
      <c r="AO58" t="s">
        <v>1523</v>
      </c>
      <c r="AP58" t="s">
        <v>1523</v>
      </c>
      <c r="AQ58" s="257" t="s">
        <v>1523</v>
      </c>
      <c r="AR58" t="s">
        <v>1523</v>
      </c>
      <c r="AS58" t="s">
        <v>1523</v>
      </c>
      <c r="AT58" t="s">
        <v>1523</v>
      </c>
      <c r="AU58" t="s">
        <v>1523</v>
      </c>
      <c r="AV58" t="s">
        <v>1523</v>
      </c>
    </row>
    <row r="59" spans="1:296">
      <c r="A59">
        <v>57</v>
      </c>
      <c r="AE59" t="s">
        <v>1523</v>
      </c>
      <c r="AF59" t="s">
        <v>1523</v>
      </c>
      <c r="AG59" t="s">
        <v>1523</v>
      </c>
      <c r="AH59" s="288" t="s">
        <v>1523</v>
      </c>
      <c r="AI59" t="s">
        <v>1523</v>
      </c>
      <c r="AJ59" t="s">
        <v>1523</v>
      </c>
      <c r="AK59" t="s">
        <v>1523</v>
      </c>
      <c r="AL59" t="s">
        <v>1523</v>
      </c>
      <c r="AM59" t="s">
        <v>1523</v>
      </c>
      <c r="AN59" t="s">
        <v>1523</v>
      </c>
      <c r="AO59" t="s">
        <v>1523</v>
      </c>
      <c r="AP59" t="s">
        <v>1523</v>
      </c>
      <c r="AQ59" s="257" t="s">
        <v>1523</v>
      </c>
      <c r="AR59" t="s">
        <v>1523</v>
      </c>
      <c r="AS59" t="s">
        <v>1523</v>
      </c>
      <c r="AT59" t="s">
        <v>1523</v>
      </c>
      <c r="AU59" t="s">
        <v>1523</v>
      </c>
      <c r="AV59" t="s">
        <v>1523</v>
      </c>
    </row>
    <row r="60" spans="1:296">
      <c r="A60">
        <v>58</v>
      </c>
      <c r="AE60" t="s">
        <v>1523</v>
      </c>
      <c r="AF60" t="s">
        <v>1523</v>
      </c>
      <c r="AG60" t="s">
        <v>1523</v>
      </c>
      <c r="AH60" s="288" t="s">
        <v>1523</v>
      </c>
      <c r="AI60" t="s">
        <v>1523</v>
      </c>
      <c r="AJ60" t="s">
        <v>1523</v>
      </c>
      <c r="AK60" t="s">
        <v>1523</v>
      </c>
      <c r="AL60" t="s">
        <v>1523</v>
      </c>
      <c r="AM60" t="s">
        <v>1523</v>
      </c>
      <c r="AN60" t="s">
        <v>1523</v>
      </c>
      <c r="AO60" t="s">
        <v>1523</v>
      </c>
      <c r="AP60" t="s">
        <v>1523</v>
      </c>
      <c r="AQ60" s="257" t="s">
        <v>1523</v>
      </c>
      <c r="AR60" t="s">
        <v>1523</v>
      </c>
      <c r="AS60" t="s">
        <v>1523</v>
      </c>
      <c r="AT60" t="s">
        <v>1523</v>
      </c>
      <c r="AU60" t="s">
        <v>1523</v>
      </c>
      <c r="AV60" t="s">
        <v>1523</v>
      </c>
    </row>
    <row r="61" spans="1:296">
      <c r="A61">
        <v>59</v>
      </c>
      <c r="AE61" t="s">
        <v>1523</v>
      </c>
      <c r="AF61" t="s">
        <v>1523</v>
      </c>
      <c r="AG61" t="s">
        <v>1523</v>
      </c>
      <c r="AH61" s="288" t="s">
        <v>1523</v>
      </c>
      <c r="AI61" t="s">
        <v>1523</v>
      </c>
      <c r="AJ61" t="s">
        <v>1523</v>
      </c>
      <c r="AK61" t="s">
        <v>1523</v>
      </c>
      <c r="AL61" t="s">
        <v>1523</v>
      </c>
      <c r="AM61" t="s">
        <v>1523</v>
      </c>
      <c r="AN61" t="s">
        <v>1523</v>
      </c>
      <c r="AO61" t="s">
        <v>1523</v>
      </c>
      <c r="AP61" t="s">
        <v>1523</v>
      </c>
      <c r="AQ61" s="257" t="s">
        <v>1523</v>
      </c>
      <c r="AR61" t="s">
        <v>1523</v>
      </c>
      <c r="AS61" t="s">
        <v>1523</v>
      </c>
      <c r="AT61" t="s">
        <v>1523</v>
      </c>
      <c r="AU61" t="s">
        <v>1523</v>
      </c>
      <c r="AV61" t="s">
        <v>1523</v>
      </c>
    </row>
    <row r="62" spans="1:296">
      <c r="A62">
        <v>60</v>
      </c>
      <c r="B62">
        <v>6435804690</v>
      </c>
      <c r="C62">
        <v>161629184</v>
      </c>
      <c r="D62" s="48">
        <v>43014.664212962962</v>
      </c>
      <c r="E62" s="180">
        <v>43014.675254629627</v>
      </c>
      <c r="F62" t="s">
        <v>1181</v>
      </c>
      <c r="K62" t="s">
        <v>394</v>
      </c>
      <c r="L62" t="s">
        <v>287</v>
      </c>
      <c r="N62" s="48">
        <v>43014</v>
      </c>
      <c r="O62" t="s">
        <v>2375</v>
      </c>
      <c r="P62" t="s">
        <v>209</v>
      </c>
      <c r="Q62" t="s">
        <v>209</v>
      </c>
      <c r="R62" t="s">
        <v>788</v>
      </c>
      <c r="S62" t="s">
        <v>974</v>
      </c>
      <c r="T62" t="s">
        <v>974</v>
      </c>
      <c r="U62" t="s">
        <v>974</v>
      </c>
      <c r="V62" t="s">
        <v>209</v>
      </c>
      <c r="W62" t="s">
        <v>209</v>
      </c>
      <c r="X62" t="s">
        <v>2376</v>
      </c>
      <c r="Y62" t="s">
        <v>209</v>
      </c>
      <c r="Z62" t="s">
        <v>209</v>
      </c>
      <c r="AA62" t="s">
        <v>381</v>
      </c>
      <c r="AE62" t="s">
        <v>1592</v>
      </c>
      <c r="AF62" t="s">
        <v>867</v>
      </c>
      <c r="AG62" t="s">
        <v>2377</v>
      </c>
      <c r="AH62" s="288">
        <v>42980</v>
      </c>
      <c r="AI62" s="243">
        <v>7</v>
      </c>
      <c r="AJ62" t="s">
        <v>2378</v>
      </c>
      <c r="AK62" t="s">
        <v>1003</v>
      </c>
      <c r="AL62" t="s">
        <v>2379</v>
      </c>
      <c r="AM62" t="s">
        <v>381</v>
      </c>
      <c r="AN62" t="s">
        <v>982</v>
      </c>
      <c r="AO62" t="s">
        <v>604</v>
      </c>
      <c r="AP62" t="s">
        <v>2380</v>
      </c>
      <c r="AQ62" s="257">
        <v>43005</v>
      </c>
      <c r="AR62">
        <v>21</v>
      </c>
      <c r="AS62" t="s">
        <v>2378</v>
      </c>
      <c r="AT62" t="s">
        <v>1003</v>
      </c>
      <c r="AU62" t="s">
        <v>1049</v>
      </c>
      <c r="AV62" t="s">
        <v>209</v>
      </c>
      <c r="EP62">
        <v>-1</v>
      </c>
      <c r="EQ62" t="s">
        <v>2381</v>
      </c>
      <c r="HX62">
        <v>2</v>
      </c>
      <c r="HY62">
        <v>2</v>
      </c>
      <c r="HZ62">
        <v>4</v>
      </c>
      <c r="IA62">
        <v>3</v>
      </c>
      <c r="IB62">
        <v>3</v>
      </c>
      <c r="IC62">
        <v>2</v>
      </c>
      <c r="ID62">
        <v>2</v>
      </c>
      <c r="IE62">
        <v>2</v>
      </c>
      <c r="IF62">
        <v>1</v>
      </c>
      <c r="IG62">
        <v>3</v>
      </c>
      <c r="IH62">
        <v>4</v>
      </c>
      <c r="II62">
        <v>3</v>
      </c>
      <c r="IJ62">
        <v>2</v>
      </c>
      <c r="IK62">
        <v>2</v>
      </c>
      <c r="IL62">
        <v>2</v>
      </c>
      <c r="IM62">
        <v>4</v>
      </c>
      <c r="IN62">
        <v>3</v>
      </c>
      <c r="IO62">
        <v>3</v>
      </c>
      <c r="IP62">
        <v>2</v>
      </c>
      <c r="IQ62">
        <v>3</v>
      </c>
      <c r="IR62">
        <v>2</v>
      </c>
      <c r="IS62">
        <v>1</v>
      </c>
      <c r="IT62">
        <v>1</v>
      </c>
      <c r="IU62">
        <v>4</v>
      </c>
      <c r="IV62">
        <v>3</v>
      </c>
      <c r="IW62">
        <v>4</v>
      </c>
      <c r="IX62">
        <v>3</v>
      </c>
      <c r="IY62">
        <v>2</v>
      </c>
      <c r="IZ62">
        <v>3</v>
      </c>
      <c r="JA62">
        <v>3</v>
      </c>
      <c r="JB62">
        <v>3</v>
      </c>
      <c r="JC62">
        <v>3</v>
      </c>
      <c r="JD62">
        <v>3</v>
      </c>
      <c r="JE62">
        <v>2</v>
      </c>
      <c r="JF62">
        <v>4</v>
      </c>
      <c r="JG62">
        <v>3</v>
      </c>
      <c r="JH62">
        <v>3</v>
      </c>
      <c r="JI62">
        <v>3</v>
      </c>
      <c r="JJ62">
        <v>2</v>
      </c>
      <c r="JK62">
        <v>1</v>
      </c>
      <c r="JL62">
        <v>3</v>
      </c>
      <c r="JM62">
        <v>4</v>
      </c>
      <c r="JN62">
        <v>3</v>
      </c>
      <c r="JO62">
        <v>3</v>
      </c>
      <c r="JP62">
        <v>2</v>
      </c>
      <c r="JQ62">
        <v>3</v>
      </c>
      <c r="JR62">
        <v>3</v>
      </c>
      <c r="JS62">
        <v>1</v>
      </c>
      <c r="JT62">
        <v>2</v>
      </c>
      <c r="JU62">
        <v>3</v>
      </c>
      <c r="JV62">
        <v>4</v>
      </c>
      <c r="JW62">
        <v>4</v>
      </c>
      <c r="JX62">
        <v>2</v>
      </c>
      <c r="JY62">
        <v>3</v>
      </c>
      <c r="JZ62">
        <v>3</v>
      </c>
      <c r="KA62">
        <v>3</v>
      </c>
      <c r="KB62">
        <v>2</v>
      </c>
      <c r="KC62">
        <v>4</v>
      </c>
      <c r="KD62">
        <v>2</v>
      </c>
      <c r="KE62">
        <v>1</v>
      </c>
      <c r="KF62">
        <v>2</v>
      </c>
      <c r="KG62">
        <v>1</v>
      </c>
      <c r="KH62">
        <v>4</v>
      </c>
      <c r="KI62">
        <v>1</v>
      </c>
      <c r="KJ62">
        <v>3</v>
      </c>
    </row>
    <row r="63" spans="1:296">
      <c r="A63">
        <v>61</v>
      </c>
      <c r="B63">
        <v>6427711772</v>
      </c>
      <c r="C63">
        <v>161629184</v>
      </c>
      <c r="D63" s="48">
        <v>43011.460868055547</v>
      </c>
      <c r="E63" s="180">
        <v>43011.473587962973</v>
      </c>
      <c r="F63" t="s">
        <v>1181</v>
      </c>
      <c r="K63" t="s">
        <v>634</v>
      </c>
      <c r="L63" t="s">
        <v>643</v>
      </c>
      <c r="N63" s="48">
        <v>43011</v>
      </c>
      <c r="O63" t="s">
        <v>1852</v>
      </c>
      <c r="Q63" t="s">
        <v>209</v>
      </c>
      <c r="R63" t="s">
        <v>796</v>
      </c>
      <c r="S63" t="s">
        <v>780</v>
      </c>
      <c r="T63" t="s">
        <v>796</v>
      </c>
      <c r="U63" t="s">
        <v>796</v>
      </c>
      <c r="V63" t="s">
        <v>209</v>
      </c>
      <c r="W63" t="s">
        <v>381</v>
      </c>
      <c r="X63" t="s">
        <v>209</v>
      </c>
      <c r="Y63" t="s">
        <v>209</v>
      </c>
      <c r="Z63" t="s">
        <v>209</v>
      </c>
      <c r="AA63" t="s">
        <v>209</v>
      </c>
      <c r="AB63" t="s">
        <v>203</v>
      </c>
      <c r="AC63" t="s">
        <v>209</v>
      </c>
      <c r="AE63" t="s">
        <v>1523</v>
      </c>
      <c r="AF63" t="s">
        <v>1523</v>
      </c>
      <c r="AG63" t="s">
        <v>1523</v>
      </c>
      <c r="AH63" s="288" t="s">
        <v>1523</v>
      </c>
      <c r="AI63" t="s">
        <v>1523</v>
      </c>
      <c r="AJ63" t="s">
        <v>1523</v>
      </c>
      <c r="AK63" t="s">
        <v>1523</v>
      </c>
      <c r="AL63" t="s">
        <v>1523</v>
      </c>
      <c r="AM63" t="s">
        <v>1523</v>
      </c>
      <c r="AN63" t="s">
        <v>1523</v>
      </c>
      <c r="AO63" t="s">
        <v>1523</v>
      </c>
      <c r="AP63" t="s">
        <v>1523</v>
      </c>
      <c r="AQ63" s="257" t="s">
        <v>1523</v>
      </c>
      <c r="AR63" t="s">
        <v>1523</v>
      </c>
      <c r="AS63" t="s">
        <v>1523</v>
      </c>
      <c r="AT63" t="s">
        <v>1523</v>
      </c>
      <c r="AU63" t="s">
        <v>1523</v>
      </c>
      <c r="AV63" t="s">
        <v>1523</v>
      </c>
      <c r="CB63">
        <v>-4</v>
      </c>
      <c r="CC63" t="s">
        <v>1853</v>
      </c>
      <c r="CN63">
        <v>-3</v>
      </c>
      <c r="CO63" t="s">
        <v>1854</v>
      </c>
      <c r="DR63">
        <v>4</v>
      </c>
      <c r="DS63" t="s">
        <v>1855</v>
      </c>
      <c r="HX63">
        <v>2</v>
      </c>
      <c r="HY63">
        <v>2</v>
      </c>
      <c r="HZ63">
        <v>3</v>
      </c>
      <c r="IA63">
        <v>3</v>
      </c>
      <c r="IB63">
        <v>4</v>
      </c>
      <c r="IC63">
        <v>2</v>
      </c>
      <c r="ID63">
        <v>3</v>
      </c>
      <c r="IE63">
        <v>2</v>
      </c>
      <c r="IF63">
        <v>4</v>
      </c>
      <c r="IG63">
        <v>4</v>
      </c>
      <c r="IH63">
        <v>3</v>
      </c>
      <c r="II63">
        <v>4</v>
      </c>
      <c r="IJ63">
        <v>3</v>
      </c>
      <c r="IK63">
        <v>2</v>
      </c>
      <c r="IL63">
        <v>3</v>
      </c>
      <c r="IM63">
        <v>3</v>
      </c>
      <c r="IN63">
        <v>4</v>
      </c>
      <c r="IO63">
        <v>3</v>
      </c>
      <c r="IP63">
        <v>4</v>
      </c>
      <c r="IQ63">
        <v>3</v>
      </c>
      <c r="IR63">
        <v>2</v>
      </c>
      <c r="IS63">
        <v>3</v>
      </c>
      <c r="IT63">
        <v>3</v>
      </c>
      <c r="IU63">
        <v>4</v>
      </c>
      <c r="IV63">
        <v>3</v>
      </c>
      <c r="IW63">
        <v>4</v>
      </c>
      <c r="IX63">
        <v>3</v>
      </c>
      <c r="IY63">
        <v>2</v>
      </c>
      <c r="IZ63">
        <v>2</v>
      </c>
      <c r="JA63">
        <v>3</v>
      </c>
      <c r="JB63">
        <v>4</v>
      </c>
      <c r="JC63">
        <v>2</v>
      </c>
      <c r="JD63">
        <v>2</v>
      </c>
      <c r="JE63">
        <v>3</v>
      </c>
      <c r="JF63">
        <v>2</v>
      </c>
      <c r="JG63">
        <v>4</v>
      </c>
      <c r="JH63">
        <v>4</v>
      </c>
      <c r="JI63">
        <v>2</v>
      </c>
      <c r="JJ63">
        <v>2</v>
      </c>
      <c r="JK63">
        <v>3</v>
      </c>
      <c r="JL63">
        <v>4</v>
      </c>
      <c r="JM63">
        <v>2</v>
      </c>
      <c r="JN63">
        <v>3</v>
      </c>
      <c r="JO63">
        <v>4</v>
      </c>
      <c r="JP63">
        <v>4</v>
      </c>
      <c r="JQ63">
        <v>2</v>
      </c>
      <c r="JR63">
        <v>4</v>
      </c>
      <c r="JS63">
        <v>2</v>
      </c>
      <c r="JT63">
        <v>3</v>
      </c>
      <c r="JU63">
        <v>3</v>
      </c>
      <c r="JV63">
        <v>4</v>
      </c>
      <c r="JW63">
        <v>2</v>
      </c>
      <c r="JX63">
        <v>2</v>
      </c>
      <c r="JY63">
        <v>3</v>
      </c>
      <c r="JZ63">
        <v>3</v>
      </c>
      <c r="KA63">
        <v>3</v>
      </c>
      <c r="KB63">
        <v>4</v>
      </c>
      <c r="KC63">
        <v>4</v>
      </c>
      <c r="KD63">
        <v>4</v>
      </c>
      <c r="KE63">
        <v>3</v>
      </c>
      <c r="KF63">
        <v>4</v>
      </c>
      <c r="KG63">
        <v>2</v>
      </c>
      <c r="KH63">
        <v>1</v>
      </c>
      <c r="KI63">
        <v>2</v>
      </c>
      <c r="KJ63">
        <v>3</v>
      </c>
    </row>
    <row r="64" spans="1:296">
      <c r="A64">
        <v>62</v>
      </c>
      <c r="AE64" t="s">
        <v>1523</v>
      </c>
      <c r="AF64" t="s">
        <v>1523</v>
      </c>
      <c r="AG64" t="s">
        <v>1523</v>
      </c>
      <c r="AH64" s="288" t="s">
        <v>1523</v>
      </c>
      <c r="AI64" t="s">
        <v>1523</v>
      </c>
      <c r="AJ64" t="s">
        <v>1523</v>
      </c>
      <c r="AK64" t="s">
        <v>1523</v>
      </c>
      <c r="AL64" t="s">
        <v>1523</v>
      </c>
      <c r="AM64" t="s">
        <v>1523</v>
      </c>
      <c r="AN64" t="s">
        <v>1523</v>
      </c>
      <c r="AO64" t="s">
        <v>1523</v>
      </c>
      <c r="AP64" t="s">
        <v>1523</v>
      </c>
      <c r="AQ64" s="257" t="s">
        <v>1523</v>
      </c>
      <c r="AR64" t="s">
        <v>1523</v>
      </c>
      <c r="AS64" t="s">
        <v>1523</v>
      </c>
      <c r="AT64" t="s">
        <v>1523</v>
      </c>
      <c r="AU64" t="s">
        <v>1523</v>
      </c>
      <c r="AV64" t="s">
        <v>1523</v>
      </c>
    </row>
    <row r="65" spans="1:296">
      <c r="A65">
        <v>63</v>
      </c>
      <c r="AE65" t="s">
        <v>1523</v>
      </c>
      <c r="AF65" t="s">
        <v>1523</v>
      </c>
      <c r="AG65" t="s">
        <v>1523</v>
      </c>
      <c r="AH65" s="288" t="s">
        <v>1523</v>
      </c>
      <c r="AI65" t="s">
        <v>1523</v>
      </c>
      <c r="AJ65" t="s">
        <v>1523</v>
      </c>
      <c r="AK65" t="s">
        <v>1523</v>
      </c>
      <c r="AL65" t="s">
        <v>1523</v>
      </c>
      <c r="AM65" t="s">
        <v>1523</v>
      </c>
      <c r="AN65" t="s">
        <v>1523</v>
      </c>
      <c r="AO65" t="s">
        <v>1523</v>
      </c>
      <c r="AP65" t="s">
        <v>1523</v>
      </c>
      <c r="AQ65" s="257" t="s">
        <v>1523</v>
      </c>
      <c r="AR65" t="s">
        <v>1523</v>
      </c>
      <c r="AS65" t="s">
        <v>1523</v>
      </c>
      <c r="AT65" t="s">
        <v>1523</v>
      </c>
      <c r="AU65" t="s">
        <v>1523</v>
      </c>
      <c r="AV65" t="s">
        <v>1523</v>
      </c>
    </row>
    <row r="66" spans="1:296">
      <c r="A66">
        <v>64</v>
      </c>
      <c r="AE66" t="s">
        <v>1523</v>
      </c>
      <c r="AF66" t="s">
        <v>1523</v>
      </c>
      <c r="AG66" t="s">
        <v>1523</v>
      </c>
      <c r="AH66" s="288" t="s">
        <v>1523</v>
      </c>
      <c r="AI66" t="s">
        <v>1523</v>
      </c>
      <c r="AJ66" t="s">
        <v>1523</v>
      </c>
      <c r="AK66" t="s">
        <v>1523</v>
      </c>
      <c r="AL66" t="s">
        <v>1523</v>
      </c>
      <c r="AM66" t="s">
        <v>1523</v>
      </c>
      <c r="AN66" t="s">
        <v>1523</v>
      </c>
      <c r="AO66" t="s">
        <v>1523</v>
      </c>
      <c r="AP66" t="s">
        <v>1523</v>
      </c>
      <c r="AQ66" s="257" t="s">
        <v>1523</v>
      </c>
      <c r="AR66" t="s">
        <v>1523</v>
      </c>
      <c r="AS66" t="s">
        <v>1523</v>
      </c>
      <c r="AT66" t="s">
        <v>1523</v>
      </c>
      <c r="AU66" t="s">
        <v>1523</v>
      </c>
      <c r="AV66" t="s">
        <v>1523</v>
      </c>
    </row>
    <row r="67" spans="1:296">
      <c r="A67">
        <v>65</v>
      </c>
      <c r="AE67" t="s">
        <v>1523</v>
      </c>
      <c r="AF67" t="s">
        <v>1523</v>
      </c>
      <c r="AG67" t="s">
        <v>1523</v>
      </c>
      <c r="AH67" s="288" t="s">
        <v>1523</v>
      </c>
      <c r="AI67" t="s">
        <v>1523</v>
      </c>
      <c r="AJ67" t="s">
        <v>1523</v>
      </c>
      <c r="AK67" t="s">
        <v>1523</v>
      </c>
      <c r="AL67" t="s">
        <v>1523</v>
      </c>
      <c r="AM67" t="s">
        <v>1523</v>
      </c>
      <c r="AN67" t="s">
        <v>1523</v>
      </c>
      <c r="AO67" t="s">
        <v>1523</v>
      </c>
      <c r="AP67" t="s">
        <v>1523</v>
      </c>
      <c r="AQ67" s="257" t="s">
        <v>1523</v>
      </c>
      <c r="AR67" t="s">
        <v>1523</v>
      </c>
      <c r="AS67" t="s">
        <v>1523</v>
      </c>
      <c r="AT67" t="s">
        <v>1523</v>
      </c>
      <c r="AU67" t="s">
        <v>1523</v>
      </c>
      <c r="AV67" t="s">
        <v>1523</v>
      </c>
    </row>
    <row r="68" spans="1:296">
      <c r="A68">
        <v>66</v>
      </c>
      <c r="AE68" t="s">
        <v>1523</v>
      </c>
      <c r="AF68" t="s">
        <v>1523</v>
      </c>
      <c r="AG68" t="s">
        <v>1523</v>
      </c>
      <c r="AH68" s="288" t="s">
        <v>1523</v>
      </c>
      <c r="AI68" t="s">
        <v>1523</v>
      </c>
      <c r="AJ68" t="s">
        <v>1523</v>
      </c>
      <c r="AK68" t="s">
        <v>1523</v>
      </c>
      <c r="AL68" t="s">
        <v>1523</v>
      </c>
      <c r="AM68" t="s">
        <v>1523</v>
      </c>
      <c r="AN68" t="s">
        <v>1523</v>
      </c>
      <c r="AO68" t="s">
        <v>1523</v>
      </c>
      <c r="AP68" t="s">
        <v>1523</v>
      </c>
      <c r="AQ68" s="257" t="s">
        <v>1523</v>
      </c>
      <c r="AR68" t="s">
        <v>1523</v>
      </c>
      <c r="AS68" t="s">
        <v>1523</v>
      </c>
      <c r="AT68" t="s">
        <v>1523</v>
      </c>
      <c r="AU68" t="s">
        <v>1523</v>
      </c>
      <c r="AV68" t="s">
        <v>1523</v>
      </c>
    </row>
    <row r="69" spans="1:296">
      <c r="A69">
        <v>67</v>
      </c>
      <c r="AE69" t="s">
        <v>1523</v>
      </c>
      <c r="AF69" t="s">
        <v>1523</v>
      </c>
      <c r="AG69" t="s">
        <v>1523</v>
      </c>
      <c r="AH69" s="288" t="s">
        <v>1523</v>
      </c>
      <c r="AI69" t="s">
        <v>1523</v>
      </c>
      <c r="AJ69" t="s">
        <v>1523</v>
      </c>
      <c r="AK69" t="s">
        <v>1523</v>
      </c>
      <c r="AL69" t="s">
        <v>1523</v>
      </c>
      <c r="AM69" t="s">
        <v>1523</v>
      </c>
      <c r="AN69" t="s">
        <v>1523</v>
      </c>
      <c r="AO69" t="s">
        <v>1523</v>
      </c>
      <c r="AP69" t="s">
        <v>1523</v>
      </c>
      <c r="AQ69" s="257" t="s">
        <v>1523</v>
      </c>
      <c r="AR69" t="s">
        <v>1523</v>
      </c>
      <c r="AS69" t="s">
        <v>1523</v>
      </c>
      <c r="AT69" t="s">
        <v>1523</v>
      </c>
      <c r="AU69" t="s">
        <v>1523</v>
      </c>
      <c r="AV69" t="s">
        <v>1523</v>
      </c>
    </row>
    <row r="70" spans="1:296">
      <c r="A70">
        <v>68</v>
      </c>
      <c r="AE70" t="s">
        <v>1523</v>
      </c>
      <c r="AF70" t="s">
        <v>1523</v>
      </c>
      <c r="AG70" t="s">
        <v>1523</v>
      </c>
      <c r="AH70" s="288" t="s">
        <v>1523</v>
      </c>
      <c r="AI70" t="s">
        <v>1523</v>
      </c>
      <c r="AJ70" t="s">
        <v>1523</v>
      </c>
      <c r="AK70" t="s">
        <v>1523</v>
      </c>
      <c r="AL70" t="s">
        <v>1523</v>
      </c>
      <c r="AM70" t="s">
        <v>1523</v>
      </c>
      <c r="AN70" t="s">
        <v>1523</v>
      </c>
      <c r="AO70" t="s">
        <v>1523</v>
      </c>
      <c r="AP70" t="s">
        <v>1523</v>
      </c>
      <c r="AQ70" s="257" t="s">
        <v>1523</v>
      </c>
      <c r="AR70" t="s">
        <v>1523</v>
      </c>
      <c r="AS70" t="s">
        <v>1523</v>
      </c>
      <c r="AT70" t="s">
        <v>1523</v>
      </c>
      <c r="AU70" t="s">
        <v>1523</v>
      </c>
      <c r="AV70" t="s">
        <v>1523</v>
      </c>
    </row>
    <row r="71" spans="1:296">
      <c r="A71">
        <v>69</v>
      </c>
      <c r="AE71" t="s">
        <v>1523</v>
      </c>
      <c r="AF71" t="s">
        <v>1523</v>
      </c>
      <c r="AG71" t="s">
        <v>1523</v>
      </c>
      <c r="AH71" s="288" t="s">
        <v>1523</v>
      </c>
      <c r="AI71" t="s">
        <v>1523</v>
      </c>
      <c r="AJ71" t="s">
        <v>1523</v>
      </c>
      <c r="AK71" t="s">
        <v>1523</v>
      </c>
      <c r="AL71" t="s">
        <v>1523</v>
      </c>
      <c r="AM71" t="s">
        <v>1523</v>
      </c>
      <c r="AN71" t="s">
        <v>1523</v>
      </c>
      <c r="AO71" t="s">
        <v>1523</v>
      </c>
      <c r="AP71" t="s">
        <v>1523</v>
      </c>
      <c r="AQ71" s="257" t="s">
        <v>1523</v>
      </c>
      <c r="AR71" t="s">
        <v>1523</v>
      </c>
      <c r="AS71" t="s">
        <v>1523</v>
      </c>
      <c r="AT71" t="s">
        <v>1523</v>
      </c>
      <c r="AU71" t="s">
        <v>1523</v>
      </c>
      <c r="AV71" t="s">
        <v>1523</v>
      </c>
    </row>
    <row r="72" spans="1:296">
      <c r="A72">
        <v>70</v>
      </c>
      <c r="AE72" t="s">
        <v>1523</v>
      </c>
      <c r="AF72" t="s">
        <v>1523</v>
      </c>
      <c r="AG72" t="s">
        <v>1523</v>
      </c>
      <c r="AH72" s="288" t="s">
        <v>1523</v>
      </c>
      <c r="AI72" t="s">
        <v>1523</v>
      </c>
      <c r="AJ72" t="s">
        <v>1523</v>
      </c>
      <c r="AK72" t="s">
        <v>1523</v>
      </c>
      <c r="AL72" t="s">
        <v>1523</v>
      </c>
      <c r="AM72" t="s">
        <v>1523</v>
      </c>
      <c r="AN72" t="s">
        <v>1523</v>
      </c>
      <c r="AO72" t="s">
        <v>1523</v>
      </c>
      <c r="AP72" t="s">
        <v>1523</v>
      </c>
      <c r="AQ72" s="257" t="s">
        <v>1523</v>
      </c>
      <c r="AR72" t="s">
        <v>1523</v>
      </c>
      <c r="AS72" t="s">
        <v>1523</v>
      </c>
      <c r="AT72" t="s">
        <v>1523</v>
      </c>
      <c r="AU72" t="s">
        <v>1523</v>
      </c>
      <c r="AV72" t="s">
        <v>1523</v>
      </c>
    </row>
    <row r="73" spans="1:296">
      <c r="A73">
        <v>71</v>
      </c>
      <c r="B73">
        <v>6427712338</v>
      </c>
      <c r="C73">
        <v>161629184</v>
      </c>
      <c r="D73" s="48">
        <v>43011.460856481477</v>
      </c>
      <c r="E73" s="180">
        <v>43011.478402777779</v>
      </c>
      <c r="F73" t="s">
        <v>1181</v>
      </c>
      <c r="K73" t="s">
        <v>1835</v>
      </c>
      <c r="L73" t="s">
        <v>703</v>
      </c>
      <c r="N73" s="48">
        <v>43011</v>
      </c>
      <c r="O73" t="s">
        <v>991</v>
      </c>
      <c r="P73" t="s">
        <v>203</v>
      </c>
      <c r="Q73" t="s">
        <v>203</v>
      </c>
      <c r="R73" t="s">
        <v>781</v>
      </c>
      <c r="S73" t="s">
        <v>781</v>
      </c>
      <c r="T73" t="s">
        <v>781</v>
      </c>
      <c r="U73" t="s">
        <v>1836</v>
      </c>
      <c r="V73" t="s">
        <v>203</v>
      </c>
      <c r="W73" t="s">
        <v>1837</v>
      </c>
      <c r="X73" t="s">
        <v>203</v>
      </c>
      <c r="Y73" t="s">
        <v>203</v>
      </c>
      <c r="Z73" t="s">
        <v>203</v>
      </c>
      <c r="AA73" t="s">
        <v>215</v>
      </c>
      <c r="AB73" t="s">
        <v>1838</v>
      </c>
      <c r="AC73" t="s">
        <v>203</v>
      </c>
      <c r="AE73" t="s">
        <v>1839</v>
      </c>
      <c r="AF73" t="s">
        <v>867</v>
      </c>
      <c r="AG73" t="s">
        <v>1840</v>
      </c>
      <c r="AH73" s="288">
        <v>42896</v>
      </c>
      <c r="AI73" s="243">
        <v>100</v>
      </c>
      <c r="AJ73" t="s">
        <v>1841</v>
      </c>
      <c r="AK73" t="s">
        <v>1842</v>
      </c>
      <c r="AL73" t="s">
        <v>1031</v>
      </c>
      <c r="AM73" t="s">
        <v>215</v>
      </c>
      <c r="AN73" t="s">
        <v>1523</v>
      </c>
      <c r="AO73" t="s">
        <v>1523</v>
      </c>
      <c r="AP73" t="s">
        <v>1523</v>
      </c>
      <c r="AQ73" s="257" t="s">
        <v>1523</v>
      </c>
      <c r="AR73" t="s">
        <v>1523</v>
      </c>
      <c r="AS73" t="s">
        <v>1523</v>
      </c>
      <c r="AT73" t="s">
        <v>1523</v>
      </c>
      <c r="AU73" t="s">
        <v>1523</v>
      </c>
      <c r="AV73" t="s">
        <v>1523</v>
      </c>
      <c r="BJ73">
        <v>-1</v>
      </c>
      <c r="BK73" t="s">
        <v>1843</v>
      </c>
      <c r="DH73">
        <v>-3</v>
      </c>
      <c r="DI73" t="s">
        <v>1844</v>
      </c>
      <c r="DJ73">
        <v>-1</v>
      </c>
      <c r="DK73" t="s">
        <v>1845</v>
      </c>
      <c r="EP73">
        <v>-2</v>
      </c>
      <c r="EQ73" t="s">
        <v>1846</v>
      </c>
      <c r="EV73">
        <v>2</v>
      </c>
      <c r="EW73" t="s">
        <v>1847</v>
      </c>
      <c r="FH73">
        <v>-2</v>
      </c>
      <c r="FI73" t="s">
        <v>1848</v>
      </c>
      <c r="GD73">
        <v>-1</v>
      </c>
      <c r="GE73" t="s">
        <v>1849</v>
      </c>
      <c r="GN73">
        <v>-4</v>
      </c>
      <c r="GO73" t="s">
        <v>1850</v>
      </c>
      <c r="GX73">
        <v>-2</v>
      </c>
      <c r="GY73" t="s">
        <v>1851</v>
      </c>
      <c r="HX73">
        <v>4</v>
      </c>
      <c r="HY73">
        <v>2</v>
      </c>
      <c r="HZ73">
        <v>3</v>
      </c>
      <c r="IA73">
        <v>3</v>
      </c>
      <c r="IB73">
        <v>4</v>
      </c>
      <c r="IC73">
        <v>2</v>
      </c>
      <c r="ID73">
        <v>2</v>
      </c>
      <c r="IE73">
        <v>3</v>
      </c>
      <c r="IF73">
        <v>1</v>
      </c>
      <c r="IG73">
        <v>2</v>
      </c>
      <c r="IH73">
        <v>4</v>
      </c>
      <c r="II73">
        <v>4</v>
      </c>
      <c r="IJ73">
        <v>3</v>
      </c>
      <c r="IK73">
        <v>1</v>
      </c>
      <c r="IL73">
        <v>1</v>
      </c>
      <c r="IM73">
        <v>2</v>
      </c>
      <c r="IN73">
        <v>4</v>
      </c>
      <c r="IO73">
        <v>3</v>
      </c>
      <c r="IP73">
        <v>1</v>
      </c>
      <c r="IQ73">
        <v>4</v>
      </c>
      <c r="IR73">
        <v>2</v>
      </c>
      <c r="IS73">
        <v>1</v>
      </c>
      <c r="IT73">
        <v>1</v>
      </c>
      <c r="IU73">
        <v>4</v>
      </c>
      <c r="IV73">
        <v>4</v>
      </c>
      <c r="IW73">
        <v>4</v>
      </c>
      <c r="IX73">
        <v>1</v>
      </c>
      <c r="IY73">
        <v>3</v>
      </c>
      <c r="IZ73">
        <v>4</v>
      </c>
      <c r="JA73">
        <v>4</v>
      </c>
      <c r="JB73">
        <v>4</v>
      </c>
      <c r="JC73">
        <v>1</v>
      </c>
      <c r="JD73">
        <v>4</v>
      </c>
      <c r="JE73">
        <v>3</v>
      </c>
      <c r="JF73">
        <v>2</v>
      </c>
      <c r="JG73">
        <v>3</v>
      </c>
      <c r="JH73">
        <v>1</v>
      </c>
      <c r="JI73">
        <v>1</v>
      </c>
      <c r="JJ73">
        <v>1</v>
      </c>
      <c r="JK73">
        <v>1</v>
      </c>
      <c r="JL73">
        <v>4</v>
      </c>
      <c r="JM73">
        <v>3</v>
      </c>
      <c r="JN73">
        <v>3</v>
      </c>
      <c r="JO73">
        <v>1</v>
      </c>
      <c r="JP73">
        <v>1</v>
      </c>
      <c r="JQ73">
        <v>1</v>
      </c>
      <c r="JR73">
        <v>4</v>
      </c>
      <c r="JS73">
        <v>1</v>
      </c>
      <c r="JT73">
        <v>2</v>
      </c>
      <c r="JU73">
        <v>3</v>
      </c>
      <c r="JV73">
        <v>1</v>
      </c>
      <c r="JW73">
        <v>1</v>
      </c>
      <c r="JX73">
        <v>4</v>
      </c>
      <c r="JY73">
        <v>4</v>
      </c>
      <c r="JZ73">
        <v>2</v>
      </c>
      <c r="KA73">
        <v>4</v>
      </c>
      <c r="KB73">
        <v>2</v>
      </c>
      <c r="KC73">
        <v>1</v>
      </c>
      <c r="KD73">
        <v>1</v>
      </c>
      <c r="KE73">
        <v>1</v>
      </c>
      <c r="KF73">
        <v>3</v>
      </c>
      <c r="KG73">
        <v>1</v>
      </c>
      <c r="KH73">
        <v>3</v>
      </c>
      <c r="KI73">
        <v>1</v>
      </c>
      <c r="KJ73">
        <v>4</v>
      </c>
    </row>
    <row r="74" spans="1:296">
      <c r="A74">
        <v>72</v>
      </c>
      <c r="AE74" t="s">
        <v>1523</v>
      </c>
      <c r="AF74" t="s">
        <v>1523</v>
      </c>
      <c r="AG74" t="s">
        <v>1523</v>
      </c>
      <c r="AH74" s="288" t="s">
        <v>1523</v>
      </c>
      <c r="AI74" t="s">
        <v>1523</v>
      </c>
      <c r="AJ74" t="s">
        <v>1523</v>
      </c>
      <c r="AK74" t="s">
        <v>1523</v>
      </c>
      <c r="AL74" t="s">
        <v>1523</v>
      </c>
      <c r="AM74" t="s">
        <v>1523</v>
      </c>
      <c r="AN74" t="s">
        <v>1523</v>
      </c>
      <c r="AO74" t="s">
        <v>1523</v>
      </c>
      <c r="AP74" t="s">
        <v>1523</v>
      </c>
      <c r="AQ74" s="257" t="s">
        <v>1523</v>
      </c>
      <c r="AR74" t="s">
        <v>1523</v>
      </c>
      <c r="AS74" t="s">
        <v>1523</v>
      </c>
      <c r="AT74" t="s">
        <v>1523</v>
      </c>
      <c r="AU74" t="s">
        <v>1523</v>
      </c>
      <c r="AV74" t="s">
        <v>1523</v>
      </c>
    </row>
    <row r="75" spans="1:296">
      <c r="A75">
        <v>73</v>
      </c>
      <c r="AE75" t="s">
        <v>1523</v>
      </c>
      <c r="AF75" t="s">
        <v>1523</v>
      </c>
      <c r="AG75" t="s">
        <v>1523</v>
      </c>
      <c r="AH75" s="288" t="s">
        <v>1523</v>
      </c>
      <c r="AI75" t="s">
        <v>1523</v>
      </c>
      <c r="AJ75" t="s">
        <v>1523</v>
      </c>
      <c r="AK75" t="s">
        <v>1523</v>
      </c>
      <c r="AL75" t="s">
        <v>1523</v>
      </c>
      <c r="AM75" t="s">
        <v>1523</v>
      </c>
      <c r="AN75" t="s">
        <v>1523</v>
      </c>
      <c r="AO75" t="s">
        <v>1523</v>
      </c>
      <c r="AP75" t="s">
        <v>1523</v>
      </c>
      <c r="AQ75" s="257" t="s">
        <v>1523</v>
      </c>
      <c r="AR75" t="s">
        <v>1523</v>
      </c>
      <c r="AS75" t="s">
        <v>1523</v>
      </c>
      <c r="AT75" t="s">
        <v>1523</v>
      </c>
      <c r="AU75" t="s">
        <v>1523</v>
      </c>
      <c r="AV75" t="s">
        <v>1523</v>
      </c>
    </row>
    <row r="76" spans="1:296">
      <c r="A76">
        <v>74</v>
      </c>
      <c r="AE76" t="s">
        <v>1523</v>
      </c>
      <c r="AF76" t="s">
        <v>1523</v>
      </c>
      <c r="AG76" t="s">
        <v>1523</v>
      </c>
      <c r="AH76" s="288" t="s">
        <v>1523</v>
      </c>
      <c r="AI76" t="s">
        <v>1523</v>
      </c>
      <c r="AJ76" t="s">
        <v>1523</v>
      </c>
      <c r="AK76" t="s">
        <v>1523</v>
      </c>
      <c r="AL76" t="s">
        <v>1523</v>
      </c>
      <c r="AM76" t="s">
        <v>1523</v>
      </c>
      <c r="AN76" t="s">
        <v>1523</v>
      </c>
      <c r="AO76" t="s">
        <v>1523</v>
      </c>
      <c r="AP76" t="s">
        <v>1523</v>
      </c>
      <c r="AQ76" s="257" t="s">
        <v>1523</v>
      </c>
      <c r="AR76" t="s">
        <v>1523</v>
      </c>
      <c r="AS76" t="s">
        <v>1523</v>
      </c>
      <c r="AT76" t="s">
        <v>1523</v>
      </c>
      <c r="AU76" t="s">
        <v>1523</v>
      </c>
      <c r="AV76" t="s">
        <v>1523</v>
      </c>
    </row>
    <row r="77" spans="1:296">
      <c r="A77">
        <v>75</v>
      </c>
      <c r="AE77" t="s">
        <v>1523</v>
      </c>
      <c r="AF77" t="s">
        <v>1523</v>
      </c>
      <c r="AG77" t="s">
        <v>1523</v>
      </c>
      <c r="AH77" s="288" t="s">
        <v>1523</v>
      </c>
      <c r="AI77" t="s">
        <v>1523</v>
      </c>
      <c r="AJ77" t="s">
        <v>1523</v>
      </c>
      <c r="AK77" t="s">
        <v>1523</v>
      </c>
      <c r="AL77" t="s">
        <v>1523</v>
      </c>
      <c r="AM77" t="s">
        <v>1523</v>
      </c>
      <c r="AN77" t="s">
        <v>1523</v>
      </c>
      <c r="AO77" t="s">
        <v>1523</v>
      </c>
      <c r="AP77" t="s">
        <v>1523</v>
      </c>
      <c r="AQ77" s="257" t="s">
        <v>1523</v>
      </c>
      <c r="AR77" t="s">
        <v>1523</v>
      </c>
      <c r="AS77" t="s">
        <v>1523</v>
      </c>
      <c r="AT77" t="s">
        <v>1523</v>
      </c>
      <c r="AU77" t="s">
        <v>1523</v>
      </c>
      <c r="AV77" t="s">
        <v>1523</v>
      </c>
    </row>
    <row r="78" spans="1:296">
      <c r="A78">
        <v>76</v>
      </c>
      <c r="AE78" t="s">
        <v>1523</v>
      </c>
      <c r="AF78" t="s">
        <v>1523</v>
      </c>
      <c r="AG78" t="s">
        <v>1523</v>
      </c>
      <c r="AH78" s="288" t="s">
        <v>1523</v>
      </c>
      <c r="AI78" t="s">
        <v>1523</v>
      </c>
      <c r="AJ78" t="s">
        <v>1523</v>
      </c>
      <c r="AK78" t="s">
        <v>1523</v>
      </c>
      <c r="AL78" t="s">
        <v>1523</v>
      </c>
      <c r="AM78" t="s">
        <v>1523</v>
      </c>
      <c r="AN78" t="s">
        <v>1523</v>
      </c>
      <c r="AO78" t="s">
        <v>1523</v>
      </c>
      <c r="AP78" t="s">
        <v>1523</v>
      </c>
      <c r="AQ78" s="257" t="s">
        <v>1523</v>
      </c>
      <c r="AR78" t="s">
        <v>1523</v>
      </c>
      <c r="AS78" t="s">
        <v>1523</v>
      </c>
      <c r="AT78" t="s">
        <v>1523</v>
      </c>
      <c r="AU78" t="s">
        <v>1523</v>
      </c>
      <c r="AV78" t="s">
        <v>1523</v>
      </c>
    </row>
    <row r="79" spans="1:296">
      <c r="A79">
        <v>77</v>
      </c>
      <c r="AE79" t="s">
        <v>1523</v>
      </c>
      <c r="AF79" t="s">
        <v>1523</v>
      </c>
      <c r="AG79" t="s">
        <v>1523</v>
      </c>
      <c r="AH79" s="288" t="s">
        <v>1523</v>
      </c>
      <c r="AI79" t="s">
        <v>1523</v>
      </c>
      <c r="AJ79" t="s">
        <v>1523</v>
      </c>
      <c r="AK79" t="s">
        <v>1523</v>
      </c>
      <c r="AL79" t="s">
        <v>1523</v>
      </c>
      <c r="AM79" t="s">
        <v>1523</v>
      </c>
      <c r="AN79" t="s">
        <v>1523</v>
      </c>
      <c r="AO79" t="s">
        <v>1523</v>
      </c>
      <c r="AP79" t="s">
        <v>1523</v>
      </c>
      <c r="AQ79" s="257" t="s">
        <v>1523</v>
      </c>
      <c r="AR79" t="s">
        <v>1523</v>
      </c>
      <c r="AS79" t="s">
        <v>1523</v>
      </c>
      <c r="AT79" t="s">
        <v>1523</v>
      </c>
      <c r="AU79" t="s">
        <v>1523</v>
      </c>
      <c r="AV79" t="s">
        <v>1523</v>
      </c>
    </row>
    <row r="80" spans="1:296">
      <c r="A80">
        <v>78</v>
      </c>
      <c r="AE80" t="s">
        <v>1523</v>
      </c>
      <c r="AF80" t="s">
        <v>1523</v>
      </c>
      <c r="AG80" t="s">
        <v>1523</v>
      </c>
      <c r="AH80" s="288" t="s">
        <v>1523</v>
      </c>
      <c r="AI80" t="s">
        <v>1523</v>
      </c>
      <c r="AJ80" t="s">
        <v>1523</v>
      </c>
      <c r="AK80" t="s">
        <v>1523</v>
      </c>
      <c r="AL80" t="s">
        <v>1523</v>
      </c>
      <c r="AM80" t="s">
        <v>1523</v>
      </c>
      <c r="AN80" t="s">
        <v>1523</v>
      </c>
      <c r="AO80" t="s">
        <v>1523</v>
      </c>
      <c r="AP80" t="s">
        <v>1523</v>
      </c>
      <c r="AQ80" s="257" t="s">
        <v>1523</v>
      </c>
      <c r="AR80" t="s">
        <v>1523</v>
      </c>
      <c r="AS80" t="s">
        <v>1523</v>
      </c>
      <c r="AT80" t="s">
        <v>1523</v>
      </c>
      <c r="AU80" t="s">
        <v>1523</v>
      </c>
      <c r="AV80" t="s">
        <v>1523</v>
      </c>
    </row>
    <row r="81" spans="1:296">
      <c r="A81">
        <v>79</v>
      </c>
      <c r="AE81" t="s">
        <v>1523</v>
      </c>
      <c r="AF81" t="s">
        <v>1523</v>
      </c>
      <c r="AG81" t="s">
        <v>1523</v>
      </c>
      <c r="AH81" s="288" t="s">
        <v>1523</v>
      </c>
      <c r="AI81" t="s">
        <v>1523</v>
      </c>
      <c r="AJ81" t="s">
        <v>1523</v>
      </c>
      <c r="AK81" t="s">
        <v>1523</v>
      </c>
      <c r="AL81" t="s">
        <v>1523</v>
      </c>
      <c r="AM81" t="s">
        <v>1523</v>
      </c>
      <c r="AN81" t="s">
        <v>1523</v>
      </c>
      <c r="AO81" t="s">
        <v>1523</v>
      </c>
      <c r="AP81" t="s">
        <v>1523</v>
      </c>
      <c r="AQ81" s="257" t="s">
        <v>1523</v>
      </c>
      <c r="AR81" t="s">
        <v>1523</v>
      </c>
      <c r="AS81" t="s">
        <v>1523</v>
      </c>
      <c r="AT81" t="s">
        <v>1523</v>
      </c>
      <c r="AU81" t="s">
        <v>1523</v>
      </c>
      <c r="AV81" t="s">
        <v>1523</v>
      </c>
    </row>
    <row r="82" spans="1:296">
      <c r="A82">
        <v>80</v>
      </c>
      <c r="B82">
        <v>6573151018</v>
      </c>
      <c r="C82">
        <v>161629184</v>
      </c>
      <c r="D82" s="48">
        <v>43077.653425925928</v>
      </c>
      <c r="E82" s="180">
        <v>43077.66783564815</v>
      </c>
      <c r="F82" t="s">
        <v>1181</v>
      </c>
      <c r="K82" t="s">
        <v>3198</v>
      </c>
      <c r="L82" t="s">
        <v>775</v>
      </c>
      <c r="N82" t="s">
        <v>3199</v>
      </c>
      <c r="O82" t="s">
        <v>776</v>
      </c>
      <c r="P82" t="s">
        <v>3200</v>
      </c>
      <c r="Q82" t="s">
        <v>203</v>
      </c>
      <c r="R82" t="s">
        <v>3201</v>
      </c>
      <c r="S82" t="s">
        <v>780</v>
      </c>
      <c r="T82" t="s">
        <v>780</v>
      </c>
      <c r="U82" t="s">
        <v>781</v>
      </c>
      <c r="V82" t="s">
        <v>215</v>
      </c>
      <c r="W82" t="s">
        <v>3202</v>
      </c>
      <c r="X82" t="s">
        <v>203</v>
      </c>
      <c r="Y82" t="s">
        <v>203</v>
      </c>
      <c r="Z82" t="s">
        <v>203</v>
      </c>
      <c r="AA82" t="s">
        <v>203</v>
      </c>
      <c r="AC82" t="s">
        <v>203</v>
      </c>
      <c r="AE82" t="s">
        <v>1523</v>
      </c>
      <c r="AF82" t="s">
        <v>1523</v>
      </c>
      <c r="AG82" t="s">
        <v>1523</v>
      </c>
      <c r="AH82" s="288" t="s">
        <v>1523</v>
      </c>
      <c r="AI82" t="s">
        <v>1523</v>
      </c>
      <c r="AJ82" t="s">
        <v>1523</v>
      </c>
      <c r="AK82" t="s">
        <v>1523</v>
      </c>
      <c r="AL82" t="s">
        <v>1523</v>
      </c>
      <c r="AM82" t="s">
        <v>1523</v>
      </c>
      <c r="AN82" t="s">
        <v>1523</v>
      </c>
      <c r="AO82" t="s">
        <v>1523</v>
      </c>
      <c r="AP82" t="s">
        <v>1523</v>
      </c>
      <c r="AQ82" s="257" t="s">
        <v>1523</v>
      </c>
      <c r="AR82" t="s">
        <v>1523</v>
      </c>
      <c r="AS82" t="s">
        <v>1523</v>
      </c>
      <c r="AT82" t="s">
        <v>1523</v>
      </c>
      <c r="AU82" t="s">
        <v>1523</v>
      </c>
      <c r="AV82" t="s">
        <v>1523</v>
      </c>
      <c r="CD82">
        <v>4</v>
      </c>
      <c r="CE82" t="s">
        <v>3203</v>
      </c>
      <c r="CJ82">
        <v>-2</v>
      </c>
      <c r="CK82" t="s">
        <v>3204</v>
      </c>
      <c r="DF82">
        <v>-3</v>
      </c>
      <c r="DG82" t="s">
        <v>3205</v>
      </c>
      <c r="EP82">
        <v>-3</v>
      </c>
      <c r="EQ82" t="s">
        <v>3206</v>
      </c>
      <c r="HX82">
        <v>3</v>
      </c>
      <c r="HY82">
        <v>2</v>
      </c>
      <c r="HZ82">
        <v>3</v>
      </c>
      <c r="IA82">
        <v>3</v>
      </c>
      <c r="IB82">
        <v>4</v>
      </c>
      <c r="IC82">
        <v>1</v>
      </c>
      <c r="ID82">
        <v>1</v>
      </c>
      <c r="IE82">
        <v>3</v>
      </c>
      <c r="IF82">
        <v>1</v>
      </c>
      <c r="IG82">
        <v>1</v>
      </c>
      <c r="IH82">
        <v>4</v>
      </c>
      <c r="II82">
        <v>4</v>
      </c>
      <c r="IJ82">
        <v>4</v>
      </c>
      <c r="IK82">
        <v>2</v>
      </c>
      <c r="IL82">
        <v>1</v>
      </c>
      <c r="IM82">
        <v>3</v>
      </c>
      <c r="IN82">
        <v>3</v>
      </c>
      <c r="IO82">
        <v>3</v>
      </c>
      <c r="IP82">
        <v>3</v>
      </c>
      <c r="IQ82">
        <v>3</v>
      </c>
      <c r="IR82">
        <v>1</v>
      </c>
      <c r="IS82">
        <v>3</v>
      </c>
      <c r="IT82">
        <v>1</v>
      </c>
      <c r="IU82">
        <v>4</v>
      </c>
      <c r="IV82">
        <v>3</v>
      </c>
      <c r="IW82">
        <v>3</v>
      </c>
      <c r="IX82">
        <v>1</v>
      </c>
      <c r="IY82">
        <v>2</v>
      </c>
      <c r="IZ82">
        <v>1</v>
      </c>
      <c r="JA82">
        <v>3</v>
      </c>
      <c r="JB82">
        <v>4</v>
      </c>
      <c r="JC82">
        <v>2</v>
      </c>
      <c r="JD82">
        <v>2</v>
      </c>
      <c r="JE82">
        <v>3</v>
      </c>
      <c r="JF82">
        <v>3</v>
      </c>
      <c r="JG82">
        <v>2</v>
      </c>
      <c r="JH82">
        <v>3</v>
      </c>
      <c r="JI82">
        <v>2</v>
      </c>
      <c r="JJ82">
        <v>1</v>
      </c>
      <c r="JK82">
        <v>2</v>
      </c>
      <c r="JL82">
        <v>4</v>
      </c>
      <c r="JM82">
        <v>2</v>
      </c>
      <c r="JN82">
        <v>2</v>
      </c>
      <c r="JO82">
        <v>3</v>
      </c>
      <c r="JP82">
        <v>2</v>
      </c>
      <c r="JQ82">
        <v>2</v>
      </c>
      <c r="JR82">
        <v>1</v>
      </c>
      <c r="JS82">
        <v>2</v>
      </c>
      <c r="JT82">
        <v>2</v>
      </c>
      <c r="JU82">
        <v>3</v>
      </c>
      <c r="JV82">
        <v>3</v>
      </c>
      <c r="JW82">
        <v>2</v>
      </c>
      <c r="JX82">
        <v>3</v>
      </c>
      <c r="JY82">
        <v>3</v>
      </c>
      <c r="JZ82">
        <v>1</v>
      </c>
      <c r="KA82">
        <v>3</v>
      </c>
      <c r="KB82">
        <v>1</v>
      </c>
      <c r="KC82">
        <v>2</v>
      </c>
      <c r="KD82">
        <v>1</v>
      </c>
      <c r="KE82">
        <v>1</v>
      </c>
      <c r="KF82">
        <v>2</v>
      </c>
      <c r="KG82">
        <v>1</v>
      </c>
      <c r="KH82">
        <v>2</v>
      </c>
      <c r="KI82">
        <v>1</v>
      </c>
      <c r="KJ82">
        <v>3</v>
      </c>
    </row>
    <row r="83" spans="1:296">
      <c r="A83">
        <v>81</v>
      </c>
      <c r="B83">
        <v>6572629315</v>
      </c>
      <c r="C83">
        <v>161629184</v>
      </c>
      <c r="D83" s="48">
        <v>43077.466747685183</v>
      </c>
      <c r="E83" s="180">
        <v>43077.478368055563</v>
      </c>
      <c r="F83" t="s">
        <v>1181</v>
      </c>
      <c r="K83" t="s">
        <v>876</v>
      </c>
      <c r="L83" t="s">
        <v>877</v>
      </c>
      <c r="N83" t="s">
        <v>3199</v>
      </c>
      <c r="O83" t="s">
        <v>1579</v>
      </c>
      <c r="P83" t="s">
        <v>203</v>
      </c>
      <c r="Q83" t="s">
        <v>215</v>
      </c>
      <c r="R83" t="s">
        <v>847</v>
      </c>
      <c r="S83" t="s">
        <v>788</v>
      </c>
      <c r="T83" t="s">
        <v>780</v>
      </c>
      <c r="U83" t="s">
        <v>3207</v>
      </c>
      <c r="V83" t="s">
        <v>203</v>
      </c>
      <c r="W83" t="s">
        <v>3208</v>
      </c>
      <c r="X83" t="s">
        <v>203</v>
      </c>
      <c r="Y83" t="s">
        <v>203</v>
      </c>
      <c r="Z83" t="s">
        <v>203</v>
      </c>
      <c r="AA83" t="s">
        <v>203</v>
      </c>
      <c r="AB83" t="s">
        <v>1523</v>
      </c>
      <c r="AC83" t="s">
        <v>1523</v>
      </c>
      <c r="AE83" t="s">
        <v>3209</v>
      </c>
      <c r="AF83" t="s">
        <v>867</v>
      </c>
      <c r="AG83" t="s">
        <v>3210</v>
      </c>
      <c r="AH83" s="288">
        <v>43009</v>
      </c>
      <c r="AI83" s="243">
        <v>30</v>
      </c>
      <c r="AJ83" t="s">
        <v>3211</v>
      </c>
      <c r="AK83" t="s">
        <v>783</v>
      </c>
      <c r="AL83" t="s">
        <v>1031</v>
      </c>
      <c r="AM83" t="s">
        <v>215</v>
      </c>
      <c r="AN83" t="s">
        <v>1523</v>
      </c>
      <c r="AO83" t="s">
        <v>1523</v>
      </c>
      <c r="AP83" t="s">
        <v>1523</v>
      </c>
      <c r="AQ83" s="257" t="s">
        <v>1523</v>
      </c>
      <c r="AR83" t="s">
        <v>1523</v>
      </c>
      <c r="AS83" t="s">
        <v>1523</v>
      </c>
      <c r="AT83" t="s">
        <v>1523</v>
      </c>
      <c r="AU83" t="s">
        <v>1523</v>
      </c>
      <c r="AV83" t="s">
        <v>1523</v>
      </c>
      <c r="CJ83">
        <v>-1</v>
      </c>
      <c r="CN83">
        <v>-1</v>
      </c>
      <c r="CO83" t="s">
        <v>2948</v>
      </c>
      <c r="DJ83">
        <v>-2</v>
      </c>
      <c r="DK83" t="s">
        <v>2650</v>
      </c>
      <c r="DZ83">
        <v>2</v>
      </c>
      <c r="EA83" t="s">
        <v>3212</v>
      </c>
      <c r="ER83">
        <v>2</v>
      </c>
      <c r="ES83" t="s">
        <v>2650</v>
      </c>
      <c r="HX83">
        <v>2</v>
      </c>
      <c r="HY83">
        <v>1</v>
      </c>
      <c r="HZ83">
        <v>2</v>
      </c>
      <c r="IA83">
        <v>3</v>
      </c>
      <c r="IB83">
        <v>4</v>
      </c>
      <c r="IC83">
        <v>1</v>
      </c>
      <c r="ID83">
        <v>2</v>
      </c>
      <c r="IE83">
        <v>1</v>
      </c>
      <c r="IF83">
        <v>1</v>
      </c>
      <c r="IG83">
        <v>2</v>
      </c>
      <c r="IH83">
        <v>4</v>
      </c>
      <c r="II83">
        <v>3</v>
      </c>
      <c r="IJ83">
        <v>4</v>
      </c>
      <c r="IK83">
        <v>2</v>
      </c>
      <c r="IL83">
        <v>2</v>
      </c>
      <c r="IM83">
        <v>2</v>
      </c>
      <c r="IN83">
        <v>2</v>
      </c>
      <c r="IO83">
        <v>2</v>
      </c>
      <c r="IP83">
        <v>1</v>
      </c>
      <c r="IQ83">
        <v>3</v>
      </c>
      <c r="IR83">
        <v>1</v>
      </c>
      <c r="IS83">
        <v>2</v>
      </c>
      <c r="IT83">
        <v>2</v>
      </c>
      <c r="IU83">
        <v>4</v>
      </c>
      <c r="IV83">
        <v>2</v>
      </c>
      <c r="IW83">
        <v>3</v>
      </c>
      <c r="IX83">
        <v>2</v>
      </c>
      <c r="IY83">
        <v>3</v>
      </c>
      <c r="IZ83">
        <v>1</v>
      </c>
      <c r="JA83">
        <v>2</v>
      </c>
      <c r="JB83">
        <v>3</v>
      </c>
      <c r="JC83">
        <v>3</v>
      </c>
      <c r="JD83">
        <v>1</v>
      </c>
      <c r="JE83">
        <v>1</v>
      </c>
      <c r="JF83">
        <v>3</v>
      </c>
      <c r="JG83">
        <v>2</v>
      </c>
      <c r="JH83">
        <v>2</v>
      </c>
      <c r="JI83">
        <v>3</v>
      </c>
      <c r="JJ83">
        <v>2</v>
      </c>
      <c r="JK83">
        <v>2</v>
      </c>
      <c r="JL83">
        <v>4</v>
      </c>
      <c r="JM83">
        <v>2</v>
      </c>
      <c r="JN83">
        <v>2</v>
      </c>
      <c r="JO83">
        <v>3</v>
      </c>
      <c r="JP83">
        <v>1</v>
      </c>
      <c r="JQ83">
        <v>1</v>
      </c>
      <c r="JR83">
        <v>1</v>
      </c>
      <c r="JS83">
        <v>2</v>
      </c>
      <c r="JT83">
        <v>2</v>
      </c>
      <c r="JU83">
        <v>2</v>
      </c>
      <c r="JV83">
        <v>2</v>
      </c>
      <c r="JW83">
        <v>1</v>
      </c>
      <c r="JX83">
        <v>2</v>
      </c>
      <c r="JY83">
        <v>3</v>
      </c>
      <c r="JZ83">
        <v>2</v>
      </c>
      <c r="KA83">
        <v>2</v>
      </c>
      <c r="KB83">
        <v>1</v>
      </c>
      <c r="KC83">
        <v>1</v>
      </c>
      <c r="KD83">
        <v>2</v>
      </c>
      <c r="KE83">
        <v>1</v>
      </c>
      <c r="KF83">
        <v>1</v>
      </c>
      <c r="KG83">
        <v>2</v>
      </c>
      <c r="KH83">
        <v>2</v>
      </c>
      <c r="KI83">
        <v>1</v>
      </c>
      <c r="KJ83">
        <v>4</v>
      </c>
    </row>
    <row r="84" spans="1:296">
      <c r="A84">
        <v>82</v>
      </c>
      <c r="B84">
        <v>6572704672</v>
      </c>
      <c r="C84">
        <v>161629184</v>
      </c>
      <c r="D84" s="48">
        <v>43077.505682870367</v>
      </c>
      <c r="E84" s="180">
        <v>43077.513032407413</v>
      </c>
      <c r="F84" t="s">
        <v>1181</v>
      </c>
      <c r="K84" t="s">
        <v>501</v>
      </c>
      <c r="L84" t="s">
        <v>1038</v>
      </c>
      <c r="N84" t="s">
        <v>3213</v>
      </c>
      <c r="O84" t="s">
        <v>1039</v>
      </c>
      <c r="P84" t="s">
        <v>209</v>
      </c>
      <c r="Q84" t="s">
        <v>381</v>
      </c>
      <c r="R84" t="s">
        <v>798</v>
      </c>
      <c r="S84" t="s">
        <v>798</v>
      </c>
      <c r="T84" t="s">
        <v>798</v>
      </c>
      <c r="U84" t="s">
        <v>3214</v>
      </c>
      <c r="V84" t="s">
        <v>209</v>
      </c>
      <c r="W84" t="s">
        <v>3215</v>
      </c>
      <c r="X84" t="s">
        <v>203</v>
      </c>
      <c r="Y84" t="s">
        <v>203</v>
      </c>
      <c r="Z84" t="s">
        <v>209</v>
      </c>
      <c r="AA84" t="s">
        <v>209</v>
      </c>
      <c r="AB84" t="s">
        <v>209</v>
      </c>
      <c r="AC84" t="s">
        <v>209</v>
      </c>
      <c r="AE84" t="s">
        <v>1523</v>
      </c>
      <c r="AF84" t="s">
        <v>1523</v>
      </c>
      <c r="AG84" t="s">
        <v>1523</v>
      </c>
      <c r="AH84" s="288" t="s">
        <v>1523</v>
      </c>
      <c r="AI84" t="s">
        <v>1523</v>
      </c>
      <c r="AJ84" t="s">
        <v>1523</v>
      </c>
      <c r="AK84" t="s">
        <v>1523</v>
      </c>
      <c r="AL84" t="s">
        <v>1523</v>
      </c>
      <c r="AM84" t="s">
        <v>1523</v>
      </c>
      <c r="AN84" t="s">
        <v>1523</v>
      </c>
      <c r="AO84" t="s">
        <v>1523</v>
      </c>
      <c r="AP84" t="s">
        <v>1523</v>
      </c>
      <c r="AQ84" s="257" t="s">
        <v>1523</v>
      </c>
      <c r="AR84" t="s">
        <v>1523</v>
      </c>
      <c r="AS84" t="s">
        <v>1523</v>
      </c>
      <c r="AT84" t="s">
        <v>1523</v>
      </c>
      <c r="AU84" t="s">
        <v>1523</v>
      </c>
      <c r="AV84" t="s">
        <v>1523</v>
      </c>
      <c r="BJ84">
        <v>-2</v>
      </c>
      <c r="BK84" t="s">
        <v>3216</v>
      </c>
      <c r="DN84">
        <v>-2</v>
      </c>
      <c r="DO84" t="s">
        <v>3217</v>
      </c>
      <c r="HX84">
        <v>2</v>
      </c>
      <c r="HY84">
        <v>3</v>
      </c>
      <c r="HZ84">
        <v>3</v>
      </c>
      <c r="IA84">
        <v>3</v>
      </c>
      <c r="IB84">
        <v>3</v>
      </c>
      <c r="IC84">
        <v>2</v>
      </c>
      <c r="ID84">
        <v>2</v>
      </c>
      <c r="IE84">
        <v>3</v>
      </c>
      <c r="IF84">
        <v>3</v>
      </c>
      <c r="IG84">
        <v>2</v>
      </c>
      <c r="IH84">
        <v>3</v>
      </c>
      <c r="II84">
        <v>3</v>
      </c>
      <c r="IJ84">
        <v>3</v>
      </c>
      <c r="IK84">
        <v>2</v>
      </c>
      <c r="IL84">
        <v>3</v>
      </c>
      <c r="IM84">
        <v>3</v>
      </c>
      <c r="IN84">
        <v>3</v>
      </c>
      <c r="IO84">
        <v>2</v>
      </c>
      <c r="IP84">
        <v>2</v>
      </c>
      <c r="IQ84">
        <v>3</v>
      </c>
      <c r="IR84">
        <v>2</v>
      </c>
      <c r="IS84">
        <v>3</v>
      </c>
      <c r="IT84">
        <v>2</v>
      </c>
      <c r="IU84">
        <v>4</v>
      </c>
      <c r="IV84">
        <v>4</v>
      </c>
      <c r="IW84">
        <v>4</v>
      </c>
      <c r="IX84">
        <v>2</v>
      </c>
      <c r="IY84">
        <v>2</v>
      </c>
      <c r="IZ84">
        <v>3</v>
      </c>
      <c r="JA84">
        <v>3</v>
      </c>
      <c r="JB84">
        <v>3</v>
      </c>
      <c r="JC84">
        <v>2</v>
      </c>
      <c r="JD84">
        <v>1</v>
      </c>
      <c r="JE84">
        <v>3</v>
      </c>
      <c r="JF84">
        <v>4</v>
      </c>
      <c r="JG84">
        <v>3</v>
      </c>
      <c r="JH84">
        <v>3</v>
      </c>
      <c r="JI84">
        <v>3</v>
      </c>
      <c r="JJ84">
        <v>2</v>
      </c>
      <c r="JK84">
        <v>3</v>
      </c>
      <c r="JL84">
        <v>3</v>
      </c>
      <c r="JM84">
        <v>3</v>
      </c>
      <c r="JN84">
        <v>2</v>
      </c>
      <c r="JO84">
        <v>4</v>
      </c>
      <c r="JP84">
        <v>3</v>
      </c>
      <c r="JQ84">
        <v>2</v>
      </c>
      <c r="JR84">
        <v>3</v>
      </c>
      <c r="JS84">
        <v>3</v>
      </c>
      <c r="JT84">
        <v>3</v>
      </c>
      <c r="JU84">
        <v>3</v>
      </c>
      <c r="JV84">
        <v>4</v>
      </c>
      <c r="JW84">
        <v>3</v>
      </c>
      <c r="JX84">
        <v>3</v>
      </c>
      <c r="JY84">
        <v>3</v>
      </c>
      <c r="JZ84">
        <v>2</v>
      </c>
      <c r="KA84">
        <v>3</v>
      </c>
      <c r="KB84">
        <v>3</v>
      </c>
      <c r="KC84">
        <v>1</v>
      </c>
      <c r="KD84">
        <v>4</v>
      </c>
      <c r="KE84">
        <v>2</v>
      </c>
      <c r="KF84">
        <v>3</v>
      </c>
      <c r="KG84">
        <v>3</v>
      </c>
      <c r="KH84">
        <v>2</v>
      </c>
      <c r="KI84">
        <v>2</v>
      </c>
      <c r="KJ84">
        <v>3</v>
      </c>
    </row>
    <row r="85" spans="1:296">
      <c r="A85">
        <v>83</v>
      </c>
      <c r="B85">
        <v>6681426602</v>
      </c>
      <c r="C85">
        <v>161629184</v>
      </c>
      <c r="D85" s="48">
        <v>43139.539270833331</v>
      </c>
      <c r="E85" s="180">
        <v>43139.549317129633</v>
      </c>
      <c r="F85" t="s">
        <v>1181</v>
      </c>
      <c r="K85" t="s">
        <v>625</v>
      </c>
      <c r="L85" t="s">
        <v>1151</v>
      </c>
      <c r="N85" t="s">
        <v>4162</v>
      </c>
      <c r="O85" t="s">
        <v>1152</v>
      </c>
      <c r="P85" t="s">
        <v>203</v>
      </c>
      <c r="Q85" t="s">
        <v>203</v>
      </c>
      <c r="R85" t="s">
        <v>796</v>
      </c>
      <c r="S85" t="s">
        <v>796</v>
      </c>
      <c r="T85" t="s">
        <v>4163</v>
      </c>
      <c r="U85" t="s">
        <v>4164</v>
      </c>
      <c r="V85" t="s">
        <v>203</v>
      </c>
      <c r="W85" t="s">
        <v>4165</v>
      </c>
      <c r="X85" t="s">
        <v>203</v>
      </c>
      <c r="Y85" t="s">
        <v>203</v>
      </c>
      <c r="Z85" t="s">
        <v>4166</v>
      </c>
      <c r="AA85" t="s">
        <v>215</v>
      </c>
      <c r="AB85" t="s">
        <v>451</v>
      </c>
      <c r="AC85" t="s">
        <v>451</v>
      </c>
      <c r="AE85" t="s">
        <v>1523</v>
      </c>
      <c r="AF85" t="s">
        <v>1523</v>
      </c>
      <c r="AG85" t="s">
        <v>1523</v>
      </c>
      <c r="AH85" s="288" t="s">
        <v>1523</v>
      </c>
      <c r="AI85" t="s">
        <v>1523</v>
      </c>
      <c r="AJ85" t="s">
        <v>1523</v>
      </c>
      <c r="AK85" t="s">
        <v>1523</v>
      </c>
      <c r="AL85" t="s">
        <v>1523</v>
      </c>
      <c r="AM85" t="s">
        <v>1523</v>
      </c>
      <c r="AN85" t="s">
        <v>1523</v>
      </c>
      <c r="AO85" t="s">
        <v>1523</v>
      </c>
      <c r="AP85" t="s">
        <v>1523</v>
      </c>
      <c r="AQ85" s="257" t="s">
        <v>1523</v>
      </c>
      <c r="AR85" t="s">
        <v>1523</v>
      </c>
      <c r="AS85" t="s">
        <v>1523</v>
      </c>
      <c r="AT85" t="s">
        <v>1523</v>
      </c>
      <c r="AU85" t="s">
        <v>1523</v>
      </c>
      <c r="AV85" t="s">
        <v>1523</v>
      </c>
      <c r="BJ85">
        <v>-1</v>
      </c>
      <c r="CD85">
        <v>-1</v>
      </c>
      <c r="CN85">
        <v>-2</v>
      </c>
      <c r="CP85">
        <v>-2</v>
      </c>
      <c r="CR85">
        <v>-2</v>
      </c>
      <c r="DJ85">
        <v>-2</v>
      </c>
      <c r="DN85">
        <v>-1</v>
      </c>
      <c r="ED85">
        <v>-1</v>
      </c>
      <c r="EF85">
        <v>-2</v>
      </c>
      <c r="EJ85">
        <v>-2</v>
      </c>
      <c r="EP85">
        <v>-3</v>
      </c>
      <c r="ET85">
        <v>-2</v>
      </c>
      <c r="EV85">
        <v>-2</v>
      </c>
      <c r="FF85">
        <v>-2</v>
      </c>
      <c r="FH85">
        <v>-1</v>
      </c>
      <c r="FJ85">
        <v>-2</v>
      </c>
      <c r="FR85">
        <v>-2</v>
      </c>
      <c r="FX85">
        <v>-2</v>
      </c>
      <c r="GF85">
        <v>-2</v>
      </c>
      <c r="GJ85">
        <v>-2</v>
      </c>
      <c r="GL85">
        <v>-2</v>
      </c>
      <c r="GN85">
        <v>-1</v>
      </c>
      <c r="GP85">
        <v>-1</v>
      </c>
      <c r="GX85">
        <v>-2</v>
      </c>
      <c r="HD85">
        <v>-1</v>
      </c>
      <c r="HH85">
        <v>1</v>
      </c>
      <c r="HX85">
        <v>2</v>
      </c>
      <c r="HY85">
        <v>2</v>
      </c>
      <c r="HZ85">
        <v>3</v>
      </c>
      <c r="IA85">
        <v>2</v>
      </c>
      <c r="IB85">
        <v>3</v>
      </c>
      <c r="IC85">
        <v>2</v>
      </c>
      <c r="ID85">
        <v>2</v>
      </c>
      <c r="IE85">
        <v>3</v>
      </c>
      <c r="IF85">
        <v>3</v>
      </c>
      <c r="IG85">
        <v>2</v>
      </c>
      <c r="IH85">
        <v>4</v>
      </c>
      <c r="II85">
        <v>3</v>
      </c>
      <c r="IJ85">
        <v>3</v>
      </c>
      <c r="IK85">
        <v>1</v>
      </c>
      <c r="IL85">
        <v>1</v>
      </c>
      <c r="IM85">
        <v>3</v>
      </c>
      <c r="IN85">
        <v>3</v>
      </c>
      <c r="IO85">
        <v>3</v>
      </c>
      <c r="IP85">
        <v>2</v>
      </c>
      <c r="IQ85">
        <v>3</v>
      </c>
      <c r="IR85">
        <v>2</v>
      </c>
      <c r="IS85">
        <v>2</v>
      </c>
      <c r="IT85">
        <v>2</v>
      </c>
      <c r="IU85">
        <v>4</v>
      </c>
      <c r="IV85">
        <v>3</v>
      </c>
      <c r="IW85">
        <v>4</v>
      </c>
      <c r="IX85">
        <v>1</v>
      </c>
      <c r="IY85">
        <v>1</v>
      </c>
      <c r="IZ85">
        <v>2</v>
      </c>
      <c r="JA85">
        <v>3</v>
      </c>
      <c r="JB85">
        <v>3</v>
      </c>
      <c r="JC85">
        <v>2</v>
      </c>
      <c r="JD85">
        <v>2</v>
      </c>
      <c r="JE85">
        <v>3</v>
      </c>
      <c r="JF85">
        <v>2</v>
      </c>
      <c r="JG85">
        <v>2</v>
      </c>
      <c r="JH85">
        <v>3</v>
      </c>
      <c r="JI85">
        <v>1</v>
      </c>
      <c r="JJ85">
        <v>2</v>
      </c>
      <c r="JK85">
        <v>2</v>
      </c>
      <c r="JL85">
        <v>3</v>
      </c>
      <c r="JM85">
        <v>4</v>
      </c>
      <c r="JN85">
        <v>4</v>
      </c>
      <c r="JO85">
        <v>1</v>
      </c>
      <c r="JP85">
        <v>4</v>
      </c>
      <c r="JQ85">
        <v>1</v>
      </c>
      <c r="JR85">
        <v>3</v>
      </c>
      <c r="JS85">
        <v>1</v>
      </c>
      <c r="JT85">
        <v>2</v>
      </c>
      <c r="JU85">
        <v>3</v>
      </c>
      <c r="JV85">
        <v>2</v>
      </c>
      <c r="JW85">
        <v>2</v>
      </c>
      <c r="JX85">
        <v>2</v>
      </c>
      <c r="JY85">
        <v>3</v>
      </c>
      <c r="JZ85">
        <v>2</v>
      </c>
      <c r="KA85">
        <v>3</v>
      </c>
      <c r="KB85">
        <v>3</v>
      </c>
      <c r="KC85">
        <v>2</v>
      </c>
      <c r="KD85">
        <v>2</v>
      </c>
      <c r="KE85">
        <v>3</v>
      </c>
      <c r="KF85">
        <v>3</v>
      </c>
      <c r="KG85">
        <v>2</v>
      </c>
      <c r="KH85">
        <v>4</v>
      </c>
      <c r="KI85">
        <v>2</v>
      </c>
      <c r="KJ85">
        <v>3</v>
      </c>
    </row>
    <row r="86" spans="1:296">
      <c r="A86">
        <v>84</v>
      </c>
      <c r="B86">
        <v>6743934390</v>
      </c>
      <c r="C86">
        <v>161629184</v>
      </c>
      <c r="D86" s="48">
        <v>43167.714074074072</v>
      </c>
      <c r="E86" s="180">
        <v>43167.722210648149</v>
      </c>
      <c r="F86" t="s">
        <v>189</v>
      </c>
      <c r="K86" t="s">
        <v>1182</v>
      </c>
      <c r="L86" t="s">
        <v>1183</v>
      </c>
      <c r="N86" t="s">
        <v>4315</v>
      </c>
      <c r="O86" t="s">
        <v>1186</v>
      </c>
      <c r="P86" t="s">
        <v>203</v>
      </c>
      <c r="Q86" t="s">
        <v>203</v>
      </c>
      <c r="R86" t="s">
        <v>3066</v>
      </c>
      <c r="S86" t="s">
        <v>3066</v>
      </c>
      <c r="T86" t="s">
        <v>3066</v>
      </c>
      <c r="U86" t="s">
        <v>3066</v>
      </c>
      <c r="V86" t="s">
        <v>373</v>
      </c>
      <c r="W86" t="s">
        <v>413</v>
      </c>
      <c r="X86" t="s">
        <v>203</v>
      </c>
      <c r="Y86" t="s">
        <v>413</v>
      </c>
      <c r="Z86" t="s">
        <v>373</v>
      </c>
      <c r="AA86" t="s">
        <v>215</v>
      </c>
      <c r="AB86" t="s">
        <v>4324</v>
      </c>
      <c r="AC86" t="s">
        <v>373</v>
      </c>
      <c r="AE86" t="s">
        <v>2951</v>
      </c>
      <c r="AF86" t="s">
        <v>1141</v>
      </c>
      <c r="AG86" t="s">
        <v>4325</v>
      </c>
      <c r="AH86" s="288">
        <v>43159</v>
      </c>
      <c r="AI86">
        <v>7</v>
      </c>
      <c r="AJ86" t="s">
        <v>4326</v>
      </c>
      <c r="AK86" t="s">
        <v>2965</v>
      </c>
      <c r="AL86" t="s">
        <v>1139</v>
      </c>
      <c r="AM86" t="s">
        <v>373</v>
      </c>
      <c r="AN86" t="s">
        <v>1523</v>
      </c>
      <c r="AO86" t="s">
        <v>1523</v>
      </c>
      <c r="AP86" t="s">
        <v>1523</v>
      </c>
      <c r="AQ86" s="257" t="s">
        <v>1523</v>
      </c>
      <c r="AR86" t="s">
        <v>1523</v>
      </c>
      <c r="AS86" t="s">
        <v>1523</v>
      </c>
      <c r="AT86" t="s">
        <v>1523</v>
      </c>
      <c r="AU86" t="s">
        <v>1523</v>
      </c>
      <c r="AV86" t="s">
        <v>1523</v>
      </c>
      <c r="DL86">
        <v>-1</v>
      </c>
      <c r="DN86">
        <v>1</v>
      </c>
      <c r="HF86">
        <v>-1</v>
      </c>
      <c r="HX86">
        <v>1</v>
      </c>
      <c r="HY86">
        <v>1</v>
      </c>
      <c r="HZ86">
        <v>3</v>
      </c>
      <c r="IA86">
        <v>3</v>
      </c>
      <c r="IB86">
        <v>4</v>
      </c>
      <c r="IC86">
        <v>1</v>
      </c>
      <c r="ID86">
        <v>1</v>
      </c>
      <c r="IE86">
        <v>1</v>
      </c>
      <c r="IF86">
        <v>2</v>
      </c>
      <c r="IG86">
        <v>1</v>
      </c>
      <c r="IH86">
        <v>4</v>
      </c>
      <c r="II86">
        <v>4</v>
      </c>
      <c r="IJ86">
        <v>3</v>
      </c>
      <c r="IK86">
        <v>3</v>
      </c>
      <c r="IL86">
        <v>2</v>
      </c>
      <c r="IM86">
        <v>3</v>
      </c>
      <c r="IN86">
        <v>3</v>
      </c>
      <c r="IO86">
        <v>2</v>
      </c>
      <c r="IP86">
        <v>2</v>
      </c>
      <c r="IQ86">
        <v>2</v>
      </c>
      <c r="IR86">
        <v>1</v>
      </c>
      <c r="IS86">
        <v>2</v>
      </c>
      <c r="IT86">
        <v>2</v>
      </c>
      <c r="IU86">
        <v>4</v>
      </c>
      <c r="IV86">
        <v>4</v>
      </c>
      <c r="IW86">
        <v>3</v>
      </c>
      <c r="IX86">
        <v>2</v>
      </c>
      <c r="IY86">
        <v>2</v>
      </c>
      <c r="IZ86">
        <v>2</v>
      </c>
      <c r="JA86">
        <v>3</v>
      </c>
      <c r="JB86">
        <v>4</v>
      </c>
      <c r="JC86">
        <v>3</v>
      </c>
      <c r="JD86">
        <v>3</v>
      </c>
      <c r="JE86">
        <v>2</v>
      </c>
      <c r="JF86">
        <v>3</v>
      </c>
      <c r="JG86">
        <v>3</v>
      </c>
      <c r="JH86">
        <v>4</v>
      </c>
      <c r="JI86">
        <v>3</v>
      </c>
      <c r="JJ86">
        <v>3</v>
      </c>
      <c r="JK86">
        <v>3</v>
      </c>
      <c r="JL86">
        <v>4</v>
      </c>
      <c r="JM86">
        <v>3</v>
      </c>
      <c r="JN86">
        <v>3</v>
      </c>
      <c r="JO86">
        <v>4</v>
      </c>
      <c r="JP86">
        <v>3</v>
      </c>
      <c r="JQ86">
        <v>2</v>
      </c>
      <c r="JR86">
        <v>1</v>
      </c>
      <c r="JS86">
        <v>2</v>
      </c>
      <c r="JT86">
        <v>2</v>
      </c>
      <c r="JU86">
        <v>2</v>
      </c>
      <c r="JV86">
        <v>4</v>
      </c>
      <c r="JW86">
        <v>2</v>
      </c>
      <c r="JX86">
        <v>2</v>
      </c>
      <c r="JY86">
        <v>3</v>
      </c>
      <c r="JZ86">
        <v>3</v>
      </c>
      <c r="KA86">
        <v>2</v>
      </c>
      <c r="KB86">
        <v>2</v>
      </c>
      <c r="KC86">
        <v>1</v>
      </c>
      <c r="KD86">
        <v>3</v>
      </c>
      <c r="KE86">
        <v>2</v>
      </c>
      <c r="KF86">
        <v>1</v>
      </c>
      <c r="KG86">
        <v>1</v>
      </c>
      <c r="KH86">
        <v>3</v>
      </c>
      <c r="KI86">
        <v>2</v>
      </c>
      <c r="KJ86">
        <v>3</v>
      </c>
    </row>
    <row r="87" spans="1:296">
      <c r="A87">
        <v>85</v>
      </c>
      <c r="B87">
        <v>6735245625</v>
      </c>
      <c r="C87">
        <v>161629184</v>
      </c>
      <c r="D87" s="48">
        <v>43164.667685185188</v>
      </c>
      <c r="E87" s="180">
        <v>43164.677094907413</v>
      </c>
      <c r="F87" t="s">
        <v>189</v>
      </c>
      <c r="K87" t="s">
        <v>1214</v>
      </c>
      <c r="L87" t="s">
        <v>1215</v>
      </c>
      <c r="N87" t="s">
        <v>4252</v>
      </c>
      <c r="O87" t="s">
        <v>2953</v>
      </c>
      <c r="P87" t="s">
        <v>209</v>
      </c>
      <c r="Q87" t="s">
        <v>209</v>
      </c>
      <c r="R87" t="s">
        <v>781</v>
      </c>
      <c r="S87" t="s">
        <v>781</v>
      </c>
      <c r="T87" t="s">
        <v>781</v>
      </c>
      <c r="U87" t="s">
        <v>209</v>
      </c>
      <c r="V87" t="s">
        <v>381</v>
      </c>
      <c r="W87" t="s">
        <v>4281</v>
      </c>
      <c r="X87" t="s">
        <v>381</v>
      </c>
      <c r="Y87" t="s">
        <v>203</v>
      </c>
      <c r="Z87" t="s">
        <v>203</v>
      </c>
      <c r="AA87" t="s">
        <v>203</v>
      </c>
      <c r="AE87" t="s">
        <v>1523</v>
      </c>
      <c r="AF87" t="s">
        <v>1523</v>
      </c>
      <c r="AG87" t="s">
        <v>1523</v>
      </c>
      <c r="AH87" s="288" t="s">
        <v>1523</v>
      </c>
      <c r="AI87" t="s">
        <v>1523</v>
      </c>
      <c r="AJ87" t="s">
        <v>1523</v>
      </c>
      <c r="AK87" t="s">
        <v>1523</v>
      </c>
      <c r="AL87" t="s">
        <v>1523</v>
      </c>
      <c r="AM87" t="s">
        <v>1523</v>
      </c>
      <c r="AN87" t="s">
        <v>1523</v>
      </c>
      <c r="AO87" t="s">
        <v>1523</v>
      </c>
      <c r="AP87" t="s">
        <v>1523</v>
      </c>
      <c r="AQ87" s="257" t="s">
        <v>1523</v>
      </c>
      <c r="AR87" t="s">
        <v>1523</v>
      </c>
      <c r="AS87" t="s">
        <v>1523</v>
      </c>
      <c r="AT87" t="s">
        <v>1523</v>
      </c>
      <c r="AU87" t="s">
        <v>1523</v>
      </c>
      <c r="AV87" t="s">
        <v>1523</v>
      </c>
      <c r="CN87">
        <v>-1</v>
      </c>
      <c r="HX87">
        <v>2</v>
      </c>
      <c r="HY87">
        <v>1</v>
      </c>
      <c r="HZ87">
        <v>3</v>
      </c>
      <c r="IA87">
        <v>3</v>
      </c>
      <c r="IB87">
        <v>4</v>
      </c>
      <c r="IC87">
        <v>1</v>
      </c>
      <c r="ID87">
        <v>2</v>
      </c>
      <c r="IE87">
        <v>3</v>
      </c>
      <c r="IF87">
        <v>3</v>
      </c>
      <c r="IG87">
        <v>1</v>
      </c>
      <c r="IH87">
        <v>4</v>
      </c>
      <c r="II87">
        <v>4</v>
      </c>
      <c r="IJ87">
        <v>4</v>
      </c>
      <c r="IK87">
        <v>2</v>
      </c>
      <c r="IL87">
        <v>2</v>
      </c>
      <c r="IM87">
        <v>3</v>
      </c>
      <c r="IN87">
        <v>3</v>
      </c>
      <c r="IO87">
        <v>2</v>
      </c>
      <c r="IP87">
        <v>1</v>
      </c>
      <c r="IQ87">
        <v>3</v>
      </c>
      <c r="IR87">
        <v>1</v>
      </c>
      <c r="IS87">
        <v>2</v>
      </c>
      <c r="IT87">
        <v>3</v>
      </c>
      <c r="IU87">
        <v>4</v>
      </c>
      <c r="IV87">
        <v>4</v>
      </c>
      <c r="IW87">
        <v>4</v>
      </c>
      <c r="IX87">
        <v>2</v>
      </c>
      <c r="IY87">
        <v>2</v>
      </c>
      <c r="IZ87">
        <v>2</v>
      </c>
      <c r="JA87">
        <v>3</v>
      </c>
      <c r="JB87">
        <v>4</v>
      </c>
      <c r="JC87">
        <v>2</v>
      </c>
      <c r="JD87">
        <v>2</v>
      </c>
      <c r="JE87">
        <v>2</v>
      </c>
      <c r="JF87">
        <v>2</v>
      </c>
      <c r="JG87">
        <v>3</v>
      </c>
      <c r="JH87">
        <v>3</v>
      </c>
      <c r="JI87">
        <v>2</v>
      </c>
      <c r="JJ87">
        <v>1</v>
      </c>
      <c r="JK87">
        <v>1</v>
      </c>
      <c r="JL87">
        <v>4</v>
      </c>
      <c r="JM87">
        <v>2</v>
      </c>
      <c r="JN87">
        <v>3</v>
      </c>
      <c r="JO87">
        <v>3</v>
      </c>
      <c r="JP87">
        <v>1</v>
      </c>
      <c r="JQ87">
        <v>1</v>
      </c>
      <c r="JR87">
        <v>2</v>
      </c>
      <c r="JS87">
        <v>1</v>
      </c>
      <c r="JT87">
        <v>2</v>
      </c>
      <c r="JU87">
        <v>2</v>
      </c>
      <c r="JV87">
        <v>3</v>
      </c>
      <c r="JW87">
        <v>3</v>
      </c>
      <c r="JX87">
        <v>3</v>
      </c>
      <c r="JY87">
        <v>4</v>
      </c>
      <c r="JZ87">
        <v>2</v>
      </c>
      <c r="KA87">
        <v>2</v>
      </c>
      <c r="KB87">
        <v>1</v>
      </c>
      <c r="KC87">
        <v>1</v>
      </c>
      <c r="KD87">
        <v>2</v>
      </c>
      <c r="KE87">
        <v>1</v>
      </c>
      <c r="KF87">
        <v>2</v>
      </c>
      <c r="KG87">
        <v>1</v>
      </c>
      <c r="KH87">
        <v>2</v>
      </c>
      <c r="KI87">
        <v>1</v>
      </c>
      <c r="KJ87">
        <v>4</v>
      </c>
    </row>
    <row r="88" spans="1:296">
      <c r="A88">
        <v>86</v>
      </c>
      <c r="B88">
        <v>6722514405</v>
      </c>
      <c r="C88">
        <v>161629184</v>
      </c>
      <c r="D88" s="48">
        <v>43158.709641203714</v>
      </c>
      <c r="E88" s="180">
        <v>43158.717581018522</v>
      </c>
      <c r="F88" t="s">
        <v>189</v>
      </c>
      <c r="K88" t="s">
        <v>1189</v>
      </c>
      <c r="L88" t="s">
        <v>1190</v>
      </c>
      <c r="N88" t="s">
        <v>4241</v>
      </c>
      <c r="O88" t="s">
        <v>3022</v>
      </c>
      <c r="P88" t="s">
        <v>203</v>
      </c>
      <c r="Q88" t="s">
        <v>203</v>
      </c>
      <c r="R88" t="s">
        <v>781</v>
      </c>
      <c r="S88" t="s">
        <v>781</v>
      </c>
      <c r="T88" t="s">
        <v>781</v>
      </c>
      <c r="U88" t="s">
        <v>781</v>
      </c>
      <c r="V88" t="s">
        <v>203</v>
      </c>
      <c r="W88" t="s">
        <v>4242</v>
      </c>
      <c r="X88" t="s">
        <v>203</v>
      </c>
      <c r="Y88" t="s">
        <v>203</v>
      </c>
      <c r="Z88" t="s">
        <v>203</v>
      </c>
      <c r="AA88" t="s">
        <v>203</v>
      </c>
      <c r="AB88" t="s">
        <v>322</v>
      </c>
      <c r="AC88" t="s">
        <v>203</v>
      </c>
      <c r="AE88" t="s">
        <v>1523</v>
      </c>
      <c r="AF88" t="s">
        <v>1523</v>
      </c>
      <c r="AG88" t="s">
        <v>1523</v>
      </c>
      <c r="AH88" s="288" t="s">
        <v>1523</v>
      </c>
      <c r="AI88" t="s">
        <v>1523</v>
      </c>
      <c r="AJ88" t="s">
        <v>1523</v>
      </c>
      <c r="AK88" t="s">
        <v>1523</v>
      </c>
      <c r="AL88" t="s">
        <v>1523</v>
      </c>
      <c r="AM88" t="s">
        <v>1523</v>
      </c>
      <c r="AN88" t="s">
        <v>1523</v>
      </c>
      <c r="AO88" t="s">
        <v>1523</v>
      </c>
      <c r="AP88" t="s">
        <v>1523</v>
      </c>
      <c r="AQ88" s="257" t="s">
        <v>1523</v>
      </c>
      <c r="AR88" t="s">
        <v>1523</v>
      </c>
      <c r="AS88" t="s">
        <v>1523</v>
      </c>
      <c r="AT88" t="s">
        <v>1523</v>
      </c>
      <c r="AU88" t="s">
        <v>1523</v>
      </c>
      <c r="AV88" t="s">
        <v>1523</v>
      </c>
      <c r="HX88">
        <v>2</v>
      </c>
      <c r="HY88">
        <v>1</v>
      </c>
      <c r="HZ88">
        <v>3</v>
      </c>
      <c r="IA88">
        <v>2</v>
      </c>
      <c r="IB88">
        <v>3</v>
      </c>
      <c r="IC88">
        <v>2</v>
      </c>
      <c r="ID88">
        <v>2</v>
      </c>
      <c r="IE88">
        <v>2</v>
      </c>
      <c r="IF88">
        <v>1</v>
      </c>
      <c r="IG88">
        <v>2</v>
      </c>
      <c r="IH88">
        <v>3</v>
      </c>
      <c r="II88">
        <v>3</v>
      </c>
      <c r="IJ88">
        <v>2</v>
      </c>
      <c r="IK88">
        <v>2</v>
      </c>
      <c r="IL88">
        <v>2</v>
      </c>
      <c r="IM88">
        <v>2</v>
      </c>
      <c r="IN88">
        <v>2</v>
      </c>
      <c r="IO88">
        <v>3</v>
      </c>
      <c r="IP88">
        <v>1</v>
      </c>
      <c r="IQ88">
        <v>2</v>
      </c>
      <c r="IR88">
        <v>1</v>
      </c>
      <c r="IS88">
        <v>1</v>
      </c>
      <c r="IT88">
        <v>1</v>
      </c>
      <c r="IU88">
        <v>4</v>
      </c>
      <c r="IV88">
        <v>3</v>
      </c>
      <c r="IW88">
        <v>3</v>
      </c>
      <c r="IX88">
        <v>3</v>
      </c>
      <c r="IY88">
        <v>2</v>
      </c>
      <c r="IZ88">
        <v>2</v>
      </c>
      <c r="JA88">
        <v>3</v>
      </c>
      <c r="JB88">
        <v>3</v>
      </c>
      <c r="JC88">
        <v>2</v>
      </c>
      <c r="JD88">
        <v>2</v>
      </c>
      <c r="JE88">
        <v>2</v>
      </c>
      <c r="JF88">
        <v>2</v>
      </c>
      <c r="JG88">
        <v>2</v>
      </c>
      <c r="JH88">
        <v>2</v>
      </c>
      <c r="JI88">
        <v>2</v>
      </c>
      <c r="JJ88">
        <v>2</v>
      </c>
      <c r="JK88">
        <v>3</v>
      </c>
      <c r="JL88">
        <v>3</v>
      </c>
      <c r="JM88">
        <v>3</v>
      </c>
      <c r="JN88">
        <v>3</v>
      </c>
      <c r="JO88">
        <v>3</v>
      </c>
      <c r="JP88">
        <v>2</v>
      </c>
      <c r="JQ88">
        <v>2</v>
      </c>
      <c r="JR88">
        <v>3</v>
      </c>
      <c r="JS88">
        <v>1</v>
      </c>
      <c r="JT88">
        <v>2</v>
      </c>
      <c r="JU88">
        <v>2</v>
      </c>
      <c r="JV88">
        <v>3</v>
      </c>
      <c r="JW88">
        <v>3</v>
      </c>
      <c r="JX88">
        <v>2</v>
      </c>
      <c r="JY88">
        <v>2</v>
      </c>
      <c r="JZ88">
        <v>3</v>
      </c>
      <c r="KA88">
        <v>3</v>
      </c>
      <c r="KB88">
        <v>2</v>
      </c>
      <c r="KC88">
        <v>1</v>
      </c>
      <c r="KD88">
        <v>2</v>
      </c>
      <c r="KE88">
        <v>2</v>
      </c>
      <c r="KF88">
        <v>2</v>
      </c>
      <c r="KG88">
        <v>2</v>
      </c>
      <c r="KH88">
        <v>3</v>
      </c>
      <c r="KI88">
        <v>2</v>
      </c>
      <c r="KJ88">
        <v>3</v>
      </c>
    </row>
    <row r="89" spans="1:296">
      <c r="A89">
        <v>87</v>
      </c>
      <c r="AE89" t="s">
        <v>1523</v>
      </c>
      <c r="AF89" t="s">
        <v>1523</v>
      </c>
      <c r="AG89" t="s">
        <v>1523</v>
      </c>
      <c r="AH89" s="288" t="s">
        <v>1523</v>
      </c>
      <c r="AI89" t="s">
        <v>1523</v>
      </c>
      <c r="AJ89" t="s">
        <v>1523</v>
      </c>
      <c r="AK89" t="s">
        <v>1523</v>
      </c>
      <c r="AL89" t="s">
        <v>1523</v>
      </c>
      <c r="AM89" t="s">
        <v>1523</v>
      </c>
      <c r="AN89" t="s">
        <v>1523</v>
      </c>
      <c r="AO89" t="s">
        <v>1523</v>
      </c>
      <c r="AP89" t="s">
        <v>1523</v>
      </c>
      <c r="AQ89" s="257" t="s">
        <v>1523</v>
      </c>
      <c r="AR89" t="s">
        <v>1523</v>
      </c>
      <c r="AS89" t="s">
        <v>1523</v>
      </c>
      <c r="AT89" t="s">
        <v>1523</v>
      </c>
      <c r="AU89" t="s">
        <v>1523</v>
      </c>
      <c r="AV89" t="s">
        <v>1523</v>
      </c>
    </row>
    <row r="90" spans="1:296">
      <c r="A90">
        <v>88</v>
      </c>
      <c r="AE90" t="s">
        <v>1523</v>
      </c>
      <c r="AF90" t="s">
        <v>1523</v>
      </c>
      <c r="AG90" t="s">
        <v>1523</v>
      </c>
      <c r="AH90" s="288" t="s">
        <v>1523</v>
      </c>
      <c r="AI90" t="s">
        <v>1523</v>
      </c>
      <c r="AJ90" t="s">
        <v>1523</v>
      </c>
      <c r="AK90" t="s">
        <v>1523</v>
      </c>
      <c r="AL90" t="s">
        <v>1523</v>
      </c>
      <c r="AM90" t="s">
        <v>1523</v>
      </c>
      <c r="AN90" t="s">
        <v>1523</v>
      </c>
      <c r="AO90" t="s">
        <v>1523</v>
      </c>
      <c r="AP90" t="s">
        <v>1523</v>
      </c>
      <c r="AQ90" s="257" t="s">
        <v>1523</v>
      </c>
      <c r="AR90" t="s">
        <v>1523</v>
      </c>
      <c r="AS90" t="s">
        <v>1523</v>
      </c>
      <c r="AT90" t="s">
        <v>1523</v>
      </c>
      <c r="AU90" t="s">
        <v>1523</v>
      </c>
      <c r="AV90" t="s">
        <v>1523</v>
      </c>
    </row>
    <row r="91" spans="1:296">
      <c r="A91">
        <v>89</v>
      </c>
      <c r="B91">
        <v>6722545179</v>
      </c>
      <c r="C91">
        <v>161629184</v>
      </c>
      <c r="D91" s="48">
        <v>43158.717118055552</v>
      </c>
      <c r="E91" s="180">
        <v>43158.723900462966</v>
      </c>
      <c r="F91" t="s">
        <v>1181</v>
      </c>
      <c r="K91" t="s">
        <v>1206</v>
      </c>
      <c r="L91" t="s">
        <v>1207</v>
      </c>
      <c r="N91" t="s">
        <v>4239</v>
      </c>
      <c r="O91" t="s">
        <v>1208</v>
      </c>
      <c r="P91" t="s">
        <v>203</v>
      </c>
      <c r="Q91" t="s">
        <v>203</v>
      </c>
      <c r="R91" t="s">
        <v>781</v>
      </c>
      <c r="S91" t="s">
        <v>781</v>
      </c>
      <c r="T91" t="s">
        <v>781</v>
      </c>
      <c r="U91" t="s">
        <v>781</v>
      </c>
      <c r="V91" t="s">
        <v>203</v>
      </c>
      <c r="W91" t="s">
        <v>4240</v>
      </c>
      <c r="X91" t="s">
        <v>203</v>
      </c>
      <c r="Y91" t="s">
        <v>203</v>
      </c>
      <c r="Z91" t="s">
        <v>203</v>
      </c>
      <c r="AA91" t="s">
        <v>203</v>
      </c>
      <c r="AB91" t="s">
        <v>203</v>
      </c>
      <c r="AC91" t="s">
        <v>203</v>
      </c>
      <c r="AE91" t="s">
        <v>1523</v>
      </c>
      <c r="AF91" t="s">
        <v>1523</v>
      </c>
      <c r="AG91" t="s">
        <v>1523</v>
      </c>
      <c r="AH91" s="288" t="s">
        <v>1523</v>
      </c>
      <c r="AI91" t="s">
        <v>1523</v>
      </c>
      <c r="AJ91" t="s">
        <v>1523</v>
      </c>
      <c r="AK91" t="s">
        <v>1523</v>
      </c>
      <c r="AL91" t="s">
        <v>1523</v>
      </c>
      <c r="AM91" t="s">
        <v>1523</v>
      </c>
      <c r="AN91" t="s">
        <v>1523</v>
      </c>
      <c r="AO91" t="s">
        <v>1523</v>
      </c>
      <c r="AP91" t="s">
        <v>1523</v>
      </c>
      <c r="AQ91" s="257" t="s">
        <v>1523</v>
      </c>
      <c r="AR91" t="s">
        <v>1523</v>
      </c>
      <c r="AS91" t="s">
        <v>1523</v>
      </c>
      <c r="AT91" t="s">
        <v>1523</v>
      </c>
      <c r="AU91" t="s">
        <v>1523</v>
      </c>
      <c r="AV91" t="s">
        <v>1523</v>
      </c>
      <c r="DP91">
        <v>3</v>
      </c>
      <c r="DT91">
        <v>2</v>
      </c>
      <c r="EP91">
        <v>1</v>
      </c>
      <c r="ER91">
        <v>1</v>
      </c>
      <c r="FV91">
        <v>-1</v>
      </c>
      <c r="GD91">
        <v>-2</v>
      </c>
      <c r="GF91">
        <v>-3</v>
      </c>
      <c r="GL91">
        <v>1</v>
      </c>
      <c r="GZ91">
        <v>-3</v>
      </c>
      <c r="HB91">
        <v>-2</v>
      </c>
      <c r="HX91">
        <v>3</v>
      </c>
      <c r="HY91">
        <v>1</v>
      </c>
      <c r="HZ91">
        <v>2</v>
      </c>
      <c r="IA91">
        <v>2</v>
      </c>
      <c r="IB91">
        <v>3</v>
      </c>
      <c r="IC91">
        <v>2</v>
      </c>
      <c r="ID91">
        <v>2</v>
      </c>
      <c r="IE91">
        <v>3</v>
      </c>
      <c r="IF91">
        <v>2</v>
      </c>
      <c r="IG91">
        <v>2</v>
      </c>
      <c r="IH91">
        <v>4</v>
      </c>
      <c r="II91">
        <v>4</v>
      </c>
      <c r="IJ91">
        <v>3</v>
      </c>
      <c r="IK91">
        <v>1</v>
      </c>
      <c r="IL91">
        <v>1</v>
      </c>
      <c r="IM91">
        <v>3</v>
      </c>
      <c r="IN91">
        <v>3</v>
      </c>
      <c r="IO91">
        <v>2</v>
      </c>
      <c r="IP91">
        <v>1</v>
      </c>
      <c r="IQ91">
        <v>2</v>
      </c>
      <c r="IR91">
        <v>1</v>
      </c>
      <c r="IS91">
        <v>2</v>
      </c>
      <c r="IT91">
        <v>2</v>
      </c>
      <c r="IU91">
        <v>4</v>
      </c>
      <c r="IV91">
        <v>3</v>
      </c>
      <c r="IW91">
        <v>2</v>
      </c>
      <c r="IX91">
        <v>2</v>
      </c>
      <c r="IY91">
        <v>2</v>
      </c>
      <c r="IZ91">
        <v>2</v>
      </c>
      <c r="JA91">
        <v>3</v>
      </c>
      <c r="JB91">
        <v>4</v>
      </c>
      <c r="JC91">
        <v>2</v>
      </c>
      <c r="JD91">
        <v>2</v>
      </c>
      <c r="JE91">
        <v>2</v>
      </c>
      <c r="JF91">
        <v>3</v>
      </c>
      <c r="JG91">
        <v>3</v>
      </c>
      <c r="JH91">
        <v>3</v>
      </c>
      <c r="JI91">
        <v>2</v>
      </c>
      <c r="JJ91">
        <v>2</v>
      </c>
      <c r="JK91">
        <v>1</v>
      </c>
      <c r="JL91">
        <v>4</v>
      </c>
      <c r="JM91">
        <v>2</v>
      </c>
      <c r="JN91">
        <v>4</v>
      </c>
      <c r="JO91">
        <v>1</v>
      </c>
      <c r="JP91">
        <v>2</v>
      </c>
      <c r="JQ91">
        <v>2</v>
      </c>
      <c r="JR91">
        <v>2</v>
      </c>
      <c r="JS91">
        <v>2</v>
      </c>
      <c r="JT91">
        <v>2</v>
      </c>
      <c r="JU91">
        <v>2</v>
      </c>
      <c r="JV91">
        <v>2</v>
      </c>
      <c r="JW91">
        <v>2</v>
      </c>
      <c r="JX91">
        <v>2</v>
      </c>
      <c r="JY91">
        <v>3</v>
      </c>
      <c r="JZ91">
        <v>3</v>
      </c>
      <c r="KA91">
        <v>2</v>
      </c>
      <c r="KB91">
        <v>2</v>
      </c>
      <c r="KC91">
        <v>1</v>
      </c>
      <c r="KD91">
        <v>2</v>
      </c>
      <c r="KE91">
        <v>1</v>
      </c>
      <c r="KF91">
        <v>2</v>
      </c>
      <c r="KG91">
        <v>2</v>
      </c>
      <c r="KH91">
        <v>2</v>
      </c>
      <c r="KI91">
        <v>2</v>
      </c>
      <c r="KJ91">
        <v>3</v>
      </c>
    </row>
    <row r="92" spans="1:296">
      <c r="A92">
        <v>90</v>
      </c>
      <c r="AE92" t="s">
        <v>1523</v>
      </c>
      <c r="AF92" t="s">
        <v>1523</v>
      </c>
      <c r="AG92" t="s">
        <v>1523</v>
      </c>
      <c r="AH92" s="288" t="s">
        <v>1523</v>
      </c>
      <c r="AI92" t="s">
        <v>1523</v>
      </c>
      <c r="AJ92" t="s">
        <v>1523</v>
      </c>
      <c r="AK92" t="s">
        <v>1523</v>
      </c>
      <c r="AL92" t="s">
        <v>1523</v>
      </c>
      <c r="AM92" t="s">
        <v>1523</v>
      </c>
      <c r="AN92" t="s">
        <v>1523</v>
      </c>
      <c r="AO92" t="s">
        <v>1523</v>
      </c>
      <c r="AP92" t="s">
        <v>1523</v>
      </c>
      <c r="AQ92" s="257" t="s">
        <v>1523</v>
      </c>
      <c r="AR92" t="s">
        <v>1523</v>
      </c>
      <c r="AS92" t="s">
        <v>1523</v>
      </c>
      <c r="AT92" t="s">
        <v>1523</v>
      </c>
      <c r="AU92" t="s">
        <v>1523</v>
      </c>
      <c r="AV92" t="s">
        <v>1523</v>
      </c>
    </row>
    <row r="93" spans="1:296">
      <c r="A93">
        <v>91</v>
      </c>
      <c r="B93">
        <v>6722514345</v>
      </c>
      <c r="C93">
        <v>161629184</v>
      </c>
      <c r="D93" s="48">
        <v>43158.709826388891</v>
      </c>
      <c r="E93" s="180">
        <v>43158.718229166669</v>
      </c>
      <c r="F93" t="s">
        <v>1181</v>
      </c>
      <c r="K93" t="s">
        <v>1198</v>
      </c>
      <c r="L93" t="s">
        <v>1199</v>
      </c>
      <c r="N93" t="s">
        <v>4243</v>
      </c>
      <c r="O93" t="s">
        <v>3108</v>
      </c>
      <c r="P93" t="s">
        <v>209</v>
      </c>
      <c r="Q93" t="s">
        <v>209</v>
      </c>
      <c r="R93" t="s">
        <v>974</v>
      </c>
      <c r="S93" t="s">
        <v>974</v>
      </c>
      <c r="T93" t="s">
        <v>974</v>
      </c>
      <c r="U93" t="s">
        <v>974</v>
      </c>
      <c r="V93" t="s">
        <v>215</v>
      </c>
      <c r="W93" t="s">
        <v>215</v>
      </c>
      <c r="X93" t="s">
        <v>203</v>
      </c>
      <c r="Y93" t="s">
        <v>203</v>
      </c>
      <c r="Z93" t="s">
        <v>203</v>
      </c>
      <c r="AA93" t="s">
        <v>215</v>
      </c>
      <c r="AC93" t="s">
        <v>203</v>
      </c>
      <c r="AE93" t="s">
        <v>3002</v>
      </c>
      <c r="AF93" t="s">
        <v>4244</v>
      </c>
      <c r="AG93" t="s">
        <v>4245</v>
      </c>
      <c r="AH93" s="288">
        <v>43150</v>
      </c>
      <c r="AI93">
        <v>7</v>
      </c>
      <c r="AJ93" t="s">
        <v>4246</v>
      </c>
      <c r="AK93" t="s">
        <v>2765</v>
      </c>
      <c r="AL93" t="s">
        <v>1031</v>
      </c>
      <c r="AM93" t="s">
        <v>203</v>
      </c>
      <c r="AN93" t="s">
        <v>2648</v>
      </c>
      <c r="AO93" t="s">
        <v>867</v>
      </c>
      <c r="AP93" t="s">
        <v>4247</v>
      </c>
      <c r="AQ93" s="257">
        <v>43138</v>
      </c>
      <c r="AR93">
        <v>21</v>
      </c>
      <c r="AS93" t="s">
        <v>2804</v>
      </c>
      <c r="AT93" t="s">
        <v>2765</v>
      </c>
      <c r="AU93" t="s">
        <v>1145</v>
      </c>
      <c r="AV93" t="s">
        <v>203</v>
      </c>
      <c r="CD93">
        <v>4</v>
      </c>
      <c r="CE93" t="s">
        <v>4248</v>
      </c>
      <c r="HX93">
        <v>2</v>
      </c>
      <c r="HY93">
        <v>2</v>
      </c>
      <c r="HZ93">
        <v>2</v>
      </c>
      <c r="IA93">
        <v>3</v>
      </c>
      <c r="IB93">
        <v>4</v>
      </c>
      <c r="IC93">
        <v>2</v>
      </c>
      <c r="ID93">
        <v>2</v>
      </c>
      <c r="IE93">
        <v>2</v>
      </c>
      <c r="IF93">
        <v>2</v>
      </c>
      <c r="IG93">
        <v>2</v>
      </c>
      <c r="IH93">
        <v>4</v>
      </c>
      <c r="II93">
        <v>4</v>
      </c>
      <c r="IJ93">
        <v>3</v>
      </c>
      <c r="IK93">
        <v>3</v>
      </c>
      <c r="IL93">
        <v>2</v>
      </c>
      <c r="IM93">
        <v>3</v>
      </c>
      <c r="IN93">
        <v>3</v>
      </c>
      <c r="IO93">
        <v>3</v>
      </c>
      <c r="IP93">
        <v>3</v>
      </c>
      <c r="IQ93">
        <v>3</v>
      </c>
      <c r="IR93">
        <v>1</v>
      </c>
      <c r="IS93">
        <v>2</v>
      </c>
      <c r="IT93">
        <v>3</v>
      </c>
      <c r="IU93">
        <v>4</v>
      </c>
      <c r="IV93">
        <v>4</v>
      </c>
      <c r="IW93">
        <v>4</v>
      </c>
      <c r="IX93">
        <v>3</v>
      </c>
      <c r="IY93">
        <v>3</v>
      </c>
      <c r="IZ93">
        <v>3</v>
      </c>
      <c r="JA93">
        <v>2</v>
      </c>
      <c r="JB93">
        <v>3</v>
      </c>
      <c r="JC93">
        <v>3</v>
      </c>
      <c r="JD93">
        <v>3</v>
      </c>
      <c r="JE93">
        <v>2</v>
      </c>
      <c r="JF93">
        <v>2</v>
      </c>
      <c r="JG93">
        <v>2</v>
      </c>
      <c r="JH93">
        <v>2</v>
      </c>
      <c r="JI93">
        <v>3</v>
      </c>
      <c r="JJ93">
        <v>3</v>
      </c>
      <c r="JK93">
        <v>3</v>
      </c>
      <c r="JL93">
        <v>4</v>
      </c>
      <c r="JM93">
        <v>3</v>
      </c>
      <c r="JN93">
        <v>3</v>
      </c>
      <c r="JO93">
        <v>3</v>
      </c>
      <c r="JP93">
        <v>3</v>
      </c>
      <c r="JQ93">
        <v>2</v>
      </c>
      <c r="JR93">
        <v>3</v>
      </c>
      <c r="JS93">
        <v>2</v>
      </c>
      <c r="JT93">
        <v>2</v>
      </c>
      <c r="JU93">
        <v>3</v>
      </c>
      <c r="JV93">
        <v>3</v>
      </c>
      <c r="JW93">
        <v>2</v>
      </c>
      <c r="JX93">
        <v>2</v>
      </c>
      <c r="JY93">
        <v>2</v>
      </c>
      <c r="JZ93">
        <v>2</v>
      </c>
      <c r="KA93">
        <v>2</v>
      </c>
      <c r="KB93">
        <v>2</v>
      </c>
      <c r="KC93">
        <v>3</v>
      </c>
      <c r="KD93">
        <v>3</v>
      </c>
      <c r="KE93">
        <v>2</v>
      </c>
      <c r="KF93">
        <v>2</v>
      </c>
      <c r="KG93">
        <v>2</v>
      </c>
      <c r="KH93">
        <v>2</v>
      </c>
      <c r="KI93">
        <v>2</v>
      </c>
      <c r="KJ93">
        <v>3</v>
      </c>
    </row>
    <row r="94" spans="1:296">
      <c r="A94">
        <v>92</v>
      </c>
      <c r="B94">
        <v>6737649269</v>
      </c>
      <c r="C94">
        <v>161629184</v>
      </c>
      <c r="D94" s="48">
        <v>43165.543749999997</v>
      </c>
      <c r="E94" s="180">
        <v>43165.553657407407</v>
      </c>
      <c r="F94" t="s">
        <v>1181</v>
      </c>
      <c r="K94" t="s">
        <v>4306</v>
      </c>
      <c r="L94" t="s">
        <v>4307</v>
      </c>
      <c r="N94" t="s">
        <v>4308</v>
      </c>
      <c r="O94" t="s">
        <v>1223</v>
      </c>
      <c r="P94" t="s">
        <v>203</v>
      </c>
      <c r="Q94" t="s">
        <v>203</v>
      </c>
      <c r="R94" t="s">
        <v>780</v>
      </c>
      <c r="S94" t="s">
        <v>780</v>
      </c>
      <c r="T94" t="s">
        <v>847</v>
      </c>
      <c r="U94" t="s">
        <v>781</v>
      </c>
      <c r="V94" t="s">
        <v>203</v>
      </c>
      <c r="W94" t="s">
        <v>203</v>
      </c>
      <c r="X94" t="s">
        <v>203</v>
      </c>
      <c r="Y94" t="s">
        <v>203</v>
      </c>
      <c r="Z94" t="s">
        <v>203</v>
      </c>
      <c r="AA94" t="s">
        <v>203</v>
      </c>
      <c r="AB94" t="s">
        <v>4309</v>
      </c>
      <c r="AC94" t="s">
        <v>203</v>
      </c>
      <c r="AE94" t="s">
        <v>994</v>
      </c>
      <c r="AF94" t="s">
        <v>4310</v>
      </c>
      <c r="AG94" t="s">
        <v>4311</v>
      </c>
      <c r="AH94" s="288">
        <v>43159</v>
      </c>
      <c r="AI94">
        <v>14</v>
      </c>
      <c r="AJ94" t="s">
        <v>4312</v>
      </c>
      <c r="AK94" t="s">
        <v>997</v>
      </c>
      <c r="AL94" t="s">
        <v>998</v>
      </c>
      <c r="AM94" t="s">
        <v>215</v>
      </c>
      <c r="AN94" t="s">
        <v>1523</v>
      </c>
      <c r="AO94" t="s">
        <v>1523</v>
      </c>
      <c r="AP94" t="s">
        <v>1523</v>
      </c>
      <c r="AQ94" s="257" t="s">
        <v>1523</v>
      </c>
      <c r="AR94" t="s">
        <v>1523</v>
      </c>
      <c r="AS94" t="s">
        <v>1523</v>
      </c>
      <c r="AT94" t="s">
        <v>1523</v>
      </c>
      <c r="AU94" t="s">
        <v>1523</v>
      </c>
      <c r="AV94" t="s">
        <v>1523</v>
      </c>
      <c r="CP94">
        <v>-3</v>
      </c>
      <c r="DD94">
        <v>-3</v>
      </c>
      <c r="DE94" t="s">
        <v>4313</v>
      </c>
      <c r="HX94">
        <v>2</v>
      </c>
      <c r="HY94">
        <v>3</v>
      </c>
      <c r="HZ94">
        <v>2</v>
      </c>
      <c r="IA94">
        <v>2</v>
      </c>
      <c r="IB94">
        <v>3</v>
      </c>
      <c r="IC94">
        <v>3</v>
      </c>
      <c r="ID94">
        <v>3</v>
      </c>
      <c r="IE94">
        <v>1</v>
      </c>
      <c r="IF94">
        <v>1</v>
      </c>
      <c r="IG94">
        <v>3</v>
      </c>
      <c r="IH94">
        <v>3</v>
      </c>
      <c r="II94">
        <v>3</v>
      </c>
      <c r="IJ94">
        <v>2</v>
      </c>
      <c r="IK94">
        <v>2</v>
      </c>
      <c r="IL94">
        <v>2</v>
      </c>
      <c r="IM94">
        <v>2</v>
      </c>
      <c r="IN94">
        <v>3</v>
      </c>
      <c r="IO94">
        <v>3</v>
      </c>
      <c r="IP94">
        <v>2</v>
      </c>
      <c r="IQ94">
        <v>2</v>
      </c>
      <c r="IR94">
        <v>2</v>
      </c>
      <c r="IS94">
        <v>3</v>
      </c>
      <c r="IT94">
        <v>1</v>
      </c>
      <c r="IU94">
        <v>4</v>
      </c>
      <c r="IV94">
        <v>2</v>
      </c>
      <c r="IW94">
        <v>3</v>
      </c>
      <c r="IX94">
        <v>2</v>
      </c>
      <c r="IY94">
        <v>2</v>
      </c>
      <c r="IZ94">
        <v>3</v>
      </c>
      <c r="JA94">
        <v>2</v>
      </c>
      <c r="JB94">
        <v>3</v>
      </c>
      <c r="JC94">
        <v>2</v>
      </c>
      <c r="JD94">
        <v>3</v>
      </c>
      <c r="JE94">
        <v>3</v>
      </c>
      <c r="JF94">
        <v>2</v>
      </c>
      <c r="JG94">
        <v>2</v>
      </c>
      <c r="JH94">
        <v>2</v>
      </c>
      <c r="JI94">
        <v>2</v>
      </c>
      <c r="JJ94">
        <v>1</v>
      </c>
      <c r="JK94">
        <v>1</v>
      </c>
      <c r="JL94">
        <v>3</v>
      </c>
      <c r="JM94">
        <v>2</v>
      </c>
      <c r="JN94">
        <v>3</v>
      </c>
      <c r="JO94">
        <v>2</v>
      </c>
      <c r="JP94">
        <v>2</v>
      </c>
      <c r="JQ94">
        <v>2</v>
      </c>
      <c r="JR94">
        <v>3</v>
      </c>
      <c r="JS94">
        <v>2</v>
      </c>
      <c r="JT94">
        <v>2</v>
      </c>
      <c r="JU94">
        <v>3</v>
      </c>
      <c r="JV94">
        <v>2</v>
      </c>
      <c r="JW94">
        <v>2</v>
      </c>
      <c r="JX94">
        <v>2</v>
      </c>
      <c r="JY94">
        <v>3</v>
      </c>
      <c r="JZ94">
        <v>3</v>
      </c>
      <c r="KA94">
        <v>3</v>
      </c>
      <c r="KB94">
        <v>3</v>
      </c>
      <c r="KC94">
        <v>2</v>
      </c>
      <c r="KD94">
        <v>1</v>
      </c>
      <c r="KE94">
        <v>2</v>
      </c>
      <c r="KF94">
        <v>3</v>
      </c>
      <c r="KG94">
        <v>1</v>
      </c>
      <c r="KH94">
        <v>2</v>
      </c>
      <c r="KI94">
        <v>2</v>
      </c>
      <c r="KJ94">
        <v>3</v>
      </c>
    </row>
    <row r="95" spans="1:296">
      <c r="A95">
        <v>93</v>
      </c>
      <c r="B95">
        <v>6743997266</v>
      </c>
      <c r="C95">
        <v>161629184</v>
      </c>
      <c r="D95" s="48">
        <v>43167.717094907413</v>
      </c>
      <c r="E95" s="180">
        <v>43167.741608796299</v>
      </c>
      <c r="F95" t="s">
        <v>1181</v>
      </c>
      <c r="K95" t="s">
        <v>4314</v>
      </c>
      <c r="L95" t="s">
        <v>1227</v>
      </c>
      <c r="N95" t="s">
        <v>4315</v>
      </c>
      <c r="O95" t="s">
        <v>1228</v>
      </c>
      <c r="P95" t="s">
        <v>209</v>
      </c>
      <c r="Q95" t="s">
        <v>209</v>
      </c>
      <c r="R95" t="s">
        <v>796</v>
      </c>
      <c r="S95" t="s">
        <v>796</v>
      </c>
      <c r="T95" t="s">
        <v>780</v>
      </c>
      <c r="U95" t="s">
        <v>209</v>
      </c>
      <c r="V95" t="s">
        <v>209</v>
      </c>
      <c r="W95" t="s">
        <v>4316</v>
      </c>
      <c r="X95" t="s">
        <v>215</v>
      </c>
      <c r="Y95" t="s">
        <v>4317</v>
      </c>
      <c r="Z95" t="s">
        <v>209</v>
      </c>
      <c r="AA95" t="s">
        <v>209</v>
      </c>
      <c r="AB95" t="s">
        <v>209</v>
      </c>
      <c r="AC95" t="s">
        <v>209</v>
      </c>
      <c r="AE95" t="s">
        <v>1523</v>
      </c>
      <c r="AF95" t="s">
        <v>1523</v>
      </c>
      <c r="AG95" t="s">
        <v>1523</v>
      </c>
      <c r="AH95" s="288" t="s">
        <v>1523</v>
      </c>
      <c r="AI95" t="s">
        <v>1523</v>
      </c>
      <c r="AJ95" t="s">
        <v>1523</v>
      </c>
      <c r="AK95" t="s">
        <v>1523</v>
      </c>
      <c r="AL95" t="s">
        <v>1523</v>
      </c>
      <c r="AM95" t="s">
        <v>1523</v>
      </c>
      <c r="AN95" t="s">
        <v>1523</v>
      </c>
      <c r="AO95" t="s">
        <v>1523</v>
      </c>
      <c r="AP95" t="s">
        <v>1523</v>
      </c>
      <c r="AQ95" s="257" t="s">
        <v>1523</v>
      </c>
      <c r="AR95" t="s">
        <v>1523</v>
      </c>
      <c r="AS95" t="s">
        <v>1523</v>
      </c>
      <c r="AT95" t="s">
        <v>1523</v>
      </c>
      <c r="AU95" t="s">
        <v>1523</v>
      </c>
      <c r="AV95" t="s">
        <v>1523</v>
      </c>
      <c r="DF95">
        <v>-1</v>
      </c>
      <c r="DT95">
        <v>-2</v>
      </c>
      <c r="EP95">
        <v>-2</v>
      </c>
      <c r="FB95">
        <v>-2</v>
      </c>
      <c r="FJ95">
        <v>1</v>
      </c>
      <c r="GD95">
        <v>1</v>
      </c>
      <c r="HX95">
        <v>3</v>
      </c>
      <c r="HY95">
        <v>2</v>
      </c>
      <c r="HZ95">
        <v>3</v>
      </c>
      <c r="IA95">
        <v>3</v>
      </c>
      <c r="IB95">
        <v>2</v>
      </c>
      <c r="IC95">
        <v>3</v>
      </c>
      <c r="ID95">
        <v>3</v>
      </c>
      <c r="IE95">
        <v>2</v>
      </c>
      <c r="IF95">
        <v>4</v>
      </c>
      <c r="IG95">
        <v>2</v>
      </c>
      <c r="IH95">
        <v>3</v>
      </c>
      <c r="II95">
        <v>2</v>
      </c>
      <c r="IJ95">
        <v>3</v>
      </c>
      <c r="IK95">
        <v>2</v>
      </c>
      <c r="IL95">
        <v>2</v>
      </c>
      <c r="IM95">
        <v>3</v>
      </c>
      <c r="IN95">
        <v>2</v>
      </c>
      <c r="IO95">
        <v>3</v>
      </c>
      <c r="IP95">
        <v>2</v>
      </c>
      <c r="IQ95">
        <v>2</v>
      </c>
      <c r="IR95">
        <v>2</v>
      </c>
      <c r="IS95">
        <v>2</v>
      </c>
      <c r="IT95">
        <v>2</v>
      </c>
      <c r="IU95">
        <v>4</v>
      </c>
      <c r="IV95">
        <v>3</v>
      </c>
      <c r="IW95">
        <v>3</v>
      </c>
      <c r="IX95">
        <v>2</v>
      </c>
      <c r="IY95">
        <v>2</v>
      </c>
      <c r="IZ95">
        <v>2</v>
      </c>
      <c r="JA95">
        <v>3</v>
      </c>
      <c r="JB95">
        <v>2</v>
      </c>
      <c r="JC95">
        <v>1</v>
      </c>
      <c r="JD95">
        <v>2</v>
      </c>
      <c r="JE95">
        <v>3</v>
      </c>
      <c r="JF95">
        <v>2</v>
      </c>
      <c r="JG95">
        <v>3</v>
      </c>
      <c r="JH95">
        <v>3</v>
      </c>
      <c r="JI95">
        <v>2</v>
      </c>
      <c r="JJ95">
        <v>4</v>
      </c>
      <c r="JK95">
        <v>1</v>
      </c>
      <c r="JL95">
        <v>2</v>
      </c>
      <c r="JM95">
        <v>2</v>
      </c>
      <c r="JN95">
        <v>3</v>
      </c>
      <c r="JO95">
        <v>1</v>
      </c>
      <c r="JP95">
        <v>4</v>
      </c>
      <c r="JQ95">
        <v>1</v>
      </c>
      <c r="JR95">
        <v>2</v>
      </c>
      <c r="JS95">
        <v>3</v>
      </c>
      <c r="JT95">
        <v>3</v>
      </c>
      <c r="JU95">
        <v>2</v>
      </c>
      <c r="JV95">
        <v>4</v>
      </c>
      <c r="JW95">
        <v>2</v>
      </c>
      <c r="JX95">
        <v>2</v>
      </c>
      <c r="JY95">
        <v>2</v>
      </c>
      <c r="JZ95">
        <v>3</v>
      </c>
      <c r="KA95">
        <v>2</v>
      </c>
      <c r="KB95">
        <v>3</v>
      </c>
      <c r="KC95">
        <v>3</v>
      </c>
      <c r="KD95">
        <v>3</v>
      </c>
      <c r="KE95">
        <v>2</v>
      </c>
      <c r="KF95">
        <v>2</v>
      </c>
      <c r="KG95">
        <v>3</v>
      </c>
      <c r="KH95">
        <v>3</v>
      </c>
      <c r="KI95">
        <v>2</v>
      </c>
      <c r="KJ95">
        <v>2</v>
      </c>
    </row>
    <row r="96" spans="1:296">
      <c r="A96">
        <v>94</v>
      </c>
      <c r="B96">
        <v>6735244165</v>
      </c>
      <c r="C96">
        <v>161629184</v>
      </c>
      <c r="D96" s="48">
        <v>43164.668206018519</v>
      </c>
      <c r="E96" s="180">
        <v>43164.678333333337</v>
      </c>
      <c r="F96" t="s">
        <v>1181</v>
      </c>
      <c r="K96" t="s">
        <v>737</v>
      </c>
      <c r="L96" t="s">
        <v>714</v>
      </c>
      <c r="N96" t="s">
        <v>4260</v>
      </c>
      <c r="O96" t="s">
        <v>4282</v>
      </c>
      <c r="P96" t="s">
        <v>203</v>
      </c>
      <c r="Q96" t="s">
        <v>203</v>
      </c>
      <c r="R96" t="s">
        <v>781</v>
      </c>
      <c r="S96" t="s">
        <v>781</v>
      </c>
      <c r="T96" t="s">
        <v>781</v>
      </c>
      <c r="U96" t="s">
        <v>781</v>
      </c>
      <c r="V96" t="s">
        <v>4283</v>
      </c>
      <c r="W96" t="s">
        <v>215</v>
      </c>
      <c r="X96" t="s">
        <v>203</v>
      </c>
      <c r="Y96" t="s">
        <v>203</v>
      </c>
      <c r="Z96" t="s">
        <v>203</v>
      </c>
      <c r="AA96" t="s">
        <v>203</v>
      </c>
      <c r="AB96" t="s">
        <v>203</v>
      </c>
      <c r="AE96" t="s">
        <v>1523</v>
      </c>
      <c r="AF96" t="s">
        <v>1523</v>
      </c>
      <c r="AG96" t="s">
        <v>1523</v>
      </c>
      <c r="AH96" s="288" t="s">
        <v>1523</v>
      </c>
      <c r="AI96" t="s">
        <v>1523</v>
      </c>
      <c r="AJ96" t="s">
        <v>1523</v>
      </c>
      <c r="AK96" t="s">
        <v>1523</v>
      </c>
      <c r="AL96" t="s">
        <v>1523</v>
      </c>
      <c r="AM96" t="s">
        <v>1523</v>
      </c>
      <c r="AN96" t="s">
        <v>1523</v>
      </c>
      <c r="AO96" t="s">
        <v>1523</v>
      </c>
      <c r="AP96" t="s">
        <v>1523</v>
      </c>
      <c r="AQ96" s="257" t="s">
        <v>1523</v>
      </c>
      <c r="AR96" t="s">
        <v>1523</v>
      </c>
      <c r="AS96" t="s">
        <v>1523</v>
      </c>
      <c r="AT96" t="s">
        <v>1523</v>
      </c>
      <c r="AU96" t="s">
        <v>1523</v>
      </c>
      <c r="AV96" t="s">
        <v>1523</v>
      </c>
      <c r="DN96">
        <v>-1</v>
      </c>
      <c r="GR96">
        <v>-2</v>
      </c>
      <c r="GV96">
        <v>-1</v>
      </c>
      <c r="GX96">
        <v>-2</v>
      </c>
      <c r="HX96">
        <v>3</v>
      </c>
      <c r="HY96">
        <v>2</v>
      </c>
      <c r="HZ96">
        <v>2</v>
      </c>
      <c r="IA96">
        <v>3</v>
      </c>
      <c r="IB96">
        <v>2</v>
      </c>
      <c r="IC96">
        <v>2</v>
      </c>
      <c r="ID96">
        <v>2</v>
      </c>
      <c r="IE96">
        <v>3</v>
      </c>
      <c r="IF96">
        <v>2</v>
      </c>
      <c r="IG96">
        <v>3</v>
      </c>
      <c r="IH96">
        <v>2</v>
      </c>
      <c r="II96">
        <v>2</v>
      </c>
      <c r="IJ96">
        <v>3</v>
      </c>
      <c r="IK96">
        <v>3</v>
      </c>
      <c r="IL96">
        <v>2</v>
      </c>
      <c r="IM96">
        <v>2</v>
      </c>
      <c r="IN96">
        <v>2</v>
      </c>
      <c r="IO96">
        <v>2</v>
      </c>
      <c r="IP96">
        <v>2</v>
      </c>
      <c r="IQ96">
        <v>2</v>
      </c>
      <c r="IR96">
        <v>2</v>
      </c>
      <c r="IS96">
        <v>2</v>
      </c>
      <c r="IT96">
        <v>3</v>
      </c>
      <c r="IU96">
        <v>3</v>
      </c>
      <c r="IV96">
        <v>2</v>
      </c>
      <c r="IW96">
        <v>2</v>
      </c>
      <c r="IX96">
        <v>3</v>
      </c>
      <c r="IY96">
        <v>3</v>
      </c>
      <c r="IZ96">
        <v>3</v>
      </c>
      <c r="JA96">
        <v>2</v>
      </c>
      <c r="JB96">
        <v>2</v>
      </c>
      <c r="JC96">
        <v>2</v>
      </c>
      <c r="JD96">
        <v>2</v>
      </c>
      <c r="JE96">
        <v>2</v>
      </c>
      <c r="JF96">
        <v>3</v>
      </c>
      <c r="JG96">
        <v>3</v>
      </c>
      <c r="JH96">
        <v>3</v>
      </c>
      <c r="JI96">
        <v>2</v>
      </c>
      <c r="JJ96">
        <v>2</v>
      </c>
      <c r="JK96">
        <v>2</v>
      </c>
      <c r="JL96">
        <v>2</v>
      </c>
      <c r="JM96">
        <v>3</v>
      </c>
      <c r="JN96">
        <v>3</v>
      </c>
      <c r="JO96">
        <v>3</v>
      </c>
      <c r="JP96">
        <v>2</v>
      </c>
      <c r="JQ96">
        <v>2</v>
      </c>
      <c r="JR96">
        <v>2</v>
      </c>
      <c r="JS96">
        <v>2</v>
      </c>
      <c r="JT96">
        <v>2</v>
      </c>
      <c r="JU96">
        <v>2</v>
      </c>
      <c r="JV96">
        <v>3</v>
      </c>
      <c r="JW96">
        <v>3</v>
      </c>
      <c r="JX96">
        <v>2</v>
      </c>
      <c r="JY96">
        <v>2</v>
      </c>
      <c r="JZ96">
        <v>2</v>
      </c>
      <c r="KA96">
        <v>2</v>
      </c>
      <c r="KB96">
        <v>3</v>
      </c>
      <c r="KC96">
        <v>3</v>
      </c>
      <c r="KD96">
        <v>3</v>
      </c>
      <c r="KE96">
        <v>2</v>
      </c>
      <c r="KF96">
        <v>2</v>
      </c>
      <c r="KG96">
        <v>2</v>
      </c>
      <c r="KH96">
        <v>3</v>
      </c>
      <c r="KI96">
        <v>3</v>
      </c>
      <c r="KJ96">
        <v>3</v>
      </c>
    </row>
    <row r="97" spans="1:296">
      <c r="A97">
        <v>95</v>
      </c>
      <c r="B97">
        <v>6735251706</v>
      </c>
      <c r="C97">
        <v>161629184</v>
      </c>
      <c r="D97" s="48">
        <v>43164.667870370373</v>
      </c>
      <c r="E97" s="180">
        <v>43164.687418981477</v>
      </c>
      <c r="F97" t="s">
        <v>189</v>
      </c>
      <c r="K97" t="s">
        <v>1250</v>
      </c>
      <c r="L97" t="s">
        <v>1251</v>
      </c>
      <c r="N97" t="s">
        <v>4274</v>
      </c>
      <c r="O97" t="s">
        <v>1254</v>
      </c>
      <c r="P97" t="s">
        <v>4275</v>
      </c>
      <c r="Q97" t="s">
        <v>209</v>
      </c>
      <c r="R97" t="s">
        <v>4276</v>
      </c>
      <c r="S97" t="s">
        <v>1832</v>
      </c>
      <c r="T97" t="s">
        <v>1832</v>
      </c>
      <c r="U97" t="s">
        <v>1832</v>
      </c>
      <c r="V97" t="s">
        <v>413</v>
      </c>
      <c r="W97" t="s">
        <v>4277</v>
      </c>
      <c r="X97" t="s">
        <v>373</v>
      </c>
      <c r="Y97" t="s">
        <v>373</v>
      </c>
      <c r="Z97" t="s">
        <v>4278</v>
      </c>
      <c r="AA97" t="s">
        <v>373</v>
      </c>
      <c r="AE97" t="s">
        <v>2648</v>
      </c>
      <c r="AF97" t="s">
        <v>995</v>
      </c>
      <c r="AG97" t="s">
        <v>4279</v>
      </c>
      <c r="AH97" s="288">
        <v>43068</v>
      </c>
      <c r="AI97">
        <v>70</v>
      </c>
      <c r="AJ97" t="s">
        <v>409</v>
      </c>
      <c r="AK97" t="s">
        <v>980</v>
      </c>
      <c r="AL97" t="s">
        <v>1031</v>
      </c>
      <c r="AM97" t="s">
        <v>203</v>
      </c>
      <c r="AN97" t="s">
        <v>3362</v>
      </c>
      <c r="AO97" t="s">
        <v>1141</v>
      </c>
      <c r="AP97" t="s">
        <v>4280</v>
      </c>
      <c r="AQ97" s="257">
        <v>43068</v>
      </c>
      <c r="AR97">
        <v>42</v>
      </c>
      <c r="AS97" t="s">
        <v>673</v>
      </c>
      <c r="AT97" t="s">
        <v>2978</v>
      </c>
      <c r="AU97" t="s">
        <v>1031</v>
      </c>
      <c r="AV97" t="s">
        <v>203</v>
      </c>
      <c r="BJ97">
        <v>1</v>
      </c>
      <c r="BN97">
        <v>3</v>
      </c>
      <c r="BP97">
        <v>3</v>
      </c>
      <c r="BR97">
        <v>2</v>
      </c>
      <c r="BT97">
        <v>2</v>
      </c>
      <c r="BX97">
        <v>2</v>
      </c>
      <c r="CP97">
        <v>-2</v>
      </c>
      <c r="DH97">
        <v>-1</v>
      </c>
      <c r="DJ97">
        <v>2</v>
      </c>
      <c r="DZ97">
        <v>2</v>
      </c>
      <c r="EP97">
        <v>1</v>
      </c>
      <c r="ER97">
        <v>-2</v>
      </c>
      <c r="EV97">
        <v>2</v>
      </c>
      <c r="FJ97">
        <v>-1</v>
      </c>
      <c r="FR97">
        <v>-1</v>
      </c>
      <c r="FT97">
        <v>-1</v>
      </c>
      <c r="GD97">
        <v>-2</v>
      </c>
      <c r="GZ97">
        <v>-2</v>
      </c>
      <c r="HH97">
        <v>-1</v>
      </c>
      <c r="HX97">
        <v>2</v>
      </c>
      <c r="HY97">
        <v>2</v>
      </c>
      <c r="HZ97">
        <v>4</v>
      </c>
      <c r="IA97">
        <v>3</v>
      </c>
      <c r="IB97">
        <v>3</v>
      </c>
      <c r="IC97">
        <v>2</v>
      </c>
      <c r="ID97">
        <v>3</v>
      </c>
      <c r="IE97">
        <v>2</v>
      </c>
      <c r="IF97">
        <v>4</v>
      </c>
      <c r="IG97">
        <v>2</v>
      </c>
      <c r="IH97">
        <v>3</v>
      </c>
      <c r="II97">
        <v>3</v>
      </c>
      <c r="IJ97">
        <v>3</v>
      </c>
      <c r="IK97">
        <v>3</v>
      </c>
      <c r="IL97">
        <v>2</v>
      </c>
      <c r="IM97">
        <v>4</v>
      </c>
      <c r="IN97">
        <v>2</v>
      </c>
      <c r="IO97">
        <v>2</v>
      </c>
      <c r="IP97">
        <v>2</v>
      </c>
      <c r="IQ97">
        <v>3</v>
      </c>
      <c r="IR97">
        <v>2</v>
      </c>
      <c r="IS97">
        <v>3</v>
      </c>
      <c r="IT97">
        <v>2</v>
      </c>
      <c r="IU97">
        <v>4</v>
      </c>
      <c r="IV97">
        <v>3</v>
      </c>
      <c r="IW97">
        <v>4</v>
      </c>
      <c r="IX97">
        <v>3</v>
      </c>
      <c r="IY97">
        <v>3</v>
      </c>
      <c r="IZ97">
        <v>2</v>
      </c>
      <c r="JA97">
        <v>3</v>
      </c>
      <c r="JB97">
        <v>3</v>
      </c>
      <c r="JC97">
        <v>2</v>
      </c>
      <c r="JD97">
        <v>2</v>
      </c>
      <c r="JE97">
        <v>3</v>
      </c>
      <c r="JF97">
        <v>2</v>
      </c>
      <c r="JG97">
        <v>2</v>
      </c>
      <c r="JH97">
        <v>3</v>
      </c>
      <c r="JI97">
        <v>3</v>
      </c>
      <c r="JJ97">
        <v>2</v>
      </c>
      <c r="JK97">
        <v>3</v>
      </c>
      <c r="JL97">
        <v>3</v>
      </c>
      <c r="JM97">
        <v>2</v>
      </c>
      <c r="JN97">
        <v>2</v>
      </c>
      <c r="JO97">
        <v>3</v>
      </c>
      <c r="JP97">
        <v>2</v>
      </c>
      <c r="JQ97">
        <v>3</v>
      </c>
      <c r="JR97">
        <v>2</v>
      </c>
      <c r="JS97">
        <v>4</v>
      </c>
      <c r="JT97">
        <v>3</v>
      </c>
      <c r="JU97">
        <v>2</v>
      </c>
      <c r="JV97">
        <v>3</v>
      </c>
      <c r="JW97">
        <v>3</v>
      </c>
      <c r="JX97">
        <v>3</v>
      </c>
      <c r="JY97">
        <v>2</v>
      </c>
      <c r="JZ97">
        <v>3</v>
      </c>
      <c r="KA97">
        <v>2</v>
      </c>
      <c r="KB97">
        <v>2</v>
      </c>
      <c r="KC97">
        <v>1</v>
      </c>
      <c r="KD97">
        <v>2</v>
      </c>
      <c r="KE97">
        <v>2</v>
      </c>
      <c r="KF97">
        <v>2</v>
      </c>
      <c r="KG97">
        <v>2</v>
      </c>
      <c r="KH97">
        <v>3</v>
      </c>
      <c r="KI97">
        <v>2</v>
      </c>
      <c r="KJ97">
        <v>3</v>
      </c>
    </row>
    <row r="98" spans="1:296">
      <c r="A98">
        <v>96</v>
      </c>
      <c r="B98">
        <v>6743421305</v>
      </c>
      <c r="C98">
        <v>161629184</v>
      </c>
      <c r="D98" s="48">
        <v>43167.587534722217</v>
      </c>
      <c r="E98" s="180">
        <v>43167.595960648148</v>
      </c>
      <c r="F98" t="s">
        <v>1181</v>
      </c>
      <c r="K98" t="s">
        <v>279</v>
      </c>
      <c r="L98" t="s">
        <v>1299</v>
      </c>
      <c r="N98" t="s">
        <v>4315</v>
      </c>
      <c r="O98" t="s">
        <v>1301</v>
      </c>
      <c r="P98" t="s">
        <v>203</v>
      </c>
      <c r="Q98" t="s">
        <v>215</v>
      </c>
      <c r="R98" t="s">
        <v>1006</v>
      </c>
      <c r="S98" t="s">
        <v>788</v>
      </c>
      <c r="T98" t="s">
        <v>788</v>
      </c>
      <c r="U98" t="s">
        <v>4327</v>
      </c>
      <c r="V98" t="s">
        <v>215</v>
      </c>
      <c r="W98" t="s">
        <v>215</v>
      </c>
      <c r="X98" t="s">
        <v>203</v>
      </c>
      <c r="Y98" t="s">
        <v>203</v>
      </c>
      <c r="Z98" t="s">
        <v>203</v>
      </c>
      <c r="AA98" t="s">
        <v>215</v>
      </c>
      <c r="AC98" t="s">
        <v>215</v>
      </c>
      <c r="AE98" t="s">
        <v>1592</v>
      </c>
      <c r="AF98" t="s">
        <v>867</v>
      </c>
      <c r="AG98" t="s">
        <v>4328</v>
      </c>
      <c r="AH98" s="288">
        <v>43114</v>
      </c>
      <c r="AI98">
        <v>50</v>
      </c>
      <c r="AJ98" t="s">
        <v>4329</v>
      </c>
      <c r="AK98" t="s">
        <v>2978</v>
      </c>
      <c r="AL98" t="s">
        <v>1139</v>
      </c>
      <c r="AM98" t="s">
        <v>215</v>
      </c>
      <c r="AN98" t="s">
        <v>1523</v>
      </c>
      <c r="AO98" t="s">
        <v>1523</v>
      </c>
      <c r="AP98" t="s">
        <v>1523</v>
      </c>
      <c r="AQ98" s="257" t="s">
        <v>1523</v>
      </c>
      <c r="AR98" t="s">
        <v>1523</v>
      </c>
      <c r="AS98" t="s">
        <v>1523</v>
      </c>
      <c r="AT98" t="s">
        <v>1523</v>
      </c>
      <c r="AU98" t="s">
        <v>1523</v>
      </c>
      <c r="AV98" t="s">
        <v>1523</v>
      </c>
      <c r="BJ98">
        <v>3</v>
      </c>
      <c r="BK98" t="s">
        <v>4330</v>
      </c>
      <c r="DF98">
        <v>-4</v>
      </c>
      <c r="DG98" t="s">
        <v>4331</v>
      </c>
      <c r="ER98">
        <v>-3</v>
      </c>
      <c r="ES98" t="s">
        <v>4331</v>
      </c>
      <c r="EV98">
        <v>-2</v>
      </c>
      <c r="EW98" t="s">
        <v>4331</v>
      </c>
      <c r="FH98">
        <v>3</v>
      </c>
      <c r="FI98" t="s">
        <v>4331</v>
      </c>
      <c r="FT98">
        <v>-4</v>
      </c>
      <c r="GZ98">
        <v>-1</v>
      </c>
      <c r="HH98">
        <v>1</v>
      </c>
      <c r="HI98" t="s">
        <v>4332</v>
      </c>
      <c r="HX98">
        <v>2</v>
      </c>
      <c r="HY98">
        <v>3</v>
      </c>
      <c r="HZ98">
        <v>2</v>
      </c>
      <c r="IA98">
        <v>1</v>
      </c>
      <c r="IB98">
        <v>3</v>
      </c>
      <c r="IC98">
        <v>3</v>
      </c>
      <c r="ID98">
        <v>4</v>
      </c>
      <c r="IE98">
        <v>1</v>
      </c>
      <c r="IF98">
        <v>1</v>
      </c>
      <c r="IG98">
        <v>4</v>
      </c>
      <c r="IH98">
        <v>4</v>
      </c>
      <c r="II98">
        <v>4</v>
      </c>
      <c r="IJ98">
        <v>3</v>
      </c>
      <c r="IK98">
        <v>3</v>
      </c>
      <c r="IL98">
        <v>1</v>
      </c>
      <c r="IM98">
        <v>3</v>
      </c>
      <c r="IN98">
        <v>2</v>
      </c>
      <c r="IO98">
        <v>1</v>
      </c>
      <c r="IP98">
        <v>1</v>
      </c>
      <c r="IQ98">
        <v>3</v>
      </c>
      <c r="IR98">
        <v>2</v>
      </c>
      <c r="IS98">
        <v>4</v>
      </c>
      <c r="IT98">
        <v>2</v>
      </c>
      <c r="IU98">
        <v>4</v>
      </c>
      <c r="IV98">
        <v>2</v>
      </c>
      <c r="IW98">
        <v>4</v>
      </c>
      <c r="IX98">
        <v>3</v>
      </c>
      <c r="IY98">
        <v>3</v>
      </c>
      <c r="IZ98">
        <v>3</v>
      </c>
      <c r="JA98">
        <v>3</v>
      </c>
      <c r="JB98">
        <v>4</v>
      </c>
      <c r="JC98">
        <v>2</v>
      </c>
      <c r="JD98">
        <v>3</v>
      </c>
      <c r="JE98">
        <v>2</v>
      </c>
      <c r="JF98">
        <v>3</v>
      </c>
      <c r="JG98">
        <v>4</v>
      </c>
      <c r="JH98">
        <v>3</v>
      </c>
      <c r="JI98">
        <v>3</v>
      </c>
      <c r="JJ98">
        <v>1</v>
      </c>
      <c r="JK98">
        <v>2</v>
      </c>
      <c r="JL98">
        <v>3</v>
      </c>
      <c r="JM98">
        <v>4</v>
      </c>
      <c r="JN98">
        <v>4</v>
      </c>
      <c r="JO98">
        <v>4</v>
      </c>
      <c r="JP98">
        <v>4</v>
      </c>
      <c r="JQ98">
        <v>1</v>
      </c>
      <c r="JR98">
        <v>3</v>
      </c>
      <c r="JS98">
        <v>1</v>
      </c>
      <c r="JT98">
        <v>3</v>
      </c>
      <c r="JU98">
        <v>4</v>
      </c>
      <c r="JV98">
        <v>4</v>
      </c>
      <c r="JW98">
        <v>1</v>
      </c>
      <c r="JX98">
        <v>2</v>
      </c>
      <c r="JY98">
        <v>2</v>
      </c>
      <c r="JZ98">
        <v>2</v>
      </c>
      <c r="KA98">
        <v>4</v>
      </c>
      <c r="KB98">
        <v>2</v>
      </c>
      <c r="KC98">
        <v>2</v>
      </c>
      <c r="KD98">
        <v>1</v>
      </c>
      <c r="KE98">
        <v>1</v>
      </c>
      <c r="KF98">
        <v>4</v>
      </c>
      <c r="KG98">
        <v>1</v>
      </c>
      <c r="KH98">
        <v>4</v>
      </c>
      <c r="KI98">
        <v>2</v>
      </c>
      <c r="KJ98">
        <v>4</v>
      </c>
    </row>
    <row r="99" spans="1:296">
      <c r="A99">
        <v>97</v>
      </c>
      <c r="B99">
        <v>6743940854</v>
      </c>
      <c r="C99">
        <v>161629184</v>
      </c>
      <c r="D99" s="48">
        <v>43167.715254629627</v>
      </c>
      <c r="E99" s="180">
        <v>43167.729722222219</v>
      </c>
      <c r="F99" t="s">
        <v>1181</v>
      </c>
      <c r="K99" t="s">
        <v>1289</v>
      </c>
      <c r="L99" t="s">
        <v>1290</v>
      </c>
      <c r="N99" t="s">
        <v>4319</v>
      </c>
      <c r="O99" t="s">
        <v>1291</v>
      </c>
      <c r="P99" t="s">
        <v>4040</v>
      </c>
      <c r="Q99" t="s">
        <v>381</v>
      </c>
      <c r="R99" t="s">
        <v>2365</v>
      </c>
      <c r="S99" t="s">
        <v>2365</v>
      </c>
      <c r="T99" t="s">
        <v>799</v>
      </c>
      <c r="U99" t="s">
        <v>4320</v>
      </c>
      <c r="V99" t="s">
        <v>209</v>
      </c>
      <c r="W99" t="s">
        <v>209</v>
      </c>
      <c r="X99" t="s">
        <v>209</v>
      </c>
      <c r="Y99" t="s">
        <v>209</v>
      </c>
      <c r="Z99" t="s">
        <v>209</v>
      </c>
      <c r="AA99" t="s">
        <v>209</v>
      </c>
      <c r="AB99" t="s">
        <v>4321</v>
      </c>
      <c r="AC99" t="s">
        <v>209</v>
      </c>
      <c r="AE99" t="s">
        <v>1523</v>
      </c>
      <c r="AF99" t="s">
        <v>1523</v>
      </c>
      <c r="AG99" t="s">
        <v>1523</v>
      </c>
      <c r="AH99" s="288" t="s">
        <v>1523</v>
      </c>
      <c r="AI99" t="s">
        <v>1523</v>
      </c>
      <c r="AJ99" t="s">
        <v>1523</v>
      </c>
      <c r="AK99" t="s">
        <v>1523</v>
      </c>
      <c r="AL99" t="s">
        <v>1523</v>
      </c>
      <c r="AM99" t="s">
        <v>1523</v>
      </c>
      <c r="AN99" t="s">
        <v>1523</v>
      </c>
      <c r="AO99" t="s">
        <v>1523</v>
      </c>
      <c r="AP99" t="s">
        <v>1523</v>
      </c>
      <c r="AQ99" s="257" t="s">
        <v>1523</v>
      </c>
      <c r="AR99" t="s">
        <v>1523</v>
      </c>
      <c r="AS99" t="s">
        <v>1523</v>
      </c>
      <c r="AT99" t="s">
        <v>1523</v>
      </c>
      <c r="AU99" t="s">
        <v>1523</v>
      </c>
      <c r="AV99" t="s">
        <v>1523</v>
      </c>
      <c r="DH99">
        <v>-3</v>
      </c>
      <c r="DI99" t="s">
        <v>4322</v>
      </c>
      <c r="DJ99">
        <v>-2</v>
      </c>
      <c r="EB99">
        <v>-2</v>
      </c>
      <c r="EF99">
        <v>-3</v>
      </c>
      <c r="ER99">
        <v>1</v>
      </c>
      <c r="FH99">
        <v>2</v>
      </c>
      <c r="FI99" t="s">
        <v>4323</v>
      </c>
      <c r="FP99">
        <v>-2</v>
      </c>
      <c r="FR99">
        <v>-3</v>
      </c>
      <c r="FV99">
        <v>-1</v>
      </c>
      <c r="FX99">
        <v>-2</v>
      </c>
      <c r="GD99">
        <v>-3</v>
      </c>
      <c r="GV99">
        <v>1</v>
      </c>
      <c r="HF99">
        <v>-3</v>
      </c>
      <c r="HH99">
        <v>1</v>
      </c>
      <c r="HX99">
        <v>2</v>
      </c>
      <c r="HY99">
        <v>1</v>
      </c>
      <c r="HZ99">
        <v>3</v>
      </c>
      <c r="IA99">
        <v>1</v>
      </c>
      <c r="IB99">
        <v>3</v>
      </c>
      <c r="IC99">
        <v>2</v>
      </c>
      <c r="ID99">
        <v>2</v>
      </c>
      <c r="IE99">
        <v>2</v>
      </c>
      <c r="IF99">
        <v>1</v>
      </c>
      <c r="IG99">
        <v>2</v>
      </c>
      <c r="IH99">
        <v>3</v>
      </c>
      <c r="II99">
        <v>3</v>
      </c>
      <c r="IJ99">
        <v>4</v>
      </c>
      <c r="IK99">
        <v>2</v>
      </c>
      <c r="IL99">
        <v>1</v>
      </c>
      <c r="IM99">
        <v>3</v>
      </c>
      <c r="IN99">
        <v>2</v>
      </c>
      <c r="IO99">
        <v>1</v>
      </c>
      <c r="IP99">
        <v>1</v>
      </c>
      <c r="IQ99">
        <v>3</v>
      </c>
      <c r="IR99">
        <v>1</v>
      </c>
      <c r="IS99">
        <v>2</v>
      </c>
      <c r="IT99">
        <v>2</v>
      </c>
      <c r="IU99">
        <v>4</v>
      </c>
      <c r="IV99">
        <v>2</v>
      </c>
      <c r="IW99">
        <v>2</v>
      </c>
      <c r="IX99">
        <v>1</v>
      </c>
      <c r="IY99">
        <v>2</v>
      </c>
      <c r="IZ99">
        <v>2</v>
      </c>
      <c r="JA99">
        <v>1</v>
      </c>
      <c r="JB99">
        <v>3</v>
      </c>
      <c r="JC99">
        <v>1</v>
      </c>
      <c r="JD99">
        <v>2</v>
      </c>
      <c r="JE99">
        <v>2</v>
      </c>
      <c r="JF99">
        <v>1</v>
      </c>
      <c r="JG99">
        <v>3</v>
      </c>
      <c r="JH99">
        <v>2</v>
      </c>
      <c r="JI99">
        <v>1</v>
      </c>
      <c r="JJ99">
        <v>2</v>
      </c>
      <c r="JK99">
        <v>1</v>
      </c>
      <c r="JL99">
        <v>3</v>
      </c>
      <c r="JM99">
        <v>2</v>
      </c>
      <c r="JN99">
        <v>4</v>
      </c>
      <c r="JO99">
        <v>3</v>
      </c>
      <c r="JP99">
        <v>1</v>
      </c>
      <c r="JQ99">
        <v>2</v>
      </c>
      <c r="JR99">
        <v>2</v>
      </c>
      <c r="JS99">
        <v>1</v>
      </c>
      <c r="JT99">
        <v>1</v>
      </c>
      <c r="JU99">
        <v>2</v>
      </c>
      <c r="JV99">
        <v>3</v>
      </c>
      <c r="JW99">
        <v>1</v>
      </c>
      <c r="JX99">
        <v>2</v>
      </c>
      <c r="JY99">
        <v>3</v>
      </c>
      <c r="JZ99">
        <v>2</v>
      </c>
      <c r="KA99">
        <v>2</v>
      </c>
      <c r="KB99">
        <v>1</v>
      </c>
      <c r="KC99">
        <v>2</v>
      </c>
      <c r="KD99">
        <v>2</v>
      </c>
      <c r="KE99">
        <v>1</v>
      </c>
      <c r="KF99">
        <v>2</v>
      </c>
      <c r="KG99">
        <v>2</v>
      </c>
      <c r="KH99">
        <v>2</v>
      </c>
      <c r="KI99">
        <v>1</v>
      </c>
      <c r="KJ99">
        <v>3</v>
      </c>
    </row>
    <row r="100" spans="1:296">
      <c r="A100">
        <v>98</v>
      </c>
      <c r="B100">
        <v>6738345420</v>
      </c>
      <c r="C100">
        <v>161629184</v>
      </c>
      <c r="D100" s="48">
        <v>43165.712291666663</v>
      </c>
      <c r="E100" s="180">
        <v>43165.722361111111</v>
      </c>
      <c r="F100" t="s">
        <v>1181</v>
      </c>
      <c r="K100" t="s">
        <v>1257</v>
      </c>
      <c r="L100" t="s">
        <v>1258</v>
      </c>
      <c r="N100" t="s">
        <v>4284</v>
      </c>
      <c r="O100" t="s">
        <v>1260</v>
      </c>
      <c r="P100" t="s">
        <v>209</v>
      </c>
      <c r="Q100" t="s">
        <v>209</v>
      </c>
      <c r="R100" t="s">
        <v>799</v>
      </c>
      <c r="S100" t="s">
        <v>799</v>
      </c>
      <c r="T100" t="s">
        <v>799</v>
      </c>
      <c r="U100" t="s">
        <v>4285</v>
      </c>
      <c r="V100" t="s">
        <v>381</v>
      </c>
      <c r="W100" t="s">
        <v>4286</v>
      </c>
      <c r="X100" t="s">
        <v>381</v>
      </c>
      <c r="Y100" t="s">
        <v>209</v>
      </c>
      <c r="Z100" t="s">
        <v>209</v>
      </c>
      <c r="AA100" t="s">
        <v>209</v>
      </c>
      <c r="AC100" t="s">
        <v>209</v>
      </c>
      <c r="AE100" t="s">
        <v>1001</v>
      </c>
      <c r="AF100" t="s">
        <v>603</v>
      </c>
      <c r="AG100" t="s">
        <v>4287</v>
      </c>
      <c r="AH100" s="288">
        <v>43096</v>
      </c>
      <c r="AI100">
        <v>21</v>
      </c>
      <c r="AJ100" t="s">
        <v>4288</v>
      </c>
      <c r="AK100" t="s">
        <v>3015</v>
      </c>
      <c r="AL100" t="s">
        <v>4289</v>
      </c>
      <c r="AM100" t="s">
        <v>4290</v>
      </c>
      <c r="AN100" t="s">
        <v>1523</v>
      </c>
      <c r="AO100" t="s">
        <v>1523</v>
      </c>
      <c r="AP100" t="s">
        <v>1523</v>
      </c>
      <c r="AQ100" s="257" t="s">
        <v>1523</v>
      </c>
      <c r="AR100" t="s">
        <v>1523</v>
      </c>
      <c r="AS100" t="s">
        <v>1523</v>
      </c>
      <c r="AT100" t="s">
        <v>1523</v>
      </c>
      <c r="AU100" t="s">
        <v>1523</v>
      </c>
      <c r="AV100" t="s">
        <v>1523</v>
      </c>
      <c r="DJ100">
        <v>-1</v>
      </c>
      <c r="EP100">
        <v>-3</v>
      </c>
      <c r="ER100">
        <v>1</v>
      </c>
      <c r="GD100">
        <v>-2</v>
      </c>
      <c r="GX100">
        <v>-1</v>
      </c>
      <c r="HN100">
        <v>-3</v>
      </c>
      <c r="HO100" t="s">
        <v>4291</v>
      </c>
      <c r="HX100">
        <v>3</v>
      </c>
      <c r="HY100">
        <v>2</v>
      </c>
      <c r="HZ100">
        <v>3</v>
      </c>
      <c r="IA100">
        <v>3</v>
      </c>
      <c r="IB100">
        <v>3</v>
      </c>
      <c r="IC100">
        <v>2</v>
      </c>
      <c r="ID100">
        <v>3</v>
      </c>
      <c r="IE100">
        <v>2</v>
      </c>
      <c r="IF100">
        <v>2</v>
      </c>
      <c r="IG100">
        <v>3</v>
      </c>
      <c r="IH100">
        <v>4</v>
      </c>
      <c r="II100">
        <v>4</v>
      </c>
      <c r="IJ100">
        <v>4</v>
      </c>
      <c r="IK100">
        <v>2</v>
      </c>
      <c r="IL100">
        <v>2</v>
      </c>
      <c r="IM100">
        <v>3</v>
      </c>
      <c r="IN100">
        <v>3</v>
      </c>
      <c r="IO100">
        <v>2</v>
      </c>
      <c r="IP100">
        <v>2</v>
      </c>
      <c r="IQ100">
        <v>3</v>
      </c>
      <c r="IR100">
        <v>2</v>
      </c>
      <c r="IS100">
        <v>2</v>
      </c>
      <c r="IT100">
        <v>3</v>
      </c>
      <c r="IU100">
        <v>4</v>
      </c>
      <c r="IV100">
        <v>4</v>
      </c>
      <c r="IW100">
        <v>3</v>
      </c>
      <c r="IX100">
        <v>1</v>
      </c>
      <c r="IY100">
        <v>1</v>
      </c>
      <c r="IZ100">
        <v>3</v>
      </c>
      <c r="JA100">
        <v>3</v>
      </c>
      <c r="JB100">
        <v>2</v>
      </c>
      <c r="JC100">
        <v>2</v>
      </c>
      <c r="JD100">
        <v>2</v>
      </c>
      <c r="JE100">
        <v>2</v>
      </c>
      <c r="JF100">
        <v>3</v>
      </c>
      <c r="JG100">
        <v>4</v>
      </c>
      <c r="JH100">
        <v>3</v>
      </c>
      <c r="JI100">
        <v>2</v>
      </c>
      <c r="JJ100">
        <v>2</v>
      </c>
      <c r="JK100">
        <v>1</v>
      </c>
      <c r="JL100">
        <v>3</v>
      </c>
      <c r="JM100">
        <v>2</v>
      </c>
      <c r="JN100">
        <v>3</v>
      </c>
      <c r="JO100">
        <v>4</v>
      </c>
      <c r="JP100">
        <v>2</v>
      </c>
      <c r="JQ100">
        <v>1</v>
      </c>
      <c r="JR100">
        <v>2</v>
      </c>
      <c r="JS100">
        <v>2</v>
      </c>
      <c r="JT100">
        <v>2</v>
      </c>
      <c r="JU100">
        <v>2</v>
      </c>
      <c r="JV100">
        <v>3</v>
      </c>
      <c r="JW100">
        <v>2</v>
      </c>
      <c r="JX100">
        <v>2</v>
      </c>
      <c r="JY100">
        <v>3</v>
      </c>
      <c r="JZ100">
        <v>2</v>
      </c>
      <c r="KA100">
        <v>2</v>
      </c>
      <c r="KB100">
        <v>2</v>
      </c>
      <c r="KC100">
        <v>1</v>
      </c>
      <c r="KD100">
        <v>2</v>
      </c>
      <c r="KE100">
        <v>2</v>
      </c>
      <c r="KF100">
        <v>2</v>
      </c>
      <c r="KG100">
        <v>2</v>
      </c>
      <c r="KH100">
        <v>2</v>
      </c>
      <c r="KI100">
        <v>1</v>
      </c>
      <c r="KJ100">
        <v>3</v>
      </c>
    </row>
    <row r="101" spans="1:296">
      <c r="A101">
        <v>99</v>
      </c>
      <c r="B101">
        <v>6740601009</v>
      </c>
      <c r="C101">
        <v>161629184</v>
      </c>
      <c r="D101" s="48">
        <v>43166.557650462957</v>
      </c>
      <c r="E101" s="180">
        <v>43166.568182870367</v>
      </c>
      <c r="F101" t="s">
        <v>189</v>
      </c>
      <c r="K101" t="s">
        <v>4333</v>
      </c>
      <c r="L101" t="s">
        <v>1293</v>
      </c>
      <c r="N101" t="s">
        <v>4334</v>
      </c>
      <c r="O101" t="s">
        <v>1295</v>
      </c>
      <c r="P101" t="s">
        <v>209</v>
      </c>
      <c r="Q101" t="s">
        <v>209</v>
      </c>
      <c r="R101" t="s">
        <v>1037</v>
      </c>
      <c r="S101" t="s">
        <v>1037</v>
      </c>
      <c r="T101" t="s">
        <v>2365</v>
      </c>
      <c r="V101" t="s">
        <v>209</v>
      </c>
      <c r="W101" t="s">
        <v>4335</v>
      </c>
      <c r="X101" t="s">
        <v>209</v>
      </c>
      <c r="Y101" t="s">
        <v>209</v>
      </c>
      <c r="Z101" t="s">
        <v>209</v>
      </c>
      <c r="AA101" t="s">
        <v>209</v>
      </c>
      <c r="AC101" t="s">
        <v>209</v>
      </c>
      <c r="AE101" t="s">
        <v>1523</v>
      </c>
      <c r="AF101" t="s">
        <v>1523</v>
      </c>
      <c r="AG101" t="s">
        <v>1523</v>
      </c>
      <c r="AH101" s="288" t="s">
        <v>1523</v>
      </c>
      <c r="AI101" t="s">
        <v>1523</v>
      </c>
      <c r="AJ101" t="s">
        <v>1523</v>
      </c>
      <c r="AK101" t="s">
        <v>1523</v>
      </c>
      <c r="AL101" t="s">
        <v>1523</v>
      </c>
      <c r="AM101" t="s">
        <v>1523</v>
      </c>
      <c r="AN101" t="s">
        <v>1523</v>
      </c>
      <c r="AO101" t="s">
        <v>1523</v>
      </c>
      <c r="AP101" t="s">
        <v>1523</v>
      </c>
      <c r="AQ101" s="257" t="s">
        <v>1523</v>
      </c>
      <c r="AR101" t="s">
        <v>1523</v>
      </c>
      <c r="AS101" t="s">
        <v>1523</v>
      </c>
      <c r="AT101" t="s">
        <v>1523</v>
      </c>
      <c r="AU101" t="s">
        <v>1523</v>
      </c>
      <c r="AV101" t="s">
        <v>1523</v>
      </c>
      <c r="DZ101">
        <v>-2</v>
      </c>
      <c r="EA101" t="s">
        <v>4336</v>
      </c>
      <c r="HX101">
        <v>2</v>
      </c>
      <c r="HY101">
        <v>1</v>
      </c>
      <c r="HZ101">
        <v>2</v>
      </c>
      <c r="IA101">
        <v>2</v>
      </c>
      <c r="IB101">
        <v>3</v>
      </c>
      <c r="IC101">
        <v>1</v>
      </c>
      <c r="ID101">
        <v>2</v>
      </c>
      <c r="IE101">
        <v>1</v>
      </c>
      <c r="IF101">
        <v>2</v>
      </c>
      <c r="IG101">
        <v>2</v>
      </c>
      <c r="IH101">
        <v>3</v>
      </c>
      <c r="II101">
        <v>3</v>
      </c>
      <c r="IJ101">
        <v>2</v>
      </c>
      <c r="IK101">
        <v>2</v>
      </c>
      <c r="IL101">
        <v>2</v>
      </c>
      <c r="IM101">
        <v>2</v>
      </c>
      <c r="IN101">
        <v>2</v>
      </c>
      <c r="IO101">
        <v>3</v>
      </c>
      <c r="IP101">
        <v>2</v>
      </c>
      <c r="IQ101">
        <v>3</v>
      </c>
      <c r="IR101">
        <v>2</v>
      </c>
      <c r="IS101">
        <v>1</v>
      </c>
      <c r="IT101">
        <v>1</v>
      </c>
      <c r="IU101">
        <v>3</v>
      </c>
      <c r="IV101">
        <v>3</v>
      </c>
      <c r="IW101">
        <v>3</v>
      </c>
      <c r="IX101">
        <v>1</v>
      </c>
      <c r="IY101">
        <v>2</v>
      </c>
      <c r="IZ101">
        <v>1</v>
      </c>
      <c r="JA101">
        <v>1</v>
      </c>
      <c r="JB101">
        <v>3</v>
      </c>
      <c r="JC101">
        <v>2</v>
      </c>
      <c r="JD101">
        <v>2</v>
      </c>
      <c r="JE101">
        <v>1</v>
      </c>
      <c r="JF101">
        <v>2</v>
      </c>
      <c r="JG101">
        <v>3</v>
      </c>
      <c r="JH101">
        <v>1</v>
      </c>
      <c r="JI101">
        <v>2</v>
      </c>
      <c r="JJ101">
        <v>2</v>
      </c>
      <c r="JK101">
        <v>2</v>
      </c>
      <c r="JL101">
        <v>3</v>
      </c>
      <c r="JM101">
        <v>3</v>
      </c>
      <c r="JN101">
        <v>3</v>
      </c>
      <c r="JO101">
        <v>2</v>
      </c>
      <c r="JP101">
        <v>2</v>
      </c>
      <c r="JQ101">
        <v>2</v>
      </c>
      <c r="JR101">
        <v>2</v>
      </c>
      <c r="JS101">
        <v>1</v>
      </c>
      <c r="JT101">
        <v>2</v>
      </c>
      <c r="JU101">
        <v>2</v>
      </c>
      <c r="JV101">
        <v>3</v>
      </c>
      <c r="JW101">
        <v>2</v>
      </c>
      <c r="JX101">
        <v>2</v>
      </c>
      <c r="JY101">
        <v>2</v>
      </c>
      <c r="JZ101">
        <v>3</v>
      </c>
      <c r="KA101">
        <v>2</v>
      </c>
      <c r="KB101">
        <v>1</v>
      </c>
      <c r="KC101">
        <v>2</v>
      </c>
      <c r="KD101">
        <v>1</v>
      </c>
      <c r="KE101">
        <v>3</v>
      </c>
      <c r="KF101">
        <v>1</v>
      </c>
      <c r="KG101">
        <v>1</v>
      </c>
      <c r="KH101">
        <v>3</v>
      </c>
      <c r="KI101">
        <v>2</v>
      </c>
      <c r="KJ101">
        <v>3</v>
      </c>
    </row>
    <row r="102" spans="1:296">
      <c r="A102">
        <v>100</v>
      </c>
      <c r="B102">
        <v>6735261469</v>
      </c>
      <c r="C102">
        <v>161629184</v>
      </c>
      <c r="D102" s="48">
        <v>43164.671018518522</v>
      </c>
      <c r="E102" s="180">
        <v>43164.691018518519</v>
      </c>
      <c r="F102" t="s">
        <v>1181</v>
      </c>
      <c r="K102" t="s">
        <v>1347</v>
      </c>
      <c r="L102" t="s">
        <v>318</v>
      </c>
      <c r="N102" t="s">
        <v>4252</v>
      </c>
      <c r="O102" t="s">
        <v>1349</v>
      </c>
      <c r="P102" t="s">
        <v>209</v>
      </c>
      <c r="Q102" t="s">
        <v>209</v>
      </c>
      <c r="R102" t="s">
        <v>799</v>
      </c>
      <c r="S102" t="s">
        <v>798</v>
      </c>
      <c r="T102" t="s">
        <v>1037</v>
      </c>
      <c r="U102" t="s">
        <v>1037</v>
      </c>
      <c r="V102" t="s">
        <v>209</v>
      </c>
      <c r="W102" t="s">
        <v>209</v>
      </c>
      <c r="X102" t="s">
        <v>209</v>
      </c>
      <c r="Y102" t="s">
        <v>209</v>
      </c>
      <c r="Z102" t="s">
        <v>209</v>
      </c>
      <c r="AA102" t="s">
        <v>209</v>
      </c>
      <c r="AB102" t="s">
        <v>4271</v>
      </c>
      <c r="AC102" t="s">
        <v>209</v>
      </c>
      <c r="AE102" t="s">
        <v>4272</v>
      </c>
      <c r="AF102" t="s">
        <v>3447</v>
      </c>
      <c r="AG102" t="s">
        <v>2380</v>
      </c>
      <c r="AH102" s="288">
        <v>43132</v>
      </c>
      <c r="AI102">
        <v>10</v>
      </c>
      <c r="AJ102" t="s">
        <v>553</v>
      </c>
      <c r="AK102" t="s">
        <v>4273</v>
      </c>
      <c r="AL102" t="s">
        <v>1458</v>
      </c>
      <c r="AM102" t="s">
        <v>209</v>
      </c>
      <c r="AN102" t="s">
        <v>1523</v>
      </c>
      <c r="AO102" t="s">
        <v>1523</v>
      </c>
      <c r="AP102" t="s">
        <v>1523</v>
      </c>
      <c r="AQ102" s="257" t="s">
        <v>1523</v>
      </c>
      <c r="AR102" t="s">
        <v>1523</v>
      </c>
      <c r="AS102" t="s">
        <v>1523</v>
      </c>
      <c r="AT102" t="s">
        <v>1523</v>
      </c>
      <c r="AU102" t="s">
        <v>1523</v>
      </c>
      <c r="AV102" t="s">
        <v>1523</v>
      </c>
      <c r="CN102">
        <v>-1</v>
      </c>
      <c r="DX102">
        <v>-1</v>
      </c>
      <c r="ER102">
        <v>-1</v>
      </c>
      <c r="FH102">
        <v>-2</v>
      </c>
      <c r="FT102">
        <v>-1</v>
      </c>
      <c r="FV102">
        <v>-1</v>
      </c>
      <c r="FX102">
        <v>-2</v>
      </c>
      <c r="GD102">
        <v>-1</v>
      </c>
      <c r="GL102">
        <v>1</v>
      </c>
      <c r="GN102">
        <v>-1</v>
      </c>
      <c r="GZ102">
        <v>-2</v>
      </c>
      <c r="HH102">
        <v>-1</v>
      </c>
      <c r="HX102">
        <v>3</v>
      </c>
      <c r="HY102">
        <v>2</v>
      </c>
      <c r="HZ102">
        <v>4</v>
      </c>
      <c r="IA102">
        <v>4</v>
      </c>
      <c r="IB102">
        <v>4</v>
      </c>
      <c r="IC102">
        <v>2</v>
      </c>
      <c r="ID102">
        <v>3</v>
      </c>
      <c r="IE102">
        <v>3</v>
      </c>
      <c r="IF102">
        <v>2</v>
      </c>
      <c r="IG102">
        <v>3</v>
      </c>
      <c r="IH102">
        <v>4</v>
      </c>
      <c r="II102">
        <v>4</v>
      </c>
      <c r="IJ102">
        <v>4</v>
      </c>
      <c r="IK102">
        <v>4</v>
      </c>
      <c r="IL102">
        <v>3</v>
      </c>
      <c r="IM102">
        <v>4</v>
      </c>
      <c r="IN102">
        <v>4</v>
      </c>
      <c r="IO102">
        <v>3</v>
      </c>
      <c r="IP102">
        <v>2</v>
      </c>
      <c r="IQ102">
        <v>4</v>
      </c>
      <c r="IR102">
        <v>1</v>
      </c>
      <c r="IS102">
        <v>3</v>
      </c>
      <c r="IT102">
        <v>3</v>
      </c>
      <c r="IU102">
        <v>4</v>
      </c>
      <c r="IV102">
        <v>4</v>
      </c>
      <c r="IW102">
        <v>4</v>
      </c>
      <c r="IX102">
        <v>4</v>
      </c>
      <c r="IY102">
        <v>3</v>
      </c>
      <c r="IZ102">
        <v>2</v>
      </c>
      <c r="JA102">
        <v>4</v>
      </c>
      <c r="JB102">
        <v>4</v>
      </c>
      <c r="JC102">
        <v>4</v>
      </c>
      <c r="JD102">
        <v>1</v>
      </c>
      <c r="JE102">
        <v>1</v>
      </c>
      <c r="JF102">
        <v>4</v>
      </c>
      <c r="JG102">
        <v>4</v>
      </c>
      <c r="JH102">
        <v>4</v>
      </c>
      <c r="JI102">
        <v>4</v>
      </c>
      <c r="JJ102">
        <v>3</v>
      </c>
      <c r="JK102">
        <v>3</v>
      </c>
      <c r="JL102">
        <v>4</v>
      </c>
      <c r="JM102">
        <v>3</v>
      </c>
      <c r="JN102">
        <v>4</v>
      </c>
      <c r="JO102">
        <v>4</v>
      </c>
      <c r="JP102">
        <v>3</v>
      </c>
      <c r="JQ102">
        <v>1</v>
      </c>
      <c r="JR102">
        <v>2</v>
      </c>
      <c r="JS102">
        <v>2</v>
      </c>
      <c r="JT102">
        <v>2</v>
      </c>
      <c r="JU102">
        <v>3</v>
      </c>
      <c r="JV102">
        <v>4</v>
      </c>
      <c r="JW102">
        <v>3</v>
      </c>
      <c r="JX102">
        <v>4</v>
      </c>
      <c r="JY102">
        <v>4</v>
      </c>
      <c r="JZ102">
        <v>3</v>
      </c>
      <c r="KA102">
        <v>3</v>
      </c>
      <c r="KB102">
        <v>3</v>
      </c>
      <c r="KC102">
        <v>3</v>
      </c>
      <c r="KD102">
        <v>2</v>
      </c>
      <c r="KE102">
        <v>1</v>
      </c>
      <c r="KF102">
        <v>2</v>
      </c>
      <c r="KG102">
        <v>1</v>
      </c>
      <c r="KH102">
        <v>2</v>
      </c>
      <c r="KI102">
        <v>1</v>
      </c>
      <c r="KJ102">
        <v>4</v>
      </c>
    </row>
    <row r="103" spans="1:296">
      <c r="A103">
        <v>101</v>
      </c>
      <c r="AE103" t="s">
        <v>1523</v>
      </c>
      <c r="AF103" t="s">
        <v>1523</v>
      </c>
      <c r="AG103" t="s">
        <v>1523</v>
      </c>
      <c r="AH103" s="288" t="s">
        <v>1523</v>
      </c>
      <c r="AI103" t="s">
        <v>1523</v>
      </c>
      <c r="AJ103" t="s">
        <v>1523</v>
      </c>
      <c r="AK103" t="s">
        <v>1523</v>
      </c>
      <c r="AL103" t="s">
        <v>1523</v>
      </c>
      <c r="AM103" t="s">
        <v>1523</v>
      </c>
      <c r="AN103" t="s">
        <v>1523</v>
      </c>
      <c r="AO103" t="s">
        <v>1523</v>
      </c>
      <c r="AP103" t="s">
        <v>1523</v>
      </c>
      <c r="AQ103" s="257" t="s">
        <v>1523</v>
      </c>
      <c r="AR103" t="s">
        <v>1523</v>
      </c>
      <c r="AS103" t="s">
        <v>1523</v>
      </c>
      <c r="AT103" t="s">
        <v>1523</v>
      </c>
      <c r="AU103" t="s">
        <v>1523</v>
      </c>
      <c r="AV103" t="s">
        <v>1523</v>
      </c>
    </row>
    <row r="104" spans="1:296">
      <c r="A104">
        <v>102</v>
      </c>
      <c r="B104">
        <v>6738334873</v>
      </c>
      <c r="C104">
        <v>161629184</v>
      </c>
      <c r="D104" s="48">
        <v>43165.709409722222</v>
      </c>
      <c r="E104" s="180">
        <v>43165.720902777779</v>
      </c>
      <c r="F104" t="s">
        <v>1181</v>
      </c>
      <c r="K104" t="s">
        <v>394</v>
      </c>
      <c r="L104" t="s">
        <v>1280</v>
      </c>
      <c r="N104" t="s">
        <v>4298</v>
      </c>
      <c r="O104" t="s">
        <v>1281</v>
      </c>
      <c r="P104" t="s">
        <v>209</v>
      </c>
      <c r="Q104" t="s">
        <v>381</v>
      </c>
      <c r="R104" t="s">
        <v>1103</v>
      </c>
      <c r="S104" t="s">
        <v>2365</v>
      </c>
      <c r="T104" t="s">
        <v>798</v>
      </c>
      <c r="U104" t="s">
        <v>4299</v>
      </c>
      <c r="V104" t="s">
        <v>381</v>
      </c>
      <c r="W104" t="s">
        <v>4300</v>
      </c>
      <c r="X104" t="s">
        <v>381</v>
      </c>
      <c r="Y104" t="s">
        <v>209</v>
      </c>
      <c r="Z104" t="s">
        <v>209</v>
      </c>
      <c r="AA104" t="s">
        <v>209</v>
      </c>
      <c r="AB104" t="s">
        <v>4301</v>
      </c>
      <c r="AC104" t="s">
        <v>1072</v>
      </c>
      <c r="AE104" t="s">
        <v>1523</v>
      </c>
      <c r="AF104" t="s">
        <v>1523</v>
      </c>
      <c r="AG104" t="s">
        <v>1523</v>
      </c>
      <c r="AH104" s="288" t="s">
        <v>1523</v>
      </c>
      <c r="AI104" t="s">
        <v>1523</v>
      </c>
      <c r="AJ104" t="s">
        <v>1523</v>
      </c>
      <c r="AK104" t="s">
        <v>1523</v>
      </c>
      <c r="AL104" t="s">
        <v>1523</v>
      </c>
      <c r="AM104" t="s">
        <v>1523</v>
      </c>
      <c r="AN104" t="s">
        <v>1523</v>
      </c>
      <c r="AO104" t="s">
        <v>1523</v>
      </c>
      <c r="AP104" t="s">
        <v>1523</v>
      </c>
      <c r="AQ104" s="257" t="s">
        <v>1523</v>
      </c>
      <c r="AR104" t="s">
        <v>1523</v>
      </c>
      <c r="AS104" t="s">
        <v>1523</v>
      </c>
      <c r="AT104" t="s">
        <v>1523</v>
      </c>
      <c r="AU104" t="s">
        <v>1523</v>
      </c>
      <c r="AV104" t="s">
        <v>1523</v>
      </c>
      <c r="DH104">
        <v>-2</v>
      </c>
      <c r="DI104" t="s">
        <v>4302</v>
      </c>
      <c r="ED104">
        <v>-1</v>
      </c>
      <c r="EE104" t="s">
        <v>4303</v>
      </c>
      <c r="FH104">
        <v>-2</v>
      </c>
      <c r="FI104" t="s">
        <v>4304</v>
      </c>
      <c r="GD104">
        <v>-3</v>
      </c>
      <c r="GE104" t="s">
        <v>4305</v>
      </c>
      <c r="GN104">
        <v>-1</v>
      </c>
      <c r="GO104" t="s">
        <v>4022</v>
      </c>
      <c r="GP104">
        <v>-1</v>
      </c>
      <c r="GQ104" t="s">
        <v>4022</v>
      </c>
      <c r="HX104">
        <v>3</v>
      </c>
      <c r="HY104">
        <v>1</v>
      </c>
      <c r="HZ104">
        <v>2</v>
      </c>
      <c r="IA104">
        <v>2</v>
      </c>
      <c r="IB104">
        <v>4</v>
      </c>
      <c r="IC104">
        <v>2</v>
      </c>
      <c r="ID104">
        <v>2</v>
      </c>
      <c r="IE104">
        <v>2</v>
      </c>
      <c r="IF104">
        <v>2</v>
      </c>
      <c r="IG104">
        <v>1</v>
      </c>
      <c r="IH104">
        <v>3</v>
      </c>
      <c r="II104">
        <v>4</v>
      </c>
      <c r="IJ104">
        <v>2</v>
      </c>
      <c r="IK104">
        <v>2</v>
      </c>
      <c r="IL104">
        <v>2</v>
      </c>
      <c r="IM104">
        <v>2</v>
      </c>
      <c r="IN104">
        <v>2</v>
      </c>
      <c r="IO104">
        <v>1</v>
      </c>
      <c r="IP104">
        <v>2</v>
      </c>
      <c r="IQ104">
        <v>2</v>
      </c>
      <c r="IR104">
        <v>1</v>
      </c>
      <c r="IS104">
        <v>2</v>
      </c>
      <c r="IT104">
        <v>2</v>
      </c>
      <c r="IU104">
        <v>4</v>
      </c>
      <c r="IV104">
        <v>3</v>
      </c>
      <c r="IW104">
        <v>2</v>
      </c>
      <c r="IX104">
        <v>2</v>
      </c>
      <c r="IY104">
        <v>2</v>
      </c>
      <c r="IZ104">
        <v>1</v>
      </c>
      <c r="JA104">
        <v>2</v>
      </c>
      <c r="JB104">
        <v>3</v>
      </c>
      <c r="JC104">
        <v>2</v>
      </c>
      <c r="JD104">
        <v>1</v>
      </c>
      <c r="JE104">
        <v>1</v>
      </c>
      <c r="JF104">
        <v>2</v>
      </c>
      <c r="JG104">
        <v>3</v>
      </c>
      <c r="JH104">
        <v>2</v>
      </c>
      <c r="JI104">
        <v>2</v>
      </c>
      <c r="JJ104">
        <v>2</v>
      </c>
      <c r="JK104">
        <v>2</v>
      </c>
      <c r="JL104">
        <v>3</v>
      </c>
      <c r="JM104">
        <v>2</v>
      </c>
      <c r="JN104">
        <v>2</v>
      </c>
      <c r="JO104">
        <v>3</v>
      </c>
      <c r="JP104">
        <v>2</v>
      </c>
      <c r="JQ104">
        <v>2</v>
      </c>
      <c r="JR104">
        <v>1</v>
      </c>
      <c r="JS104">
        <v>1</v>
      </c>
      <c r="JT104">
        <v>1</v>
      </c>
      <c r="JU104">
        <v>1</v>
      </c>
      <c r="JV104">
        <v>3</v>
      </c>
      <c r="JW104">
        <v>2</v>
      </c>
      <c r="JX104">
        <v>2</v>
      </c>
      <c r="JY104">
        <v>2</v>
      </c>
      <c r="JZ104">
        <v>2</v>
      </c>
      <c r="KA104">
        <v>2</v>
      </c>
      <c r="KB104">
        <v>2</v>
      </c>
      <c r="KC104">
        <v>4</v>
      </c>
      <c r="KD104">
        <v>3</v>
      </c>
      <c r="KE104">
        <v>2</v>
      </c>
      <c r="KF104">
        <v>2</v>
      </c>
      <c r="KG104">
        <v>2</v>
      </c>
      <c r="KH104">
        <v>2</v>
      </c>
      <c r="KI104">
        <v>1</v>
      </c>
      <c r="KJ104">
        <v>4</v>
      </c>
    </row>
    <row r="105" spans="1:296">
      <c r="A105">
        <v>103</v>
      </c>
      <c r="B105">
        <v>6735313084</v>
      </c>
      <c r="C105">
        <v>161629184</v>
      </c>
      <c r="D105" s="48">
        <v>43164.672129629631</v>
      </c>
      <c r="E105" s="180">
        <v>43164.697557870371</v>
      </c>
      <c r="F105" t="s">
        <v>1181</v>
      </c>
      <c r="K105" t="s">
        <v>1284</v>
      </c>
      <c r="L105" t="s">
        <v>3118</v>
      </c>
      <c r="N105" t="s">
        <v>4260</v>
      </c>
      <c r="O105" t="s">
        <v>3119</v>
      </c>
      <c r="R105" t="s">
        <v>781</v>
      </c>
      <c r="S105" t="s">
        <v>781</v>
      </c>
      <c r="T105" t="s">
        <v>781</v>
      </c>
      <c r="U105" t="s">
        <v>781</v>
      </c>
      <c r="V105" t="s">
        <v>215</v>
      </c>
      <c r="W105" t="s">
        <v>215</v>
      </c>
      <c r="X105" t="s">
        <v>215</v>
      </c>
      <c r="Y105" t="s">
        <v>203</v>
      </c>
      <c r="Z105" t="s">
        <v>203</v>
      </c>
      <c r="AA105" t="s">
        <v>203</v>
      </c>
      <c r="AE105" t="s">
        <v>1523</v>
      </c>
      <c r="AF105" t="s">
        <v>1523</v>
      </c>
      <c r="AG105" t="s">
        <v>1523</v>
      </c>
      <c r="AH105" s="288" t="s">
        <v>1523</v>
      </c>
      <c r="AI105" t="s">
        <v>1523</v>
      </c>
      <c r="AJ105" t="s">
        <v>1523</v>
      </c>
      <c r="AK105" t="s">
        <v>1523</v>
      </c>
      <c r="AL105" t="s">
        <v>1523</v>
      </c>
      <c r="AM105" t="s">
        <v>1523</v>
      </c>
      <c r="AN105" t="s">
        <v>1523</v>
      </c>
      <c r="AO105" t="s">
        <v>1523</v>
      </c>
      <c r="AP105" t="s">
        <v>1523</v>
      </c>
      <c r="AQ105" s="257" t="s">
        <v>1523</v>
      </c>
      <c r="AR105" t="s">
        <v>1523</v>
      </c>
      <c r="AS105" t="s">
        <v>1523</v>
      </c>
      <c r="AT105" t="s">
        <v>1523</v>
      </c>
      <c r="AU105" t="s">
        <v>1523</v>
      </c>
      <c r="AV105" t="s">
        <v>1523</v>
      </c>
      <c r="FV105">
        <v>-2</v>
      </c>
      <c r="GZ105">
        <v>-2</v>
      </c>
      <c r="HX105">
        <v>2</v>
      </c>
      <c r="HY105">
        <v>1</v>
      </c>
      <c r="HZ105">
        <v>3</v>
      </c>
      <c r="IA105">
        <v>2</v>
      </c>
      <c r="IB105">
        <v>2</v>
      </c>
      <c r="IC105">
        <v>2</v>
      </c>
      <c r="ID105">
        <v>3</v>
      </c>
      <c r="IE105">
        <v>3</v>
      </c>
      <c r="IF105">
        <v>2</v>
      </c>
      <c r="IG105">
        <v>2</v>
      </c>
      <c r="IH105">
        <v>4</v>
      </c>
      <c r="II105">
        <v>3</v>
      </c>
      <c r="IJ105">
        <v>2</v>
      </c>
      <c r="IK105">
        <v>2</v>
      </c>
      <c r="IL105">
        <v>2</v>
      </c>
      <c r="IM105">
        <v>3</v>
      </c>
      <c r="IN105">
        <v>2</v>
      </c>
      <c r="IO105">
        <v>2</v>
      </c>
      <c r="IP105">
        <v>2</v>
      </c>
      <c r="IQ105">
        <v>3</v>
      </c>
      <c r="IR105">
        <v>1</v>
      </c>
      <c r="IS105">
        <v>2</v>
      </c>
      <c r="IT105">
        <v>3</v>
      </c>
      <c r="IU105">
        <v>4</v>
      </c>
      <c r="IV105">
        <v>2</v>
      </c>
      <c r="IW105">
        <v>3</v>
      </c>
      <c r="IX105">
        <v>2</v>
      </c>
      <c r="IY105">
        <v>3</v>
      </c>
      <c r="IZ105">
        <v>2</v>
      </c>
      <c r="JA105">
        <v>4</v>
      </c>
      <c r="JB105">
        <v>3</v>
      </c>
      <c r="JC105">
        <v>3</v>
      </c>
      <c r="JD105">
        <v>2</v>
      </c>
      <c r="JE105">
        <v>3</v>
      </c>
      <c r="JF105">
        <v>3</v>
      </c>
      <c r="JG105">
        <v>2</v>
      </c>
      <c r="JH105">
        <v>3</v>
      </c>
      <c r="JI105">
        <v>3</v>
      </c>
      <c r="JJ105">
        <v>2</v>
      </c>
      <c r="JK105">
        <v>3</v>
      </c>
      <c r="JL105">
        <v>4</v>
      </c>
      <c r="JM105">
        <v>3</v>
      </c>
      <c r="JN105">
        <v>2</v>
      </c>
      <c r="JO105">
        <v>3</v>
      </c>
      <c r="JP105">
        <v>3</v>
      </c>
      <c r="JQ105">
        <v>1</v>
      </c>
      <c r="JR105">
        <v>2</v>
      </c>
      <c r="JS105">
        <v>3</v>
      </c>
      <c r="JT105">
        <v>3</v>
      </c>
      <c r="JU105">
        <v>3</v>
      </c>
      <c r="JV105">
        <v>4</v>
      </c>
      <c r="JW105">
        <v>2</v>
      </c>
      <c r="JX105">
        <v>3</v>
      </c>
      <c r="JY105">
        <v>3</v>
      </c>
      <c r="JZ105">
        <v>3</v>
      </c>
      <c r="KA105">
        <v>2</v>
      </c>
      <c r="KB105">
        <v>3</v>
      </c>
      <c r="KC105">
        <v>4</v>
      </c>
      <c r="KD105">
        <v>2</v>
      </c>
      <c r="KE105">
        <v>3</v>
      </c>
      <c r="KF105">
        <v>2</v>
      </c>
      <c r="KG105">
        <v>3</v>
      </c>
      <c r="KH105">
        <v>2</v>
      </c>
      <c r="KI105">
        <v>2</v>
      </c>
      <c r="KJ105">
        <v>2</v>
      </c>
    </row>
    <row r="106" spans="1:296">
      <c r="A106">
        <v>104</v>
      </c>
      <c r="B106">
        <v>6735263746</v>
      </c>
      <c r="C106">
        <v>161629184</v>
      </c>
      <c r="D106" s="48">
        <v>43164.671597222223</v>
      </c>
      <c r="E106" s="180">
        <v>43164.683472222219</v>
      </c>
      <c r="F106" t="s">
        <v>1181</v>
      </c>
      <c r="K106" t="s">
        <v>1272</v>
      </c>
      <c r="L106" t="s">
        <v>317</v>
      </c>
      <c r="N106" t="s">
        <v>4262</v>
      </c>
      <c r="O106" t="s">
        <v>1275</v>
      </c>
      <c r="P106" t="s">
        <v>203</v>
      </c>
      <c r="Q106" t="s">
        <v>203</v>
      </c>
      <c r="R106" t="s">
        <v>796</v>
      </c>
      <c r="S106" t="s">
        <v>781</v>
      </c>
      <c r="T106" t="s">
        <v>781</v>
      </c>
      <c r="U106" t="s">
        <v>781</v>
      </c>
      <c r="V106" t="s">
        <v>215</v>
      </c>
      <c r="W106" t="s">
        <v>4263</v>
      </c>
      <c r="X106" t="s">
        <v>215</v>
      </c>
      <c r="Y106" t="s">
        <v>203</v>
      </c>
      <c r="Z106" t="s">
        <v>203</v>
      </c>
      <c r="AA106" t="s">
        <v>203</v>
      </c>
      <c r="AB106" t="s">
        <v>203</v>
      </c>
      <c r="AC106" t="s">
        <v>203</v>
      </c>
      <c r="AE106" t="s">
        <v>1523</v>
      </c>
      <c r="AF106" t="s">
        <v>1523</v>
      </c>
      <c r="AG106" t="s">
        <v>1523</v>
      </c>
      <c r="AH106" s="288" t="s">
        <v>1523</v>
      </c>
      <c r="AI106" t="s">
        <v>1523</v>
      </c>
      <c r="AJ106" t="s">
        <v>1523</v>
      </c>
      <c r="AK106" t="s">
        <v>1523</v>
      </c>
      <c r="AL106" t="s">
        <v>1523</v>
      </c>
      <c r="AM106" t="s">
        <v>1523</v>
      </c>
      <c r="AN106" t="s">
        <v>1523</v>
      </c>
      <c r="AO106" t="s">
        <v>1523</v>
      </c>
      <c r="AP106" t="s">
        <v>1523</v>
      </c>
      <c r="AQ106" s="257" t="s">
        <v>1523</v>
      </c>
      <c r="AR106" t="s">
        <v>1523</v>
      </c>
      <c r="AS106" t="s">
        <v>1523</v>
      </c>
      <c r="AT106" t="s">
        <v>1523</v>
      </c>
      <c r="AU106" t="s">
        <v>1523</v>
      </c>
      <c r="AV106" t="s">
        <v>1523</v>
      </c>
      <c r="BJ106">
        <v>-2</v>
      </c>
      <c r="BK106" t="s">
        <v>4264</v>
      </c>
      <c r="BN106">
        <v>2</v>
      </c>
      <c r="BP106">
        <v>2</v>
      </c>
      <c r="BR106">
        <v>2</v>
      </c>
      <c r="CD106">
        <v>3</v>
      </c>
      <c r="CE106" t="s">
        <v>4265</v>
      </c>
      <c r="DJ106">
        <v>1</v>
      </c>
      <c r="DK106" t="s">
        <v>4266</v>
      </c>
      <c r="DX106">
        <v>-2</v>
      </c>
      <c r="DY106" t="s">
        <v>4267</v>
      </c>
      <c r="EJ106">
        <v>-2</v>
      </c>
      <c r="EK106" t="s">
        <v>4268</v>
      </c>
      <c r="FX106">
        <v>-1</v>
      </c>
      <c r="FY106" t="s">
        <v>4269</v>
      </c>
      <c r="GF106">
        <v>-2</v>
      </c>
      <c r="GG106" t="s">
        <v>4270</v>
      </c>
      <c r="GX106">
        <v>1</v>
      </c>
      <c r="GY106" t="s">
        <v>4266</v>
      </c>
      <c r="HX106">
        <v>3</v>
      </c>
      <c r="HY106">
        <v>2</v>
      </c>
      <c r="HZ106">
        <v>4</v>
      </c>
      <c r="IA106">
        <v>1</v>
      </c>
      <c r="IB106">
        <v>4</v>
      </c>
      <c r="IC106">
        <v>2</v>
      </c>
      <c r="ID106">
        <v>2</v>
      </c>
      <c r="IE106">
        <v>3</v>
      </c>
      <c r="IF106">
        <v>1</v>
      </c>
      <c r="IG106">
        <v>1</v>
      </c>
      <c r="IH106">
        <v>4</v>
      </c>
      <c r="II106">
        <v>4</v>
      </c>
      <c r="IJ106">
        <v>4</v>
      </c>
      <c r="IK106">
        <v>4</v>
      </c>
      <c r="IL106">
        <v>3</v>
      </c>
      <c r="IM106">
        <v>4</v>
      </c>
      <c r="IN106">
        <v>2</v>
      </c>
      <c r="IO106">
        <v>2</v>
      </c>
      <c r="IP106">
        <v>4</v>
      </c>
      <c r="IQ106">
        <v>4</v>
      </c>
      <c r="IR106">
        <v>1</v>
      </c>
      <c r="IS106">
        <v>2</v>
      </c>
      <c r="IT106">
        <v>1</v>
      </c>
      <c r="IU106">
        <v>4</v>
      </c>
      <c r="IV106">
        <v>4</v>
      </c>
      <c r="IW106">
        <v>3</v>
      </c>
      <c r="IX106">
        <v>2</v>
      </c>
      <c r="IY106">
        <v>3</v>
      </c>
      <c r="IZ106">
        <v>2</v>
      </c>
      <c r="JA106">
        <v>4</v>
      </c>
      <c r="JB106">
        <v>4</v>
      </c>
      <c r="JC106">
        <v>3</v>
      </c>
      <c r="JD106">
        <v>2</v>
      </c>
      <c r="JE106">
        <v>1</v>
      </c>
      <c r="JF106">
        <v>3</v>
      </c>
      <c r="JG106">
        <v>4</v>
      </c>
      <c r="JH106">
        <v>4</v>
      </c>
      <c r="JI106">
        <v>4</v>
      </c>
      <c r="JJ106">
        <v>1</v>
      </c>
      <c r="JK106">
        <v>3</v>
      </c>
      <c r="JL106">
        <v>4</v>
      </c>
      <c r="JM106">
        <v>2</v>
      </c>
      <c r="JN106">
        <v>3</v>
      </c>
      <c r="JO106">
        <v>4</v>
      </c>
      <c r="JP106">
        <v>2</v>
      </c>
      <c r="JQ106">
        <v>1</v>
      </c>
      <c r="JR106">
        <v>1</v>
      </c>
      <c r="JS106">
        <v>1</v>
      </c>
      <c r="JT106">
        <v>1</v>
      </c>
      <c r="JU106">
        <v>2</v>
      </c>
      <c r="JV106">
        <v>4</v>
      </c>
      <c r="JW106">
        <v>1</v>
      </c>
      <c r="JX106">
        <v>4</v>
      </c>
      <c r="JY106">
        <v>3</v>
      </c>
      <c r="JZ106">
        <v>1</v>
      </c>
      <c r="KA106">
        <v>1</v>
      </c>
      <c r="KB106">
        <v>2</v>
      </c>
      <c r="KC106">
        <v>1</v>
      </c>
      <c r="KD106">
        <v>1</v>
      </c>
      <c r="KE106">
        <v>1</v>
      </c>
      <c r="KF106">
        <v>1</v>
      </c>
      <c r="KG106">
        <v>1</v>
      </c>
      <c r="KH106">
        <v>2</v>
      </c>
      <c r="KI106">
        <v>2</v>
      </c>
      <c r="KJ106">
        <v>4</v>
      </c>
    </row>
    <row r="107" spans="1:296">
      <c r="A107">
        <v>105</v>
      </c>
      <c r="B107">
        <v>6735326079</v>
      </c>
      <c r="C107">
        <v>161629184</v>
      </c>
      <c r="D107" s="48">
        <v>43164.68482638889</v>
      </c>
      <c r="E107" s="180">
        <v>43164.699837962973</v>
      </c>
      <c r="F107" t="s">
        <v>1181</v>
      </c>
      <c r="K107" t="s">
        <v>394</v>
      </c>
      <c r="L107" t="s">
        <v>1352</v>
      </c>
      <c r="N107" t="s">
        <v>4249</v>
      </c>
      <c r="O107" t="s">
        <v>1354</v>
      </c>
      <c r="P107" t="s">
        <v>4250</v>
      </c>
      <c r="Q107" t="s">
        <v>203</v>
      </c>
      <c r="R107" t="s">
        <v>781</v>
      </c>
      <c r="S107" t="s">
        <v>781</v>
      </c>
      <c r="T107" t="s">
        <v>781</v>
      </c>
      <c r="U107" t="s">
        <v>781</v>
      </c>
      <c r="V107" t="s">
        <v>215</v>
      </c>
      <c r="W107" t="s">
        <v>4251</v>
      </c>
      <c r="X107" t="s">
        <v>215</v>
      </c>
      <c r="Y107" t="s">
        <v>203</v>
      </c>
      <c r="Z107" t="s">
        <v>203</v>
      </c>
      <c r="AA107" t="s">
        <v>215</v>
      </c>
      <c r="AE107" t="s">
        <v>1523</v>
      </c>
      <c r="AF107" t="s">
        <v>1523</v>
      </c>
      <c r="AG107" t="s">
        <v>1523</v>
      </c>
      <c r="AH107" s="288" t="s">
        <v>1523</v>
      </c>
      <c r="AI107" t="s">
        <v>1523</v>
      </c>
      <c r="AJ107" t="s">
        <v>1523</v>
      </c>
      <c r="AK107" t="s">
        <v>1523</v>
      </c>
      <c r="AL107" t="s">
        <v>1523</v>
      </c>
      <c r="AM107" t="s">
        <v>1523</v>
      </c>
      <c r="AN107" t="s">
        <v>1523</v>
      </c>
      <c r="AO107" t="s">
        <v>1523</v>
      </c>
      <c r="AP107" t="s">
        <v>1523</v>
      </c>
      <c r="AQ107" s="257" t="s">
        <v>1523</v>
      </c>
      <c r="AR107" t="s">
        <v>1523</v>
      </c>
      <c r="AS107" t="s">
        <v>1523</v>
      </c>
      <c r="AT107" t="s">
        <v>1523</v>
      </c>
      <c r="AU107" t="s">
        <v>1523</v>
      </c>
      <c r="AV107" t="s">
        <v>1523</v>
      </c>
      <c r="CD107">
        <v>4</v>
      </c>
      <c r="CN107">
        <v>-2</v>
      </c>
      <c r="DJ107">
        <v>-1</v>
      </c>
      <c r="FJ107">
        <v>2</v>
      </c>
      <c r="FX107">
        <v>-1</v>
      </c>
      <c r="HX107">
        <v>2</v>
      </c>
      <c r="HY107">
        <v>3</v>
      </c>
      <c r="HZ107">
        <v>4</v>
      </c>
      <c r="IA107">
        <v>3</v>
      </c>
      <c r="IB107">
        <v>4</v>
      </c>
      <c r="IC107">
        <v>2</v>
      </c>
      <c r="ID107">
        <v>4</v>
      </c>
      <c r="IE107">
        <v>3</v>
      </c>
      <c r="IF107">
        <v>1</v>
      </c>
      <c r="IG107">
        <v>3</v>
      </c>
      <c r="IH107">
        <v>4</v>
      </c>
      <c r="II107">
        <v>4</v>
      </c>
      <c r="IJ107">
        <v>4</v>
      </c>
      <c r="IK107">
        <v>3</v>
      </c>
      <c r="IL107">
        <v>4</v>
      </c>
      <c r="IM107">
        <v>4</v>
      </c>
      <c r="IN107">
        <v>3</v>
      </c>
      <c r="IO107">
        <v>3</v>
      </c>
      <c r="IP107">
        <v>2</v>
      </c>
      <c r="IQ107">
        <v>4</v>
      </c>
      <c r="IR107">
        <v>1</v>
      </c>
      <c r="IS107">
        <v>2</v>
      </c>
      <c r="IT107">
        <v>3</v>
      </c>
      <c r="IU107">
        <v>4</v>
      </c>
      <c r="IV107">
        <v>4</v>
      </c>
      <c r="IW107">
        <v>4</v>
      </c>
      <c r="IX107">
        <v>1</v>
      </c>
      <c r="IY107">
        <v>2</v>
      </c>
      <c r="IZ107">
        <v>4</v>
      </c>
      <c r="JA107">
        <v>4</v>
      </c>
      <c r="JB107">
        <v>4</v>
      </c>
      <c r="JC107">
        <v>4</v>
      </c>
      <c r="JD107">
        <v>3</v>
      </c>
      <c r="JE107">
        <v>2</v>
      </c>
      <c r="JF107">
        <v>4</v>
      </c>
      <c r="JG107">
        <v>4</v>
      </c>
      <c r="JH107">
        <v>3</v>
      </c>
      <c r="JI107">
        <v>3</v>
      </c>
      <c r="JJ107">
        <v>1</v>
      </c>
      <c r="JK107">
        <v>2</v>
      </c>
      <c r="JL107">
        <v>2</v>
      </c>
      <c r="JM107">
        <v>4</v>
      </c>
      <c r="JN107">
        <v>4</v>
      </c>
      <c r="JO107">
        <v>1</v>
      </c>
      <c r="JP107">
        <v>3</v>
      </c>
      <c r="JQ107">
        <v>1</v>
      </c>
      <c r="JR107">
        <v>2</v>
      </c>
      <c r="JS107">
        <v>1</v>
      </c>
      <c r="JT107">
        <v>2</v>
      </c>
      <c r="JU107">
        <v>4</v>
      </c>
      <c r="JV107">
        <v>4</v>
      </c>
      <c r="JW107">
        <v>4</v>
      </c>
      <c r="JX107">
        <v>2</v>
      </c>
      <c r="JY107">
        <v>2</v>
      </c>
      <c r="JZ107">
        <v>4</v>
      </c>
      <c r="KA107">
        <v>4</v>
      </c>
      <c r="KB107">
        <v>4</v>
      </c>
      <c r="KC107">
        <v>2</v>
      </c>
      <c r="KD107">
        <v>3</v>
      </c>
      <c r="KE107">
        <v>2</v>
      </c>
      <c r="KF107">
        <v>2</v>
      </c>
      <c r="KG107">
        <v>1</v>
      </c>
      <c r="KH107">
        <v>2</v>
      </c>
      <c r="KI107">
        <v>4</v>
      </c>
      <c r="KJ107">
        <v>4</v>
      </c>
    </row>
    <row r="108" spans="1:296">
      <c r="A108">
        <v>106</v>
      </c>
      <c r="AE108" t="s">
        <v>1523</v>
      </c>
      <c r="AF108" t="s">
        <v>1523</v>
      </c>
      <c r="AG108" t="s">
        <v>1523</v>
      </c>
      <c r="AH108" s="288" t="s">
        <v>1523</v>
      </c>
      <c r="AI108" t="s">
        <v>1523</v>
      </c>
      <c r="AJ108" t="s">
        <v>1523</v>
      </c>
      <c r="AK108" t="s">
        <v>1523</v>
      </c>
      <c r="AL108" t="s">
        <v>1523</v>
      </c>
      <c r="AM108" t="s">
        <v>1523</v>
      </c>
      <c r="AN108" t="s">
        <v>1523</v>
      </c>
      <c r="AO108" t="s">
        <v>1523</v>
      </c>
      <c r="AP108" t="s">
        <v>1523</v>
      </c>
      <c r="AQ108" s="257" t="s">
        <v>1523</v>
      </c>
      <c r="AR108" t="s">
        <v>1523</v>
      </c>
      <c r="AS108" t="s">
        <v>1523</v>
      </c>
      <c r="AT108" t="s">
        <v>1523</v>
      </c>
      <c r="AU108" t="s">
        <v>1523</v>
      </c>
      <c r="AV108" t="s">
        <v>1523</v>
      </c>
    </row>
    <row r="109" spans="1:296">
      <c r="A109">
        <v>107</v>
      </c>
      <c r="B109">
        <v>6743969595</v>
      </c>
      <c r="C109">
        <v>161629184</v>
      </c>
      <c r="D109" s="48">
        <v>43167.720393518517</v>
      </c>
      <c r="E109" s="180">
        <v>43167.731400462973</v>
      </c>
      <c r="F109" t="s">
        <v>1181</v>
      </c>
      <c r="K109" t="s">
        <v>1304</v>
      </c>
      <c r="L109" t="s">
        <v>1305</v>
      </c>
      <c r="N109" t="s">
        <v>4315</v>
      </c>
      <c r="O109" t="s">
        <v>1307</v>
      </c>
      <c r="P109" t="s">
        <v>203</v>
      </c>
      <c r="Q109" t="s">
        <v>203</v>
      </c>
      <c r="R109" t="s">
        <v>781</v>
      </c>
      <c r="S109" t="s">
        <v>781</v>
      </c>
      <c r="T109" t="s">
        <v>781</v>
      </c>
      <c r="U109" t="s">
        <v>781</v>
      </c>
      <c r="V109" t="s">
        <v>203</v>
      </c>
      <c r="W109" t="s">
        <v>4318</v>
      </c>
      <c r="X109" t="s">
        <v>203</v>
      </c>
      <c r="Y109" t="s">
        <v>203</v>
      </c>
      <c r="Z109" t="s">
        <v>203</v>
      </c>
      <c r="AA109" t="s">
        <v>203</v>
      </c>
      <c r="AB109" t="s">
        <v>3040</v>
      </c>
      <c r="AC109" t="s">
        <v>203</v>
      </c>
      <c r="AE109" t="s">
        <v>1523</v>
      </c>
      <c r="AF109" t="s">
        <v>1523</v>
      </c>
      <c r="AG109" t="s">
        <v>1523</v>
      </c>
      <c r="AH109" s="288" t="s">
        <v>1523</v>
      </c>
      <c r="AI109" t="s">
        <v>1523</v>
      </c>
      <c r="AJ109" t="s">
        <v>1523</v>
      </c>
      <c r="AK109" t="s">
        <v>1523</v>
      </c>
      <c r="AL109" t="s">
        <v>1523</v>
      </c>
      <c r="AM109" t="s">
        <v>1523</v>
      </c>
      <c r="AN109" t="s">
        <v>1523</v>
      </c>
      <c r="AO109" t="s">
        <v>1523</v>
      </c>
      <c r="AP109" t="s">
        <v>1523</v>
      </c>
      <c r="AQ109" s="257" t="s">
        <v>1523</v>
      </c>
      <c r="AR109" t="s">
        <v>1523</v>
      </c>
      <c r="AS109" t="s">
        <v>1523</v>
      </c>
      <c r="AT109" t="s">
        <v>1523</v>
      </c>
      <c r="AU109" t="s">
        <v>1523</v>
      </c>
      <c r="AV109" t="s">
        <v>1523</v>
      </c>
      <c r="GR109">
        <v>2</v>
      </c>
      <c r="GV109">
        <v>1</v>
      </c>
      <c r="HX109">
        <v>2</v>
      </c>
      <c r="HY109">
        <v>2</v>
      </c>
      <c r="HZ109">
        <v>4</v>
      </c>
      <c r="IA109">
        <v>3</v>
      </c>
      <c r="IB109">
        <v>3</v>
      </c>
      <c r="IC109">
        <v>2</v>
      </c>
      <c r="ID109">
        <v>2</v>
      </c>
      <c r="IE109">
        <v>1</v>
      </c>
      <c r="IF109">
        <v>2</v>
      </c>
      <c r="IG109">
        <v>1</v>
      </c>
      <c r="IH109">
        <v>4</v>
      </c>
      <c r="II109">
        <v>4</v>
      </c>
      <c r="IJ109">
        <v>3</v>
      </c>
      <c r="IK109">
        <v>3</v>
      </c>
      <c r="IL109">
        <v>2</v>
      </c>
      <c r="IM109">
        <v>3</v>
      </c>
      <c r="IN109">
        <v>3</v>
      </c>
      <c r="IO109">
        <v>3</v>
      </c>
      <c r="IP109">
        <v>2</v>
      </c>
      <c r="IQ109">
        <v>2</v>
      </c>
      <c r="IR109">
        <v>2</v>
      </c>
      <c r="IS109">
        <v>4</v>
      </c>
      <c r="IT109">
        <v>3</v>
      </c>
      <c r="IU109">
        <v>4</v>
      </c>
      <c r="IV109">
        <v>3</v>
      </c>
      <c r="IW109">
        <v>3</v>
      </c>
      <c r="IX109">
        <v>3</v>
      </c>
      <c r="IY109">
        <v>2</v>
      </c>
      <c r="IZ109">
        <v>2</v>
      </c>
      <c r="JA109">
        <v>3</v>
      </c>
      <c r="JB109">
        <v>3</v>
      </c>
      <c r="JC109">
        <v>3</v>
      </c>
      <c r="JD109">
        <v>3</v>
      </c>
      <c r="JE109">
        <v>2</v>
      </c>
      <c r="JF109">
        <v>3</v>
      </c>
      <c r="JG109">
        <v>3</v>
      </c>
      <c r="JH109">
        <v>3</v>
      </c>
      <c r="JI109">
        <v>2</v>
      </c>
      <c r="JJ109">
        <v>2</v>
      </c>
      <c r="JK109">
        <v>3</v>
      </c>
      <c r="JL109">
        <v>3</v>
      </c>
      <c r="JM109">
        <v>3</v>
      </c>
      <c r="JN109">
        <v>3</v>
      </c>
      <c r="JO109">
        <v>3</v>
      </c>
      <c r="JP109">
        <v>1</v>
      </c>
      <c r="JQ109">
        <v>2</v>
      </c>
      <c r="JR109">
        <v>3</v>
      </c>
      <c r="JS109">
        <v>1</v>
      </c>
      <c r="JT109">
        <v>2</v>
      </c>
      <c r="JU109">
        <v>2</v>
      </c>
      <c r="JV109">
        <v>4</v>
      </c>
      <c r="JW109">
        <v>2</v>
      </c>
      <c r="JX109">
        <v>2</v>
      </c>
      <c r="JY109">
        <v>3</v>
      </c>
      <c r="JZ109">
        <v>3</v>
      </c>
      <c r="KA109">
        <v>2</v>
      </c>
      <c r="KB109">
        <v>3</v>
      </c>
      <c r="KC109">
        <v>3</v>
      </c>
      <c r="KD109">
        <v>2</v>
      </c>
      <c r="KE109">
        <v>2</v>
      </c>
      <c r="KF109">
        <v>2</v>
      </c>
      <c r="KG109">
        <v>3</v>
      </c>
      <c r="KH109">
        <v>2</v>
      </c>
      <c r="KI109">
        <v>2</v>
      </c>
      <c r="KJ109">
        <v>3</v>
      </c>
    </row>
    <row r="110" spans="1:296">
      <c r="A110">
        <v>108</v>
      </c>
      <c r="AE110" t="s">
        <v>1523</v>
      </c>
      <c r="AF110" t="s">
        <v>1523</v>
      </c>
      <c r="AG110" t="s">
        <v>1523</v>
      </c>
      <c r="AH110" s="288" t="s">
        <v>1523</v>
      </c>
      <c r="AI110" t="s">
        <v>1523</v>
      </c>
      <c r="AJ110" t="s">
        <v>1523</v>
      </c>
      <c r="AK110" t="s">
        <v>1523</v>
      </c>
      <c r="AL110" t="s">
        <v>1523</v>
      </c>
      <c r="AM110" t="s">
        <v>1523</v>
      </c>
      <c r="AN110" t="s">
        <v>1523</v>
      </c>
      <c r="AO110" t="s">
        <v>1523</v>
      </c>
      <c r="AP110" t="s">
        <v>1523</v>
      </c>
      <c r="AQ110" s="257" t="s">
        <v>1523</v>
      </c>
      <c r="AR110" t="s">
        <v>1523</v>
      </c>
      <c r="AS110" t="s">
        <v>1523</v>
      </c>
      <c r="AT110" t="s">
        <v>1523</v>
      </c>
      <c r="AU110" t="s">
        <v>1523</v>
      </c>
      <c r="AV110" t="s">
        <v>1523</v>
      </c>
    </row>
    <row r="111" spans="1:296">
      <c r="A111">
        <v>109</v>
      </c>
      <c r="B111">
        <v>6746009442</v>
      </c>
      <c r="C111">
        <v>161629184</v>
      </c>
      <c r="D111" s="48">
        <v>43168.577951388892</v>
      </c>
      <c r="E111" s="180">
        <v>43168.586909722217</v>
      </c>
      <c r="F111" t="s">
        <v>1181</v>
      </c>
      <c r="K111" t="s">
        <v>1359</v>
      </c>
      <c r="L111" t="s">
        <v>1360</v>
      </c>
      <c r="N111" t="s">
        <v>4340</v>
      </c>
      <c r="O111" t="s">
        <v>4341</v>
      </c>
      <c r="P111" t="s">
        <v>203</v>
      </c>
      <c r="Q111" t="s">
        <v>203</v>
      </c>
      <c r="R111" t="s">
        <v>781</v>
      </c>
      <c r="S111" t="s">
        <v>781</v>
      </c>
      <c r="T111" t="s">
        <v>1103</v>
      </c>
      <c r="U111" t="s">
        <v>1007</v>
      </c>
      <c r="V111" t="s">
        <v>203</v>
      </c>
      <c r="W111" t="s">
        <v>4342</v>
      </c>
      <c r="X111" t="s">
        <v>203</v>
      </c>
      <c r="Y111" t="s">
        <v>203</v>
      </c>
      <c r="Z111" t="s">
        <v>203</v>
      </c>
      <c r="AA111" t="s">
        <v>203</v>
      </c>
      <c r="AE111" t="s">
        <v>1523</v>
      </c>
      <c r="AF111" t="s">
        <v>1523</v>
      </c>
      <c r="AG111" t="s">
        <v>1523</v>
      </c>
      <c r="AH111" s="288" t="s">
        <v>1523</v>
      </c>
      <c r="AI111" t="s">
        <v>1523</v>
      </c>
      <c r="AJ111" t="s">
        <v>1523</v>
      </c>
      <c r="AK111" t="s">
        <v>1523</v>
      </c>
      <c r="AL111" t="s">
        <v>1523</v>
      </c>
      <c r="AM111" t="s">
        <v>1523</v>
      </c>
      <c r="AN111" t="s">
        <v>1523</v>
      </c>
      <c r="AO111" t="s">
        <v>1523</v>
      </c>
      <c r="AP111" t="s">
        <v>1523</v>
      </c>
      <c r="AQ111" s="257" t="s">
        <v>1523</v>
      </c>
      <c r="AR111" t="s">
        <v>1523</v>
      </c>
      <c r="AS111" t="s">
        <v>1523</v>
      </c>
      <c r="AT111" t="s">
        <v>1523</v>
      </c>
      <c r="AU111" t="s">
        <v>1523</v>
      </c>
      <c r="AV111" t="s">
        <v>1523</v>
      </c>
      <c r="EP111">
        <v>-3</v>
      </c>
      <c r="EQ111" t="s">
        <v>4343</v>
      </c>
      <c r="FV111">
        <v>-1</v>
      </c>
      <c r="GB111">
        <v>-1</v>
      </c>
      <c r="GX111">
        <v>-2</v>
      </c>
      <c r="HX111">
        <v>2</v>
      </c>
      <c r="HY111">
        <v>1</v>
      </c>
      <c r="HZ111">
        <v>4</v>
      </c>
      <c r="IA111">
        <v>3</v>
      </c>
      <c r="IB111">
        <v>3</v>
      </c>
      <c r="IC111">
        <v>2</v>
      </c>
      <c r="ID111">
        <v>2</v>
      </c>
      <c r="IE111">
        <v>3</v>
      </c>
      <c r="IF111">
        <v>1</v>
      </c>
      <c r="IG111">
        <v>1</v>
      </c>
      <c r="IH111">
        <v>4</v>
      </c>
      <c r="II111">
        <v>4</v>
      </c>
      <c r="IJ111">
        <v>4</v>
      </c>
      <c r="IK111">
        <v>4</v>
      </c>
      <c r="IL111">
        <v>3</v>
      </c>
      <c r="IM111">
        <v>3</v>
      </c>
      <c r="IN111">
        <v>3</v>
      </c>
      <c r="IO111">
        <v>3</v>
      </c>
      <c r="IP111">
        <v>1</v>
      </c>
      <c r="IQ111">
        <v>3</v>
      </c>
      <c r="IR111">
        <v>1</v>
      </c>
      <c r="IS111">
        <v>4</v>
      </c>
      <c r="IT111">
        <v>3</v>
      </c>
      <c r="IU111">
        <v>4</v>
      </c>
      <c r="IV111">
        <v>4</v>
      </c>
      <c r="IW111">
        <v>4</v>
      </c>
      <c r="IX111">
        <v>1</v>
      </c>
      <c r="IY111">
        <v>4</v>
      </c>
      <c r="IZ111">
        <v>2</v>
      </c>
      <c r="JA111">
        <v>3</v>
      </c>
      <c r="JB111">
        <v>4</v>
      </c>
      <c r="JC111">
        <v>4</v>
      </c>
      <c r="JD111">
        <v>2</v>
      </c>
      <c r="JE111">
        <v>1</v>
      </c>
      <c r="JF111">
        <v>4</v>
      </c>
      <c r="JG111">
        <v>3</v>
      </c>
      <c r="JH111">
        <v>4</v>
      </c>
      <c r="JI111">
        <v>4</v>
      </c>
      <c r="JJ111">
        <v>2</v>
      </c>
      <c r="JK111">
        <v>2</v>
      </c>
      <c r="JL111">
        <v>3</v>
      </c>
      <c r="JM111">
        <v>2</v>
      </c>
      <c r="JN111">
        <v>1</v>
      </c>
      <c r="JO111">
        <v>4</v>
      </c>
      <c r="JP111">
        <v>2</v>
      </c>
      <c r="JQ111">
        <v>1</v>
      </c>
      <c r="JR111">
        <v>1</v>
      </c>
      <c r="JS111">
        <v>1</v>
      </c>
      <c r="JT111">
        <v>2</v>
      </c>
      <c r="JU111">
        <v>2</v>
      </c>
      <c r="JV111">
        <v>4</v>
      </c>
      <c r="JW111">
        <v>1</v>
      </c>
      <c r="JX111">
        <v>3</v>
      </c>
      <c r="JY111">
        <v>3</v>
      </c>
      <c r="JZ111">
        <v>1</v>
      </c>
      <c r="KA111">
        <v>2</v>
      </c>
      <c r="KB111">
        <v>1</v>
      </c>
      <c r="KC111">
        <v>1</v>
      </c>
      <c r="KD111">
        <v>1</v>
      </c>
      <c r="KE111">
        <v>2</v>
      </c>
      <c r="KF111">
        <v>1</v>
      </c>
      <c r="KG111">
        <v>2</v>
      </c>
      <c r="KH111">
        <v>2</v>
      </c>
      <c r="KI111">
        <v>1</v>
      </c>
      <c r="KJ111">
        <v>3</v>
      </c>
    </row>
    <row r="112" spans="1:296">
      <c r="A112">
        <v>110</v>
      </c>
      <c r="B112">
        <v>6735278483</v>
      </c>
      <c r="C112">
        <v>161629184</v>
      </c>
      <c r="D112" s="48">
        <v>43164.671365740738</v>
      </c>
      <c r="E112" s="180">
        <v>43164.690567129634</v>
      </c>
      <c r="F112" t="s">
        <v>1181</v>
      </c>
      <c r="K112" t="s">
        <v>1370</v>
      </c>
      <c r="L112" t="s">
        <v>350</v>
      </c>
      <c r="N112" t="s">
        <v>4252</v>
      </c>
      <c r="O112" t="s">
        <v>4261</v>
      </c>
      <c r="P112" t="s">
        <v>203</v>
      </c>
      <c r="Q112" t="s">
        <v>203</v>
      </c>
      <c r="R112" t="s">
        <v>781</v>
      </c>
      <c r="S112" t="s">
        <v>781</v>
      </c>
      <c r="T112" t="s">
        <v>781</v>
      </c>
      <c r="U112" t="s">
        <v>781</v>
      </c>
      <c r="V112" t="s">
        <v>215</v>
      </c>
      <c r="W112" t="s">
        <v>215</v>
      </c>
      <c r="X112" t="s">
        <v>215</v>
      </c>
      <c r="Y112" t="s">
        <v>203</v>
      </c>
      <c r="Z112" t="s">
        <v>203</v>
      </c>
      <c r="AA112" t="s">
        <v>203</v>
      </c>
      <c r="AE112" t="s">
        <v>1523</v>
      </c>
      <c r="AF112" t="s">
        <v>1523</v>
      </c>
      <c r="AG112" t="s">
        <v>1523</v>
      </c>
      <c r="AH112" s="288" t="s">
        <v>1523</v>
      </c>
      <c r="AI112" t="s">
        <v>1523</v>
      </c>
      <c r="AJ112" t="s">
        <v>1523</v>
      </c>
      <c r="AK112" t="s">
        <v>1523</v>
      </c>
      <c r="AL112" t="s">
        <v>1523</v>
      </c>
      <c r="AM112" t="s">
        <v>1523</v>
      </c>
      <c r="AN112" t="s">
        <v>1523</v>
      </c>
      <c r="AO112" t="s">
        <v>1523</v>
      </c>
      <c r="AP112" t="s">
        <v>1523</v>
      </c>
      <c r="AQ112" s="257" t="s">
        <v>1523</v>
      </c>
      <c r="AR112" t="s">
        <v>1523</v>
      </c>
      <c r="AS112" t="s">
        <v>1523</v>
      </c>
      <c r="AT112" t="s">
        <v>1523</v>
      </c>
      <c r="AU112" t="s">
        <v>1523</v>
      </c>
      <c r="AV112" t="s">
        <v>1523</v>
      </c>
      <c r="GX112">
        <v>2</v>
      </c>
      <c r="GY112" t="s">
        <v>4022</v>
      </c>
      <c r="HX112">
        <v>2</v>
      </c>
      <c r="HY112">
        <v>2</v>
      </c>
      <c r="HZ112">
        <v>2</v>
      </c>
      <c r="IA112">
        <v>3</v>
      </c>
      <c r="IB112">
        <v>3</v>
      </c>
      <c r="IC112">
        <v>2</v>
      </c>
      <c r="ID112">
        <v>2</v>
      </c>
      <c r="IE112">
        <v>2</v>
      </c>
      <c r="IF112">
        <v>2</v>
      </c>
      <c r="IG112">
        <v>2</v>
      </c>
      <c r="IH112">
        <v>4</v>
      </c>
      <c r="II112">
        <v>4</v>
      </c>
      <c r="IJ112">
        <v>3</v>
      </c>
      <c r="IK112">
        <v>3</v>
      </c>
      <c r="IL112">
        <v>3</v>
      </c>
      <c r="IM112">
        <v>3</v>
      </c>
      <c r="IN112">
        <v>3</v>
      </c>
      <c r="IO112">
        <v>2</v>
      </c>
      <c r="IP112">
        <v>3</v>
      </c>
      <c r="IQ112">
        <v>3</v>
      </c>
      <c r="IR112">
        <v>2</v>
      </c>
      <c r="IS112">
        <v>2</v>
      </c>
      <c r="IT112">
        <v>2</v>
      </c>
      <c r="IU112">
        <v>4</v>
      </c>
      <c r="IV112">
        <v>3</v>
      </c>
      <c r="IW112">
        <v>3</v>
      </c>
      <c r="IX112">
        <v>2</v>
      </c>
      <c r="IY112">
        <v>2</v>
      </c>
      <c r="IZ112">
        <v>2</v>
      </c>
      <c r="JA112">
        <v>4</v>
      </c>
      <c r="JB112">
        <v>4</v>
      </c>
      <c r="JC112">
        <v>2</v>
      </c>
      <c r="JD112">
        <v>2</v>
      </c>
      <c r="JE112">
        <v>3</v>
      </c>
      <c r="JF112">
        <v>3</v>
      </c>
      <c r="JG112">
        <v>3</v>
      </c>
      <c r="JH112">
        <v>3</v>
      </c>
      <c r="JI112">
        <v>2</v>
      </c>
      <c r="JJ112">
        <v>2</v>
      </c>
      <c r="JK112">
        <v>2</v>
      </c>
      <c r="JL112">
        <v>3</v>
      </c>
      <c r="JM112">
        <v>3</v>
      </c>
      <c r="JN112">
        <v>3</v>
      </c>
      <c r="JO112">
        <v>3</v>
      </c>
      <c r="JP112">
        <v>2</v>
      </c>
      <c r="JQ112">
        <v>2</v>
      </c>
      <c r="JR112">
        <v>2</v>
      </c>
      <c r="JS112">
        <v>2</v>
      </c>
      <c r="JT112">
        <v>2</v>
      </c>
      <c r="JU112">
        <v>3</v>
      </c>
      <c r="JV112">
        <v>3</v>
      </c>
      <c r="JW112">
        <v>3</v>
      </c>
      <c r="JX112">
        <v>3</v>
      </c>
      <c r="JY112">
        <v>3</v>
      </c>
      <c r="JZ112">
        <v>3</v>
      </c>
      <c r="KA112">
        <v>3</v>
      </c>
      <c r="KB112">
        <v>2</v>
      </c>
      <c r="KC112">
        <v>3</v>
      </c>
      <c r="KD112">
        <v>2</v>
      </c>
      <c r="KE112">
        <v>2</v>
      </c>
      <c r="KF112">
        <v>3</v>
      </c>
      <c r="KG112">
        <v>2</v>
      </c>
      <c r="KH112">
        <v>2</v>
      </c>
      <c r="KI112">
        <v>2</v>
      </c>
      <c r="KJ112">
        <v>3</v>
      </c>
    </row>
    <row r="113" spans="1:296">
      <c r="A113">
        <v>111</v>
      </c>
      <c r="AE113" t="s">
        <v>1523</v>
      </c>
      <c r="AF113" t="s">
        <v>1523</v>
      </c>
      <c r="AG113" t="s">
        <v>1523</v>
      </c>
      <c r="AH113" s="288" t="s">
        <v>1523</v>
      </c>
      <c r="AI113" t="s">
        <v>1523</v>
      </c>
      <c r="AJ113" t="s">
        <v>1523</v>
      </c>
      <c r="AK113" t="s">
        <v>1523</v>
      </c>
      <c r="AL113" t="s">
        <v>1523</v>
      </c>
      <c r="AM113" t="s">
        <v>1523</v>
      </c>
      <c r="AN113" t="s">
        <v>1523</v>
      </c>
      <c r="AO113" t="s">
        <v>1523</v>
      </c>
      <c r="AP113" t="s">
        <v>1523</v>
      </c>
      <c r="AQ113" s="257" t="s">
        <v>1523</v>
      </c>
      <c r="AR113" t="s">
        <v>1523</v>
      </c>
      <c r="AS113" t="s">
        <v>1523</v>
      </c>
      <c r="AT113" t="s">
        <v>1523</v>
      </c>
      <c r="AU113" t="s">
        <v>1523</v>
      </c>
      <c r="AV113" t="s">
        <v>1523</v>
      </c>
    </row>
    <row r="114" spans="1:296">
      <c r="A114">
        <v>112</v>
      </c>
      <c r="B114">
        <v>6735317822</v>
      </c>
      <c r="C114">
        <v>161629184</v>
      </c>
      <c r="D114" s="48">
        <v>43164.685902777783</v>
      </c>
      <c r="E114" s="180">
        <v>43164.702361111107</v>
      </c>
      <c r="F114" t="s">
        <v>189</v>
      </c>
      <c r="K114" t="s">
        <v>528</v>
      </c>
      <c r="L114" t="s">
        <v>1341</v>
      </c>
      <c r="N114" t="s">
        <v>4252</v>
      </c>
      <c r="O114" t="s">
        <v>1343</v>
      </c>
      <c r="P114" t="s">
        <v>209</v>
      </c>
      <c r="Q114" t="s">
        <v>209</v>
      </c>
      <c r="R114" t="s">
        <v>3433</v>
      </c>
      <c r="S114" t="s">
        <v>3433</v>
      </c>
      <c r="T114" t="s">
        <v>3433</v>
      </c>
      <c r="U114" t="s">
        <v>3433</v>
      </c>
      <c r="V114" t="s">
        <v>381</v>
      </c>
      <c r="W114" t="s">
        <v>381</v>
      </c>
      <c r="X114" t="s">
        <v>381</v>
      </c>
      <c r="Y114" t="s">
        <v>209</v>
      </c>
      <c r="Z114" t="s">
        <v>209</v>
      </c>
      <c r="AA114" t="s">
        <v>209</v>
      </c>
      <c r="AE114" t="s">
        <v>1523</v>
      </c>
      <c r="AF114" t="s">
        <v>1523</v>
      </c>
      <c r="AG114" t="s">
        <v>1523</v>
      </c>
      <c r="AH114" s="288" t="s">
        <v>1523</v>
      </c>
      <c r="AI114" t="s">
        <v>1523</v>
      </c>
      <c r="AJ114" t="s">
        <v>1523</v>
      </c>
      <c r="AK114" t="s">
        <v>1523</v>
      </c>
      <c r="AL114" t="s">
        <v>1523</v>
      </c>
      <c r="AM114" t="s">
        <v>1523</v>
      </c>
      <c r="AN114" t="s">
        <v>1523</v>
      </c>
      <c r="AO114" t="s">
        <v>1523</v>
      </c>
      <c r="AP114" t="s">
        <v>1523</v>
      </c>
      <c r="AQ114" s="257" t="s">
        <v>1523</v>
      </c>
      <c r="AR114" t="s">
        <v>1523</v>
      </c>
      <c r="AS114" t="s">
        <v>1523</v>
      </c>
      <c r="AT114" t="s">
        <v>1523</v>
      </c>
      <c r="AU114" t="s">
        <v>1523</v>
      </c>
      <c r="AV114" t="s">
        <v>1523</v>
      </c>
      <c r="BJ114">
        <v>-2</v>
      </c>
      <c r="BK114" t="s">
        <v>3633</v>
      </c>
      <c r="CN114">
        <v>-1</v>
      </c>
      <c r="CO114" t="s">
        <v>4253</v>
      </c>
      <c r="CP114">
        <v>-4</v>
      </c>
      <c r="CQ114" t="s">
        <v>1670</v>
      </c>
      <c r="CR114">
        <v>-4</v>
      </c>
      <c r="DN114">
        <v>-3</v>
      </c>
      <c r="DO114" t="s">
        <v>4253</v>
      </c>
      <c r="DP114">
        <v>-3</v>
      </c>
      <c r="DQ114" t="s">
        <v>4254</v>
      </c>
      <c r="EF114">
        <v>-2</v>
      </c>
      <c r="EG114" t="s">
        <v>4254</v>
      </c>
      <c r="EP114">
        <v>-3</v>
      </c>
      <c r="ET114">
        <v>-1</v>
      </c>
      <c r="EU114" t="s">
        <v>4255</v>
      </c>
      <c r="FJ114">
        <v>2</v>
      </c>
      <c r="FK114" t="s">
        <v>4256</v>
      </c>
      <c r="FR114">
        <v>-1</v>
      </c>
      <c r="FS114" t="s">
        <v>4257</v>
      </c>
      <c r="FT114">
        <v>-1</v>
      </c>
      <c r="FU114" t="s">
        <v>4258</v>
      </c>
      <c r="GX114">
        <v>-2</v>
      </c>
      <c r="GY114" t="s">
        <v>3892</v>
      </c>
      <c r="GZ114">
        <v>-3</v>
      </c>
      <c r="HA114" t="s">
        <v>4259</v>
      </c>
      <c r="HX114">
        <v>2</v>
      </c>
      <c r="HY114">
        <v>2</v>
      </c>
      <c r="HZ114">
        <v>3</v>
      </c>
      <c r="IA114">
        <v>4</v>
      </c>
      <c r="IB114">
        <v>3</v>
      </c>
      <c r="IC114">
        <v>2</v>
      </c>
      <c r="ID114">
        <v>1</v>
      </c>
      <c r="IE114">
        <v>3</v>
      </c>
      <c r="IF114">
        <v>1</v>
      </c>
      <c r="IG114">
        <v>1</v>
      </c>
      <c r="IH114">
        <v>4</v>
      </c>
      <c r="II114">
        <v>3</v>
      </c>
      <c r="IJ114">
        <v>4</v>
      </c>
      <c r="IK114">
        <v>4</v>
      </c>
      <c r="IL114">
        <v>4</v>
      </c>
      <c r="IM114">
        <v>4</v>
      </c>
      <c r="IN114">
        <v>3</v>
      </c>
      <c r="IO114">
        <v>4</v>
      </c>
      <c r="IP114">
        <v>1</v>
      </c>
      <c r="IQ114">
        <v>3</v>
      </c>
      <c r="IR114">
        <v>1</v>
      </c>
      <c r="IS114">
        <v>3</v>
      </c>
      <c r="IT114">
        <v>3</v>
      </c>
      <c r="IU114">
        <v>4</v>
      </c>
      <c r="IV114">
        <v>4</v>
      </c>
      <c r="IW114">
        <v>4</v>
      </c>
      <c r="IX114">
        <v>3</v>
      </c>
      <c r="IY114">
        <v>4</v>
      </c>
      <c r="IZ114">
        <v>3</v>
      </c>
      <c r="JA114">
        <v>4</v>
      </c>
      <c r="JB114">
        <v>4</v>
      </c>
      <c r="JC114">
        <v>4</v>
      </c>
      <c r="JD114">
        <v>1</v>
      </c>
      <c r="JE114">
        <v>3</v>
      </c>
      <c r="JF114">
        <v>4</v>
      </c>
      <c r="JG114">
        <v>4</v>
      </c>
      <c r="JH114">
        <v>4</v>
      </c>
      <c r="JI114">
        <v>4</v>
      </c>
      <c r="JJ114">
        <v>2</v>
      </c>
      <c r="JK114">
        <v>4</v>
      </c>
      <c r="JL114">
        <v>4</v>
      </c>
      <c r="JM114">
        <v>2</v>
      </c>
      <c r="JN114">
        <v>4</v>
      </c>
      <c r="JO114">
        <v>4</v>
      </c>
      <c r="JP114">
        <v>2</v>
      </c>
      <c r="JQ114">
        <v>1</v>
      </c>
      <c r="JR114">
        <v>1</v>
      </c>
      <c r="JS114">
        <v>2</v>
      </c>
      <c r="JT114">
        <v>3</v>
      </c>
      <c r="JU114">
        <v>4</v>
      </c>
      <c r="JV114">
        <v>4</v>
      </c>
      <c r="JW114">
        <v>2</v>
      </c>
      <c r="JX114">
        <v>4</v>
      </c>
      <c r="JY114">
        <v>4</v>
      </c>
      <c r="JZ114">
        <v>3</v>
      </c>
      <c r="KA114">
        <v>3</v>
      </c>
      <c r="KB114">
        <v>3</v>
      </c>
      <c r="KC114">
        <v>1</v>
      </c>
      <c r="KD114">
        <v>1</v>
      </c>
      <c r="KE114">
        <v>1</v>
      </c>
      <c r="KF114">
        <v>2</v>
      </c>
      <c r="KG114">
        <v>1</v>
      </c>
      <c r="KH114">
        <v>2</v>
      </c>
      <c r="KI114">
        <v>1</v>
      </c>
      <c r="KJ114">
        <v>2</v>
      </c>
    </row>
    <row r="115" spans="1:296">
      <c r="A115">
        <v>113</v>
      </c>
      <c r="B115">
        <v>6745813925</v>
      </c>
      <c r="C115">
        <v>161629184</v>
      </c>
      <c r="D115" s="48">
        <v>43168.506562499999</v>
      </c>
      <c r="E115" s="180">
        <v>43168.519236111111</v>
      </c>
      <c r="F115" t="s">
        <v>189</v>
      </c>
      <c r="K115" t="s">
        <v>1328</v>
      </c>
      <c r="L115" t="s">
        <v>1329</v>
      </c>
      <c r="N115" t="s">
        <v>4337</v>
      </c>
      <c r="O115" t="s">
        <v>4338</v>
      </c>
      <c r="P115" t="s">
        <v>203</v>
      </c>
      <c r="Q115" t="s">
        <v>203</v>
      </c>
      <c r="R115" t="s">
        <v>781</v>
      </c>
      <c r="S115" t="s">
        <v>781</v>
      </c>
      <c r="T115" t="s">
        <v>781</v>
      </c>
      <c r="U115" t="s">
        <v>781</v>
      </c>
      <c r="V115" t="s">
        <v>203</v>
      </c>
      <c r="W115" t="s">
        <v>4339</v>
      </c>
      <c r="X115" t="s">
        <v>215</v>
      </c>
      <c r="Y115" t="s">
        <v>203</v>
      </c>
      <c r="Z115" t="s">
        <v>203</v>
      </c>
      <c r="AA115" t="s">
        <v>215</v>
      </c>
      <c r="AB115" t="s">
        <v>451</v>
      </c>
      <c r="AC115" t="s">
        <v>203</v>
      </c>
      <c r="AE115" t="s">
        <v>1523</v>
      </c>
      <c r="AF115" t="s">
        <v>1523</v>
      </c>
      <c r="AG115" t="s">
        <v>1523</v>
      </c>
      <c r="AH115" s="288" t="s">
        <v>1523</v>
      </c>
      <c r="AI115" t="s">
        <v>1523</v>
      </c>
      <c r="AJ115" t="s">
        <v>1523</v>
      </c>
      <c r="AK115" t="s">
        <v>1523</v>
      </c>
      <c r="AL115" t="s">
        <v>1523</v>
      </c>
      <c r="AM115" t="s">
        <v>1523</v>
      </c>
      <c r="AN115" t="s">
        <v>1523</v>
      </c>
      <c r="AO115" t="s">
        <v>1523</v>
      </c>
      <c r="AP115" t="s">
        <v>1523</v>
      </c>
      <c r="AQ115" s="257" t="s">
        <v>1523</v>
      </c>
      <c r="AR115" t="s">
        <v>1523</v>
      </c>
      <c r="AS115" t="s">
        <v>1523</v>
      </c>
      <c r="AT115" t="s">
        <v>1523</v>
      </c>
      <c r="AU115" t="s">
        <v>1523</v>
      </c>
      <c r="AV115" t="s">
        <v>1523</v>
      </c>
      <c r="BH115">
        <v>-1</v>
      </c>
      <c r="BJ115">
        <v>-1</v>
      </c>
      <c r="CP115">
        <v>-1</v>
      </c>
      <c r="CQ115" t="s">
        <v>1692</v>
      </c>
      <c r="CT115">
        <v>-1</v>
      </c>
      <c r="DF115">
        <v>1</v>
      </c>
      <c r="DJ115">
        <v>1</v>
      </c>
      <c r="DN115">
        <v>-2</v>
      </c>
      <c r="DT115">
        <v>1</v>
      </c>
      <c r="DX115">
        <v>-1</v>
      </c>
      <c r="DZ115">
        <v>1</v>
      </c>
      <c r="EF115">
        <v>-1</v>
      </c>
      <c r="EJ115">
        <v>-2</v>
      </c>
      <c r="EP115">
        <v>1</v>
      </c>
      <c r="ER115">
        <v>-1</v>
      </c>
      <c r="FR115">
        <v>-1</v>
      </c>
      <c r="FT115">
        <v>1</v>
      </c>
      <c r="FX115">
        <v>-1</v>
      </c>
      <c r="GJ115">
        <v>-1</v>
      </c>
      <c r="GV115">
        <v>1</v>
      </c>
      <c r="HH115">
        <v>1</v>
      </c>
      <c r="HX115">
        <v>2</v>
      </c>
      <c r="HY115">
        <v>3</v>
      </c>
      <c r="HZ115">
        <v>3</v>
      </c>
      <c r="IA115">
        <v>3</v>
      </c>
      <c r="IB115">
        <v>3</v>
      </c>
      <c r="IC115">
        <v>2</v>
      </c>
      <c r="ID115">
        <v>1</v>
      </c>
      <c r="IE115">
        <v>2</v>
      </c>
      <c r="IF115">
        <v>2</v>
      </c>
      <c r="IG115">
        <v>2</v>
      </c>
      <c r="IH115">
        <v>4</v>
      </c>
      <c r="II115">
        <v>4</v>
      </c>
      <c r="IJ115">
        <v>4</v>
      </c>
      <c r="IK115">
        <v>3</v>
      </c>
      <c r="IL115">
        <v>3</v>
      </c>
      <c r="IM115">
        <v>2</v>
      </c>
      <c r="IN115">
        <v>2</v>
      </c>
      <c r="IO115">
        <v>2</v>
      </c>
      <c r="IP115">
        <v>1</v>
      </c>
      <c r="IQ115">
        <v>3</v>
      </c>
      <c r="IR115">
        <v>2</v>
      </c>
      <c r="IS115">
        <v>3</v>
      </c>
      <c r="IT115">
        <v>2</v>
      </c>
      <c r="IU115">
        <v>4</v>
      </c>
      <c r="IV115">
        <v>4</v>
      </c>
      <c r="IW115">
        <v>3</v>
      </c>
      <c r="IX115">
        <v>3</v>
      </c>
      <c r="IY115">
        <v>2</v>
      </c>
      <c r="IZ115">
        <v>4</v>
      </c>
      <c r="JA115">
        <v>3</v>
      </c>
      <c r="JB115">
        <v>3</v>
      </c>
      <c r="JC115">
        <v>3</v>
      </c>
      <c r="JD115">
        <v>2</v>
      </c>
      <c r="JE115">
        <v>3</v>
      </c>
      <c r="JF115">
        <v>3</v>
      </c>
      <c r="JG115">
        <v>3</v>
      </c>
      <c r="JH115">
        <v>3</v>
      </c>
      <c r="JI115">
        <v>3</v>
      </c>
      <c r="JJ115">
        <v>2</v>
      </c>
      <c r="JK115">
        <v>3</v>
      </c>
      <c r="JL115">
        <v>3</v>
      </c>
      <c r="JM115">
        <v>3</v>
      </c>
      <c r="JN115">
        <v>4</v>
      </c>
      <c r="JO115">
        <v>4</v>
      </c>
      <c r="JP115">
        <v>2</v>
      </c>
      <c r="JQ115">
        <v>2</v>
      </c>
      <c r="JR115">
        <v>3</v>
      </c>
      <c r="JS115">
        <v>3</v>
      </c>
      <c r="JT115">
        <v>3</v>
      </c>
      <c r="JU115">
        <v>3</v>
      </c>
      <c r="JV115">
        <v>3</v>
      </c>
      <c r="JW115">
        <v>3</v>
      </c>
      <c r="JX115">
        <v>2</v>
      </c>
      <c r="JY115">
        <v>2</v>
      </c>
      <c r="JZ115">
        <v>3</v>
      </c>
      <c r="KA115">
        <v>2</v>
      </c>
      <c r="KB115">
        <v>3</v>
      </c>
      <c r="KC115">
        <v>2</v>
      </c>
      <c r="KD115">
        <v>3</v>
      </c>
      <c r="KE115">
        <v>1</v>
      </c>
      <c r="KF115">
        <v>4</v>
      </c>
      <c r="KG115">
        <v>1</v>
      </c>
      <c r="KH115">
        <v>3</v>
      </c>
      <c r="KI115">
        <v>1</v>
      </c>
      <c r="KJ115">
        <v>2</v>
      </c>
    </row>
    <row r="116" spans="1:296">
      <c r="A116">
        <v>114</v>
      </c>
      <c r="AE116" t="s">
        <v>1523</v>
      </c>
      <c r="AF116" t="s">
        <v>1523</v>
      </c>
      <c r="AG116" t="s">
        <v>1523</v>
      </c>
      <c r="AH116" s="288" t="s">
        <v>1523</v>
      </c>
      <c r="AI116" t="s">
        <v>1523</v>
      </c>
      <c r="AJ116" t="s">
        <v>1523</v>
      </c>
      <c r="AK116" t="s">
        <v>1523</v>
      </c>
      <c r="AL116" t="s">
        <v>1523</v>
      </c>
      <c r="AM116" t="s">
        <v>1523</v>
      </c>
      <c r="AN116" t="s">
        <v>1523</v>
      </c>
      <c r="AO116" t="s">
        <v>1523</v>
      </c>
      <c r="AP116" t="s">
        <v>1523</v>
      </c>
      <c r="AQ116" s="257" t="s">
        <v>1523</v>
      </c>
      <c r="AR116" t="s">
        <v>1523</v>
      </c>
      <c r="AS116" t="s">
        <v>1523</v>
      </c>
      <c r="AT116" t="s">
        <v>1523</v>
      </c>
      <c r="AU116" t="s">
        <v>1523</v>
      </c>
      <c r="AV116" t="s">
        <v>1523</v>
      </c>
    </row>
    <row r="117" spans="1:296">
      <c r="A117">
        <v>115</v>
      </c>
      <c r="B117">
        <v>6783262280</v>
      </c>
      <c r="C117">
        <v>161629184</v>
      </c>
      <c r="D117" s="48">
        <v>43185.6875462963</v>
      </c>
      <c r="E117" s="180">
        <v>43185.701840277783</v>
      </c>
      <c r="F117" t="s">
        <v>1181</v>
      </c>
      <c r="K117" t="s">
        <v>1476</v>
      </c>
      <c r="L117" t="s">
        <v>1477</v>
      </c>
      <c r="N117" t="s">
        <v>4451</v>
      </c>
      <c r="O117" t="s">
        <v>3465</v>
      </c>
      <c r="P117" t="s">
        <v>209</v>
      </c>
      <c r="Q117" t="s">
        <v>381</v>
      </c>
      <c r="R117" t="s">
        <v>975</v>
      </c>
      <c r="S117" t="s">
        <v>975</v>
      </c>
      <c r="T117" t="s">
        <v>975</v>
      </c>
      <c r="U117" t="s">
        <v>3085</v>
      </c>
      <c r="V117" t="s">
        <v>381</v>
      </c>
      <c r="W117" t="s">
        <v>4452</v>
      </c>
      <c r="X117" t="s">
        <v>209</v>
      </c>
      <c r="Y117" t="s">
        <v>209</v>
      </c>
      <c r="Z117" t="s">
        <v>209</v>
      </c>
      <c r="AA117" t="s">
        <v>209</v>
      </c>
      <c r="AB117" t="s">
        <v>209</v>
      </c>
      <c r="AC117" t="s">
        <v>4453</v>
      </c>
      <c r="AE117" t="s">
        <v>1523</v>
      </c>
      <c r="AF117" t="s">
        <v>1523</v>
      </c>
      <c r="AG117" t="s">
        <v>1523</v>
      </c>
      <c r="AH117" s="288" t="s">
        <v>1523</v>
      </c>
      <c r="AI117" t="s">
        <v>1523</v>
      </c>
      <c r="AJ117" t="s">
        <v>1523</v>
      </c>
      <c r="AK117" t="s">
        <v>1523</v>
      </c>
      <c r="AL117" t="s">
        <v>1523</v>
      </c>
      <c r="AM117" t="s">
        <v>1523</v>
      </c>
      <c r="AN117" t="s">
        <v>1523</v>
      </c>
      <c r="AO117" t="s">
        <v>1523</v>
      </c>
      <c r="AP117" t="s">
        <v>1523</v>
      </c>
      <c r="AQ117" s="257" t="s">
        <v>1523</v>
      </c>
      <c r="AR117" t="s">
        <v>1523</v>
      </c>
      <c r="AS117" t="s">
        <v>1523</v>
      </c>
      <c r="AT117" t="s">
        <v>1523</v>
      </c>
      <c r="AU117" t="s">
        <v>1523</v>
      </c>
      <c r="AV117" t="s">
        <v>1523</v>
      </c>
      <c r="BJ117">
        <v>-2</v>
      </c>
      <c r="BK117" t="s">
        <v>4454</v>
      </c>
      <c r="DH117">
        <v>-3</v>
      </c>
      <c r="DI117" t="s">
        <v>4455</v>
      </c>
      <c r="FH117">
        <v>-1</v>
      </c>
      <c r="FI117" t="s">
        <v>4455</v>
      </c>
      <c r="FN117">
        <v>1</v>
      </c>
      <c r="FO117" t="s">
        <v>4456</v>
      </c>
      <c r="FT117">
        <v>-1</v>
      </c>
      <c r="FU117" t="s">
        <v>4457</v>
      </c>
      <c r="GD117">
        <v>-2</v>
      </c>
      <c r="GE117" t="s">
        <v>4458</v>
      </c>
      <c r="HX117">
        <v>2</v>
      </c>
      <c r="HY117">
        <v>1</v>
      </c>
      <c r="HZ117">
        <v>4</v>
      </c>
      <c r="IA117">
        <v>1</v>
      </c>
      <c r="IB117">
        <v>4</v>
      </c>
      <c r="IC117">
        <v>1</v>
      </c>
      <c r="ID117">
        <v>1</v>
      </c>
      <c r="IE117">
        <v>3</v>
      </c>
      <c r="IF117">
        <v>1</v>
      </c>
      <c r="IG117">
        <v>2</v>
      </c>
      <c r="IH117">
        <v>4</v>
      </c>
      <c r="II117">
        <v>4</v>
      </c>
      <c r="IJ117">
        <v>4</v>
      </c>
      <c r="IK117">
        <v>2</v>
      </c>
      <c r="IL117">
        <v>2</v>
      </c>
      <c r="IM117">
        <v>4</v>
      </c>
      <c r="IN117">
        <v>2</v>
      </c>
      <c r="IO117">
        <v>2</v>
      </c>
      <c r="IP117">
        <v>3</v>
      </c>
      <c r="IQ117">
        <v>4</v>
      </c>
      <c r="IR117">
        <v>1</v>
      </c>
      <c r="IS117">
        <v>1</v>
      </c>
      <c r="IT117">
        <v>3</v>
      </c>
      <c r="IU117">
        <v>4</v>
      </c>
      <c r="IV117">
        <v>4</v>
      </c>
      <c r="IW117">
        <v>4</v>
      </c>
      <c r="IX117">
        <v>1</v>
      </c>
      <c r="IY117">
        <v>1</v>
      </c>
      <c r="IZ117">
        <v>1</v>
      </c>
      <c r="JA117">
        <v>3</v>
      </c>
      <c r="JB117">
        <v>4</v>
      </c>
      <c r="JC117">
        <v>3</v>
      </c>
      <c r="JD117">
        <v>1</v>
      </c>
      <c r="JE117">
        <v>2</v>
      </c>
      <c r="JF117">
        <v>3</v>
      </c>
      <c r="JG117">
        <v>3</v>
      </c>
      <c r="JH117">
        <v>3</v>
      </c>
      <c r="JI117">
        <v>2</v>
      </c>
      <c r="JJ117">
        <v>2</v>
      </c>
      <c r="JK117">
        <v>1</v>
      </c>
      <c r="JL117">
        <v>4</v>
      </c>
      <c r="JM117">
        <v>2</v>
      </c>
      <c r="JN117">
        <v>3</v>
      </c>
      <c r="JO117">
        <v>2</v>
      </c>
      <c r="JP117">
        <v>3</v>
      </c>
      <c r="JQ117">
        <v>1</v>
      </c>
      <c r="JR117">
        <v>2</v>
      </c>
      <c r="JS117">
        <v>2</v>
      </c>
      <c r="JT117">
        <v>2</v>
      </c>
      <c r="JU117">
        <v>1</v>
      </c>
      <c r="JV117">
        <v>2</v>
      </c>
      <c r="JW117">
        <v>1</v>
      </c>
      <c r="JX117">
        <v>2</v>
      </c>
      <c r="JY117">
        <v>3</v>
      </c>
      <c r="JZ117">
        <v>1</v>
      </c>
      <c r="KA117">
        <v>3</v>
      </c>
      <c r="KB117">
        <v>2</v>
      </c>
      <c r="KC117">
        <v>2</v>
      </c>
      <c r="KD117">
        <v>1</v>
      </c>
      <c r="KE117">
        <v>1</v>
      </c>
      <c r="KF117">
        <v>2</v>
      </c>
      <c r="KG117">
        <v>1</v>
      </c>
      <c r="KH117">
        <v>2</v>
      </c>
      <c r="KI117">
        <v>1</v>
      </c>
      <c r="KJ117">
        <v>4</v>
      </c>
    </row>
    <row r="118" spans="1:296">
      <c r="A118">
        <v>116</v>
      </c>
      <c r="B118">
        <v>6738339388</v>
      </c>
      <c r="C118">
        <v>161629184</v>
      </c>
      <c r="D118" s="48">
        <v>43165.710497685177</v>
      </c>
      <c r="E118" s="180">
        <v>43165.721226851849</v>
      </c>
      <c r="F118" t="s">
        <v>1181</v>
      </c>
      <c r="K118" t="s">
        <v>1390</v>
      </c>
      <c r="L118" t="s">
        <v>1391</v>
      </c>
      <c r="N118" t="s">
        <v>4292</v>
      </c>
      <c r="O118" t="s">
        <v>1393</v>
      </c>
      <c r="P118" t="s">
        <v>373</v>
      </c>
      <c r="Q118" t="s">
        <v>203</v>
      </c>
      <c r="R118" t="s">
        <v>781</v>
      </c>
      <c r="S118" t="s">
        <v>781</v>
      </c>
      <c r="T118" t="s">
        <v>781</v>
      </c>
      <c r="U118" t="s">
        <v>781</v>
      </c>
      <c r="V118" t="s">
        <v>215</v>
      </c>
      <c r="W118" t="s">
        <v>4293</v>
      </c>
      <c r="X118" t="s">
        <v>373</v>
      </c>
      <c r="Y118" t="s">
        <v>203</v>
      </c>
      <c r="Z118" t="s">
        <v>203</v>
      </c>
      <c r="AA118" t="s">
        <v>215</v>
      </c>
      <c r="AB118" t="s">
        <v>4294</v>
      </c>
      <c r="AC118" t="s">
        <v>4295</v>
      </c>
      <c r="AE118" t="s">
        <v>994</v>
      </c>
      <c r="AF118" t="s">
        <v>1141</v>
      </c>
      <c r="AG118" t="s">
        <v>4296</v>
      </c>
      <c r="AH118" s="288">
        <v>43070</v>
      </c>
      <c r="AI118">
        <v>90</v>
      </c>
      <c r="AJ118" t="s">
        <v>4297</v>
      </c>
      <c r="AK118" t="s">
        <v>2978</v>
      </c>
      <c r="AL118" t="s">
        <v>1031</v>
      </c>
      <c r="AM118" t="s">
        <v>215</v>
      </c>
      <c r="AN118" t="s">
        <v>1523</v>
      </c>
      <c r="AO118" t="s">
        <v>1523</v>
      </c>
      <c r="AP118" t="s">
        <v>1523</v>
      </c>
      <c r="AQ118" s="257" t="s">
        <v>1523</v>
      </c>
      <c r="AR118" t="s">
        <v>1523</v>
      </c>
      <c r="AS118" t="s">
        <v>1523</v>
      </c>
      <c r="AT118" t="s">
        <v>1523</v>
      </c>
      <c r="AU118" t="s">
        <v>1523</v>
      </c>
      <c r="AV118" t="s">
        <v>1523</v>
      </c>
      <c r="DH118">
        <v>-4</v>
      </c>
      <c r="GN118">
        <v>-3</v>
      </c>
      <c r="HX118">
        <v>3</v>
      </c>
      <c r="HY118">
        <v>1</v>
      </c>
      <c r="HZ118">
        <v>2</v>
      </c>
      <c r="IA118">
        <v>2</v>
      </c>
      <c r="IB118">
        <v>4</v>
      </c>
      <c r="IC118">
        <v>1</v>
      </c>
      <c r="ID118">
        <v>3</v>
      </c>
      <c r="IE118">
        <v>1</v>
      </c>
      <c r="IF118">
        <v>1</v>
      </c>
      <c r="IG118">
        <v>3</v>
      </c>
      <c r="IH118">
        <v>4</v>
      </c>
      <c r="II118">
        <v>2</v>
      </c>
      <c r="IJ118">
        <v>1</v>
      </c>
      <c r="IK118">
        <v>1</v>
      </c>
      <c r="IL118">
        <v>1</v>
      </c>
      <c r="IM118">
        <v>2</v>
      </c>
      <c r="IN118">
        <v>2</v>
      </c>
      <c r="IO118">
        <v>2</v>
      </c>
      <c r="IP118">
        <v>1</v>
      </c>
      <c r="IQ118">
        <v>3</v>
      </c>
      <c r="IR118">
        <v>2</v>
      </c>
      <c r="IS118">
        <v>1</v>
      </c>
      <c r="IT118">
        <v>1</v>
      </c>
      <c r="IU118">
        <v>4</v>
      </c>
      <c r="IV118">
        <v>2</v>
      </c>
      <c r="IW118">
        <v>1</v>
      </c>
      <c r="IX118">
        <v>1</v>
      </c>
      <c r="IY118">
        <v>2</v>
      </c>
      <c r="IZ118">
        <v>1</v>
      </c>
      <c r="JA118">
        <v>2</v>
      </c>
      <c r="JB118">
        <v>4</v>
      </c>
      <c r="JC118">
        <v>1</v>
      </c>
      <c r="JD118">
        <v>4</v>
      </c>
      <c r="JE118">
        <v>3</v>
      </c>
      <c r="JF118">
        <v>2</v>
      </c>
      <c r="JG118">
        <v>3</v>
      </c>
      <c r="JH118">
        <v>3</v>
      </c>
      <c r="JI118">
        <v>1</v>
      </c>
      <c r="JJ118">
        <v>2</v>
      </c>
      <c r="JK118">
        <v>1</v>
      </c>
      <c r="JL118">
        <v>4</v>
      </c>
      <c r="JM118">
        <v>3</v>
      </c>
      <c r="JN118">
        <v>4</v>
      </c>
      <c r="JO118">
        <v>2</v>
      </c>
      <c r="JP118">
        <v>2</v>
      </c>
      <c r="JQ118">
        <v>3</v>
      </c>
      <c r="JR118">
        <v>4</v>
      </c>
      <c r="JS118">
        <v>2</v>
      </c>
      <c r="JT118">
        <v>2</v>
      </c>
      <c r="JU118">
        <v>3</v>
      </c>
      <c r="JV118">
        <v>2</v>
      </c>
      <c r="JW118">
        <v>2</v>
      </c>
      <c r="JX118">
        <v>2</v>
      </c>
      <c r="JY118">
        <v>4</v>
      </c>
      <c r="JZ118">
        <v>4</v>
      </c>
      <c r="KA118">
        <v>2</v>
      </c>
      <c r="KB118">
        <v>1</v>
      </c>
      <c r="KC118">
        <v>1</v>
      </c>
      <c r="KD118">
        <v>3</v>
      </c>
      <c r="KE118">
        <v>2</v>
      </c>
      <c r="KF118">
        <v>2</v>
      </c>
      <c r="KG118">
        <v>1</v>
      </c>
      <c r="KH118">
        <v>3</v>
      </c>
      <c r="KI118">
        <v>1</v>
      </c>
      <c r="KJ118">
        <v>4</v>
      </c>
    </row>
    <row r="119" spans="1:296">
      <c r="A119">
        <v>117</v>
      </c>
      <c r="B119">
        <v>6755772364</v>
      </c>
      <c r="C119">
        <v>161629184</v>
      </c>
      <c r="D119" s="48">
        <v>43173.504942129628</v>
      </c>
      <c r="E119" s="180">
        <v>43173.513981481483</v>
      </c>
      <c r="F119" t="s">
        <v>189</v>
      </c>
      <c r="K119" t="s">
        <v>3052</v>
      </c>
      <c r="L119" t="s">
        <v>4391</v>
      </c>
      <c r="N119" t="s">
        <v>4351</v>
      </c>
      <c r="O119" t="s">
        <v>1398</v>
      </c>
      <c r="P119" t="s">
        <v>215</v>
      </c>
      <c r="Q119" t="s">
        <v>215</v>
      </c>
      <c r="R119" t="s">
        <v>215</v>
      </c>
      <c r="S119" t="s">
        <v>780</v>
      </c>
      <c r="T119" t="s">
        <v>780</v>
      </c>
      <c r="U119" t="s">
        <v>781</v>
      </c>
      <c r="V119" t="s">
        <v>203</v>
      </c>
      <c r="W119" t="s">
        <v>215</v>
      </c>
      <c r="X119" t="s">
        <v>203</v>
      </c>
      <c r="Y119" t="s">
        <v>203</v>
      </c>
      <c r="Z119" t="s">
        <v>203</v>
      </c>
      <c r="AA119" t="s">
        <v>203</v>
      </c>
      <c r="AE119" t="s">
        <v>1523</v>
      </c>
      <c r="AF119" t="s">
        <v>1523</v>
      </c>
      <c r="AG119" t="s">
        <v>1523</v>
      </c>
      <c r="AH119" s="288" t="s">
        <v>1523</v>
      </c>
      <c r="AI119" t="s">
        <v>1523</v>
      </c>
      <c r="AJ119" t="s">
        <v>1523</v>
      </c>
      <c r="AK119" t="s">
        <v>1523</v>
      </c>
      <c r="AL119" t="s">
        <v>1523</v>
      </c>
      <c r="AM119" t="s">
        <v>1523</v>
      </c>
      <c r="AN119" t="s">
        <v>1523</v>
      </c>
      <c r="AO119" t="s">
        <v>1523</v>
      </c>
      <c r="AP119" t="s">
        <v>1523</v>
      </c>
      <c r="AQ119" s="257" t="s">
        <v>1523</v>
      </c>
      <c r="AR119" t="s">
        <v>1523</v>
      </c>
      <c r="AS119" t="s">
        <v>1523</v>
      </c>
      <c r="AT119" t="s">
        <v>1523</v>
      </c>
      <c r="AU119" t="s">
        <v>1523</v>
      </c>
      <c r="AV119" t="s">
        <v>1523</v>
      </c>
      <c r="DT119">
        <v>-2</v>
      </c>
      <c r="FJ119">
        <v>2</v>
      </c>
      <c r="FK119" t="s">
        <v>4392</v>
      </c>
      <c r="HX119">
        <v>2</v>
      </c>
      <c r="HY119">
        <v>2</v>
      </c>
      <c r="HZ119">
        <v>4</v>
      </c>
      <c r="IA119">
        <v>2</v>
      </c>
      <c r="IB119">
        <v>4</v>
      </c>
      <c r="IC119">
        <v>1</v>
      </c>
      <c r="ID119">
        <v>2</v>
      </c>
      <c r="IE119">
        <v>2</v>
      </c>
      <c r="IF119">
        <v>4</v>
      </c>
      <c r="IG119">
        <v>1</v>
      </c>
      <c r="IH119">
        <v>4</v>
      </c>
      <c r="II119">
        <v>2</v>
      </c>
      <c r="IJ119">
        <v>3</v>
      </c>
      <c r="IK119">
        <v>2</v>
      </c>
      <c r="IL119">
        <v>2</v>
      </c>
      <c r="IM119">
        <v>3</v>
      </c>
      <c r="IN119">
        <v>3</v>
      </c>
      <c r="IO119">
        <v>2</v>
      </c>
      <c r="IP119">
        <v>1</v>
      </c>
      <c r="IQ119">
        <v>3</v>
      </c>
      <c r="IR119">
        <v>1</v>
      </c>
      <c r="IS119">
        <v>2</v>
      </c>
      <c r="IT119">
        <v>4</v>
      </c>
      <c r="IU119">
        <v>4</v>
      </c>
      <c r="IV119">
        <v>3</v>
      </c>
      <c r="IW119">
        <v>3</v>
      </c>
      <c r="IX119">
        <v>1</v>
      </c>
      <c r="IY119">
        <v>2</v>
      </c>
      <c r="IZ119">
        <v>2</v>
      </c>
      <c r="JA119">
        <v>2</v>
      </c>
      <c r="JB119">
        <v>4</v>
      </c>
      <c r="JC119">
        <v>3</v>
      </c>
      <c r="JD119">
        <v>3</v>
      </c>
      <c r="JE119">
        <v>1</v>
      </c>
      <c r="JF119">
        <v>3</v>
      </c>
      <c r="JG119">
        <v>2</v>
      </c>
      <c r="JH119">
        <v>2</v>
      </c>
      <c r="JI119">
        <v>3</v>
      </c>
      <c r="JJ119">
        <v>3</v>
      </c>
      <c r="JK119">
        <v>1</v>
      </c>
      <c r="JL119">
        <v>3</v>
      </c>
      <c r="JM119">
        <v>2</v>
      </c>
      <c r="JN119">
        <v>2</v>
      </c>
      <c r="JO119">
        <v>4</v>
      </c>
      <c r="JP119">
        <v>4</v>
      </c>
      <c r="JQ119">
        <v>2</v>
      </c>
      <c r="JR119">
        <v>1</v>
      </c>
      <c r="JS119">
        <v>2</v>
      </c>
      <c r="JT119">
        <v>2</v>
      </c>
      <c r="JU119">
        <v>2</v>
      </c>
      <c r="JV119">
        <v>3</v>
      </c>
      <c r="JW119">
        <v>3</v>
      </c>
      <c r="JX119">
        <v>2</v>
      </c>
      <c r="JY119">
        <v>3</v>
      </c>
      <c r="JZ119">
        <v>2</v>
      </c>
      <c r="KA119">
        <v>2</v>
      </c>
      <c r="KB119">
        <v>1</v>
      </c>
      <c r="KC119">
        <v>3</v>
      </c>
      <c r="KD119">
        <v>2</v>
      </c>
      <c r="KE119">
        <v>3</v>
      </c>
      <c r="KF119">
        <v>2</v>
      </c>
      <c r="KG119">
        <v>2</v>
      </c>
      <c r="KH119">
        <v>3</v>
      </c>
      <c r="KI119">
        <v>2</v>
      </c>
      <c r="KJ119">
        <v>3</v>
      </c>
    </row>
    <row r="120" spans="1:296">
      <c r="A120">
        <v>118</v>
      </c>
      <c r="B120">
        <v>6783258295</v>
      </c>
      <c r="C120">
        <v>161629184</v>
      </c>
      <c r="D120" s="48">
        <v>43185.686874999999</v>
      </c>
      <c r="E120" s="180">
        <v>43185.705833333333</v>
      </c>
      <c r="F120" t="s">
        <v>1181</v>
      </c>
      <c r="K120" t="s">
        <v>3509</v>
      </c>
      <c r="L120" t="s">
        <v>4465</v>
      </c>
      <c r="N120" t="s">
        <v>4437</v>
      </c>
      <c r="O120" t="s">
        <v>4466</v>
      </c>
      <c r="P120" t="s">
        <v>203</v>
      </c>
      <c r="Q120" t="s">
        <v>203</v>
      </c>
      <c r="R120" t="s">
        <v>781</v>
      </c>
      <c r="S120" t="s">
        <v>781</v>
      </c>
      <c r="T120" t="s">
        <v>781</v>
      </c>
      <c r="U120" t="s">
        <v>203</v>
      </c>
      <c r="V120" t="s">
        <v>203</v>
      </c>
      <c r="W120" t="s">
        <v>203</v>
      </c>
      <c r="X120" t="s">
        <v>373</v>
      </c>
      <c r="Y120" t="s">
        <v>203</v>
      </c>
      <c r="Z120" t="s">
        <v>203</v>
      </c>
      <c r="AA120" t="s">
        <v>203</v>
      </c>
      <c r="AB120" t="s">
        <v>203</v>
      </c>
      <c r="AC120" t="s">
        <v>203</v>
      </c>
      <c r="AE120" t="s">
        <v>1523</v>
      </c>
      <c r="AF120" t="s">
        <v>1523</v>
      </c>
      <c r="AG120" t="s">
        <v>1523</v>
      </c>
      <c r="AH120" s="288" t="s">
        <v>1523</v>
      </c>
      <c r="AI120" t="s">
        <v>1523</v>
      </c>
      <c r="AJ120" t="s">
        <v>1523</v>
      </c>
      <c r="AK120" t="s">
        <v>1523</v>
      </c>
      <c r="AL120" t="s">
        <v>1523</v>
      </c>
      <c r="AM120" t="s">
        <v>1523</v>
      </c>
      <c r="AN120" t="s">
        <v>1523</v>
      </c>
      <c r="AO120" t="s">
        <v>1523</v>
      </c>
      <c r="AP120" t="s">
        <v>1523</v>
      </c>
      <c r="AQ120" s="257" t="s">
        <v>1523</v>
      </c>
      <c r="AR120" t="s">
        <v>1523</v>
      </c>
      <c r="AS120" t="s">
        <v>1523</v>
      </c>
      <c r="AT120" t="s">
        <v>1523</v>
      </c>
      <c r="AU120" t="s">
        <v>1523</v>
      </c>
      <c r="AV120" t="s">
        <v>1523</v>
      </c>
      <c r="FV120">
        <v>1</v>
      </c>
      <c r="FY120" t="s">
        <v>4467</v>
      </c>
      <c r="HA120" t="s">
        <v>4468</v>
      </c>
      <c r="HX120">
        <v>2</v>
      </c>
      <c r="HY120">
        <v>1</v>
      </c>
      <c r="HZ120">
        <v>3</v>
      </c>
      <c r="IA120">
        <v>3</v>
      </c>
      <c r="IB120">
        <v>4</v>
      </c>
      <c r="IC120">
        <v>2</v>
      </c>
      <c r="ID120">
        <v>2</v>
      </c>
      <c r="IE120">
        <v>3</v>
      </c>
      <c r="IF120">
        <v>2</v>
      </c>
      <c r="IG120">
        <v>2</v>
      </c>
      <c r="IH120">
        <v>4</v>
      </c>
      <c r="II120">
        <v>3</v>
      </c>
      <c r="IJ120">
        <v>3</v>
      </c>
      <c r="IK120">
        <v>1</v>
      </c>
      <c r="IL120">
        <v>2</v>
      </c>
      <c r="IM120">
        <v>2</v>
      </c>
      <c r="IN120">
        <v>2</v>
      </c>
      <c r="IO120">
        <v>1</v>
      </c>
      <c r="IP120">
        <v>3</v>
      </c>
      <c r="IQ120">
        <v>3</v>
      </c>
      <c r="IR120">
        <v>1</v>
      </c>
      <c r="IS120">
        <v>3</v>
      </c>
      <c r="IT120">
        <v>2</v>
      </c>
      <c r="IU120">
        <v>4</v>
      </c>
      <c r="IV120">
        <v>2</v>
      </c>
      <c r="IW120">
        <v>3</v>
      </c>
      <c r="IX120">
        <v>1</v>
      </c>
      <c r="IY120">
        <v>2</v>
      </c>
      <c r="IZ120">
        <v>1</v>
      </c>
      <c r="JA120">
        <v>3</v>
      </c>
      <c r="JB120">
        <v>4</v>
      </c>
      <c r="JC120">
        <v>2</v>
      </c>
      <c r="JD120">
        <v>2</v>
      </c>
      <c r="JE120">
        <v>3</v>
      </c>
      <c r="JF120">
        <v>4</v>
      </c>
      <c r="JG120">
        <v>4</v>
      </c>
      <c r="JH120">
        <v>3</v>
      </c>
      <c r="JI120">
        <v>3</v>
      </c>
      <c r="JJ120">
        <v>1</v>
      </c>
      <c r="JK120">
        <v>2</v>
      </c>
      <c r="JL120">
        <v>3</v>
      </c>
      <c r="JM120">
        <v>2</v>
      </c>
      <c r="JN120">
        <v>3</v>
      </c>
      <c r="JO120">
        <v>4</v>
      </c>
      <c r="JP120">
        <v>3</v>
      </c>
      <c r="JQ120">
        <v>2</v>
      </c>
      <c r="JR120">
        <v>1</v>
      </c>
      <c r="JS120">
        <v>2</v>
      </c>
      <c r="JT120">
        <v>2</v>
      </c>
      <c r="JU120">
        <v>1</v>
      </c>
      <c r="JV120">
        <v>4</v>
      </c>
      <c r="JW120">
        <v>1</v>
      </c>
      <c r="JX120">
        <v>3</v>
      </c>
      <c r="JY120">
        <v>2</v>
      </c>
      <c r="JZ120">
        <v>3</v>
      </c>
      <c r="KA120">
        <v>3</v>
      </c>
      <c r="KB120">
        <v>1</v>
      </c>
      <c r="KC120">
        <v>1</v>
      </c>
      <c r="KD120">
        <v>1</v>
      </c>
      <c r="KE120">
        <v>1</v>
      </c>
      <c r="KF120">
        <v>1</v>
      </c>
      <c r="KG120">
        <v>1</v>
      </c>
      <c r="KH120">
        <v>2</v>
      </c>
      <c r="KI120">
        <v>2</v>
      </c>
      <c r="KJ120">
        <v>3</v>
      </c>
    </row>
    <row r="121" spans="1:296" ht="17" customHeight="1">
      <c r="A121">
        <v>119</v>
      </c>
      <c r="B121">
        <v>6783276705</v>
      </c>
      <c r="C121">
        <v>161629184</v>
      </c>
      <c r="D121" s="48">
        <v>43185.689444444448</v>
      </c>
      <c r="E121" s="180">
        <v>43185.706631944442</v>
      </c>
      <c r="F121" t="s">
        <v>1181</v>
      </c>
      <c r="K121" t="s">
        <v>284</v>
      </c>
      <c r="L121" t="s">
        <v>1462</v>
      </c>
      <c r="N121" t="s">
        <v>4437</v>
      </c>
      <c r="O121" t="s">
        <v>1465</v>
      </c>
      <c r="P121" t="s">
        <v>209</v>
      </c>
      <c r="Q121" t="s">
        <v>209</v>
      </c>
      <c r="R121" t="s">
        <v>209</v>
      </c>
      <c r="S121" t="s">
        <v>4438</v>
      </c>
      <c r="T121" t="s">
        <v>4438</v>
      </c>
      <c r="U121" t="s">
        <v>4439</v>
      </c>
      <c r="V121" t="s">
        <v>209</v>
      </c>
      <c r="W121" t="s">
        <v>4440</v>
      </c>
      <c r="X121" t="s">
        <v>209</v>
      </c>
      <c r="Y121" t="s">
        <v>4441</v>
      </c>
      <c r="Z121" t="s">
        <v>209</v>
      </c>
      <c r="AA121" t="s">
        <v>209</v>
      </c>
      <c r="AB121" t="s">
        <v>322</v>
      </c>
      <c r="AC121" t="s">
        <v>209</v>
      </c>
      <c r="AE121" t="s">
        <v>607</v>
      </c>
      <c r="AF121" t="s">
        <v>3447</v>
      </c>
      <c r="AG121" t="s">
        <v>4442</v>
      </c>
      <c r="AH121" s="288">
        <v>43111</v>
      </c>
      <c r="AI121">
        <v>21</v>
      </c>
      <c r="AJ121" t="s">
        <v>4444</v>
      </c>
      <c r="AK121" t="s">
        <v>980</v>
      </c>
      <c r="AL121" t="s">
        <v>1031</v>
      </c>
      <c r="AM121" t="s">
        <v>209</v>
      </c>
      <c r="AN121" t="s">
        <v>3019</v>
      </c>
      <c r="AO121" t="s">
        <v>4727</v>
      </c>
      <c r="AP121" t="s">
        <v>4445</v>
      </c>
      <c r="AQ121" s="257">
        <v>43106</v>
      </c>
      <c r="AR121">
        <v>2</v>
      </c>
      <c r="AS121" t="s">
        <v>4444</v>
      </c>
      <c r="AT121" t="s">
        <v>980</v>
      </c>
      <c r="AU121" t="s">
        <v>1049</v>
      </c>
      <c r="AV121" t="s">
        <v>209</v>
      </c>
      <c r="BL121">
        <v>-4</v>
      </c>
      <c r="BM121" t="s">
        <v>4446</v>
      </c>
      <c r="BV121">
        <v>-4</v>
      </c>
      <c r="BW121" t="s">
        <v>4446</v>
      </c>
      <c r="CP121">
        <v>-4</v>
      </c>
      <c r="CZ121">
        <v>-4</v>
      </c>
      <c r="DA121" t="s">
        <v>4447</v>
      </c>
      <c r="FJ121">
        <v>2</v>
      </c>
      <c r="GD121">
        <v>-2</v>
      </c>
      <c r="GE121" t="s">
        <v>4443</v>
      </c>
      <c r="GV121">
        <v>2</v>
      </c>
      <c r="GW121" t="s">
        <v>4448</v>
      </c>
      <c r="HX121">
        <v>2</v>
      </c>
      <c r="HY121">
        <v>2</v>
      </c>
      <c r="HZ121">
        <v>3</v>
      </c>
      <c r="IA121">
        <v>3</v>
      </c>
      <c r="IB121">
        <v>4</v>
      </c>
      <c r="IC121">
        <v>2</v>
      </c>
      <c r="ID121">
        <v>2</v>
      </c>
      <c r="IE121">
        <v>3</v>
      </c>
      <c r="IF121">
        <v>1</v>
      </c>
      <c r="IG121">
        <v>1</v>
      </c>
      <c r="IH121">
        <v>4</v>
      </c>
      <c r="II121">
        <v>4</v>
      </c>
      <c r="IJ121">
        <v>4</v>
      </c>
      <c r="IK121">
        <v>2</v>
      </c>
      <c r="IL121">
        <v>2</v>
      </c>
      <c r="IM121">
        <v>3</v>
      </c>
      <c r="IN121">
        <v>3</v>
      </c>
      <c r="IO121">
        <v>2</v>
      </c>
      <c r="IP121">
        <v>2</v>
      </c>
      <c r="IQ121">
        <v>2</v>
      </c>
      <c r="IR121">
        <v>2</v>
      </c>
      <c r="IS121">
        <v>2</v>
      </c>
      <c r="IT121">
        <v>3</v>
      </c>
      <c r="IU121">
        <v>4</v>
      </c>
      <c r="IV121">
        <v>4</v>
      </c>
      <c r="IW121">
        <v>3</v>
      </c>
      <c r="IX121">
        <v>2</v>
      </c>
      <c r="IY121">
        <v>2</v>
      </c>
      <c r="IZ121">
        <v>3</v>
      </c>
      <c r="JA121">
        <v>3</v>
      </c>
      <c r="JB121">
        <v>4</v>
      </c>
      <c r="JC121">
        <v>2</v>
      </c>
      <c r="JD121">
        <v>2</v>
      </c>
      <c r="JE121">
        <v>2</v>
      </c>
      <c r="JF121">
        <v>3</v>
      </c>
      <c r="JG121">
        <v>2</v>
      </c>
      <c r="JH121">
        <v>3</v>
      </c>
      <c r="JI121">
        <v>2</v>
      </c>
      <c r="JJ121">
        <v>2</v>
      </c>
      <c r="JK121">
        <v>1</v>
      </c>
      <c r="JL121">
        <v>4</v>
      </c>
      <c r="JM121">
        <v>2</v>
      </c>
      <c r="JN121">
        <v>3</v>
      </c>
      <c r="JO121">
        <v>2</v>
      </c>
      <c r="JP121">
        <v>2</v>
      </c>
      <c r="JQ121">
        <v>2</v>
      </c>
      <c r="JR121">
        <v>2</v>
      </c>
      <c r="JS121">
        <v>2</v>
      </c>
      <c r="JT121">
        <v>2</v>
      </c>
      <c r="JU121">
        <v>2</v>
      </c>
      <c r="JV121">
        <v>4</v>
      </c>
      <c r="JW121">
        <v>1</v>
      </c>
      <c r="JX121">
        <v>3</v>
      </c>
      <c r="JY121">
        <v>3</v>
      </c>
      <c r="JZ121">
        <v>2</v>
      </c>
      <c r="KA121">
        <v>3</v>
      </c>
      <c r="KB121">
        <v>3</v>
      </c>
      <c r="KC121">
        <v>1</v>
      </c>
      <c r="KD121">
        <v>1</v>
      </c>
      <c r="KE121">
        <v>2</v>
      </c>
      <c r="KF121">
        <v>2</v>
      </c>
      <c r="KG121">
        <v>2</v>
      </c>
      <c r="KH121">
        <v>2</v>
      </c>
      <c r="KI121">
        <v>1</v>
      </c>
      <c r="KJ121">
        <v>4</v>
      </c>
    </row>
    <row r="122" spans="1:296">
      <c r="A122">
        <v>120</v>
      </c>
      <c r="B122">
        <v>6813294570</v>
      </c>
      <c r="C122">
        <v>161629184</v>
      </c>
      <c r="D122" s="48">
        <v>43199.682893518519</v>
      </c>
      <c r="E122" s="180">
        <v>43199.696770833332</v>
      </c>
      <c r="F122" t="s">
        <v>189</v>
      </c>
      <c r="K122" t="s">
        <v>3497</v>
      </c>
      <c r="L122" t="s">
        <v>4483</v>
      </c>
      <c r="N122" t="s">
        <v>4484</v>
      </c>
      <c r="O122" t="s">
        <v>1491</v>
      </c>
      <c r="P122" t="s">
        <v>203</v>
      </c>
      <c r="Q122" t="s">
        <v>203</v>
      </c>
      <c r="R122" t="s">
        <v>1007</v>
      </c>
      <c r="S122" t="s">
        <v>781</v>
      </c>
      <c r="T122" t="s">
        <v>781</v>
      </c>
      <c r="U122" t="s">
        <v>1007</v>
      </c>
      <c r="V122" t="s">
        <v>203</v>
      </c>
      <c r="W122" t="s">
        <v>203</v>
      </c>
      <c r="X122" t="s">
        <v>215</v>
      </c>
      <c r="Y122" t="s">
        <v>203</v>
      </c>
      <c r="Z122" t="s">
        <v>203</v>
      </c>
      <c r="AA122" t="s">
        <v>203</v>
      </c>
      <c r="AB122" t="s">
        <v>203</v>
      </c>
      <c r="AC122" t="s">
        <v>203</v>
      </c>
      <c r="AE122" t="s">
        <v>1523</v>
      </c>
      <c r="AF122" t="s">
        <v>1523</v>
      </c>
      <c r="AG122" t="s">
        <v>1523</v>
      </c>
      <c r="AH122" s="288" t="s">
        <v>1523</v>
      </c>
      <c r="AI122" t="s">
        <v>1523</v>
      </c>
      <c r="AJ122" t="s">
        <v>1523</v>
      </c>
      <c r="AK122" t="s">
        <v>1523</v>
      </c>
      <c r="AL122" t="s">
        <v>1523</v>
      </c>
      <c r="AM122" t="s">
        <v>1523</v>
      </c>
      <c r="AN122" t="s">
        <v>1523</v>
      </c>
      <c r="AO122" t="s">
        <v>1523</v>
      </c>
      <c r="AP122" t="s">
        <v>1523</v>
      </c>
      <c r="AQ122" s="257" t="s">
        <v>1523</v>
      </c>
      <c r="AR122" t="s">
        <v>1523</v>
      </c>
      <c r="AS122" t="s">
        <v>1523</v>
      </c>
      <c r="AT122" t="s">
        <v>1523</v>
      </c>
      <c r="AU122" t="s">
        <v>1523</v>
      </c>
      <c r="AV122" t="s">
        <v>1523</v>
      </c>
      <c r="HX122">
        <v>1</v>
      </c>
      <c r="HY122">
        <v>2</v>
      </c>
      <c r="HZ122">
        <v>2</v>
      </c>
      <c r="IA122">
        <v>4</v>
      </c>
      <c r="IB122">
        <v>3</v>
      </c>
      <c r="IC122">
        <v>3</v>
      </c>
      <c r="ID122">
        <v>3</v>
      </c>
      <c r="IE122">
        <v>2</v>
      </c>
      <c r="IF122">
        <v>2</v>
      </c>
      <c r="IG122">
        <v>3</v>
      </c>
      <c r="IH122">
        <v>3</v>
      </c>
      <c r="II122">
        <v>3</v>
      </c>
      <c r="IJ122">
        <v>3</v>
      </c>
      <c r="IK122">
        <v>2</v>
      </c>
      <c r="IL122">
        <v>1</v>
      </c>
      <c r="IM122">
        <v>2</v>
      </c>
      <c r="IN122">
        <v>2</v>
      </c>
      <c r="IO122">
        <v>2</v>
      </c>
      <c r="IP122">
        <v>2</v>
      </c>
      <c r="IQ122">
        <v>3</v>
      </c>
      <c r="IR122">
        <v>3</v>
      </c>
      <c r="IS122">
        <v>2</v>
      </c>
      <c r="IT122">
        <v>2</v>
      </c>
      <c r="IU122">
        <v>4</v>
      </c>
      <c r="IV122">
        <v>4</v>
      </c>
      <c r="IW122">
        <v>3</v>
      </c>
      <c r="IX122">
        <v>2</v>
      </c>
      <c r="IY122">
        <v>2</v>
      </c>
      <c r="IZ122">
        <v>3</v>
      </c>
      <c r="JA122">
        <v>2</v>
      </c>
      <c r="JB122">
        <v>3</v>
      </c>
      <c r="JC122">
        <v>2</v>
      </c>
      <c r="JD122">
        <v>2</v>
      </c>
      <c r="JE122">
        <v>2</v>
      </c>
      <c r="JF122">
        <v>2</v>
      </c>
      <c r="JG122">
        <v>2</v>
      </c>
      <c r="JH122">
        <v>3</v>
      </c>
      <c r="JI122">
        <v>1</v>
      </c>
      <c r="JJ122">
        <v>2</v>
      </c>
      <c r="JK122">
        <v>2</v>
      </c>
      <c r="JL122">
        <v>3</v>
      </c>
      <c r="JM122">
        <v>3</v>
      </c>
      <c r="JN122">
        <v>3</v>
      </c>
      <c r="JO122">
        <v>3</v>
      </c>
      <c r="JP122">
        <v>2</v>
      </c>
      <c r="JQ122">
        <v>1</v>
      </c>
      <c r="JR122">
        <v>3</v>
      </c>
      <c r="JS122">
        <v>2</v>
      </c>
      <c r="JT122">
        <v>2</v>
      </c>
      <c r="JU122">
        <v>2</v>
      </c>
      <c r="JV122">
        <v>1</v>
      </c>
      <c r="JW122">
        <v>3</v>
      </c>
      <c r="JX122">
        <v>2</v>
      </c>
      <c r="JY122">
        <v>4</v>
      </c>
      <c r="JZ122">
        <v>3</v>
      </c>
      <c r="KA122">
        <v>3</v>
      </c>
      <c r="KB122">
        <v>3</v>
      </c>
      <c r="KC122">
        <v>2</v>
      </c>
      <c r="KD122">
        <v>3</v>
      </c>
      <c r="KE122">
        <v>2</v>
      </c>
      <c r="KF122">
        <v>3</v>
      </c>
      <c r="KG122">
        <v>2</v>
      </c>
      <c r="KH122">
        <v>3</v>
      </c>
      <c r="KI122">
        <v>2</v>
      </c>
      <c r="KJ122">
        <v>3</v>
      </c>
    </row>
    <row r="123" spans="1:296">
      <c r="A123">
        <v>121</v>
      </c>
      <c r="B123">
        <v>6791581034</v>
      </c>
      <c r="C123">
        <v>161629184</v>
      </c>
      <c r="D123" s="48">
        <v>43188.636458333327</v>
      </c>
      <c r="E123" s="180">
        <v>43188.645243055558</v>
      </c>
      <c r="F123" t="s">
        <v>1181</v>
      </c>
      <c r="K123" t="s">
        <v>1471</v>
      </c>
      <c r="L123" t="s">
        <v>634</v>
      </c>
      <c r="N123" t="s">
        <v>4473</v>
      </c>
      <c r="O123" t="s">
        <v>4474</v>
      </c>
      <c r="P123" t="s">
        <v>209</v>
      </c>
      <c r="Q123" t="s">
        <v>209</v>
      </c>
      <c r="R123" t="s">
        <v>209</v>
      </c>
      <c r="S123" t="s">
        <v>209</v>
      </c>
      <c r="T123" t="s">
        <v>799</v>
      </c>
      <c r="U123" t="s">
        <v>209</v>
      </c>
      <c r="V123" t="s">
        <v>209</v>
      </c>
      <c r="W123" t="s">
        <v>209</v>
      </c>
      <c r="X123" t="s">
        <v>209</v>
      </c>
      <c r="Y123" t="s">
        <v>209</v>
      </c>
      <c r="Z123" t="s">
        <v>209</v>
      </c>
      <c r="AA123" t="s">
        <v>209</v>
      </c>
      <c r="AB123" t="s">
        <v>322</v>
      </c>
      <c r="AC123" t="s">
        <v>4475</v>
      </c>
      <c r="AE123" t="s">
        <v>1592</v>
      </c>
      <c r="AF123" t="s">
        <v>995</v>
      </c>
      <c r="AG123" t="s">
        <v>4476</v>
      </c>
      <c r="AH123" s="288">
        <v>43101</v>
      </c>
      <c r="AI123">
        <v>100</v>
      </c>
      <c r="AJ123" t="s">
        <v>4477</v>
      </c>
      <c r="AK123" t="s">
        <v>4478</v>
      </c>
      <c r="AL123" t="s">
        <v>998</v>
      </c>
      <c r="AM123" t="s">
        <v>215</v>
      </c>
      <c r="AN123" t="s">
        <v>1523</v>
      </c>
      <c r="AO123" t="s">
        <v>1523</v>
      </c>
      <c r="AP123" t="s">
        <v>1523</v>
      </c>
      <c r="AQ123" s="257" t="s">
        <v>1523</v>
      </c>
      <c r="AR123" t="s">
        <v>1523</v>
      </c>
      <c r="AS123" t="s">
        <v>1523</v>
      </c>
      <c r="AT123" t="s">
        <v>1523</v>
      </c>
      <c r="AU123" t="s">
        <v>1523</v>
      </c>
      <c r="AV123" t="s">
        <v>1523</v>
      </c>
      <c r="BL123">
        <v>-4</v>
      </c>
      <c r="BM123" t="s">
        <v>4479</v>
      </c>
      <c r="BV123">
        <v>-4</v>
      </c>
      <c r="GZ123">
        <v>-3</v>
      </c>
      <c r="HA123" t="s">
        <v>4269</v>
      </c>
      <c r="HX123">
        <v>1</v>
      </c>
      <c r="HY123">
        <v>1</v>
      </c>
      <c r="HZ123">
        <v>2</v>
      </c>
      <c r="IA123">
        <v>1</v>
      </c>
      <c r="IB123">
        <v>2</v>
      </c>
      <c r="IC123">
        <v>1</v>
      </c>
      <c r="ID123">
        <v>1</v>
      </c>
      <c r="IE123">
        <v>2</v>
      </c>
      <c r="IF123">
        <v>1</v>
      </c>
      <c r="IG123">
        <v>1</v>
      </c>
      <c r="IH123">
        <v>3</v>
      </c>
      <c r="II123">
        <v>3</v>
      </c>
      <c r="IJ123">
        <v>2</v>
      </c>
      <c r="IK123">
        <v>2</v>
      </c>
      <c r="IL123">
        <v>1</v>
      </c>
      <c r="IM123">
        <v>3</v>
      </c>
      <c r="IN123">
        <v>1</v>
      </c>
      <c r="IO123">
        <v>1</v>
      </c>
      <c r="IP123">
        <v>1</v>
      </c>
      <c r="IQ123">
        <v>2</v>
      </c>
      <c r="IR123">
        <v>1</v>
      </c>
      <c r="IS123">
        <v>3</v>
      </c>
      <c r="IT123">
        <v>1</v>
      </c>
      <c r="IU123">
        <v>4</v>
      </c>
      <c r="IV123">
        <v>2</v>
      </c>
      <c r="IW123">
        <v>3</v>
      </c>
      <c r="IX123">
        <v>2</v>
      </c>
      <c r="IY123">
        <v>3</v>
      </c>
      <c r="IZ123">
        <v>1</v>
      </c>
      <c r="JA123">
        <v>2</v>
      </c>
      <c r="JB123">
        <v>3</v>
      </c>
      <c r="JC123">
        <v>2</v>
      </c>
      <c r="JD123">
        <v>1</v>
      </c>
      <c r="JE123">
        <v>1</v>
      </c>
      <c r="JF123">
        <v>2</v>
      </c>
      <c r="JG123">
        <v>3</v>
      </c>
      <c r="JH123">
        <v>1</v>
      </c>
      <c r="JI123">
        <v>3</v>
      </c>
      <c r="JJ123">
        <v>1</v>
      </c>
      <c r="JK123">
        <v>4</v>
      </c>
      <c r="JL123">
        <v>2</v>
      </c>
      <c r="JM123">
        <v>1</v>
      </c>
      <c r="JN123">
        <v>1</v>
      </c>
      <c r="JO123">
        <v>4</v>
      </c>
      <c r="JP123">
        <v>1</v>
      </c>
      <c r="JQ123">
        <v>1</v>
      </c>
      <c r="JR123">
        <v>1</v>
      </c>
      <c r="JS123">
        <v>1</v>
      </c>
      <c r="JT123">
        <v>3</v>
      </c>
      <c r="JU123">
        <v>2</v>
      </c>
      <c r="JV123">
        <v>4</v>
      </c>
      <c r="JW123">
        <v>1</v>
      </c>
      <c r="JX123">
        <v>2</v>
      </c>
      <c r="JY123">
        <v>1</v>
      </c>
      <c r="JZ123">
        <v>1</v>
      </c>
      <c r="KA123">
        <v>1</v>
      </c>
      <c r="KB123">
        <v>1</v>
      </c>
      <c r="KC123">
        <v>1</v>
      </c>
      <c r="KD123">
        <v>1</v>
      </c>
      <c r="KE123">
        <v>1</v>
      </c>
      <c r="KF123">
        <v>1</v>
      </c>
      <c r="KG123">
        <v>1</v>
      </c>
      <c r="KH123">
        <v>1</v>
      </c>
      <c r="KI123">
        <v>1</v>
      </c>
      <c r="KJ123">
        <v>1</v>
      </c>
    </row>
    <row r="124" spans="1:296">
      <c r="A124">
        <v>122</v>
      </c>
      <c r="B124">
        <v>6813299160</v>
      </c>
      <c r="C124">
        <v>161629184</v>
      </c>
      <c r="D124" s="48">
        <v>43199.683506944442</v>
      </c>
      <c r="E124" s="180">
        <v>43199.699062500003</v>
      </c>
      <c r="F124" t="s">
        <v>189</v>
      </c>
      <c r="K124" t="s">
        <v>1182</v>
      </c>
      <c r="L124" t="s">
        <v>714</v>
      </c>
      <c r="N124" t="s">
        <v>4485</v>
      </c>
      <c r="O124" t="s">
        <v>4486</v>
      </c>
      <c r="P124" t="s">
        <v>203</v>
      </c>
      <c r="Q124" t="s">
        <v>203</v>
      </c>
      <c r="R124" t="s">
        <v>780</v>
      </c>
      <c r="S124" t="s">
        <v>780</v>
      </c>
      <c r="T124" t="s">
        <v>780</v>
      </c>
      <c r="U124" t="s">
        <v>781</v>
      </c>
      <c r="V124" t="s">
        <v>215</v>
      </c>
      <c r="W124" t="s">
        <v>4487</v>
      </c>
      <c r="X124" t="s">
        <v>203</v>
      </c>
      <c r="Y124" t="s">
        <v>203</v>
      </c>
      <c r="Z124" t="s">
        <v>203</v>
      </c>
      <c r="AA124" t="s">
        <v>215</v>
      </c>
      <c r="AC124" t="s">
        <v>203</v>
      </c>
      <c r="AE124" t="s">
        <v>1523</v>
      </c>
      <c r="AF124" t="s">
        <v>1523</v>
      </c>
      <c r="AG124" t="s">
        <v>1523</v>
      </c>
      <c r="AH124" s="288" t="s">
        <v>1523</v>
      </c>
      <c r="AI124" t="s">
        <v>1523</v>
      </c>
      <c r="AJ124" t="s">
        <v>1523</v>
      </c>
      <c r="AK124" t="s">
        <v>1523</v>
      </c>
      <c r="AL124" t="s">
        <v>1523</v>
      </c>
      <c r="AM124" t="s">
        <v>1523</v>
      </c>
      <c r="AN124" t="s">
        <v>1523</v>
      </c>
      <c r="AO124" t="s">
        <v>1523</v>
      </c>
      <c r="AP124" t="s">
        <v>1523</v>
      </c>
      <c r="AQ124" s="257" t="s">
        <v>1523</v>
      </c>
      <c r="AR124" t="s">
        <v>1523</v>
      </c>
      <c r="AS124" t="s">
        <v>1523</v>
      </c>
      <c r="AT124" t="s">
        <v>1523</v>
      </c>
      <c r="AU124" t="s">
        <v>1523</v>
      </c>
      <c r="AV124" t="s">
        <v>1523</v>
      </c>
      <c r="FV124">
        <v>-2</v>
      </c>
      <c r="FW124" t="s">
        <v>4488</v>
      </c>
      <c r="GD124">
        <v>4</v>
      </c>
      <c r="GE124" t="s">
        <v>4489</v>
      </c>
      <c r="GX124">
        <v>1</v>
      </c>
      <c r="GY124" t="s">
        <v>4490</v>
      </c>
      <c r="HX124">
        <v>3</v>
      </c>
      <c r="HY124">
        <v>1</v>
      </c>
      <c r="HZ124">
        <v>3</v>
      </c>
      <c r="IA124">
        <v>3</v>
      </c>
      <c r="IB124">
        <v>3</v>
      </c>
      <c r="IC124">
        <v>1</v>
      </c>
      <c r="ID124">
        <v>2</v>
      </c>
      <c r="IE124">
        <v>2</v>
      </c>
      <c r="IF124">
        <v>2</v>
      </c>
      <c r="IG124">
        <v>2</v>
      </c>
      <c r="IH124">
        <v>4</v>
      </c>
      <c r="II124">
        <v>4</v>
      </c>
      <c r="IJ124">
        <v>4</v>
      </c>
      <c r="IK124">
        <v>3</v>
      </c>
      <c r="IL124">
        <v>3</v>
      </c>
      <c r="IM124">
        <v>4</v>
      </c>
      <c r="IN124">
        <v>2</v>
      </c>
      <c r="IO124">
        <v>2</v>
      </c>
      <c r="IP124">
        <v>3</v>
      </c>
      <c r="IQ124">
        <v>4</v>
      </c>
      <c r="IR124">
        <v>1</v>
      </c>
      <c r="IS124">
        <v>1</v>
      </c>
      <c r="IT124">
        <v>1</v>
      </c>
      <c r="IU124">
        <v>4</v>
      </c>
      <c r="IV124">
        <v>4</v>
      </c>
      <c r="IW124">
        <v>4</v>
      </c>
      <c r="IX124">
        <v>2</v>
      </c>
      <c r="IY124">
        <v>2</v>
      </c>
      <c r="IZ124">
        <v>1</v>
      </c>
      <c r="JA124">
        <v>3</v>
      </c>
      <c r="JB124">
        <v>4</v>
      </c>
      <c r="JC124">
        <v>3</v>
      </c>
      <c r="JD124">
        <v>2</v>
      </c>
      <c r="JE124">
        <v>1</v>
      </c>
      <c r="JF124">
        <v>3</v>
      </c>
      <c r="JG124">
        <v>3</v>
      </c>
      <c r="JH124">
        <v>3</v>
      </c>
      <c r="JI124">
        <v>3</v>
      </c>
      <c r="JJ124">
        <v>1</v>
      </c>
      <c r="JK124">
        <v>2</v>
      </c>
      <c r="JL124">
        <v>4</v>
      </c>
      <c r="JM124">
        <v>2</v>
      </c>
      <c r="JN124">
        <v>2</v>
      </c>
      <c r="JO124">
        <v>2</v>
      </c>
      <c r="JP124">
        <v>1</v>
      </c>
      <c r="JQ124">
        <v>1</v>
      </c>
      <c r="JR124">
        <v>1</v>
      </c>
      <c r="JS124">
        <v>2</v>
      </c>
      <c r="JT124">
        <v>1</v>
      </c>
      <c r="JU124">
        <v>1</v>
      </c>
      <c r="JV124">
        <v>4</v>
      </c>
      <c r="JW124">
        <v>2</v>
      </c>
      <c r="JX124">
        <v>2</v>
      </c>
      <c r="JY124">
        <v>3</v>
      </c>
      <c r="JZ124">
        <v>2</v>
      </c>
      <c r="KA124">
        <v>2</v>
      </c>
      <c r="KB124">
        <v>2</v>
      </c>
      <c r="KC124">
        <v>2</v>
      </c>
      <c r="KD124">
        <v>2</v>
      </c>
      <c r="KE124">
        <v>1</v>
      </c>
      <c r="KF124">
        <v>1</v>
      </c>
      <c r="KG124">
        <v>1</v>
      </c>
      <c r="KH124">
        <v>2</v>
      </c>
      <c r="KI124">
        <v>1</v>
      </c>
      <c r="KJ124">
        <v>3</v>
      </c>
    </row>
    <row r="125" spans="1:296">
      <c r="A125">
        <v>123</v>
      </c>
      <c r="B125">
        <v>6783323075</v>
      </c>
      <c r="C125">
        <v>161629184</v>
      </c>
      <c r="D125" s="48">
        <v>43185.70275462963</v>
      </c>
      <c r="E125" s="180">
        <v>43185.712685185194</v>
      </c>
      <c r="F125" t="s">
        <v>189</v>
      </c>
      <c r="K125" t="s">
        <v>4405</v>
      </c>
      <c r="L125" t="s">
        <v>1525</v>
      </c>
      <c r="N125" t="s">
        <v>4406</v>
      </c>
      <c r="O125" t="s">
        <v>1528</v>
      </c>
      <c r="P125" t="s">
        <v>203</v>
      </c>
      <c r="Q125" t="s">
        <v>203</v>
      </c>
      <c r="R125" t="s">
        <v>781</v>
      </c>
      <c r="S125" t="s">
        <v>781</v>
      </c>
      <c r="T125" t="s">
        <v>781</v>
      </c>
      <c r="U125" t="s">
        <v>203</v>
      </c>
      <c r="V125" t="s">
        <v>203</v>
      </c>
      <c r="W125" t="s">
        <v>4407</v>
      </c>
      <c r="X125" t="s">
        <v>203</v>
      </c>
      <c r="Y125" t="s">
        <v>4408</v>
      </c>
      <c r="Z125" t="s">
        <v>203</v>
      </c>
      <c r="AA125" t="s">
        <v>203</v>
      </c>
      <c r="AB125" t="s">
        <v>203</v>
      </c>
      <c r="AC125" t="s">
        <v>4409</v>
      </c>
      <c r="AE125" t="s">
        <v>4410</v>
      </c>
      <c r="AF125" t="s">
        <v>867</v>
      </c>
      <c r="AG125" t="s">
        <v>4411</v>
      </c>
      <c r="AH125" s="288">
        <v>43160</v>
      </c>
      <c r="AI125">
        <v>90</v>
      </c>
      <c r="AJ125" t="s">
        <v>4412</v>
      </c>
      <c r="AK125" t="s">
        <v>2765</v>
      </c>
      <c r="AL125" t="s">
        <v>1031</v>
      </c>
      <c r="AM125" t="s">
        <v>215</v>
      </c>
      <c r="AN125" t="s">
        <v>1523</v>
      </c>
      <c r="AO125" t="s">
        <v>1523</v>
      </c>
      <c r="AP125" t="s">
        <v>1523</v>
      </c>
      <c r="AQ125" s="257" t="s">
        <v>1523</v>
      </c>
      <c r="AR125" t="s">
        <v>1523</v>
      </c>
      <c r="AS125" t="s">
        <v>1523</v>
      </c>
      <c r="AT125" t="s">
        <v>1523</v>
      </c>
      <c r="AU125" t="s">
        <v>1523</v>
      </c>
      <c r="AV125" t="s">
        <v>1523</v>
      </c>
      <c r="CN125">
        <v>-3</v>
      </c>
      <c r="CO125" t="s">
        <v>4413</v>
      </c>
      <c r="DL125">
        <v>-3</v>
      </c>
      <c r="DM125" t="s">
        <v>4414</v>
      </c>
      <c r="FR125">
        <v>-3</v>
      </c>
      <c r="FS125" t="s">
        <v>4415</v>
      </c>
      <c r="HB125">
        <v>-2</v>
      </c>
      <c r="HN125">
        <v>2</v>
      </c>
      <c r="HO125" t="s">
        <v>4416</v>
      </c>
      <c r="HX125">
        <v>3</v>
      </c>
      <c r="HY125">
        <v>3</v>
      </c>
      <c r="HZ125">
        <v>4</v>
      </c>
      <c r="IA125">
        <v>4</v>
      </c>
      <c r="IB125">
        <v>4</v>
      </c>
      <c r="IC125">
        <v>4</v>
      </c>
      <c r="ID125">
        <v>4</v>
      </c>
      <c r="IE125">
        <v>3</v>
      </c>
      <c r="IF125">
        <v>3</v>
      </c>
      <c r="IG125">
        <v>3</v>
      </c>
      <c r="IH125">
        <v>4</v>
      </c>
      <c r="II125">
        <v>4</v>
      </c>
      <c r="IJ125">
        <v>4</v>
      </c>
      <c r="IK125">
        <v>4</v>
      </c>
      <c r="IL125">
        <v>4</v>
      </c>
      <c r="IM125">
        <v>2</v>
      </c>
      <c r="IN125">
        <v>4</v>
      </c>
      <c r="IO125">
        <v>4</v>
      </c>
      <c r="IP125">
        <v>1</v>
      </c>
      <c r="IQ125">
        <v>3</v>
      </c>
      <c r="IR125">
        <v>3</v>
      </c>
      <c r="IS125">
        <v>3</v>
      </c>
      <c r="IT125">
        <v>1</v>
      </c>
      <c r="IU125">
        <v>4</v>
      </c>
      <c r="IV125">
        <v>4</v>
      </c>
      <c r="IW125">
        <v>4</v>
      </c>
      <c r="IX125">
        <v>2</v>
      </c>
      <c r="IY125">
        <v>2</v>
      </c>
      <c r="IZ125">
        <v>4</v>
      </c>
      <c r="JA125">
        <v>3</v>
      </c>
      <c r="JB125">
        <v>3</v>
      </c>
      <c r="JC125">
        <v>2</v>
      </c>
      <c r="JD125">
        <v>2</v>
      </c>
      <c r="JE125">
        <v>2</v>
      </c>
      <c r="JF125">
        <v>3</v>
      </c>
      <c r="JG125">
        <v>2</v>
      </c>
      <c r="JH125">
        <v>2</v>
      </c>
      <c r="JI125">
        <v>3</v>
      </c>
      <c r="JJ125">
        <v>2</v>
      </c>
      <c r="JK125">
        <v>3</v>
      </c>
      <c r="JL125">
        <v>2</v>
      </c>
      <c r="JM125">
        <v>2</v>
      </c>
      <c r="JN125">
        <v>4</v>
      </c>
      <c r="JO125">
        <v>3</v>
      </c>
      <c r="JP125">
        <v>4</v>
      </c>
      <c r="JQ125">
        <v>2</v>
      </c>
      <c r="JR125">
        <v>3</v>
      </c>
      <c r="JS125">
        <v>2</v>
      </c>
      <c r="JT125">
        <v>3</v>
      </c>
      <c r="JU125">
        <v>2</v>
      </c>
      <c r="JV125">
        <v>4</v>
      </c>
      <c r="JW125">
        <v>2</v>
      </c>
      <c r="JX125">
        <v>2</v>
      </c>
      <c r="JY125">
        <v>2</v>
      </c>
      <c r="JZ125">
        <v>2</v>
      </c>
      <c r="KA125">
        <v>2</v>
      </c>
      <c r="KB125">
        <v>2</v>
      </c>
      <c r="KC125">
        <v>2</v>
      </c>
      <c r="KD125">
        <v>2</v>
      </c>
      <c r="KE125">
        <v>3</v>
      </c>
      <c r="KF125">
        <v>2</v>
      </c>
      <c r="KG125">
        <v>2</v>
      </c>
      <c r="KH125">
        <v>2</v>
      </c>
      <c r="KI125">
        <v>3</v>
      </c>
      <c r="KJ125">
        <v>3</v>
      </c>
    </row>
    <row r="126" spans="1:296">
      <c r="A126">
        <v>124</v>
      </c>
      <c r="B126">
        <v>6783322670</v>
      </c>
      <c r="C126">
        <v>161629184</v>
      </c>
      <c r="D126" s="48">
        <v>43185.702928240738</v>
      </c>
      <c r="E126" s="180">
        <v>43185.70884259259</v>
      </c>
      <c r="F126" t="s">
        <v>1181</v>
      </c>
      <c r="K126" t="s">
        <v>1518</v>
      </c>
      <c r="L126" t="s">
        <v>1519</v>
      </c>
      <c r="N126" t="s">
        <v>4417</v>
      </c>
      <c r="O126" t="s">
        <v>1522</v>
      </c>
      <c r="P126" t="s">
        <v>209</v>
      </c>
      <c r="Q126" t="s">
        <v>209</v>
      </c>
      <c r="R126" t="s">
        <v>974</v>
      </c>
      <c r="S126" t="s">
        <v>974</v>
      </c>
      <c r="T126" t="s">
        <v>974</v>
      </c>
      <c r="U126" t="s">
        <v>974</v>
      </c>
      <c r="V126" t="s">
        <v>381</v>
      </c>
      <c r="W126" t="s">
        <v>4418</v>
      </c>
      <c r="X126" t="s">
        <v>209</v>
      </c>
      <c r="Y126" t="s">
        <v>209</v>
      </c>
      <c r="Z126" t="s">
        <v>209</v>
      </c>
      <c r="AA126" t="s">
        <v>209</v>
      </c>
      <c r="AB126" t="s">
        <v>322</v>
      </c>
      <c r="AC126" t="s">
        <v>209</v>
      </c>
      <c r="AE126" t="s">
        <v>1523</v>
      </c>
      <c r="AF126" t="s">
        <v>1523</v>
      </c>
      <c r="AG126" t="s">
        <v>1523</v>
      </c>
      <c r="AH126" s="288" t="s">
        <v>1523</v>
      </c>
      <c r="AI126" t="s">
        <v>1523</v>
      </c>
      <c r="AJ126" t="s">
        <v>1523</v>
      </c>
      <c r="AK126" t="s">
        <v>1523</v>
      </c>
      <c r="AL126" t="s">
        <v>1523</v>
      </c>
      <c r="AM126" t="s">
        <v>1523</v>
      </c>
      <c r="AN126" t="s">
        <v>1523</v>
      </c>
      <c r="AO126" t="s">
        <v>1523</v>
      </c>
      <c r="AP126" t="s">
        <v>1523</v>
      </c>
      <c r="AQ126" s="257" t="s">
        <v>1523</v>
      </c>
      <c r="AR126" t="s">
        <v>1523</v>
      </c>
      <c r="AS126" t="s">
        <v>1523</v>
      </c>
      <c r="AT126" t="s">
        <v>1523</v>
      </c>
      <c r="AU126" t="s">
        <v>1523</v>
      </c>
      <c r="AV126" t="s">
        <v>1523</v>
      </c>
      <c r="DB126">
        <v>-3</v>
      </c>
      <c r="DC126" t="s">
        <v>4419</v>
      </c>
      <c r="GX126">
        <v>-2</v>
      </c>
      <c r="GY126" t="s">
        <v>4420</v>
      </c>
      <c r="HB126">
        <v>-3</v>
      </c>
      <c r="HC126" t="s">
        <v>4421</v>
      </c>
      <c r="HX126">
        <v>3</v>
      </c>
      <c r="HY126">
        <v>1</v>
      </c>
      <c r="HZ126">
        <v>3</v>
      </c>
      <c r="IA126">
        <v>3</v>
      </c>
      <c r="IB126">
        <v>4</v>
      </c>
      <c r="IC126">
        <v>2</v>
      </c>
      <c r="ID126">
        <v>2</v>
      </c>
      <c r="IE126">
        <v>3</v>
      </c>
      <c r="IF126">
        <v>1</v>
      </c>
      <c r="IG126">
        <v>1</v>
      </c>
      <c r="IH126">
        <v>4</v>
      </c>
      <c r="II126">
        <v>4</v>
      </c>
      <c r="IJ126">
        <v>3</v>
      </c>
      <c r="IK126">
        <v>2</v>
      </c>
      <c r="IL126">
        <v>2</v>
      </c>
      <c r="IM126">
        <v>2</v>
      </c>
      <c r="IN126">
        <v>1</v>
      </c>
      <c r="IO126">
        <v>2</v>
      </c>
      <c r="IP126">
        <v>2</v>
      </c>
      <c r="IQ126">
        <v>3</v>
      </c>
      <c r="IR126">
        <v>1</v>
      </c>
      <c r="IS126">
        <v>2</v>
      </c>
      <c r="IT126">
        <v>2</v>
      </c>
      <c r="IU126">
        <v>4</v>
      </c>
      <c r="IV126">
        <v>3</v>
      </c>
      <c r="IW126">
        <v>3</v>
      </c>
      <c r="IX126">
        <v>1</v>
      </c>
      <c r="IY126">
        <v>1</v>
      </c>
      <c r="IZ126">
        <v>2</v>
      </c>
      <c r="JA126">
        <v>3</v>
      </c>
      <c r="JB126">
        <v>4</v>
      </c>
      <c r="JC126">
        <v>2</v>
      </c>
      <c r="JD126">
        <v>2</v>
      </c>
      <c r="JE126">
        <v>1</v>
      </c>
      <c r="JF126">
        <v>3</v>
      </c>
      <c r="JG126">
        <v>3</v>
      </c>
      <c r="JH126">
        <v>3</v>
      </c>
      <c r="JI126">
        <v>2</v>
      </c>
      <c r="JJ126">
        <v>3</v>
      </c>
      <c r="JK126">
        <v>2</v>
      </c>
      <c r="JL126">
        <v>4</v>
      </c>
      <c r="JM126">
        <v>2</v>
      </c>
      <c r="JN126">
        <v>2</v>
      </c>
      <c r="JO126">
        <v>3</v>
      </c>
      <c r="JP126">
        <v>2</v>
      </c>
      <c r="JQ126">
        <v>1</v>
      </c>
      <c r="JR126">
        <v>2</v>
      </c>
      <c r="JS126">
        <v>2</v>
      </c>
      <c r="JT126">
        <v>1</v>
      </c>
      <c r="JU126">
        <v>2</v>
      </c>
      <c r="JV126">
        <v>3</v>
      </c>
      <c r="JW126">
        <v>1</v>
      </c>
      <c r="JX126">
        <v>3</v>
      </c>
      <c r="JY126">
        <v>3</v>
      </c>
      <c r="JZ126">
        <v>1</v>
      </c>
      <c r="KA126">
        <v>1</v>
      </c>
      <c r="KB126">
        <v>1</v>
      </c>
      <c r="KC126">
        <v>2</v>
      </c>
      <c r="KD126">
        <v>1</v>
      </c>
      <c r="KE126">
        <v>1</v>
      </c>
      <c r="KF126">
        <v>1</v>
      </c>
      <c r="KG126">
        <v>1</v>
      </c>
      <c r="KH126">
        <v>2</v>
      </c>
      <c r="KI126">
        <v>1</v>
      </c>
      <c r="KJ126">
        <v>3</v>
      </c>
    </row>
    <row r="127" spans="1:296">
      <c r="A127">
        <v>125</v>
      </c>
      <c r="B127">
        <v>6783307342</v>
      </c>
      <c r="C127">
        <v>161629184</v>
      </c>
      <c r="D127" s="48">
        <v>43185.689409722218</v>
      </c>
      <c r="E127" s="180">
        <v>43185.712951388887</v>
      </c>
      <c r="F127" t="s">
        <v>1181</v>
      </c>
      <c r="K127" t="s">
        <v>1505</v>
      </c>
      <c r="L127" t="s">
        <v>502</v>
      </c>
      <c r="N127" t="s">
        <v>4427</v>
      </c>
      <c r="O127" t="s">
        <v>1507</v>
      </c>
      <c r="P127" t="s">
        <v>781</v>
      </c>
      <c r="Q127" t="s">
        <v>781</v>
      </c>
      <c r="R127" t="s">
        <v>781</v>
      </c>
      <c r="S127" t="s">
        <v>781</v>
      </c>
      <c r="T127" t="s">
        <v>781</v>
      </c>
      <c r="U127" t="s">
        <v>781</v>
      </c>
      <c r="V127" t="s">
        <v>203</v>
      </c>
      <c r="W127" t="s">
        <v>203</v>
      </c>
      <c r="X127" t="s">
        <v>203</v>
      </c>
      <c r="Y127" t="s">
        <v>203</v>
      </c>
      <c r="Z127" t="s">
        <v>203</v>
      </c>
      <c r="AA127" t="s">
        <v>203</v>
      </c>
      <c r="AE127" t="s">
        <v>4428</v>
      </c>
      <c r="AF127" t="s">
        <v>995</v>
      </c>
      <c r="AG127" t="s">
        <v>3047</v>
      </c>
      <c r="AH127" s="288">
        <v>43179</v>
      </c>
      <c r="AI127">
        <v>1</v>
      </c>
      <c r="AJ127" t="s">
        <v>4429</v>
      </c>
      <c r="AK127" t="s">
        <v>997</v>
      </c>
      <c r="AL127" t="s">
        <v>998</v>
      </c>
      <c r="AM127" t="s">
        <v>215</v>
      </c>
      <c r="AN127" t="s">
        <v>1523</v>
      </c>
      <c r="AO127" t="s">
        <v>1523</v>
      </c>
      <c r="AP127" t="s">
        <v>1523</v>
      </c>
      <c r="AQ127" s="257" t="s">
        <v>1523</v>
      </c>
      <c r="AR127" t="s">
        <v>1523</v>
      </c>
      <c r="AS127" t="s">
        <v>1523</v>
      </c>
      <c r="AT127" t="s">
        <v>1523</v>
      </c>
      <c r="AU127" t="s">
        <v>1523</v>
      </c>
      <c r="AV127" t="s">
        <v>1523</v>
      </c>
      <c r="CN127">
        <v>1</v>
      </c>
      <c r="CO127" t="s">
        <v>4430</v>
      </c>
      <c r="DF127">
        <v>1</v>
      </c>
      <c r="DG127" t="s">
        <v>4431</v>
      </c>
      <c r="EH127">
        <v>-2</v>
      </c>
      <c r="EI127" t="s">
        <v>4432</v>
      </c>
      <c r="EP127">
        <v>-2</v>
      </c>
      <c r="EQ127" t="s">
        <v>4433</v>
      </c>
      <c r="FF127">
        <v>1</v>
      </c>
      <c r="FG127" t="s">
        <v>4434</v>
      </c>
      <c r="FR127">
        <v>-2</v>
      </c>
      <c r="FV127">
        <v>-1</v>
      </c>
      <c r="FW127" t="s">
        <v>4435</v>
      </c>
      <c r="GF127">
        <v>-3</v>
      </c>
      <c r="GJ127">
        <v>-2</v>
      </c>
      <c r="GN127">
        <v>-2</v>
      </c>
      <c r="HB127">
        <v>-1</v>
      </c>
      <c r="HC127" t="s">
        <v>4436</v>
      </c>
      <c r="HX127">
        <v>2</v>
      </c>
      <c r="HY127">
        <v>2</v>
      </c>
      <c r="HZ127">
        <v>4</v>
      </c>
      <c r="IA127">
        <v>3</v>
      </c>
      <c r="IB127">
        <v>3</v>
      </c>
      <c r="IC127">
        <v>2</v>
      </c>
      <c r="ID127">
        <v>2</v>
      </c>
      <c r="IE127">
        <v>3</v>
      </c>
      <c r="IF127">
        <v>1</v>
      </c>
      <c r="IG127">
        <v>2</v>
      </c>
      <c r="IH127">
        <v>3</v>
      </c>
      <c r="II127">
        <v>3</v>
      </c>
      <c r="IJ127">
        <v>3</v>
      </c>
      <c r="IK127">
        <v>2</v>
      </c>
      <c r="IL127">
        <v>2</v>
      </c>
      <c r="IM127">
        <v>2</v>
      </c>
      <c r="IN127">
        <v>3</v>
      </c>
      <c r="IO127">
        <v>3</v>
      </c>
      <c r="IP127">
        <v>1</v>
      </c>
      <c r="IQ127">
        <v>2</v>
      </c>
      <c r="IR127">
        <v>1</v>
      </c>
      <c r="IS127">
        <v>2</v>
      </c>
      <c r="IT127">
        <v>3</v>
      </c>
      <c r="IU127">
        <v>4</v>
      </c>
      <c r="IV127">
        <v>3</v>
      </c>
      <c r="IW127">
        <v>3</v>
      </c>
      <c r="IX127">
        <v>1</v>
      </c>
      <c r="IY127">
        <v>3</v>
      </c>
      <c r="IZ127">
        <v>2</v>
      </c>
      <c r="JA127">
        <v>3</v>
      </c>
      <c r="JB127">
        <v>3</v>
      </c>
      <c r="JC127">
        <v>2</v>
      </c>
      <c r="JD127">
        <v>2</v>
      </c>
      <c r="JE127">
        <v>1</v>
      </c>
      <c r="JF127">
        <v>4</v>
      </c>
      <c r="JG127">
        <v>4</v>
      </c>
      <c r="JH127">
        <v>3</v>
      </c>
      <c r="JI127">
        <v>2</v>
      </c>
      <c r="JJ127">
        <v>2</v>
      </c>
      <c r="JK127">
        <v>2</v>
      </c>
      <c r="JL127">
        <v>3</v>
      </c>
      <c r="JM127">
        <v>2</v>
      </c>
      <c r="JN127">
        <v>3</v>
      </c>
      <c r="JO127">
        <v>4</v>
      </c>
      <c r="JP127">
        <v>1</v>
      </c>
      <c r="JQ127">
        <v>2</v>
      </c>
      <c r="JR127">
        <v>2</v>
      </c>
      <c r="JS127">
        <v>2</v>
      </c>
      <c r="JT127">
        <v>3</v>
      </c>
      <c r="JU127">
        <v>3</v>
      </c>
      <c r="JV127">
        <v>3</v>
      </c>
      <c r="JW127">
        <v>2</v>
      </c>
      <c r="JX127">
        <v>3</v>
      </c>
      <c r="JY127">
        <v>3</v>
      </c>
      <c r="JZ127">
        <v>3</v>
      </c>
      <c r="KA127">
        <v>2</v>
      </c>
      <c r="KB127">
        <v>2</v>
      </c>
      <c r="KC127">
        <v>2</v>
      </c>
      <c r="KD127">
        <v>3</v>
      </c>
      <c r="KE127">
        <v>3</v>
      </c>
      <c r="KF127">
        <v>2</v>
      </c>
      <c r="KG127">
        <v>2</v>
      </c>
      <c r="KH127">
        <v>2</v>
      </c>
      <c r="KI127">
        <v>3</v>
      </c>
      <c r="KJ127">
        <v>2</v>
      </c>
    </row>
    <row r="128" spans="1:296">
      <c r="A128">
        <v>126</v>
      </c>
      <c r="B128">
        <v>6783263968</v>
      </c>
      <c r="C128">
        <v>161629184</v>
      </c>
      <c r="D128" s="48">
        <v>43185.689201388886</v>
      </c>
      <c r="E128" s="180">
        <v>43185.708784722221</v>
      </c>
      <c r="F128" t="s">
        <v>1181</v>
      </c>
      <c r="K128" t="s">
        <v>4449</v>
      </c>
      <c r="L128" t="s">
        <v>1512</v>
      </c>
      <c r="N128" t="s">
        <v>4422</v>
      </c>
      <c r="O128" t="s">
        <v>3462</v>
      </c>
      <c r="P128" t="s">
        <v>203</v>
      </c>
      <c r="Q128" t="s">
        <v>203</v>
      </c>
      <c r="R128" t="s">
        <v>781</v>
      </c>
      <c r="S128" t="s">
        <v>781</v>
      </c>
      <c r="T128" t="s">
        <v>781</v>
      </c>
      <c r="U128" t="s">
        <v>781</v>
      </c>
      <c r="V128" t="s">
        <v>4283</v>
      </c>
      <c r="W128" t="s">
        <v>4450</v>
      </c>
      <c r="X128" t="s">
        <v>203</v>
      </c>
      <c r="Y128" t="s">
        <v>373</v>
      </c>
      <c r="Z128" t="s">
        <v>203</v>
      </c>
      <c r="AA128" t="s">
        <v>203</v>
      </c>
      <c r="AB128" t="s">
        <v>203</v>
      </c>
      <c r="AC128" t="s">
        <v>203</v>
      </c>
      <c r="AE128" t="s">
        <v>1523</v>
      </c>
      <c r="AF128" t="s">
        <v>1523</v>
      </c>
      <c r="AG128" t="s">
        <v>1523</v>
      </c>
      <c r="AH128" s="288" t="s">
        <v>1523</v>
      </c>
      <c r="AI128" t="s">
        <v>1523</v>
      </c>
      <c r="AJ128" t="s">
        <v>1523</v>
      </c>
      <c r="AK128" t="s">
        <v>1523</v>
      </c>
      <c r="AL128" t="s">
        <v>1523</v>
      </c>
      <c r="AM128" t="s">
        <v>1523</v>
      </c>
      <c r="AN128" t="s">
        <v>1523</v>
      </c>
      <c r="AO128" t="s">
        <v>1523</v>
      </c>
      <c r="AP128" t="s">
        <v>1523</v>
      </c>
      <c r="AQ128" s="257" t="s">
        <v>1523</v>
      </c>
      <c r="AR128" t="s">
        <v>1523</v>
      </c>
      <c r="AS128" t="s">
        <v>1523</v>
      </c>
      <c r="AT128" t="s">
        <v>1523</v>
      </c>
      <c r="AU128" t="s">
        <v>1523</v>
      </c>
      <c r="AV128" t="s">
        <v>1523</v>
      </c>
      <c r="GD128">
        <v>-3</v>
      </c>
      <c r="GF128">
        <v>-4</v>
      </c>
      <c r="GJ128">
        <v>-3</v>
      </c>
      <c r="GZ128">
        <v>-3</v>
      </c>
      <c r="HB128">
        <v>-3</v>
      </c>
      <c r="HH128">
        <v>-3</v>
      </c>
      <c r="HX128">
        <v>2</v>
      </c>
      <c r="HY128">
        <v>1</v>
      </c>
      <c r="HZ128">
        <v>3</v>
      </c>
      <c r="IA128">
        <v>3</v>
      </c>
      <c r="IB128">
        <v>4</v>
      </c>
      <c r="IC128">
        <v>2</v>
      </c>
      <c r="ID128">
        <v>3</v>
      </c>
      <c r="IE128">
        <v>3</v>
      </c>
      <c r="IF128">
        <v>3</v>
      </c>
      <c r="IG128">
        <v>3</v>
      </c>
      <c r="IH128">
        <v>4</v>
      </c>
      <c r="II128">
        <v>4</v>
      </c>
      <c r="IJ128">
        <v>2</v>
      </c>
      <c r="IK128">
        <v>2</v>
      </c>
      <c r="IL128">
        <v>3</v>
      </c>
      <c r="IM128">
        <v>3</v>
      </c>
      <c r="IN128">
        <v>4</v>
      </c>
      <c r="IO128">
        <v>4</v>
      </c>
      <c r="IP128">
        <v>1</v>
      </c>
      <c r="IQ128">
        <v>3</v>
      </c>
      <c r="IR128">
        <v>1</v>
      </c>
      <c r="IS128">
        <v>1</v>
      </c>
      <c r="IT128">
        <v>2</v>
      </c>
      <c r="IU128">
        <v>3</v>
      </c>
      <c r="IV128">
        <v>4</v>
      </c>
      <c r="IW128">
        <v>4</v>
      </c>
      <c r="IX128">
        <v>2</v>
      </c>
      <c r="IY128">
        <v>1</v>
      </c>
      <c r="IZ128">
        <v>1</v>
      </c>
      <c r="JA128">
        <v>3</v>
      </c>
      <c r="JB128">
        <v>4</v>
      </c>
      <c r="JC128">
        <v>2</v>
      </c>
      <c r="JD128">
        <v>3</v>
      </c>
      <c r="JE128">
        <v>1</v>
      </c>
      <c r="JF128">
        <v>2</v>
      </c>
      <c r="JG128">
        <v>3</v>
      </c>
      <c r="JH128">
        <v>4</v>
      </c>
      <c r="JI128">
        <v>1</v>
      </c>
      <c r="JJ128">
        <v>3</v>
      </c>
      <c r="JK128">
        <v>4</v>
      </c>
      <c r="JL128">
        <v>4</v>
      </c>
      <c r="JM128">
        <v>3</v>
      </c>
      <c r="JN128">
        <v>4</v>
      </c>
      <c r="JO128">
        <v>4</v>
      </c>
      <c r="JP128">
        <v>3</v>
      </c>
      <c r="JQ128">
        <v>2</v>
      </c>
      <c r="JR128">
        <v>2</v>
      </c>
      <c r="JS128">
        <v>1</v>
      </c>
      <c r="JT128">
        <v>1</v>
      </c>
      <c r="JU128">
        <v>2</v>
      </c>
      <c r="JV128">
        <v>4</v>
      </c>
      <c r="JW128">
        <v>2</v>
      </c>
      <c r="JX128">
        <v>3</v>
      </c>
      <c r="JY128">
        <v>2</v>
      </c>
      <c r="JZ128">
        <v>2</v>
      </c>
      <c r="KA128">
        <v>2</v>
      </c>
      <c r="KB128">
        <v>1</v>
      </c>
      <c r="KC128">
        <v>1</v>
      </c>
      <c r="KD128">
        <v>1</v>
      </c>
      <c r="KE128">
        <v>4</v>
      </c>
      <c r="KF128">
        <v>1</v>
      </c>
      <c r="KG128">
        <v>1</v>
      </c>
      <c r="KH128">
        <v>2</v>
      </c>
      <c r="KI128">
        <v>1</v>
      </c>
      <c r="KJ128">
        <v>3</v>
      </c>
    </row>
    <row r="129" spans="1:296">
      <c r="A129">
        <v>127</v>
      </c>
      <c r="B129">
        <v>6783260232</v>
      </c>
      <c r="C129">
        <v>161629184</v>
      </c>
      <c r="D129" s="48">
        <v>43185.686840277784</v>
      </c>
      <c r="E129" s="180">
        <v>43185.701388888891</v>
      </c>
      <c r="F129" t="s">
        <v>1181</v>
      </c>
      <c r="K129" t="s">
        <v>1492</v>
      </c>
      <c r="L129" t="s">
        <v>659</v>
      </c>
      <c r="N129" t="s">
        <v>4422</v>
      </c>
      <c r="O129" t="s">
        <v>1495</v>
      </c>
      <c r="P129" t="s">
        <v>209</v>
      </c>
      <c r="Q129" t="s">
        <v>209</v>
      </c>
      <c r="R129" t="s">
        <v>4459</v>
      </c>
      <c r="S129" t="s">
        <v>4459</v>
      </c>
      <c r="T129" t="s">
        <v>4459</v>
      </c>
      <c r="U129" t="s">
        <v>209</v>
      </c>
      <c r="V129" t="s">
        <v>209</v>
      </c>
      <c r="W129" t="s">
        <v>4460</v>
      </c>
      <c r="X129" t="s">
        <v>209</v>
      </c>
      <c r="Y129" t="s">
        <v>4461</v>
      </c>
      <c r="Z129" t="s">
        <v>209</v>
      </c>
      <c r="AA129" t="s">
        <v>209</v>
      </c>
      <c r="AC129" t="s">
        <v>209</v>
      </c>
      <c r="AE129" t="s">
        <v>1523</v>
      </c>
      <c r="AF129" t="s">
        <v>1523</v>
      </c>
      <c r="AG129" t="s">
        <v>1523</v>
      </c>
      <c r="AH129" s="288" t="s">
        <v>1523</v>
      </c>
      <c r="AI129" t="s">
        <v>1523</v>
      </c>
      <c r="AJ129" t="s">
        <v>1523</v>
      </c>
      <c r="AK129" t="s">
        <v>1523</v>
      </c>
      <c r="AL129" t="s">
        <v>1523</v>
      </c>
      <c r="AM129" t="s">
        <v>1523</v>
      </c>
      <c r="AN129" t="s">
        <v>1523</v>
      </c>
      <c r="AO129" t="s">
        <v>1523</v>
      </c>
      <c r="AP129" t="s">
        <v>1523</v>
      </c>
      <c r="AQ129" s="257" t="s">
        <v>1523</v>
      </c>
      <c r="AR129" t="s">
        <v>1523</v>
      </c>
      <c r="AS129" t="s">
        <v>1523</v>
      </c>
      <c r="AT129" t="s">
        <v>1523</v>
      </c>
      <c r="AU129" t="s">
        <v>1523</v>
      </c>
      <c r="AV129" t="s">
        <v>1523</v>
      </c>
      <c r="EP129">
        <v>-3</v>
      </c>
      <c r="EQ129" t="s">
        <v>4462</v>
      </c>
      <c r="FT129">
        <v>-2</v>
      </c>
      <c r="FU129" t="s">
        <v>4463</v>
      </c>
      <c r="FV129">
        <v>-3</v>
      </c>
      <c r="FW129" t="s">
        <v>4464</v>
      </c>
      <c r="HX129">
        <v>2</v>
      </c>
      <c r="HY129">
        <v>3</v>
      </c>
      <c r="HZ129">
        <v>2</v>
      </c>
      <c r="IA129">
        <v>1</v>
      </c>
      <c r="IB129">
        <v>3</v>
      </c>
      <c r="IC129">
        <v>2</v>
      </c>
      <c r="ID129">
        <v>3</v>
      </c>
      <c r="IE129">
        <v>1</v>
      </c>
      <c r="IF129">
        <v>4</v>
      </c>
      <c r="IG129">
        <v>3</v>
      </c>
      <c r="IH129">
        <v>4</v>
      </c>
      <c r="II129">
        <v>4</v>
      </c>
      <c r="IJ129">
        <v>3</v>
      </c>
      <c r="IK129">
        <v>1</v>
      </c>
      <c r="IL129">
        <v>1</v>
      </c>
      <c r="IM129">
        <v>3</v>
      </c>
      <c r="IN129">
        <v>3</v>
      </c>
      <c r="IO129">
        <v>3</v>
      </c>
      <c r="IP129">
        <v>2</v>
      </c>
      <c r="IQ129">
        <v>3</v>
      </c>
      <c r="IR129">
        <v>3</v>
      </c>
      <c r="IS129">
        <v>2</v>
      </c>
      <c r="IT129">
        <v>1</v>
      </c>
      <c r="IU129">
        <v>3</v>
      </c>
      <c r="IV129">
        <v>2</v>
      </c>
      <c r="IW129">
        <v>2</v>
      </c>
      <c r="IX129">
        <v>2</v>
      </c>
      <c r="IY129">
        <v>1</v>
      </c>
      <c r="IZ129">
        <v>3</v>
      </c>
      <c r="JA129">
        <v>2</v>
      </c>
      <c r="JB129">
        <v>3</v>
      </c>
      <c r="JC129">
        <v>1</v>
      </c>
      <c r="JD129">
        <v>2</v>
      </c>
      <c r="JE129">
        <v>2</v>
      </c>
      <c r="JF129">
        <v>2</v>
      </c>
      <c r="JG129">
        <v>3</v>
      </c>
      <c r="JH129">
        <v>2</v>
      </c>
      <c r="JI129">
        <v>2</v>
      </c>
      <c r="JJ129">
        <v>3</v>
      </c>
      <c r="JK129">
        <v>2</v>
      </c>
      <c r="JL129">
        <v>3</v>
      </c>
      <c r="JM129">
        <v>3</v>
      </c>
      <c r="JN129">
        <v>3</v>
      </c>
      <c r="JO129">
        <v>3</v>
      </c>
      <c r="JP129">
        <v>2</v>
      </c>
      <c r="JQ129">
        <v>2</v>
      </c>
      <c r="JR129">
        <v>3</v>
      </c>
      <c r="JS129">
        <v>3</v>
      </c>
      <c r="JT129">
        <v>2</v>
      </c>
      <c r="JU129">
        <v>3</v>
      </c>
      <c r="JV129">
        <v>3</v>
      </c>
      <c r="JW129">
        <v>4</v>
      </c>
      <c r="JX129">
        <v>2</v>
      </c>
      <c r="JY129">
        <v>3</v>
      </c>
      <c r="JZ129">
        <v>3</v>
      </c>
      <c r="KA129">
        <v>3</v>
      </c>
      <c r="KB129">
        <v>3</v>
      </c>
      <c r="KC129">
        <v>4</v>
      </c>
      <c r="KD129">
        <v>4</v>
      </c>
      <c r="KE129">
        <v>3</v>
      </c>
      <c r="KF129">
        <v>3</v>
      </c>
      <c r="KG129">
        <v>3</v>
      </c>
      <c r="KH129">
        <v>3</v>
      </c>
      <c r="KI129">
        <v>2</v>
      </c>
      <c r="KJ129">
        <v>3</v>
      </c>
    </row>
    <row r="130" spans="1:296">
      <c r="A130">
        <v>128</v>
      </c>
      <c r="B130">
        <v>6791684438</v>
      </c>
      <c r="C130">
        <v>161629184</v>
      </c>
      <c r="D130" s="48">
        <v>43188.662604166668</v>
      </c>
      <c r="E130" s="180">
        <v>43188.669386574067</v>
      </c>
      <c r="F130" t="s">
        <v>1181</v>
      </c>
      <c r="K130" t="s">
        <v>1499</v>
      </c>
      <c r="L130" t="s">
        <v>1500</v>
      </c>
      <c r="N130" t="s">
        <v>4469</v>
      </c>
      <c r="O130" t="s">
        <v>1503</v>
      </c>
      <c r="P130" t="s">
        <v>209</v>
      </c>
      <c r="Q130" t="s">
        <v>209</v>
      </c>
      <c r="R130" t="s">
        <v>781</v>
      </c>
      <c r="S130" t="s">
        <v>781</v>
      </c>
      <c r="T130" t="s">
        <v>781</v>
      </c>
      <c r="U130" t="s">
        <v>209</v>
      </c>
      <c r="V130" t="s">
        <v>381</v>
      </c>
      <c r="W130" t="s">
        <v>381</v>
      </c>
      <c r="X130" t="s">
        <v>209</v>
      </c>
      <c r="Y130" t="s">
        <v>209</v>
      </c>
      <c r="Z130" t="s">
        <v>209</v>
      </c>
      <c r="AA130" t="s">
        <v>209</v>
      </c>
      <c r="AB130" t="s">
        <v>4470</v>
      </c>
      <c r="AC130" t="s">
        <v>209</v>
      </c>
      <c r="AE130" t="s">
        <v>1523</v>
      </c>
      <c r="AF130" t="s">
        <v>1523</v>
      </c>
      <c r="AG130" t="s">
        <v>1523</v>
      </c>
      <c r="AH130" s="288" t="s">
        <v>1523</v>
      </c>
      <c r="AI130" t="s">
        <v>1523</v>
      </c>
      <c r="AJ130" t="s">
        <v>1523</v>
      </c>
      <c r="AK130" t="s">
        <v>1523</v>
      </c>
      <c r="AL130" t="s">
        <v>1523</v>
      </c>
      <c r="AM130" t="s">
        <v>1523</v>
      </c>
      <c r="AN130" t="s">
        <v>1523</v>
      </c>
      <c r="AO130" t="s">
        <v>1523</v>
      </c>
      <c r="AP130" t="s">
        <v>1523</v>
      </c>
      <c r="AQ130" s="257" t="s">
        <v>1523</v>
      </c>
      <c r="AR130" t="s">
        <v>1523</v>
      </c>
      <c r="AS130" t="s">
        <v>1523</v>
      </c>
      <c r="AT130" t="s">
        <v>1523</v>
      </c>
      <c r="AU130" t="s">
        <v>1523</v>
      </c>
      <c r="AV130" t="s">
        <v>1523</v>
      </c>
      <c r="HX130">
        <v>2</v>
      </c>
      <c r="HY130">
        <v>1</v>
      </c>
      <c r="HZ130">
        <v>3</v>
      </c>
      <c r="IA130">
        <v>2</v>
      </c>
      <c r="IB130">
        <v>4</v>
      </c>
      <c r="IC130">
        <v>1</v>
      </c>
      <c r="ID130">
        <v>3</v>
      </c>
      <c r="IE130">
        <v>1</v>
      </c>
      <c r="IF130">
        <v>1</v>
      </c>
      <c r="IG130">
        <v>2</v>
      </c>
      <c r="IH130">
        <v>4</v>
      </c>
      <c r="II130">
        <v>4</v>
      </c>
      <c r="IJ130">
        <v>4</v>
      </c>
      <c r="IK130">
        <v>1</v>
      </c>
      <c r="IL130">
        <v>2</v>
      </c>
      <c r="IM130">
        <v>2</v>
      </c>
      <c r="IN130">
        <v>2</v>
      </c>
      <c r="IO130">
        <v>2</v>
      </c>
      <c r="IP130">
        <v>1</v>
      </c>
      <c r="IQ130">
        <v>2</v>
      </c>
      <c r="IR130">
        <v>1</v>
      </c>
      <c r="IS130">
        <v>1</v>
      </c>
      <c r="IT130">
        <v>2</v>
      </c>
      <c r="IU130">
        <v>4</v>
      </c>
      <c r="IV130">
        <v>3</v>
      </c>
      <c r="IW130">
        <v>2</v>
      </c>
      <c r="IX130">
        <v>1</v>
      </c>
      <c r="IY130">
        <v>1</v>
      </c>
      <c r="IZ130">
        <v>1</v>
      </c>
      <c r="JA130">
        <v>1</v>
      </c>
      <c r="JB130">
        <v>4</v>
      </c>
      <c r="JC130">
        <v>2</v>
      </c>
      <c r="JD130">
        <v>3</v>
      </c>
      <c r="JE130">
        <v>2</v>
      </c>
      <c r="JF130">
        <v>3</v>
      </c>
      <c r="JG130">
        <v>3</v>
      </c>
      <c r="JH130">
        <v>2</v>
      </c>
      <c r="JI130">
        <v>2</v>
      </c>
      <c r="JJ130">
        <v>1</v>
      </c>
      <c r="JK130">
        <v>1</v>
      </c>
      <c r="JL130">
        <v>4</v>
      </c>
      <c r="JM130">
        <v>2</v>
      </c>
      <c r="JN130">
        <v>3</v>
      </c>
      <c r="JO130">
        <v>2</v>
      </c>
      <c r="JP130">
        <v>1</v>
      </c>
      <c r="JQ130">
        <v>1</v>
      </c>
      <c r="JR130">
        <v>2</v>
      </c>
      <c r="JS130">
        <v>1</v>
      </c>
      <c r="JT130">
        <v>1</v>
      </c>
      <c r="JU130">
        <v>2</v>
      </c>
      <c r="JV130">
        <v>2</v>
      </c>
      <c r="JW130">
        <v>1</v>
      </c>
      <c r="JX130">
        <v>2</v>
      </c>
      <c r="JY130">
        <v>3</v>
      </c>
      <c r="JZ130">
        <v>3</v>
      </c>
      <c r="KA130">
        <v>2</v>
      </c>
      <c r="KB130">
        <v>2</v>
      </c>
      <c r="KC130">
        <v>1</v>
      </c>
      <c r="KD130">
        <v>1</v>
      </c>
      <c r="KE130">
        <v>2</v>
      </c>
      <c r="KF130">
        <v>2</v>
      </c>
      <c r="KG130">
        <v>1</v>
      </c>
      <c r="KH130">
        <v>2</v>
      </c>
      <c r="KI130">
        <v>2</v>
      </c>
      <c r="KJ130">
        <v>3</v>
      </c>
    </row>
    <row r="131" spans="1:296">
      <c r="A131">
        <v>129</v>
      </c>
      <c r="B131">
        <v>6791572371</v>
      </c>
      <c r="C131">
        <v>161629184</v>
      </c>
      <c r="D131" s="48">
        <v>43188.633622685193</v>
      </c>
      <c r="E131" s="180">
        <v>43188.645451388889</v>
      </c>
      <c r="F131" t="s">
        <v>1181</v>
      </c>
      <c r="K131" t="s">
        <v>4482</v>
      </c>
      <c r="L131" t="s">
        <v>1272</v>
      </c>
      <c r="N131" t="s">
        <v>4473</v>
      </c>
      <c r="O131" t="s">
        <v>1543</v>
      </c>
      <c r="P131" t="s">
        <v>209</v>
      </c>
      <c r="Q131" t="s">
        <v>209</v>
      </c>
      <c r="R131" t="s">
        <v>1832</v>
      </c>
      <c r="S131" t="s">
        <v>1832</v>
      </c>
      <c r="T131" t="s">
        <v>1832</v>
      </c>
      <c r="U131" t="s">
        <v>796</v>
      </c>
      <c r="V131" t="s">
        <v>209</v>
      </c>
      <c r="W131" t="s">
        <v>209</v>
      </c>
      <c r="X131" t="s">
        <v>209</v>
      </c>
      <c r="Y131" t="s">
        <v>209</v>
      </c>
      <c r="Z131" t="s">
        <v>209</v>
      </c>
      <c r="AA131" t="s">
        <v>209</v>
      </c>
      <c r="AE131" t="s">
        <v>1523</v>
      </c>
      <c r="AF131" t="s">
        <v>1523</v>
      </c>
      <c r="AG131" t="s">
        <v>1523</v>
      </c>
      <c r="AH131" s="288" t="s">
        <v>1523</v>
      </c>
      <c r="AI131" t="s">
        <v>1523</v>
      </c>
      <c r="AJ131" t="s">
        <v>1523</v>
      </c>
      <c r="AK131" t="s">
        <v>1523</v>
      </c>
      <c r="AL131" t="s">
        <v>1523</v>
      </c>
      <c r="AM131" t="s">
        <v>1523</v>
      </c>
      <c r="AN131" t="s">
        <v>1523</v>
      </c>
      <c r="AO131" t="s">
        <v>1523</v>
      </c>
      <c r="AP131" t="s">
        <v>1523</v>
      </c>
      <c r="AQ131" s="257" t="s">
        <v>1523</v>
      </c>
      <c r="AR131" t="s">
        <v>1523</v>
      </c>
      <c r="AS131" t="s">
        <v>1523</v>
      </c>
      <c r="AT131" t="s">
        <v>1523</v>
      </c>
      <c r="AU131" t="s">
        <v>1523</v>
      </c>
      <c r="AV131" t="s">
        <v>1523</v>
      </c>
      <c r="HX131">
        <v>3</v>
      </c>
      <c r="HY131">
        <v>1</v>
      </c>
      <c r="HZ131">
        <v>3</v>
      </c>
      <c r="IA131">
        <v>3</v>
      </c>
      <c r="IB131">
        <v>3</v>
      </c>
      <c r="IC131">
        <v>2</v>
      </c>
      <c r="ID131">
        <v>2</v>
      </c>
      <c r="IE131">
        <v>2</v>
      </c>
      <c r="IF131">
        <v>1</v>
      </c>
      <c r="IG131">
        <v>1</v>
      </c>
      <c r="IH131">
        <v>4</v>
      </c>
      <c r="II131">
        <v>3</v>
      </c>
      <c r="IJ131">
        <v>3</v>
      </c>
      <c r="IK131">
        <v>2</v>
      </c>
      <c r="IL131">
        <v>3</v>
      </c>
      <c r="IM131">
        <v>2</v>
      </c>
      <c r="IN131">
        <v>3</v>
      </c>
      <c r="IO131">
        <v>3</v>
      </c>
      <c r="IP131">
        <v>1</v>
      </c>
      <c r="IQ131">
        <v>2</v>
      </c>
      <c r="IR131">
        <v>1</v>
      </c>
      <c r="IS131">
        <v>2</v>
      </c>
      <c r="IT131">
        <v>2</v>
      </c>
      <c r="IU131">
        <v>4</v>
      </c>
      <c r="IV131">
        <v>3</v>
      </c>
      <c r="IW131">
        <v>2</v>
      </c>
      <c r="IX131">
        <v>1</v>
      </c>
      <c r="IY131">
        <v>2</v>
      </c>
      <c r="IZ131">
        <v>2</v>
      </c>
      <c r="JA131">
        <v>3</v>
      </c>
      <c r="JB131">
        <v>3</v>
      </c>
      <c r="JC131">
        <v>3</v>
      </c>
      <c r="JD131">
        <v>2</v>
      </c>
      <c r="JE131">
        <v>2</v>
      </c>
      <c r="JF131">
        <v>3</v>
      </c>
      <c r="JG131">
        <v>2</v>
      </c>
      <c r="JH131">
        <v>3</v>
      </c>
      <c r="JI131">
        <v>2</v>
      </c>
      <c r="JJ131">
        <v>1</v>
      </c>
      <c r="JK131">
        <v>1</v>
      </c>
      <c r="JL131">
        <v>3</v>
      </c>
      <c r="JM131">
        <v>2</v>
      </c>
      <c r="JN131">
        <v>2</v>
      </c>
      <c r="JO131">
        <v>3</v>
      </c>
      <c r="JP131">
        <v>4</v>
      </c>
      <c r="JQ131">
        <v>1</v>
      </c>
      <c r="JR131">
        <v>2</v>
      </c>
      <c r="JS131">
        <v>2</v>
      </c>
      <c r="JT131">
        <v>2</v>
      </c>
      <c r="JU131">
        <v>3</v>
      </c>
      <c r="JV131">
        <v>2</v>
      </c>
      <c r="JW131">
        <v>4</v>
      </c>
      <c r="JX131">
        <v>3</v>
      </c>
      <c r="JY131">
        <v>3</v>
      </c>
      <c r="JZ131">
        <v>2</v>
      </c>
      <c r="KA131">
        <v>3</v>
      </c>
      <c r="KB131">
        <v>2</v>
      </c>
      <c r="KC131">
        <v>2</v>
      </c>
      <c r="KD131">
        <v>2</v>
      </c>
      <c r="KE131">
        <v>3</v>
      </c>
      <c r="KF131">
        <v>2</v>
      </c>
      <c r="KG131">
        <v>2</v>
      </c>
      <c r="KH131">
        <v>2</v>
      </c>
      <c r="KI131">
        <v>3</v>
      </c>
      <c r="KJ131">
        <v>3</v>
      </c>
    </row>
    <row r="132" spans="1:296">
      <c r="A132">
        <v>130</v>
      </c>
      <c r="B132">
        <v>6791610665</v>
      </c>
      <c r="C132">
        <v>161629184</v>
      </c>
      <c r="D132" s="48">
        <v>43188.644652777781</v>
      </c>
      <c r="E132" s="180">
        <v>43188.650046296287</v>
      </c>
      <c r="F132" t="s">
        <v>189</v>
      </c>
      <c r="K132" t="s">
        <v>1518</v>
      </c>
      <c r="L132" t="s">
        <v>714</v>
      </c>
      <c r="N132" t="s">
        <v>4471</v>
      </c>
      <c r="O132" t="s">
        <v>1552</v>
      </c>
      <c r="P132" t="s">
        <v>1072</v>
      </c>
      <c r="Q132" t="s">
        <v>1072</v>
      </c>
      <c r="R132" t="s">
        <v>974</v>
      </c>
      <c r="S132" t="s">
        <v>1072</v>
      </c>
      <c r="T132" t="s">
        <v>1072</v>
      </c>
      <c r="U132" t="s">
        <v>1072</v>
      </c>
      <c r="V132" t="s">
        <v>1072</v>
      </c>
      <c r="W132" t="s">
        <v>1358</v>
      </c>
      <c r="X132" t="s">
        <v>1072</v>
      </c>
      <c r="Y132" t="s">
        <v>1358</v>
      </c>
      <c r="Z132" t="s">
        <v>1072</v>
      </c>
      <c r="AA132" t="s">
        <v>1358</v>
      </c>
      <c r="AB132" t="s">
        <v>4472</v>
      </c>
      <c r="AC132" t="s">
        <v>1072</v>
      </c>
      <c r="AE132" t="s">
        <v>1523</v>
      </c>
      <c r="AF132" t="s">
        <v>1523</v>
      </c>
      <c r="AG132" t="s">
        <v>1523</v>
      </c>
      <c r="AH132" s="48" t="s">
        <v>1523</v>
      </c>
      <c r="AI132" t="s">
        <v>1523</v>
      </c>
      <c r="AJ132" t="s">
        <v>1523</v>
      </c>
      <c r="AK132" t="s">
        <v>1523</v>
      </c>
      <c r="AL132" t="s">
        <v>1523</v>
      </c>
      <c r="AM132" t="s">
        <v>1523</v>
      </c>
      <c r="AN132" t="s">
        <v>1523</v>
      </c>
      <c r="AO132" t="s">
        <v>1523</v>
      </c>
      <c r="AP132" t="s">
        <v>1523</v>
      </c>
      <c r="AQ132" s="257" t="s">
        <v>1523</v>
      </c>
      <c r="AR132" t="s">
        <v>1523</v>
      </c>
      <c r="AS132" t="s">
        <v>1523</v>
      </c>
      <c r="AT132" t="s">
        <v>1523</v>
      </c>
      <c r="AU132" t="s">
        <v>1523</v>
      </c>
      <c r="AV132" t="s">
        <v>1523</v>
      </c>
      <c r="HX132">
        <v>2</v>
      </c>
      <c r="HY132">
        <v>1</v>
      </c>
      <c r="HZ132">
        <v>2</v>
      </c>
      <c r="IA132">
        <v>3</v>
      </c>
      <c r="IB132">
        <v>2</v>
      </c>
      <c r="IC132">
        <v>2</v>
      </c>
      <c r="ID132">
        <v>2</v>
      </c>
      <c r="IE132">
        <v>2</v>
      </c>
      <c r="IF132">
        <v>2</v>
      </c>
      <c r="IG132">
        <v>2</v>
      </c>
      <c r="IH132">
        <v>3</v>
      </c>
      <c r="II132">
        <v>4</v>
      </c>
      <c r="IJ132">
        <v>3</v>
      </c>
      <c r="IK132">
        <v>2</v>
      </c>
      <c r="IL132">
        <v>3</v>
      </c>
      <c r="IM132">
        <v>3</v>
      </c>
      <c r="IN132">
        <v>2</v>
      </c>
      <c r="IO132">
        <v>2</v>
      </c>
      <c r="IP132">
        <v>3</v>
      </c>
      <c r="IQ132">
        <v>2</v>
      </c>
      <c r="IR132">
        <v>2</v>
      </c>
      <c r="IS132">
        <v>3</v>
      </c>
      <c r="IT132">
        <v>2</v>
      </c>
      <c r="IU132">
        <v>4</v>
      </c>
      <c r="IV132">
        <v>4</v>
      </c>
      <c r="IW132">
        <v>3</v>
      </c>
      <c r="IX132">
        <v>2</v>
      </c>
      <c r="IY132">
        <v>2</v>
      </c>
      <c r="IZ132">
        <v>2</v>
      </c>
      <c r="JA132">
        <v>2</v>
      </c>
      <c r="JB132">
        <v>4</v>
      </c>
      <c r="JC132">
        <v>2</v>
      </c>
      <c r="JD132">
        <v>3</v>
      </c>
      <c r="JE132">
        <v>2</v>
      </c>
      <c r="JF132">
        <v>2</v>
      </c>
      <c r="JG132">
        <v>3</v>
      </c>
      <c r="JH132">
        <v>3</v>
      </c>
      <c r="JI132">
        <v>2</v>
      </c>
      <c r="JJ132">
        <v>3</v>
      </c>
      <c r="JK132">
        <v>2</v>
      </c>
      <c r="JL132">
        <v>2</v>
      </c>
      <c r="JM132">
        <v>2</v>
      </c>
      <c r="JN132">
        <v>3</v>
      </c>
      <c r="JO132">
        <v>3</v>
      </c>
      <c r="JP132">
        <v>3</v>
      </c>
      <c r="JQ132">
        <v>2</v>
      </c>
      <c r="JR132">
        <v>2</v>
      </c>
      <c r="JS132">
        <v>3</v>
      </c>
      <c r="JT132">
        <v>2</v>
      </c>
      <c r="JU132">
        <v>3</v>
      </c>
      <c r="JV132">
        <v>3</v>
      </c>
      <c r="JW132">
        <v>2</v>
      </c>
      <c r="JX132">
        <v>3</v>
      </c>
      <c r="JY132">
        <v>3</v>
      </c>
      <c r="JZ132">
        <v>2</v>
      </c>
      <c r="KA132">
        <v>2</v>
      </c>
      <c r="KB132">
        <v>3</v>
      </c>
      <c r="KC132">
        <v>3</v>
      </c>
      <c r="KD132">
        <v>2</v>
      </c>
      <c r="KE132">
        <v>2</v>
      </c>
      <c r="KF132">
        <v>2</v>
      </c>
      <c r="KG132">
        <v>2</v>
      </c>
      <c r="KH132">
        <v>3</v>
      </c>
      <c r="KI132">
        <v>3</v>
      </c>
      <c r="KJ132">
        <v>3</v>
      </c>
    </row>
    <row r="133" spans="1:296">
      <c r="A133">
        <v>131</v>
      </c>
      <c r="B133">
        <v>6783311410</v>
      </c>
      <c r="C133">
        <v>161629184</v>
      </c>
      <c r="D133" s="48">
        <v>43185.690046296288</v>
      </c>
      <c r="E133" s="180">
        <v>43185.717395833337</v>
      </c>
      <c r="F133" t="s">
        <v>1181</v>
      </c>
      <c r="K133" t="s">
        <v>394</v>
      </c>
      <c r="L133" t="s">
        <v>1538</v>
      </c>
      <c r="N133" t="s">
        <v>4422</v>
      </c>
      <c r="O133" t="s">
        <v>4423</v>
      </c>
      <c r="P133" t="s">
        <v>203</v>
      </c>
      <c r="Q133" t="s">
        <v>203</v>
      </c>
      <c r="R133" t="s">
        <v>781</v>
      </c>
      <c r="S133" t="s">
        <v>781</v>
      </c>
      <c r="T133" t="s">
        <v>4424</v>
      </c>
      <c r="U133" t="s">
        <v>781</v>
      </c>
      <c r="V133" t="s">
        <v>215</v>
      </c>
      <c r="W133" t="s">
        <v>215</v>
      </c>
      <c r="X133" t="s">
        <v>203</v>
      </c>
      <c r="Y133" t="s">
        <v>203</v>
      </c>
      <c r="Z133" t="s">
        <v>203</v>
      </c>
      <c r="AA133" t="s">
        <v>203</v>
      </c>
      <c r="AB133" t="s">
        <v>3040</v>
      </c>
      <c r="AC133" t="s">
        <v>203</v>
      </c>
      <c r="AE133" t="s">
        <v>4425</v>
      </c>
      <c r="AF133" t="s">
        <v>867</v>
      </c>
      <c r="AG133" t="s">
        <v>4426</v>
      </c>
      <c r="AH133" s="288">
        <v>43180</v>
      </c>
      <c r="AI133">
        <v>7</v>
      </c>
      <c r="AJ133" t="s">
        <v>445</v>
      </c>
      <c r="AK133" t="s">
        <v>997</v>
      </c>
      <c r="AL133" t="s">
        <v>998</v>
      </c>
      <c r="AM133" t="s">
        <v>215</v>
      </c>
      <c r="AN133" t="s">
        <v>1523</v>
      </c>
      <c r="AO133" t="s">
        <v>1523</v>
      </c>
      <c r="AP133" t="s">
        <v>1523</v>
      </c>
      <c r="AQ133" s="257" t="s">
        <v>1523</v>
      </c>
      <c r="AR133" t="s">
        <v>1523</v>
      </c>
      <c r="AS133" t="s">
        <v>1523</v>
      </c>
      <c r="AT133" t="s">
        <v>1523</v>
      </c>
      <c r="AU133" t="s">
        <v>1523</v>
      </c>
      <c r="AV133" t="s">
        <v>1523</v>
      </c>
      <c r="FR133">
        <v>-3</v>
      </c>
      <c r="FT133">
        <v>-2</v>
      </c>
      <c r="GD133">
        <v>-1</v>
      </c>
      <c r="GH133">
        <v>-2</v>
      </c>
      <c r="GL133">
        <v>-1</v>
      </c>
      <c r="GN133">
        <v>-1</v>
      </c>
      <c r="GV133">
        <v>-3</v>
      </c>
      <c r="GZ133">
        <v>-2</v>
      </c>
      <c r="HB133">
        <v>-2</v>
      </c>
      <c r="HD133">
        <v>-3</v>
      </c>
      <c r="HH133">
        <v>-2</v>
      </c>
      <c r="HX133">
        <v>2</v>
      </c>
      <c r="HY133">
        <v>3</v>
      </c>
      <c r="HZ133">
        <v>2</v>
      </c>
      <c r="IA133">
        <v>2</v>
      </c>
      <c r="IB133">
        <v>3</v>
      </c>
      <c r="IC133">
        <v>2</v>
      </c>
      <c r="ID133">
        <v>4</v>
      </c>
      <c r="IE133">
        <v>2</v>
      </c>
      <c r="IF133">
        <v>3</v>
      </c>
      <c r="IG133">
        <v>3</v>
      </c>
      <c r="IH133">
        <v>4</v>
      </c>
      <c r="II133">
        <v>3</v>
      </c>
      <c r="IJ133">
        <v>3</v>
      </c>
      <c r="IK133">
        <v>3</v>
      </c>
      <c r="IL133">
        <v>2</v>
      </c>
      <c r="IM133">
        <v>2</v>
      </c>
      <c r="IN133">
        <v>4</v>
      </c>
      <c r="IO133">
        <v>3</v>
      </c>
      <c r="IP133">
        <v>3</v>
      </c>
      <c r="IQ133">
        <v>3</v>
      </c>
      <c r="IR133">
        <v>2</v>
      </c>
      <c r="IS133">
        <v>2</v>
      </c>
      <c r="IT133">
        <v>2</v>
      </c>
      <c r="IU133">
        <v>4</v>
      </c>
      <c r="IV133">
        <v>3</v>
      </c>
      <c r="IW133">
        <v>3</v>
      </c>
      <c r="IX133">
        <v>3</v>
      </c>
      <c r="IY133">
        <v>2</v>
      </c>
      <c r="IZ133">
        <v>2</v>
      </c>
      <c r="JA133">
        <v>2</v>
      </c>
      <c r="JB133">
        <v>2</v>
      </c>
      <c r="JC133">
        <v>3</v>
      </c>
      <c r="JD133">
        <v>2</v>
      </c>
      <c r="JE133">
        <v>2</v>
      </c>
      <c r="JF133">
        <v>2</v>
      </c>
      <c r="JG133">
        <v>2</v>
      </c>
      <c r="JH133">
        <v>2</v>
      </c>
      <c r="JI133">
        <v>3</v>
      </c>
      <c r="JJ133">
        <v>2</v>
      </c>
      <c r="JK133">
        <v>2</v>
      </c>
      <c r="JL133">
        <v>2</v>
      </c>
      <c r="JM133">
        <v>2</v>
      </c>
      <c r="JN133">
        <v>4</v>
      </c>
      <c r="JO133">
        <v>3</v>
      </c>
      <c r="JP133">
        <v>2</v>
      </c>
      <c r="JQ133">
        <v>2</v>
      </c>
      <c r="JR133">
        <v>3</v>
      </c>
      <c r="JS133">
        <v>1</v>
      </c>
      <c r="JT133">
        <v>2</v>
      </c>
      <c r="JU133">
        <v>2</v>
      </c>
      <c r="JV133">
        <v>3</v>
      </c>
      <c r="JW133">
        <v>3</v>
      </c>
      <c r="JX133">
        <v>2</v>
      </c>
      <c r="JY133">
        <v>2</v>
      </c>
      <c r="JZ133">
        <v>2</v>
      </c>
      <c r="KA133">
        <v>2</v>
      </c>
      <c r="KB133">
        <v>2</v>
      </c>
      <c r="KC133">
        <v>4</v>
      </c>
      <c r="KD133">
        <v>3</v>
      </c>
      <c r="KE133">
        <v>2</v>
      </c>
      <c r="KF133">
        <v>2</v>
      </c>
      <c r="KG133">
        <v>1</v>
      </c>
      <c r="KH133">
        <v>3</v>
      </c>
      <c r="KI133">
        <v>2</v>
      </c>
      <c r="KJ133">
        <v>3</v>
      </c>
    </row>
    <row r="134" spans="1:296">
      <c r="A134">
        <v>132</v>
      </c>
      <c r="AE134" t="s">
        <v>1523</v>
      </c>
      <c r="AF134" t="s">
        <v>1523</v>
      </c>
      <c r="AG134" t="s">
        <v>1523</v>
      </c>
      <c r="AH134" s="288" t="s">
        <v>1523</v>
      </c>
      <c r="AI134" t="s">
        <v>1523</v>
      </c>
      <c r="AJ134" t="s">
        <v>1523</v>
      </c>
      <c r="AK134" t="s">
        <v>1523</v>
      </c>
      <c r="AL134" t="s">
        <v>1523</v>
      </c>
      <c r="AM134" t="s">
        <v>1523</v>
      </c>
      <c r="AN134" t="s">
        <v>1523</v>
      </c>
      <c r="AO134" t="s">
        <v>1523</v>
      </c>
      <c r="AP134" t="s">
        <v>1523</v>
      </c>
      <c r="AQ134" s="257" t="s">
        <v>1523</v>
      </c>
      <c r="AR134" t="s">
        <v>1523</v>
      </c>
      <c r="AS134" t="s">
        <v>1523</v>
      </c>
      <c r="AT134" t="s">
        <v>1523</v>
      </c>
      <c r="AU134" t="s">
        <v>1523</v>
      </c>
      <c r="AV134" t="s">
        <v>1523</v>
      </c>
    </row>
    <row r="135" spans="1:296">
      <c r="A135">
        <v>133</v>
      </c>
      <c r="B135">
        <v>6813329412</v>
      </c>
      <c r="C135">
        <v>161629184</v>
      </c>
      <c r="D135" s="48">
        <v>43199.690972222219</v>
      </c>
      <c r="E135" s="180">
        <v>43199.707349537042</v>
      </c>
      <c r="F135" t="s">
        <v>1181</v>
      </c>
      <c r="K135" t="s">
        <v>1567</v>
      </c>
      <c r="L135" t="s">
        <v>714</v>
      </c>
      <c r="N135" t="s">
        <v>4495</v>
      </c>
      <c r="O135" t="s">
        <v>1570</v>
      </c>
      <c r="P135" t="s">
        <v>203</v>
      </c>
      <c r="Q135" t="s">
        <v>203</v>
      </c>
      <c r="R135" t="s">
        <v>781</v>
      </c>
      <c r="S135" t="s">
        <v>781</v>
      </c>
      <c r="T135" t="s">
        <v>781</v>
      </c>
      <c r="U135" t="s">
        <v>781</v>
      </c>
      <c r="V135" t="s">
        <v>203</v>
      </c>
      <c r="W135" t="s">
        <v>203</v>
      </c>
      <c r="X135" t="s">
        <v>203</v>
      </c>
      <c r="Y135" t="s">
        <v>4496</v>
      </c>
      <c r="Z135" t="s">
        <v>203</v>
      </c>
      <c r="AA135" t="s">
        <v>203</v>
      </c>
      <c r="AB135" t="s">
        <v>451</v>
      </c>
      <c r="AC135" t="s">
        <v>203</v>
      </c>
      <c r="AE135" t="s">
        <v>1523</v>
      </c>
      <c r="AF135" t="s">
        <v>1523</v>
      </c>
      <c r="AG135" t="s">
        <v>1523</v>
      </c>
      <c r="AH135" s="288" t="s">
        <v>1523</v>
      </c>
      <c r="AI135" t="s">
        <v>1523</v>
      </c>
      <c r="AJ135" t="s">
        <v>1523</v>
      </c>
      <c r="AK135" t="s">
        <v>1523</v>
      </c>
      <c r="AL135" t="s">
        <v>1523</v>
      </c>
      <c r="AM135" t="s">
        <v>1523</v>
      </c>
      <c r="AN135" t="s">
        <v>1523</v>
      </c>
      <c r="AO135" t="s">
        <v>1523</v>
      </c>
      <c r="AP135" t="s">
        <v>1523</v>
      </c>
      <c r="AQ135" s="257" t="s">
        <v>1523</v>
      </c>
      <c r="AR135" t="s">
        <v>1523</v>
      </c>
      <c r="AS135" t="s">
        <v>1523</v>
      </c>
      <c r="AT135" t="s">
        <v>1523</v>
      </c>
      <c r="AU135" t="s">
        <v>1523</v>
      </c>
      <c r="AV135" t="s">
        <v>1523</v>
      </c>
      <c r="CD135">
        <v>4</v>
      </c>
      <c r="CE135" t="s">
        <v>4497</v>
      </c>
      <c r="EF135">
        <v>-2</v>
      </c>
      <c r="FJ135">
        <v>1</v>
      </c>
      <c r="FR135">
        <v>-2</v>
      </c>
      <c r="HX135">
        <v>4</v>
      </c>
      <c r="HY135">
        <v>2</v>
      </c>
      <c r="HZ135">
        <v>3</v>
      </c>
      <c r="IA135">
        <v>4</v>
      </c>
      <c r="IB135">
        <v>3</v>
      </c>
      <c r="IC135">
        <v>4</v>
      </c>
      <c r="ID135">
        <v>2</v>
      </c>
      <c r="IE135">
        <v>2</v>
      </c>
      <c r="IF135">
        <v>4</v>
      </c>
      <c r="IG135">
        <v>2</v>
      </c>
      <c r="IH135">
        <v>4</v>
      </c>
      <c r="II135">
        <v>4</v>
      </c>
      <c r="IJ135">
        <v>4</v>
      </c>
      <c r="IK135">
        <v>2</v>
      </c>
      <c r="IL135">
        <v>2</v>
      </c>
      <c r="IM135">
        <v>4</v>
      </c>
      <c r="IN135">
        <v>4</v>
      </c>
      <c r="IO135">
        <v>4</v>
      </c>
      <c r="IP135">
        <v>3</v>
      </c>
      <c r="IQ135">
        <v>3</v>
      </c>
      <c r="IR135">
        <v>2</v>
      </c>
      <c r="IS135">
        <v>3</v>
      </c>
      <c r="IT135">
        <v>3</v>
      </c>
      <c r="IU135">
        <v>4</v>
      </c>
      <c r="IV135">
        <v>4</v>
      </c>
      <c r="IW135">
        <v>3</v>
      </c>
      <c r="IX135">
        <v>2</v>
      </c>
      <c r="IY135">
        <v>2</v>
      </c>
      <c r="IZ135">
        <v>3</v>
      </c>
      <c r="JA135">
        <v>4</v>
      </c>
      <c r="JB135">
        <v>3</v>
      </c>
      <c r="JC135">
        <v>2</v>
      </c>
      <c r="JD135">
        <v>4</v>
      </c>
      <c r="JE135">
        <v>3</v>
      </c>
      <c r="JF135">
        <v>3</v>
      </c>
      <c r="JG135">
        <v>2</v>
      </c>
      <c r="JH135">
        <v>3</v>
      </c>
      <c r="JI135">
        <v>2</v>
      </c>
      <c r="JJ135">
        <v>4</v>
      </c>
      <c r="JK135">
        <v>2</v>
      </c>
      <c r="JL135">
        <v>3</v>
      </c>
      <c r="JM135">
        <v>4</v>
      </c>
      <c r="JN135">
        <v>4</v>
      </c>
      <c r="JO135">
        <v>3</v>
      </c>
      <c r="JP135">
        <v>4</v>
      </c>
      <c r="JQ135">
        <v>4</v>
      </c>
      <c r="JR135">
        <v>4</v>
      </c>
      <c r="JS135">
        <v>3</v>
      </c>
      <c r="JT135">
        <v>3</v>
      </c>
      <c r="JU135">
        <v>4</v>
      </c>
      <c r="JV135">
        <v>3</v>
      </c>
      <c r="JW135">
        <v>4</v>
      </c>
      <c r="JX135">
        <v>2</v>
      </c>
      <c r="JY135">
        <v>4</v>
      </c>
      <c r="JZ135">
        <v>4</v>
      </c>
      <c r="KA135">
        <v>4</v>
      </c>
      <c r="KB135">
        <v>3</v>
      </c>
      <c r="KC135">
        <v>4</v>
      </c>
      <c r="KD135">
        <v>2</v>
      </c>
      <c r="KE135">
        <v>2</v>
      </c>
      <c r="KF135">
        <v>4</v>
      </c>
      <c r="KG135">
        <v>4</v>
      </c>
      <c r="KH135">
        <v>3</v>
      </c>
      <c r="KI135">
        <v>2</v>
      </c>
      <c r="KJ135">
        <v>3</v>
      </c>
    </row>
    <row r="136" spans="1:296">
      <c r="A136">
        <v>134</v>
      </c>
      <c r="B136">
        <v>6813322031</v>
      </c>
      <c r="C136">
        <v>161629184</v>
      </c>
      <c r="D136" s="48">
        <v>43199.688634259262</v>
      </c>
      <c r="E136" s="180">
        <v>43199.702337962961</v>
      </c>
      <c r="F136" t="s">
        <v>1181</v>
      </c>
      <c r="K136" t="s">
        <v>1563</v>
      </c>
      <c r="L136" t="s">
        <v>702</v>
      </c>
      <c r="N136" t="s">
        <v>4491</v>
      </c>
      <c r="O136" t="s">
        <v>4493</v>
      </c>
      <c r="P136" t="s">
        <v>209</v>
      </c>
      <c r="Q136" t="s">
        <v>209</v>
      </c>
      <c r="R136" t="s">
        <v>4494</v>
      </c>
      <c r="S136" t="s">
        <v>798</v>
      </c>
      <c r="T136" t="s">
        <v>798</v>
      </c>
      <c r="U136" t="s">
        <v>209</v>
      </c>
      <c r="V136" t="s">
        <v>209</v>
      </c>
      <c r="W136" t="s">
        <v>209</v>
      </c>
      <c r="X136" t="s">
        <v>209</v>
      </c>
      <c r="Y136" t="s">
        <v>381</v>
      </c>
      <c r="Z136" t="s">
        <v>209</v>
      </c>
      <c r="AA136" t="s">
        <v>381</v>
      </c>
      <c r="AB136">
        <v>65</v>
      </c>
      <c r="AC136" t="s">
        <v>209</v>
      </c>
      <c r="AE136" t="s">
        <v>1523</v>
      </c>
      <c r="AF136" t="s">
        <v>1523</v>
      </c>
      <c r="AG136" t="s">
        <v>1523</v>
      </c>
      <c r="AH136" s="288" t="s">
        <v>1523</v>
      </c>
      <c r="AI136" t="s">
        <v>1523</v>
      </c>
      <c r="AJ136" t="s">
        <v>1523</v>
      </c>
      <c r="AK136" t="s">
        <v>1523</v>
      </c>
      <c r="AL136" t="s">
        <v>1523</v>
      </c>
      <c r="AM136" t="s">
        <v>1523</v>
      </c>
      <c r="AN136" t="s">
        <v>1523</v>
      </c>
      <c r="AO136" t="s">
        <v>1523</v>
      </c>
      <c r="AP136" t="s">
        <v>1523</v>
      </c>
      <c r="AQ136" s="257" t="s">
        <v>1523</v>
      </c>
      <c r="AR136" t="s">
        <v>1523</v>
      </c>
      <c r="AS136" t="s">
        <v>1523</v>
      </c>
      <c r="AT136" t="s">
        <v>1523</v>
      </c>
      <c r="AU136" t="s">
        <v>1523</v>
      </c>
      <c r="AV136" t="s">
        <v>1523</v>
      </c>
      <c r="FH136">
        <v>3</v>
      </c>
      <c r="FV136">
        <v>-4</v>
      </c>
      <c r="HX136">
        <v>3</v>
      </c>
      <c r="HY136">
        <v>2</v>
      </c>
      <c r="HZ136">
        <v>2</v>
      </c>
      <c r="IA136">
        <v>3</v>
      </c>
      <c r="IB136">
        <v>4</v>
      </c>
      <c r="IC136">
        <v>1</v>
      </c>
      <c r="ID136">
        <v>4</v>
      </c>
      <c r="IE136">
        <v>1</v>
      </c>
      <c r="IF136">
        <v>2</v>
      </c>
      <c r="IG136">
        <v>2</v>
      </c>
      <c r="IH136">
        <v>1</v>
      </c>
      <c r="II136">
        <v>4</v>
      </c>
      <c r="IJ136">
        <v>4</v>
      </c>
      <c r="IK136">
        <v>2</v>
      </c>
      <c r="IL136">
        <v>1</v>
      </c>
      <c r="IM136">
        <v>1</v>
      </c>
      <c r="IN136">
        <v>2</v>
      </c>
      <c r="IO136">
        <v>2</v>
      </c>
      <c r="IP136">
        <v>1</v>
      </c>
      <c r="IQ136">
        <v>1</v>
      </c>
      <c r="IR136">
        <v>2</v>
      </c>
      <c r="IS136">
        <v>2</v>
      </c>
      <c r="IT136">
        <v>1</v>
      </c>
      <c r="IU136">
        <v>4</v>
      </c>
      <c r="IV136">
        <v>3</v>
      </c>
      <c r="IW136">
        <v>4</v>
      </c>
      <c r="IX136">
        <v>3</v>
      </c>
      <c r="IY136">
        <v>3</v>
      </c>
      <c r="IZ136">
        <v>2</v>
      </c>
      <c r="JA136">
        <v>1</v>
      </c>
      <c r="JB136">
        <v>4</v>
      </c>
      <c r="JC136">
        <v>2</v>
      </c>
      <c r="JD136">
        <v>1</v>
      </c>
      <c r="JE136">
        <v>2</v>
      </c>
      <c r="JF136">
        <v>3</v>
      </c>
      <c r="JG136">
        <v>2</v>
      </c>
      <c r="JH136">
        <v>2</v>
      </c>
      <c r="JI136">
        <v>4</v>
      </c>
      <c r="JJ136">
        <v>3</v>
      </c>
      <c r="JK136">
        <v>2</v>
      </c>
      <c r="JL136">
        <v>3</v>
      </c>
      <c r="JM136">
        <v>1</v>
      </c>
      <c r="JN136">
        <v>1</v>
      </c>
      <c r="JO136">
        <v>1</v>
      </c>
      <c r="JP136">
        <v>3</v>
      </c>
      <c r="JQ136">
        <v>3</v>
      </c>
      <c r="JR136">
        <v>1</v>
      </c>
      <c r="JS136">
        <v>2</v>
      </c>
      <c r="JT136">
        <v>2</v>
      </c>
      <c r="JU136">
        <v>3</v>
      </c>
      <c r="JV136">
        <v>4</v>
      </c>
      <c r="JW136">
        <v>1</v>
      </c>
      <c r="JX136">
        <v>3</v>
      </c>
      <c r="JY136">
        <v>4</v>
      </c>
      <c r="JZ136">
        <v>2</v>
      </c>
      <c r="KA136">
        <v>2</v>
      </c>
      <c r="KB136">
        <v>1</v>
      </c>
      <c r="KC136">
        <v>1</v>
      </c>
      <c r="KD136">
        <v>2</v>
      </c>
      <c r="KE136">
        <v>1</v>
      </c>
      <c r="KF136">
        <v>1</v>
      </c>
      <c r="KG136">
        <v>2</v>
      </c>
      <c r="KH136">
        <v>1</v>
      </c>
      <c r="KI136">
        <v>1</v>
      </c>
      <c r="KJ136">
        <v>3</v>
      </c>
    </row>
    <row r="137" spans="1:296">
      <c r="A137">
        <v>135</v>
      </c>
      <c r="B137">
        <v>6813320328</v>
      </c>
      <c r="C137">
        <v>161629184</v>
      </c>
      <c r="D137" s="48">
        <v>43199.687650462962</v>
      </c>
      <c r="E137" s="180">
        <v>43199.707488425927</v>
      </c>
      <c r="F137" t="s">
        <v>1181</v>
      </c>
      <c r="K137" t="s">
        <v>694</v>
      </c>
      <c r="L137" t="s">
        <v>1571</v>
      </c>
      <c r="N137" t="s">
        <v>4491</v>
      </c>
      <c r="O137" t="s">
        <v>1573</v>
      </c>
      <c r="R137" t="s">
        <v>799</v>
      </c>
      <c r="S137" t="s">
        <v>4492</v>
      </c>
      <c r="T137" t="s">
        <v>799</v>
      </c>
      <c r="U137" t="s">
        <v>799</v>
      </c>
      <c r="V137" t="s">
        <v>381</v>
      </c>
      <c r="W137" t="s">
        <v>209</v>
      </c>
      <c r="Z137" t="s">
        <v>209</v>
      </c>
      <c r="AA137" t="s">
        <v>381</v>
      </c>
      <c r="AB137" t="s">
        <v>322</v>
      </c>
      <c r="AE137" t="s">
        <v>1523</v>
      </c>
      <c r="AF137" t="s">
        <v>1523</v>
      </c>
      <c r="AG137" t="s">
        <v>1523</v>
      </c>
      <c r="AH137" s="288" t="s">
        <v>1523</v>
      </c>
      <c r="AI137" t="s">
        <v>1523</v>
      </c>
      <c r="AJ137" t="s">
        <v>1523</v>
      </c>
      <c r="AK137" t="s">
        <v>1523</v>
      </c>
      <c r="AL137" t="s">
        <v>1523</v>
      </c>
      <c r="AM137" t="s">
        <v>1523</v>
      </c>
      <c r="AN137" t="s">
        <v>1523</v>
      </c>
      <c r="AO137" t="s">
        <v>1523</v>
      </c>
      <c r="AP137" t="s">
        <v>1523</v>
      </c>
      <c r="AQ137" s="257" t="s">
        <v>1523</v>
      </c>
      <c r="AR137" t="s">
        <v>1523</v>
      </c>
      <c r="AS137" t="s">
        <v>1523</v>
      </c>
      <c r="AT137" t="s">
        <v>1523</v>
      </c>
      <c r="AU137" t="s">
        <v>1523</v>
      </c>
      <c r="AV137" t="s">
        <v>1523</v>
      </c>
      <c r="GJ137">
        <v>-1</v>
      </c>
      <c r="HH137">
        <v>-1</v>
      </c>
      <c r="HX137">
        <v>2</v>
      </c>
      <c r="HY137">
        <v>2</v>
      </c>
      <c r="HZ137">
        <v>3</v>
      </c>
      <c r="IA137">
        <v>2</v>
      </c>
      <c r="IB137">
        <v>3</v>
      </c>
      <c r="IC137">
        <v>2</v>
      </c>
      <c r="ID137">
        <v>2</v>
      </c>
      <c r="IE137">
        <v>2</v>
      </c>
      <c r="IF137">
        <v>2</v>
      </c>
      <c r="IG137">
        <v>1</v>
      </c>
      <c r="IH137">
        <v>4</v>
      </c>
      <c r="II137">
        <v>4</v>
      </c>
      <c r="IJ137">
        <v>4</v>
      </c>
      <c r="IK137">
        <v>2</v>
      </c>
      <c r="IL137">
        <v>2</v>
      </c>
      <c r="IM137">
        <v>3</v>
      </c>
      <c r="IN137">
        <v>2</v>
      </c>
      <c r="IO137">
        <v>2</v>
      </c>
      <c r="IP137">
        <v>1</v>
      </c>
      <c r="IQ137">
        <v>3</v>
      </c>
      <c r="IR137">
        <v>1</v>
      </c>
      <c r="IS137">
        <v>2</v>
      </c>
      <c r="IT137">
        <v>3</v>
      </c>
      <c r="IU137">
        <v>4</v>
      </c>
      <c r="IV137">
        <v>3</v>
      </c>
      <c r="IW137">
        <v>3</v>
      </c>
      <c r="IX137">
        <v>1</v>
      </c>
      <c r="IY137">
        <v>2</v>
      </c>
      <c r="IZ137">
        <v>2</v>
      </c>
      <c r="JA137">
        <v>2</v>
      </c>
      <c r="JB137">
        <v>4</v>
      </c>
      <c r="JC137">
        <v>1</v>
      </c>
      <c r="JD137">
        <v>2</v>
      </c>
      <c r="JE137">
        <v>1</v>
      </c>
      <c r="JF137">
        <v>3</v>
      </c>
      <c r="JG137">
        <v>2</v>
      </c>
      <c r="JH137">
        <v>3</v>
      </c>
      <c r="JI137">
        <v>2</v>
      </c>
      <c r="JJ137">
        <v>3</v>
      </c>
      <c r="JK137">
        <v>1</v>
      </c>
      <c r="JL137">
        <v>3</v>
      </c>
      <c r="JM137">
        <v>3</v>
      </c>
      <c r="JN137">
        <v>3</v>
      </c>
      <c r="JO137">
        <v>1</v>
      </c>
      <c r="JP137">
        <v>2</v>
      </c>
      <c r="JQ137">
        <v>1</v>
      </c>
      <c r="JR137">
        <v>3</v>
      </c>
      <c r="JS137">
        <v>2</v>
      </c>
      <c r="JT137">
        <v>2</v>
      </c>
      <c r="JU137">
        <v>2</v>
      </c>
      <c r="JV137">
        <v>1</v>
      </c>
      <c r="JW137">
        <v>2</v>
      </c>
      <c r="JX137">
        <v>2</v>
      </c>
      <c r="JY137">
        <v>3</v>
      </c>
      <c r="JZ137">
        <v>1</v>
      </c>
      <c r="KA137">
        <v>2</v>
      </c>
      <c r="KB137">
        <v>1</v>
      </c>
      <c r="KC137">
        <v>2</v>
      </c>
      <c r="KD137">
        <v>1</v>
      </c>
      <c r="KE137">
        <v>1</v>
      </c>
      <c r="KF137">
        <v>1</v>
      </c>
      <c r="KG137">
        <v>2</v>
      </c>
      <c r="KH137">
        <v>3</v>
      </c>
      <c r="KI137">
        <v>1</v>
      </c>
      <c r="KJ137">
        <v>3</v>
      </c>
    </row>
    <row r="138" spans="1:296">
      <c r="A138">
        <v>136</v>
      </c>
      <c r="B138">
        <v>6822155803</v>
      </c>
      <c r="C138">
        <v>161629184</v>
      </c>
      <c r="D138" s="48">
        <v>43202.69599537037</v>
      </c>
      <c r="E138" s="180">
        <v>43202.711655092593</v>
      </c>
      <c r="F138" t="s">
        <v>1181</v>
      </c>
      <c r="K138" t="s">
        <v>1347</v>
      </c>
      <c r="L138" t="s">
        <v>1575</v>
      </c>
      <c r="N138" t="s">
        <v>4520</v>
      </c>
      <c r="O138" t="s">
        <v>1577</v>
      </c>
      <c r="Y138" t="s">
        <v>4521</v>
      </c>
      <c r="Z138" t="s">
        <v>203</v>
      </c>
      <c r="AA138" t="s">
        <v>203</v>
      </c>
      <c r="AE138" t="s">
        <v>1523</v>
      </c>
      <c r="AF138" t="s">
        <v>1523</v>
      </c>
      <c r="AG138" t="s">
        <v>1523</v>
      </c>
      <c r="AH138" s="288" t="s">
        <v>1523</v>
      </c>
      <c r="AI138" t="s">
        <v>1523</v>
      </c>
      <c r="AJ138" t="s">
        <v>1523</v>
      </c>
      <c r="AK138" t="s">
        <v>1523</v>
      </c>
      <c r="AL138" t="s">
        <v>1523</v>
      </c>
      <c r="AM138" t="s">
        <v>1523</v>
      </c>
      <c r="AN138" t="s">
        <v>1523</v>
      </c>
      <c r="AO138" t="s">
        <v>1523</v>
      </c>
      <c r="AP138" t="s">
        <v>1523</v>
      </c>
      <c r="AQ138" s="257" t="s">
        <v>1523</v>
      </c>
      <c r="AR138" t="s">
        <v>1523</v>
      </c>
      <c r="AS138" t="s">
        <v>1523</v>
      </c>
      <c r="AT138" t="s">
        <v>1523</v>
      </c>
      <c r="AU138" t="s">
        <v>1523</v>
      </c>
      <c r="AV138" t="s">
        <v>1523</v>
      </c>
      <c r="GZ138">
        <v>-2</v>
      </c>
      <c r="HA138" t="s">
        <v>4522</v>
      </c>
      <c r="HB138">
        <v>-2</v>
      </c>
      <c r="HC138" t="s">
        <v>4523</v>
      </c>
      <c r="HX138">
        <v>1</v>
      </c>
      <c r="HY138">
        <v>1</v>
      </c>
      <c r="HZ138">
        <v>3</v>
      </c>
      <c r="IA138">
        <v>2</v>
      </c>
      <c r="IB138">
        <v>3</v>
      </c>
      <c r="IC138">
        <v>1</v>
      </c>
      <c r="ID138">
        <v>3</v>
      </c>
      <c r="IE138">
        <v>2</v>
      </c>
      <c r="IF138">
        <v>4</v>
      </c>
      <c r="IG138">
        <v>1</v>
      </c>
      <c r="IH138">
        <v>3</v>
      </c>
      <c r="II138">
        <v>4</v>
      </c>
      <c r="IJ138">
        <v>3</v>
      </c>
      <c r="IK138">
        <v>3</v>
      </c>
      <c r="IL138">
        <v>4</v>
      </c>
      <c r="IM138">
        <v>4</v>
      </c>
      <c r="IN138">
        <v>2</v>
      </c>
      <c r="IO138">
        <v>3</v>
      </c>
      <c r="IP138">
        <v>2</v>
      </c>
      <c r="IQ138">
        <v>3</v>
      </c>
      <c r="IR138">
        <v>1</v>
      </c>
      <c r="IS138">
        <v>1</v>
      </c>
      <c r="IT138">
        <v>3</v>
      </c>
      <c r="IU138">
        <v>4</v>
      </c>
      <c r="IV138">
        <v>4</v>
      </c>
      <c r="IW138">
        <v>4</v>
      </c>
      <c r="IX138">
        <v>3</v>
      </c>
      <c r="IY138">
        <v>3</v>
      </c>
      <c r="IZ138">
        <v>2</v>
      </c>
      <c r="JA138">
        <v>3</v>
      </c>
      <c r="JB138">
        <v>4</v>
      </c>
      <c r="JC138">
        <v>3</v>
      </c>
      <c r="JD138">
        <v>2</v>
      </c>
      <c r="JE138">
        <v>3</v>
      </c>
      <c r="JF138">
        <v>4</v>
      </c>
      <c r="JG138">
        <v>4</v>
      </c>
      <c r="JH138">
        <v>3</v>
      </c>
      <c r="JI138">
        <v>4</v>
      </c>
      <c r="JJ138">
        <v>3</v>
      </c>
      <c r="JK138">
        <v>3</v>
      </c>
      <c r="JL138">
        <v>3</v>
      </c>
      <c r="JM138">
        <v>3</v>
      </c>
      <c r="JN138">
        <v>3</v>
      </c>
      <c r="JO138">
        <v>4</v>
      </c>
      <c r="JP138">
        <v>3</v>
      </c>
      <c r="JQ138">
        <v>2</v>
      </c>
      <c r="JR138">
        <v>2</v>
      </c>
      <c r="JS138">
        <v>1</v>
      </c>
      <c r="JT138">
        <v>3</v>
      </c>
      <c r="JU138">
        <v>3</v>
      </c>
      <c r="JV138">
        <v>3</v>
      </c>
      <c r="JW138">
        <v>2</v>
      </c>
      <c r="JX138">
        <v>3</v>
      </c>
      <c r="JY138">
        <v>3</v>
      </c>
      <c r="JZ138">
        <v>2</v>
      </c>
      <c r="KA138">
        <v>3</v>
      </c>
      <c r="KB138">
        <v>3</v>
      </c>
      <c r="KC138">
        <v>4</v>
      </c>
      <c r="KD138">
        <v>1</v>
      </c>
      <c r="KE138">
        <v>1</v>
      </c>
      <c r="KF138">
        <v>3</v>
      </c>
      <c r="KG138">
        <v>3</v>
      </c>
      <c r="KH138">
        <v>2</v>
      </c>
      <c r="KI138">
        <v>1</v>
      </c>
      <c r="KJ138">
        <v>4</v>
      </c>
    </row>
    <row r="139" spans="1:296">
      <c r="A139">
        <v>137</v>
      </c>
      <c r="AE139" t="s">
        <v>1523</v>
      </c>
      <c r="AF139" t="s">
        <v>1523</v>
      </c>
      <c r="AG139" t="s">
        <v>1523</v>
      </c>
      <c r="AH139" s="288" t="s">
        <v>1523</v>
      </c>
      <c r="AI139" t="s">
        <v>1523</v>
      </c>
      <c r="AJ139" t="s">
        <v>1523</v>
      </c>
      <c r="AK139" t="s">
        <v>1523</v>
      </c>
      <c r="AL139" t="s">
        <v>1523</v>
      </c>
      <c r="AM139" t="s">
        <v>1523</v>
      </c>
      <c r="AN139" t="s">
        <v>1523</v>
      </c>
      <c r="AO139" t="s">
        <v>1523</v>
      </c>
      <c r="AP139" t="s">
        <v>1523</v>
      </c>
      <c r="AQ139" s="257" t="s">
        <v>1523</v>
      </c>
      <c r="AR139" t="s">
        <v>1523</v>
      </c>
      <c r="AS139" t="s">
        <v>1523</v>
      </c>
      <c r="AT139" t="s">
        <v>1523</v>
      </c>
      <c r="AU139" t="s">
        <v>1523</v>
      </c>
      <c r="AV139" t="s">
        <v>1523</v>
      </c>
    </row>
    <row r="140" spans="1:296">
      <c r="A140">
        <v>138</v>
      </c>
      <c r="B140">
        <v>6822148408</v>
      </c>
      <c r="C140">
        <v>161629184</v>
      </c>
      <c r="D140" s="48">
        <v>43202.696122685193</v>
      </c>
      <c r="E140" s="180">
        <v>43202.710914351846</v>
      </c>
      <c r="F140" t="s">
        <v>1181</v>
      </c>
      <c r="K140" t="s">
        <v>1532</v>
      </c>
      <c r="L140" t="s">
        <v>1533</v>
      </c>
      <c r="N140" t="s">
        <v>4510</v>
      </c>
      <c r="O140" t="s">
        <v>1536</v>
      </c>
      <c r="P140" t="s">
        <v>209</v>
      </c>
      <c r="Q140" t="s">
        <v>325</v>
      </c>
      <c r="R140" t="s">
        <v>799</v>
      </c>
      <c r="S140" t="s">
        <v>799</v>
      </c>
      <c r="T140" t="s">
        <v>4511</v>
      </c>
      <c r="U140" t="s">
        <v>4512</v>
      </c>
      <c r="V140" t="s">
        <v>481</v>
      </c>
      <c r="W140" t="s">
        <v>4513</v>
      </c>
      <c r="X140" t="s">
        <v>325</v>
      </c>
      <c r="Y140" t="s">
        <v>325</v>
      </c>
      <c r="Z140" t="s">
        <v>325</v>
      </c>
      <c r="AA140" t="s">
        <v>381</v>
      </c>
      <c r="AB140" t="s">
        <v>4514</v>
      </c>
      <c r="AC140" t="s">
        <v>325</v>
      </c>
      <c r="AE140" t="s">
        <v>1523</v>
      </c>
      <c r="AF140" t="s">
        <v>1523</v>
      </c>
      <c r="AG140" t="s">
        <v>1523</v>
      </c>
      <c r="AH140" s="288" t="s">
        <v>1523</v>
      </c>
      <c r="AI140" t="s">
        <v>1523</v>
      </c>
      <c r="AJ140" t="s">
        <v>1523</v>
      </c>
      <c r="AK140" t="s">
        <v>1523</v>
      </c>
      <c r="AL140" t="s">
        <v>1523</v>
      </c>
      <c r="AM140" t="s">
        <v>1523</v>
      </c>
      <c r="AN140" t="s">
        <v>1523</v>
      </c>
      <c r="AO140" t="s">
        <v>1523</v>
      </c>
      <c r="AP140" t="s">
        <v>1523</v>
      </c>
      <c r="AQ140" s="257" t="s">
        <v>1523</v>
      </c>
      <c r="AR140" t="s">
        <v>1523</v>
      </c>
      <c r="AS140" t="s">
        <v>1523</v>
      </c>
      <c r="AT140" t="s">
        <v>1523</v>
      </c>
      <c r="AU140" t="s">
        <v>1523</v>
      </c>
      <c r="AV140" t="s">
        <v>1523</v>
      </c>
      <c r="DF140">
        <v>2</v>
      </c>
      <c r="DG140" t="s">
        <v>4515</v>
      </c>
      <c r="DZ140">
        <v>-3</v>
      </c>
      <c r="EA140" t="s">
        <v>4516</v>
      </c>
      <c r="EF140">
        <v>-3</v>
      </c>
      <c r="EG140" t="s">
        <v>4517</v>
      </c>
      <c r="FP140">
        <v>2</v>
      </c>
      <c r="FQ140" t="s">
        <v>4518</v>
      </c>
      <c r="GZ140">
        <v>-2</v>
      </c>
      <c r="HA140" t="s">
        <v>4519</v>
      </c>
      <c r="HX140">
        <v>2</v>
      </c>
      <c r="HY140">
        <v>2</v>
      </c>
      <c r="HZ140">
        <v>4</v>
      </c>
      <c r="IA140">
        <v>2</v>
      </c>
      <c r="IB140">
        <v>3</v>
      </c>
      <c r="IC140">
        <v>1</v>
      </c>
      <c r="ID140">
        <v>1</v>
      </c>
      <c r="IE140">
        <v>2</v>
      </c>
      <c r="IF140">
        <v>1</v>
      </c>
      <c r="IG140">
        <v>1</v>
      </c>
      <c r="IH140">
        <v>4</v>
      </c>
      <c r="II140">
        <v>3</v>
      </c>
      <c r="IJ140">
        <v>2</v>
      </c>
      <c r="IK140">
        <v>3</v>
      </c>
      <c r="IL140">
        <v>2</v>
      </c>
      <c r="IM140">
        <v>4</v>
      </c>
      <c r="IN140">
        <v>3</v>
      </c>
      <c r="IO140">
        <v>2</v>
      </c>
      <c r="IP140">
        <v>1</v>
      </c>
      <c r="IQ140">
        <v>2</v>
      </c>
      <c r="IR140">
        <v>1</v>
      </c>
      <c r="IS140">
        <v>2</v>
      </c>
      <c r="IT140">
        <v>2</v>
      </c>
      <c r="IU140">
        <v>4</v>
      </c>
      <c r="IV140">
        <v>3</v>
      </c>
      <c r="IW140">
        <v>3</v>
      </c>
      <c r="IX140">
        <v>2</v>
      </c>
      <c r="IY140">
        <v>2</v>
      </c>
      <c r="IZ140">
        <v>1</v>
      </c>
      <c r="JA140">
        <v>3</v>
      </c>
      <c r="JB140">
        <v>3</v>
      </c>
      <c r="JC140">
        <v>2</v>
      </c>
      <c r="JD140">
        <v>2</v>
      </c>
      <c r="JE140">
        <v>3</v>
      </c>
      <c r="JF140">
        <v>3</v>
      </c>
      <c r="JG140">
        <v>3</v>
      </c>
      <c r="JH140">
        <v>3</v>
      </c>
      <c r="JI140">
        <v>3</v>
      </c>
      <c r="JJ140">
        <v>4</v>
      </c>
      <c r="JK140">
        <v>2</v>
      </c>
      <c r="JL140">
        <v>3</v>
      </c>
      <c r="JM140">
        <v>2</v>
      </c>
      <c r="JN140">
        <v>3</v>
      </c>
      <c r="JO140">
        <v>2</v>
      </c>
      <c r="JP140">
        <v>2</v>
      </c>
      <c r="JQ140">
        <v>1</v>
      </c>
      <c r="JR140">
        <v>2</v>
      </c>
      <c r="JS140">
        <v>2</v>
      </c>
      <c r="JT140">
        <v>2</v>
      </c>
      <c r="JU140">
        <v>2</v>
      </c>
      <c r="JV140">
        <v>3</v>
      </c>
      <c r="JW140">
        <v>2</v>
      </c>
      <c r="JX140">
        <v>1</v>
      </c>
      <c r="JY140">
        <v>2</v>
      </c>
      <c r="JZ140">
        <v>2</v>
      </c>
      <c r="KA140">
        <v>2</v>
      </c>
      <c r="KB140">
        <v>3</v>
      </c>
      <c r="KC140">
        <v>3</v>
      </c>
      <c r="KD140">
        <v>2</v>
      </c>
      <c r="KE140">
        <v>2</v>
      </c>
      <c r="KF140">
        <v>2</v>
      </c>
      <c r="KG140">
        <v>2</v>
      </c>
      <c r="KH140">
        <v>3</v>
      </c>
      <c r="KI140">
        <v>1</v>
      </c>
      <c r="KJ140">
        <v>2</v>
      </c>
    </row>
    <row r="141" spans="1:296">
      <c r="A141">
        <v>139</v>
      </c>
      <c r="B141">
        <v>6791578318</v>
      </c>
      <c r="C141">
        <v>161629184</v>
      </c>
      <c r="D141" s="48">
        <v>43188.636689814812</v>
      </c>
      <c r="E141" s="180">
        <v>43188.646898148138</v>
      </c>
      <c r="F141" t="s">
        <v>189</v>
      </c>
      <c r="K141" t="s">
        <v>1677</v>
      </c>
      <c r="L141" t="s">
        <v>1678</v>
      </c>
      <c r="N141" t="s">
        <v>4473</v>
      </c>
      <c r="O141" t="s">
        <v>1680</v>
      </c>
      <c r="P141" t="s">
        <v>209</v>
      </c>
      <c r="Q141" t="s">
        <v>209</v>
      </c>
      <c r="R141" t="s">
        <v>974</v>
      </c>
      <c r="S141" t="s">
        <v>974</v>
      </c>
      <c r="T141" t="s">
        <v>974</v>
      </c>
      <c r="U141" t="s">
        <v>209</v>
      </c>
      <c r="V141" t="s">
        <v>209</v>
      </c>
      <c r="W141" t="s">
        <v>381</v>
      </c>
      <c r="X141" t="s">
        <v>209</v>
      </c>
      <c r="Y141" t="s">
        <v>209</v>
      </c>
      <c r="Z141" t="s">
        <v>209</v>
      </c>
      <c r="AA141" t="s">
        <v>381</v>
      </c>
      <c r="AB141" t="s">
        <v>322</v>
      </c>
      <c r="AC141" t="s">
        <v>322</v>
      </c>
      <c r="AE141" t="s">
        <v>1523</v>
      </c>
      <c r="AF141" t="s">
        <v>1523</v>
      </c>
      <c r="AG141" t="s">
        <v>1523</v>
      </c>
      <c r="AH141" s="288" t="s">
        <v>1523</v>
      </c>
      <c r="AI141" t="s">
        <v>1523</v>
      </c>
      <c r="AJ141" t="s">
        <v>1523</v>
      </c>
      <c r="AK141" t="s">
        <v>1523</v>
      </c>
      <c r="AL141" t="s">
        <v>1523</v>
      </c>
      <c r="AM141" t="s">
        <v>1523</v>
      </c>
      <c r="AN141" t="s">
        <v>1523</v>
      </c>
      <c r="AO141" t="s">
        <v>1523</v>
      </c>
      <c r="AP141" t="s">
        <v>1523</v>
      </c>
      <c r="AQ141" s="257" t="s">
        <v>1523</v>
      </c>
      <c r="AR141" t="s">
        <v>1523</v>
      </c>
      <c r="AS141" t="s">
        <v>1523</v>
      </c>
      <c r="AT141" t="s">
        <v>1523</v>
      </c>
      <c r="AU141" t="s">
        <v>1523</v>
      </c>
      <c r="AV141" t="s">
        <v>1523</v>
      </c>
      <c r="EV141">
        <v>3</v>
      </c>
      <c r="EW141" t="s">
        <v>4480</v>
      </c>
      <c r="FJ141">
        <v>1</v>
      </c>
      <c r="FK141" t="s">
        <v>4481</v>
      </c>
      <c r="FN141">
        <v>2</v>
      </c>
      <c r="FO141" t="s">
        <v>4480</v>
      </c>
      <c r="HX141">
        <v>2</v>
      </c>
      <c r="HY141">
        <v>1</v>
      </c>
      <c r="HZ141">
        <v>3</v>
      </c>
      <c r="IA141">
        <v>3</v>
      </c>
      <c r="IB141">
        <v>3</v>
      </c>
      <c r="IC141">
        <v>1</v>
      </c>
      <c r="ID141">
        <v>1</v>
      </c>
      <c r="IE141">
        <v>2</v>
      </c>
      <c r="IF141">
        <v>2</v>
      </c>
      <c r="IG141">
        <v>1</v>
      </c>
      <c r="IH141">
        <v>4</v>
      </c>
      <c r="II141">
        <v>4</v>
      </c>
      <c r="IJ141">
        <v>4</v>
      </c>
      <c r="IK141">
        <v>3</v>
      </c>
      <c r="IL141">
        <v>3</v>
      </c>
      <c r="IM141">
        <v>3</v>
      </c>
      <c r="IN141">
        <v>2</v>
      </c>
      <c r="IO141">
        <v>1</v>
      </c>
      <c r="IP141">
        <v>1</v>
      </c>
      <c r="IQ141">
        <v>3</v>
      </c>
      <c r="IR141">
        <v>1</v>
      </c>
      <c r="IS141">
        <v>2</v>
      </c>
      <c r="IT141">
        <v>3</v>
      </c>
      <c r="IU141">
        <v>4</v>
      </c>
      <c r="IV141">
        <v>4</v>
      </c>
      <c r="IW141">
        <v>4</v>
      </c>
      <c r="IX141">
        <v>2</v>
      </c>
      <c r="IY141">
        <v>3</v>
      </c>
      <c r="IZ141">
        <v>1</v>
      </c>
      <c r="JA141">
        <v>3</v>
      </c>
      <c r="JB141">
        <v>3</v>
      </c>
      <c r="JC141">
        <v>3</v>
      </c>
      <c r="JD141">
        <v>2</v>
      </c>
      <c r="JE141">
        <v>1</v>
      </c>
      <c r="JF141">
        <v>3</v>
      </c>
      <c r="JG141">
        <v>4</v>
      </c>
      <c r="JH141">
        <v>3</v>
      </c>
      <c r="JI141">
        <v>3</v>
      </c>
      <c r="JJ141">
        <v>4</v>
      </c>
      <c r="JK141">
        <v>2</v>
      </c>
      <c r="JL141">
        <v>3</v>
      </c>
      <c r="JM141">
        <v>2</v>
      </c>
      <c r="JN141">
        <v>3</v>
      </c>
      <c r="JO141">
        <v>2</v>
      </c>
      <c r="JP141">
        <v>3</v>
      </c>
      <c r="JQ141">
        <v>1</v>
      </c>
      <c r="JR141">
        <v>1</v>
      </c>
      <c r="JS141">
        <v>1</v>
      </c>
      <c r="JT141">
        <v>2</v>
      </c>
      <c r="JU141">
        <v>1</v>
      </c>
      <c r="JV141">
        <v>3</v>
      </c>
      <c r="JW141">
        <v>2</v>
      </c>
      <c r="JX141">
        <v>3</v>
      </c>
      <c r="JY141">
        <v>3</v>
      </c>
      <c r="JZ141">
        <v>3</v>
      </c>
      <c r="KA141">
        <v>1</v>
      </c>
      <c r="KB141">
        <v>2</v>
      </c>
      <c r="KC141">
        <v>2</v>
      </c>
      <c r="KD141">
        <v>2</v>
      </c>
      <c r="KE141">
        <v>1</v>
      </c>
      <c r="KF141">
        <v>1</v>
      </c>
      <c r="KG141">
        <v>1</v>
      </c>
      <c r="KH141">
        <v>2</v>
      </c>
      <c r="KI141">
        <v>1</v>
      </c>
      <c r="KJ141">
        <v>3</v>
      </c>
    </row>
    <row r="142" spans="1:296">
      <c r="A142">
        <v>140</v>
      </c>
      <c r="B142">
        <v>6755555628</v>
      </c>
      <c r="C142">
        <v>161629184</v>
      </c>
      <c r="D142" s="48">
        <v>43173.41814814815</v>
      </c>
      <c r="E142" s="180">
        <v>43173.437881944446</v>
      </c>
      <c r="F142" t="s">
        <v>189</v>
      </c>
      <c r="K142" t="s">
        <v>455</v>
      </c>
      <c r="L142" t="s">
        <v>456</v>
      </c>
      <c r="N142" t="s">
        <v>4345</v>
      </c>
      <c r="O142" t="s">
        <v>457</v>
      </c>
      <c r="P142" t="s">
        <v>209</v>
      </c>
      <c r="Q142" t="s">
        <v>209</v>
      </c>
      <c r="R142" t="s">
        <v>799</v>
      </c>
      <c r="S142" t="s">
        <v>799</v>
      </c>
      <c r="T142" t="s">
        <v>798</v>
      </c>
      <c r="U142" t="s">
        <v>799</v>
      </c>
      <c r="V142" t="s">
        <v>209</v>
      </c>
      <c r="W142" t="s">
        <v>209</v>
      </c>
      <c r="X142" t="s">
        <v>381</v>
      </c>
      <c r="Y142" t="s">
        <v>209</v>
      </c>
      <c r="Z142" t="s">
        <v>209</v>
      </c>
      <c r="AA142" t="s">
        <v>209</v>
      </c>
      <c r="AB142" t="s">
        <v>4346</v>
      </c>
      <c r="AC142" t="s">
        <v>209</v>
      </c>
      <c r="AE142" t="s">
        <v>1523</v>
      </c>
      <c r="AF142" t="s">
        <v>1523</v>
      </c>
      <c r="AG142" t="s">
        <v>1523</v>
      </c>
      <c r="AH142" s="288" t="s">
        <v>1523</v>
      </c>
      <c r="AI142" t="s">
        <v>1523</v>
      </c>
      <c r="AJ142" t="s">
        <v>1523</v>
      </c>
      <c r="AK142" t="s">
        <v>1523</v>
      </c>
      <c r="AL142" t="s">
        <v>1523</v>
      </c>
      <c r="AM142" t="s">
        <v>1523</v>
      </c>
      <c r="AN142" t="s">
        <v>1523</v>
      </c>
      <c r="AO142" t="s">
        <v>1523</v>
      </c>
      <c r="AP142" t="s">
        <v>1523</v>
      </c>
      <c r="AQ142" s="257" t="s">
        <v>1523</v>
      </c>
      <c r="AR142" t="s">
        <v>1523</v>
      </c>
      <c r="AS142" t="s">
        <v>1523</v>
      </c>
      <c r="AT142" t="s">
        <v>1523</v>
      </c>
      <c r="AU142" t="s">
        <v>1523</v>
      </c>
      <c r="AV142" t="s">
        <v>1523</v>
      </c>
      <c r="CT142">
        <v>-3</v>
      </c>
      <c r="CU142" t="s">
        <v>4347</v>
      </c>
      <c r="FH142">
        <v>2</v>
      </c>
      <c r="FI142" t="s">
        <v>4348</v>
      </c>
      <c r="HX142">
        <v>2</v>
      </c>
      <c r="HY142">
        <v>2</v>
      </c>
      <c r="HZ142">
        <v>3</v>
      </c>
      <c r="IA142">
        <v>3</v>
      </c>
      <c r="IB142">
        <v>2</v>
      </c>
      <c r="IC142">
        <v>2</v>
      </c>
      <c r="ID142">
        <v>3</v>
      </c>
      <c r="IE142">
        <v>2</v>
      </c>
      <c r="IF142">
        <v>3</v>
      </c>
      <c r="IG142">
        <v>2</v>
      </c>
      <c r="IH142">
        <v>4</v>
      </c>
      <c r="II142">
        <v>2</v>
      </c>
      <c r="IJ142">
        <v>2</v>
      </c>
      <c r="IK142">
        <v>3</v>
      </c>
      <c r="IL142">
        <v>3</v>
      </c>
      <c r="IM142">
        <v>3</v>
      </c>
      <c r="IN142">
        <v>3</v>
      </c>
      <c r="IO142">
        <v>3</v>
      </c>
      <c r="IP142">
        <v>2</v>
      </c>
      <c r="IQ142">
        <v>3</v>
      </c>
      <c r="IR142">
        <v>1</v>
      </c>
      <c r="IS142">
        <v>2</v>
      </c>
      <c r="IT142">
        <v>3</v>
      </c>
      <c r="IU142">
        <v>3</v>
      </c>
      <c r="IV142">
        <v>3</v>
      </c>
      <c r="IW142">
        <v>3</v>
      </c>
      <c r="IX142">
        <v>3</v>
      </c>
      <c r="IY142">
        <v>3</v>
      </c>
      <c r="IZ142">
        <v>3</v>
      </c>
      <c r="JA142">
        <v>3</v>
      </c>
      <c r="JB142">
        <v>3</v>
      </c>
      <c r="JC142">
        <v>2</v>
      </c>
      <c r="JD142">
        <v>2</v>
      </c>
      <c r="JE142">
        <v>2</v>
      </c>
      <c r="JF142">
        <v>4</v>
      </c>
      <c r="JG142">
        <v>2</v>
      </c>
      <c r="JH142">
        <v>2</v>
      </c>
      <c r="JI142">
        <v>3</v>
      </c>
      <c r="JJ142">
        <v>4</v>
      </c>
      <c r="JK142">
        <v>1</v>
      </c>
      <c r="JL142">
        <v>2</v>
      </c>
      <c r="JM142">
        <v>3</v>
      </c>
      <c r="JN142">
        <v>4</v>
      </c>
      <c r="JO142">
        <v>3</v>
      </c>
      <c r="JP142">
        <v>4</v>
      </c>
      <c r="JQ142">
        <v>2</v>
      </c>
      <c r="JR142">
        <v>2</v>
      </c>
      <c r="JS142">
        <v>3</v>
      </c>
      <c r="JT142">
        <v>3</v>
      </c>
      <c r="JU142">
        <v>3</v>
      </c>
      <c r="JV142">
        <v>2</v>
      </c>
      <c r="JW142">
        <v>3</v>
      </c>
      <c r="JX142">
        <v>2</v>
      </c>
      <c r="JY142">
        <v>3</v>
      </c>
      <c r="JZ142">
        <v>4</v>
      </c>
      <c r="KA142">
        <v>2</v>
      </c>
      <c r="KB142">
        <v>2</v>
      </c>
      <c r="KC142">
        <v>4</v>
      </c>
      <c r="KD142">
        <v>3</v>
      </c>
      <c r="KE142">
        <v>2</v>
      </c>
      <c r="KF142">
        <v>2</v>
      </c>
      <c r="KG142">
        <v>3</v>
      </c>
      <c r="KH142">
        <v>3</v>
      </c>
      <c r="KI142">
        <v>2</v>
      </c>
      <c r="KJ142">
        <v>2</v>
      </c>
    </row>
    <row r="143" spans="1:296">
      <c r="A143">
        <v>141</v>
      </c>
      <c r="B143">
        <v>6755564949</v>
      </c>
      <c r="C143">
        <v>161629184</v>
      </c>
      <c r="D143" s="48">
        <v>43173.42391203704</v>
      </c>
      <c r="E143" s="180">
        <v>43173.437997685192</v>
      </c>
      <c r="F143" t="s">
        <v>189</v>
      </c>
      <c r="K143" t="s">
        <v>1775</v>
      </c>
      <c r="L143" t="s">
        <v>1776</v>
      </c>
      <c r="N143" t="s">
        <v>4351</v>
      </c>
      <c r="O143" t="s">
        <v>1779</v>
      </c>
      <c r="P143" t="s">
        <v>203</v>
      </c>
      <c r="Q143" t="s">
        <v>203</v>
      </c>
      <c r="R143" t="s">
        <v>781</v>
      </c>
      <c r="S143" t="s">
        <v>781</v>
      </c>
      <c r="T143" t="s">
        <v>781</v>
      </c>
      <c r="U143" t="s">
        <v>203</v>
      </c>
      <c r="V143" t="s">
        <v>203</v>
      </c>
      <c r="W143" t="s">
        <v>4352</v>
      </c>
      <c r="X143" t="s">
        <v>203</v>
      </c>
      <c r="Y143" t="s">
        <v>203</v>
      </c>
      <c r="Z143" t="s">
        <v>203</v>
      </c>
      <c r="AA143" t="s">
        <v>203</v>
      </c>
      <c r="AE143" t="s">
        <v>1523</v>
      </c>
      <c r="AF143" t="s">
        <v>1523</v>
      </c>
      <c r="AG143" t="s">
        <v>1523</v>
      </c>
      <c r="AH143" s="288" t="s">
        <v>1523</v>
      </c>
      <c r="AI143" t="s">
        <v>1523</v>
      </c>
      <c r="AJ143" t="s">
        <v>1523</v>
      </c>
      <c r="AK143" t="s">
        <v>1523</v>
      </c>
      <c r="AL143" t="s">
        <v>1523</v>
      </c>
      <c r="AM143" t="s">
        <v>1523</v>
      </c>
      <c r="AN143" t="s">
        <v>1523</v>
      </c>
      <c r="AO143" t="s">
        <v>1523</v>
      </c>
      <c r="AP143" t="s">
        <v>1523</v>
      </c>
      <c r="AQ143" s="257" t="s">
        <v>1523</v>
      </c>
      <c r="AR143" t="s">
        <v>1523</v>
      </c>
      <c r="AS143" t="s">
        <v>1523</v>
      </c>
      <c r="AT143" t="s">
        <v>1523</v>
      </c>
      <c r="AU143" t="s">
        <v>1523</v>
      </c>
      <c r="AV143" t="s">
        <v>1523</v>
      </c>
      <c r="HX143">
        <v>3</v>
      </c>
      <c r="HY143">
        <v>3</v>
      </c>
      <c r="HZ143">
        <v>3</v>
      </c>
      <c r="IA143">
        <v>2</v>
      </c>
      <c r="IB143">
        <v>3</v>
      </c>
      <c r="IC143">
        <v>3</v>
      </c>
      <c r="ID143">
        <v>2</v>
      </c>
      <c r="IE143">
        <v>1</v>
      </c>
      <c r="IF143">
        <v>3</v>
      </c>
      <c r="IG143">
        <v>2</v>
      </c>
      <c r="IH143">
        <v>3</v>
      </c>
      <c r="II143">
        <v>3</v>
      </c>
      <c r="IJ143">
        <v>3</v>
      </c>
      <c r="IK143">
        <v>1</v>
      </c>
      <c r="IL143">
        <v>1</v>
      </c>
      <c r="IM143">
        <v>2</v>
      </c>
      <c r="IN143">
        <v>2</v>
      </c>
      <c r="IO143">
        <v>3</v>
      </c>
      <c r="IP143">
        <v>2</v>
      </c>
      <c r="IQ143">
        <v>2</v>
      </c>
      <c r="IR143">
        <v>2</v>
      </c>
      <c r="IS143">
        <v>3</v>
      </c>
      <c r="IT143">
        <v>2</v>
      </c>
      <c r="IU143">
        <v>4</v>
      </c>
      <c r="IV143">
        <v>4</v>
      </c>
      <c r="IW143">
        <v>2</v>
      </c>
      <c r="IX143">
        <v>2</v>
      </c>
      <c r="IY143">
        <v>2</v>
      </c>
      <c r="IZ143">
        <v>3</v>
      </c>
      <c r="JA143">
        <v>3</v>
      </c>
      <c r="JB143">
        <v>3</v>
      </c>
      <c r="JC143">
        <v>1</v>
      </c>
      <c r="JD143">
        <v>3</v>
      </c>
      <c r="JE143">
        <v>4</v>
      </c>
      <c r="JF143">
        <v>2</v>
      </c>
      <c r="JG143">
        <v>3</v>
      </c>
      <c r="JH143">
        <v>3</v>
      </c>
      <c r="JI143">
        <v>2</v>
      </c>
      <c r="JJ143">
        <v>3</v>
      </c>
      <c r="JK143">
        <v>2</v>
      </c>
      <c r="JL143">
        <v>3</v>
      </c>
      <c r="JM143">
        <v>4</v>
      </c>
      <c r="JN143">
        <v>3</v>
      </c>
      <c r="JO143">
        <v>3</v>
      </c>
      <c r="JP143">
        <v>3</v>
      </c>
      <c r="JQ143">
        <v>3</v>
      </c>
      <c r="JR143">
        <v>4</v>
      </c>
      <c r="JS143">
        <v>2</v>
      </c>
      <c r="JT143">
        <v>2</v>
      </c>
      <c r="JU143">
        <v>3</v>
      </c>
      <c r="JV143">
        <v>3</v>
      </c>
      <c r="JW143">
        <v>2</v>
      </c>
      <c r="JX143">
        <v>3</v>
      </c>
      <c r="JY143">
        <v>3</v>
      </c>
      <c r="JZ143">
        <v>3</v>
      </c>
      <c r="KA143">
        <v>3</v>
      </c>
      <c r="KB143">
        <v>2</v>
      </c>
      <c r="KC143">
        <v>4</v>
      </c>
      <c r="KD143">
        <v>3</v>
      </c>
      <c r="KE143">
        <v>2</v>
      </c>
      <c r="KF143">
        <v>3</v>
      </c>
      <c r="KG143">
        <v>2</v>
      </c>
      <c r="KH143">
        <v>4</v>
      </c>
      <c r="KI143">
        <v>2</v>
      </c>
      <c r="KJ143">
        <v>3</v>
      </c>
    </row>
    <row r="144" spans="1:296">
      <c r="A144">
        <v>142</v>
      </c>
      <c r="B144">
        <v>6755568382</v>
      </c>
      <c r="C144">
        <v>161629184</v>
      </c>
      <c r="D144" s="48">
        <v>43173.425891203697</v>
      </c>
      <c r="E144" s="180">
        <v>43173.431516203702</v>
      </c>
      <c r="F144" t="s">
        <v>1181</v>
      </c>
      <c r="K144" t="s">
        <v>1717</v>
      </c>
      <c r="L144" t="s">
        <v>4349</v>
      </c>
      <c r="N144" t="s">
        <v>4345</v>
      </c>
      <c r="O144" t="s">
        <v>1720</v>
      </c>
      <c r="P144" t="s">
        <v>209</v>
      </c>
      <c r="Q144" t="s">
        <v>325</v>
      </c>
      <c r="R144" t="s">
        <v>780</v>
      </c>
      <c r="S144" t="s">
        <v>780</v>
      </c>
      <c r="T144" t="s">
        <v>1103</v>
      </c>
      <c r="U144" t="s">
        <v>325</v>
      </c>
      <c r="V144" t="s">
        <v>373</v>
      </c>
      <c r="W144" t="s">
        <v>4350</v>
      </c>
      <c r="X144" t="s">
        <v>373</v>
      </c>
      <c r="Y144" t="s">
        <v>325</v>
      </c>
      <c r="Z144" t="s">
        <v>325</v>
      </c>
      <c r="AA144" t="s">
        <v>325</v>
      </c>
      <c r="AB144" t="s">
        <v>325</v>
      </c>
      <c r="AC144" t="s">
        <v>325</v>
      </c>
      <c r="AE144" t="s">
        <v>1523</v>
      </c>
      <c r="AF144" t="s">
        <v>1523</v>
      </c>
      <c r="AG144" t="s">
        <v>1523</v>
      </c>
      <c r="AH144" s="288" t="s">
        <v>1523</v>
      </c>
      <c r="AI144" t="s">
        <v>1523</v>
      </c>
      <c r="AJ144" t="s">
        <v>1523</v>
      </c>
      <c r="AK144" t="s">
        <v>1523</v>
      </c>
      <c r="AL144" t="s">
        <v>1523</v>
      </c>
      <c r="AM144" t="s">
        <v>1523</v>
      </c>
      <c r="AN144" t="s">
        <v>1523</v>
      </c>
      <c r="AO144" t="s">
        <v>1523</v>
      </c>
      <c r="AP144" t="s">
        <v>1523</v>
      </c>
      <c r="AQ144" s="257" t="s">
        <v>1523</v>
      </c>
      <c r="AR144" t="s">
        <v>1523</v>
      </c>
      <c r="AS144" t="s">
        <v>1523</v>
      </c>
      <c r="AT144" t="s">
        <v>1523</v>
      </c>
      <c r="AU144" t="s">
        <v>1523</v>
      </c>
      <c r="AV144" t="s">
        <v>1523</v>
      </c>
      <c r="HX144">
        <v>2</v>
      </c>
      <c r="HY144">
        <v>2</v>
      </c>
      <c r="HZ144">
        <v>3</v>
      </c>
      <c r="IA144">
        <v>2</v>
      </c>
      <c r="IB144">
        <v>2</v>
      </c>
      <c r="IC144">
        <v>1</v>
      </c>
      <c r="ID144">
        <v>1</v>
      </c>
      <c r="IE144">
        <v>2</v>
      </c>
      <c r="IF144">
        <v>1</v>
      </c>
      <c r="IG144">
        <v>1</v>
      </c>
      <c r="IH144">
        <v>4</v>
      </c>
      <c r="II144">
        <v>4</v>
      </c>
      <c r="IJ144">
        <v>4</v>
      </c>
      <c r="IK144">
        <v>3</v>
      </c>
      <c r="IL144">
        <v>2</v>
      </c>
      <c r="IM144">
        <v>2</v>
      </c>
      <c r="IN144">
        <v>3</v>
      </c>
      <c r="IO144">
        <v>1</v>
      </c>
      <c r="IP144">
        <v>1</v>
      </c>
      <c r="IQ144">
        <v>3</v>
      </c>
      <c r="IR144">
        <v>1</v>
      </c>
      <c r="IS144">
        <v>1</v>
      </c>
      <c r="IT144">
        <v>1</v>
      </c>
      <c r="IU144">
        <v>3</v>
      </c>
      <c r="IV144">
        <v>2</v>
      </c>
      <c r="IW144">
        <v>2</v>
      </c>
      <c r="IX144">
        <v>1</v>
      </c>
      <c r="IY144">
        <v>1</v>
      </c>
      <c r="IZ144">
        <v>1</v>
      </c>
      <c r="JA144">
        <v>2</v>
      </c>
      <c r="JB144">
        <v>2</v>
      </c>
      <c r="JC144">
        <v>2</v>
      </c>
      <c r="JD144">
        <v>1</v>
      </c>
      <c r="JE144">
        <v>1</v>
      </c>
      <c r="JF144">
        <v>2</v>
      </c>
      <c r="JG144">
        <v>2</v>
      </c>
      <c r="JH144">
        <v>2</v>
      </c>
      <c r="JI144">
        <v>2</v>
      </c>
      <c r="JJ144">
        <v>1</v>
      </c>
      <c r="JK144">
        <v>1</v>
      </c>
      <c r="JL144">
        <v>3</v>
      </c>
      <c r="JM144">
        <v>2</v>
      </c>
      <c r="JN144">
        <v>1</v>
      </c>
      <c r="JO144">
        <v>2</v>
      </c>
      <c r="JP144">
        <v>3</v>
      </c>
      <c r="JQ144">
        <v>1</v>
      </c>
      <c r="JR144">
        <v>1</v>
      </c>
      <c r="JS144">
        <v>1</v>
      </c>
      <c r="JT144">
        <v>1</v>
      </c>
      <c r="JU144">
        <v>1</v>
      </c>
      <c r="JV144">
        <v>3</v>
      </c>
      <c r="JW144">
        <v>1</v>
      </c>
      <c r="JX144">
        <v>2</v>
      </c>
      <c r="JY144">
        <v>2</v>
      </c>
      <c r="JZ144">
        <v>1</v>
      </c>
      <c r="KA144">
        <v>1</v>
      </c>
      <c r="KB144">
        <v>2</v>
      </c>
      <c r="KC144">
        <v>1</v>
      </c>
      <c r="KD144">
        <v>1</v>
      </c>
      <c r="KE144">
        <v>1</v>
      </c>
      <c r="KF144">
        <v>1</v>
      </c>
      <c r="KG144">
        <v>1</v>
      </c>
      <c r="KH144">
        <v>1</v>
      </c>
      <c r="KI144">
        <v>1</v>
      </c>
      <c r="KJ144">
        <v>1</v>
      </c>
    </row>
    <row r="145" spans="1:296">
      <c r="A145">
        <v>143</v>
      </c>
      <c r="B145">
        <v>6758938333</v>
      </c>
      <c r="C145">
        <v>161629184</v>
      </c>
      <c r="D145" s="48">
        <v>43174.507719907408</v>
      </c>
      <c r="E145" s="180">
        <v>43174.518796296303</v>
      </c>
      <c r="F145" t="s">
        <v>1181</v>
      </c>
      <c r="K145" t="s">
        <v>1710</v>
      </c>
      <c r="L145" t="s">
        <v>1711</v>
      </c>
      <c r="N145" t="s">
        <v>4393</v>
      </c>
      <c r="O145" t="s">
        <v>1713</v>
      </c>
      <c r="P145" t="s">
        <v>325</v>
      </c>
      <c r="Q145" t="s">
        <v>209</v>
      </c>
      <c r="R145" t="s">
        <v>788</v>
      </c>
      <c r="S145" t="s">
        <v>1037</v>
      </c>
      <c r="T145" t="s">
        <v>3004</v>
      </c>
      <c r="U145" t="s">
        <v>1037</v>
      </c>
      <c r="V145" t="s">
        <v>481</v>
      </c>
      <c r="W145" t="s">
        <v>481</v>
      </c>
      <c r="X145" t="s">
        <v>325</v>
      </c>
      <c r="Y145" t="s">
        <v>325</v>
      </c>
      <c r="Z145" t="s">
        <v>325</v>
      </c>
      <c r="AA145" t="s">
        <v>325</v>
      </c>
      <c r="AE145" t="s">
        <v>1523</v>
      </c>
      <c r="AF145" t="s">
        <v>1523</v>
      </c>
      <c r="AG145" t="s">
        <v>1523</v>
      </c>
      <c r="AH145" s="288" t="s">
        <v>1523</v>
      </c>
      <c r="AI145" t="s">
        <v>1523</v>
      </c>
      <c r="AJ145" t="s">
        <v>1523</v>
      </c>
      <c r="AK145" t="s">
        <v>1523</v>
      </c>
      <c r="AL145" t="s">
        <v>1523</v>
      </c>
      <c r="AM145" t="s">
        <v>1523</v>
      </c>
      <c r="AN145" t="s">
        <v>1523</v>
      </c>
      <c r="AO145" t="s">
        <v>1523</v>
      </c>
      <c r="AP145" t="s">
        <v>1523</v>
      </c>
      <c r="AQ145" s="257" t="s">
        <v>1523</v>
      </c>
      <c r="AR145" t="s">
        <v>1523</v>
      </c>
      <c r="AS145" t="s">
        <v>1523</v>
      </c>
      <c r="AT145" t="s">
        <v>1523</v>
      </c>
      <c r="AU145" t="s">
        <v>1523</v>
      </c>
      <c r="AV145" t="s">
        <v>1523</v>
      </c>
      <c r="EP145">
        <v>-1</v>
      </c>
      <c r="EQ145" t="s">
        <v>4394</v>
      </c>
      <c r="GX145">
        <v>-1</v>
      </c>
      <c r="GY145" t="s">
        <v>4395</v>
      </c>
      <c r="HX145">
        <v>1</v>
      </c>
      <c r="HY145">
        <v>1</v>
      </c>
      <c r="HZ145">
        <v>3</v>
      </c>
      <c r="IA145">
        <v>1</v>
      </c>
      <c r="IB145">
        <v>4</v>
      </c>
      <c r="IC145">
        <v>1</v>
      </c>
      <c r="ID145">
        <v>1</v>
      </c>
      <c r="IE145">
        <v>1</v>
      </c>
      <c r="IF145">
        <v>3</v>
      </c>
      <c r="IG145">
        <v>1</v>
      </c>
      <c r="IH145">
        <v>4</v>
      </c>
      <c r="II145">
        <v>4</v>
      </c>
      <c r="IJ145">
        <v>4</v>
      </c>
      <c r="IK145">
        <v>2</v>
      </c>
      <c r="IL145">
        <v>2</v>
      </c>
      <c r="IM145">
        <v>3</v>
      </c>
      <c r="IN145">
        <v>3</v>
      </c>
      <c r="IO145">
        <v>2</v>
      </c>
      <c r="IP145">
        <v>2</v>
      </c>
      <c r="IQ145">
        <v>3</v>
      </c>
      <c r="IR145">
        <v>2</v>
      </c>
      <c r="IS145">
        <v>1</v>
      </c>
      <c r="IT145">
        <v>2</v>
      </c>
      <c r="IU145">
        <v>3</v>
      </c>
      <c r="IV145">
        <v>2</v>
      </c>
      <c r="IW145">
        <v>3</v>
      </c>
      <c r="IX145">
        <v>2</v>
      </c>
      <c r="IY145">
        <v>1</v>
      </c>
      <c r="IZ145">
        <v>1</v>
      </c>
      <c r="JA145">
        <v>2</v>
      </c>
      <c r="JB145">
        <v>4</v>
      </c>
      <c r="JC145">
        <v>2</v>
      </c>
      <c r="JD145">
        <v>1</v>
      </c>
      <c r="JE145">
        <v>1</v>
      </c>
      <c r="JF145">
        <v>2</v>
      </c>
      <c r="JG145">
        <v>2</v>
      </c>
      <c r="JH145">
        <v>2</v>
      </c>
      <c r="JI145">
        <v>2</v>
      </c>
      <c r="JJ145">
        <v>2</v>
      </c>
      <c r="JK145">
        <v>1</v>
      </c>
      <c r="JL145">
        <v>4</v>
      </c>
      <c r="JM145">
        <v>2</v>
      </c>
      <c r="JN145">
        <v>3</v>
      </c>
      <c r="JO145">
        <v>3</v>
      </c>
      <c r="JP145">
        <v>3</v>
      </c>
      <c r="JQ145">
        <v>2</v>
      </c>
      <c r="JR145">
        <v>1</v>
      </c>
      <c r="JS145">
        <v>1</v>
      </c>
      <c r="JT145">
        <v>2</v>
      </c>
      <c r="JU145">
        <v>1</v>
      </c>
      <c r="JV145">
        <v>1</v>
      </c>
      <c r="JW145">
        <v>2</v>
      </c>
      <c r="JX145">
        <v>2</v>
      </c>
      <c r="JY145">
        <v>3</v>
      </c>
      <c r="JZ145">
        <v>1</v>
      </c>
      <c r="KA145">
        <v>1</v>
      </c>
      <c r="KB145">
        <v>1</v>
      </c>
      <c r="KC145">
        <v>4</v>
      </c>
      <c r="KD145">
        <v>3</v>
      </c>
      <c r="KE145">
        <v>1</v>
      </c>
      <c r="KF145">
        <v>1</v>
      </c>
      <c r="KG145">
        <v>1</v>
      </c>
      <c r="KH145">
        <v>2</v>
      </c>
      <c r="KI145">
        <v>1</v>
      </c>
      <c r="KJ145">
        <v>4</v>
      </c>
    </row>
    <row r="146" spans="1:296">
      <c r="A146">
        <v>144</v>
      </c>
      <c r="B146">
        <v>6758924437</v>
      </c>
      <c r="C146">
        <v>161629184</v>
      </c>
      <c r="D146" s="48">
        <v>43174.496770833342</v>
      </c>
      <c r="E146" s="180">
        <v>43174.514699074083</v>
      </c>
      <c r="F146" t="s">
        <v>1181</v>
      </c>
      <c r="K146" t="s">
        <v>1729</v>
      </c>
      <c r="L146" t="s">
        <v>1730</v>
      </c>
      <c r="N146" t="s">
        <v>4393</v>
      </c>
      <c r="O146" t="s">
        <v>1733</v>
      </c>
      <c r="P146" t="s">
        <v>451</v>
      </c>
      <c r="Q146" t="s">
        <v>203</v>
      </c>
      <c r="R146" t="s">
        <v>781</v>
      </c>
      <c r="S146" t="s">
        <v>781</v>
      </c>
      <c r="T146" t="s">
        <v>781</v>
      </c>
      <c r="U146" t="s">
        <v>781</v>
      </c>
      <c r="V146" t="s">
        <v>203</v>
      </c>
      <c r="W146" t="s">
        <v>4396</v>
      </c>
      <c r="X146" t="s">
        <v>203</v>
      </c>
      <c r="Y146" t="s">
        <v>203</v>
      </c>
      <c r="Z146" t="s">
        <v>203</v>
      </c>
      <c r="AA146" t="s">
        <v>203</v>
      </c>
      <c r="AB146" t="s">
        <v>4397</v>
      </c>
      <c r="AC146" t="s">
        <v>203</v>
      </c>
      <c r="AE146" t="s">
        <v>2648</v>
      </c>
      <c r="AF146" t="s">
        <v>866</v>
      </c>
      <c r="AG146" t="s">
        <v>4398</v>
      </c>
      <c r="AH146" s="288">
        <v>43101</v>
      </c>
      <c r="AI146">
        <v>42</v>
      </c>
      <c r="AJ146" t="s">
        <v>4399</v>
      </c>
      <c r="AK146" t="s">
        <v>4400</v>
      </c>
      <c r="AL146" t="s">
        <v>4401</v>
      </c>
      <c r="AM146" t="s">
        <v>203</v>
      </c>
      <c r="AN146" t="s">
        <v>1523</v>
      </c>
      <c r="AO146" t="s">
        <v>1523</v>
      </c>
      <c r="AP146" t="s">
        <v>1523</v>
      </c>
      <c r="AQ146" s="257" t="s">
        <v>1523</v>
      </c>
      <c r="AR146" t="s">
        <v>1523</v>
      </c>
      <c r="AS146" t="s">
        <v>1523</v>
      </c>
      <c r="AT146" t="s">
        <v>1523</v>
      </c>
      <c r="AU146" t="s">
        <v>1523</v>
      </c>
      <c r="AV146" t="s">
        <v>1523</v>
      </c>
      <c r="CP146">
        <v>-2</v>
      </c>
      <c r="CQ146" t="s">
        <v>4402</v>
      </c>
      <c r="DB146">
        <v>-2</v>
      </c>
      <c r="DH146">
        <v>-3</v>
      </c>
      <c r="DI146" t="s">
        <v>4403</v>
      </c>
      <c r="FH146">
        <v>2</v>
      </c>
      <c r="GD146">
        <v>-2</v>
      </c>
      <c r="GN146">
        <v>-2</v>
      </c>
      <c r="HX146">
        <v>1</v>
      </c>
      <c r="HY146">
        <v>1</v>
      </c>
      <c r="HZ146">
        <v>2</v>
      </c>
      <c r="IA146">
        <v>2</v>
      </c>
      <c r="IB146">
        <v>4</v>
      </c>
      <c r="IC146">
        <v>1</v>
      </c>
      <c r="ID146">
        <v>3</v>
      </c>
      <c r="IE146">
        <v>1</v>
      </c>
      <c r="IF146">
        <v>1</v>
      </c>
      <c r="IG146">
        <v>2</v>
      </c>
      <c r="IH146">
        <v>4</v>
      </c>
      <c r="II146">
        <v>4</v>
      </c>
      <c r="IJ146">
        <v>4</v>
      </c>
      <c r="IK146">
        <v>3</v>
      </c>
      <c r="IL146">
        <v>3</v>
      </c>
      <c r="IM146">
        <v>4</v>
      </c>
      <c r="IN146">
        <v>3</v>
      </c>
      <c r="IO146">
        <v>3</v>
      </c>
      <c r="IP146">
        <v>2</v>
      </c>
      <c r="IQ146">
        <v>4</v>
      </c>
      <c r="IR146">
        <v>1</v>
      </c>
      <c r="IS146">
        <v>2</v>
      </c>
      <c r="IT146">
        <v>3</v>
      </c>
      <c r="IU146">
        <v>4</v>
      </c>
      <c r="IV146">
        <v>4</v>
      </c>
      <c r="IW146">
        <v>4</v>
      </c>
      <c r="IX146">
        <v>2</v>
      </c>
      <c r="IY146">
        <v>2</v>
      </c>
      <c r="IZ146">
        <v>3</v>
      </c>
      <c r="JA146">
        <v>2</v>
      </c>
      <c r="JB146">
        <v>4</v>
      </c>
      <c r="JC146">
        <v>4</v>
      </c>
      <c r="JD146">
        <v>2</v>
      </c>
      <c r="JE146">
        <v>1</v>
      </c>
      <c r="JF146">
        <v>4</v>
      </c>
      <c r="JG146">
        <v>4</v>
      </c>
      <c r="JH146">
        <v>3</v>
      </c>
      <c r="JI146">
        <v>4</v>
      </c>
      <c r="JJ146">
        <v>4</v>
      </c>
      <c r="JK146">
        <v>3</v>
      </c>
      <c r="JL146">
        <v>4</v>
      </c>
      <c r="JM146">
        <v>4</v>
      </c>
      <c r="JN146">
        <v>4</v>
      </c>
      <c r="JO146">
        <v>2</v>
      </c>
      <c r="JP146">
        <v>4</v>
      </c>
      <c r="JQ146">
        <v>1</v>
      </c>
      <c r="JR146">
        <v>2</v>
      </c>
      <c r="JS146">
        <v>1</v>
      </c>
      <c r="JT146">
        <v>1</v>
      </c>
      <c r="JU146">
        <v>3</v>
      </c>
      <c r="JV146">
        <v>2</v>
      </c>
      <c r="JW146">
        <v>4</v>
      </c>
      <c r="JX146">
        <v>4</v>
      </c>
      <c r="JY146">
        <v>4</v>
      </c>
      <c r="JZ146">
        <v>1</v>
      </c>
      <c r="KA146">
        <v>2</v>
      </c>
      <c r="KB146">
        <v>2</v>
      </c>
      <c r="KC146">
        <v>1</v>
      </c>
      <c r="KD146">
        <v>1</v>
      </c>
      <c r="KE146">
        <v>1</v>
      </c>
      <c r="KF146">
        <v>2</v>
      </c>
      <c r="KG146">
        <v>1</v>
      </c>
      <c r="KH146">
        <v>3</v>
      </c>
      <c r="KI146">
        <v>1</v>
      </c>
      <c r="KJ146">
        <v>4</v>
      </c>
    </row>
    <row r="147" spans="1:296">
      <c r="A147">
        <v>145</v>
      </c>
      <c r="B147">
        <v>6755572983</v>
      </c>
      <c r="C147">
        <v>161629184</v>
      </c>
      <c r="D147" s="48">
        <v>43173.427199074067</v>
      </c>
      <c r="E147" s="180">
        <v>43173.442071759258</v>
      </c>
      <c r="F147" t="s">
        <v>189</v>
      </c>
      <c r="K147" t="s">
        <v>280</v>
      </c>
      <c r="L147" t="s">
        <v>1705</v>
      </c>
      <c r="N147" t="s">
        <v>4351</v>
      </c>
      <c r="O147" t="s">
        <v>1708</v>
      </c>
      <c r="P147" t="s">
        <v>203</v>
      </c>
      <c r="Q147" t="s">
        <v>203</v>
      </c>
      <c r="R147" t="s">
        <v>796</v>
      </c>
      <c r="S147" t="s">
        <v>796</v>
      </c>
      <c r="T147" t="s">
        <v>796</v>
      </c>
      <c r="U147" t="s">
        <v>796</v>
      </c>
      <c r="V147" t="s">
        <v>203</v>
      </c>
      <c r="W147" t="s">
        <v>4356</v>
      </c>
      <c r="X147" t="s">
        <v>203</v>
      </c>
      <c r="Y147" t="s">
        <v>203</v>
      </c>
      <c r="Z147" t="s">
        <v>203</v>
      </c>
      <c r="AA147" t="s">
        <v>203</v>
      </c>
      <c r="AC147" t="s">
        <v>203</v>
      </c>
      <c r="AE147" t="s">
        <v>1523</v>
      </c>
      <c r="AF147" t="s">
        <v>1523</v>
      </c>
      <c r="AG147" t="s">
        <v>1523</v>
      </c>
      <c r="AH147" s="288" t="s">
        <v>1523</v>
      </c>
      <c r="AI147" t="s">
        <v>1523</v>
      </c>
      <c r="AJ147" t="s">
        <v>1523</v>
      </c>
      <c r="AK147" t="s">
        <v>1523</v>
      </c>
      <c r="AL147" t="s">
        <v>1523</v>
      </c>
      <c r="AM147" t="s">
        <v>1523</v>
      </c>
      <c r="AN147" t="s">
        <v>1523</v>
      </c>
      <c r="AO147" t="s">
        <v>1523</v>
      </c>
      <c r="AP147" t="s">
        <v>1523</v>
      </c>
      <c r="AQ147" s="257" t="s">
        <v>1523</v>
      </c>
      <c r="AR147" t="s">
        <v>1523</v>
      </c>
      <c r="AS147" t="s">
        <v>1523</v>
      </c>
      <c r="AT147" t="s">
        <v>1523</v>
      </c>
      <c r="AU147" t="s">
        <v>1523</v>
      </c>
      <c r="AV147" t="s">
        <v>1523</v>
      </c>
      <c r="HX147">
        <v>3</v>
      </c>
      <c r="HY147">
        <v>2</v>
      </c>
      <c r="HZ147">
        <v>4</v>
      </c>
      <c r="IA147">
        <v>3</v>
      </c>
      <c r="IB147">
        <v>4</v>
      </c>
      <c r="IC147">
        <v>3</v>
      </c>
      <c r="ID147">
        <v>3</v>
      </c>
      <c r="IE147">
        <v>2</v>
      </c>
      <c r="IF147">
        <v>2</v>
      </c>
      <c r="IG147">
        <v>2</v>
      </c>
      <c r="IH147">
        <v>4</v>
      </c>
      <c r="II147">
        <v>4</v>
      </c>
      <c r="IJ147">
        <v>4</v>
      </c>
      <c r="IK147">
        <v>4</v>
      </c>
      <c r="IL147">
        <v>2</v>
      </c>
      <c r="IM147">
        <v>4</v>
      </c>
      <c r="IN147">
        <v>4</v>
      </c>
      <c r="IO147">
        <v>3</v>
      </c>
      <c r="IP147">
        <v>2</v>
      </c>
      <c r="IQ147">
        <v>2</v>
      </c>
      <c r="IR147">
        <v>1</v>
      </c>
      <c r="IS147">
        <v>2</v>
      </c>
      <c r="IT147">
        <v>2</v>
      </c>
      <c r="IU147">
        <v>4</v>
      </c>
      <c r="IV147">
        <v>4</v>
      </c>
      <c r="IW147">
        <v>4</v>
      </c>
      <c r="IX147">
        <v>3</v>
      </c>
      <c r="IY147">
        <v>2</v>
      </c>
      <c r="IZ147">
        <v>2</v>
      </c>
      <c r="JA147">
        <v>3</v>
      </c>
      <c r="JB147">
        <v>4</v>
      </c>
      <c r="JC147">
        <v>4</v>
      </c>
      <c r="JD147">
        <v>4</v>
      </c>
      <c r="JE147">
        <v>4</v>
      </c>
      <c r="JF147">
        <v>4</v>
      </c>
      <c r="JG147">
        <v>4</v>
      </c>
      <c r="JH147">
        <v>4</v>
      </c>
      <c r="JI147">
        <v>4</v>
      </c>
      <c r="JJ147">
        <v>3</v>
      </c>
      <c r="JK147">
        <v>1</v>
      </c>
      <c r="JL147">
        <v>4</v>
      </c>
      <c r="JM147">
        <v>4</v>
      </c>
      <c r="JN147">
        <v>4</v>
      </c>
      <c r="JO147">
        <v>3</v>
      </c>
      <c r="JP147">
        <v>4</v>
      </c>
      <c r="JQ147">
        <v>3</v>
      </c>
      <c r="JR147">
        <v>4</v>
      </c>
      <c r="JS147">
        <v>3</v>
      </c>
      <c r="JT147">
        <v>2</v>
      </c>
      <c r="JU147">
        <v>4</v>
      </c>
      <c r="JV147">
        <v>4</v>
      </c>
      <c r="JW147">
        <v>4</v>
      </c>
      <c r="JX147">
        <v>3</v>
      </c>
      <c r="JY147">
        <v>3</v>
      </c>
      <c r="JZ147">
        <v>3</v>
      </c>
      <c r="KA147">
        <v>3</v>
      </c>
      <c r="KB147">
        <v>3</v>
      </c>
      <c r="KC147">
        <v>3</v>
      </c>
      <c r="KD147">
        <v>2</v>
      </c>
      <c r="KE147">
        <v>2</v>
      </c>
      <c r="KF147">
        <v>3</v>
      </c>
      <c r="KG147">
        <v>2</v>
      </c>
      <c r="KH147">
        <v>3</v>
      </c>
      <c r="KI147">
        <v>2</v>
      </c>
      <c r="KJ147">
        <v>3</v>
      </c>
    </row>
    <row r="148" spans="1:296">
      <c r="A148">
        <v>146</v>
      </c>
      <c r="B148">
        <v>6755571911</v>
      </c>
      <c r="C148">
        <v>161629184</v>
      </c>
      <c r="D148" s="48">
        <v>43173.427256944437</v>
      </c>
      <c r="E148" s="180">
        <v>43173.43787037037</v>
      </c>
      <c r="F148" t="s">
        <v>1181</v>
      </c>
      <c r="K148" t="s">
        <v>4353</v>
      </c>
      <c r="L148" t="s">
        <v>4354</v>
      </c>
      <c r="N148" t="s">
        <v>4351</v>
      </c>
      <c r="O148" t="s">
        <v>4355</v>
      </c>
      <c r="P148" t="s">
        <v>203</v>
      </c>
      <c r="Q148" t="s">
        <v>203</v>
      </c>
      <c r="R148" t="s">
        <v>781</v>
      </c>
      <c r="S148" t="s">
        <v>781</v>
      </c>
      <c r="T148" t="s">
        <v>781</v>
      </c>
      <c r="U148" t="s">
        <v>781</v>
      </c>
      <c r="V148" t="s">
        <v>203</v>
      </c>
      <c r="W148" t="s">
        <v>203</v>
      </c>
      <c r="X148" t="s">
        <v>215</v>
      </c>
      <c r="Y148" t="s">
        <v>203</v>
      </c>
      <c r="Z148" t="s">
        <v>203</v>
      </c>
      <c r="AA148" t="s">
        <v>203</v>
      </c>
      <c r="AE148" t="s">
        <v>1523</v>
      </c>
      <c r="AF148" t="s">
        <v>1523</v>
      </c>
      <c r="AG148" t="s">
        <v>1523</v>
      </c>
      <c r="AH148" s="288" t="s">
        <v>1523</v>
      </c>
      <c r="AI148" t="s">
        <v>1523</v>
      </c>
      <c r="AJ148" t="s">
        <v>1523</v>
      </c>
      <c r="AK148" t="s">
        <v>1523</v>
      </c>
      <c r="AL148" t="s">
        <v>1523</v>
      </c>
      <c r="AM148" t="s">
        <v>1523</v>
      </c>
      <c r="AN148" t="s">
        <v>1523</v>
      </c>
      <c r="AO148" t="s">
        <v>1523</v>
      </c>
      <c r="AP148" t="s">
        <v>1523</v>
      </c>
      <c r="AQ148" s="257" t="s">
        <v>1523</v>
      </c>
      <c r="AR148" t="s">
        <v>1523</v>
      </c>
      <c r="AS148" t="s">
        <v>1523</v>
      </c>
      <c r="AT148" t="s">
        <v>1523</v>
      </c>
      <c r="AU148" t="s">
        <v>1523</v>
      </c>
      <c r="AV148" t="s">
        <v>1523</v>
      </c>
      <c r="HX148">
        <v>2</v>
      </c>
      <c r="HY148">
        <v>1</v>
      </c>
      <c r="HZ148">
        <v>2</v>
      </c>
      <c r="IA148">
        <v>3</v>
      </c>
      <c r="IB148">
        <v>3</v>
      </c>
      <c r="IC148">
        <v>2</v>
      </c>
      <c r="ID148">
        <v>2</v>
      </c>
      <c r="IE148">
        <v>1</v>
      </c>
      <c r="IF148">
        <v>2</v>
      </c>
      <c r="IG148">
        <v>2</v>
      </c>
      <c r="IH148">
        <v>4</v>
      </c>
      <c r="II148">
        <v>3</v>
      </c>
      <c r="IJ148">
        <v>3</v>
      </c>
      <c r="IK148">
        <v>1</v>
      </c>
      <c r="IL148">
        <v>2</v>
      </c>
      <c r="IM148">
        <v>3</v>
      </c>
      <c r="IN148">
        <v>4</v>
      </c>
      <c r="IO148">
        <v>3</v>
      </c>
      <c r="IP148">
        <v>3</v>
      </c>
      <c r="IQ148">
        <v>3</v>
      </c>
      <c r="IR148">
        <v>1</v>
      </c>
      <c r="IS148">
        <v>3</v>
      </c>
      <c r="IT148">
        <v>3</v>
      </c>
      <c r="IU148">
        <v>4</v>
      </c>
      <c r="IV148">
        <v>4</v>
      </c>
      <c r="IW148">
        <v>3</v>
      </c>
      <c r="IX148">
        <v>2</v>
      </c>
      <c r="IY148">
        <v>2</v>
      </c>
      <c r="IZ148">
        <v>2</v>
      </c>
      <c r="JA148">
        <v>4</v>
      </c>
      <c r="JB148">
        <v>3</v>
      </c>
      <c r="JC148">
        <v>2</v>
      </c>
      <c r="JD148">
        <v>2</v>
      </c>
      <c r="JE148">
        <v>3</v>
      </c>
      <c r="JF148">
        <v>4</v>
      </c>
      <c r="JG148">
        <v>3</v>
      </c>
      <c r="JH148">
        <v>3</v>
      </c>
      <c r="JI148">
        <v>2</v>
      </c>
      <c r="JJ148">
        <v>3</v>
      </c>
      <c r="JK148">
        <v>3</v>
      </c>
      <c r="JL148">
        <v>2</v>
      </c>
      <c r="JM148">
        <v>3</v>
      </c>
      <c r="JN148">
        <v>4</v>
      </c>
      <c r="JO148">
        <v>3</v>
      </c>
      <c r="JP148">
        <v>4</v>
      </c>
      <c r="JQ148">
        <v>2</v>
      </c>
      <c r="JR148">
        <v>4</v>
      </c>
      <c r="JS148">
        <v>3</v>
      </c>
      <c r="JT148">
        <v>2</v>
      </c>
      <c r="JU148">
        <v>3</v>
      </c>
      <c r="JV148">
        <v>3</v>
      </c>
      <c r="JW148">
        <v>3</v>
      </c>
      <c r="JX148">
        <v>4</v>
      </c>
      <c r="JY148">
        <v>2</v>
      </c>
      <c r="JZ148">
        <v>3</v>
      </c>
      <c r="KA148">
        <v>3</v>
      </c>
      <c r="KB148">
        <v>2</v>
      </c>
      <c r="KC148">
        <v>1</v>
      </c>
      <c r="KD148">
        <v>2</v>
      </c>
      <c r="KE148">
        <v>2</v>
      </c>
      <c r="KF148">
        <v>2</v>
      </c>
      <c r="KG148">
        <v>3</v>
      </c>
      <c r="KH148">
        <v>3</v>
      </c>
      <c r="KI148">
        <v>3</v>
      </c>
      <c r="KJ148">
        <v>3</v>
      </c>
    </row>
    <row r="149" spans="1:296">
      <c r="A149">
        <v>147</v>
      </c>
      <c r="B149">
        <v>6755671334</v>
      </c>
      <c r="C149">
        <v>161629184</v>
      </c>
      <c r="D149" s="48">
        <v>43173.458761574067</v>
      </c>
      <c r="E149" s="180">
        <v>43173.48369212963</v>
      </c>
      <c r="F149" t="s">
        <v>189</v>
      </c>
      <c r="K149" t="s">
        <v>1751</v>
      </c>
      <c r="L149" t="s">
        <v>350</v>
      </c>
      <c r="N149" t="s">
        <v>4351</v>
      </c>
      <c r="O149" t="s">
        <v>1753</v>
      </c>
      <c r="P149" t="s">
        <v>4380</v>
      </c>
      <c r="Q149" t="s">
        <v>413</v>
      </c>
      <c r="R149" t="s">
        <v>847</v>
      </c>
      <c r="S149" t="s">
        <v>780</v>
      </c>
      <c r="T149" t="s">
        <v>847</v>
      </c>
      <c r="U149" t="s">
        <v>4381</v>
      </c>
      <c r="V149" t="s">
        <v>203</v>
      </c>
      <c r="W149" t="s">
        <v>203</v>
      </c>
      <c r="X149" t="s">
        <v>215</v>
      </c>
      <c r="Y149" t="s">
        <v>4382</v>
      </c>
      <c r="Z149" t="s">
        <v>203</v>
      </c>
      <c r="AA149" t="s">
        <v>203</v>
      </c>
      <c r="AB149" t="s">
        <v>4383</v>
      </c>
      <c r="AC149" t="s">
        <v>4384</v>
      </c>
      <c r="AE149" t="s">
        <v>1523</v>
      </c>
      <c r="AF149" t="s">
        <v>1523</v>
      </c>
      <c r="AG149" t="s">
        <v>1523</v>
      </c>
      <c r="AH149" s="288" t="s">
        <v>1523</v>
      </c>
      <c r="AI149" t="s">
        <v>1523</v>
      </c>
      <c r="AJ149" t="s">
        <v>1523</v>
      </c>
      <c r="AK149" t="s">
        <v>1523</v>
      </c>
      <c r="AL149" t="s">
        <v>1523</v>
      </c>
      <c r="AM149" t="s">
        <v>1523</v>
      </c>
      <c r="AN149" t="s">
        <v>1523</v>
      </c>
      <c r="AO149" t="s">
        <v>1523</v>
      </c>
      <c r="AP149" t="s">
        <v>1523</v>
      </c>
      <c r="AQ149" s="257" t="s">
        <v>1523</v>
      </c>
      <c r="AR149" t="s">
        <v>1523</v>
      </c>
      <c r="AS149" t="s">
        <v>1523</v>
      </c>
      <c r="AT149" t="s">
        <v>1523</v>
      </c>
      <c r="AU149" t="s">
        <v>1523</v>
      </c>
      <c r="AV149" t="s">
        <v>1523</v>
      </c>
      <c r="CH149">
        <v>3</v>
      </c>
      <c r="CT149">
        <v>-1</v>
      </c>
      <c r="DJ149">
        <v>1</v>
      </c>
      <c r="ED149">
        <v>2</v>
      </c>
      <c r="FP149">
        <v>1</v>
      </c>
      <c r="FR149">
        <v>-1</v>
      </c>
      <c r="FV149">
        <v>-1</v>
      </c>
      <c r="GF149">
        <v>-2</v>
      </c>
      <c r="HB149">
        <v>-1</v>
      </c>
      <c r="HH149">
        <v>-1</v>
      </c>
      <c r="HI149" t="s">
        <v>4385</v>
      </c>
      <c r="HX149">
        <v>3</v>
      </c>
      <c r="HY149">
        <v>3</v>
      </c>
      <c r="HZ149">
        <v>2</v>
      </c>
      <c r="IA149">
        <v>2</v>
      </c>
      <c r="IB149">
        <v>4</v>
      </c>
      <c r="IC149">
        <v>2</v>
      </c>
      <c r="ID149">
        <v>3</v>
      </c>
      <c r="IE149">
        <v>3</v>
      </c>
      <c r="IF149">
        <v>1</v>
      </c>
      <c r="IG149">
        <v>2</v>
      </c>
      <c r="IH149">
        <v>4</v>
      </c>
      <c r="II149">
        <v>4</v>
      </c>
      <c r="IJ149">
        <v>4</v>
      </c>
      <c r="IK149">
        <v>4</v>
      </c>
      <c r="IL149">
        <v>2</v>
      </c>
      <c r="IM149">
        <v>3</v>
      </c>
      <c r="IN149">
        <v>4</v>
      </c>
      <c r="IO149">
        <v>4</v>
      </c>
      <c r="IP149">
        <v>1</v>
      </c>
      <c r="IQ149">
        <v>4</v>
      </c>
      <c r="IR149">
        <v>1</v>
      </c>
      <c r="IS149">
        <v>2</v>
      </c>
      <c r="IT149">
        <v>1</v>
      </c>
      <c r="IU149">
        <v>4</v>
      </c>
      <c r="IV149">
        <v>3</v>
      </c>
      <c r="IW149">
        <v>3</v>
      </c>
      <c r="IX149">
        <v>2</v>
      </c>
      <c r="IY149">
        <v>2</v>
      </c>
      <c r="IZ149">
        <v>3</v>
      </c>
      <c r="JA149">
        <v>2</v>
      </c>
      <c r="JB149">
        <v>4</v>
      </c>
      <c r="JC149">
        <v>2</v>
      </c>
      <c r="JD149">
        <v>2</v>
      </c>
      <c r="JE149">
        <v>3</v>
      </c>
      <c r="JF149">
        <v>3</v>
      </c>
      <c r="JG149">
        <v>2</v>
      </c>
      <c r="JH149">
        <v>3</v>
      </c>
      <c r="JI149">
        <v>3</v>
      </c>
      <c r="JJ149">
        <v>2</v>
      </c>
      <c r="JK149">
        <v>3</v>
      </c>
      <c r="JL149">
        <v>4</v>
      </c>
      <c r="JM149">
        <v>2</v>
      </c>
      <c r="JN149">
        <v>4</v>
      </c>
      <c r="JO149">
        <v>3</v>
      </c>
      <c r="JP149">
        <v>2</v>
      </c>
      <c r="JQ149">
        <v>2</v>
      </c>
      <c r="JR149">
        <v>3</v>
      </c>
      <c r="JS149">
        <v>2</v>
      </c>
      <c r="JT149">
        <v>2</v>
      </c>
      <c r="JU149">
        <v>3</v>
      </c>
      <c r="JV149">
        <v>4</v>
      </c>
      <c r="JW149">
        <v>1</v>
      </c>
      <c r="JX149">
        <v>1</v>
      </c>
      <c r="JY149">
        <v>3</v>
      </c>
      <c r="JZ149">
        <v>3</v>
      </c>
      <c r="KA149">
        <v>3</v>
      </c>
      <c r="KB149">
        <v>2</v>
      </c>
      <c r="KC149">
        <v>1</v>
      </c>
      <c r="KD149">
        <v>2</v>
      </c>
      <c r="KE149">
        <v>1</v>
      </c>
      <c r="KF149">
        <v>2</v>
      </c>
      <c r="KG149">
        <v>1</v>
      </c>
      <c r="KH149">
        <v>2</v>
      </c>
      <c r="KI149">
        <v>2</v>
      </c>
      <c r="KJ149">
        <v>2</v>
      </c>
    </row>
    <row r="150" spans="1:296">
      <c r="A150">
        <v>148</v>
      </c>
      <c r="B150">
        <v>6755571512</v>
      </c>
      <c r="C150">
        <v>161629184</v>
      </c>
      <c r="D150" s="48">
        <v>43173.427685185183</v>
      </c>
      <c r="E150" s="180">
        <v>43173.442812499998</v>
      </c>
      <c r="F150" t="s">
        <v>1181</v>
      </c>
      <c r="K150" t="s">
        <v>1763</v>
      </c>
      <c r="L150" t="s">
        <v>3348</v>
      </c>
      <c r="N150" t="s">
        <v>4351</v>
      </c>
      <c r="O150" t="s">
        <v>1767</v>
      </c>
      <c r="P150" t="s">
        <v>203</v>
      </c>
      <c r="Q150" t="s">
        <v>203</v>
      </c>
      <c r="R150" t="s">
        <v>781</v>
      </c>
      <c r="S150" t="s">
        <v>781</v>
      </c>
      <c r="T150" t="s">
        <v>781</v>
      </c>
      <c r="U150" t="s">
        <v>203</v>
      </c>
      <c r="V150" t="s">
        <v>203</v>
      </c>
      <c r="W150" t="s">
        <v>203</v>
      </c>
      <c r="X150" t="s">
        <v>203</v>
      </c>
      <c r="Y150" t="s">
        <v>203</v>
      </c>
      <c r="Z150" t="s">
        <v>203</v>
      </c>
      <c r="AA150" t="s">
        <v>203</v>
      </c>
      <c r="AC150" t="s">
        <v>203</v>
      </c>
      <c r="AE150" t="s">
        <v>1523</v>
      </c>
      <c r="AF150" t="s">
        <v>1523</v>
      </c>
      <c r="AG150" t="s">
        <v>1523</v>
      </c>
      <c r="AH150" s="288" t="s">
        <v>1523</v>
      </c>
      <c r="AI150" t="s">
        <v>1523</v>
      </c>
      <c r="AJ150" t="s">
        <v>1523</v>
      </c>
      <c r="AK150" t="s">
        <v>1523</v>
      </c>
      <c r="AL150" t="s">
        <v>1523</v>
      </c>
      <c r="AM150" t="s">
        <v>1523</v>
      </c>
      <c r="AN150" t="s">
        <v>1523</v>
      </c>
      <c r="AO150" t="s">
        <v>1523</v>
      </c>
      <c r="AP150" t="s">
        <v>1523</v>
      </c>
      <c r="AQ150" s="257" t="s">
        <v>1523</v>
      </c>
      <c r="AR150" t="s">
        <v>1523</v>
      </c>
      <c r="AS150" t="s">
        <v>1523</v>
      </c>
      <c r="AT150" t="s">
        <v>1523</v>
      </c>
      <c r="AU150" t="s">
        <v>1523</v>
      </c>
      <c r="AV150" t="s">
        <v>1523</v>
      </c>
      <c r="HX150">
        <v>2</v>
      </c>
      <c r="HY150">
        <v>2</v>
      </c>
      <c r="HZ150">
        <v>3</v>
      </c>
      <c r="IA150">
        <v>2</v>
      </c>
      <c r="IB150">
        <v>2</v>
      </c>
      <c r="IC150">
        <v>2</v>
      </c>
      <c r="ID150">
        <v>1</v>
      </c>
      <c r="IE150">
        <v>1</v>
      </c>
      <c r="IF150">
        <v>4</v>
      </c>
      <c r="IG150">
        <v>1</v>
      </c>
      <c r="IH150">
        <v>4</v>
      </c>
      <c r="II150">
        <v>3</v>
      </c>
      <c r="IJ150">
        <v>4</v>
      </c>
      <c r="IK150">
        <v>1</v>
      </c>
      <c r="IL150">
        <v>2</v>
      </c>
      <c r="IM150">
        <v>3</v>
      </c>
      <c r="IN150">
        <v>2</v>
      </c>
      <c r="IO150">
        <v>3</v>
      </c>
      <c r="IP150">
        <v>4</v>
      </c>
      <c r="IQ150">
        <v>2</v>
      </c>
      <c r="IR150">
        <v>2</v>
      </c>
      <c r="IS150">
        <v>3</v>
      </c>
      <c r="IT150">
        <v>2</v>
      </c>
      <c r="IU150">
        <v>4</v>
      </c>
      <c r="IV150">
        <v>3</v>
      </c>
      <c r="IW150">
        <v>3</v>
      </c>
      <c r="IX150">
        <v>3</v>
      </c>
      <c r="IY150">
        <v>3</v>
      </c>
      <c r="IZ150">
        <v>3</v>
      </c>
      <c r="JA150">
        <v>2</v>
      </c>
      <c r="JB150">
        <v>3</v>
      </c>
      <c r="JC150">
        <v>1</v>
      </c>
      <c r="JD150">
        <v>2</v>
      </c>
      <c r="JE150">
        <v>3</v>
      </c>
      <c r="JF150">
        <v>3</v>
      </c>
      <c r="JG150">
        <v>3</v>
      </c>
      <c r="JH150">
        <v>3</v>
      </c>
      <c r="JI150">
        <v>4</v>
      </c>
      <c r="JJ150">
        <v>4</v>
      </c>
      <c r="JK150">
        <v>2</v>
      </c>
      <c r="JL150">
        <v>2</v>
      </c>
      <c r="JM150">
        <v>2</v>
      </c>
      <c r="JN150">
        <v>3</v>
      </c>
      <c r="JO150">
        <v>4</v>
      </c>
      <c r="JP150">
        <v>4</v>
      </c>
      <c r="JQ150">
        <v>3</v>
      </c>
      <c r="JR150">
        <v>3</v>
      </c>
      <c r="JS150">
        <v>3</v>
      </c>
      <c r="JT150">
        <v>3</v>
      </c>
      <c r="JU150">
        <v>3</v>
      </c>
      <c r="JV150">
        <v>4</v>
      </c>
      <c r="JW150">
        <v>4</v>
      </c>
      <c r="JX150">
        <v>2</v>
      </c>
      <c r="JY150">
        <v>3</v>
      </c>
      <c r="JZ150">
        <v>2</v>
      </c>
      <c r="KA150">
        <v>2</v>
      </c>
      <c r="KB150">
        <v>2</v>
      </c>
      <c r="KC150">
        <v>4</v>
      </c>
      <c r="KD150">
        <v>3</v>
      </c>
      <c r="KE150">
        <v>2</v>
      </c>
      <c r="KF150">
        <v>2</v>
      </c>
      <c r="KG150">
        <v>2</v>
      </c>
      <c r="KH150">
        <v>3</v>
      </c>
      <c r="KI150">
        <v>2</v>
      </c>
      <c r="KJ150">
        <v>2</v>
      </c>
    </row>
    <row r="151" spans="1:296">
      <c r="A151">
        <v>149</v>
      </c>
      <c r="B151">
        <v>6755676625</v>
      </c>
      <c r="C151">
        <v>161629184</v>
      </c>
      <c r="D151" s="48">
        <v>43173.470879629633</v>
      </c>
      <c r="E151" s="180">
        <v>43173.481724537043</v>
      </c>
      <c r="F151" t="s">
        <v>1181</v>
      </c>
      <c r="K151" t="s">
        <v>1738</v>
      </c>
      <c r="L151" t="s">
        <v>1739</v>
      </c>
      <c r="N151" t="s">
        <v>4351</v>
      </c>
      <c r="O151" t="s">
        <v>1742</v>
      </c>
      <c r="P151" t="s">
        <v>203</v>
      </c>
      <c r="Q151" t="s">
        <v>203</v>
      </c>
      <c r="R151" t="s">
        <v>781</v>
      </c>
      <c r="S151" t="s">
        <v>781</v>
      </c>
      <c r="T151" t="s">
        <v>780</v>
      </c>
      <c r="U151" t="s">
        <v>781</v>
      </c>
      <c r="V151" t="s">
        <v>203</v>
      </c>
      <c r="W151" t="s">
        <v>4386</v>
      </c>
      <c r="X151" t="s">
        <v>203</v>
      </c>
      <c r="Y151" t="s">
        <v>203</v>
      </c>
      <c r="Z151" t="s">
        <v>203</v>
      </c>
      <c r="AA151" t="s">
        <v>215</v>
      </c>
      <c r="AB151" t="s">
        <v>215</v>
      </c>
      <c r="AC151" t="s">
        <v>203</v>
      </c>
      <c r="AE151" t="s">
        <v>1523</v>
      </c>
      <c r="AF151" t="s">
        <v>1523</v>
      </c>
      <c r="AG151" t="s">
        <v>1523</v>
      </c>
      <c r="AH151" s="288" t="s">
        <v>1523</v>
      </c>
      <c r="AI151" t="s">
        <v>1523</v>
      </c>
      <c r="AJ151" t="s">
        <v>1523</v>
      </c>
      <c r="AK151" t="s">
        <v>1523</v>
      </c>
      <c r="AL151" t="s">
        <v>1523</v>
      </c>
      <c r="AM151" t="s">
        <v>1523</v>
      </c>
      <c r="AN151" t="s">
        <v>1523</v>
      </c>
      <c r="AO151" t="s">
        <v>1523</v>
      </c>
      <c r="AP151" t="s">
        <v>1523</v>
      </c>
      <c r="AQ151" s="257" t="s">
        <v>1523</v>
      </c>
      <c r="AR151" t="s">
        <v>1523</v>
      </c>
      <c r="AS151" t="s">
        <v>1523</v>
      </c>
      <c r="AT151" t="s">
        <v>1523</v>
      </c>
      <c r="AU151" t="s">
        <v>1523</v>
      </c>
      <c r="AV151" t="s">
        <v>1523</v>
      </c>
      <c r="DN151">
        <v>-2</v>
      </c>
      <c r="DO151" t="s">
        <v>4387</v>
      </c>
      <c r="HX151">
        <v>2</v>
      </c>
      <c r="HY151">
        <v>2</v>
      </c>
      <c r="HZ151">
        <v>3</v>
      </c>
      <c r="IA151">
        <v>2</v>
      </c>
      <c r="IB151">
        <v>4</v>
      </c>
      <c r="IC151">
        <v>3</v>
      </c>
      <c r="ID151">
        <v>2</v>
      </c>
      <c r="IE151">
        <v>2</v>
      </c>
      <c r="IF151">
        <v>2</v>
      </c>
      <c r="IG151">
        <v>1</v>
      </c>
      <c r="IH151">
        <v>3</v>
      </c>
      <c r="II151">
        <v>4</v>
      </c>
      <c r="IJ151">
        <v>3</v>
      </c>
      <c r="IK151">
        <v>2</v>
      </c>
      <c r="IL151">
        <v>2</v>
      </c>
      <c r="IM151">
        <v>2</v>
      </c>
      <c r="IN151">
        <v>2</v>
      </c>
      <c r="IO151">
        <v>3</v>
      </c>
      <c r="IP151">
        <v>1</v>
      </c>
      <c r="IQ151">
        <v>3</v>
      </c>
      <c r="IR151">
        <v>1</v>
      </c>
      <c r="IS151">
        <v>2</v>
      </c>
      <c r="IT151">
        <v>2</v>
      </c>
      <c r="IU151">
        <v>3</v>
      </c>
      <c r="IV151">
        <v>2</v>
      </c>
      <c r="IW151">
        <v>3</v>
      </c>
      <c r="IX151">
        <v>1</v>
      </c>
      <c r="IY151">
        <v>2</v>
      </c>
      <c r="IZ151">
        <v>3</v>
      </c>
      <c r="JA151">
        <v>2</v>
      </c>
      <c r="JB151">
        <v>4</v>
      </c>
      <c r="JC151">
        <v>2</v>
      </c>
      <c r="JD151">
        <v>2</v>
      </c>
      <c r="JE151">
        <v>3</v>
      </c>
      <c r="JF151">
        <v>3</v>
      </c>
      <c r="JG151">
        <v>2</v>
      </c>
      <c r="JH151">
        <v>2</v>
      </c>
      <c r="JI151">
        <v>2</v>
      </c>
      <c r="JJ151">
        <v>3</v>
      </c>
      <c r="JK151">
        <v>2</v>
      </c>
      <c r="JL151">
        <v>4</v>
      </c>
      <c r="JM151">
        <v>2</v>
      </c>
      <c r="JN151">
        <v>3</v>
      </c>
      <c r="JO151">
        <v>4</v>
      </c>
      <c r="JP151">
        <v>2</v>
      </c>
      <c r="JQ151">
        <v>2</v>
      </c>
      <c r="JR151">
        <v>2</v>
      </c>
      <c r="JS151">
        <v>3</v>
      </c>
      <c r="JT151">
        <v>2</v>
      </c>
      <c r="JU151">
        <v>2</v>
      </c>
      <c r="JV151">
        <v>3</v>
      </c>
      <c r="JW151">
        <v>2</v>
      </c>
      <c r="JX151">
        <v>1</v>
      </c>
      <c r="JY151">
        <v>3</v>
      </c>
      <c r="JZ151">
        <v>2</v>
      </c>
      <c r="KA151">
        <v>3</v>
      </c>
      <c r="KB151">
        <v>1</v>
      </c>
      <c r="KC151">
        <v>2</v>
      </c>
      <c r="KD151">
        <v>4</v>
      </c>
      <c r="KE151">
        <v>2</v>
      </c>
      <c r="KF151">
        <v>2</v>
      </c>
      <c r="KG151">
        <v>2</v>
      </c>
      <c r="KH151">
        <v>3</v>
      </c>
      <c r="KI151">
        <v>2</v>
      </c>
      <c r="KJ151">
        <v>3</v>
      </c>
    </row>
    <row r="152" spans="1:296">
      <c r="A152">
        <v>150</v>
      </c>
      <c r="B152">
        <v>6755647336</v>
      </c>
      <c r="C152">
        <v>161629184</v>
      </c>
      <c r="D152" s="48">
        <v>43173.457627314812</v>
      </c>
      <c r="E152" s="180">
        <v>43173.474293981482</v>
      </c>
      <c r="F152" t="s">
        <v>1181</v>
      </c>
      <c r="K152" t="s">
        <v>1744</v>
      </c>
      <c r="L152" t="s">
        <v>1745</v>
      </c>
      <c r="N152" t="s">
        <v>4357</v>
      </c>
      <c r="O152" t="s">
        <v>1748</v>
      </c>
      <c r="P152" t="s">
        <v>209</v>
      </c>
      <c r="Q152" t="s">
        <v>209</v>
      </c>
      <c r="R152" t="s">
        <v>799</v>
      </c>
      <c r="S152" t="s">
        <v>799</v>
      </c>
      <c r="T152" t="s">
        <v>799</v>
      </c>
      <c r="U152" t="s">
        <v>799</v>
      </c>
      <c r="V152" t="s">
        <v>203</v>
      </c>
      <c r="W152" t="s">
        <v>381</v>
      </c>
      <c r="X152" t="s">
        <v>209</v>
      </c>
      <c r="Y152" t="s">
        <v>209</v>
      </c>
      <c r="Z152" t="s">
        <v>209</v>
      </c>
      <c r="AA152" t="s">
        <v>209</v>
      </c>
      <c r="AE152" t="s">
        <v>1523</v>
      </c>
      <c r="AF152" t="s">
        <v>1523</v>
      </c>
      <c r="AG152" t="s">
        <v>1523</v>
      </c>
      <c r="AH152" s="288" t="s">
        <v>1523</v>
      </c>
      <c r="AI152" t="s">
        <v>1523</v>
      </c>
      <c r="AJ152" t="s">
        <v>1523</v>
      </c>
      <c r="AK152" t="s">
        <v>1523</v>
      </c>
      <c r="AL152" t="s">
        <v>1523</v>
      </c>
      <c r="AM152" t="s">
        <v>1523</v>
      </c>
      <c r="AN152" t="s">
        <v>1523</v>
      </c>
      <c r="AO152" t="s">
        <v>1523</v>
      </c>
      <c r="AP152" t="s">
        <v>1523</v>
      </c>
      <c r="AQ152" s="257" t="s">
        <v>1523</v>
      </c>
      <c r="AR152" t="s">
        <v>1523</v>
      </c>
      <c r="AS152" t="s">
        <v>1523</v>
      </c>
      <c r="AT152" t="s">
        <v>1523</v>
      </c>
      <c r="AU152" t="s">
        <v>1523</v>
      </c>
      <c r="AV152" t="s">
        <v>1523</v>
      </c>
      <c r="DF152">
        <v>-3</v>
      </c>
      <c r="DG152" t="s">
        <v>4358</v>
      </c>
      <c r="EJ152">
        <v>-3</v>
      </c>
      <c r="EK152" t="s">
        <v>4358</v>
      </c>
      <c r="HJ152">
        <v>-3</v>
      </c>
      <c r="HK152" t="s">
        <v>1878</v>
      </c>
      <c r="HX152">
        <v>3</v>
      </c>
      <c r="HY152">
        <v>3</v>
      </c>
      <c r="HZ152">
        <v>4</v>
      </c>
      <c r="IA152">
        <v>3</v>
      </c>
      <c r="IB152">
        <v>4</v>
      </c>
      <c r="IC152">
        <v>3</v>
      </c>
      <c r="ID152">
        <v>3</v>
      </c>
      <c r="IE152">
        <v>2</v>
      </c>
      <c r="IF152">
        <v>1</v>
      </c>
      <c r="IG152">
        <v>3</v>
      </c>
      <c r="IH152">
        <v>4</v>
      </c>
      <c r="II152">
        <v>4</v>
      </c>
      <c r="IJ152">
        <v>3</v>
      </c>
      <c r="IK152">
        <v>2</v>
      </c>
      <c r="IL152">
        <v>1</v>
      </c>
      <c r="IM152">
        <v>4</v>
      </c>
      <c r="IN152">
        <v>4</v>
      </c>
      <c r="IO152">
        <v>3</v>
      </c>
      <c r="IP152">
        <v>2</v>
      </c>
      <c r="IQ152">
        <v>3</v>
      </c>
      <c r="IR152">
        <v>1</v>
      </c>
      <c r="IS152">
        <v>2</v>
      </c>
      <c r="IT152">
        <v>3</v>
      </c>
      <c r="IU152">
        <v>4</v>
      </c>
      <c r="IV152">
        <v>4</v>
      </c>
      <c r="IW152">
        <v>3</v>
      </c>
      <c r="IX152">
        <v>3</v>
      </c>
      <c r="IY152">
        <v>1</v>
      </c>
      <c r="IZ152">
        <v>2</v>
      </c>
      <c r="JA152">
        <v>3</v>
      </c>
      <c r="JB152">
        <v>4</v>
      </c>
      <c r="JC152">
        <v>2</v>
      </c>
      <c r="JD152">
        <v>4</v>
      </c>
      <c r="JE152">
        <v>4</v>
      </c>
      <c r="JF152">
        <v>3</v>
      </c>
      <c r="JG152">
        <v>4</v>
      </c>
      <c r="JH152">
        <v>3</v>
      </c>
      <c r="JI152">
        <v>2</v>
      </c>
      <c r="JJ152">
        <v>3</v>
      </c>
      <c r="JK152">
        <v>3</v>
      </c>
      <c r="JL152">
        <v>3</v>
      </c>
      <c r="JM152">
        <v>3</v>
      </c>
      <c r="JN152">
        <v>4</v>
      </c>
      <c r="JO152">
        <v>1</v>
      </c>
      <c r="JP152">
        <v>3</v>
      </c>
      <c r="JQ152">
        <v>1</v>
      </c>
      <c r="JR152">
        <v>4</v>
      </c>
      <c r="JS152">
        <v>3</v>
      </c>
      <c r="JT152">
        <v>2</v>
      </c>
      <c r="JU152">
        <v>4</v>
      </c>
      <c r="JV152">
        <v>3</v>
      </c>
      <c r="JW152">
        <v>3</v>
      </c>
      <c r="JX152">
        <v>2</v>
      </c>
      <c r="JY152">
        <v>4</v>
      </c>
      <c r="JZ152">
        <v>4</v>
      </c>
      <c r="KA152">
        <v>4</v>
      </c>
      <c r="KB152">
        <v>3</v>
      </c>
      <c r="KC152">
        <v>1</v>
      </c>
      <c r="KD152">
        <v>4</v>
      </c>
      <c r="KE152">
        <v>4</v>
      </c>
      <c r="KF152">
        <v>4</v>
      </c>
      <c r="KG152">
        <v>3</v>
      </c>
      <c r="KH152">
        <v>3</v>
      </c>
      <c r="KI152">
        <v>3</v>
      </c>
      <c r="KJ152">
        <v>3</v>
      </c>
    </row>
    <row r="153" spans="1:296">
      <c r="A153">
        <v>151</v>
      </c>
      <c r="AE153" t="s">
        <v>1523</v>
      </c>
      <c r="AF153" t="s">
        <v>1523</v>
      </c>
      <c r="AG153" t="s">
        <v>1523</v>
      </c>
      <c r="AH153" s="288" t="s">
        <v>1523</v>
      </c>
      <c r="AI153" t="s">
        <v>1523</v>
      </c>
      <c r="AJ153" t="s">
        <v>1523</v>
      </c>
      <c r="AK153" t="s">
        <v>1523</v>
      </c>
      <c r="AL153" t="s">
        <v>1523</v>
      </c>
      <c r="AM153" t="s">
        <v>1523</v>
      </c>
      <c r="AN153" t="s">
        <v>1523</v>
      </c>
      <c r="AO153" t="s">
        <v>1523</v>
      </c>
      <c r="AP153" t="s">
        <v>1523</v>
      </c>
      <c r="AQ153" s="257" t="s">
        <v>1523</v>
      </c>
      <c r="AR153" t="s">
        <v>1523</v>
      </c>
      <c r="AS153" t="s">
        <v>1523</v>
      </c>
      <c r="AT153" t="s">
        <v>1523</v>
      </c>
      <c r="AU153" t="s">
        <v>1523</v>
      </c>
      <c r="AV153" t="s">
        <v>1523</v>
      </c>
    </row>
    <row r="154" spans="1:296">
      <c r="A154">
        <v>152</v>
      </c>
      <c r="B154">
        <v>6755650187</v>
      </c>
      <c r="C154">
        <v>161629184</v>
      </c>
      <c r="D154" s="48">
        <v>43173.459791666668</v>
      </c>
      <c r="E154" s="180">
        <v>43173.478148148148</v>
      </c>
      <c r="F154" t="s">
        <v>189</v>
      </c>
      <c r="K154" t="s">
        <v>4359</v>
      </c>
      <c r="L154" t="s">
        <v>634</v>
      </c>
      <c r="N154" t="s">
        <v>4360</v>
      </c>
      <c r="O154" t="s">
        <v>1795</v>
      </c>
      <c r="P154" t="s">
        <v>209</v>
      </c>
      <c r="Q154" t="s">
        <v>209</v>
      </c>
      <c r="R154" t="s">
        <v>1829</v>
      </c>
      <c r="S154" t="s">
        <v>796</v>
      </c>
      <c r="T154" t="s">
        <v>788</v>
      </c>
      <c r="U154" t="s">
        <v>988</v>
      </c>
      <c r="V154" t="s">
        <v>203</v>
      </c>
      <c r="W154" t="s">
        <v>4361</v>
      </c>
      <c r="X154" t="s">
        <v>215</v>
      </c>
      <c r="Y154" t="s">
        <v>203</v>
      </c>
      <c r="Z154" t="s">
        <v>4362</v>
      </c>
      <c r="AA154" t="s">
        <v>209</v>
      </c>
      <c r="AE154" t="s">
        <v>4363</v>
      </c>
      <c r="AF154" t="s">
        <v>604</v>
      </c>
      <c r="AG154" t="s">
        <v>4699</v>
      </c>
      <c r="AH154" s="288">
        <v>43058</v>
      </c>
      <c r="AI154">
        <v>21</v>
      </c>
      <c r="AJ154" t="s">
        <v>4364</v>
      </c>
      <c r="AK154" t="s">
        <v>3386</v>
      </c>
      <c r="AL154" t="s">
        <v>1031</v>
      </c>
      <c r="AM154" t="s">
        <v>209</v>
      </c>
      <c r="AN154" t="s">
        <v>1523</v>
      </c>
      <c r="AO154" t="s">
        <v>1523</v>
      </c>
      <c r="AP154" t="s">
        <v>1523</v>
      </c>
      <c r="AQ154" s="257" t="s">
        <v>1523</v>
      </c>
      <c r="AR154" t="s">
        <v>1523</v>
      </c>
      <c r="AS154" t="s">
        <v>1523</v>
      </c>
      <c r="AT154" t="s">
        <v>1523</v>
      </c>
      <c r="AU154" t="s">
        <v>1523</v>
      </c>
      <c r="AV154" t="s">
        <v>1523</v>
      </c>
      <c r="BJ154">
        <v>-3</v>
      </c>
      <c r="BK154" t="s">
        <v>4365</v>
      </c>
      <c r="CP154">
        <v>-4</v>
      </c>
      <c r="CQ154" t="s">
        <v>4366</v>
      </c>
      <c r="CX154">
        <v>-4</v>
      </c>
      <c r="CY154" t="s">
        <v>4367</v>
      </c>
      <c r="CZ154">
        <v>-4</v>
      </c>
      <c r="DA154" t="s">
        <v>4368</v>
      </c>
      <c r="DH154">
        <v>-2</v>
      </c>
      <c r="DI154" t="s">
        <v>4369</v>
      </c>
      <c r="DJ154">
        <v>1</v>
      </c>
      <c r="DN154">
        <v>-4</v>
      </c>
      <c r="DO154" t="s">
        <v>4370</v>
      </c>
      <c r="EH154">
        <v>-2</v>
      </c>
      <c r="EI154" t="s">
        <v>4367</v>
      </c>
      <c r="EP154">
        <v>-3</v>
      </c>
      <c r="EQ154" t="s">
        <v>4367</v>
      </c>
      <c r="EV154">
        <v>2</v>
      </c>
      <c r="EW154" t="s">
        <v>4371</v>
      </c>
      <c r="FF154">
        <v>1</v>
      </c>
      <c r="FG154" t="s">
        <v>4371</v>
      </c>
      <c r="FH154">
        <v>1</v>
      </c>
      <c r="FI154" t="s">
        <v>4372</v>
      </c>
      <c r="FJ154">
        <v>-1</v>
      </c>
      <c r="FK154" t="s">
        <v>4372</v>
      </c>
      <c r="GD154">
        <v>-1</v>
      </c>
      <c r="GE154" t="s">
        <v>4372</v>
      </c>
      <c r="GF154">
        <v>-1</v>
      </c>
      <c r="GG154" t="s">
        <v>4372</v>
      </c>
      <c r="GN154">
        <v>-1</v>
      </c>
      <c r="GO154" t="s">
        <v>4372</v>
      </c>
      <c r="HX154">
        <v>2</v>
      </c>
      <c r="HY154">
        <v>2</v>
      </c>
      <c r="HZ154">
        <v>3</v>
      </c>
      <c r="IA154">
        <v>2</v>
      </c>
      <c r="IB154">
        <v>4</v>
      </c>
      <c r="IC154">
        <v>2</v>
      </c>
      <c r="ID154">
        <v>2</v>
      </c>
      <c r="IE154">
        <v>2</v>
      </c>
      <c r="IF154">
        <v>3</v>
      </c>
      <c r="IG154">
        <v>1</v>
      </c>
      <c r="IH154">
        <v>4</v>
      </c>
      <c r="II154">
        <v>4</v>
      </c>
      <c r="IJ154">
        <v>4</v>
      </c>
      <c r="IK154">
        <v>2</v>
      </c>
      <c r="IL154">
        <v>2</v>
      </c>
      <c r="IM154">
        <v>3</v>
      </c>
      <c r="IN154">
        <v>3</v>
      </c>
      <c r="IO154">
        <v>3</v>
      </c>
      <c r="IP154">
        <v>2</v>
      </c>
      <c r="IQ154">
        <v>2</v>
      </c>
      <c r="IR154">
        <v>2</v>
      </c>
      <c r="IS154">
        <v>2</v>
      </c>
      <c r="IT154">
        <v>2</v>
      </c>
      <c r="IU154">
        <v>4</v>
      </c>
      <c r="IV154">
        <v>3</v>
      </c>
      <c r="IW154">
        <v>4</v>
      </c>
      <c r="IX154">
        <v>2</v>
      </c>
      <c r="IY154">
        <v>1</v>
      </c>
      <c r="IZ154">
        <v>2</v>
      </c>
      <c r="JA154">
        <v>3</v>
      </c>
      <c r="JB154">
        <v>3</v>
      </c>
      <c r="JC154">
        <v>1</v>
      </c>
      <c r="JD154">
        <v>3</v>
      </c>
      <c r="JE154">
        <v>4</v>
      </c>
      <c r="JF154">
        <v>1</v>
      </c>
      <c r="JG154">
        <v>2</v>
      </c>
      <c r="JH154">
        <v>3</v>
      </c>
      <c r="JI154">
        <v>1</v>
      </c>
      <c r="JJ154">
        <v>4</v>
      </c>
      <c r="JK154">
        <v>1</v>
      </c>
      <c r="JL154">
        <v>4</v>
      </c>
      <c r="JM154">
        <v>3</v>
      </c>
      <c r="JN154">
        <v>4</v>
      </c>
      <c r="JO154">
        <v>2</v>
      </c>
      <c r="JP154">
        <v>4</v>
      </c>
      <c r="JQ154">
        <v>2</v>
      </c>
      <c r="JR154">
        <v>4</v>
      </c>
      <c r="JS154">
        <v>2</v>
      </c>
      <c r="JT154">
        <v>2</v>
      </c>
      <c r="JU154">
        <v>3</v>
      </c>
      <c r="JV154">
        <v>3</v>
      </c>
      <c r="JW154">
        <v>2</v>
      </c>
      <c r="JX154">
        <v>2</v>
      </c>
      <c r="JY154">
        <v>3</v>
      </c>
      <c r="JZ154">
        <v>3</v>
      </c>
      <c r="KA154">
        <v>4</v>
      </c>
      <c r="KB154">
        <v>3</v>
      </c>
      <c r="KC154">
        <v>2</v>
      </c>
      <c r="KD154">
        <v>2</v>
      </c>
      <c r="KE154">
        <v>3</v>
      </c>
      <c r="KF154">
        <v>3</v>
      </c>
      <c r="KG154">
        <v>2</v>
      </c>
      <c r="KH154">
        <v>4</v>
      </c>
      <c r="KI154">
        <v>2</v>
      </c>
      <c r="KJ154">
        <v>3</v>
      </c>
    </row>
    <row r="155" spans="1:296">
      <c r="A155">
        <v>153</v>
      </c>
      <c r="AE155" t="s">
        <v>1523</v>
      </c>
      <c r="AF155" t="s">
        <v>1523</v>
      </c>
      <c r="AG155" t="s">
        <v>1523</v>
      </c>
      <c r="AH155" s="288" t="s">
        <v>1523</v>
      </c>
      <c r="AI155" t="s">
        <v>1523</v>
      </c>
      <c r="AJ155" t="s">
        <v>1523</v>
      </c>
      <c r="AK155" t="s">
        <v>1523</v>
      </c>
      <c r="AL155" t="s">
        <v>1523</v>
      </c>
      <c r="AM155" t="s">
        <v>1523</v>
      </c>
      <c r="AN155" t="s">
        <v>1523</v>
      </c>
      <c r="AO155" t="s">
        <v>1523</v>
      </c>
      <c r="AP155" t="s">
        <v>1523</v>
      </c>
      <c r="AQ155" s="257" t="s">
        <v>1523</v>
      </c>
      <c r="AR155" t="s">
        <v>1523</v>
      </c>
      <c r="AS155" t="s">
        <v>1523</v>
      </c>
      <c r="AT155" t="s">
        <v>1523</v>
      </c>
      <c r="AU155" t="s">
        <v>1523</v>
      </c>
      <c r="AV155" t="s">
        <v>1523</v>
      </c>
    </row>
    <row r="156" spans="1:296">
      <c r="A156">
        <v>154</v>
      </c>
      <c r="AE156" t="s">
        <v>1523</v>
      </c>
      <c r="AF156" t="s">
        <v>1523</v>
      </c>
      <c r="AG156" t="s">
        <v>1523</v>
      </c>
      <c r="AH156" s="288" t="s">
        <v>1523</v>
      </c>
      <c r="AI156" t="s">
        <v>1523</v>
      </c>
      <c r="AJ156" t="s">
        <v>1523</v>
      </c>
      <c r="AK156" t="s">
        <v>1523</v>
      </c>
      <c r="AL156" t="s">
        <v>1523</v>
      </c>
      <c r="AM156" t="s">
        <v>1523</v>
      </c>
      <c r="AN156" t="s">
        <v>1523</v>
      </c>
      <c r="AO156" t="s">
        <v>1523</v>
      </c>
      <c r="AP156" t="s">
        <v>1523</v>
      </c>
      <c r="AQ156" s="257" t="s">
        <v>1523</v>
      </c>
      <c r="AR156" t="s">
        <v>1523</v>
      </c>
      <c r="AS156" t="s">
        <v>1523</v>
      </c>
      <c r="AT156" t="s">
        <v>1523</v>
      </c>
      <c r="AU156" t="s">
        <v>1523</v>
      </c>
      <c r="AV156" t="s">
        <v>1523</v>
      </c>
    </row>
    <row r="157" spans="1:296">
      <c r="A157">
        <v>155</v>
      </c>
      <c r="B157">
        <v>6755684278</v>
      </c>
      <c r="C157">
        <v>161629184</v>
      </c>
      <c r="D157" s="48">
        <v>43173.473483796297</v>
      </c>
      <c r="E157" s="180">
        <v>43173.485486111109</v>
      </c>
      <c r="F157" t="s">
        <v>1181</v>
      </c>
      <c r="K157" t="s">
        <v>1786</v>
      </c>
      <c r="L157" t="s">
        <v>1787</v>
      </c>
      <c r="N157" t="s">
        <v>4351</v>
      </c>
      <c r="O157" t="s">
        <v>1790</v>
      </c>
      <c r="P157" t="s">
        <v>1072</v>
      </c>
      <c r="Q157" t="s">
        <v>203</v>
      </c>
      <c r="R157" t="s">
        <v>781</v>
      </c>
      <c r="S157" t="s">
        <v>781</v>
      </c>
      <c r="T157" t="s">
        <v>780</v>
      </c>
      <c r="U157" t="s">
        <v>4388</v>
      </c>
      <c r="V157" t="s">
        <v>203</v>
      </c>
      <c r="W157" t="s">
        <v>203</v>
      </c>
      <c r="X157" t="s">
        <v>215</v>
      </c>
      <c r="Y157" t="s">
        <v>203</v>
      </c>
      <c r="Z157" t="s">
        <v>203</v>
      </c>
      <c r="AA157" t="s">
        <v>203</v>
      </c>
      <c r="AE157" t="s">
        <v>1523</v>
      </c>
      <c r="AF157" t="s">
        <v>1523</v>
      </c>
      <c r="AG157" t="s">
        <v>1523</v>
      </c>
      <c r="AH157" s="288" t="s">
        <v>1523</v>
      </c>
      <c r="AI157" t="s">
        <v>1523</v>
      </c>
      <c r="AJ157" t="s">
        <v>1523</v>
      </c>
      <c r="AK157" t="s">
        <v>1523</v>
      </c>
      <c r="AL157" t="s">
        <v>1523</v>
      </c>
      <c r="AM157" t="s">
        <v>1523</v>
      </c>
      <c r="AN157" t="s">
        <v>1523</v>
      </c>
      <c r="AO157" t="s">
        <v>1523</v>
      </c>
      <c r="AP157" t="s">
        <v>1523</v>
      </c>
      <c r="AQ157" s="257" t="s">
        <v>1523</v>
      </c>
      <c r="AR157" t="s">
        <v>1523</v>
      </c>
      <c r="AS157" t="s">
        <v>1523</v>
      </c>
      <c r="AT157" t="s">
        <v>1523</v>
      </c>
      <c r="AU157" t="s">
        <v>1523</v>
      </c>
      <c r="AV157" t="s">
        <v>1523</v>
      </c>
      <c r="BX157">
        <v>-2</v>
      </c>
      <c r="BY157" t="s">
        <v>4389</v>
      </c>
      <c r="CZ157">
        <v>-2</v>
      </c>
      <c r="DA157" t="s">
        <v>4390</v>
      </c>
      <c r="EP157">
        <v>-1</v>
      </c>
      <c r="EQ157" t="s">
        <v>1084</v>
      </c>
      <c r="FR157">
        <v>-1</v>
      </c>
      <c r="FT157">
        <v>-2</v>
      </c>
      <c r="HX157">
        <v>2</v>
      </c>
      <c r="HY157">
        <v>1</v>
      </c>
      <c r="HZ157">
        <v>3</v>
      </c>
      <c r="IA157">
        <v>3</v>
      </c>
      <c r="IB157">
        <v>4</v>
      </c>
      <c r="IC157">
        <v>1</v>
      </c>
      <c r="ID157">
        <v>2</v>
      </c>
      <c r="IE157">
        <v>3</v>
      </c>
      <c r="IF157">
        <v>4</v>
      </c>
      <c r="IG157">
        <v>1</v>
      </c>
      <c r="IH157">
        <v>3</v>
      </c>
      <c r="II157">
        <v>4</v>
      </c>
      <c r="IJ157">
        <v>2</v>
      </c>
      <c r="IK157">
        <v>2</v>
      </c>
      <c r="IL157">
        <v>3</v>
      </c>
      <c r="IM157">
        <v>3</v>
      </c>
      <c r="IN157">
        <v>1</v>
      </c>
      <c r="IO157">
        <v>1</v>
      </c>
      <c r="IP157">
        <v>4</v>
      </c>
      <c r="IQ157">
        <v>3</v>
      </c>
      <c r="IR157">
        <v>1</v>
      </c>
      <c r="IS157">
        <v>3</v>
      </c>
      <c r="IT157">
        <v>3</v>
      </c>
      <c r="IU157">
        <v>4</v>
      </c>
      <c r="IV157">
        <v>4</v>
      </c>
      <c r="IW157">
        <v>4</v>
      </c>
      <c r="IX157">
        <v>3</v>
      </c>
      <c r="IY157">
        <v>3</v>
      </c>
      <c r="IZ157">
        <v>2</v>
      </c>
      <c r="JA157">
        <v>3</v>
      </c>
      <c r="JB157">
        <v>4</v>
      </c>
      <c r="JC157">
        <v>4</v>
      </c>
      <c r="JD157">
        <v>1</v>
      </c>
      <c r="JE157">
        <v>1</v>
      </c>
      <c r="JF157">
        <v>3</v>
      </c>
      <c r="JG157">
        <v>2</v>
      </c>
      <c r="JH157">
        <v>4</v>
      </c>
      <c r="JI157">
        <v>3</v>
      </c>
      <c r="JJ157">
        <v>2</v>
      </c>
      <c r="JK157">
        <v>4</v>
      </c>
      <c r="JL157">
        <v>4</v>
      </c>
      <c r="JM157">
        <v>1</v>
      </c>
      <c r="JN157">
        <v>2</v>
      </c>
      <c r="JO157">
        <v>4</v>
      </c>
      <c r="JP157">
        <v>4</v>
      </c>
      <c r="JQ157">
        <v>1</v>
      </c>
      <c r="JR157">
        <v>1</v>
      </c>
      <c r="JS157">
        <v>4</v>
      </c>
      <c r="JT157">
        <v>2</v>
      </c>
      <c r="JU157">
        <v>1</v>
      </c>
      <c r="JV157">
        <v>4</v>
      </c>
      <c r="JW157">
        <v>4</v>
      </c>
      <c r="JX157">
        <v>3</v>
      </c>
      <c r="JY157">
        <v>2</v>
      </c>
      <c r="JZ157">
        <v>3</v>
      </c>
      <c r="KA157">
        <v>2</v>
      </c>
      <c r="KB157">
        <v>2</v>
      </c>
      <c r="KC157">
        <v>4</v>
      </c>
      <c r="KD157">
        <v>1</v>
      </c>
      <c r="KE157">
        <v>1</v>
      </c>
      <c r="KF157">
        <v>1</v>
      </c>
      <c r="KG157">
        <v>1</v>
      </c>
      <c r="KH157">
        <v>1</v>
      </c>
      <c r="KI157">
        <v>1</v>
      </c>
      <c r="KJ157">
        <v>3</v>
      </c>
    </row>
    <row r="158" spans="1:296">
      <c r="A158">
        <v>156</v>
      </c>
      <c r="B158">
        <v>6755663299</v>
      </c>
      <c r="C158">
        <v>161629184</v>
      </c>
      <c r="D158" s="48">
        <v>43173.464247685188</v>
      </c>
      <c r="E158" s="180">
        <v>43173.473287037043</v>
      </c>
      <c r="F158" t="s">
        <v>189</v>
      </c>
      <c r="K158" t="s">
        <v>1781</v>
      </c>
      <c r="L158" t="s">
        <v>1782</v>
      </c>
      <c r="N158" t="s">
        <v>4351</v>
      </c>
      <c r="O158" t="s">
        <v>1784</v>
      </c>
      <c r="P158" t="s">
        <v>209</v>
      </c>
      <c r="Q158" t="s">
        <v>209</v>
      </c>
      <c r="R158" t="s">
        <v>975</v>
      </c>
      <c r="S158" t="s">
        <v>974</v>
      </c>
      <c r="T158" t="s">
        <v>974</v>
      </c>
      <c r="U158" t="s">
        <v>4373</v>
      </c>
      <c r="V158" t="s">
        <v>209</v>
      </c>
      <c r="W158" t="s">
        <v>4374</v>
      </c>
      <c r="X158" t="s">
        <v>209</v>
      </c>
      <c r="Y158" t="s">
        <v>209</v>
      </c>
      <c r="Z158" t="s">
        <v>209</v>
      </c>
      <c r="AA158" t="s">
        <v>4375</v>
      </c>
      <c r="AE158" t="s">
        <v>1523</v>
      </c>
      <c r="AF158" t="s">
        <v>1523</v>
      </c>
      <c r="AG158" t="s">
        <v>1523</v>
      </c>
      <c r="AH158" s="288" t="s">
        <v>1523</v>
      </c>
      <c r="AI158" t="s">
        <v>1523</v>
      </c>
      <c r="AJ158" t="s">
        <v>1523</v>
      </c>
      <c r="AK158" t="s">
        <v>1523</v>
      </c>
      <c r="AL158" t="s">
        <v>1523</v>
      </c>
      <c r="AM158" t="s">
        <v>1523</v>
      </c>
      <c r="AN158" t="s">
        <v>1523</v>
      </c>
      <c r="AO158" t="s">
        <v>1523</v>
      </c>
      <c r="AP158" t="s">
        <v>1523</v>
      </c>
      <c r="AQ158" s="257" t="s">
        <v>1523</v>
      </c>
      <c r="AR158" t="s">
        <v>1523</v>
      </c>
      <c r="AS158" t="s">
        <v>1523</v>
      </c>
      <c r="AT158" t="s">
        <v>1523</v>
      </c>
      <c r="AU158" t="s">
        <v>1523</v>
      </c>
      <c r="AV158" t="s">
        <v>1523</v>
      </c>
      <c r="DF158">
        <v>-2</v>
      </c>
      <c r="EP158">
        <v>-2</v>
      </c>
      <c r="FL158">
        <v>-3</v>
      </c>
      <c r="FM158" t="s">
        <v>4376</v>
      </c>
      <c r="HN158">
        <v>-3</v>
      </c>
      <c r="HO158" t="s">
        <v>4377</v>
      </c>
      <c r="HX158">
        <v>3</v>
      </c>
      <c r="HY158">
        <v>1</v>
      </c>
      <c r="HZ158">
        <v>3</v>
      </c>
      <c r="IA158">
        <v>3</v>
      </c>
      <c r="IB158">
        <v>2</v>
      </c>
      <c r="IC158">
        <v>2</v>
      </c>
      <c r="ID158">
        <v>2</v>
      </c>
      <c r="IE158">
        <v>3</v>
      </c>
      <c r="IF158">
        <v>1</v>
      </c>
      <c r="IG158">
        <v>1</v>
      </c>
      <c r="IH158">
        <v>2</v>
      </c>
      <c r="II158">
        <v>2</v>
      </c>
      <c r="IJ158">
        <v>2</v>
      </c>
      <c r="IK158">
        <v>2</v>
      </c>
      <c r="IL158">
        <v>3</v>
      </c>
      <c r="IM158">
        <v>3</v>
      </c>
      <c r="IN158">
        <v>4</v>
      </c>
      <c r="IO158">
        <v>2</v>
      </c>
      <c r="IP158">
        <v>4</v>
      </c>
      <c r="IQ158">
        <v>1</v>
      </c>
      <c r="IR158">
        <v>1</v>
      </c>
      <c r="IS158">
        <v>2</v>
      </c>
      <c r="IT158">
        <v>2</v>
      </c>
      <c r="IU158">
        <v>4</v>
      </c>
      <c r="IV158">
        <v>4</v>
      </c>
      <c r="IW158">
        <v>3</v>
      </c>
      <c r="IX158">
        <v>4</v>
      </c>
      <c r="IY158">
        <v>2</v>
      </c>
      <c r="IZ158">
        <v>1</v>
      </c>
      <c r="JA158">
        <v>4</v>
      </c>
      <c r="JB158">
        <v>2</v>
      </c>
      <c r="JC158">
        <v>3</v>
      </c>
      <c r="JD158">
        <v>2</v>
      </c>
      <c r="JE158">
        <v>2</v>
      </c>
      <c r="JF158">
        <v>3</v>
      </c>
      <c r="JG158">
        <v>3</v>
      </c>
      <c r="JH158">
        <v>3</v>
      </c>
      <c r="JI158">
        <v>3</v>
      </c>
      <c r="JJ158">
        <v>4</v>
      </c>
      <c r="JK158">
        <v>3</v>
      </c>
      <c r="JL158">
        <v>2</v>
      </c>
      <c r="JM158">
        <v>2</v>
      </c>
      <c r="JN158">
        <v>1</v>
      </c>
      <c r="JO158">
        <v>3</v>
      </c>
      <c r="JP158">
        <v>4</v>
      </c>
      <c r="JQ158">
        <v>4</v>
      </c>
      <c r="JR158">
        <v>2</v>
      </c>
      <c r="JS158">
        <v>4</v>
      </c>
      <c r="JT158">
        <v>2</v>
      </c>
      <c r="JU158">
        <v>2</v>
      </c>
      <c r="JV158">
        <v>4</v>
      </c>
      <c r="JW158">
        <v>3</v>
      </c>
      <c r="JX158">
        <v>3</v>
      </c>
      <c r="JY158">
        <v>2</v>
      </c>
      <c r="JZ158">
        <v>3</v>
      </c>
      <c r="KA158">
        <v>2</v>
      </c>
      <c r="KB158">
        <v>2</v>
      </c>
      <c r="KC158">
        <v>2</v>
      </c>
      <c r="KD158">
        <v>1</v>
      </c>
      <c r="KE158">
        <v>2</v>
      </c>
      <c r="KF158">
        <v>2</v>
      </c>
      <c r="KG158">
        <v>2</v>
      </c>
      <c r="KH158">
        <v>1</v>
      </c>
      <c r="KI158">
        <v>1</v>
      </c>
      <c r="KJ158">
        <v>2</v>
      </c>
    </row>
    <row r="159" spans="1:296">
      <c r="A159">
        <v>157</v>
      </c>
      <c r="B159">
        <v>6755663655</v>
      </c>
      <c r="C159">
        <v>161629184</v>
      </c>
      <c r="D159" s="48">
        <v>43173.464456018519</v>
      </c>
      <c r="E159" s="180">
        <v>43173.472430555557</v>
      </c>
      <c r="F159" t="s">
        <v>1181</v>
      </c>
      <c r="K159" t="s">
        <v>1770</v>
      </c>
      <c r="L159" t="s">
        <v>1771</v>
      </c>
      <c r="N159" t="s">
        <v>4360</v>
      </c>
      <c r="O159" t="s">
        <v>1773</v>
      </c>
      <c r="P159" t="s">
        <v>203</v>
      </c>
      <c r="Q159" t="s">
        <v>203</v>
      </c>
      <c r="R159" t="s">
        <v>788</v>
      </c>
      <c r="S159" t="s">
        <v>781</v>
      </c>
      <c r="T159" t="s">
        <v>781</v>
      </c>
      <c r="U159" t="s">
        <v>4378</v>
      </c>
      <c r="V159" t="s">
        <v>203</v>
      </c>
      <c r="W159" t="s">
        <v>4379</v>
      </c>
      <c r="Y159" t="s">
        <v>203</v>
      </c>
      <c r="Z159" t="s">
        <v>3307</v>
      </c>
      <c r="AA159" t="s">
        <v>203</v>
      </c>
      <c r="AE159" t="s">
        <v>1523</v>
      </c>
      <c r="AF159" t="s">
        <v>1523</v>
      </c>
      <c r="AG159" t="s">
        <v>1523</v>
      </c>
      <c r="AH159" s="288" t="s">
        <v>1523</v>
      </c>
      <c r="AI159" t="s">
        <v>1523</v>
      </c>
      <c r="AJ159" t="s">
        <v>1523</v>
      </c>
      <c r="AK159" t="s">
        <v>1523</v>
      </c>
      <c r="AL159" t="s">
        <v>1523</v>
      </c>
      <c r="AM159" t="s">
        <v>1523</v>
      </c>
      <c r="AN159" t="s">
        <v>1523</v>
      </c>
      <c r="AO159" t="s">
        <v>1523</v>
      </c>
      <c r="AP159" t="s">
        <v>1523</v>
      </c>
      <c r="AQ159" s="257" t="s">
        <v>1523</v>
      </c>
      <c r="AR159" t="s">
        <v>1523</v>
      </c>
      <c r="AS159" t="s">
        <v>1523</v>
      </c>
      <c r="AT159" t="s">
        <v>1523</v>
      </c>
      <c r="AU159" t="s">
        <v>1523</v>
      </c>
      <c r="AV159" t="s">
        <v>1523</v>
      </c>
      <c r="EP159">
        <v>-1</v>
      </c>
      <c r="GV159">
        <v>-1</v>
      </c>
      <c r="HX159">
        <v>2</v>
      </c>
      <c r="HY159">
        <v>1</v>
      </c>
      <c r="HZ159">
        <v>3</v>
      </c>
      <c r="IA159">
        <v>2</v>
      </c>
      <c r="IB159">
        <v>3</v>
      </c>
      <c r="IC159">
        <v>1</v>
      </c>
      <c r="ID159">
        <v>2</v>
      </c>
      <c r="IE159">
        <v>3</v>
      </c>
      <c r="IF159">
        <v>1</v>
      </c>
      <c r="IG159">
        <v>2</v>
      </c>
      <c r="IH159">
        <v>4</v>
      </c>
      <c r="II159">
        <v>3</v>
      </c>
      <c r="IJ159">
        <v>4</v>
      </c>
      <c r="IK159">
        <v>3</v>
      </c>
      <c r="IL159">
        <v>3</v>
      </c>
      <c r="IM159">
        <v>4</v>
      </c>
      <c r="IN159">
        <v>2</v>
      </c>
      <c r="IO159">
        <v>2</v>
      </c>
      <c r="IP159">
        <v>4</v>
      </c>
      <c r="IQ159">
        <v>3</v>
      </c>
      <c r="IR159">
        <v>1</v>
      </c>
      <c r="IS159">
        <v>4</v>
      </c>
      <c r="IT159">
        <v>3</v>
      </c>
      <c r="IU159">
        <v>4</v>
      </c>
      <c r="IV159">
        <v>3</v>
      </c>
      <c r="IW159">
        <v>3</v>
      </c>
      <c r="IX159">
        <v>3</v>
      </c>
      <c r="IY159">
        <v>2</v>
      </c>
      <c r="IZ159">
        <v>1</v>
      </c>
      <c r="JA159">
        <v>3</v>
      </c>
      <c r="JB159">
        <v>3</v>
      </c>
      <c r="JC159">
        <v>3</v>
      </c>
      <c r="JD159">
        <v>1</v>
      </c>
      <c r="JE159">
        <v>1</v>
      </c>
      <c r="JF159">
        <v>4</v>
      </c>
      <c r="JG159">
        <v>3</v>
      </c>
      <c r="JH159">
        <v>3</v>
      </c>
      <c r="JI159">
        <v>4</v>
      </c>
      <c r="JJ159">
        <v>4</v>
      </c>
      <c r="JK159">
        <v>2</v>
      </c>
      <c r="JL159">
        <v>3</v>
      </c>
      <c r="JM159">
        <v>2</v>
      </c>
      <c r="JN159">
        <v>2</v>
      </c>
      <c r="JO159">
        <v>4</v>
      </c>
      <c r="JP159">
        <v>4</v>
      </c>
      <c r="JQ159">
        <v>1</v>
      </c>
      <c r="JR159">
        <v>1</v>
      </c>
      <c r="JS159">
        <v>2</v>
      </c>
      <c r="JT159">
        <v>3</v>
      </c>
      <c r="JU159">
        <v>2</v>
      </c>
      <c r="JV159">
        <v>4</v>
      </c>
      <c r="JW159">
        <v>1</v>
      </c>
      <c r="JX159">
        <v>3</v>
      </c>
      <c r="JY159">
        <v>3</v>
      </c>
      <c r="JZ159">
        <v>2</v>
      </c>
      <c r="KA159">
        <v>1</v>
      </c>
      <c r="KB159">
        <v>1</v>
      </c>
      <c r="KC159">
        <v>3</v>
      </c>
      <c r="KD159">
        <v>2</v>
      </c>
      <c r="KE159">
        <v>2</v>
      </c>
      <c r="KF159">
        <v>1</v>
      </c>
      <c r="KG159">
        <v>1</v>
      </c>
      <c r="KH159">
        <v>3</v>
      </c>
      <c r="KI159">
        <v>1</v>
      </c>
      <c r="KJ159">
        <v>3</v>
      </c>
    </row>
    <row r="160" spans="1:296">
      <c r="A160">
        <v>158</v>
      </c>
      <c r="B160">
        <v>6755678769</v>
      </c>
      <c r="C160">
        <v>161629184</v>
      </c>
      <c r="D160" s="48">
        <v>43173.472349537027</v>
      </c>
      <c r="E160" s="180">
        <v>43173.476261574076</v>
      </c>
      <c r="F160" t="s">
        <v>1181</v>
      </c>
      <c r="K160" t="s">
        <v>280</v>
      </c>
      <c r="L160" t="s">
        <v>502</v>
      </c>
      <c r="N160" t="s">
        <v>4360</v>
      </c>
      <c r="O160" t="s">
        <v>1800</v>
      </c>
      <c r="P160" t="s">
        <v>203</v>
      </c>
      <c r="Q160" t="s">
        <v>203</v>
      </c>
      <c r="R160" t="s">
        <v>781</v>
      </c>
      <c r="S160" t="s">
        <v>781</v>
      </c>
      <c r="T160" t="s">
        <v>781</v>
      </c>
      <c r="U160" t="s">
        <v>781</v>
      </c>
      <c r="V160" t="s">
        <v>203</v>
      </c>
      <c r="W160" t="s">
        <v>203</v>
      </c>
      <c r="X160" t="s">
        <v>203</v>
      </c>
      <c r="Y160" t="s">
        <v>203</v>
      </c>
      <c r="Z160" t="s">
        <v>203</v>
      </c>
      <c r="AA160" t="s">
        <v>203</v>
      </c>
      <c r="AB160" t="s">
        <v>203</v>
      </c>
      <c r="AC160" t="s">
        <v>203</v>
      </c>
      <c r="AE160" t="s">
        <v>1523</v>
      </c>
      <c r="AF160" t="s">
        <v>1523</v>
      </c>
      <c r="AG160" t="s">
        <v>1523</v>
      </c>
      <c r="AH160" s="288" t="s">
        <v>1523</v>
      </c>
      <c r="AI160" t="s">
        <v>1523</v>
      </c>
      <c r="AJ160" t="s">
        <v>1523</v>
      </c>
      <c r="AK160" t="s">
        <v>1523</v>
      </c>
      <c r="AL160" t="s">
        <v>1523</v>
      </c>
      <c r="AM160" t="s">
        <v>1523</v>
      </c>
      <c r="AN160" t="s">
        <v>1523</v>
      </c>
      <c r="AO160" t="s">
        <v>1523</v>
      </c>
      <c r="AP160" t="s">
        <v>1523</v>
      </c>
      <c r="AQ160" s="257" t="s">
        <v>1523</v>
      </c>
      <c r="AR160" t="s">
        <v>1523</v>
      </c>
      <c r="AS160" t="s">
        <v>1523</v>
      </c>
      <c r="AT160" t="s">
        <v>1523</v>
      </c>
      <c r="AU160" t="s">
        <v>1523</v>
      </c>
      <c r="AV160" t="s">
        <v>1523</v>
      </c>
      <c r="HX160">
        <v>2</v>
      </c>
      <c r="HY160">
        <v>3</v>
      </c>
      <c r="HZ160">
        <v>3</v>
      </c>
      <c r="IA160">
        <v>2</v>
      </c>
      <c r="IB160">
        <v>3</v>
      </c>
      <c r="IC160">
        <v>3</v>
      </c>
      <c r="ID160">
        <v>3</v>
      </c>
      <c r="IE160">
        <v>2</v>
      </c>
      <c r="IF160">
        <v>2</v>
      </c>
      <c r="IG160">
        <v>2</v>
      </c>
      <c r="IH160">
        <v>2</v>
      </c>
      <c r="II160">
        <v>1</v>
      </c>
      <c r="IJ160">
        <v>1</v>
      </c>
      <c r="IK160">
        <v>2</v>
      </c>
      <c r="IL160">
        <v>2</v>
      </c>
      <c r="IM160">
        <v>2</v>
      </c>
      <c r="IN160">
        <v>2</v>
      </c>
      <c r="IO160">
        <v>1</v>
      </c>
      <c r="IP160">
        <v>2</v>
      </c>
      <c r="IQ160">
        <v>2</v>
      </c>
      <c r="IR160">
        <v>2</v>
      </c>
      <c r="IS160">
        <v>1</v>
      </c>
      <c r="IT160">
        <v>2</v>
      </c>
      <c r="IU160">
        <v>2</v>
      </c>
      <c r="IV160">
        <v>3</v>
      </c>
      <c r="IW160">
        <v>2</v>
      </c>
      <c r="IX160">
        <v>2</v>
      </c>
      <c r="IY160">
        <v>2</v>
      </c>
      <c r="IZ160">
        <v>3</v>
      </c>
      <c r="JA160">
        <v>2</v>
      </c>
      <c r="JB160">
        <v>3</v>
      </c>
      <c r="JC160">
        <v>3</v>
      </c>
      <c r="JD160">
        <v>2</v>
      </c>
      <c r="JE160">
        <v>3</v>
      </c>
      <c r="JF160">
        <v>3</v>
      </c>
      <c r="JG160">
        <v>2</v>
      </c>
      <c r="JH160">
        <v>1</v>
      </c>
      <c r="JI160">
        <v>2</v>
      </c>
      <c r="JJ160">
        <v>2</v>
      </c>
      <c r="JK160">
        <v>2</v>
      </c>
      <c r="JL160">
        <v>1</v>
      </c>
      <c r="JM160">
        <v>2</v>
      </c>
      <c r="JN160">
        <v>2</v>
      </c>
      <c r="JO160">
        <v>2</v>
      </c>
      <c r="JP160">
        <v>1</v>
      </c>
      <c r="JQ160">
        <v>2</v>
      </c>
      <c r="JR160">
        <v>2</v>
      </c>
      <c r="JS160">
        <v>2</v>
      </c>
      <c r="JT160">
        <v>1</v>
      </c>
      <c r="JU160">
        <v>2</v>
      </c>
      <c r="JV160">
        <v>2</v>
      </c>
      <c r="JW160">
        <v>3</v>
      </c>
      <c r="JX160">
        <v>2</v>
      </c>
      <c r="JY160">
        <v>1</v>
      </c>
      <c r="JZ160">
        <v>2</v>
      </c>
      <c r="KA160">
        <v>3</v>
      </c>
      <c r="KB160">
        <v>2</v>
      </c>
      <c r="KC160">
        <v>1</v>
      </c>
      <c r="KD160">
        <v>2</v>
      </c>
      <c r="KE160">
        <v>2</v>
      </c>
      <c r="KF160">
        <v>2</v>
      </c>
      <c r="KG160">
        <v>1</v>
      </c>
      <c r="KH160">
        <v>2</v>
      </c>
      <c r="KI160">
        <v>2</v>
      </c>
      <c r="KJ160">
        <v>2</v>
      </c>
    </row>
    <row r="161" spans="1:296">
      <c r="A161">
        <v>159</v>
      </c>
      <c r="AE161" t="s">
        <v>1523</v>
      </c>
      <c r="AF161" t="s">
        <v>1523</v>
      </c>
      <c r="AG161" t="s">
        <v>1523</v>
      </c>
      <c r="AH161" s="288" t="s">
        <v>1523</v>
      </c>
      <c r="AI161" t="s">
        <v>1523</v>
      </c>
      <c r="AJ161" t="s">
        <v>1523</v>
      </c>
      <c r="AK161" t="s">
        <v>1523</v>
      </c>
      <c r="AL161" t="s">
        <v>1523</v>
      </c>
      <c r="AM161" t="s">
        <v>1523</v>
      </c>
      <c r="AN161" t="s">
        <v>1523</v>
      </c>
      <c r="AO161" t="s">
        <v>1523</v>
      </c>
      <c r="AP161" t="s">
        <v>1523</v>
      </c>
      <c r="AQ161" s="257" t="s">
        <v>1523</v>
      </c>
      <c r="AR161" t="s">
        <v>1523</v>
      </c>
      <c r="AS161" t="s">
        <v>1523</v>
      </c>
      <c r="AT161" t="s">
        <v>1523</v>
      </c>
      <c r="AU161" t="s">
        <v>1523</v>
      </c>
      <c r="AV161" t="s">
        <v>1523</v>
      </c>
    </row>
    <row r="162" spans="1:296">
      <c r="A162">
        <v>160</v>
      </c>
      <c r="B162">
        <v>6879336268</v>
      </c>
      <c r="C162">
        <v>161629184</v>
      </c>
      <c r="D162" s="48">
        <v>43236.5862037037</v>
      </c>
      <c r="E162" s="180">
        <v>43236.591053240743</v>
      </c>
      <c r="F162" t="s">
        <v>1181</v>
      </c>
      <c r="K162" t="s">
        <v>1880</v>
      </c>
      <c r="L162" t="s">
        <v>1881</v>
      </c>
      <c r="N162" t="s">
        <v>4715</v>
      </c>
      <c r="O162" t="s">
        <v>1883</v>
      </c>
      <c r="P162" t="s">
        <v>203</v>
      </c>
      <c r="Q162" t="s">
        <v>203</v>
      </c>
      <c r="R162" t="s">
        <v>203</v>
      </c>
      <c r="S162" t="s">
        <v>203</v>
      </c>
      <c r="T162" t="s">
        <v>203</v>
      </c>
      <c r="U162" t="s">
        <v>203</v>
      </c>
      <c r="W162" t="s">
        <v>203</v>
      </c>
      <c r="X162" t="s">
        <v>203</v>
      </c>
      <c r="Y162" t="s">
        <v>203</v>
      </c>
      <c r="Z162" t="s">
        <v>203</v>
      </c>
      <c r="AA162" t="s">
        <v>203</v>
      </c>
      <c r="AE162" t="s">
        <v>1523</v>
      </c>
      <c r="AF162" t="s">
        <v>1523</v>
      </c>
      <c r="AG162" t="s">
        <v>1523</v>
      </c>
      <c r="AH162" s="288" t="s">
        <v>1523</v>
      </c>
      <c r="AI162" t="s">
        <v>1523</v>
      </c>
      <c r="AJ162" t="s">
        <v>1523</v>
      </c>
      <c r="AK162" t="s">
        <v>1523</v>
      </c>
      <c r="AL162" t="s">
        <v>1523</v>
      </c>
      <c r="AM162" t="s">
        <v>1523</v>
      </c>
      <c r="AN162" t="s">
        <v>1523</v>
      </c>
      <c r="AO162" t="s">
        <v>1523</v>
      </c>
      <c r="AP162" t="s">
        <v>1523</v>
      </c>
      <c r="AQ162" s="257" t="s">
        <v>1523</v>
      </c>
      <c r="AR162" t="s">
        <v>1523</v>
      </c>
      <c r="AS162" t="s">
        <v>1523</v>
      </c>
      <c r="AT162" t="s">
        <v>1523</v>
      </c>
      <c r="AU162" t="s">
        <v>1523</v>
      </c>
      <c r="AV162" t="s">
        <v>1523</v>
      </c>
      <c r="HX162">
        <v>2</v>
      </c>
      <c r="HY162">
        <v>1</v>
      </c>
      <c r="HZ162">
        <v>3</v>
      </c>
      <c r="IA162">
        <v>3</v>
      </c>
      <c r="IB162">
        <v>3</v>
      </c>
      <c r="IC162">
        <v>1</v>
      </c>
      <c r="ID162">
        <v>1</v>
      </c>
      <c r="IE162">
        <v>2</v>
      </c>
      <c r="IF162">
        <v>2</v>
      </c>
      <c r="IG162">
        <v>1</v>
      </c>
      <c r="IH162">
        <v>3</v>
      </c>
      <c r="II162">
        <v>3</v>
      </c>
      <c r="IJ162">
        <v>3</v>
      </c>
      <c r="IK162">
        <v>3</v>
      </c>
      <c r="IL162">
        <v>2</v>
      </c>
      <c r="IM162">
        <v>3</v>
      </c>
      <c r="IN162">
        <v>2</v>
      </c>
      <c r="IO162">
        <v>2</v>
      </c>
      <c r="IP162">
        <v>1</v>
      </c>
      <c r="IQ162">
        <v>1</v>
      </c>
      <c r="IR162">
        <v>1</v>
      </c>
      <c r="IS162">
        <v>2</v>
      </c>
      <c r="IT162">
        <v>2</v>
      </c>
      <c r="IU162">
        <v>3</v>
      </c>
      <c r="IV162">
        <v>3</v>
      </c>
      <c r="IW162">
        <v>3</v>
      </c>
      <c r="IX162">
        <v>2</v>
      </c>
      <c r="IY162">
        <v>2</v>
      </c>
      <c r="IZ162">
        <v>1</v>
      </c>
      <c r="JA162">
        <v>3</v>
      </c>
      <c r="JB162">
        <v>3</v>
      </c>
      <c r="JC162">
        <v>3</v>
      </c>
      <c r="JD162">
        <v>3</v>
      </c>
      <c r="JE162">
        <v>2</v>
      </c>
      <c r="JF162">
        <v>3</v>
      </c>
      <c r="JG162">
        <v>3</v>
      </c>
      <c r="JH162">
        <v>2</v>
      </c>
      <c r="JI162">
        <v>2</v>
      </c>
      <c r="JJ162">
        <v>1</v>
      </c>
      <c r="JK162">
        <v>1</v>
      </c>
      <c r="JL162">
        <v>3</v>
      </c>
      <c r="JM162">
        <v>2</v>
      </c>
      <c r="JN162">
        <v>3</v>
      </c>
      <c r="JO162">
        <v>3</v>
      </c>
      <c r="JP162">
        <v>2</v>
      </c>
      <c r="JQ162">
        <v>1</v>
      </c>
      <c r="JR162">
        <v>2</v>
      </c>
      <c r="JS162">
        <v>2</v>
      </c>
      <c r="JT162">
        <v>2</v>
      </c>
      <c r="JU162">
        <v>2</v>
      </c>
      <c r="JV162">
        <v>3</v>
      </c>
      <c r="JW162">
        <v>2</v>
      </c>
      <c r="JX162">
        <v>2</v>
      </c>
      <c r="JY162">
        <v>3</v>
      </c>
      <c r="JZ162">
        <v>2</v>
      </c>
      <c r="KA162">
        <v>3</v>
      </c>
      <c r="KB162">
        <v>1</v>
      </c>
      <c r="KC162">
        <v>2</v>
      </c>
      <c r="KD162">
        <v>1</v>
      </c>
      <c r="KE162">
        <v>1</v>
      </c>
      <c r="KF162">
        <v>1</v>
      </c>
      <c r="KG162">
        <v>1</v>
      </c>
      <c r="KH162">
        <v>2</v>
      </c>
      <c r="KI162">
        <v>1</v>
      </c>
      <c r="KJ162">
        <v>2</v>
      </c>
    </row>
    <row r="163" spans="1:296">
      <c r="A163">
        <v>161</v>
      </c>
      <c r="B163">
        <v>6854872789</v>
      </c>
      <c r="C163">
        <v>161629184</v>
      </c>
      <c r="D163" s="48">
        <v>43216.544594907413</v>
      </c>
      <c r="E163" s="180">
        <v>43216.560219907413</v>
      </c>
      <c r="F163" t="s">
        <v>1181</v>
      </c>
      <c r="K163" t="s">
        <v>4602</v>
      </c>
      <c r="L163" t="s">
        <v>1902</v>
      </c>
      <c r="N163" t="s">
        <v>4603</v>
      </c>
      <c r="O163" t="s">
        <v>1904</v>
      </c>
      <c r="P163" t="s">
        <v>203</v>
      </c>
      <c r="Q163" t="s">
        <v>203</v>
      </c>
      <c r="R163" t="s">
        <v>781</v>
      </c>
      <c r="S163" t="s">
        <v>781</v>
      </c>
      <c r="T163" t="s">
        <v>781</v>
      </c>
      <c r="U163" t="s">
        <v>203</v>
      </c>
      <c r="V163" t="s">
        <v>203</v>
      </c>
      <c r="W163" t="s">
        <v>4604</v>
      </c>
      <c r="X163" t="s">
        <v>203</v>
      </c>
      <c r="Y163" t="s">
        <v>203</v>
      </c>
      <c r="Z163" t="s">
        <v>203</v>
      </c>
      <c r="AA163" t="s">
        <v>203</v>
      </c>
      <c r="AE163" t="s">
        <v>1523</v>
      </c>
      <c r="AF163" t="s">
        <v>1523</v>
      </c>
      <c r="AG163" t="s">
        <v>1523</v>
      </c>
      <c r="AH163" s="288" t="s">
        <v>1523</v>
      </c>
      <c r="AI163" t="s">
        <v>1523</v>
      </c>
      <c r="AJ163" t="s">
        <v>1523</v>
      </c>
      <c r="AK163" t="s">
        <v>1523</v>
      </c>
      <c r="AL163" t="s">
        <v>1523</v>
      </c>
      <c r="AM163" t="s">
        <v>1523</v>
      </c>
      <c r="AN163" t="s">
        <v>1523</v>
      </c>
      <c r="AO163" t="s">
        <v>1523</v>
      </c>
      <c r="AP163" t="s">
        <v>1523</v>
      </c>
      <c r="AQ163" s="257" t="s">
        <v>1523</v>
      </c>
      <c r="AR163" t="s">
        <v>1523</v>
      </c>
      <c r="AS163" t="s">
        <v>1523</v>
      </c>
      <c r="AT163" t="s">
        <v>1523</v>
      </c>
      <c r="AU163" t="s">
        <v>1523</v>
      </c>
      <c r="AV163" t="s">
        <v>1523</v>
      </c>
      <c r="BJ163">
        <v>-1</v>
      </c>
      <c r="BK163" t="s">
        <v>4605</v>
      </c>
      <c r="DX163">
        <v>-3</v>
      </c>
      <c r="DY163" t="s">
        <v>4606</v>
      </c>
      <c r="HX163">
        <v>3</v>
      </c>
      <c r="HY163">
        <v>3</v>
      </c>
      <c r="HZ163">
        <v>2</v>
      </c>
      <c r="IA163">
        <v>2</v>
      </c>
      <c r="IB163">
        <v>3</v>
      </c>
      <c r="IC163">
        <v>2</v>
      </c>
      <c r="ID163">
        <v>2</v>
      </c>
      <c r="IE163">
        <v>2</v>
      </c>
      <c r="IF163">
        <v>2</v>
      </c>
      <c r="IG163">
        <v>2</v>
      </c>
      <c r="IH163">
        <v>3</v>
      </c>
      <c r="II163">
        <v>3</v>
      </c>
      <c r="IJ163">
        <v>3</v>
      </c>
      <c r="IK163">
        <v>4</v>
      </c>
      <c r="IL163">
        <v>3</v>
      </c>
      <c r="IM163">
        <v>3</v>
      </c>
      <c r="IN163">
        <v>2</v>
      </c>
      <c r="IO163">
        <v>2</v>
      </c>
      <c r="IP163">
        <v>2</v>
      </c>
      <c r="IQ163">
        <v>2</v>
      </c>
      <c r="IR163">
        <v>2</v>
      </c>
      <c r="IS163">
        <v>3</v>
      </c>
      <c r="IT163">
        <v>3</v>
      </c>
      <c r="IU163">
        <v>3</v>
      </c>
      <c r="IV163">
        <v>3</v>
      </c>
      <c r="IW163">
        <v>2</v>
      </c>
      <c r="IX163">
        <v>2</v>
      </c>
      <c r="IY163">
        <v>2</v>
      </c>
      <c r="IZ163">
        <v>2</v>
      </c>
      <c r="JA163">
        <v>3</v>
      </c>
      <c r="JB163">
        <v>3</v>
      </c>
      <c r="JC163">
        <v>2</v>
      </c>
      <c r="JD163">
        <v>2</v>
      </c>
      <c r="JE163">
        <v>2</v>
      </c>
      <c r="JF163">
        <v>2</v>
      </c>
      <c r="JG163">
        <v>2</v>
      </c>
      <c r="JH163">
        <v>2</v>
      </c>
      <c r="JI163">
        <v>2</v>
      </c>
      <c r="JJ163">
        <v>1</v>
      </c>
      <c r="JK163">
        <v>2</v>
      </c>
      <c r="JL163">
        <v>3</v>
      </c>
      <c r="JM163">
        <v>2</v>
      </c>
      <c r="JN163">
        <v>2</v>
      </c>
      <c r="JO163">
        <v>2</v>
      </c>
      <c r="JP163">
        <v>4</v>
      </c>
      <c r="JQ163">
        <v>4</v>
      </c>
      <c r="JR163">
        <v>3</v>
      </c>
      <c r="JS163">
        <v>3</v>
      </c>
      <c r="JT163">
        <v>2</v>
      </c>
      <c r="JU163">
        <v>2</v>
      </c>
      <c r="JV163">
        <v>4</v>
      </c>
      <c r="JW163">
        <v>3</v>
      </c>
      <c r="JX163">
        <v>2</v>
      </c>
      <c r="JY163">
        <v>4</v>
      </c>
      <c r="JZ163">
        <v>3</v>
      </c>
      <c r="KA163">
        <v>2</v>
      </c>
      <c r="KB163">
        <v>2</v>
      </c>
      <c r="KC163">
        <v>1</v>
      </c>
      <c r="KD163">
        <v>2</v>
      </c>
      <c r="KE163">
        <v>2</v>
      </c>
      <c r="KF163">
        <v>2</v>
      </c>
      <c r="KG163">
        <v>1</v>
      </c>
      <c r="KH163">
        <v>2</v>
      </c>
      <c r="KI163">
        <v>2</v>
      </c>
      <c r="KJ163">
        <v>2</v>
      </c>
    </row>
    <row r="164" spans="1:296">
      <c r="A164">
        <v>162</v>
      </c>
      <c r="B164">
        <v>6854881513</v>
      </c>
      <c r="C164">
        <v>161629184</v>
      </c>
      <c r="D164" s="48">
        <v>43216.548530092587</v>
      </c>
      <c r="E164" s="180">
        <v>43216.563750000001</v>
      </c>
      <c r="F164" t="s">
        <v>1181</v>
      </c>
      <c r="K164" t="s">
        <v>1908</v>
      </c>
      <c r="L164" t="s">
        <v>1909</v>
      </c>
      <c r="N164" t="s">
        <v>4603</v>
      </c>
      <c r="O164" t="s">
        <v>1912</v>
      </c>
      <c r="P164" t="s">
        <v>203</v>
      </c>
      <c r="Q164" t="s">
        <v>203</v>
      </c>
      <c r="R164" t="s">
        <v>781</v>
      </c>
      <c r="S164" t="s">
        <v>781</v>
      </c>
      <c r="T164" t="s">
        <v>781</v>
      </c>
      <c r="U164" t="s">
        <v>781</v>
      </c>
      <c r="V164" t="s">
        <v>203</v>
      </c>
      <c r="W164" t="s">
        <v>203</v>
      </c>
      <c r="X164" t="s">
        <v>203</v>
      </c>
      <c r="Y164" t="s">
        <v>203</v>
      </c>
      <c r="Z164" t="s">
        <v>203</v>
      </c>
      <c r="AA164" t="s">
        <v>203</v>
      </c>
      <c r="AB164" t="s">
        <v>322</v>
      </c>
      <c r="AC164" t="s">
        <v>209</v>
      </c>
      <c r="AE164" t="s">
        <v>1523</v>
      </c>
      <c r="AF164" t="s">
        <v>1523</v>
      </c>
      <c r="AG164" t="s">
        <v>1523</v>
      </c>
      <c r="AH164" s="288" t="s">
        <v>1523</v>
      </c>
      <c r="AI164" t="s">
        <v>1523</v>
      </c>
      <c r="AJ164" t="s">
        <v>1523</v>
      </c>
      <c r="AK164" t="s">
        <v>1523</v>
      </c>
      <c r="AL164" t="s">
        <v>1523</v>
      </c>
      <c r="AM164" t="s">
        <v>1523</v>
      </c>
      <c r="AN164" t="s">
        <v>1523</v>
      </c>
      <c r="AO164" t="s">
        <v>1523</v>
      </c>
      <c r="AP164" t="s">
        <v>1523</v>
      </c>
      <c r="AQ164" s="257" t="s">
        <v>1523</v>
      </c>
      <c r="AR164" t="s">
        <v>1523</v>
      </c>
      <c r="AS164" t="s">
        <v>1523</v>
      </c>
      <c r="AT164" t="s">
        <v>1523</v>
      </c>
      <c r="AU164" t="s">
        <v>1523</v>
      </c>
      <c r="AV164" t="s">
        <v>1523</v>
      </c>
      <c r="HX164">
        <v>3</v>
      </c>
      <c r="HY164">
        <v>2</v>
      </c>
      <c r="HZ164">
        <v>3</v>
      </c>
      <c r="IA164">
        <v>2</v>
      </c>
      <c r="IB164">
        <v>4</v>
      </c>
      <c r="IC164">
        <v>2</v>
      </c>
      <c r="ID164">
        <v>3</v>
      </c>
      <c r="IE164">
        <v>3</v>
      </c>
      <c r="IF164">
        <v>1</v>
      </c>
      <c r="IG164">
        <v>2</v>
      </c>
      <c r="IH164">
        <v>2</v>
      </c>
      <c r="II164">
        <v>4</v>
      </c>
      <c r="IJ164">
        <v>2</v>
      </c>
      <c r="IK164">
        <v>3</v>
      </c>
      <c r="IL164">
        <v>3</v>
      </c>
      <c r="IM164">
        <v>2</v>
      </c>
      <c r="IN164">
        <v>3</v>
      </c>
      <c r="IO164">
        <v>2</v>
      </c>
      <c r="IP164">
        <v>3</v>
      </c>
      <c r="IQ164">
        <v>4</v>
      </c>
      <c r="IR164">
        <v>2</v>
      </c>
      <c r="IS164">
        <v>3</v>
      </c>
      <c r="IT164">
        <v>3</v>
      </c>
      <c r="IU164">
        <v>3</v>
      </c>
      <c r="IV164">
        <v>3</v>
      </c>
      <c r="IW164">
        <v>3</v>
      </c>
      <c r="IX164">
        <v>1</v>
      </c>
      <c r="IY164">
        <v>2</v>
      </c>
      <c r="IZ164">
        <v>2</v>
      </c>
      <c r="JA164">
        <v>3</v>
      </c>
      <c r="JB164">
        <v>4</v>
      </c>
      <c r="JC164">
        <v>3</v>
      </c>
      <c r="JD164">
        <v>2</v>
      </c>
      <c r="JE164">
        <v>3</v>
      </c>
      <c r="JF164">
        <v>3</v>
      </c>
      <c r="JG164">
        <v>2</v>
      </c>
      <c r="JH164">
        <v>3</v>
      </c>
      <c r="JI164">
        <v>3</v>
      </c>
      <c r="JJ164">
        <v>2</v>
      </c>
      <c r="JK164">
        <v>2</v>
      </c>
      <c r="JL164">
        <v>3</v>
      </c>
      <c r="JM164">
        <v>2</v>
      </c>
      <c r="JN164">
        <v>3</v>
      </c>
      <c r="JO164">
        <v>3</v>
      </c>
      <c r="JP164">
        <v>2</v>
      </c>
      <c r="JQ164">
        <v>2</v>
      </c>
      <c r="JR164">
        <v>3</v>
      </c>
      <c r="JS164">
        <v>2</v>
      </c>
      <c r="JT164">
        <v>2</v>
      </c>
      <c r="JU164">
        <v>3</v>
      </c>
      <c r="JV164">
        <v>2</v>
      </c>
      <c r="JW164">
        <v>2</v>
      </c>
      <c r="JX164">
        <v>3</v>
      </c>
      <c r="JY164">
        <v>4</v>
      </c>
      <c r="JZ164">
        <v>2</v>
      </c>
      <c r="KA164">
        <v>2</v>
      </c>
      <c r="KB164">
        <v>2</v>
      </c>
      <c r="KC164">
        <v>2</v>
      </c>
      <c r="KD164">
        <v>1</v>
      </c>
      <c r="KE164">
        <v>2</v>
      </c>
      <c r="KF164">
        <v>2</v>
      </c>
      <c r="KG164">
        <v>2</v>
      </c>
      <c r="KH164">
        <v>2</v>
      </c>
      <c r="KI164">
        <v>2</v>
      </c>
      <c r="KJ164">
        <v>3</v>
      </c>
    </row>
    <row r="165" spans="1:296">
      <c r="A165">
        <v>163</v>
      </c>
      <c r="AE165" t="s">
        <v>1523</v>
      </c>
      <c r="AF165" t="s">
        <v>1523</v>
      </c>
      <c r="AG165" t="s">
        <v>1523</v>
      </c>
      <c r="AH165" s="288" t="s">
        <v>1523</v>
      </c>
      <c r="AI165" t="s">
        <v>1523</v>
      </c>
      <c r="AJ165" t="s">
        <v>1523</v>
      </c>
      <c r="AK165" t="s">
        <v>1523</v>
      </c>
      <c r="AL165" t="s">
        <v>1523</v>
      </c>
      <c r="AM165" t="s">
        <v>1523</v>
      </c>
      <c r="AN165" t="s">
        <v>1523</v>
      </c>
      <c r="AO165" t="s">
        <v>1523</v>
      </c>
      <c r="AP165" t="s">
        <v>1523</v>
      </c>
      <c r="AQ165" s="257" t="s">
        <v>1523</v>
      </c>
      <c r="AR165" t="s">
        <v>1523</v>
      </c>
      <c r="AS165" t="s">
        <v>1523</v>
      </c>
      <c r="AT165" t="s">
        <v>1523</v>
      </c>
      <c r="AU165" t="s">
        <v>1523</v>
      </c>
      <c r="AV165" t="s">
        <v>1523</v>
      </c>
    </row>
    <row r="166" spans="1:296">
      <c r="A166">
        <v>164</v>
      </c>
      <c r="B166">
        <v>6855020967</v>
      </c>
      <c r="C166">
        <v>161629184</v>
      </c>
      <c r="D166" s="48">
        <v>43216.58834490741</v>
      </c>
      <c r="E166" s="180">
        <v>43216.607118055559</v>
      </c>
      <c r="F166" t="s">
        <v>1181</v>
      </c>
      <c r="K166" t="s">
        <v>1919</v>
      </c>
      <c r="L166" t="s">
        <v>1920</v>
      </c>
      <c r="N166" t="s">
        <v>4603</v>
      </c>
      <c r="O166" t="s">
        <v>4623</v>
      </c>
      <c r="P166" t="s">
        <v>4624</v>
      </c>
      <c r="Q166" t="s">
        <v>381</v>
      </c>
      <c r="R166" t="s">
        <v>975</v>
      </c>
      <c r="S166" t="s">
        <v>974</v>
      </c>
      <c r="T166" t="s">
        <v>974</v>
      </c>
      <c r="U166" t="s">
        <v>974</v>
      </c>
      <c r="V166" t="s">
        <v>209</v>
      </c>
      <c r="W166" t="s">
        <v>209</v>
      </c>
      <c r="X166" t="s">
        <v>209</v>
      </c>
      <c r="Y166" t="s">
        <v>209</v>
      </c>
      <c r="Z166" t="s">
        <v>209</v>
      </c>
      <c r="AA166" t="s">
        <v>209</v>
      </c>
      <c r="AB166" t="s">
        <v>4625</v>
      </c>
      <c r="AC166" t="s">
        <v>4626</v>
      </c>
      <c r="AE166" t="s">
        <v>1523</v>
      </c>
      <c r="AF166" t="s">
        <v>1523</v>
      </c>
      <c r="AG166" t="s">
        <v>1523</v>
      </c>
      <c r="AH166" s="288" t="s">
        <v>1523</v>
      </c>
      <c r="AI166" t="s">
        <v>1523</v>
      </c>
      <c r="AJ166" t="s">
        <v>1523</v>
      </c>
      <c r="AK166" t="s">
        <v>1523</v>
      </c>
      <c r="AL166" t="s">
        <v>1523</v>
      </c>
      <c r="AM166" t="s">
        <v>1523</v>
      </c>
      <c r="AN166" t="s">
        <v>1523</v>
      </c>
      <c r="AO166" t="s">
        <v>1523</v>
      </c>
      <c r="AP166" t="s">
        <v>1523</v>
      </c>
      <c r="AQ166" s="257" t="s">
        <v>1523</v>
      </c>
      <c r="AR166" t="s">
        <v>1523</v>
      </c>
      <c r="AS166" t="s">
        <v>1523</v>
      </c>
      <c r="AT166" t="s">
        <v>1523</v>
      </c>
      <c r="AU166" t="s">
        <v>1523</v>
      </c>
      <c r="AV166" t="s">
        <v>1523</v>
      </c>
      <c r="DX166">
        <v>-3</v>
      </c>
      <c r="DY166" t="s">
        <v>4627</v>
      </c>
      <c r="DZ166">
        <v>3</v>
      </c>
      <c r="EA166" t="s">
        <v>4628</v>
      </c>
      <c r="EP166">
        <v>-2</v>
      </c>
      <c r="ER166">
        <v>-1</v>
      </c>
      <c r="EV166">
        <v>-1</v>
      </c>
      <c r="EW166" t="s">
        <v>4629</v>
      </c>
      <c r="FH166">
        <v>-2</v>
      </c>
      <c r="FI166" t="s">
        <v>4630</v>
      </c>
      <c r="FV166">
        <v>-2</v>
      </c>
      <c r="FW166" t="s">
        <v>4631</v>
      </c>
      <c r="HX166">
        <v>2</v>
      </c>
      <c r="HY166">
        <v>3</v>
      </c>
      <c r="HZ166">
        <v>3</v>
      </c>
      <c r="IA166">
        <v>2</v>
      </c>
      <c r="IB166">
        <v>4</v>
      </c>
      <c r="IC166">
        <v>3</v>
      </c>
      <c r="ID166">
        <v>3</v>
      </c>
      <c r="IE166">
        <v>2</v>
      </c>
      <c r="IF166">
        <v>4</v>
      </c>
      <c r="IG166">
        <v>4</v>
      </c>
      <c r="IH166">
        <v>4</v>
      </c>
      <c r="II166">
        <v>4</v>
      </c>
      <c r="IJ166">
        <v>2</v>
      </c>
      <c r="IK166">
        <v>2</v>
      </c>
      <c r="IL166">
        <v>2</v>
      </c>
      <c r="IM166">
        <v>3</v>
      </c>
      <c r="IN166">
        <v>3</v>
      </c>
      <c r="IO166">
        <v>2</v>
      </c>
      <c r="IP166">
        <v>4</v>
      </c>
      <c r="IQ166">
        <v>3</v>
      </c>
      <c r="IR166">
        <v>1</v>
      </c>
      <c r="IS166">
        <v>3</v>
      </c>
      <c r="IT166">
        <v>2</v>
      </c>
      <c r="IU166">
        <v>4</v>
      </c>
      <c r="IV166">
        <v>3</v>
      </c>
      <c r="IW166">
        <v>3</v>
      </c>
      <c r="IX166">
        <v>3</v>
      </c>
      <c r="IY166">
        <v>3</v>
      </c>
      <c r="IZ166">
        <v>3</v>
      </c>
      <c r="JA166">
        <v>2</v>
      </c>
      <c r="JB166">
        <v>4</v>
      </c>
      <c r="JC166">
        <v>2</v>
      </c>
      <c r="JD166">
        <v>3</v>
      </c>
      <c r="JE166">
        <v>2</v>
      </c>
      <c r="JF166">
        <v>4</v>
      </c>
      <c r="JG166">
        <v>3</v>
      </c>
      <c r="JH166">
        <v>2</v>
      </c>
      <c r="JI166">
        <v>3</v>
      </c>
      <c r="JJ166">
        <v>4</v>
      </c>
      <c r="JK166">
        <v>2</v>
      </c>
      <c r="JL166">
        <v>4</v>
      </c>
      <c r="JM166">
        <v>3</v>
      </c>
      <c r="JN166">
        <v>4</v>
      </c>
      <c r="JO166">
        <v>3</v>
      </c>
      <c r="JP166">
        <v>4</v>
      </c>
      <c r="JQ166">
        <v>4</v>
      </c>
      <c r="JR166">
        <v>3</v>
      </c>
      <c r="JS166">
        <v>3</v>
      </c>
      <c r="JT166">
        <v>2</v>
      </c>
      <c r="JU166">
        <v>3</v>
      </c>
      <c r="JV166">
        <v>3</v>
      </c>
      <c r="JW166">
        <v>4</v>
      </c>
      <c r="JX166">
        <v>1</v>
      </c>
      <c r="JY166">
        <v>3</v>
      </c>
      <c r="JZ166">
        <v>3</v>
      </c>
      <c r="KA166">
        <v>3</v>
      </c>
      <c r="KB166">
        <v>2</v>
      </c>
      <c r="KC166">
        <v>4</v>
      </c>
      <c r="KD166">
        <v>3</v>
      </c>
      <c r="KE166">
        <v>3</v>
      </c>
      <c r="KF166">
        <v>3</v>
      </c>
      <c r="KG166">
        <v>3</v>
      </c>
      <c r="KH166">
        <v>3</v>
      </c>
      <c r="KI166">
        <v>3</v>
      </c>
      <c r="KJ166">
        <v>3</v>
      </c>
    </row>
    <row r="167" spans="1:296">
      <c r="A167">
        <v>165</v>
      </c>
      <c r="B167">
        <v>6854878765</v>
      </c>
      <c r="C167">
        <v>161629184</v>
      </c>
      <c r="D167" s="48">
        <v>43216.546041666668</v>
      </c>
      <c r="E167" s="180">
        <v>43216.564236111109</v>
      </c>
      <c r="F167" t="s">
        <v>1181</v>
      </c>
      <c r="K167" t="s">
        <v>730</v>
      </c>
      <c r="L167" t="s">
        <v>1928</v>
      </c>
      <c r="N167" t="s">
        <v>4597</v>
      </c>
      <c r="O167" t="s">
        <v>1931</v>
      </c>
      <c r="P167" t="s">
        <v>1088</v>
      </c>
      <c r="Q167" t="s">
        <v>203</v>
      </c>
      <c r="R167" t="s">
        <v>203</v>
      </c>
      <c r="S167" t="s">
        <v>203</v>
      </c>
      <c r="T167" t="s">
        <v>203</v>
      </c>
      <c r="U167" t="s">
        <v>203</v>
      </c>
      <c r="V167" t="s">
        <v>215</v>
      </c>
      <c r="W167" t="s">
        <v>215</v>
      </c>
      <c r="X167" t="s">
        <v>203</v>
      </c>
      <c r="Y167" t="s">
        <v>203</v>
      </c>
      <c r="Z167" t="s">
        <v>203</v>
      </c>
      <c r="AA167" t="s">
        <v>203</v>
      </c>
      <c r="AB167" t="s">
        <v>3743</v>
      </c>
      <c r="AC167" t="s">
        <v>203</v>
      </c>
      <c r="AE167" t="s">
        <v>994</v>
      </c>
      <c r="AF167" t="s">
        <v>995</v>
      </c>
      <c r="AG167" t="s">
        <v>4728</v>
      </c>
      <c r="AH167" s="288">
        <v>43205</v>
      </c>
      <c r="AI167">
        <v>14</v>
      </c>
      <c r="AJ167" t="s">
        <v>2378</v>
      </c>
      <c r="AK167" t="s">
        <v>3015</v>
      </c>
      <c r="AL167" t="s">
        <v>998</v>
      </c>
      <c r="AM167" t="s">
        <v>203</v>
      </c>
      <c r="AN167" t="s">
        <v>1523</v>
      </c>
      <c r="AO167" t="s">
        <v>1523</v>
      </c>
      <c r="AP167" t="s">
        <v>1523</v>
      </c>
      <c r="AQ167" s="257" t="s">
        <v>1523</v>
      </c>
      <c r="AR167" t="s">
        <v>1523</v>
      </c>
      <c r="AS167" t="s">
        <v>1523</v>
      </c>
      <c r="AT167" t="s">
        <v>1523</v>
      </c>
      <c r="AU167" t="s">
        <v>1523</v>
      </c>
      <c r="AV167" t="s">
        <v>1523</v>
      </c>
      <c r="HX167">
        <v>2</v>
      </c>
      <c r="HY167">
        <v>4</v>
      </c>
      <c r="HZ167">
        <v>2</v>
      </c>
      <c r="IA167">
        <v>2</v>
      </c>
      <c r="IB167">
        <v>2</v>
      </c>
      <c r="IC167">
        <v>2</v>
      </c>
      <c r="ID167">
        <v>4</v>
      </c>
      <c r="IE167">
        <v>3</v>
      </c>
      <c r="IF167">
        <v>1</v>
      </c>
      <c r="IG167">
        <v>4</v>
      </c>
      <c r="IH167">
        <v>4</v>
      </c>
      <c r="II167">
        <v>2</v>
      </c>
      <c r="IJ167">
        <v>3</v>
      </c>
      <c r="IK167">
        <v>2</v>
      </c>
      <c r="IL167">
        <v>2</v>
      </c>
      <c r="IM167">
        <v>2</v>
      </c>
      <c r="IN167">
        <v>3</v>
      </c>
      <c r="IO167">
        <v>2</v>
      </c>
      <c r="IP167">
        <v>1</v>
      </c>
      <c r="IQ167">
        <v>2</v>
      </c>
      <c r="IR167">
        <v>4</v>
      </c>
      <c r="IS167">
        <v>2</v>
      </c>
      <c r="IT167">
        <v>2</v>
      </c>
      <c r="IU167">
        <v>4</v>
      </c>
      <c r="IV167">
        <v>2</v>
      </c>
      <c r="IW167">
        <v>3</v>
      </c>
      <c r="IX167">
        <v>1</v>
      </c>
      <c r="IY167">
        <v>1</v>
      </c>
      <c r="IZ167">
        <v>3</v>
      </c>
      <c r="JA167">
        <v>2</v>
      </c>
      <c r="JB167">
        <v>2</v>
      </c>
      <c r="JC167">
        <v>2</v>
      </c>
      <c r="JD167">
        <v>2</v>
      </c>
      <c r="JE167">
        <v>1</v>
      </c>
      <c r="JF167">
        <v>2</v>
      </c>
      <c r="JG167">
        <v>2</v>
      </c>
      <c r="JH167">
        <v>2</v>
      </c>
      <c r="JI167">
        <v>3</v>
      </c>
      <c r="JJ167">
        <v>1</v>
      </c>
      <c r="JK167">
        <v>1</v>
      </c>
      <c r="JL167">
        <v>2</v>
      </c>
      <c r="JM167">
        <v>3</v>
      </c>
      <c r="JN167">
        <v>3</v>
      </c>
      <c r="JO167">
        <v>3</v>
      </c>
      <c r="JP167">
        <v>2</v>
      </c>
      <c r="JQ167">
        <v>4</v>
      </c>
      <c r="JR167">
        <v>2</v>
      </c>
      <c r="JS167">
        <v>1</v>
      </c>
      <c r="JT167">
        <v>3</v>
      </c>
      <c r="JU167">
        <v>3</v>
      </c>
      <c r="JV167">
        <v>4</v>
      </c>
      <c r="JW167">
        <v>2</v>
      </c>
      <c r="JX167">
        <v>2</v>
      </c>
      <c r="JY167">
        <v>2</v>
      </c>
      <c r="JZ167">
        <v>3</v>
      </c>
      <c r="KA167">
        <v>3</v>
      </c>
      <c r="KB167">
        <v>1</v>
      </c>
      <c r="KC167">
        <v>2</v>
      </c>
      <c r="KD167">
        <v>1</v>
      </c>
      <c r="KE167">
        <v>3</v>
      </c>
      <c r="KF167">
        <v>3</v>
      </c>
      <c r="KG167">
        <v>1</v>
      </c>
      <c r="KH167">
        <v>3</v>
      </c>
      <c r="KI167">
        <v>2</v>
      </c>
      <c r="KJ167">
        <v>2</v>
      </c>
    </row>
    <row r="168" spans="1:296">
      <c r="A168">
        <v>166</v>
      </c>
      <c r="AE168" t="s">
        <v>1523</v>
      </c>
      <c r="AF168" t="s">
        <v>1523</v>
      </c>
      <c r="AG168" t="s">
        <v>1523</v>
      </c>
      <c r="AH168" s="288" t="s">
        <v>1523</v>
      </c>
      <c r="AI168" t="s">
        <v>1523</v>
      </c>
      <c r="AJ168" t="s">
        <v>1523</v>
      </c>
      <c r="AK168" t="s">
        <v>1523</v>
      </c>
      <c r="AL168" t="s">
        <v>1523</v>
      </c>
      <c r="AM168" t="s">
        <v>1523</v>
      </c>
      <c r="AN168" t="s">
        <v>1523</v>
      </c>
      <c r="AO168" t="s">
        <v>1523</v>
      </c>
      <c r="AP168" t="s">
        <v>1523</v>
      </c>
      <c r="AQ168" s="257" t="s">
        <v>1523</v>
      </c>
      <c r="AR168" t="s">
        <v>1523</v>
      </c>
      <c r="AS168" t="s">
        <v>1523</v>
      </c>
      <c r="AT168" t="s">
        <v>1523</v>
      </c>
      <c r="AU168" t="s">
        <v>1523</v>
      </c>
      <c r="AV168" t="s">
        <v>1523</v>
      </c>
    </row>
    <row r="169" spans="1:296">
      <c r="A169">
        <v>167</v>
      </c>
      <c r="B169">
        <v>6855016299</v>
      </c>
      <c r="C169">
        <v>161629184</v>
      </c>
      <c r="D169" s="48">
        <v>43216.592928240738</v>
      </c>
      <c r="E169" s="180">
        <v>43216.607916666668</v>
      </c>
      <c r="F169" t="s">
        <v>189</v>
      </c>
      <c r="K169" t="s">
        <v>4618</v>
      </c>
      <c r="L169" t="s">
        <v>4619</v>
      </c>
      <c r="N169" t="s">
        <v>4603</v>
      </c>
      <c r="O169" t="s">
        <v>4620</v>
      </c>
      <c r="P169" t="s">
        <v>203</v>
      </c>
      <c r="Q169" t="s">
        <v>203</v>
      </c>
      <c r="R169" t="s">
        <v>796</v>
      </c>
      <c r="S169" t="s">
        <v>780</v>
      </c>
      <c r="T169" t="s">
        <v>780</v>
      </c>
      <c r="U169" t="s">
        <v>847</v>
      </c>
      <c r="V169" t="s">
        <v>203</v>
      </c>
      <c r="W169" t="s">
        <v>203</v>
      </c>
      <c r="X169" t="s">
        <v>203</v>
      </c>
      <c r="Y169" t="s">
        <v>203</v>
      </c>
      <c r="Z169" t="s">
        <v>203</v>
      </c>
      <c r="AA169" t="s">
        <v>203</v>
      </c>
      <c r="AE169" t="s">
        <v>1523</v>
      </c>
      <c r="AF169" t="s">
        <v>1523</v>
      </c>
      <c r="AG169" t="s">
        <v>1523</v>
      </c>
      <c r="AH169" s="288" t="s">
        <v>1523</v>
      </c>
      <c r="AI169" t="s">
        <v>1523</v>
      </c>
      <c r="AJ169" t="s">
        <v>1523</v>
      </c>
      <c r="AK169" t="s">
        <v>1523</v>
      </c>
      <c r="AL169" t="s">
        <v>1523</v>
      </c>
      <c r="AM169" t="s">
        <v>1523</v>
      </c>
      <c r="AN169" t="s">
        <v>1523</v>
      </c>
      <c r="AO169" t="s">
        <v>1523</v>
      </c>
      <c r="AP169" t="s">
        <v>1523</v>
      </c>
      <c r="AQ169" s="257" t="s">
        <v>1523</v>
      </c>
      <c r="AR169" t="s">
        <v>1523</v>
      </c>
      <c r="AS169" t="s">
        <v>1523</v>
      </c>
      <c r="AT169" t="s">
        <v>1523</v>
      </c>
      <c r="AU169" t="s">
        <v>1523</v>
      </c>
      <c r="AV169" t="s">
        <v>1523</v>
      </c>
      <c r="BL169">
        <v>-3</v>
      </c>
      <c r="BY169" t="s">
        <v>4621</v>
      </c>
      <c r="EP169">
        <v>1</v>
      </c>
      <c r="EQ169" t="s">
        <v>4622</v>
      </c>
      <c r="HX169">
        <v>2</v>
      </c>
      <c r="HY169">
        <v>2</v>
      </c>
      <c r="HZ169">
        <v>3</v>
      </c>
      <c r="IA169">
        <v>2</v>
      </c>
      <c r="IB169">
        <v>3</v>
      </c>
      <c r="IC169">
        <v>1</v>
      </c>
      <c r="ID169">
        <v>2</v>
      </c>
      <c r="IE169">
        <v>1</v>
      </c>
      <c r="IF169">
        <v>3</v>
      </c>
      <c r="IG169">
        <v>1</v>
      </c>
      <c r="IH169">
        <v>3</v>
      </c>
      <c r="II169">
        <v>3</v>
      </c>
      <c r="IJ169">
        <v>2</v>
      </c>
      <c r="IK169">
        <v>3</v>
      </c>
      <c r="IL169">
        <v>2</v>
      </c>
      <c r="IM169">
        <v>3</v>
      </c>
      <c r="IN169">
        <v>2</v>
      </c>
      <c r="IO169">
        <v>2</v>
      </c>
      <c r="IP169">
        <v>3</v>
      </c>
      <c r="IQ169">
        <v>3</v>
      </c>
      <c r="IR169">
        <v>1</v>
      </c>
      <c r="IS169">
        <v>2</v>
      </c>
      <c r="IT169">
        <v>2</v>
      </c>
      <c r="IU169">
        <v>4</v>
      </c>
      <c r="IV169">
        <v>3</v>
      </c>
      <c r="IW169">
        <v>3</v>
      </c>
      <c r="IX169">
        <v>1</v>
      </c>
      <c r="IY169">
        <v>2</v>
      </c>
      <c r="IZ169">
        <v>2</v>
      </c>
      <c r="JA169">
        <v>3</v>
      </c>
      <c r="JB169">
        <v>3</v>
      </c>
      <c r="JC169">
        <v>2</v>
      </c>
      <c r="JD169">
        <v>2</v>
      </c>
      <c r="JE169">
        <v>2</v>
      </c>
      <c r="JF169">
        <v>3</v>
      </c>
      <c r="JG169">
        <v>2</v>
      </c>
      <c r="JH169">
        <v>2</v>
      </c>
      <c r="JI169">
        <v>2</v>
      </c>
      <c r="JJ169">
        <v>2</v>
      </c>
      <c r="JK169">
        <v>2</v>
      </c>
      <c r="JL169">
        <v>3</v>
      </c>
      <c r="JM169">
        <v>2</v>
      </c>
      <c r="JN169">
        <v>2</v>
      </c>
      <c r="JO169">
        <v>4</v>
      </c>
      <c r="JP169">
        <v>3</v>
      </c>
      <c r="JQ169">
        <v>2</v>
      </c>
      <c r="JR169">
        <v>1</v>
      </c>
      <c r="JS169">
        <v>2</v>
      </c>
      <c r="JT169">
        <v>2</v>
      </c>
      <c r="JU169">
        <v>2</v>
      </c>
      <c r="JV169">
        <v>3</v>
      </c>
      <c r="JW169">
        <v>3</v>
      </c>
      <c r="JX169">
        <v>3</v>
      </c>
      <c r="JY169">
        <v>2</v>
      </c>
      <c r="JZ169">
        <v>2</v>
      </c>
      <c r="KA169">
        <v>2</v>
      </c>
      <c r="KB169">
        <v>2</v>
      </c>
      <c r="KC169">
        <v>2</v>
      </c>
      <c r="KD169">
        <v>2</v>
      </c>
      <c r="KE169">
        <v>2</v>
      </c>
      <c r="KF169">
        <v>2</v>
      </c>
      <c r="KG169">
        <v>2</v>
      </c>
      <c r="KH169">
        <v>2</v>
      </c>
      <c r="KI169">
        <v>2</v>
      </c>
      <c r="KJ169">
        <v>3</v>
      </c>
    </row>
    <row r="170" spans="1:296">
      <c r="A170">
        <v>168</v>
      </c>
      <c r="AE170" t="s">
        <v>1523</v>
      </c>
      <c r="AF170" t="s">
        <v>1523</v>
      </c>
      <c r="AG170" t="s">
        <v>1523</v>
      </c>
      <c r="AH170" s="288" t="s">
        <v>1523</v>
      </c>
      <c r="AI170" t="s">
        <v>1523</v>
      </c>
      <c r="AJ170" t="s">
        <v>1523</v>
      </c>
      <c r="AK170" t="s">
        <v>1523</v>
      </c>
      <c r="AL170" t="s">
        <v>1523</v>
      </c>
      <c r="AM170" t="s">
        <v>1523</v>
      </c>
      <c r="AN170" t="s">
        <v>1523</v>
      </c>
      <c r="AO170" t="s">
        <v>1523</v>
      </c>
      <c r="AP170" t="s">
        <v>1523</v>
      </c>
      <c r="AQ170" s="257" t="s">
        <v>1523</v>
      </c>
      <c r="AR170" t="s">
        <v>1523</v>
      </c>
      <c r="AS170" t="s">
        <v>1523</v>
      </c>
      <c r="AT170" t="s">
        <v>1523</v>
      </c>
      <c r="AU170" t="s">
        <v>1523</v>
      </c>
      <c r="AV170" t="s">
        <v>1523</v>
      </c>
    </row>
    <row r="171" spans="1:296">
      <c r="A171">
        <v>169</v>
      </c>
      <c r="B171">
        <v>6854872795</v>
      </c>
      <c r="C171">
        <v>161629184</v>
      </c>
      <c r="D171" s="48">
        <v>43216.545648148152</v>
      </c>
      <c r="E171" s="180">
        <v>43216.551840277767</v>
      </c>
      <c r="F171" t="s">
        <v>189</v>
      </c>
      <c r="K171" t="s">
        <v>1952</v>
      </c>
      <c r="L171" t="s">
        <v>1953</v>
      </c>
      <c r="N171" t="s">
        <v>4597</v>
      </c>
      <c r="O171" t="s">
        <v>1956</v>
      </c>
      <c r="P171" t="s">
        <v>209</v>
      </c>
      <c r="Q171" t="s">
        <v>209</v>
      </c>
      <c r="R171" t="s">
        <v>781</v>
      </c>
      <c r="S171" t="s">
        <v>780</v>
      </c>
      <c r="T171" t="s">
        <v>780</v>
      </c>
      <c r="U171" t="s">
        <v>4607</v>
      </c>
      <c r="V171" t="s">
        <v>209</v>
      </c>
      <c r="W171" t="s">
        <v>209</v>
      </c>
      <c r="X171" t="s">
        <v>209</v>
      </c>
      <c r="Y171" t="s">
        <v>209</v>
      </c>
      <c r="Z171" t="s">
        <v>209</v>
      </c>
      <c r="AA171" t="s">
        <v>381</v>
      </c>
      <c r="AE171" t="s">
        <v>1523</v>
      </c>
      <c r="AF171" t="s">
        <v>1523</v>
      </c>
      <c r="AG171" t="s">
        <v>1523</v>
      </c>
      <c r="AH171" s="288" t="s">
        <v>1523</v>
      </c>
      <c r="AI171" t="s">
        <v>1523</v>
      </c>
      <c r="AJ171" t="s">
        <v>1523</v>
      </c>
      <c r="AK171" t="s">
        <v>1523</v>
      </c>
      <c r="AL171" t="s">
        <v>1523</v>
      </c>
      <c r="AM171" t="s">
        <v>1523</v>
      </c>
      <c r="AN171" t="s">
        <v>1523</v>
      </c>
      <c r="AO171" t="s">
        <v>1523</v>
      </c>
      <c r="AP171" t="s">
        <v>1523</v>
      </c>
      <c r="AQ171" s="257" t="s">
        <v>1523</v>
      </c>
      <c r="AR171" t="s">
        <v>1523</v>
      </c>
      <c r="AS171" t="s">
        <v>1523</v>
      </c>
      <c r="AT171" t="s">
        <v>1523</v>
      </c>
      <c r="AU171" t="s">
        <v>1523</v>
      </c>
      <c r="AV171" t="s">
        <v>1523</v>
      </c>
      <c r="BJ171">
        <v>-1</v>
      </c>
      <c r="ED171">
        <v>2</v>
      </c>
      <c r="HX171">
        <v>1</v>
      </c>
      <c r="HY171">
        <v>1</v>
      </c>
      <c r="HZ171">
        <v>2</v>
      </c>
      <c r="IA171">
        <v>2</v>
      </c>
      <c r="IB171">
        <v>4</v>
      </c>
      <c r="IC171">
        <v>1</v>
      </c>
      <c r="ID171">
        <v>1</v>
      </c>
      <c r="IE171">
        <v>1</v>
      </c>
      <c r="IF171">
        <v>1</v>
      </c>
      <c r="IG171">
        <v>1</v>
      </c>
      <c r="IH171">
        <v>4</v>
      </c>
      <c r="II171">
        <v>3</v>
      </c>
      <c r="IJ171">
        <v>3</v>
      </c>
      <c r="IK171">
        <v>2</v>
      </c>
      <c r="IL171">
        <v>2</v>
      </c>
      <c r="IM171">
        <v>2</v>
      </c>
      <c r="IN171">
        <v>1</v>
      </c>
      <c r="IO171">
        <v>1</v>
      </c>
      <c r="IP171">
        <v>1</v>
      </c>
      <c r="IQ171">
        <v>1</v>
      </c>
      <c r="IR171">
        <v>1</v>
      </c>
      <c r="IS171">
        <v>1</v>
      </c>
      <c r="IT171">
        <v>1</v>
      </c>
      <c r="IU171">
        <v>4</v>
      </c>
      <c r="IV171">
        <v>2</v>
      </c>
      <c r="IW171">
        <v>2</v>
      </c>
      <c r="IX171">
        <v>1</v>
      </c>
      <c r="IY171">
        <v>2</v>
      </c>
      <c r="IZ171">
        <v>1</v>
      </c>
      <c r="JA171">
        <v>1</v>
      </c>
      <c r="JB171">
        <v>3</v>
      </c>
      <c r="JC171">
        <v>1</v>
      </c>
      <c r="JD171">
        <v>1</v>
      </c>
      <c r="JE171">
        <v>1</v>
      </c>
      <c r="JF171">
        <v>2</v>
      </c>
      <c r="JG171">
        <v>1</v>
      </c>
      <c r="JH171">
        <v>1</v>
      </c>
      <c r="JI171">
        <v>1</v>
      </c>
      <c r="JJ171">
        <v>1</v>
      </c>
      <c r="JK171">
        <v>2</v>
      </c>
      <c r="JL171">
        <v>2</v>
      </c>
      <c r="JM171">
        <v>1</v>
      </c>
      <c r="JN171">
        <v>2</v>
      </c>
      <c r="JO171">
        <v>2</v>
      </c>
      <c r="JP171">
        <v>1</v>
      </c>
      <c r="JQ171">
        <v>1</v>
      </c>
      <c r="JR171">
        <v>1</v>
      </c>
      <c r="JS171">
        <v>1</v>
      </c>
      <c r="JT171">
        <v>2</v>
      </c>
      <c r="JU171">
        <v>1</v>
      </c>
      <c r="JV171">
        <v>3</v>
      </c>
      <c r="JW171">
        <v>1</v>
      </c>
      <c r="JX171">
        <v>2</v>
      </c>
      <c r="JY171">
        <v>1</v>
      </c>
      <c r="JZ171">
        <v>1</v>
      </c>
      <c r="KA171">
        <v>1</v>
      </c>
      <c r="KB171">
        <v>1</v>
      </c>
      <c r="KC171">
        <v>1</v>
      </c>
      <c r="KD171">
        <v>2</v>
      </c>
      <c r="KE171">
        <v>1</v>
      </c>
      <c r="KF171">
        <v>1</v>
      </c>
      <c r="KG171">
        <v>1</v>
      </c>
      <c r="KH171">
        <v>1</v>
      </c>
      <c r="KI171">
        <v>1</v>
      </c>
      <c r="KJ171">
        <v>3</v>
      </c>
    </row>
    <row r="172" spans="1:296">
      <c r="A172">
        <v>170</v>
      </c>
      <c r="AE172" t="s">
        <v>1523</v>
      </c>
      <c r="AF172" t="s">
        <v>1523</v>
      </c>
      <c r="AG172" t="s">
        <v>1523</v>
      </c>
      <c r="AH172" s="288" t="s">
        <v>1523</v>
      </c>
      <c r="AI172" t="s">
        <v>1523</v>
      </c>
      <c r="AJ172" t="s">
        <v>1523</v>
      </c>
      <c r="AK172" t="s">
        <v>1523</v>
      </c>
      <c r="AL172" t="s">
        <v>1523</v>
      </c>
      <c r="AM172" t="s">
        <v>1523</v>
      </c>
      <c r="AN172" t="s">
        <v>1523</v>
      </c>
      <c r="AO172" t="s">
        <v>1523</v>
      </c>
      <c r="AP172" t="s">
        <v>1523</v>
      </c>
      <c r="AQ172" s="257" t="s">
        <v>1523</v>
      </c>
      <c r="AR172" t="s">
        <v>1523</v>
      </c>
      <c r="AS172" t="s">
        <v>1523</v>
      </c>
      <c r="AT172" t="s">
        <v>1523</v>
      </c>
      <c r="AU172" t="s">
        <v>1523</v>
      </c>
      <c r="AV172" t="s">
        <v>1523</v>
      </c>
    </row>
    <row r="173" spans="1:296">
      <c r="A173">
        <v>171</v>
      </c>
      <c r="AE173" t="s">
        <v>1523</v>
      </c>
      <c r="AF173" t="s">
        <v>1523</v>
      </c>
      <c r="AG173" t="s">
        <v>1523</v>
      </c>
      <c r="AH173" s="288" t="s">
        <v>1523</v>
      </c>
      <c r="AI173" t="s">
        <v>1523</v>
      </c>
      <c r="AJ173" t="s">
        <v>1523</v>
      </c>
      <c r="AK173" t="s">
        <v>1523</v>
      </c>
      <c r="AL173" t="s">
        <v>1523</v>
      </c>
      <c r="AM173" t="s">
        <v>1523</v>
      </c>
      <c r="AN173" t="s">
        <v>1523</v>
      </c>
      <c r="AO173" t="s">
        <v>1523</v>
      </c>
      <c r="AP173" t="s">
        <v>1523</v>
      </c>
      <c r="AQ173" s="257" t="s">
        <v>1523</v>
      </c>
      <c r="AR173" t="s">
        <v>1523</v>
      </c>
      <c r="AS173" t="s">
        <v>1523</v>
      </c>
      <c r="AT173" t="s">
        <v>1523</v>
      </c>
      <c r="AU173" t="s">
        <v>1523</v>
      </c>
      <c r="AV173" t="s">
        <v>1523</v>
      </c>
    </row>
    <row r="174" spans="1:296">
      <c r="A174">
        <v>172</v>
      </c>
      <c r="AE174" t="s">
        <v>1523</v>
      </c>
      <c r="AF174" t="s">
        <v>1523</v>
      </c>
      <c r="AG174" t="s">
        <v>1523</v>
      </c>
      <c r="AH174" s="288" t="s">
        <v>1523</v>
      </c>
      <c r="AI174" t="s">
        <v>1523</v>
      </c>
      <c r="AJ174" t="s">
        <v>1523</v>
      </c>
      <c r="AK174" t="s">
        <v>1523</v>
      </c>
      <c r="AL174" t="s">
        <v>1523</v>
      </c>
      <c r="AM174" t="s">
        <v>1523</v>
      </c>
      <c r="AN174" t="s">
        <v>1523</v>
      </c>
      <c r="AO174" t="s">
        <v>1523</v>
      </c>
      <c r="AP174" t="s">
        <v>1523</v>
      </c>
      <c r="AQ174" s="257" t="s">
        <v>1523</v>
      </c>
      <c r="AR174" t="s">
        <v>1523</v>
      </c>
      <c r="AS174" t="s">
        <v>1523</v>
      </c>
      <c r="AT174" t="s">
        <v>1523</v>
      </c>
      <c r="AU174" t="s">
        <v>1523</v>
      </c>
      <c r="AV174" t="s">
        <v>1523</v>
      </c>
    </row>
    <row r="175" spans="1:296">
      <c r="A175">
        <v>173</v>
      </c>
      <c r="AE175" t="s">
        <v>1523</v>
      </c>
      <c r="AF175" t="s">
        <v>1523</v>
      </c>
      <c r="AG175" t="s">
        <v>1523</v>
      </c>
      <c r="AH175" s="288" t="s">
        <v>1523</v>
      </c>
      <c r="AI175" t="s">
        <v>1523</v>
      </c>
      <c r="AJ175" t="s">
        <v>1523</v>
      </c>
      <c r="AK175" t="s">
        <v>1523</v>
      </c>
      <c r="AL175" t="s">
        <v>1523</v>
      </c>
      <c r="AM175" t="s">
        <v>1523</v>
      </c>
      <c r="AN175" t="s">
        <v>1523</v>
      </c>
      <c r="AO175" t="s">
        <v>1523</v>
      </c>
      <c r="AP175" t="s">
        <v>1523</v>
      </c>
      <c r="AQ175" s="257" t="s">
        <v>1523</v>
      </c>
      <c r="AR175" t="s">
        <v>1523</v>
      </c>
      <c r="AS175" t="s">
        <v>1523</v>
      </c>
      <c r="AT175" t="s">
        <v>1523</v>
      </c>
      <c r="AU175" t="s">
        <v>1523</v>
      </c>
      <c r="AV175" t="s">
        <v>1523</v>
      </c>
    </row>
    <row r="176" spans="1:296">
      <c r="A176">
        <v>174</v>
      </c>
      <c r="B176">
        <v>6854871821</v>
      </c>
      <c r="C176">
        <v>161629184</v>
      </c>
      <c r="D176" s="48">
        <v>43216.546053240738</v>
      </c>
      <c r="E176" s="180">
        <v>43216.567511574067</v>
      </c>
      <c r="F176" t="s">
        <v>1181</v>
      </c>
      <c r="K176" t="s">
        <v>280</v>
      </c>
      <c r="L176" t="s">
        <v>1983</v>
      </c>
      <c r="N176" t="s">
        <v>4597</v>
      </c>
      <c r="O176" t="s">
        <v>4598</v>
      </c>
      <c r="P176" t="s">
        <v>203</v>
      </c>
      <c r="Q176" t="s">
        <v>203</v>
      </c>
      <c r="R176" t="s">
        <v>781</v>
      </c>
      <c r="S176" t="s">
        <v>781</v>
      </c>
      <c r="T176" t="s">
        <v>781</v>
      </c>
      <c r="U176" t="s">
        <v>781</v>
      </c>
      <c r="V176" t="s">
        <v>203</v>
      </c>
      <c r="W176" t="s">
        <v>4599</v>
      </c>
      <c r="X176" t="s">
        <v>215</v>
      </c>
      <c r="Y176" t="s">
        <v>203</v>
      </c>
      <c r="Z176" t="s">
        <v>203</v>
      </c>
      <c r="AA176" t="s">
        <v>203</v>
      </c>
      <c r="AE176" t="s">
        <v>1523</v>
      </c>
      <c r="AF176" t="s">
        <v>1523</v>
      </c>
      <c r="AG176" t="s">
        <v>1523</v>
      </c>
      <c r="AH176" s="288" t="s">
        <v>1523</v>
      </c>
      <c r="AI176" t="s">
        <v>1523</v>
      </c>
      <c r="AJ176" t="s">
        <v>1523</v>
      </c>
      <c r="AK176" t="s">
        <v>1523</v>
      </c>
      <c r="AL176" t="s">
        <v>1523</v>
      </c>
      <c r="AM176" t="s">
        <v>1523</v>
      </c>
      <c r="AN176" t="s">
        <v>1523</v>
      </c>
      <c r="AO176" t="s">
        <v>1523</v>
      </c>
      <c r="AP176" t="s">
        <v>1523</v>
      </c>
      <c r="AQ176" s="257" t="s">
        <v>1523</v>
      </c>
      <c r="AR176" t="s">
        <v>1523</v>
      </c>
      <c r="AS176" t="s">
        <v>1523</v>
      </c>
      <c r="AT176" t="s">
        <v>1523</v>
      </c>
      <c r="AU176" t="s">
        <v>1523</v>
      </c>
      <c r="AV176" t="s">
        <v>1523</v>
      </c>
      <c r="HX176">
        <v>2</v>
      </c>
      <c r="HY176">
        <v>1</v>
      </c>
      <c r="HZ176">
        <v>4</v>
      </c>
      <c r="IA176">
        <v>4</v>
      </c>
      <c r="IB176">
        <v>4</v>
      </c>
      <c r="IC176">
        <v>3</v>
      </c>
      <c r="ID176">
        <v>2</v>
      </c>
      <c r="IE176">
        <v>2</v>
      </c>
      <c r="IF176">
        <v>1</v>
      </c>
      <c r="IG176">
        <v>3</v>
      </c>
      <c r="IH176">
        <v>4</v>
      </c>
      <c r="II176">
        <v>4</v>
      </c>
      <c r="IJ176">
        <v>4</v>
      </c>
      <c r="IK176">
        <v>4</v>
      </c>
      <c r="IL176">
        <v>4</v>
      </c>
      <c r="IM176">
        <v>4</v>
      </c>
      <c r="IN176">
        <v>3</v>
      </c>
      <c r="IO176">
        <v>3</v>
      </c>
      <c r="IP176">
        <v>2</v>
      </c>
      <c r="IQ176">
        <v>3</v>
      </c>
      <c r="IR176">
        <v>1</v>
      </c>
      <c r="IS176">
        <v>1</v>
      </c>
      <c r="IT176">
        <v>3</v>
      </c>
      <c r="IU176">
        <v>4</v>
      </c>
      <c r="IV176">
        <v>4</v>
      </c>
      <c r="IW176">
        <v>4</v>
      </c>
      <c r="IX176">
        <v>2</v>
      </c>
      <c r="IY176">
        <v>1</v>
      </c>
      <c r="IZ176">
        <v>1</v>
      </c>
      <c r="JA176">
        <v>4</v>
      </c>
      <c r="JB176">
        <v>4</v>
      </c>
      <c r="JC176">
        <v>4</v>
      </c>
      <c r="JD176">
        <v>2</v>
      </c>
      <c r="JE176">
        <v>4</v>
      </c>
      <c r="JF176">
        <v>4</v>
      </c>
      <c r="JG176">
        <v>4</v>
      </c>
      <c r="JH176">
        <v>4</v>
      </c>
      <c r="JI176">
        <v>2</v>
      </c>
      <c r="JJ176">
        <v>4</v>
      </c>
      <c r="JK176">
        <v>1</v>
      </c>
      <c r="JL176">
        <v>3</v>
      </c>
      <c r="JM176">
        <v>3</v>
      </c>
      <c r="JN176">
        <v>4</v>
      </c>
      <c r="JO176">
        <v>2</v>
      </c>
      <c r="JP176">
        <v>4</v>
      </c>
      <c r="JQ176">
        <v>1</v>
      </c>
      <c r="JR176">
        <v>4</v>
      </c>
      <c r="JS176">
        <v>4</v>
      </c>
      <c r="JT176">
        <v>2</v>
      </c>
      <c r="JU176">
        <v>2</v>
      </c>
      <c r="JV176">
        <v>2</v>
      </c>
      <c r="JW176">
        <v>1</v>
      </c>
      <c r="JX176">
        <v>2</v>
      </c>
      <c r="JY176">
        <v>4</v>
      </c>
      <c r="JZ176">
        <v>3</v>
      </c>
      <c r="KA176">
        <v>3</v>
      </c>
      <c r="KB176">
        <v>1</v>
      </c>
      <c r="KC176">
        <v>1</v>
      </c>
      <c r="KD176">
        <v>3</v>
      </c>
      <c r="KE176">
        <v>2</v>
      </c>
      <c r="KF176">
        <v>1</v>
      </c>
      <c r="KG176">
        <v>4</v>
      </c>
      <c r="KH176">
        <v>3</v>
      </c>
      <c r="KI176">
        <v>1</v>
      </c>
      <c r="KJ176">
        <v>4</v>
      </c>
    </row>
    <row r="177" spans="1:296">
      <c r="A177">
        <v>175</v>
      </c>
      <c r="B177">
        <v>6855029713</v>
      </c>
      <c r="C177">
        <v>161629184</v>
      </c>
      <c r="D177" s="48">
        <v>43216.597291666672</v>
      </c>
      <c r="E177" s="180">
        <v>43216.612430555557</v>
      </c>
      <c r="F177" t="s">
        <v>1181</v>
      </c>
      <c r="K177" t="s">
        <v>1471</v>
      </c>
      <c r="L177" t="s">
        <v>3744</v>
      </c>
      <c r="N177" t="s">
        <v>4603</v>
      </c>
      <c r="O177" t="s">
        <v>3745</v>
      </c>
      <c r="P177" t="s">
        <v>203</v>
      </c>
      <c r="Q177" t="s">
        <v>215</v>
      </c>
      <c r="R177" t="s">
        <v>780</v>
      </c>
      <c r="S177" t="s">
        <v>780</v>
      </c>
      <c r="T177" t="s">
        <v>780</v>
      </c>
      <c r="U177" t="s">
        <v>988</v>
      </c>
      <c r="V177" t="s">
        <v>215</v>
      </c>
      <c r="W177" t="s">
        <v>4635</v>
      </c>
      <c r="X177" t="s">
        <v>203</v>
      </c>
      <c r="Y177" t="s">
        <v>203</v>
      </c>
      <c r="Z177" t="s">
        <v>203</v>
      </c>
      <c r="AA177" t="s">
        <v>215</v>
      </c>
      <c r="AB177" t="s">
        <v>203</v>
      </c>
      <c r="AC177" t="s">
        <v>215</v>
      </c>
      <c r="AE177" t="s">
        <v>1523</v>
      </c>
      <c r="AF177" t="s">
        <v>1523</v>
      </c>
      <c r="AG177" t="s">
        <v>1523</v>
      </c>
      <c r="AH177" s="288" t="s">
        <v>1523</v>
      </c>
      <c r="AI177" t="s">
        <v>1523</v>
      </c>
      <c r="AJ177" t="s">
        <v>1523</v>
      </c>
      <c r="AK177" t="s">
        <v>1523</v>
      </c>
      <c r="AL177" t="s">
        <v>1523</v>
      </c>
      <c r="AM177" t="s">
        <v>1523</v>
      </c>
      <c r="AN177" t="s">
        <v>1523</v>
      </c>
      <c r="AO177" t="s">
        <v>1523</v>
      </c>
      <c r="AP177" t="s">
        <v>1523</v>
      </c>
      <c r="AQ177" s="257" t="s">
        <v>1523</v>
      </c>
      <c r="AR177" t="s">
        <v>1523</v>
      </c>
      <c r="AS177" t="s">
        <v>1523</v>
      </c>
      <c r="AT177" t="s">
        <v>1523</v>
      </c>
      <c r="AU177" t="s">
        <v>1523</v>
      </c>
      <c r="AV177" t="s">
        <v>1523</v>
      </c>
      <c r="CD177">
        <v>4</v>
      </c>
      <c r="CE177" t="s">
        <v>4636</v>
      </c>
      <c r="HX177">
        <v>2</v>
      </c>
      <c r="HY177">
        <v>1</v>
      </c>
      <c r="HZ177">
        <v>3</v>
      </c>
      <c r="IA177">
        <v>3</v>
      </c>
      <c r="IB177">
        <v>2</v>
      </c>
      <c r="IC177">
        <v>3</v>
      </c>
      <c r="ID177">
        <v>2</v>
      </c>
      <c r="IE177">
        <v>3</v>
      </c>
      <c r="IF177">
        <v>2</v>
      </c>
      <c r="IG177">
        <v>3</v>
      </c>
      <c r="IH177">
        <v>3</v>
      </c>
      <c r="II177">
        <v>3</v>
      </c>
      <c r="IJ177">
        <v>2</v>
      </c>
      <c r="IK177">
        <v>2</v>
      </c>
      <c r="IL177">
        <v>4</v>
      </c>
      <c r="IM177">
        <v>4</v>
      </c>
      <c r="IN177">
        <v>3</v>
      </c>
      <c r="IO177">
        <v>3</v>
      </c>
      <c r="IP177">
        <v>2</v>
      </c>
      <c r="IQ177">
        <v>2</v>
      </c>
      <c r="IR177">
        <v>2</v>
      </c>
      <c r="IS177">
        <v>4</v>
      </c>
      <c r="IT177">
        <v>2</v>
      </c>
      <c r="IU177">
        <v>4</v>
      </c>
      <c r="IV177">
        <v>4</v>
      </c>
      <c r="IW177">
        <v>4</v>
      </c>
      <c r="IX177">
        <v>4</v>
      </c>
      <c r="IY177">
        <v>4</v>
      </c>
      <c r="IZ177">
        <v>3</v>
      </c>
      <c r="JA177">
        <v>4</v>
      </c>
      <c r="JB177">
        <v>3</v>
      </c>
      <c r="JC177">
        <v>4</v>
      </c>
      <c r="JD177">
        <v>2</v>
      </c>
      <c r="JE177">
        <v>2</v>
      </c>
      <c r="JF177">
        <v>4</v>
      </c>
      <c r="JG177">
        <v>4</v>
      </c>
      <c r="JH177">
        <v>4</v>
      </c>
      <c r="JI177">
        <v>3</v>
      </c>
      <c r="JJ177">
        <v>2</v>
      </c>
      <c r="JK177">
        <v>4</v>
      </c>
      <c r="JL177">
        <v>4</v>
      </c>
      <c r="JM177">
        <v>2</v>
      </c>
      <c r="JN177">
        <v>3</v>
      </c>
      <c r="JO177">
        <v>4</v>
      </c>
      <c r="JP177">
        <v>2</v>
      </c>
      <c r="JQ177">
        <v>1</v>
      </c>
      <c r="JR177">
        <v>2</v>
      </c>
      <c r="JS177">
        <v>2</v>
      </c>
      <c r="JT177">
        <v>2</v>
      </c>
      <c r="JU177">
        <v>3</v>
      </c>
      <c r="JV177">
        <v>3</v>
      </c>
      <c r="JW177">
        <v>3</v>
      </c>
      <c r="JX177">
        <v>2</v>
      </c>
      <c r="JY177">
        <v>3</v>
      </c>
      <c r="JZ177">
        <v>3</v>
      </c>
      <c r="KA177">
        <v>2</v>
      </c>
      <c r="KB177">
        <v>3</v>
      </c>
      <c r="KC177">
        <v>1</v>
      </c>
      <c r="KD177">
        <v>1</v>
      </c>
      <c r="KE177">
        <v>3</v>
      </c>
      <c r="KF177">
        <v>2</v>
      </c>
      <c r="KG177">
        <v>2</v>
      </c>
      <c r="KH177">
        <v>2</v>
      </c>
      <c r="KI177">
        <v>1</v>
      </c>
      <c r="KJ177">
        <v>2</v>
      </c>
    </row>
    <row r="178" spans="1:296">
      <c r="A178">
        <v>176</v>
      </c>
      <c r="B178">
        <v>6855031333</v>
      </c>
      <c r="C178">
        <v>161629184</v>
      </c>
      <c r="D178" s="48">
        <v>43216.597453703696</v>
      </c>
      <c r="E178" s="180">
        <v>43216.611296296287</v>
      </c>
      <c r="F178" t="s">
        <v>189</v>
      </c>
      <c r="K178" t="s">
        <v>1996</v>
      </c>
      <c r="L178" t="s">
        <v>1997</v>
      </c>
      <c r="N178" t="s">
        <v>4603</v>
      </c>
      <c r="O178" t="s">
        <v>1999</v>
      </c>
      <c r="P178" t="s">
        <v>203</v>
      </c>
      <c r="Q178" t="s">
        <v>203</v>
      </c>
      <c r="R178" t="s">
        <v>796</v>
      </c>
      <c r="S178" t="s">
        <v>796</v>
      </c>
      <c r="T178" t="s">
        <v>796</v>
      </c>
      <c r="U178" t="s">
        <v>796</v>
      </c>
      <c r="V178" t="s">
        <v>203</v>
      </c>
      <c r="W178" t="s">
        <v>4637</v>
      </c>
      <c r="X178" t="s">
        <v>203</v>
      </c>
      <c r="Y178" t="s">
        <v>203</v>
      </c>
      <c r="Z178" t="s">
        <v>203</v>
      </c>
      <c r="AA178" t="s">
        <v>203</v>
      </c>
      <c r="AE178" t="s">
        <v>1523</v>
      </c>
      <c r="AF178" t="s">
        <v>1523</v>
      </c>
      <c r="AG178" t="s">
        <v>1523</v>
      </c>
      <c r="AH178" s="288" t="s">
        <v>1523</v>
      </c>
      <c r="AI178" t="s">
        <v>1523</v>
      </c>
      <c r="AJ178" t="s">
        <v>1523</v>
      </c>
      <c r="AK178" t="s">
        <v>1523</v>
      </c>
      <c r="AL178" t="s">
        <v>1523</v>
      </c>
      <c r="AM178" t="s">
        <v>1523</v>
      </c>
      <c r="AN178" t="s">
        <v>1523</v>
      </c>
      <c r="AO178" t="s">
        <v>1523</v>
      </c>
      <c r="AP178" t="s">
        <v>1523</v>
      </c>
      <c r="AQ178" s="257" t="s">
        <v>1523</v>
      </c>
      <c r="AR178" t="s">
        <v>1523</v>
      </c>
      <c r="AS178" t="s">
        <v>1523</v>
      </c>
      <c r="AT178" t="s">
        <v>1523</v>
      </c>
      <c r="AU178" t="s">
        <v>1523</v>
      </c>
      <c r="AV178" t="s">
        <v>1523</v>
      </c>
      <c r="EP178">
        <v>-2</v>
      </c>
      <c r="ER178">
        <v>-1</v>
      </c>
      <c r="HX178">
        <v>2</v>
      </c>
      <c r="HY178">
        <v>1</v>
      </c>
      <c r="HZ178">
        <v>3</v>
      </c>
      <c r="IA178">
        <v>2</v>
      </c>
      <c r="IB178">
        <v>2</v>
      </c>
      <c r="IC178">
        <v>1</v>
      </c>
      <c r="ID178">
        <v>3</v>
      </c>
      <c r="IE178">
        <v>2</v>
      </c>
      <c r="IF178">
        <v>1</v>
      </c>
      <c r="IG178">
        <v>2</v>
      </c>
      <c r="IH178">
        <v>3</v>
      </c>
      <c r="II178">
        <v>3</v>
      </c>
      <c r="IJ178">
        <v>3</v>
      </c>
      <c r="IK178">
        <v>3</v>
      </c>
      <c r="IL178">
        <v>2</v>
      </c>
      <c r="IM178">
        <v>3</v>
      </c>
      <c r="IN178">
        <v>3</v>
      </c>
      <c r="IO178">
        <v>2</v>
      </c>
      <c r="IP178">
        <v>1</v>
      </c>
      <c r="IQ178">
        <v>3</v>
      </c>
      <c r="IR178">
        <v>1</v>
      </c>
      <c r="IS178">
        <v>2</v>
      </c>
      <c r="IT178">
        <v>2</v>
      </c>
      <c r="IU178">
        <v>4</v>
      </c>
      <c r="IV178">
        <v>3</v>
      </c>
      <c r="IW178">
        <v>3</v>
      </c>
      <c r="IX178">
        <v>2</v>
      </c>
      <c r="IY178">
        <v>2</v>
      </c>
      <c r="IZ178">
        <v>1</v>
      </c>
      <c r="JA178">
        <v>3</v>
      </c>
      <c r="JB178">
        <v>3</v>
      </c>
      <c r="JC178">
        <v>3</v>
      </c>
      <c r="JD178">
        <v>1</v>
      </c>
      <c r="JE178">
        <v>3</v>
      </c>
      <c r="JF178">
        <v>4</v>
      </c>
      <c r="JG178">
        <v>3</v>
      </c>
      <c r="JH178">
        <v>3</v>
      </c>
      <c r="JI178">
        <v>2</v>
      </c>
      <c r="JJ178">
        <v>1</v>
      </c>
      <c r="JK178">
        <v>1</v>
      </c>
      <c r="JL178">
        <v>2</v>
      </c>
      <c r="JM178">
        <v>2</v>
      </c>
      <c r="JN178">
        <v>1</v>
      </c>
      <c r="JO178">
        <v>4</v>
      </c>
      <c r="JP178">
        <v>1</v>
      </c>
      <c r="JQ178">
        <v>1</v>
      </c>
      <c r="JR178">
        <v>1</v>
      </c>
      <c r="JS178">
        <v>1</v>
      </c>
      <c r="JT178">
        <v>2</v>
      </c>
      <c r="JU178">
        <v>2</v>
      </c>
      <c r="JV178">
        <v>4</v>
      </c>
      <c r="JW178">
        <v>2</v>
      </c>
      <c r="JX178">
        <v>2</v>
      </c>
      <c r="JY178">
        <v>3</v>
      </c>
      <c r="JZ178">
        <v>2</v>
      </c>
      <c r="KA178">
        <v>2</v>
      </c>
      <c r="KB178">
        <v>2</v>
      </c>
      <c r="KC178">
        <v>1</v>
      </c>
      <c r="KD178">
        <v>2</v>
      </c>
      <c r="KE178">
        <v>2</v>
      </c>
      <c r="KF178">
        <v>1</v>
      </c>
      <c r="KG178">
        <v>1</v>
      </c>
      <c r="KH178">
        <v>2</v>
      </c>
      <c r="KI178">
        <v>2</v>
      </c>
      <c r="KJ178">
        <v>3</v>
      </c>
    </row>
    <row r="179" spans="1:296">
      <c r="A179">
        <v>177</v>
      </c>
      <c r="AE179" t="s">
        <v>1523</v>
      </c>
      <c r="AF179" t="s">
        <v>1523</v>
      </c>
      <c r="AG179" t="s">
        <v>1523</v>
      </c>
      <c r="AH179" s="288" t="s">
        <v>1523</v>
      </c>
      <c r="AI179" t="s">
        <v>1523</v>
      </c>
      <c r="AJ179" t="s">
        <v>1523</v>
      </c>
      <c r="AK179" t="s">
        <v>1523</v>
      </c>
      <c r="AL179" t="s">
        <v>1523</v>
      </c>
      <c r="AM179" t="s">
        <v>1523</v>
      </c>
      <c r="AN179" t="s">
        <v>1523</v>
      </c>
      <c r="AO179" t="s">
        <v>1523</v>
      </c>
      <c r="AP179" t="s">
        <v>1523</v>
      </c>
      <c r="AQ179" s="257" t="s">
        <v>1523</v>
      </c>
      <c r="AR179" t="s">
        <v>1523</v>
      </c>
      <c r="AS179" t="s">
        <v>1523</v>
      </c>
      <c r="AT179" t="s">
        <v>1523</v>
      </c>
      <c r="AU179" t="s">
        <v>1523</v>
      </c>
      <c r="AV179" t="s">
        <v>1523</v>
      </c>
    </row>
    <row r="180" spans="1:296">
      <c r="A180">
        <v>178</v>
      </c>
      <c r="B180">
        <v>6850035802</v>
      </c>
      <c r="C180">
        <v>161629184</v>
      </c>
      <c r="D180" s="48">
        <v>43214.689398148148</v>
      </c>
      <c r="E180" s="180">
        <v>43214.700706018521</v>
      </c>
      <c r="F180" t="s">
        <v>1181</v>
      </c>
      <c r="K180" t="s">
        <v>2009</v>
      </c>
      <c r="L180" t="s">
        <v>2010</v>
      </c>
      <c r="N180" t="s">
        <v>2011</v>
      </c>
      <c r="O180" t="s">
        <v>2012</v>
      </c>
      <c r="P180" t="s">
        <v>203</v>
      </c>
      <c r="Q180" t="s">
        <v>203</v>
      </c>
      <c r="R180" t="s">
        <v>781</v>
      </c>
      <c r="S180" t="s">
        <v>781</v>
      </c>
      <c r="T180" t="s">
        <v>781</v>
      </c>
      <c r="U180" t="s">
        <v>4587</v>
      </c>
      <c r="V180" t="s">
        <v>203</v>
      </c>
      <c r="W180" t="s">
        <v>4588</v>
      </c>
      <c r="X180" t="s">
        <v>203</v>
      </c>
      <c r="Y180" t="s">
        <v>203</v>
      </c>
      <c r="Z180" t="s">
        <v>203</v>
      </c>
      <c r="AA180" t="s">
        <v>203</v>
      </c>
      <c r="AB180" t="s">
        <v>451</v>
      </c>
      <c r="AC180" t="s">
        <v>203</v>
      </c>
      <c r="AE180" t="s">
        <v>1523</v>
      </c>
      <c r="AF180" t="s">
        <v>1523</v>
      </c>
      <c r="AG180" t="s">
        <v>1523</v>
      </c>
      <c r="AH180" s="288" t="s">
        <v>1523</v>
      </c>
      <c r="AI180" t="s">
        <v>1523</v>
      </c>
      <c r="AJ180" t="s">
        <v>1523</v>
      </c>
      <c r="AK180" t="s">
        <v>1523</v>
      </c>
      <c r="AL180" t="s">
        <v>1523</v>
      </c>
      <c r="AM180" t="s">
        <v>1523</v>
      </c>
      <c r="AN180" t="s">
        <v>1523</v>
      </c>
      <c r="AO180" t="s">
        <v>1523</v>
      </c>
      <c r="AP180" t="s">
        <v>1523</v>
      </c>
      <c r="AQ180" s="257" t="s">
        <v>1523</v>
      </c>
      <c r="AR180" t="s">
        <v>1523</v>
      </c>
      <c r="AS180" t="s">
        <v>1523</v>
      </c>
      <c r="AT180" t="s">
        <v>1523</v>
      </c>
      <c r="AU180" t="s">
        <v>1523</v>
      </c>
      <c r="AV180" t="s">
        <v>1523</v>
      </c>
      <c r="FX180">
        <v>-1</v>
      </c>
      <c r="FY180" t="s">
        <v>4589</v>
      </c>
      <c r="HX180">
        <v>2</v>
      </c>
      <c r="HY180">
        <v>1</v>
      </c>
      <c r="HZ180">
        <v>2</v>
      </c>
      <c r="IA180">
        <v>1</v>
      </c>
      <c r="IB180">
        <v>4</v>
      </c>
      <c r="IC180">
        <v>1</v>
      </c>
      <c r="ID180">
        <v>3</v>
      </c>
      <c r="IE180">
        <v>3</v>
      </c>
      <c r="IF180">
        <v>1</v>
      </c>
      <c r="IG180">
        <v>2</v>
      </c>
      <c r="IH180">
        <v>4</v>
      </c>
      <c r="II180">
        <v>4</v>
      </c>
      <c r="IJ180">
        <v>4</v>
      </c>
      <c r="IK180">
        <v>4</v>
      </c>
      <c r="IL180">
        <v>4</v>
      </c>
      <c r="IM180">
        <v>2</v>
      </c>
      <c r="IN180">
        <v>2</v>
      </c>
      <c r="IO180">
        <v>1</v>
      </c>
      <c r="IP180">
        <v>1</v>
      </c>
      <c r="IQ180">
        <v>4</v>
      </c>
      <c r="IR180">
        <v>1</v>
      </c>
      <c r="IS180">
        <v>2</v>
      </c>
      <c r="IT180">
        <v>1</v>
      </c>
      <c r="IU180">
        <v>3</v>
      </c>
      <c r="IV180">
        <v>2</v>
      </c>
      <c r="IW180">
        <v>4</v>
      </c>
      <c r="IX180">
        <v>1</v>
      </c>
      <c r="IY180">
        <v>2</v>
      </c>
      <c r="IZ180">
        <v>2</v>
      </c>
      <c r="JA180">
        <v>3</v>
      </c>
      <c r="JB180">
        <v>4</v>
      </c>
      <c r="JC180">
        <v>4</v>
      </c>
      <c r="JD180">
        <v>1</v>
      </c>
      <c r="JE180">
        <v>1</v>
      </c>
      <c r="JF180">
        <v>4</v>
      </c>
      <c r="JG180">
        <v>4</v>
      </c>
      <c r="JH180">
        <v>3</v>
      </c>
      <c r="JI180">
        <v>3</v>
      </c>
      <c r="JJ180">
        <v>1</v>
      </c>
      <c r="JK180">
        <v>1</v>
      </c>
      <c r="JL180">
        <v>4</v>
      </c>
      <c r="JM180">
        <v>2</v>
      </c>
      <c r="JN180">
        <v>2</v>
      </c>
      <c r="JO180">
        <v>2</v>
      </c>
      <c r="JP180">
        <v>1</v>
      </c>
      <c r="JQ180">
        <v>1</v>
      </c>
      <c r="JR180">
        <v>1</v>
      </c>
      <c r="JS180">
        <v>1</v>
      </c>
      <c r="JT180">
        <v>1</v>
      </c>
      <c r="JU180">
        <v>1</v>
      </c>
      <c r="JV180">
        <v>2</v>
      </c>
      <c r="JW180">
        <v>1</v>
      </c>
      <c r="JX180">
        <v>3</v>
      </c>
      <c r="JY180">
        <v>4</v>
      </c>
      <c r="JZ180">
        <v>1</v>
      </c>
      <c r="KA180">
        <v>1</v>
      </c>
      <c r="KB180">
        <v>1</v>
      </c>
      <c r="KC180">
        <v>1</v>
      </c>
      <c r="KD180">
        <v>4</v>
      </c>
      <c r="KE180">
        <v>1</v>
      </c>
      <c r="KF180">
        <v>1</v>
      </c>
      <c r="KG180">
        <v>1</v>
      </c>
      <c r="KH180">
        <v>2</v>
      </c>
      <c r="KI180">
        <v>1</v>
      </c>
      <c r="KJ180">
        <v>4</v>
      </c>
    </row>
    <row r="181" spans="1:296">
      <c r="A181">
        <v>179</v>
      </c>
      <c r="AE181" t="s">
        <v>1523</v>
      </c>
      <c r="AF181" t="s">
        <v>1523</v>
      </c>
      <c r="AG181" t="s">
        <v>1523</v>
      </c>
      <c r="AH181" s="288" t="s">
        <v>1523</v>
      </c>
      <c r="AI181" t="s">
        <v>1523</v>
      </c>
      <c r="AJ181" t="s">
        <v>1523</v>
      </c>
      <c r="AK181" t="s">
        <v>1523</v>
      </c>
      <c r="AL181" t="s">
        <v>1523</v>
      </c>
      <c r="AM181" t="s">
        <v>1523</v>
      </c>
      <c r="AN181" t="s">
        <v>1523</v>
      </c>
      <c r="AO181" t="s">
        <v>1523</v>
      </c>
      <c r="AP181" t="s">
        <v>1523</v>
      </c>
      <c r="AQ181" s="257" t="s">
        <v>1523</v>
      </c>
      <c r="AR181" t="s">
        <v>1523</v>
      </c>
      <c r="AS181" t="s">
        <v>1523</v>
      </c>
      <c r="AT181" t="s">
        <v>1523</v>
      </c>
      <c r="AU181" t="s">
        <v>1523</v>
      </c>
      <c r="AV181" t="s">
        <v>1523</v>
      </c>
    </row>
    <row r="182" spans="1:296">
      <c r="A182">
        <v>180</v>
      </c>
      <c r="AE182" t="s">
        <v>1523</v>
      </c>
      <c r="AF182" t="s">
        <v>1523</v>
      </c>
      <c r="AG182" t="s">
        <v>1523</v>
      </c>
      <c r="AH182" s="288" t="s">
        <v>1523</v>
      </c>
      <c r="AI182" t="s">
        <v>1523</v>
      </c>
      <c r="AJ182" t="s">
        <v>1523</v>
      </c>
      <c r="AK182" t="s">
        <v>1523</v>
      </c>
      <c r="AL182" t="s">
        <v>1523</v>
      </c>
      <c r="AM182" t="s">
        <v>1523</v>
      </c>
      <c r="AN182" t="s">
        <v>1523</v>
      </c>
      <c r="AO182" t="s">
        <v>1523</v>
      </c>
      <c r="AP182" t="s">
        <v>1523</v>
      </c>
      <c r="AQ182" s="257" t="s">
        <v>1523</v>
      </c>
      <c r="AR182" t="s">
        <v>1523</v>
      </c>
      <c r="AS182" t="s">
        <v>1523</v>
      </c>
      <c r="AT182" t="s">
        <v>1523</v>
      </c>
      <c r="AU182" t="s">
        <v>1523</v>
      </c>
      <c r="AV182" t="s">
        <v>1523</v>
      </c>
    </row>
    <row r="183" spans="1:296">
      <c r="A183">
        <v>181</v>
      </c>
      <c r="B183">
        <v>6855028968</v>
      </c>
      <c r="C183">
        <v>161629184</v>
      </c>
      <c r="D183" s="48">
        <v>43216.597361111111</v>
      </c>
      <c r="E183" s="180">
        <v>43216.604687500003</v>
      </c>
      <c r="F183" t="s">
        <v>189</v>
      </c>
      <c r="K183" t="s">
        <v>282</v>
      </c>
      <c r="L183" t="s">
        <v>2029</v>
      </c>
      <c r="N183" t="s">
        <v>4603</v>
      </c>
      <c r="O183" t="s">
        <v>3736</v>
      </c>
      <c r="P183" t="s">
        <v>209</v>
      </c>
      <c r="Q183" t="s">
        <v>209</v>
      </c>
      <c r="R183" t="s">
        <v>799</v>
      </c>
      <c r="S183" t="s">
        <v>799</v>
      </c>
      <c r="T183" t="s">
        <v>799</v>
      </c>
      <c r="U183" t="s">
        <v>799</v>
      </c>
      <c r="V183" t="s">
        <v>209</v>
      </c>
      <c r="W183" t="s">
        <v>4632</v>
      </c>
      <c r="X183" t="s">
        <v>203</v>
      </c>
      <c r="Y183" t="s">
        <v>203</v>
      </c>
      <c r="Z183" t="s">
        <v>203</v>
      </c>
      <c r="AA183" t="s">
        <v>203</v>
      </c>
      <c r="AB183" t="s">
        <v>322</v>
      </c>
      <c r="AC183" t="s">
        <v>4633</v>
      </c>
      <c r="AE183" t="s">
        <v>1523</v>
      </c>
      <c r="AF183" t="s">
        <v>1523</v>
      </c>
      <c r="AG183" t="s">
        <v>1523</v>
      </c>
      <c r="AH183" s="288" t="s">
        <v>1523</v>
      </c>
      <c r="AI183" t="s">
        <v>1523</v>
      </c>
      <c r="AJ183" t="s">
        <v>1523</v>
      </c>
      <c r="AK183" t="s">
        <v>1523</v>
      </c>
      <c r="AL183" t="s">
        <v>1523</v>
      </c>
      <c r="AM183" t="s">
        <v>1523</v>
      </c>
      <c r="AN183" t="s">
        <v>1523</v>
      </c>
      <c r="AO183" t="s">
        <v>1523</v>
      </c>
      <c r="AP183" t="s">
        <v>1523</v>
      </c>
      <c r="AQ183" s="257" t="s">
        <v>1523</v>
      </c>
      <c r="AR183" t="s">
        <v>1523</v>
      </c>
      <c r="AS183" t="s">
        <v>1523</v>
      </c>
      <c r="AT183" t="s">
        <v>1523</v>
      </c>
      <c r="AU183" t="s">
        <v>1523</v>
      </c>
      <c r="AV183" t="s">
        <v>1523</v>
      </c>
      <c r="HX183">
        <v>2</v>
      </c>
      <c r="HY183">
        <v>1</v>
      </c>
      <c r="HZ183">
        <v>2</v>
      </c>
      <c r="IA183">
        <v>3</v>
      </c>
      <c r="IB183">
        <v>3</v>
      </c>
      <c r="IC183">
        <v>2</v>
      </c>
      <c r="ID183">
        <v>2</v>
      </c>
      <c r="IE183">
        <v>2</v>
      </c>
      <c r="IF183">
        <v>3</v>
      </c>
      <c r="IG183">
        <v>2</v>
      </c>
      <c r="IH183">
        <v>3</v>
      </c>
      <c r="II183">
        <v>3</v>
      </c>
      <c r="IJ183">
        <v>2</v>
      </c>
      <c r="IK183">
        <v>1</v>
      </c>
      <c r="IL183">
        <v>1</v>
      </c>
      <c r="IM183">
        <v>3</v>
      </c>
      <c r="IN183">
        <v>3</v>
      </c>
      <c r="IO183">
        <v>3</v>
      </c>
      <c r="IP183">
        <v>3</v>
      </c>
      <c r="IQ183">
        <v>2</v>
      </c>
      <c r="IR183">
        <v>1</v>
      </c>
      <c r="IS183">
        <v>2</v>
      </c>
      <c r="IT183">
        <v>1</v>
      </c>
      <c r="IU183">
        <v>4</v>
      </c>
      <c r="IV183">
        <v>4</v>
      </c>
      <c r="IW183">
        <v>2</v>
      </c>
      <c r="IX183">
        <v>2</v>
      </c>
      <c r="IY183">
        <v>1</v>
      </c>
      <c r="IZ183">
        <v>2</v>
      </c>
      <c r="JA183">
        <v>3</v>
      </c>
      <c r="JB183">
        <v>3</v>
      </c>
      <c r="JC183">
        <v>1</v>
      </c>
      <c r="JD183">
        <v>1</v>
      </c>
      <c r="JE183">
        <v>1</v>
      </c>
      <c r="JF183">
        <v>2</v>
      </c>
      <c r="JG183">
        <v>2</v>
      </c>
      <c r="JH183">
        <v>2</v>
      </c>
      <c r="JI183">
        <v>1</v>
      </c>
      <c r="JJ183">
        <v>3</v>
      </c>
      <c r="JK183">
        <v>1</v>
      </c>
      <c r="JL183">
        <v>2</v>
      </c>
      <c r="JM183">
        <v>2</v>
      </c>
      <c r="JN183">
        <v>1</v>
      </c>
      <c r="JO183">
        <v>3</v>
      </c>
      <c r="JP183">
        <v>2</v>
      </c>
      <c r="JQ183">
        <v>1</v>
      </c>
      <c r="JR183">
        <v>2</v>
      </c>
      <c r="JS183">
        <v>1</v>
      </c>
      <c r="JT183">
        <v>2</v>
      </c>
      <c r="JU183">
        <v>2</v>
      </c>
      <c r="JV183">
        <v>3</v>
      </c>
      <c r="JW183">
        <v>2</v>
      </c>
      <c r="JX183">
        <v>2</v>
      </c>
      <c r="JY183">
        <v>3</v>
      </c>
      <c r="JZ183">
        <v>2</v>
      </c>
      <c r="KA183">
        <v>2</v>
      </c>
      <c r="KB183">
        <v>1</v>
      </c>
      <c r="KC183">
        <v>4</v>
      </c>
      <c r="KD183">
        <v>1</v>
      </c>
      <c r="KE183">
        <v>1</v>
      </c>
      <c r="KF183">
        <v>2</v>
      </c>
      <c r="KG183">
        <v>2</v>
      </c>
      <c r="KH183">
        <v>3</v>
      </c>
      <c r="KI183">
        <v>1</v>
      </c>
      <c r="KJ183">
        <v>3</v>
      </c>
    </row>
    <row r="184" spans="1:296">
      <c r="A184">
        <v>182</v>
      </c>
      <c r="AE184" t="s">
        <v>1523</v>
      </c>
      <c r="AF184" t="s">
        <v>1523</v>
      </c>
      <c r="AG184" t="s">
        <v>1523</v>
      </c>
      <c r="AH184" s="288" t="s">
        <v>1523</v>
      </c>
      <c r="AI184" t="s">
        <v>1523</v>
      </c>
      <c r="AJ184" t="s">
        <v>1523</v>
      </c>
      <c r="AK184" t="s">
        <v>1523</v>
      </c>
      <c r="AL184" t="s">
        <v>1523</v>
      </c>
      <c r="AM184" t="s">
        <v>1523</v>
      </c>
      <c r="AN184" t="s">
        <v>1523</v>
      </c>
      <c r="AO184" t="s">
        <v>1523</v>
      </c>
      <c r="AP184" t="s">
        <v>1523</v>
      </c>
      <c r="AQ184" s="257" t="s">
        <v>1523</v>
      </c>
      <c r="AR184" t="s">
        <v>1523</v>
      </c>
      <c r="AS184" t="s">
        <v>1523</v>
      </c>
      <c r="AT184" t="s">
        <v>1523</v>
      </c>
      <c r="AU184" t="s">
        <v>1523</v>
      </c>
      <c r="AV184" t="s">
        <v>1523</v>
      </c>
    </row>
    <row r="185" spans="1:296">
      <c r="A185">
        <v>183</v>
      </c>
      <c r="AE185" t="s">
        <v>1523</v>
      </c>
      <c r="AF185" t="s">
        <v>1523</v>
      </c>
      <c r="AG185" t="s">
        <v>1523</v>
      </c>
      <c r="AH185" s="288" t="s">
        <v>1523</v>
      </c>
      <c r="AI185" t="s">
        <v>1523</v>
      </c>
      <c r="AJ185" t="s">
        <v>1523</v>
      </c>
      <c r="AK185" t="s">
        <v>1523</v>
      </c>
      <c r="AL185" t="s">
        <v>1523</v>
      </c>
      <c r="AM185" t="s">
        <v>1523</v>
      </c>
      <c r="AN185" t="s">
        <v>1523</v>
      </c>
      <c r="AO185" t="s">
        <v>1523</v>
      </c>
      <c r="AP185" t="s">
        <v>1523</v>
      </c>
      <c r="AQ185" s="257" t="s">
        <v>1523</v>
      </c>
      <c r="AR185" t="s">
        <v>1523</v>
      </c>
      <c r="AS185" t="s">
        <v>1523</v>
      </c>
      <c r="AT185" t="s">
        <v>1523</v>
      </c>
      <c r="AU185" t="s">
        <v>1523</v>
      </c>
      <c r="AV185" t="s">
        <v>1523</v>
      </c>
    </row>
    <row r="186" spans="1:296">
      <c r="A186">
        <v>184</v>
      </c>
      <c r="B186">
        <v>6855000006</v>
      </c>
      <c r="C186">
        <v>161629184</v>
      </c>
      <c r="D186" s="48">
        <v>43216.586550925917</v>
      </c>
      <c r="E186" s="180">
        <v>43216.607094907413</v>
      </c>
      <c r="F186" t="s">
        <v>1181</v>
      </c>
      <c r="K186" t="s">
        <v>2048</v>
      </c>
      <c r="L186" t="s">
        <v>2049</v>
      </c>
      <c r="N186" t="s">
        <v>4603</v>
      </c>
      <c r="O186" t="s">
        <v>2050</v>
      </c>
      <c r="P186" t="s">
        <v>209</v>
      </c>
      <c r="Q186" t="s">
        <v>209</v>
      </c>
      <c r="R186" t="s">
        <v>799</v>
      </c>
      <c r="S186" t="s">
        <v>799</v>
      </c>
      <c r="T186" t="s">
        <v>798</v>
      </c>
      <c r="U186" t="s">
        <v>799</v>
      </c>
      <c r="V186" t="s">
        <v>381</v>
      </c>
      <c r="W186" t="s">
        <v>381</v>
      </c>
      <c r="X186" t="s">
        <v>209</v>
      </c>
      <c r="Y186" t="s">
        <v>209</v>
      </c>
      <c r="Z186" t="s">
        <v>209</v>
      </c>
      <c r="AA186" t="s">
        <v>209</v>
      </c>
      <c r="AE186" t="s">
        <v>1523</v>
      </c>
      <c r="AF186" t="s">
        <v>1523</v>
      </c>
      <c r="AG186" t="s">
        <v>1523</v>
      </c>
      <c r="AH186" s="288" t="s">
        <v>1523</v>
      </c>
      <c r="AI186" t="s">
        <v>1523</v>
      </c>
      <c r="AJ186" t="s">
        <v>1523</v>
      </c>
      <c r="AK186" t="s">
        <v>1523</v>
      </c>
      <c r="AL186" t="s">
        <v>1523</v>
      </c>
      <c r="AM186" t="s">
        <v>1523</v>
      </c>
      <c r="AN186" t="s">
        <v>1523</v>
      </c>
      <c r="AO186" t="s">
        <v>1523</v>
      </c>
      <c r="AP186" t="s">
        <v>1523</v>
      </c>
      <c r="AQ186" s="257" t="s">
        <v>1523</v>
      </c>
      <c r="AR186" t="s">
        <v>1523</v>
      </c>
      <c r="AS186" t="s">
        <v>1523</v>
      </c>
      <c r="AT186" t="s">
        <v>1523</v>
      </c>
      <c r="AU186" t="s">
        <v>1523</v>
      </c>
      <c r="AV186" t="s">
        <v>1523</v>
      </c>
      <c r="GX186">
        <v>3</v>
      </c>
      <c r="GY186" t="s">
        <v>4617</v>
      </c>
      <c r="HX186">
        <v>1</v>
      </c>
      <c r="HY186">
        <v>1</v>
      </c>
      <c r="HZ186">
        <v>2</v>
      </c>
      <c r="IA186">
        <v>2</v>
      </c>
      <c r="IB186">
        <v>3</v>
      </c>
      <c r="IC186">
        <v>2</v>
      </c>
      <c r="ID186">
        <v>2</v>
      </c>
      <c r="IE186">
        <v>2</v>
      </c>
      <c r="IF186">
        <v>1</v>
      </c>
      <c r="IG186">
        <v>1</v>
      </c>
      <c r="IH186">
        <v>4</v>
      </c>
      <c r="II186">
        <v>3</v>
      </c>
      <c r="IJ186">
        <v>3</v>
      </c>
      <c r="IK186">
        <v>2</v>
      </c>
      <c r="IL186">
        <v>3</v>
      </c>
      <c r="IM186">
        <v>3</v>
      </c>
      <c r="IN186">
        <v>3</v>
      </c>
      <c r="IO186">
        <v>2</v>
      </c>
      <c r="IP186">
        <v>2</v>
      </c>
      <c r="IQ186">
        <v>2</v>
      </c>
      <c r="IR186">
        <v>1</v>
      </c>
      <c r="IS186">
        <v>2</v>
      </c>
      <c r="IT186">
        <v>2</v>
      </c>
      <c r="IU186">
        <v>4</v>
      </c>
      <c r="IV186">
        <v>3</v>
      </c>
      <c r="IW186">
        <v>4</v>
      </c>
      <c r="IX186">
        <v>3</v>
      </c>
      <c r="IY186">
        <v>2</v>
      </c>
      <c r="IZ186">
        <v>2</v>
      </c>
      <c r="JA186">
        <v>2</v>
      </c>
      <c r="JB186">
        <v>4</v>
      </c>
      <c r="JC186">
        <v>3</v>
      </c>
      <c r="JD186">
        <v>1</v>
      </c>
      <c r="JE186">
        <v>1</v>
      </c>
      <c r="JF186">
        <v>3</v>
      </c>
      <c r="JG186">
        <v>2</v>
      </c>
      <c r="JH186">
        <v>3</v>
      </c>
      <c r="JI186">
        <v>3</v>
      </c>
      <c r="JJ186">
        <v>3</v>
      </c>
      <c r="JK186">
        <v>1</v>
      </c>
      <c r="JL186">
        <v>3</v>
      </c>
      <c r="JM186">
        <v>2</v>
      </c>
      <c r="JN186">
        <v>2</v>
      </c>
      <c r="JO186">
        <v>2</v>
      </c>
      <c r="JP186">
        <v>3</v>
      </c>
      <c r="JQ186">
        <v>1</v>
      </c>
      <c r="JR186">
        <v>1</v>
      </c>
      <c r="JS186">
        <v>2</v>
      </c>
      <c r="JT186">
        <v>2</v>
      </c>
      <c r="JU186">
        <v>2</v>
      </c>
      <c r="JV186">
        <v>3</v>
      </c>
      <c r="JW186">
        <v>2</v>
      </c>
      <c r="JX186">
        <v>2</v>
      </c>
      <c r="JY186">
        <v>2</v>
      </c>
      <c r="JZ186">
        <v>3</v>
      </c>
      <c r="KA186">
        <v>2</v>
      </c>
      <c r="KB186">
        <v>2</v>
      </c>
      <c r="KC186">
        <v>1</v>
      </c>
      <c r="KD186">
        <v>2</v>
      </c>
      <c r="KE186">
        <v>2</v>
      </c>
      <c r="KF186">
        <v>1</v>
      </c>
      <c r="KG186">
        <v>1</v>
      </c>
      <c r="KH186">
        <v>2</v>
      </c>
      <c r="KI186">
        <v>2</v>
      </c>
      <c r="KJ186">
        <v>2</v>
      </c>
    </row>
    <row r="187" spans="1:296">
      <c r="A187">
        <v>185</v>
      </c>
      <c r="B187">
        <v>6854871970</v>
      </c>
      <c r="C187">
        <v>161629184</v>
      </c>
      <c r="D187" s="48">
        <v>43216.545567129629</v>
      </c>
      <c r="E187" s="180">
        <v>43216.55023148148</v>
      </c>
      <c r="F187" t="s">
        <v>189</v>
      </c>
      <c r="K187" t="s">
        <v>625</v>
      </c>
      <c r="L187" t="s">
        <v>2053</v>
      </c>
      <c r="N187" t="s">
        <v>4597</v>
      </c>
      <c r="O187" t="s">
        <v>4600</v>
      </c>
      <c r="P187" t="s">
        <v>209</v>
      </c>
      <c r="Q187" t="s">
        <v>209</v>
      </c>
      <c r="R187" t="s">
        <v>974</v>
      </c>
      <c r="S187" t="s">
        <v>974</v>
      </c>
      <c r="T187" t="s">
        <v>974</v>
      </c>
      <c r="U187" t="s">
        <v>974</v>
      </c>
      <c r="V187" t="s">
        <v>209</v>
      </c>
      <c r="W187" t="s">
        <v>209</v>
      </c>
      <c r="X187" t="s">
        <v>209</v>
      </c>
      <c r="Y187" t="s">
        <v>209</v>
      </c>
      <c r="Z187" t="s">
        <v>209</v>
      </c>
      <c r="AA187" t="s">
        <v>209</v>
      </c>
      <c r="AE187" t="s">
        <v>1523</v>
      </c>
      <c r="AF187" t="s">
        <v>1523</v>
      </c>
      <c r="AG187" t="s">
        <v>1523</v>
      </c>
      <c r="AH187" s="288" t="s">
        <v>1523</v>
      </c>
      <c r="AI187" t="s">
        <v>1523</v>
      </c>
      <c r="AJ187" t="s">
        <v>1523</v>
      </c>
      <c r="AK187" t="s">
        <v>1523</v>
      </c>
      <c r="AL187" t="s">
        <v>1523</v>
      </c>
      <c r="AM187" t="s">
        <v>1523</v>
      </c>
      <c r="AN187" t="s">
        <v>1523</v>
      </c>
      <c r="AO187" t="s">
        <v>1523</v>
      </c>
      <c r="AP187" t="s">
        <v>1523</v>
      </c>
      <c r="AQ187" s="257" t="s">
        <v>1523</v>
      </c>
      <c r="AR187" t="s">
        <v>1523</v>
      </c>
      <c r="AS187" t="s">
        <v>1523</v>
      </c>
      <c r="AT187" t="s">
        <v>1523</v>
      </c>
      <c r="AU187" t="s">
        <v>1523</v>
      </c>
      <c r="AV187" t="s">
        <v>1523</v>
      </c>
      <c r="HX187">
        <v>2</v>
      </c>
      <c r="HY187">
        <v>1</v>
      </c>
      <c r="HZ187">
        <v>4</v>
      </c>
      <c r="IA187">
        <v>3</v>
      </c>
      <c r="IB187">
        <v>4</v>
      </c>
      <c r="IC187">
        <v>1</v>
      </c>
      <c r="ID187">
        <v>2</v>
      </c>
      <c r="IE187">
        <v>3</v>
      </c>
      <c r="IF187">
        <v>2</v>
      </c>
      <c r="IG187">
        <v>2</v>
      </c>
      <c r="IH187">
        <v>4</v>
      </c>
      <c r="II187">
        <v>4</v>
      </c>
      <c r="IJ187">
        <v>4</v>
      </c>
      <c r="IK187">
        <v>4</v>
      </c>
      <c r="IL187">
        <v>3</v>
      </c>
      <c r="IM187">
        <v>4</v>
      </c>
      <c r="IN187">
        <v>3</v>
      </c>
      <c r="IO187">
        <v>1</v>
      </c>
      <c r="IP187">
        <v>2</v>
      </c>
      <c r="IQ187">
        <v>4</v>
      </c>
      <c r="IR187">
        <v>1</v>
      </c>
      <c r="IS187">
        <v>2</v>
      </c>
      <c r="IT187">
        <v>3</v>
      </c>
      <c r="IU187">
        <v>4</v>
      </c>
      <c r="IV187">
        <v>4</v>
      </c>
      <c r="IW187">
        <v>4</v>
      </c>
      <c r="IX187">
        <v>3</v>
      </c>
      <c r="IY187">
        <v>3</v>
      </c>
      <c r="IZ187">
        <v>2</v>
      </c>
      <c r="JA187">
        <v>4</v>
      </c>
      <c r="JB187">
        <v>4</v>
      </c>
      <c r="JC187">
        <v>3</v>
      </c>
      <c r="JD187">
        <v>2</v>
      </c>
      <c r="JE187">
        <v>1</v>
      </c>
      <c r="JF187">
        <v>4</v>
      </c>
      <c r="JG187">
        <v>3</v>
      </c>
      <c r="JH187">
        <v>4</v>
      </c>
      <c r="JI187">
        <v>4</v>
      </c>
      <c r="JJ187">
        <v>2</v>
      </c>
      <c r="JK187">
        <v>1</v>
      </c>
      <c r="JL187">
        <v>4</v>
      </c>
      <c r="JM187">
        <v>2</v>
      </c>
      <c r="JN187">
        <v>3</v>
      </c>
      <c r="JO187">
        <v>3</v>
      </c>
      <c r="JP187">
        <v>1</v>
      </c>
      <c r="JQ187">
        <v>1</v>
      </c>
      <c r="JR187">
        <v>1</v>
      </c>
      <c r="JS187">
        <v>2</v>
      </c>
      <c r="JT187">
        <v>2</v>
      </c>
      <c r="JU187">
        <v>2</v>
      </c>
      <c r="JV187">
        <v>3</v>
      </c>
      <c r="JW187">
        <v>2</v>
      </c>
      <c r="JX187">
        <v>4</v>
      </c>
      <c r="JY187">
        <v>3</v>
      </c>
      <c r="JZ187">
        <v>3</v>
      </c>
      <c r="KA187">
        <v>1</v>
      </c>
      <c r="KB187">
        <v>1</v>
      </c>
      <c r="KC187">
        <v>1</v>
      </c>
      <c r="KD187">
        <v>2</v>
      </c>
      <c r="KE187">
        <v>1</v>
      </c>
      <c r="KF187">
        <v>1</v>
      </c>
      <c r="KG187">
        <v>1</v>
      </c>
      <c r="KH187">
        <v>2</v>
      </c>
      <c r="KI187">
        <v>2</v>
      </c>
      <c r="KJ187">
        <v>3</v>
      </c>
    </row>
    <row r="188" spans="1:296">
      <c r="A188">
        <v>186</v>
      </c>
      <c r="AE188" t="s">
        <v>1523</v>
      </c>
      <c r="AF188" t="s">
        <v>1523</v>
      </c>
      <c r="AG188" t="s">
        <v>1523</v>
      </c>
      <c r="AH188" s="288" t="s">
        <v>1523</v>
      </c>
      <c r="AI188" t="s">
        <v>1523</v>
      </c>
      <c r="AJ188" t="s">
        <v>1523</v>
      </c>
      <c r="AK188" t="s">
        <v>1523</v>
      </c>
      <c r="AL188" t="s">
        <v>1523</v>
      </c>
      <c r="AM188" t="s">
        <v>1523</v>
      </c>
      <c r="AN188" t="s">
        <v>1523</v>
      </c>
      <c r="AO188" t="s">
        <v>1523</v>
      </c>
      <c r="AP188" t="s">
        <v>1523</v>
      </c>
      <c r="AQ188" s="257" t="s">
        <v>1523</v>
      </c>
      <c r="AR188" t="s">
        <v>1523</v>
      </c>
      <c r="AS188" t="s">
        <v>1523</v>
      </c>
      <c r="AT188" t="s">
        <v>1523</v>
      </c>
      <c r="AU188" t="s">
        <v>1523</v>
      </c>
      <c r="AV188" t="s">
        <v>1523</v>
      </c>
    </row>
    <row r="189" spans="1:296">
      <c r="A189">
        <v>187</v>
      </c>
      <c r="AE189" t="s">
        <v>1523</v>
      </c>
      <c r="AF189" t="s">
        <v>1523</v>
      </c>
      <c r="AG189" t="s">
        <v>1523</v>
      </c>
      <c r="AH189" s="288" t="s">
        <v>1523</v>
      </c>
      <c r="AI189" t="s">
        <v>1523</v>
      </c>
      <c r="AJ189" t="s">
        <v>1523</v>
      </c>
      <c r="AK189" t="s">
        <v>1523</v>
      </c>
      <c r="AL189" t="s">
        <v>1523</v>
      </c>
      <c r="AM189" t="s">
        <v>1523</v>
      </c>
      <c r="AN189" t="s">
        <v>1523</v>
      </c>
      <c r="AO189" t="s">
        <v>1523</v>
      </c>
      <c r="AP189" t="s">
        <v>1523</v>
      </c>
      <c r="AQ189" s="257" t="s">
        <v>1523</v>
      </c>
      <c r="AR189" t="s">
        <v>1523</v>
      </c>
      <c r="AS189" t="s">
        <v>1523</v>
      </c>
      <c r="AT189" t="s">
        <v>1523</v>
      </c>
      <c r="AU189" t="s">
        <v>1523</v>
      </c>
      <c r="AV189" t="s">
        <v>1523</v>
      </c>
    </row>
    <row r="190" spans="1:296">
      <c r="A190">
        <v>188</v>
      </c>
      <c r="B190">
        <v>6857115728</v>
      </c>
      <c r="C190">
        <v>161629184</v>
      </c>
      <c r="D190" s="48">
        <v>43217.557974537027</v>
      </c>
      <c r="E190" s="180">
        <v>43217.570219907408</v>
      </c>
      <c r="F190" t="s">
        <v>1181</v>
      </c>
      <c r="K190" t="s">
        <v>3961</v>
      </c>
      <c r="L190" t="s">
        <v>3962</v>
      </c>
      <c r="N190" t="s">
        <v>4668</v>
      </c>
      <c r="O190" t="s">
        <v>2074</v>
      </c>
      <c r="P190" t="s">
        <v>203</v>
      </c>
      <c r="Q190" t="s">
        <v>203</v>
      </c>
      <c r="R190" t="s">
        <v>781</v>
      </c>
      <c r="S190" t="s">
        <v>781</v>
      </c>
      <c r="T190" t="s">
        <v>781</v>
      </c>
      <c r="U190" t="s">
        <v>203</v>
      </c>
      <c r="V190" t="s">
        <v>203</v>
      </c>
      <c r="W190" t="s">
        <v>203</v>
      </c>
      <c r="X190" t="s">
        <v>203</v>
      </c>
      <c r="Y190" t="s">
        <v>203</v>
      </c>
      <c r="Z190" t="s">
        <v>203</v>
      </c>
      <c r="AA190" t="s">
        <v>203</v>
      </c>
      <c r="AB190" t="s">
        <v>4669</v>
      </c>
      <c r="AC190" t="s">
        <v>203</v>
      </c>
      <c r="AE190" t="s">
        <v>1523</v>
      </c>
      <c r="AF190" t="s">
        <v>1523</v>
      </c>
      <c r="AG190" t="s">
        <v>1523</v>
      </c>
      <c r="AH190" s="288" t="s">
        <v>1523</v>
      </c>
      <c r="AI190" t="s">
        <v>1523</v>
      </c>
      <c r="AJ190" t="s">
        <v>1523</v>
      </c>
      <c r="AK190" t="s">
        <v>1523</v>
      </c>
      <c r="AL190" t="s">
        <v>1523</v>
      </c>
      <c r="AM190" t="s">
        <v>1523</v>
      </c>
      <c r="AN190" t="s">
        <v>1523</v>
      </c>
      <c r="AO190" t="s">
        <v>1523</v>
      </c>
      <c r="AP190" t="s">
        <v>1523</v>
      </c>
      <c r="AQ190" s="257" t="s">
        <v>1523</v>
      </c>
      <c r="AR190" t="s">
        <v>1523</v>
      </c>
      <c r="AS190" t="s">
        <v>1523</v>
      </c>
      <c r="AT190" t="s">
        <v>1523</v>
      </c>
      <c r="AU190" t="s">
        <v>1523</v>
      </c>
      <c r="AV190" t="s">
        <v>1523</v>
      </c>
      <c r="HX190">
        <v>1</v>
      </c>
      <c r="HY190">
        <v>1</v>
      </c>
      <c r="HZ190">
        <v>1</v>
      </c>
      <c r="IA190">
        <v>1</v>
      </c>
      <c r="IB190">
        <v>1</v>
      </c>
      <c r="IC190">
        <v>1</v>
      </c>
      <c r="ID190">
        <v>1</v>
      </c>
      <c r="IE190">
        <v>1</v>
      </c>
      <c r="IF190">
        <v>1</v>
      </c>
      <c r="IG190">
        <v>1</v>
      </c>
      <c r="IH190">
        <v>1</v>
      </c>
      <c r="II190">
        <v>1</v>
      </c>
      <c r="IJ190">
        <v>1</v>
      </c>
      <c r="IK190">
        <v>1</v>
      </c>
      <c r="IL190">
        <v>1</v>
      </c>
      <c r="IM190">
        <v>1</v>
      </c>
      <c r="IN190">
        <v>1</v>
      </c>
      <c r="IO190">
        <v>1</v>
      </c>
      <c r="IP190">
        <v>1</v>
      </c>
      <c r="IQ190">
        <v>1</v>
      </c>
      <c r="IR190">
        <v>1</v>
      </c>
      <c r="IS190">
        <v>1</v>
      </c>
      <c r="IT190">
        <v>1</v>
      </c>
      <c r="IU190">
        <v>1</v>
      </c>
      <c r="IV190">
        <v>1</v>
      </c>
      <c r="IW190">
        <v>1</v>
      </c>
      <c r="IX190">
        <v>1</v>
      </c>
      <c r="IY190">
        <v>1</v>
      </c>
      <c r="IZ190">
        <v>1</v>
      </c>
      <c r="JA190">
        <v>1</v>
      </c>
      <c r="JB190">
        <v>1</v>
      </c>
      <c r="JC190">
        <v>1</v>
      </c>
      <c r="JD190">
        <v>1</v>
      </c>
      <c r="JE190">
        <v>1</v>
      </c>
      <c r="JF190">
        <v>1</v>
      </c>
      <c r="JG190">
        <v>1</v>
      </c>
      <c r="JH190">
        <v>1</v>
      </c>
      <c r="JI190">
        <v>1</v>
      </c>
      <c r="JJ190">
        <v>1</v>
      </c>
      <c r="JK190">
        <v>1</v>
      </c>
      <c r="JL190">
        <v>1</v>
      </c>
      <c r="JM190">
        <v>1</v>
      </c>
      <c r="JN190">
        <v>1</v>
      </c>
      <c r="JO190">
        <v>1</v>
      </c>
      <c r="JP190">
        <v>1</v>
      </c>
      <c r="JQ190">
        <v>1</v>
      </c>
      <c r="JR190">
        <v>1</v>
      </c>
      <c r="JS190">
        <v>1</v>
      </c>
      <c r="JT190">
        <v>1</v>
      </c>
      <c r="JU190">
        <v>1</v>
      </c>
      <c r="JV190">
        <v>1</v>
      </c>
      <c r="JW190">
        <v>1</v>
      </c>
      <c r="JX190">
        <v>1</v>
      </c>
      <c r="JY190">
        <v>1</v>
      </c>
      <c r="JZ190">
        <v>1</v>
      </c>
      <c r="KA190">
        <v>1</v>
      </c>
      <c r="KB190">
        <v>1</v>
      </c>
      <c r="KC190">
        <v>1</v>
      </c>
      <c r="KD190">
        <v>1</v>
      </c>
      <c r="KE190">
        <v>1</v>
      </c>
      <c r="KF190">
        <v>1</v>
      </c>
      <c r="KG190">
        <v>1</v>
      </c>
      <c r="KH190">
        <v>1</v>
      </c>
      <c r="KI190">
        <v>1</v>
      </c>
      <c r="KJ190">
        <v>1</v>
      </c>
    </row>
    <row r="191" spans="1:296">
      <c r="A191">
        <v>189</v>
      </c>
      <c r="B191">
        <v>6857079149</v>
      </c>
      <c r="C191">
        <v>161629184</v>
      </c>
      <c r="D191" s="48">
        <v>43217.548518518517</v>
      </c>
      <c r="E191" s="180">
        <v>43217.568206018521</v>
      </c>
      <c r="F191" t="s">
        <v>1181</v>
      </c>
      <c r="K191" t="s">
        <v>2078</v>
      </c>
      <c r="L191" t="s">
        <v>2079</v>
      </c>
      <c r="N191" t="s">
        <v>4661</v>
      </c>
      <c r="O191" t="s">
        <v>2081</v>
      </c>
      <c r="P191" t="s">
        <v>203</v>
      </c>
      <c r="Q191" t="s">
        <v>215</v>
      </c>
      <c r="R191" t="s">
        <v>788</v>
      </c>
      <c r="S191" t="s">
        <v>788</v>
      </c>
      <c r="T191" t="s">
        <v>788</v>
      </c>
      <c r="U191" t="s">
        <v>203</v>
      </c>
      <c r="V191" t="s">
        <v>203</v>
      </c>
      <c r="W191" t="s">
        <v>203</v>
      </c>
      <c r="X191" t="s">
        <v>203</v>
      </c>
      <c r="Y191" t="s">
        <v>203</v>
      </c>
      <c r="Z191" t="s">
        <v>203</v>
      </c>
      <c r="AA191" t="s">
        <v>203</v>
      </c>
      <c r="AE191" t="s">
        <v>1523</v>
      </c>
      <c r="AF191" t="s">
        <v>1523</v>
      </c>
      <c r="AG191" t="s">
        <v>1523</v>
      </c>
      <c r="AH191" s="288" t="s">
        <v>1523</v>
      </c>
      <c r="AI191" t="s">
        <v>1523</v>
      </c>
      <c r="AJ191" t="s">
        <v>1523</v>
      </c>
      <c r="AK191" t="s">
        <v>1523</v>
      </c>
      <c r="AL191" t="s">
        <v>1523</v>
      </c>
      <c r="AM191" t="s">
        <v>1523</v>
      </c>
      <c r="AN191" t="s">
        <v>1523</v>
      </c>
      <c r="AO191" t="s">
        <v>1523</v>
      </c>
      <c r="AP191" t="s">
        <v>1523</v>
      </c>
      <c r="AQ191" s="257" t="s">
        <v>1523</v>
      </c>
      <c r="AR191" t="s">
        <v>1523</v>
      </c>
      <c r="AS191" t="s">
        <v>1523</v>
      </c>
      <c r="AT191" t="s">
        <v>1523</v>
      </c>
      <c r="AU191" t="s">
        <v>1523</v>
      </c>
      <c r="AV191" t="s">
        <v>1523</v>
      </c>
      <c r="HX191">
        <v>4</v>
      </c>
      <c r="HY191">
        <v>4</v>
      </c>
      <c r="HZ191">
        <v>2</v>
      </c>
      <c r="IA191">
        <v>2</v>
      </c>
      <c r="IB191">
        <v>2</v>
      </c>
      <c r="IC191">
        <v>2</v>
      </c>
      <c r="ID191">
        <v>4</v>
      </c>
      <c r="IE191">
        <v>2</v>
      </c>
      <c r="IF191">
        <v>4</v>
      </c>
      <c r="IG191">
        <v>4</v>
      </c>
      <c r="IH191">
        <v>3</v>
      </c>
      <c r="II191">
        <v>2</v>
      </c>
      <c r="IJ191">
        <v>2</v>
      </c>
      <c r="IK191">
        <v>2</v>
      </c>
      <c r="IL191">
        <v>2</v>
      </c>
      <c r="IM191">
        <v>4</v>
      </c>
      <c r="IN191">
        <v>4</v>
      </c>
      <c r="IO191">
        <v>4</v>
      </c>
      <c r="IP191">
        <v>2</v>
      </c>
      <c r="IQ191">
        <v>2</v>
      </c>
      <c r="IR191">
        <v>4</v>
      </c>
      <c r="IS191">
        <v>3</v>
      </c>
      <c r="IT191">
        <v>2</v>
      </c>
      <c r="IU191">
        <v>4</v>
      </c>
      <c r="IV191">
        <v>3</v>
      </c>
      <c r="IW191">
        <v>3</v>
      </c>
      <c r="IX191">
        <v>2</v>
      </c>
      <c r="IY191">
        <v>2</v>
      </c>
      <c r="IZ191">
        <v>4</v>
      </c>
      <c r="JA191">
        <v>3</v>
      </c>
      <c r="JB191">
        <v>2</v>
      </c>
      <c r="JC191">
        <v>2</v>
      </c>
      <c r="JD191">
        <v>4</v>
      </c>
      <c r="JE191">
        <v>4</v>
      </c>
      <c r="JF191">
        <v>2</v>
      </c>
      <c r="JG191">
        <v>3</v>
      </c>
      <c r="JH191">
        <v>3</v>
      </c>
      <c r="JI191">
        <v>1</v>
      </c>
      <c r="JJ191">
        <v>3</v>
      </c>
      <c r="JK191">
        <v>2</v>
      </c>
      <c r="JL191">
        <v>2</v>
      </c>
      <c r="JM191">
        <v>4</v>
      </c>
      <c r="JN191">
        <v>4</v>
      </c>
      <c r="JO191">
        <v>2</v>
      </c>
      <c r="JP191">
        <v>3</v>
      </c>
      <c r="JQ191">
        <v>2</v>
      </c>
      <c r="JR191">
        <v>4</v>
      </c>
      <c r="JS191">
        <v>4</v>
      </c>
      <c r="JT191">
        <v>4</v>
      </c>
      <c r="JU191">
        <v>4</v>
      </c>
      <c r="JV191">
        <v>3</v>
      </c>
      <c r="JW191">
        <v>4</v>
      </c>
      <c r="JX191">
        <v>2</v>
      </c>
      <c r="JY191">
        <v>4</v>
      </c>
      <c r="JZ191">
        <v>3</v>
      </c>
      <c r="KA191">
        <v>4</v>
      </c>
      <c r="KB191">
        <v>4</v>
      </c>
      <c r="KC191">
        <v>4</v>
      </c>
      <c r="KD191">
        <v>3</v>
      </c>
      <c r="KE191">
        <v>3</v>
      </c>
      <c r="KF191">
        <v>4</v>
      </c>
      <c r="KG191">
        <v>4</v>
      </c>
      <c r="KH191">
        <v>4</v>
      </c>
      <c r="KI191">
        <v>2</v>
      </c>
      <c r="KJ191">
        <v>2</v>
      </c>
    </row>
    <row r="192" spans="1:296">
      <c r="A192">
        <v>190</v>
      </c>
      <c r="AE192" t="s">
        <v>1523</v>
      </c>
      <c r="AF192" t="s">
        <v>1523</v>
      </c>
      <c r="AG192" t="s">
        <v>1523</v>
      </c>
      <c r="AH192" s="288" t="s">
        <v>1523</v>
      </c>
      <c r="AI192" t="s">
        <v>1523</v>
      </c>
      <c r="AJ192" t="s">
        <v>1523</v>
      </c>
      <c r="AK192" t="s">
        <v>1523</v>
      </c>
      <c r="AL192" t="s">
        <v>1523</v>
      </c>
      <c r="AM192" t="s">
        <v>1523</v>
      </c>
      <c r="AN192" t="s">
        <v>1523</v>
      </c>
      <c r="AO192" t="s">
        <v>1523</v>
      </c>
      <c r="AP192" t="s">
        <v>1523</v>
      </c>
      <c r="AQ192" s="257" t="s">
        <v>1523</v>
      </c>
      <c r="AR192" t="s">
        <v>1523</v>
      </c>
      <c r="AS192" t="s">
        <v>1523</v>
      </c>
      <c r="AT192" t="s">
        <v>1523</v>
      </c>
      <c r="AU192" t="s">
        <v>1523</v>
      </c>
      <c r="AV192" t="s">
        <v>1523</v>
      </c>
    </row>
    <row r="193" spans="1:296">
      <c r="A193">
        <v>191</v>
      </c>
      <c r="AE193" t="s">
        <v>1523</v>
      </c>
      <c r="AF193" t="s">
        <v>1523</v>
      </c>
      <c r="AG193" t="s">
        <v>1523</v>
      </c>
      <c r="AH193" s="288" t="s">
        <v>1523</v>
      </c>
      <c r="AI193" t="s">
        <v>1523</v>
      </c>
      <c r="AJ193" t="s">
        <v>1523</v>
      </c>
      <c r="AK193" t="s">
        <v>1523</v>
      </c>
      <c r="AL193" t="s">
        <v>1523</v>
      </c>
      <c r="AM193" t="s">
        <v>1523</v>
      </c>
      <c r="AN193" t="s">
        <v>1523</v>
      </c>
      <c r="AO193" t="s">
        <v>1523</v>
      </c>
      <c r="AP193" t="s">
        <v>1523</v>
      </c>
      <c r="AQ193" s="257" t="s">
        <v>1523</v>
      </c>
      <c r="AR193" t="s">
        <v>1523</v>
      </c>
      <c r="AS193" t="s">
        <v>1523</v>
      </c>
      <c r="AT193" t="s">
        <v>1523</v>
      </c>
      <c r="AU193" t="s">
        <v>1523</v>
      </c>
      <c r="AV193" t="s">
        <v>1523</v>
      </c>
    </row>
    <row r="194" spans="1:296">
      <c r="A194">
        <v>192</v>
      </c>
      <c r="AE194" t="s">
        <v>1523</v>
      </c>
      <c r="AF194" t="s">
        <v>1523</v>
      </c>
      <c r="AG194" t="s">
        <v>1523</v>
      </c>
      <c r="AH194" s="288" t="s">
        <v>1523</v>
      </c>
      <c r="AI194" t="s">
        <v>1523</v>
      </c>
      <c r="AJ194" t="s">
        <v>1523</v>
      </c>
      <c r="AK194" t="s">
        <v>1523</v>
      </c>
      <c r="AL194" t="s">
        <v>1523</v>
      </c>
      <c r="AM194" t="s">
        <v>1523</v>
      </c>
      <c r="AN194" t="s">
        <v>1523</v>
      </c>
      <c r="AO194" t="s">
        <v>1523</v>
      </c>
      <c r="AP194" t="s">
        <v>1523</v>
      </c>
      <c r="AQ194" s="257" t="s">
        <v>1523</v>
      </c>
      <c r="AR194" t="s">
        <v>1523</v>
      </c>
      <c r="AS194" t="s">
        <v>1523</v>
      </c>
      <c r="AT194" t="s">
        <v>1523</v>
      </c>
      <c r="AU194" t="s">
        <v>1523</v>
      </c>
      <c r="AV194" t="s">
        <v>1523</v>
      </c>
    </row>
    <row r="195" spans="1:296">
      <c r="A195">
        <v>193</v>
      </c>
      <c r="AE195" t="s">
        <v>1523</v>
      </c>
      <c r="AF195" t="s">
        <v>1523</v>
      </c>
      <c r="AG195" t="s">
        <v>1523</v>
      </c>
      <c r="AH195" s="288" t="s">
        <v>1523</v>
      </c>
      <c r="AI195" t="s">
        <v>1523</v>
      </c>
      <c r="AJ195" t="s">
        <v>1523</v>
      </c>
      <c r="AK195" t="s">
        <v>1523</v>
      </c>
      <c r="AL195" t="s">
        <v>1523</v>
      </c>
      <c r="AM195" t="s">
        <v>1523</v>
      </c>
      <c r="AN195" t="s">
        <v>1523</v>
      </c>
      <c r="AO195" t="s">
        <v>1523</v>
      </c>
      <c r="AP195" t="s">
        <v>1523</v>
      </c>
      <c r="AQ195" s="257" t="s">
        <v>1523</v>
      </c>
      <c r="AR195" t="s">
        <v>1523</v>
      </c>
      <c r="AS195" t="s">
        <v>1523</v>
      </c>
      <c r="AT195" t="s">
        <v>1523</v>
      </c>
      <c r="AU195" t="s">
        <v>1523</v>
      </c>
      <c r="AV195" t="s">
        <v>1523</v>
      </c>
    </row>
    <row r="196" spans="1:296">
      <c r="A196">
        <v>194</v>
      </c>
      <c r="B196">
        <v>6855379647</v>
      </c>
      <c r="C196">
        <v>161629184</v>
      </c>
      <c r="D196" s="48">
        <v>43216.670127314806</v>
      </c>
      <c r="E196" s="180">
        <v>43216.701099537036</v>
      </c>
      <c r="F196" t="s">
        <v>1181</v>
      </c>
      <c r="K196" t="s">
        <v>544</v>
      </c>
      <c r="L196" t="s">
        <v>2107</v>
      </c>
      <c r="N196" t="s">
        <v>4597</v>
      </c>
      <c r="O196" t="s">
        <v>2110</v>
      </c>
      <c r="P196" t="s">
        <v>322</v>
      </c>
      <c r="Q196" t="s">
        <v>322</v>
      </c>
      <c r="R196" t="s">
        <v>974</v>
      </c>
      <c r="S196" t="s">
        <v>3084</v>
      </c>
      <c r="T196" t="s">
        <v>974</v>
      </c>
      <c r="U196" t="s">
        <v>974</v>
      </c>
      <c r="V196" t="s">
        <v>209</v>
      </c>
      <c r="W196" t="s">
        <v>381</v>
      </c>
      <c r="X196" t="s">
        <v>209</v>
      </c>
      <c r="Y196" t="s">
        <v>209</v>
      </c>
      <c r="Z196" t="s">
        <v>209</v>
      </c>
      <c r="AA196" t="s">
        <v>381</v>
      </c>
      <c r="AB196" t="s">
        <v>4658</v>
      </c>
      <c r="AC196" t="s">
        <v>209</v>
      </c>
      <c r="AE196" t="s">
        <v>1523</v>
      </c>
      <c r="AF196" t="s">
        <v>1523</v>
      </c>
      <c r="AG196" t="s">
        <v>1523</v>
      </c>
      <c r="AH196" s="288" t="s">
        <v>1523</v>
      </c>
      <c r="AI196" t="s">
        <v>1523</v>
      </c>
      <c r="AJ196" t="s">
        <v>1523</v>
      </c>
      <c r="AK196" t="s">
        <v>1523</v>
      </c>
      <c r="AL196" t="s">
        <v>1523</v>
      </c>
      <c r="AM196" t="s">
        <v>1523</v>
      </c>
      <c r="AN196" t="s">
        <v>1523</v>
      </c>
      <c r="AO196" t="s">
        <v>1523</v>
      </c>
      <c r="AP196" t="s">
        <v>1523</v>
      </c>
      <c r="AQ196" s="257" t="s">
        <v>1523</v>
      </c>
      <c r="AR196" t="s">
        <v>1523</v>
      </c>
      <c r="AS196" t="s">
        <v>1523</v>
      </c>
      <c r="AT196" t="s">
        <v>1523</v>
      </c>
      <c r="AU196" t="s">
        <v>1523</v>
      </c>
      <c r="AV196" t="s">
        <v>1523</v>
      </c>
      <c r="BJ196">
        <v>-1</v>
      </c>
      <c r="BL196">
        <v>-4</v>
      </c>
      <c r="BM196" t="s">
        <v>4659</v>
      </c>
      <c r="BN196">
        <v>4</v>
      </c>
      <c r="BP196">
        <v>4</v>
      </c>
      <c r="BV196">
        <v>-4</v>
      </c>
      <c r="BW196" t="s">
        <v>4659</v>
      </c>
      <c r="BX196">
        <v>4</v>
      </c>
      <c r="ER196">
        <v>2</v>
      </c>
      <c r="GZ196">
        <v>-1</v>
      </c>
      <c r="HB196">
        <v>-1</v>
      </c>
      <c r="HX196">
        <v>3</v>
      </c>
      <c r="HY196">
        <v>3</v>
      </c>
      <c r="HZ196">
        <v>3</v>
      </c>
      <c r="IA196">
        <v>3</v>
      </c>
      <c r="IB196">
        <v>3</v>
      </c>
      <c r="IC196">
        <v>3</v>
      </c>
      <c r="ID196">
        <v>3</v>
      </c>
      <c r="IE196">
        <v>3</v>
      </c>
      <c r="IF196">
        <v>3</v>
      </c>
      <c r="IG196">
        <v>3</v>
      </c>
      <c r="IH196">
        <v>3</v>
      </c>
      <c r="II196">
        <v>3</v>
      </c>
      <c r="IJ196">
        <v>3</v>
      </c>
      <c r="IK196">
        <v>3</v>
      </c>
      <c r="IL196">
        <v>3</v>
      </c>
      <c r="IM196">
        <v>3</v>
      </c>
      <c r="IN196">
        <v>3</v>
      </c>
      <c r="IO196">
        <v>3</v>
      </c>
      <c r="IP196">
        <v>3</v>
      </c>
      <c r="IQ196">
        <v>3</v>
      </c>
      <c r="IR196">
        <v>2</v>
      </c>
      <c r="IS196">
        <v>3</v>
      </c>
      <c r="IT196">
        <v>3</v>
      </c>
      <c r="IU196">
        <v>4</v>
      </c>
      <c r="IV196">
        <v>3</v>
      </c>
      <c r="IW196">
        <v>4</v>
      </c>
      <c r="IX196">
        <v>2</v>
      </c>
      <c r="IY196">
        <v>2</v>
      </c>
      <c r="IZ196">
        <v>3</v>
      </c>
      <c r="JA196">
        <v>3</v>
      </c>
      <c r="JB196">
        <v>4</v>
      </c>
      <c r="JC196">
        <v>3</v>
      </c>
      <c r="JD196">
        <v>3</v>
      </c>
      <c r="JE196">
        <v>4</v>
      </c>
      <c r="JF196">
        <v>3</v>
      </c>
      <c r="JG196">
        <v>3</v>
      </c>
      <c r="JH196">
        <v>3</v>
      </c>
      <c r="JI196">
        <v>3</v>
      </c>
      <c r="JJ196">
        <v>3</v>
      </c>
      <c r="JK196">
        <v>3</v>
      </c>
      <c r="JL196">
        <v>4</v>
      </c>
      <c r="JM196">
        <v>3</v>
      </c>
      <c r="JN196">
        <v>3</v>
      </c>
      <c r="JO196">
        <v>1</v>
      </c>
      <c r="JP196">
        <v>4</v>
      </c>
      <c r="JQ196">
        <v>1</v>
      </c>
      <c r="JR196">
        <v>4</v>
      </c>
      <c r="JS196">
        <v>2</v>
      </c>
      <c r="JT196">
        <v>3</v>
      </c>
      <c r="JU196">
        <v>4</v>
      </c>
      <c r="JV196">
        <v>1</v>
      </c>
      <c r="JW196">
        <v>3</v>
      </c>
      <c r="JX196">
        <v>2</v>
      </c>
      <c r="JY196">
        <v>3</v>
      </c>
      <c r="JZ196">
        <v>4</v>
      </c>
      <c r="KA196">
        <v>4</v>
      </c>
      <c r="KB196">
        <v>3</v>
      </c>
      <c r="KC196">
        <v>2</v>
      </c>
      <c r="KD196">
        <v>1</v>
      </c>
      <c r="KE196">
        <v>4</v>
      </c>
      <c r="KF196">
        <v>4</v>
      </c>
      <c r="KG196">
        <v>3</v>
      </c>
      <c r="KH196">
        <v>3</v>
      </c>
      <c r="KI196">
        <v>3</v>
      </c>
      <c r="KJ196">
        <v>3</v>
      </c>
    </row>
    <row r="197" spans="1:296">
      <c r="A197">
        <v>195</v>
      </c>
      <c r="B197">
        <v>6857402231</v>
      </c>
      <c r="C197">
        <v>161629184</v>
      </c>
      <c r="D197" s="48">
        <v>43217.66542824074</v>
      </c>
      <c r="E197" s="180">
        <v>43217.678449074083</v>
      </c>
      <c r="F197" t="s">
        <v>1181</v>
      </c>
      <c r="K197" t="s">
        <v>1272</v>
      </c>
      <c r="L197" t="s">
        <v>731</v>
      </c>
      <c r="N197" t="s">
        <v>4666</v>
      </c>
      <c r="O197" t="s">
        <v>2114</v>
      </c>
      <c r="P197" t="s">
        <v>209</v>
      </c>
      <c r="Q197" t="s">
        <v>209</v>
      </c>
      <c r="R197" t="s">
        <v>974</v>
      </c>
      <c r="S197" t="s">
        <v>974</v>
      </c>
      <c r="T197" t="s">
        <v>974</v>
      </c>
      <c r="U197" t="s">
        <v>974</v>
      </c>
      <c r="V197" t="s">
        <v>209</v>
      </c>
      <c r="W197" t="s">
        <v>209</v>
      </c>
      <c r="X197" t="s">
        <v>209</v>
      </c>
      <c r="Y197" t="s">
        <v>4685</v>
      </c>
      <c r="Z197" t="s">
        <v>209</v>
      </c>
      <c r="AA197" t="s">
        <v>209</v>
      </c>
      <c r="AB197" t="s">
        <v>322</v>
      </c>
      <c r="AC197" t="s">
        <v>322</v>
      </c>
      <c r="AE197" t="s">
        <v>1523</v>
      </c>
      <c r="AF197" t="s">
        <v>1523</v>
      </c>
      <c r="AG197" t="s">
        <v>1523</v>
      </c>
      <c r="AH197" s="288" t="s">
        <v>1523</v>
      </c>
      <c r="AI197" t="s">
        <v>1523</v>
      </c>
      <c r="AJ197" t="s">
        <v>1523</v>
      </c>
      <c r="AK197" t="s">
        <v>1523</v>
      </c>
      <c r="AL197" t="s">
        <v>1523</v>
      </c>
      <c r="AM197" t="s">
        <v>1523</v>
      </c>
      <c r="AN197" t="s">
        <v>1523</v>
      </c>
      <c r="AO197" t="s">
        <v>1523</v>
      </c>
      <c r="AP197" t="s">
        <v>1523</v>
      </c>
      <c r="AQ197" s="257" t="s">
        <v>1523</v>
      </c>
      <c r="AR197" t="s">
        <v>1523</v>
      </c>
      <c r="AS197" t="s">
        <v>1523</v>
      </c>
      <c r="AT197" t="s">
        <v>1523</v>
      </c>
      <c r="AU197" t="s">
        <v>1523</v>
      </c>
      <c r="AV197" t="s">
        <v>1523</v>
      </c>
      <c r="HX197">
        <v>2</v>
      </c>
      <c r="HY197">
        <v>1</v>
      </c>
      <c r="HZ197">
        <v>3</v>
      </c>
      <c r="IA197">
        <v>3</v>
      </c>
      <c r="IB197">
        <v>2</v>
      </c>
      <c r="IC197">
        <v>2</v>
      </c>
      <c r="ID197">
        <v>2</v>
      </c>
      <c r="IE197">
        <v>2</v>
      </c>
      <c r="IF197">
        <v>1</v>
      </c>
      <c r="IG197">
        <v>2</v>
      </c>
      <c r="IH197">
        <v>3</v>
      </c>
      <c r="II197">
        <v>2</v>
      </c>
      <c r="IJ197">
        <v>2</v>
      </c>
      <c r="IK197">
        <v>2</v>
      </c>
      <c r="IL197">
        <v>2</v>
      </c>
      <c r="IM197">
        <v>3</v>
      </c>
      <c r="IN197">
        <v>2</v>
      </c>
      <c r="IO197">
        <v>3</v>
      </c>
      <c r="IP197">
        <v>1</v>
      </c>
      <c r="IQ197">
        <v>2</v>
      </c>
      <c r="IR197">
        <v>1</v>
      </c>
      <c r="IS197">
        <v>2</v>
      </c>
      <c r="IT197">
        <v>2</v>
      </c>
      <c r="IU197">
        <v>3</v>
      </c>
      <c r="IV197">
        <v>2</v>
      </c>
      <c r="IW197">
        <v>2</v>
      </c>
      <c r="IX197">
        <v>1</v>
      </c>
      <c r="IY197">
        <v>2</v>
      </c>
      <c r="IZ197">
        <v>2</v>
      </c>
      <c r="JA197">
        <v>2</v>
      </c>
      <c r="JB197">
        <v>2</v>
      </c>
      <c r="JC197">
        <v>2</v>
      </c>
      <c r="JD197">
        <v>2</v>
      </c>
      <c r="JE197">
        <v>2</v>
      </c>
      <c r="JF197">
        <v>3</v>
      </c>
      <c r="JG197">
        <v>2</v>
      </c>
      <c r="JH197">
        <v>2</v>
      </c>
      <c r="JI197">
        <v>2</v>
      </c>
      <c r="JJ197">
        <v>2</v>
      </c>
      <c r="JK197">
        <v>2</v>
      </c>
      <c r="JL197">
        <v>2</v>
      </c>
      <c r="JM197">
        <v>2</v>
      </c>
      <c r="JN197">
        <v>2</v>
      </c>
      <c r="JO197">
        <v>3</v>
      </c>
      <c r="JP197">
        <v>2</v>
      </c>
      <c r="JQ197">
        <v>1</v>
      </c>
      <c r="JR197">
        <v>2</v>
      </c>
      <c r="JS197">
        <v>1</v>
      </c>
      <c r="JT197">
        <v>2</v>
      </c>
      <c r="JU197">
        <v>2</v>
      </c>
      <c r="JV197">
        <v>2</v>
      </c>
      <c r="JW197">
        <v>2</v>
      </c>
      <c r="JX197">
        <v>2</v>
      </c>
      <c r="JY197">
        <v>3</v>
      </c>
      <c r="JZ197">
        <v>2</v>
      </c>
      <c r="KA197">
        <v>2</v>
      </c>
      <c r="KB197">
        <v>2</v>
      </c>
      <c r="KC197">
        <v>1</v>
      </c>
      <c r="KD197">
        <v>1</v>
      </c>
      <c r="KE197">
        <v>2</v>
      </c>
      <c r="KF197">
        <v>2</v>
      </c>
      <c r="KG197">
        <v>1</v>
      </c>
      <c r="KH197">
        <v>2</v>
      </c>
      <c r="KI197">
        <v>1</v>
      </c>
      <c r="KJ197">
        <v>2</v>
      </c>
    </row>
    <row r="198" spans="1:296">
      <c r="A198">
        <v>196</v>
      </c>
      <c r="AE198" t="s">
        <v>1523</v>
      </c>
      <c r="AF198" t="s">
        <v>1523</v>
      </c>
      <c r="AG198" t="s">
        <v>1523</v>
      </c>
      <c r="AH198" s="288" t="s">
        <v>1523</v>
      </c>
      <c r="AI198" t="s">
        <v>1523</v>
      </c>
      <c r="AJ198" t="s">
        <v>1523</v>
      </c>
      <c r="AK198" t="s">
        <v>1523</v>
      </c>
      <c r="AL198" t="s">
        <v>1523</v>
      </c>
      <c r="AM198" t="s">
        <v>1523</v>
      </c>
      <c r="AN198" t="s">
        <v>1523</v>
      </c>
      <c r="AO198" t="s">
        <v>1523</v>
      </c>
      <c r="AP198" t="s">
        <v>1523</v>
      </c>
      <c r="AQ198" s="257" t="s">
        <v>1523</v>
      </c>
      <c r="AR198" t="s">
        <v>1523</v>
      </c>
      <c r="AS198" t="s">
        <v>1523</v>
      </c>
      <c r="AT198" t="s">
        <v>1523</v>
      </c>
      <c r="AU198" t="s">
        <v>1523</v>
      </c>
      <c r="AV198" t="s">
        <v>1523</v>
      </c>
    </row>
    <row r="199" spans="1:296">
      <c r="A199">
        <v>197</v>
      </c>
      <c r="AE199" t="s">
        <v>1523</v>
      </c>
      <c r="AF199" t="s">
        <v>1523</v>
      </c>
      <c r="AG199" t="s">
        <v>1523</v>
      </c>
      <c r="AH199" s="288" t="s">
        <v>1523</v>
      </c>
      <c r="AI199" t="s">
        <v>1523</v>
      </c>
      <c r="AJ199" t="s">
        <v>1523</v>
      </c>
      <c r="AK199" t="s">
        <v>1523</v>
      </c>
      <c r="AL199" t="s">
        <v>1523</v>
      </c>
      <c r="AM199" t="s">
        <v>1523</v>
      </c>
      <c r="AN199" t="s">
        <v>1523</v>
      </c>
      <c r="AO199" t="s">
        <v>1523</v>
      </c>
      <c r="AP199" t="s">
        <v>1523</v>
      </c>
      <c r="AQ199" s="257" t="s">
        <v>1523</v>
      </c>
      <c r="AR199" t="s">
        <v>1523</v>
      </c>
      <c r="AS199" t="s">
        <v>1523</v>
      </c>
      <c r="AT199" t="s">
        <v>1523</v>
      </c>
      <c r="AU199" t="s">
        <v>1523</v>
      </c>
      <c r="AV199" t="s">
        <v>1523</v>
      </c>
    </row>
    <row r="200" spans="1:296">
      <c r="A200">
        <v>198</v>
      </c>
      <c r="AE200" t="s">
        <v>1523</v>
      </c>
      <c r="AF200" t="s">
        <v>1523</v>
      </c>
      <c r="AG200" t="s">
        <v>1523</v>
      </c>
      <c r="AH200" s="288" t="s">
        <v>1523</v>
      </c>
      <c r="AI200" t="s">
        <v>1523</v>
      </c>
      <c r="AJ200" t="s">
        <v>1523</v>
      </c>
      <c r="AK200" t="s">
        <v>1523</v>
      </c>
      <c r="AL200" t="s">
        <v>1523</v>
      </c>
      <c r="AM200" t="s">
        <v>1523</v>
      </c>
      <c r="AN200" t="s">
        <v>1523</v>
      </c>
      <c r="AO200" t="s">
        <v>1523</v>
      </c>
      <c r="AP200" t="s">
        <v>1523</v>
      </c>
      <c r="AQ200" s="257" t="s">
        <v>1523</v>
      </c>
      <c r="AR200" t="s">
        <v>1523</v>
      </c>
      <c r="AS200" t="s">
        <v>1523</v>
      </c>
      <c r="AT200" t="s">
        <v>1523</v>
      </c>
      <c r="AU200" t="s">
        <v>1523</v>
      </c>
      <c r="AV200" t="s">
        <v>1523</v>
      </c>
    </row>
    <row r="201" spans="1:296">
      <c r="A201">
        <v>199</v>
      </c>
      <c r="AE201" t="s">
        <v>1523</v>
      </c>
      <c r="AF201" t="s">
        <v>1523</v>
      </c>
      <c r="AG201" t="s">
        <v>1523</v>
      </c>
      <c r="AH201" s="288" t="s">
        <v>1523</v>
      </c>
      <c r="AI201" t="s">
        <v>1523</v>
      </c>
      <c r="AJ201" t="s">
        <v>1523</v>
      </c>
      <c r="AK201" t="s">
        <v>1523</v>
      </c>
      <c r="AL201" t="s">
        <v>1523</v>
      </c>
      <c r="AM201" t="s">
        <v>1523</v>
      </c>
      <c r="AN201" t="s">
        <v>1523</v>
      </c>
      <c r="AO201" t="s">
        <v>1523</v>
      </c>
      <c r="AP201" t="s">
        <v>1523</v>
      </c>
      <c r="AQ201" s="257" t="s">
        <v>1523</v>
      </c>
      <c r="AR201" t="s">
        <v>1523</v>
      </c>
      <c r="AS201" t="s">
        <v>1523</v>
      </c>
      <c r="AT201" t="s">
        <v>1523</v>
      </c>
      <c r="AU201" t="s">
        <v>1523</v>
      </c>
      <c r="AV201" t="s">
        <v>1523</v>
      </c>
    </row>
    <row r="202" spans="1:296">
      <c r="A202">
        <v>200</v>
      </c>
      <c r="B202">
        <v>6855310880</v>
      </c>
      <c r="C202">
        <v>161629184</v>
      </c>
      <c r="D202" s="48">
        <v>43216.670729166668</v>
      </c>
      <c r="E202" s="180">
        <v>43216.679560185177</v>
      </c>
      <c r="F202" t="s">
        <v>1181</v>
      </c>
      <c r="K202" t="s">
        <v>2146</v>
      </c>
      <c r="L202" t="s">
        <v>2147</v>
      </c>
      <c r="N202" t="s">
        <v>4644</v>
      </c>
      <c r="O202" t="s">
        <v>2149</v>
      </c>
      <c r="P202" t="s">
        <v>203</v>
      </c>
      <c r="Q202" t="s">
        <v>203</v>
      </c>
      <c r="R202" t="s">
        <v>781</v>
      </c>
      <c r="S202" t="s">
        <v>781</v>
      </c>
      <c r="T202" t="s">
        <v>1832</v>
      </c>
      <c r="U202" t="s">
        <v>1832</v>
      </c>
      <c r="V202" t="s">
        <v>203</v>
      </c>
      <c r="W202" t="s">
        <v>203</v>
      </c>
      <c r="X202" t="s">
        <v>203</v>
      </c>
      <c r="Y202" t="s">
        <v>203</v>
      </c>
      <c r="Z202" t="s">
        <v>203</v>
      </c>
      <c r="AA202" t="s">
        <v>203</v>
      </c>
      <c r="AC202" t="s">
        <v>203</v>
      </c>
      <c r="AE202" t="s">
        <v>1523</v>
      </c>
      <c r="AF202" t="s">
        <v>1523</v>
      </c>
      <c r="AG202" t="s">
        <v>1523</v>
      </c>
      <c r="AH202" s="288" t="s">
        <v>1523</v>
      </c>
      <c r="AI202" t="s">
        <v>1523</v>
      </c>
      <c r="AJ202" t="s">
        <v>1523</v>
      </c>
      <c r="AK202" t="s">
        <v>1523</v>
      </c>
      <c r="AL202" t="s">
        <v>1523</v>
      </c>
      <c r="AM202" t="s">
        <v>1523</v>
      </c>
      <c r="AN202" t="s">
        <v>1523</v>
      </c>
      <c r="AO202" t="s">
        <v>1523</v>
      </c>
      <c r="AP202" t="s">
        <v>1523</v>
      </c>
      <c r="AQ202" s="257" t="s">
        <v>1523</v>
      </c>
      <c r="AR202" t="s">
        <v>1523</v>
      </c>
      <c r="AS202" t="s">
        <v>1523</v>
      </c>
      <c r="AT202" t="s">
        <v>1523</v>
      </c>
      <c r="AU202" t="s">
        <v>1523</v>
      </c>
      <c r="AV202" t="s">
        <v>1523</v>
      </c>
      <c r="HX202">
        <v>2</v>
      </c>
      <c r="HY202">
        <v>1</v>
      </c>
      <c r="HZ202">
        <v>3</v>
      </c>
      <c r="IA202">
        <v>2</v>
      </c>
      <c r="IB202">
        <v>3</v>
      </c>
      <c r="IC202">
        <v>2</v>
      </c>
      <c r="ID202">
        <v>2</v>
      </c>
      <c r="IE202">
        <v>2</v>
      </c>
      <c r="IF202">
        <v>1</v>
      </c>
      <c r="IG202">
        <v>1</v>
      </c>
      <c r="IH202">
        <v>3</v>
      </c>
      <c r="II202">
        <v>3</v>
      </c>
      <c r="IJ202">
        <v>2</v>
      </c>
      <c r="IK202">
        <v>2</v>
      </c>
      <c r="IL202">
        <v>2</v>
      </c>
      <c r="IM202">
        <v>2</v>
      </c>
      <c r="IN202">
        <v>2</v>
      </c>
      <c r="IO202">
        <v>2</v>
      </c>
      <c r="IP202">
        <v>3</v>
      </c>
      <c r="IQ202">
        <v>3</v>
      </c>
      <c r="IR202">
        <v>1</v>
      </c>
      <c r="IS202">
        <v>2</v>
      </c>
      <c r="IT202">
        <v>1</v>
      </c>
      <c r="IU202">
        <v>3</v>
      </c>
      <c r="IV202">
        <v>3</v>
      </c>
      <c r="IW202">
        <v>3</v>
      </c>
      <c r="IX202">
        <v>2</v>
      </c>
      <c r="IY202">
        <v>2</v>
      </c>
      <c r="IZ202">
        <v>2</v>
      </c>
      <c r="JA202">
        <v>3</v>
      </c>
      <c r="JB202">
        <v>3</v>
      </c>
      <c r="JC202">
        <v>2</v>
      </c>
      <c r="JD202">
        <v>2</v>
      </c>
      <c r="JE202">
        <v>2</v>
      </c>
      <c r="JF202">
        <v>2</v>
      </c>
      <c r="JG202">
        <v>3</v>
      </c>
      <c r="JH202">
        <v>2</v>
      </c>
      <c r="JI202">
        <v>2</v>
      </c>
      <c r="JJ202">
        <v>1</v>
      </c>
      <c r="JK202">
        <v>2</v>
      </c>
      <c r="JL202">
        <v>3</v>
      </c>
      <c r="JM202">
        <v>2</v>
      </c>
      <c r="JN202">
        <v>2</v>
      </c>
      <c r="JO202">
        <v>3</v>
      </c>
      <c r="JP202">
        <v>2</v>
      </c>
      <c r="JQ202">
        <v>1</v>
      </c>
      <c r="JR202">
        <v>1</v>
      </c>
      <c r="JS202">
        <v>1</v>
      </c>
      <c r="JT202">
        <v>2</v>
      </c>
      <c r="JU202">
        <v>2</v>
      </c>
      <c r="JV202">
        <v>4</v>
      </c>
      <c r="JW202">
        <v>2</v>
      </c>
      <c r="JX202">
        <v>2</v>
      </c>
      <c r="JY202">
        <v>2</v>
      </c>
      <c r="JZ202">
        <v>2</v>
      </c>
      <c r="KA202">
        <v>2</v>
      </c>
      <c r="KB202">
        <v>2</v>
      </c>
      <c r="KC202">
        <v>2</v>
      </c>
      <c r="KD202">
        <v>2</v>
      </c>
      <c r="KE202">
        <v>1</v>
      </c>
      <c r="KF202">
        <v>2</v>
      </c>
      <c r="KG202">
        <v>1</v>
      </c>
      <c r="KH202">
        <v>2</v>
      </c>
      <c r="KI202">
        <v>2</v>
      </c>
      <c r="KJ202">
        <v>2</v>
      </c>
    </row>
    <row r="203" spans="1:296">
      <c r="A203">
        <v>201</v>
      </c>
      <c r="B203">
        <v>6855296803</v>
      </c>
      <c r="C203">
        <v>161629184</v>
      </c>
      <c r="D203" s="48">
        <v>43216.667500000003</v>
      </c>
      <c r="E203" s="180">
        <v>43216.680127314823</v>
      </c>
      <c r="F203" t="s">
        <v>1181</v>
      </c>
      <c r="K203" t="s">
        <v>2151</v>
      </c>
      <c r="L203" t="s">
        <v>2152</v>
      </c>
      <c r="N203" t="s">
        <v>4638</v>
      </c>
      <c r="O203" t="s">
        <v>4639</v>
      </c>
      <c r="P203" t="s">
        <v>203</v>
      </c>
      <c r="Q203" t="s">
        <v>203</v>
      </c>
      <c r="R203" t="s">
        <v>796</v>
      </c>
      <c r="S203" t="s">
        <v>796</v>
      </c>
      <c r="T203" t="s">
        <v>796</v>
      </c>
      <c r="U203" t="s">
        <v>203</v>
      </c>
      <c r="V203" t="s">
        <v>203</v>
      </c>
      <c r="W203" t="s">
        <v>203</v>
      </c>
      <c r="X203" t="s">
        <v>203</v>
      </c>
      <c r="Y203" t="s">
        <v>203</v>
      </c>
      <c r="Z203" t="s">
        <v>203</v>
      </c>
      <c r="AA203" t="s">
        <v>203</v>
      </c>
      <c r="AB203" t="s">
        <v>203</v>
      </c>
      <c r="AC203" t="s">
        <v>203</v>
      </c>
      <c r="AE203" t="s">
        <v>1523</v>
      </c>
      <c r="AF203" t="s">
        <v>1523</v>
      </c>
      <c r="AG203" t="s">
        <v>1523</v>
      </c>
      <c r="AH203" s="288" t="s">
        <v>1523</v>
      </c>
      <c r="AI203" t="s">
        <v>1523</v>
      </c>
      <c r="AJ203" t="s">
        <v>1523</v>
      </c>
      <c r="AK203" t="s">
        <v>1523</v>
      </c>
      <c r="AL203" t="s">
        <v>1523</v>
      </c>
      <c r="AM203" t="s">
        <v>1523</v>
      </c>
      <c r="AN203" t="s">
        <v>1523</v>
      </c>
      <c r="AO203" t="s">
        <v>1523</v>
      </c>
      <c r="AP203" t="s">
        <v>1523</v>
      </c>
      <c r="AQ203" s="257" t="s">
        <v>1523</v>
      </c>
      <c r="AR203" t="s">
        <v>1523</v>
      </c>
      <c r="AS203" t="s">
        <v>1523</v>
      </c>
      <c r="AT203" t="s">
        <v>1523</v>
      </c>
      <c r="AU203" t="s">
        <v>1523</v>
      </c>
      <c r="AV203" t="s">
        <v>1523</v>
      </c>
      <c r="BJ203">
        <v>3</v>
      </c>
      <c r="BK203" t="s">
        <v>4640</v>
      </c>
      <c r="BL203">
        <v>-4</v>
      </c>
      <c r="BM203" t="s">
        <v>4641</v>
      </c>
      <c r="BV203">
        <v>-3</v>
      </c>
      <c r="HX203">
        <v>3</v>
      </c>
      <c r="HY203">
        <v>1</v>
      </c>
      <c r="HZ203">
        <v>2</v>
      </c>
      <c r="IA203">
        <v>2</v>
      </c>
      <c r="IB203">
        <v>3</v>
      </c>
      <c r="IC203">
        <v>3</v>
      </c>
      <c r="ID203">
        <v>2</v>
      </c>
      <c r="IE203">
        <v>2</v>
      </c>
      <c r="IF203">
        <v>1</v>
      </c>
      <c r="IG203">
        <v>2</v>
      </c>
      <c r="IH203">
        <v>4</v>
      </c>
      <c r="II203">
        <v>4</v>
      </c>
      <c r="IJ203">
        <v>3</v>
      </c>
      <c r="IK203">
        <v>3</v>
      </c>
      <c r="IL203">
        <v>2</v>
      </c>
      <c r="IM203">
        <v>3</v>
      </c>
      <c r="IN203">
        <v>3</v>
      </c>
      <c r="IO203">
        <v>3</v>
      </c>
      <c r="IP203">
        <v>1</v>
      </c>
      <c r="IQ203">
        <v>2</v>
      </c>
      <c r="IR203">
        <v>1</v>
      </c>
      <c r="IS203">
        <v>2</v>
      </c>
      <c r="IT203">
        <v>2</v>
      </c>
      <c r="IU203">
        <v>4</v>
      </c>
      <c r="IV203">
        <v>4</v>
      </c>
      <c r="IW203">
        <v>3</v>
      </c>
      <c r="IX203">
        <v>3</v>
      </c>
      <c r="IY203">
        <v>3</v>
      </c>
      <c r="IZ203">
        <v>2</v>
      </c>
      <c r="JA203">
        <v>2</v>
      </c>
      <c r="JB203">
        <v>4</v>
      </c>
      <c r="JC203">
        <v>3</v>
      </c>
      <c r="JD203">
        <v>2</v>
      </c>
      <c r="JE203">
        <v>3</v>
      </c>
      <c r="JF203">
        <v>3</v>
      </c>
      <c r="JG203">
        <v>3</v>
      </c>
      <c r="JH203">
        <v>3</v>
      </c>
      <c r="JI203">
        <v>3</v>
      </c>
      <c r="JJ203">
        <v>3</v>
      </c>
      <c r="JK203">
        <v>2</v>
      </c>
      <c r="JL203">
        <v>4</v>
      </c>
      <c r="JM203">
        <v>4</v>
      </c>
      <c r="JN203">
        <v>4</v>
      </c>
      <c r="JO203">
        <v>3</v>
      </c>
      <c r="JP203">
        <v>2</v>
      </c>
      <c r="JQ203">
        <v>4</v>
      </c>
      <c r="JR203">
        <v>3</v>
      </c>
      <c r="JS203">
        <v>2</v>
      </c>
      <c r="JT203">
        <v>3</v>
      </c>
      <c r="JU203">
        <v>3</v>
      </c>
      <c r="JV203">
        <v>4</v>
      </c>
      <c r="JW203">
        <v>3</v>
      </c>
      <c r="JX203">
        <v>3</v>
      </c>
      <c r="JY203">
        <v>4</v>
      </c>
      <c r="JZ203">
        <v>3</v>
      </c>
      <c r="KA203">
        <v>3</v>
      </c>
      <c r="KB203">
        <v>2</v>
      </c>
      <c r="KC203">
        <v>2</v>
      </c>
      <c r="KD203">
        <v>4</v>
      </c>
      <c r="KE203">
        <v>2</v>
      </c>
      <c r="KF203">
        <v>3</v>
      </c>
      <c r="KG203">
        <v>2</v>
      </c>
      <c r="KH203">
        <v>3</v>
      </c>
      <c r="KI203">
        <v>3</v>
      </c>
      <c r="KJ203">
        <v>4</v>
      </c>
    </row>
    <row r="204" spans="1:296">
      <c r="A204">
        <v>202</v>
      </c>
      <c r="B204">
        <v>6855313170</v>
      </c>
      <c r="C204">
        <v>161629184</v>
      </c>
      <c r="D204" s="48">
        <v>43216.667557870373</v>
      </c>
      <c r="E204" s="180">
        <v>43216.690868055557</v>
      </c>
      <c r="F204" t="s">
        <v>1181</v>
      </c>
      <c r="K204" t="s">
        <v>2156</v>
      </c>
      <c r="L204" t="s">
        <v>2157</v>
      </c>
      <c r="N204" t="s">
        <v>4603</v>
      </c>
      <c r="O204" t="s">
        <v>4645</v>
      </c>
      <c r="P204" t="s">
        <v>322</v>
      </c>
      <c r="Q204" t="s">
        <v>381</v>
      </c>
      <c r="R204" t="s">
        <v>4646</v>
      </c>
      <c r="S204" t="s">
        <v>4647</v>
      </c>
      <c r="T204" t="s">
        <v>4648</v>
      </c>
      <c r="U204" t="s">
        <v>4649</v>
      </c>
      <c r="V204" t="s">
        <v>381</v>
      </c>
      <c r="W204" t="s">
        <v>4650</v>
      </c>
      <c r="X204" t="s">
        <v>322</v>
      </c>
      <c r="Y204" t="s">
        <v>322</v>
      </c>
      <c r="Z204" t="s">
        <v>322</v>
      </c>
      <c r="AA204" t="s">
        <v>381</v>
      </c>
      <c r="AB204" t="s">
        <v>4651</v>
      </c>
      <c r="AC204" t="s">
        <v>4652</v>
      </c>
      <c r="AE204" t="s">
        <v>3382</v>
      </c>
      <c r="AF204" t="s">
        <v>4653</v>
      </c>
      <c r="AG204" t="s">
        <v>4654</v>
      </c>
      <c r="AH204" s="288">
        <v>43132</v>
      </c>
      <c r="AI204">
        <v>0</v>
      </c>
      <c r="AJ204" t="s">
        <v>4655</v>
      </c>
      <c r="AK204" t="s">
        <v>980</v>
      </c>
      <c r="AL204" t="s">
        <v>4656</v>
      </c>
      <c r="AM204" t="s">
        <v>381</v>
      </c>
      <c r="AN204" t="s">
        <v>1523</v>
      </c>
      <c r="AO204" t="s">
        <v>1523</v>
      </c>
      <c r="AP204" t="s">
        <v>1523</v>
      </c>
      <c r="AQ204" s="257" t="s">
        <v>1523</v>
      </c>
      <c r="AR204" t="s">
        <v>1523</v>
      </c>
      <c r="AS204" t="s">
        <v>1523</v>
      </c>
      <c r="AT204" t="s">
        <v>1523</v>
      </c>
      <c r="AU204" t="s">
        <v>1523</v>
      </c>
      <c r="AV204" t="s">
        <v>1523</v>
      </c>
      <c r="BJ204">
        <v>-3</v>
      </c>
      <c r="CD204">
        <v>2</v>
      </c>
      <c r="DF204">
        <v>-1</v>
      </c>
      <c r="DH204">
        <v>1</v>
      </c>
      <c r="DJ204">
        <v>-1</v>
      </c>
      <c r="DZ204">
        <v>-1</v>
      </c>
      <c r="ED204">
        <v>2</v>
      </c>
      <c r="EH204">
        <v>-1</v>
      </c>
      <c r="EJ204">
        <v>-2</v>
      </c>
      <c r="EP204">
        <v>-2</v>
      </c>
      <c r="ET204">
        <v>-2</v>
      </c>
      <c r="EV204">
        <v>1</v>
      </c>
      <c r="FB204">
        <v>3</v>
      </c>
      <c r="FC204" t="s">
        <v>4657</v>
      </c>
      <c r="FF204">
        <v>2</v>
      </c>
      <c r="FJ204">
        <v>2</v>
      </c>
      <c r="FN204">
        <v>-3</v>
      </c>
      <c r="FT204">
        <v>-4</v>
      </c>
      <c r="GD204">
        <v>-4</v>
      </c>
      <c r="GJ204">
        <v>2</v>
      </c>
      <c r="GV204">
        <v>3</v>
      </c>
      <c r="GZ204">
        <v>-3</v>
      </c>
      <c r="HH204">
        <v>1</v>
      </c>
      <c r="HX204">
        <v>3</v>
      </c>
      <c r="HY204">
        <v>1</v>
      </c>
      <c r="HZ204">
        <v>3</v>
      </c>
      <c r="IA204">
        <v>3</v>
      </c>
      <c r="IB204">
        <v>3</v>
      </c>
      <c r="IC204">
        <v>1</v>
      </c>
      <c r="ID204">
        <v>2</v>
      </c>
      <c r="IE204">
        <v>3</v>
      </c>
      <c r="IF204">
        <v>1</v>
      </c>
      <c r="IG204">
        <v>4</v>
      </c>
      <c r="IH204">
        <v>4</v>
      </c>
      <c r="II204">
        <v>4</v>
      </c>
      <c r="IJ204">
        <v>4</v>
      </c>
      <c r="IK204">
        <v>4</v>
      </c>
      <c r="IL204">
        <v>3</v>
      </c>
      <c r="IM204">
        <v>3</v>
      </c>
      <c r="IN204">
        <v>1</v>
      </c>
      <c r="IO204">
        <v>1</v>
      </c>
      <c r="IP204">
        <v>1</v>
      </c>
      <c r="IQ204">
        <v>3</v>
      </c>
      <c r="IR204">
        <v>2</v>
      </c>
      <c r="IS204">
        <v>3</v>
      </c>
      <c r="IT204">
        <v>3</v>
      </c>
      <c r="IU204">
        <v>3</v>
      </c>
      <c r="IV204">
        <v>3</v>
      </c>
      <c r="IW204">
        <v>3</v>
      </c>
      <c r="IX204">
        <v>3</v>
      </c>
      <c r="IY204">
        <v>3</v>
      </c>
      <c r="IZ204">
        <v>2</v>
      </c>
      <c r="JA204">
        <v>2</v>
      </c>
      <c r="JB204">
        <v>3</v>
      </c>
      <c r="JC204">
        <v>4</v>
      </c>
      <c r="JD204">
        <v>1</v>
      </c>
      <c r="JE204">
        <v>1</v>
      </c>
      <c r="JF204">
        <v>2</v>
      </c>
      <c r="JG204">
        <v>3</v>
      </c>
      <c r="JH204">
        <v>3</v>
      </c>
      <c r="JI204">
        <v>3</v>
      </c>
      <c r="JJ204">
        <v>1</v>
      </c>
      <c r="JK204">
        <v>2</v>
      </c>
      <c r="JL204">
        <v>3</v>
      </c>
      <c r="JM204">
        <v>4</v>
      </c>
      <c r="JN204">
        <v>2</v>
      </c>
      <c r="JO204">
        <v>1</v>
      </c>
      <c r="JP204">
        <v>2</v>
      </c>
      <c r="JQ204">
        <v>1</v>
      </c>
      <c r="JR204">
        <v>1</v>
      </c>
      <c r="JS204">
        <v>1</v>
      </c>
      <c r="JT204">
        <v>2</v>
      </c>
      <c r="JU204">
        <v>2</v>
      </c>
      <c r="JV204">
        <v>1</v>
      </c>
      <c r="JW204">
        <v>2</v>
      </c>
      <c r="JX204">
        <v>2</v>
      </c>
      <c r="JY204">
        <v>3</v>
      </c>
      <c r="JZ204">
        <v>3</v>
      </c>
      <c r="KA204">
        <v>1</v>
      </c>
      <c r="KB204">
        <v>1</v>
      </c>
      <c r="KC204">
        <v>2</v>
      </c>
      <c r="KD204">
        <v>2</v>
      </c>
      <c r="KE204">
        <v>3</v>
      </c>
      <c r="KF204">
        <v>1</v>
      </c>
      <c r="KG204">
        <v>1</v>
      </c>
      <c r="KH204">
        <v>4</v>
      </c>
      <c r="KI204">
        <v>3</v>
      </c>
      <c r="KJ204">
        <v>4</v>
      </c>
    </row>
    <row r="205" spans="1:296">
      <c r="A205">
        <v>203</v>
      </c>
      <c r="AE205" t="s">
        <v>1523</v>
      </c>
      <c r="AF205" t="s">
        <v>1523</v>
      </c>
      <c r="AG205" t="s">
        <v>1523</v>
      </c>
      <c r="AH205" s="288" t="s">
        <v>1523</v>
      </c>
      <c r="AI205" t="s">
        <v>1523</v>
      </c>
      <c r="AJ205" t="s">
        <v>1523</v>
      </c>
      <c r="AK205" t="s">
        <v>1523</v>
      </c>
      <c r="AL205" t="s">
        <v>1523</v>
      </c>
      <c r="AM205" t="s">
        <v>1523</v>
      </c>
      <c r="AN205" t="s">
        <v>1523</v>
      </c>
      <c r="AO205" t="s">
        <v>1523</v>
      </c>
      <c r="AP205" t="s">
        <v>1523</v>
      </c>
      <c r="AQ205" s="257" t="s">
        <v>1523</v>
      </c>
      <c r="AR205" t="s">
        <v>1523</v>
      </c>
      <c r="AS205" t="s">
        <v>1523</v>
      </c>
      <c r="AT205" t="s">
        <v>1523</v>
      </c>
      <c r="AU205" t="s">
        <v>1523</v>
      </c>
      <c r="AV205" t="s">
        <v>1523</v>
      </c>
    </row>
    <row r="206" spans="1:296">
      <c r="A206">
        <v>204</v>
      </c>
      <c r="AE206" t="s">
        <v>1523</v>
      </c>
      <c r="AF206" t="s">
        <v>1523</v>
      </c>
      <c r="AG206" t="s">
        <v>1523</v>
      </c>
      <c r="AH206" s="288" t="s">
        <v>1523</v>
      </c>
      <c r="AI206" t="s">
        <v>1523</v>
      </c>
      <c r="AJ206" t="s">
        <v>1523</v>
      </c>
      <c r="AK206" t="s">
        <v>1523</v>
      </c>
      <c r="AL206" t="s">
        <v>1523</v>
      </c>
      <c r="AM206" t="s">
        <v>1523</v>
      </c>
      <c r="AN206" t="s">
        <v>1523</v>
      </c>
      <c r="AO206" t="s">
        <v>1523</v>
      </c>
      <c r="AP206" t="s">
        <v>1523</v>
      </c>
      <c r="AQ206" s="257" t="s">
        <v>1523</v>
      </c>
      <c r="AR206" t="s">
        <v>1523</v>
      </c>
      <c r="AS206" t="s">
        <v>1523</v>
      </c>
      <c r="AT206" t="s">
        <v>1523</v>
      </c>
      <c r="AU206" t="s">
        <v>1523</v>
      </c>
      <c r="AV206" t="s">
        <v>1523</v>
      </c>
    </row>
    <row r="207" spans="1:296">
      <c r="A207">
        <v>205</v>
      </c>
      <c r="AE207" t="s">
        <v>1523</v>
      </c>
      <c r="AF207" t="s">
        <v>1523</v>
      </c>
      <c r="AG207" t="s">
        <v>1523</v>
      </c>
      <c r="AH207" s="288" t="s">
        <v>1523</v>
      </c>
      <c r="AI207" t="s">
        <v>1523</v>
      </c>
      <c r="AJ207" t="s">
        <v>1523</v>
      </c>
      <c r="AK207" t="s">
        <v>1523</v>
      </c>
      <c r="AL207" t="s">
        <v>1523</v>
      </c>
      <c r="AM207" t="s">
        <v>1523</v>
      </c>
      <c r="AN207" t="s">
        <v>1523</v>
      </c>
      <c r="AO207" t="s">
        <v>1523</v>
      </c>
      <c r="AP207" t="s">
        <v>1523</v>
      </c>
      <c r="AQ207" s="257" t="s">
        <v>1523</v>
      </c>
      <c r="AR207" t="s">
        <v>1523</v>
      </c>
      <c r="AS207" t="s">
        <v>1523</v>
      </c>
      <c r="AT207" t="s">
        <v>1523</v>
      </c>
      <c r="AU207" t="s">
        <v>1523</v>
      </c>
      <c r="AV207" t="s">
        <v>1523</v>
      </c>
    </row>
    <row r="208" spans="1:296">
      <c r="A208">
        <v>206</v>
      </c>
      <c r="AE208" t="s">
        <v>1523</v>
      </c>
      <c r="AF208" t="s">
        <v>1523</v>
      </c>
      <c r="AG208" t="s">
        <v>1523</v>
      </c>
      <c r="AH208" s="288" t="s">
        <v>1523</v>
      </c>
      <c r="AI208" t="s">
        <v>1523</v>
      </c>
      <c r="AJ208" t="s">
        <v>1523</v>
      </c>
      <c r="AK208" t="s">
        <v>1523</v>
      </c>
      <c r="AL208" t="s">
        <v>1523</v>
      </c>
      <c r="AM208" t="s">
        <v>1523</v>
      </c>
      <c r="AN208" t="s">
        <v>1523</v>
      </c>
      <c r="AO208" t="s">
        <v>1523</v>
      </c>
      <c r="AP208" t="s">
        <v>1523</v>
      </c>
      <c r="AQ208" s="257" t="s">
        <v>1523</v>
      </c>
      <c r="AR208" t="s">
        <v>1523</v>
      </c>
      <c r="AS208" t="s">
        <v>1523</v>
      </c>
      <c r="AT208" t="s">
        <v>1523</v>
      </c>
      <c r="AU208" t="s">
        <v>1523</v>
      </c>
      <c r="AV208" t="s">
        <v>1523</v>
      </c>
    </row>
    <row r="209" spans="1:296">
      <c r="A209">
        <v>207</v>
      </c>
      <c r="AE209" t="s">
        <v>1523</v>
      </c>
      <c r="AF209" t="s">
        <v>1523</v>
      </c>
      <c r="AG209" t="s">
        <v>1523</v>
      </c>
      <c r="AH209" s="288" t="s">
        <v>1523</v>
      </c>
      <c r="AI209" t="s">
        <v>1523</v>
      </c>
      <c r="AJ209" t="s">
        <v>1523</v>
      </c>
      <c r="AK209" t="s">
        <v>1523</v>
      </c>
      <c r="AL209" t="s">
        <v>1523</v>
      </c>
      <c r="AM209" t="s">
        <v>1523</v>
      </c>
      <c r="AN209" t="s">
        <v>1523</v>
      </c>
      <c r="AO209" t="s">
        <v>1523</v>
      </c>
      <c r="AP209" t="s">
        <v>1523</v>
      </c>
      <c r="AQ209" s="257" t="s">
        <v>1523</v>
      </c>
      <c r="AR209" t="s">
        <v>1523</v>
      </c>
      <c r="AS209" t="s">
        <v>1523</v>
      </c>
      <c r="AT209" t="s">
        <v>1523</v>
      </c>
      <c r="AU209" t="s">
        <v>1523</v>
      </c>
      <c r="AV209" t="s">
        <v>1523</v>
      </c>
    </row>
    <row r="210" spans="1:296">
      <c r="A210">
        <v>208</v>
      </c>
      <c r="B210">
        <v>6857074800</v>
      </c>
      <c r="C210">
        <v>161629184</v>
      </c>
      <c r="D210" s="48">
        <v>43217.543715277781</v>
      </c>
      <c r="E210" s="180">
        <v>43217.55572916667</v>
      </c>
      <c r="F210" t="s">
        <v>1181</v>
      </c>
      <c r="K210" t="s">
        <v>2200</v>
      </c>
      <c r="L210" t="s">
        <v>2201</v>
      </c>
      <c r="N210" t="s">
        <v>4661</v>
      </c>
      <c r="O210" t="s">
        <v>2204</v>
      </c>
      <c r="P210" t="s">
        <v>209</v>
      </c>
      <c r="Q210" t="s">
        <v>209</v>
      </c>
      <c r="R210" t="s">
        <v>796</v>
      </c>
      <c r="S210" t="s">
        <v>796</v>
      </c>
      <c r="T210" t="s">
        <v>796</v>
      </c>
      <c r="U210" t="s">
        <v>796</v>
      </c>
      <c r="V210" t="s">
        <v>209</v>
      </c>
      <c r="W210" t="s">
        <v>209</v>
      </c>
      <c r="X210" t="s">
        <v>209</v>
      </c>
      <c r="Y210" t="s">
        <v>209</v>
      </c>
      <c r="Z210" t="s">
        <v>209</v>
      </c>
      <c r="AA210" t="s">
        <v>209</v>
      </c>
      <c r="AB210" t="s">
        <v>209</v>
      </c>
      <c r="AC210" t="s">
        <v>209</v>
      </c>
      <c r="AE210" t="s">
        <v>1523</v>
      </c>
      <c r="AF210" t="s">
        <v>1523</v>
      </c>
      <c r="AG210" t="s">
        <v>1523</v>
      </c>
      <c r="AH210" s="288" t="s">
        <v>1523</v>
      </c>
      <c r="AI210" t="s">
        <v>1523</v>
      </c>
      <c r="AJ210" t="s">
        <v>1523</v>
      </c>
      <c r="AK210" t="s">
        <v>1523</v>
      </c>
      <c r="AL210" t="s">
        <v>1523</v>
      </c>
      <c r="AM210" t="s">
        <v>1523</v>
      </c>
      <c r="AN210" t="s">
        <v>1523</v>
      </c>
      <c r="AO210" t="s">
        <v>1523</v>
      </c>
      <c r="AP210" t="s">
        <v>1523</v>
      </c>
      <c r="AQ210" s="257" t="s">
        <v>1523</v>
      </c>
      <c r="AR210" t="s">
        <v>1523</v>
      </c>
      <c r="AS210" t="s">
        <v>1523</v>
      </c>
      <c r="AT210" t="s">
        <v>1523</v>
      </c>
      <c r="AU210" t="s">
        <v>1523</v>
      </c>
      <c r="AV210" t="s">
        <v>1523</v>
      </c>
      <c r="HX210">
        <v>2</v>
      </c>
      <c r="HY210">
        <v>2</v>
      </c>
      <c r="HZ210">
        <v>2</v>
      </c>
      <c r="IA210">
        <v>2</v>
      </c>
      <c r="IB210">
        <v>4</v>
      </c>
      <c r="IC210">
        <v>3</v>
      </c>
      <c r="ID210">
        <v>1</v>
      </c>
      <c r="IE210">
        <v>2</v>
      </c>
      <c r="IF210">
        <v>2</v>
      </c>
      <c r="IG210">
        <v>2</v>
      </c>
      <c r="IH210">
        <v>3</v>
      </c>
      <c r="II210">
        <v>4</v>
      </c>
      <c r="IJ210">
        <v>3</v>
      </c>
      <c r="IK210">
        <v>2</v>
      </c>
      <c r="IL210">
        <v>3</v>
      </c>
      <c r="IM210">
        <v>3</v>
      </c>
      <c r="IN210">
        <v>1</v>
      </c>
      <c r="IO210">
        <v>2</v>
      </c>
      <c r="IP210">
        <v>3</v>
      </c>
      <c r="IQ210">
        <v>3</v>
      </c>
      <c r="IR210">
        <v>2</v>
      </c>
      <c r="IS210">
        <v>1</v>
      </c>
      <c r="IT210">
        <v>2</v>
      </c>
      <c r="IU210">
        <v>4</v>
      </c>
      <c r="IV210">
        <v>4</v>
      </c>
      <c r="IW210">
        <v>3</v>
      </c>
      <c r="IX210">
        <v>1</v>
      </c>
      <c r="IY210">
        <v>1</v>
      </c>
      <c r="IZ210">
        <v>1</v>
      </c>
      <c r="JA210">
        <v>4</v>
      </c>
      <c r="JB210">
        <v>4</v>
      </c>
      <c r="JC210">
        <v>3</v>
      </c>
      <c r="JD210">
        <v>1</v>
      </c>
      <c r="JE210">
        <v>3</v>
      </c>
      <c r="JF210">
        <v>2</v>
      </c>
      <c r="JG210">
        <v>3</v>
      </c>
      <c r="JH210">
        <v>2</v>
      </c>
      <c r="JI210">
        <v>2</v>
      </c>
      <c r="JJ210">
        <v>3</v>
      </c>
      <c r="JK210">
        <v>3</v>
      </c>
      <c r="JL210">
        <v>4</v>
      </c>
      <c r="JM210">
        <v>3</v>
      </c>
      <c r="JN210">
        <v>3</v>
      </c>
      <c r="JO210">
        <v>3</v>
      </c>
      <c r="JP210">
        <v>3</v>
      </c>
      <c r="JQ210">
        <v>2</v>
      </c>
      <c r="JR210">
        <v>3</v>
      </c>
      <c r="JS210">
        <v>3</v>
      </c>
      <c r="JT210">
        <v>3</v>
      </c>
      <c r="JU210">
        <v>2</v>
      </c>
      <c r="JV210">
        <v>3</v>
      </c>
      <c r="JW210">
        <v>2</v>
      </c>
      <c r="JX210">
        <v>4</v>
      </c>
      <c r="JY210">
        <v>2</v>
      </c>
      <c r="JZ210">
        <v>2</v>
      </c>
      <c r="KA210">
        <v>3</v>
      </c>
      <c r="KB210">
        <v>3</v>
      </c>
      <c r="KC210">
        <v>4</v>
      </c>
      <c r="KD210">
        <v>4</v>
      </c>
      <c r="KE210">
        <v>2</v>
      </c>
      <c r="KF210">
        <v>3</v>
      </c>
      <c r="KG210">
        <v>2</v>
      </c>
      <c r="KH210">
        <v>3</v>
      </c>
      <c r="KI210">
        <v>2</v>
      </c>
      <c r="KJ210">
        <v>4</v>
      </c>
    </row>
    <row r="211" spans="1:296">
      <c r="A211">
        <v>209</v>
      </c>
      <c r="AE211" t="s">
        <v>1523</v>
      </c>
      <c r="AF211" t="s">
        <v>1523</v>
      </c>
      <c r="AG211" t="s">
        <v>1523</v>
      </c>
      <c r="AH211" s="288" t="s">
        <v>1523</v>
      </c>
      <c r="AI211" t="s">
        <v>1523</v>
      </c>
      <c r="AJ211" t="s">
        <v>1523</v>
      </c>
      <c r="AK211" t="s">
        <v>1523</v>
      </c>
      <c r="AL211" t="s">
        <v>1523</v>
      </c>
      <c r="AM211" t="s">
        <v>1523</v>
      </c>
      <c r="AN211" t="s">
        <v>1523</v>
      </c>
      <c r="AO211" t="s">
        <v>1523</v>
      </c>
      <c r="AP211" t="s">
        <v>1523</v>
      </c>
      <c r="AQ211" s="257" t="s">
        <v>1523</v>
      </c>
      <c r="AR211" t="s">
        <v>1523</v>
      </c>
      <c r="AS211" t="s">
        <v>1523</v>
      </c>
      <c r="AT211" t="s">
        <v>1523</v>
      </c>
      <c r="AU211" t="s">
        <v>1523</v>
      </c>
      <c r="AV211" t="s">
        <v>1523</v>
      </c>
    </row>
    <row r="212" spans="1:296">
      <c r="A212">
        <v>210</v>
      </c>
      <c r="AE212" t="s">
        <v>1523</v>
      </c>
      <c r="AF212" t="s">
        <v>1523</v>
      </c>
      <c r="AG212" t="s">
        <v>1523</v>
      </c>
      <c r="AH212" s="288" t="s">
        <v>1523</v>
      </c>
      <c r="AI212" t="s">
        <v>1523</v>
      </c>
      <c r="AJ212" t="s">
        <v>1523</v>
      </c>
      <c r="AK212" t="s">
        <v>1523</v>
      </c>
      <c r="AL212" t="s">
        <v>1523</v>
      </c>
      <c r="AM212" t="s">
        <v>1523</v>
      </c>
      <c r="AN212" t="s">
        <v>1523</v>
      </c>
      <c r="AO212" t="s">
        <v>1523</v>
      </c>
      <c r="AP212" t="s">
        <v>1523</v>
      </c>
      <c r="AQ212" s="257" t="s">
        <v>1523</v>
      </c>
      <c r="AR212" t="s">
        <v>1523</v>
      </c>
      <c r="AS212" t="s">
        <v>1523</v>
      </c>
      <c r="AT212" t="s">
        <v>1523</v>
      </c>
      <c r="AU212" t="s">
        <v>1523</v>
      </c>
      <c r="AV212" t="s">
        <v>1523</v>
      </c>
    </row>
    <row r="213" spans="1:296">
      <c r="A213">
        <v>211</v>
      </c>
      <c r="AE213" t="s">
        <v>1523</v>
      </c>
      <c r="AF213" t="s">
        <v>1523</v>
      </c>
      <c r="AG213" t="s">
        <v>1523</v>
      </c>
      <c r="AH213" s="288" t="s">
        <v>1523</v>
      </c>
      <c r="AI213" t="s">
        <v>1523</v>
      </c>
      <c r="AJ213" t="s">
        <v>1523</v>
      </c>
      <c r="AK213" t="s">
        <v>1523</v>
      </c>
      <c r="AL213" t="s">
        <v>1523</v>
      </c>
      <c r="AM213" t="s">
        <v>1523</v>
      </c>
      <c r="AN213" t="s">
        <v>1523</v>
      </c>
      <c r="AO213" t="s">
        <v>1523</v>
      </c>
      <c r="AP213" t="s">
        <v>1523</v>
      </c>
      <c r="AQ213" s="257" t="s">
        <v>1523</v>
      </c>
      <c r="AR213" t="s">
        <v>1523</v>
      </c>
      <c r="AS213" t="s">
        <v>1523</v>
      </c>
      <c r="AT213" t="s">
        <v>1523</v>
      </c>
      <c r="AU213" t="s">
        <v>1523</v>
      </c>
      <c r="AV213" t="s">
        <v>1523</v>
      </c>
    </row>
    <row r="214" spans="1:296">
      <c r="A214">
        <v>212</v>
      </c>
      <c r="AE214" t="s">
        <v>1523</v>
      </c>
      <c r="AF214" t="s">
        <v>1523</v>
      </c>
      <c r="AG214" t="s">
        <v>1523</v>
      </c>
      <c r="AH214" s="288" t="s">
        <v>1523</v>
      </c>
      <c r="AI214" t="s">
        <v>1523</v>
      </c>
      <c r="AJ214" t="s">
        <v>1523</v>
      </c>
      <c r="AK214" t="s">
        <v>1523</v>
      </c>
      <c r="AL214" t="s">
        <v>1523</v>
      </c>
      <c r="AM214" t="s">
        <v>1523</v>
      </c>
      <c r="AN214" t="s">
        <v>1523</v>
      </c>
      <c r="AO214" t="s">
        <v>1523</v>
      </c>
      <c r="AP214" t="s">
        <v>1523</v>
      </c>
      <c r="AQ214" s="257" t="s">
        <v>1523</v>
      </c>
      <c r="AR214" t="s">
        <v>1523</v>
      </c>
      <c r="AS214" t="s">
        <v>1523</v>
      </c>
      <c r="AT214" t="s">
        <v>1523</v>
      </c>
      <c r="AU214" t="s">
        <v>1523</v>
      </c>
      <c r="AV214" t="s">
        <v>1523</v>
      </c>
    </row>
    <row r="215" spans="1:296">
      <c r="A215">
        <v>213</v>
      </c>
      <c r="AE215" t="s">
        <v>1523</v>
      </c>
      <c r="AF215" t="s">
        <v>1523</v>
      </c>
      <c r="AG215" t="s">
        <v>1523</v>
      </c>
      <c r="AH215" s="288" t="s">
        <v>1523</v>
      </c>
      <c r="AI215" t="s">
        <v>1523</v>
      </c>
      <c r="AJ215" t="s">
        <v>1523</v>
      </c>
      <c r="AK215" t="s">
        <v>1523</v>
      </c>
      <c r="AL215" t="s">
        <v>1523</v>
      </c>
      <c r="AM215" t="s">
        <v>1523</v>
      </c>
      <c r="AN215" t="s">
        <v>1523</v>
      </c>
      <c r="AO215" t="s">
        <v>1523</v>
      </c>
      <c r="AP215" t="s">
        <v>1523</v>
      </c>
      <c r="AQ215" s="257" t="s">
        <v>1523</v>
      </c>
      <c r="AR215" t="s">
        <v>1523</v>
      </c>
      <c r="AS215" t="s">
        <v>1523</v>
      </c>
      <c r="AT215" t="s">
        <v>1523</v>
      </c>
      <c r="AU215" t="s">
        <v>1523</v>
      </c>
      <c r="AV215" t="s">
        <v>1523</v>
      </c>
    </row>
    <row r="216" spans="1:296">
      <c r="A216">
        <v>214</v>
      </c>
      <c r="AE216" t="s">
        <v>1523</v>
      </c>
      <c r="AF216" t="s">
        <v>1523</v>
      </c>
      <c r="AG216" t="s">
        <v>1523</v>
      </c>
      <c r="AH216" s="288" t="s">
        <v>1523</v>
      </c>
      <c r="AI216" t="s">
        <v>1523</v>
      </c>
      <c r="AJ216" t="s">
        <v>1523</v>
      </c>
      <c r="AK216" t="s">
        <v>1523</v>
      </c>
      <c r="AL216" t="s">
        <v>1523</v>
      </c>
      <c r="AM216" t="s">
        <v>1523</v>
      </c>
      <c r="AN216" t="s">
        <v>1523</v>
      </c>
      <c r="AO216" t="s">
        <v>1523</v>
      </c>
      <c r="AP216" t="s">
        <v>1523</v>
      </c>
      <c r="AQ216" s="257" t="s">
        <v>1523</v>
      </c>
      <c r="AR216" t="s">
        <v>1523</v>
      </c>
      <c r="AS216" t="s">
        <v>1523</v>
      </c>
      <c r="AT216" t="s">
        <v>1523</v>
      </c>
      <c r="AU216" t="s">
        <v>1523</v>
      </c>
      <c r="AV216" t="s">
        <v>1523</v>
      </c>
    </row>
    <row r="217" spans="1:296">
      <c r="A217">
        <v>215</v>
      </c>
      <c r="B217">
        <v>6857073957</v>
      </c>
      <c r="C217">
        <v>161629184</v>
      </c>
      <c r="D217" s="48">
        <v>43217.544710648152</v>
      </c>
      <c r="E217" s="180">
        <v>43217.556030092594</v>
      </c>
      <c r="F217" t="s">
        <v>189</v>
      </c>
      <c r="K217" t="s">
        <v>2239</v>
      </c>
      <c r="L217" t="s">
        <v>2240</v>
      </c>
      <c r="N217" t="s">
        <v>4660</v>
      </c>
      <c r="O217" t="s">
        <v>2242</v>
      </c>
      <c r="P217" t="s">
        <v>203</v>
      </c>
      <c r="Q217" t="s">
        <v>203</v>
      </c>
      <c r="R217" t="s">
        <v>781</v>
      </c>
      <c r="S217" t="s">
        <v>781</v>
      </c>
      <c r="T217" t="s">
        <v>781</v>
      </c>
      <c r="U217" t="s">
        <v>203</v>
      </c>
      <c r="V217" t="s">
        <v>203</v>
      </c>
      <c r="W217" t="s">
        <v>215</v>
      </c>
      <c r="X217" t="s">
        <v>203</v>
      </c>
      <c r="Y217" t="s">
        <v>203</v>
      </c>
      <c r="Z217" t="s">
        <v>203</v>
      </c>
      <c r="AA217" t="s">
        <v>203</v>
      </c>
      <c r="AB217" t="s">
        <v>451</v>
      </c>
      <c r="AC217" t="s">
        <v>451</v>
      </c>
      <c r="AE217" t="s">
        <v>1523</v>
      </c>
      <c r="AF217" t="s">
        <v>1523</v>
      </c>
      <c r="AG217" t="s">
        <v>1523</v>
      </c>
      <c r="AH217" s="288" t="s">
        <v>1523</v>
      </c>
      <c r="AI217" t="s">
        <v>1523</v>
      </c>
      <c r="AJ217" t="s">
        <v>1523</v>
      </c>
      <c r="AK217" t="s">
        <v>1523</v>
      </c>
      <c r="AL217" t="s">
        <v>1523</v>
      </c>
      <c r="AM217" t="s">
        <v>1523</v>
      </c>
      <c r="AN217" t="s">
        <v>1523</v>
      </c>
      <c r="AO217" t="s">
        <v>1523</v>
      </c>
      <c r="AP217" t="s">
        <v>1523</v>
      </c>
      <c r="AQ217" s="257" t="s">
        <v>1523</v>
      </c>
      <c r="AR217" t="s">
        <v>1523</v>
      </c>
      <c r="AS217" t="s">
        <v>1523</v>
      </c>
      <c r="AT217" t="s">
        <v>1523</v>
      </c>
      <c r="AU217" t="s">
        <v>1523</v>
      </c>
      <c r="AV217" t="s">
        <v>1523</v>
      </c>
      <c r="HX217">
        <v>2</v>
      </c>
      <c r="HY217">
        <v>2</v>
      </c>
      <c r="HZ217">
        <v>4</v>
      </c>
      <c r="IA217">
        <v>1</v>
      </c>
      <c r="IB217">
        <v>4</v>
      </c>
      <c r="IC217">
        <v>2</v>
      </c>
      <c r="ID217">
        <v>2</v>
      </c>
      <c r="IE217">
        <v>2</v>
      </c>
      <c r="IF217">
        <v>2</v>
      </c>
      <c r="IG217">
        <v>2</v>
      </c>
      <c r="IH217">
        <v>4</v>
      </c>
      <c r="II217">
        <v>4</v>
      </c>
      <c r="IJ217">
        <v>4</v>
      </c>
      <c r="IK217">
        <v>3</v>
      </c>
      <c r="IL217">
        <v>2</v>
      </c>
      <c r="IM217">
        <v>3</v>
      </c>
      <c r="IN217">
        <v>2</v>
      </c>
      <c r="IO217">
        <v>2</v>
      </c>
      <c r="IP217">
        <v>2</v>
      </c>
      <c r="IQ217">
        <v>4</v>
      </c>
      <c r="IR217">
        <v>1</v>
      </c>
      <c r="IS217">
        <v>3</v>
      </c>
      <c r="IT217">
        <v>2</v>
      </c>
      <c r="IU217">
        <v>3</v>
      </c>
      <c r="IV217">
        <v>3</v>
      </c>
      <c r="IW217">
        <v>4</v>
      </c>
      <c r="IX217">
        <v>2</v>
      </c>
      <c r="IY217">
        <v>1</v>
      </c>
      <c r="IZ217">
        <v>2</v>
      </c>
      <c r="JA217">
        <v>3</v>
      </c>
      <c r="JB217">
        <v>4</v>
      </c>
      <c r="JC217">
        <v>3</v>
      </c>
      <c r="JD217">
        <v>2</v>
      </c>
      <c r="JE217">
        <v>1</v>
      </c>
      <c r="JF217">
        <v>3</v>
      </c>
      <c r="JG217">
        <v>4</v>
      </c>
      <c r="JH217">
        <v>3</v>
      </c>
      <c r="JI217">
        <v>2</v>
      </c>
      <c r="JJ217">
        <v>2</v>
      </c>
      <c r="JK217">
        <v>1</v>
      </c>
      <c r="JL217">
        <v>4</v>
      </c>
      <c r="JM217">
        <v>4</v>
      </c>
      <c r="JN217">
        <v>2</v>
      </c>
      <c r="JO217">
        <v>4</v>
      </c>
      <c r="JP217">
        <v>3</v>
      </c>
      <c r="JQ217">
        <v>4</v>
      </c>
      <c r="JR217">
        <v>2</v>
      </c>
      <c r="JS217">
        <v>3</v>
      </c>
      <c r="JT217">
        <v>2</v>
      </c>
      <c r="JU217">
        <v>3</v>
      </c>
      <c r="JV217">
        <v>3</v>
      </c>
      <c r="JW217">
        <v>2</v>
      </c>
      <c r="JX217">
        <v>2</v>
      </c>
      <c r="JY217">
        <v>4</v>
      </c>
      <c r="JZ217">
        <v>3</v>
      </c>
      <c r="KA217">
        <v>2</v>
      </c>
      <c r="KB217">
        <v>2</v>
      </c>
      <c r="KC217">
        <v>3</v>
      </c>
      <c r="KD217">
        <v>3</v>
      </c>
      <c r="KE217">
        <v>1</v>
      </c>
      <c r="KF217">
        <v>2</v>
      </c>
      <c r="KG217">
        <v>3</v>
      </c>
      <c r="KH217">
        <v>3</v>
      </c>
      <c r="KI217">
        <v>3</v>
      </c>
      <c r="KJ217">
        <v>4</v>
      </c>
    </row>
    <row r="218" spans="1:296">
      <c r="A218">
        <v>216</v>
      </c>
      <c r="B218">
        <v>6857078776</v>
      </c>
      <c r="C218">
        <v>161629184</v>
      </c>
      <c r="D218" s="48">
        <v>43217.547210648147</v>
      </c>
      <c r="E218" s="180">
        <v>43217.568506944437</v>
      </c>
      <c r="F218" t="s">
        <v>189</v>
      </c>
      <c r="K218" t="s">
        <v>4664</v>
      </c>
      <c r="L218" t="s">
        <v>2246</v>
      </c>
      <c r="N218" t="s">
        <v>4661</v>
      </c>
      <c r="O218" t="s">
        <v>4665</v>
      </c>
      <c r="P218" t="s">
        <v>203</v>
      </c>
      <c r="Q218" t="s">
        <v>203</v>
      </c>
      <c r="R218" t="s">
        <v>3336</v>
      </c>
      <c r="S218" t="s">
        <v>788</v>
      </c>
      <c r="T218" t="s">
        <v>781</v>
      </c>
      <c r="U218" t="s">
        <v>203</v>
      </c>
      <c r="V218" t="s">
        <v>203</v>
      </c>
      <c r="W218" t="s">
        <v>203</v>
      </c>
      <c r="X218" t="s">
        <v>203</v>
      </c>
      <c r="Y218" t="s">
        <v>203</v>
      </c>
      <c r="Z218" t="s">
        <v>203</v>
      </c>
      <c r="AA218" t="s">
        <v>215</v>
      </c>
      <c r="AB218" t="s">
        <v>203</v>
      </c>
      <c r="AC218" t="s">
        <v>203</v>
      </c>
      <c r="AE218" t="s">
        <v>1523</v>
      </c>
      <c r="AF218" t="s">
        <v>1523</v>
      </c>
      <c r="AG218" t="s">
        <v>1523</v>
      </c>
      <c r="AH218" s="288" t="s">
        <v>1523</v>
      </c>
      <c r="AI218" t="s">
        <v>1523</v>
      </c>
      <c r="AJ218" t="s">
        <v>1523</v>
      </c>
      <c r="AK218" t="s">
        <v>1523</v>
      </c>
      <c r="AL218" t="s">
        <v>1523</v>
      </c>
      <c r="AM218" t="s">
        <v>1523</v>
      </c>
      <c r="AN218" t="s">
        <v>1523</v>
      </c>
      <c r="AO218" t="s">
        <v>1523</v>
      </c>
      <c r="AP218" t="s">
        <v>1523</v>
      </c>
      <c r="AQ218" s="257" t="s">
        <v>1523</v>
      </c>
      <c r="AR218" t="s">
        <v>1523</v>
      </c>
      <c r="AS218" t="s">
        <v>1523</v>
      </c>
      <c r="AT218" t="s">
        <v>1523</v>
      </c>
      <c r="AU218" t="s">
        <v>1523</v>
      </c>
      <c r="AV218" t="s">
        <v>1523</v>
      </c>
      <c r="FB218">
        <v>1</v>
      </c>
      <c r="FR218">
        <v>-2</v>
      </c>
      <c r="HX218">
        <v>2</v>
      </c>
      <c r="HY218">
        <v>1</v>
      </c>
      <c r="HZ218">
        <v>2</v>
      </c>
      <c r="IA218">
        <v>2</v>
      </c>
      <c r="IB218">
        <v>2</v>
      </c>
      <c r="IC218">
        <v>3</v>
      </c>
      <c r="ID218">
        <v>2</v>
      </c>
      <c r="IE218">
        <v>2</v>
      </c>
      <c r="IF218">
        <v>2</v>
      </c>
      <c r="IG218">
        <v>3</v>
      </c>
      <c r="IH218">
        <v>3</v>
      </c>
      <c r="II218">
        <v>3</v>
      </c>
      <c r="IJ218">
        <v>2</v>
      </c>
      <c r="IK218">
        <v>1</v>
      </c>
      <c r="IL218">
        <v>1</v>
      </c>
      <c r="IM218">
        <v>3</v>
      </c>
      <c r="IN218">
        <v>3</v>
      </c>
      <c r="IO218">
        <v>4</v>
      </c>
      <c r="IP218">
        <v>1</v>
      </c>
      <c r="IQ218">
        <v>2</v>
      </c>
      <c r="IR218">
        <v>2</v>
      </c>
      <c r="IS218">
        <v>3</v>
      </c>
      <c r="IT218">
        <v>3</v>
      </c>
      <c r="IU218">
        <v>3</v>
      </c>
      <c r="IV218">
        <v>3</v>
      </c>
      <c r="IW218">
        <v>3</v>
      </c>
      <c r="IX218">
        <v>3</v>
      </c>
      <c r="IY218">
        <v>4</v>
      </c>
      <c r="IZ218">
        <v>3</v>
      </c>
      <c r="JA218">
        <v>2</v>
      </c>
      <c r="JB218">
        <v>2</v>
      </c>
      <c r="JC218">
        <v>2</v>
      </c>
      <c r="JD218">
        <v>1</v>
      </c>
      <c r="JE218">
        <v>2</v>
      </c>
      <c r="JF218">
        <v>3</v>
      </c>
      <c r="JG218">
        <v>2</v>
      </c>
      <c r="JH218">
        <v>2</v>
      </c>
      <c r="JI218">
        <v>3</v>
      </c>
      <c r="JJ218">
        <v>2</v>
      </c>
      <c r="JK218">
        <v>4</v>
      </c>
      <c r="JL218">
        <v>3</v>
      </c>
      <c r="JM218">
        <v>2</v>
      </c>
      <c r="JN218">
        <v>4</v>
      </c>
      <c r="JO218">
        <v>3</v>
      </c>
      <c r="JP218">
        <v>3</v>
      </c>
      <c r="JQ218">
        <v>3</v>
      </c>
      <c r="JR218">
        <v>2</v>
      </c>
      <c r="JS218">
        <v>1</v>
      </c>
      <c r="JT218">
        <v>3</v>
      </c>
      <c r="JU218">
        <v>3</v>
      </c>
      <c r="JV218">
        <v>3</v>
      </c>
      <c r="JW218">
        <v>3</v>
      </c>
      <c r="JX218">
        <v>3</v>
      </c>
      <c r="JY218">
        <v>1</v>
      </c>
      <c r="JZ218">
        <v>3</v>
      </c>
      <c r="KA218">
        <v>3</v>
      </c>
      <c r="KB218">
        <v>3</v>
      </c>
      <c r="KC218">
        <v>3</v>
      </c>
      <c r="KD218">
        <v>1</v>
      </c>
      <c r="KE218">
        <v>3</v>
      </c>
      <c r="KF218">
        <v>3</v>
      </c>
      <c r="KG218">
        <v>2</v>
      </c>
      <c r="KH218">
        <v>2</v>
      </c>
      <c r="KI218">
        <v>1</v>
      </c>
      <c r="KJ218">
        <v>1</v>
      </c>
    </row>
    <row r="219" spans="1:296">
      <c r="A219">
        <v>217</v>
      </c>
      <c r="AE219" t="s">
        <v>1523</v>
      </c>
      <c r="AF219" t="s">
        <v>1523</v>
      </c>
      <c r="AG219" t="s">
        <v>1523</v>
      </c>
      <c r="AH219" s="288" t="s">
        <v>1523</v>
      </c>
      <c r="AI219" t="s">
        <v>1523</v>
      </c>
      <c r="AJ219" t="s">
        <v>1523</v>
      </c>
      <c r="AK219" t="s">
        <v>1523</v>
      </c>
      <c r="AL219" t="s">
        <v>1523</v>
      </c>
      <c r="AM219" t="s">
        <v>1523</v>
      </c>
      <c r="AN219" t="s">
        <v>1523</v>
      </c>
      <c r="AO219" t="s">
        <v>1523</v>
      </c>
      <c r="AP219" t="s">
        <v>1523</v>
      </c>
      <c r="AQ219" s="257" t="s">
        <v>1523</v>
      </c>
      <c r="AR219" t="s">
        <v>1523</v>
      </c>
      <c r="AS219" t="s">
        <v>1523</v>
      </c>
      <c r="AT219" t="s">
        <v>1523</v>
      </c>
      <c r="AU219" t="s">
        <v>1523</v>
      </c>
      <c r="AV219" t="s">
        <v>1523</v>
      </c>
    </row>
    <row r="220" spans="1:296">
      <c r="A220">
        <v>218</v>
      </c>
      <c r="AE220" t="s">
        <v>1523</v>
      </c>
      <c r="AF220" t="s">
        <v>1523</v>
      </c>
      <c r="AG220" t="s">
        <v>1523</v>
      </c>
      <c r="AH220" s="288" t="s">
        <v>1523</v>
      </c>
      <c r="AI220" t="s">
        <v>1523</v>
      </c>
      <c r="AJ220" t="s">
        <v>1523</v>
      </c>
      <c r="AK220" t="s">
        <v>1523</v>
      </c>
      <c r="AL220" t="s">
        <v>1523</v>
      </c>
      <c r="AM220" t="s">
        <v>1523</v>
      </c>
      <c r="AN220" t="s">
        <v>1523</v>
      </c>
      <c r="AO220" t="s">
        <v>1523</v>
      </c>
      <c r="AP220" t="s">
        <v>1523</v>
      </c>
      <c r="AQ220" s="257" t="s">
        <v>1523</v>
      </c>
      <c r="AR220" t="s">
        <v>1523</v>
      </c>
      <c r="AS220" t="s">
        <v>1523</v>
      </c>
      <c r="AT220" t="s">
        <v>1523</v>
      </c>
      <c r="AU220" t="s">
        <v>1523</v>
      </c>
      <c r="AV220" t="s">
        <v>1523</v>
      </c>
    </row>
    <row r="221" spans="1:296">
      <c r="A221">
        <v>219</v>
      </c>
      <c r="B221">
        <v>6857182241</v>
      </c>
      <c r="C221">
        <v>161629184</v>
      </c>
      <c r="D221" s="48">
        <v>43217.591446759259</v>
      </c>
      <c r="E221" s="180">
        <v>43217.602523148147</v>
      </c>
      <c r="F221" t="s">
        <v>1181</v>
      </c>
      <c r="K221" t="s">
        <v>1793</v>
      </c>
      <c r="L221" t="s">
        <v>1771</v>
      </c>
      <c r="N221" t="s">
        <v>4661</v>
      </c>
      <c r="O221" t="s">
        <v>2262</v>
      </c>
      <c r="P221" t="s">
        <v>209</v>
      </c>
      <c r="Q221" t="s">
        <v>209</v>
      </c>
      <c r="R221" t="s">
        <v>799</v>
      </c>
      <c r="S221" t="s">
        <v>975</v>
      </c>
      <c r="T221" t="s">
        <v>975</v>
      </c>
      <c r="U221" t="s">
        <v>799</v>
      </c>
      <c r="V221" t="s">
        <v>209</v>
      </c>
      <c r="W221" t="s">
        <v>4670</v>
      </c>
      <c r="X221" t="s">
        <v>209</v>
      </c>
      <c r="Y221" t="s">
        <v>209</v>
      </c>
      <c r="Z221" t="s">
        <v>209</v>
      </c>
      <c r="AA221" t="s">
        <v>209</v>
      </c>
      <c r="AB221" t="s">
        <v>322</v>
      </c>
      <c r="AC221" t="s">
        <v>209</v>
      </c>
      <c r="AE221" t="s">
        <v>1523</v>
      </c>
      <c r="AF221" t="s">
        <v>1523</v>
      </c>
      <c r="AG221" t="s">
        <v>1523</v>
      </c>
      <c r="AH221" s="288" t="s">
        <v>1523</v>
      </c>
      <c r="AI221" t="s">
        <v>1523</v>
      </c>
      <c r="AJ221" t="s">
        <v>1523</v>
      </c>
      <c r="AK221" t="s">
        <v>1523</v>
      </c>
      <c r="AL221" t="s">
        <v>1523</v>
      </c>
      <c r="AM221" t="s">
        <v>1523</v>
      </c>
      <c r="AN221" t="s">
        <v>1523</v>
      </c>
      <c r="AO221" t="s">
        <v>1523</v>
      </c>
      <c r="AP221" t="s">
        <v>1523</v>
      </c>
      <c r="AQ221" s="257" t="s">
        <v>1523</v>
      </c>
      <c r="AR221" t="s">
        <v>1523</v>
      </c>
      <c r="AS221" t="s">
        <v>1523</v>
      </c>
      <c r="AT221" t="s">
        <v>1523</v>
      </c>
      <c r="AU221" t="s">
        <v>1523</v>
      </c>
      <c r="AV221" t="s">
        <v>1523</v>
      </c>
      <c r="BJ221">
        <v>-2</v>
      </c>
      <c r="BK221" t="s">
        <v>4671</v>
      </c>
      <c r="EP221">
        <v>-2</v>
      </c>
      <c r="EQ221" t="s">
        <v>4672</v>
      </c>
      <c r="FJ221">
        <v>-2</v>
      </c>
      <c r="FK221" t="s">
        <v>4673</v>
      </c>
      <c r="FT221">
        <v>-2</v>
      </c>
      <c r="GD221">
        <v>-1</v>
      </c>
      <c r="GN221">
        <v>-1</v>
      </c>
      <c r="GT221">
        <v>-2</v>
      </c>
      <c r="GV221">
        <v>3</v>
      </c>
      <c r="GW221" t="s">
        <v>4674</v>
      </c>
      <c r="HX221">
        <v>2</v>
      </c>
      <c r="HY221">
        <v>1</v>
      </c>
      <c r="HZ221">
        <v>3</v>
      </c>
      <c r="IA221">
        <v>3</v>
      </c>
      <c r="IB221">
        <v>4</v>
      </c>
      <c r="IC221">
        <v>2</v>
      </c>
      <c r="ID221">
        <v>3</v>
      </c>
      <c r="IE221">
        <v>2</v>
      </c>
      <c r="IF221">
        <v>4</v>
      </c>
      <c r="IG221">
        <v>3</v>
      </c>
      <c r="IH221">
        <v>4</v>
      </c>
      <c r="II221">
        <v>4</v>
      </c>
      <c r="IJ221">
        <v>3</v>
      </c>
      <c r="IK221">
        <v>2</v>
      </c>
      <c r="IL221">
        <v>1</v>
      </c>
      <c r="IM221">
        <v>3</v>
      </c>
      <c r="IN221">
        <v>3</v>
      </c>
      <c r="IO221">
        <v>3</v>
      </c>
      <c r="IP221">
        <v>2</v>
      </c>
      <c r="IQ221">
        <v>2</v>
      </c>
      <c r="IR221">
        <v>2</v>
      </c>
      <c r="IS221">
        <v>3</v>
      </c>
      <c r="IT221">
        <v>2</v>
      </c>
      <c r="IU221">
        <v>4</v>
      </c>
      <c r="IV221">
        <v>4</v>
      </c>
      <c r="IW221">
        <v>4</v>
      </c>
      <c r="IX221">
        <v>3</v>
      </c>
      <c r="IY221">
        <v>1</v>
      </c>
      <c r="IZ221">
        <v>1</v>
      </c>
      <c r="JA221">
        <v>2</v>
      </c>
      <c r="JB221">
        <v>4</v>
      </c>
      <c r="JC221">
        <v>2</v>
      </c>
      <c r="JD221">
        <v>3</v>
      </c>
      <c r="JE221">
        <v>4</v>
      </c>
      <c r="JF221">
        <v>3</v>
      </c>
      <c r="JG221">
        <v>4</v>
      </c>
      <c r="JH221">
        <v>3</v>
      </c>
      <c r="JI221">
        <v>1</v>
      </c>
      <c r="JJ221">
        <v>4</v>
      </c>
      <c r="JK221">
        <v>3</v>
      </c>
      <c r="JL221">
        <v>4</v>
      </c>
      <c r="JM221">
        <v>3</v>
      </c>
      <c r="JN221">
        <v>4</v>
      </c>
      <c r="JO221">
        <v>1</v>
      </c>
      <c r="JP221">
        <v>4</v>
      </c>
      <c r="JQ221">
        <v>4</v>
      </c>
      <c r="JR221">
        <v>4</v>
      </c>
      <c r="JS221">
        <v>2</v>
      </c>
      <c r="JT221">
        <v>2</v>
      </c>
      <c r="JU221">
        <v>3</v>
      </c>
      <c r="JV221">
        <v>3</v>
      </c>
      <c r="JW221">
        <v>4</v>
      </c>
      <c r="JX221">
        <v>2</v>
      </c>
      <c r="JY221">
        <v>4</v>
      </c>
      <c r="JZ221">
        <v>3</v>
      </c>
      <c r="KA221">
        <v>3</v>
      </c>
      <c r="KB221">
        <v>3</v>
      </c>
      <c r="KC221">
        <v>4</v>
      </c>
      <c r="KD221">
        <v>4</v>
      </c>
      <c r="KE221">
        <v>3</v>
      </c>
      <c r="KF221">
        <v>2</v>
      </c>
      <c r="KG221">
        <v>3</v>
      </c>
      <c r="KH221">
        <v>3</v>
      </c>
      <c r="KI221">
        <v>2</v>
      </c>
      <c r="KJ221">
        <v>4</v>
      </c>
    </row>
    <row r="222" spans="1:296">
      <c r="A222">
        <v>220</v>
      </c>
      <c r="AE222" t="s">
        <v>1523</v>
      </c>
      <c r="AF222" t="s">
        <v>1523</v>
      </c>
      <c r="AG222" t="s">
        <v>1523</v>
      </c>
      <c r="AH222" s="288" t="s">
        <v>1523</v>
      </c>
      <c r="AI222" t="s">
        <v>1523</v>
      </c>
      <c r="AJ222" t="s">
        <v>1523</v>
      </c>
      <c r="AK222" t="s">
        <v>1523</v>
      </c>
      <c r="AL222" t="s">
        <v>1523</v>
      </c>
      <c r="AM222" t="s">
        <v>1523</v>
      </c>
      <c r="AN222" t="s">
        <v>1523</v>
      </c>
      <c r="AO222" t="s">
        <v>1523</v>
      </c>
      <c r="AP222" t="s">
        <v>1523</v>
      </c>
      <c r="AQ222" s="257" t="s">
        <v>1523</v>
      </c>
      <c r="AR222" t="s">
        <v>1523</v>
      </c>
      <c r="AS222" t="s">
        <v>1523</v>
      </c>
      <c r="AT222" t="s">
        <v>1523</v>
      </c>
      <c r="AU222" t="s">
        <v>1523</v>
      </c>
      <c r="AV222" t="s">
        <v>1523</v>
      </c>
    </row>
    <row r="223" spans="1:296">
      <c r="A223">
        <v>221</v>
      </c>
      <c r="AE223" t="s">
        <v>1523</v>
      </c>
      <c r="AF223" t="s">
        <v>1523</v>
      </c>
      <c r="AG223" t="s">
        <v>1523</v>
      </c>
      <c r="AH223" s="288" t="s">
        <v>1523</v>
      </c>
      <c r="AI223" t="s">
        <v>1523</v>
      </c>
      <c r="AJ223" t="s">
        <v>1523</v>
      </c>
      <c r="AK223" t="s">
        <v>1523</v>
      </c>
      <c r="AL223" t="s">
        <v>1523</v>
      </c>
      <c r="AM223" t="s">
        <v>1523</v>
      </c>
      <c r="AN223" t="s">
        <v>1523</v>
      </c>
      <c r="AO223" t="s">
        <v>1523</v>
      </c>
      <c r="AP223" t="s">
        <v>1523</v>
      </c>
      <c r="AQ223" s="257" t="s">
        <v>1523</v>
      </c>
      <c r="AR223" t="s">
        <v>1523</v>
      </c>
      <c r="AS223" t="s">
        <v>1523</v>
      </c>
      <c r="AT223" t="s">
        <v>1523</v>
      </c>
      <c r="AU223" t="s">
        <v>1523</v>
      </c>
      <c r="AV223" t="s">
        <v>1523</v>
      </c>
    </row>
    <row r="224" spans="1:296">
      <c r="A224">
        <v>222</v>
      </c>
      <c r="AE224" t="s">
        <v>1523</v>
      </c>
      <c r="AF224" t="s">
        <v>1523</v>
      </c>
      <c r="AG224" t="s">
        <v>1523</v>
      </c>
      <c r="AH224" s="288" t="s">
        <v>1523</v>
      </c>
      <c r="AI224" t="s">
        <v>1523</v>
      </c>
      <c r="AJ224" t="s">
        <v>1523</v>
      </c>
      <c r="AK224" t="s">
        <v>1523</v>
      </c>
      <c r="AL224" t="s">
        <v>1523</v>
      </c>
      <c r="AM224" t="s">
        <v>1523</v>
      </c>
      <c r="AN224" t="s">
        <v>1523</v>
      </c>
      <c r="AO224" t="s">
        <v>1523</v>
      </c>
      <c r="AP224" t="s">
        <v>1523</v>
      </c>
      <c r="AQ224" s="257" t="s">
        <v>1523</v>
      </c>
      <c r="AR224" t="s">
        <v>1523</v>
      </c>
      <c r="AS224" t="s">
        <v>1523</v>
      </c>
      <c r="AT224" t="s">
        <v>1523</v>
      </c>
      <c r="AU224" t="s">
        <v>1523</v>
      </c>
      <c r="AV224" t="s">
        <v>1523</v>
      </c>
    </row>
    <row r="225" spans="1:296">
      <c r="A225">
        <v>223</v>
      </c>
      <c r="AE225" t="s">
        <v>1523</v>
      </c>
      <c r="AF225" t="s">
        <v>1523</v>
      </c>
      <c r="AG225" t="s">
        <v>1523</v>
      </c>
      <c r="AH225" s="288" t="s">
        <v>1523</v>
      </c>
      <c r="AI225" t="s">
        <v>1523</v>
      </c>
      <c r="AJ225" t="s">
        <v>1523</v>
      </c>
      <c r="AK225" t="s">
        <v>1523</v>
      </c>
      <c r="AL225" t="s">
        <v>1523</v>
      </c>
      <c r="AM225" t="s">
        <v>1523</v>
      </c>
      <c r="AN225" t="s">
        <v>1523</v>
      </c>
      <c r="AO225" t="s">
        <v>1523</v>
      </c>
      <c r="AP225" t="s">
        <v>1523</v>
      </c>
      <c r="AQ225" s="257" t="s">
        <v>1523</v>
      </c>
      <c r="AR225" t="s">
        <v>1523</v>
      </c>
      <c r="AS225" t="s">
        <v>1523</v>
      </c>
      <c r="AT225" t="s">
        <v>1523</v>
      </c>
      <c r="AU225" t="s">
        <v>1523</v>
      </c>
      <c r="AV225" t="s">
        <v>1523</v>
      </c>
    </row>
    <row r="226" spans="1:296">
      <c r="A226">
        <v>224</v>
      </c>
      <c r="B226">
        <v>6857188469</v>
      </c>
      <c r="C226">
        <v>161629184</v>
      </c>
      <c r="D226" s="48">
        <v>43217.590509259258</v>
      </c>
      <c r="E226" s="180">
        <v>43217.605914351851</v>
      </c>
      <c r="F226" t="s">
        <v>1181</v>
      </c>
      <c r="K226" t="s">
        <v>1505</v>
      </c>
      <c r="L226" t="s">
        <v>2289</v>
      </c>
      <c r="N226" t="s">
        <v>4660</v>
      </c>
      <c r="O226" t="s">
        <v>2292</v>
      </c>
      <c r="P226" t="s">
        <v>203</v>
      </c>
      <c r="Q226" t="s">
        <v>215</v>
      </c>
      <c r="R226" t="s">
        <v>781</v>
      </c>
      <c r="S226" t="s">
        <v>780</v>
      </c>
      <c r="T226" t="s">
        <v>780</v>
      </c>
      <c r="U226" t="s">
        <v>4675</v>
      </c>
      <c r="V226" t="s">
        <v>215</v>
      </c>
      <c r="W226" t="s">
        <v>4676</v>
      </c>
      <c r="X226" t="s">
        <v>203</v>
      </c>
      <c r="Y226" t="s">
        <v>203</v>
      </c>
      <c r="Z226" t="s">
        <v>203</v>
      </c>
      <c r="AA226" t="s">
        <v>203</v>
      </c>
      <c r="AB226" t="s">
        <v>3919</v>
      </c>
      <c r="AC226" t="s">
        <v>4677</v>
      </c>
      <c r="AE226" t="s">
        <v>4678</v>
      </c>
      <c r="AF226" t="s">
        <v>995</v>
      </c>
      <c r="AG226" t="s">
        <v>1107</v>
      </c>
      <c r="AH226" s="288">
        <v>43138</v>
      </c>
      <c r="AI226">
        <v>70</v>
      </c>
      <c r="AJ226" t="s">
        <v>4680</v>
      </c>
      <c r="AK226" t="s">
        <v>783</v>
      </c>
      <c r="AL226" t="s">
        <v>1031</v>
      </c>
      <c r="AM226" t="s">
        <v>4681</v>
      </c>
      <c r="AN226" t="s">
        <v>1523</v>
      </c>
      <c r="AO226" t="s">
        <v>1523</v>
      </c>
      <c r="AP226" t="s">
        <v>1523</v>
      </c>
      <c r="AQ226" s="257" t="s">
        <v>1523</v>
      </c>
      <c r="AR226" t="s">
        <v>1523</v>
      </c>
      <c r="AS226" t="s">
        <v>1523</v>
      </c>
      <c r="AT226" t="s">
        <v>1523</v>
      </c>
      <c r="AU226" t="s">
        <v>1523</v>
      </c>
      <c r="AV226" t="s">
        <v>1523</v>
      </c>
      <c r="CP226">
        <v>-1</v>
      </c>
      <c r="CQ226" t="s">
        <v>4679</v>
      </c>
      <c r="DJ226">
        <v>-1</v>
      </c>
      <c r="DK226" t="s">
        <v>4679</v>
      </c>
      <c r="EP226">
        <v>-2</v>
      </c>
      <c r="EQ226" t="s">
        <v>4682</v>
      </c>
      <c r="FH226">
        <v>4</v>
      </c>
      <c r="FI226" t="s">
        <v>4683</v>
      </c>
      <c r="GD226">
        <v>-1</v>
      </c>
      <c r="GE226" t="s">
        <v>4679</v>
      </c>
      <c r="HX226">
        <v>1</v>
      </c>
      <c r="HY226">
        <v>1</v>
      </c>
      <c r="HZ226">
        <v>3</v>
      </c>
      <c r="IA226">
        <v>3</v>
      </c>
      <c r="IB226">
        <v>4</v>
      </c>
      <c r="IC226">
        <v>1</v>
      </c>
      <c r="ID226">
        <v>1</v>
      </c>
      <c r="IE226">
        <v>2</v>
      </c>
      <c r="IF226">
        <v>2</v>
      </c>
      <c r="IG226">
        <v>1</v>
      </c>
      <c r="IH226">
        <v>4</v>
      </c>
      <c r="II226">
        <v>4</v>
      </c>
      <c r="IJ226">
        <v>4</v>
      </c>
      <c r="IK226">
        <v>2</v>
      </c>
      <c r="IL226">
        <v>2</v>
      </c>
      <c r="IM226">
        <v>3</v>
      </c>
      <c r="IN226">
        <v>2</v>
      </c>
      <c r="IO226">
        <v>2</v>
      </c>
      <c r="IP226">
        <v>2</v>
      </c>
      <c r="IQ226">
        <v>3</v>
      </c>
      <c r="IR226">
        <v>1</v>
      </c>
      <c r="IS226">
        <v>1</v>
      </c>
      <c r="IT226">
        <v>2</v>
      </c>
      <c r="IU226">
        <v>4</v>
      </c>
      <c r="IV226">
        <v>4</v>
      </c>
      <c r="IW226">
        <v>4</v>
      </c>
      <c r="IX226">
        <v>3</v>
      </c>
      <c r="IY226">
        <v>2</v>
      </c>
      <c r="IZ226">
        <v>1</v>
      </c>
      <c r="JA226">
        <v>2</v>
      </c>
      <c r="JB226">
        <v>4</v>
      </c>
      <c r="JC226">
        <v>2</v>
      </c>
      <c r="JD226">
        <v>2</v>
      </c>
      <c r="JE226">
        <v>1</v>
      </c>
      <c r="JF226">
        <v>1</v>
      </c>
      <c r="JG226">
        <v>3</v>
      </c>
      <c r="JH226">
        <v>2</v>
      </c>
      <c r="JI226">
        <v>2</v>
      </c>
      <c r="JJ226">
        <v>1</v>
      </c>
      <c r="JK226">
        <v>2</v>
      </c>
      <c r="JL226">
        <v>4</v>
      </c>
      <c r="JM226">
        <v>2</v>
      </c>
      <c r="JN226">
        <v>1</v>
      </c>
      <c r="JO226">
        <v>1</v>
      </c>
      <c r="JP226">
        <v>3</v>
      </c>
      <c r="JQ226">
        <v>1</v>
      </c>
      <c r="JR226">
        <v>1</v>
      </c>
      <c r="JS226">
        <v>1</v>
      </c>
      <c r="JT226">
        <v>2</v>
      </c>
      <c r="JU226">
        <v>2</v>
      </c>
      <c r="JV226">
        <v>3</v>
      </c>
      <c r="JW226">
        <v>2</v>
      </c>
      <c r="JX226">
        <v>4</v>
      </c>
      <c r="JY226">
        <v>4</v>
      </c>
      <c r="JZ226">
        <v>2</v>
      </c>
      <c r="KA226">
        <v>2</v>
      </c>
      <c r="KB226">
        <v>1</v>
      </c>
      <c r="KC226">
        <v>1</v>
      </c>
      <c r="KD226">
        <v>2</v>
      </c>
      <c r="KE226">
        <v>2</v>
      </c>
      <c r="KF226">
        <v>1</v>
      </c>
      <c r="KG226">
        <v>1</v>
      </c>
      <c r="KH226">
        <v>2</v>
      </c>
      <c r="KI226">
        <v>1</v>
      </c>
      <c r="KJ226">
        <v>4</v>
      </c>
    </row>
    <row r="227" spans="1:296">
      <c r="A227">
        <v>225</v>
      </c>
      <c r="AE227" t="s">
        <v>1523</v>
      </c>
      <c r="AF227" t="s">
        <v>1523</v>
      </c>
      <c r="AG227" t="s">
        <v>1523</v>
      </c>
      <c r="AH227" s="288" t="s">
        <v>1523</v>
      </c>
      <c r="AI227" t="s">
        <v>1523</v>
      </c>
      <c r="AJ227" t="s">
        <v>1523</v>
      </c>
      <c r="AK227" t="s">
        <v>1523</v>
      </c>
      <c r="AL227" t="s">
        <v>1523</v>
      </c>
      <c r="AM227" t="s">
        <v>1523</v>
      </c>
      <c r="AN227" t="s">
        <v>1523</v>
      </c>
      <c r="AO227" t="s">
        <v>1523</v>
      </c>
      <c r="AP227" t="s">
        <v>1523</v>
      </c>
      <c r="AQ227" s="257" t="s">
        <v>1523</v>
      </c>
      <c r="AR227" t="s">
        <v>1523</v>
      </c>
      <c r="AS227" t="s">
        <v>1523</v>
      </c>
      <c r="AT227" t="s">
        <v>1523</v>
      </c>
      <c r="AU227" t="s">
        <v>1523</v>
      </c>
      <c r="AV227" t="s">
        <v>1523</v>
      </c>
    </row>
    <row r="228" spans="1:296">
      <c r="A228">
        <v>226</v>
      </c>
      <c r="AE228" t="s">
        <v>1523</v>
      </c>
      <c r="AF228" t="s">
        <v>1523</v>
      </c>
      <c r="AG228" t="s">
        <v>1523</v>
      </c>
      <c r="AH228" s="288" t="s">
        <v>1523</v>
      </c>
      <c r="AI228" t="s">
        <v>1523</v>
      </c>
      <c r="AJ228" t="s">
        <v>1523</v>
      </c>
      <c r="AK228" t="s">
        <v>1523</v>
      </c>
      <c r="AL228" t="s">
        <v>1523</v>
      </c>
      <c r="AM228" t="s">
        <v>1523</v>
      </c>
      <c r="AN228" t="s">
        <v>1523</v>
      </c>
      <c r="AO228" t="s">
        <v>1523</v>
      </c>
      <c r="AP228" t="s">
        <v>1523</v>
      </c>
      <c r="AQ228" s="257" t="s">
        <v>1523</v>
      </c>
      <c r="AR228" t="s">
        <v>1523</v>
      </c>
      <c r="AS228" t="s">
        <v>1523</v>
      </c>
      <c r="AT228" t="s">
        <v>1523</v>
      </c>
      <c r="AU228" t="s">
        <v>1523</v>
      </c>
      <c r="AV228" t="s">
        <v>1523</v>
      </c>
    </row>
    <row r="229" spans="1:296">
      <c r="A229">
        <v>227</v>
      </c>
      <c r="AE229" t="s">
        <v>1523</v>
      </c>
      <c r="AF229" t="s">
        <v>1523</v>
      </c>
      <c r="AG229" t="s">
        <v>1523</v>
      </c>
      <c r="AH229" s="288" t="s">
        <v>1523</v>
      </c>
      <c r="AI229" t="s">
        <v>1523</v>
      </c>
      <c r="AJ229" t="s">
        <v>1523</v>
      </c>
      <c r="AK229" t="s">
        <v>1523</v>
      </c>
      <c r="AL229" t="s">
        <v>1523</v>
      </c>
      <c r="AM229" t="s">
        <v>1523</v>
      </c>
      <c r="AN229" t="s">
        <v>1523</v>
      </c>
      <c r="AO229" t="s">
        <v>1523</v>
      </c>
      <c r="AP229" t="s">
        <v>1523</v>
      </c>
      <c r="AQ229" s="257" t="s">
        <v>1523</v>
      </c>
      <c r="AR229" t="s">
        <v>1523</v>
      </c>
      <c r="AS229" t="s">
        <v>1523</v>
      </c>
      <c r="AT229" t="s">
        <v>1523</v>
      </c>
      <c r="AU229" t="s">
        <v>1523</v>
      </c>
      <c r="AV229" t="s">
        <v>1523</v>
      </c>
    </row>
    <row r="230" spans="1:296">
      <c r="A230">
        <v>228</v>
      </c>
      <c r="AE230" t="s">
        <v>1523</v>
      </c>
      <c r="AF230" t="s">
        <v>1523</v>
      </c>
      <c r="AG230" t="s">
        <v>1523</v>
      </c>
      <c r="AH230" s="288" t="s">
        <v>1523</v>
      </c>
      <c r="AI230" t="s">
        <v>1523</v>
      </c>
      <c r="AJ230" t="s">
        <v>1523</v>
      </c>
      <c r="AK230" t="s">
        <v>1523</v>
      </c>
      <c r="AL230" t="s">
        <v>1523</v>
      </c>
      <c r="AM230" t="s">
        <v>1523</v>
      </c>
      <c r="AN230" t="s">
        <v>1523</v>
      </c>
      <c r="AO230" t="s">
        <v>1523</v>
      </c>
      <c r="AP230" t="s">
        <v>1523</v>
      </c>
      <c r="AQ230" s="257" t="s">
        <v>1523</v>
      </c>
      <c r="AR230" t="s">
        <v>1523</v>
      </c>
      <c r="AS230" t="s">
        <v>1523</v>
      </c>
      <c r="AT230" t="s">
        <v>1523</v>
      </c>
      <c r="AU230" t="s">
        <v>1523</v>
      </c>
      <c r="AV230" t="s">
        <v>1523</v>
      </c>
    </row>
    <row r="231" spans="1:296">
      <c r="A231">
        <v>229</v>
      </c>
      <c r="AE231" t="s">
        <v>1523</v>
      </c>
      <c r="AF231" t="s">
        <v>1523</v>
      </c>
      <c r="AG231" t="s">
        <v>1523</v>
      </c>
      <c r="AH231" s="288" t="s">
        <v>1523</v>
      </c>
      <c r="AI231" t="s">
        <v>1523</v>
      </c>
      <c r="AJ231" t="s">
        <v>1523</v>
      </c>
      <c r="AK231" t="s">
        <v>1523</v>
      </c>
      <c r="AL231" t="s">
        <v>1523</v>
      </c>
      <c r="AM231" t="s">
        <v>1523</v>
      </c>
      <c r="AN231" t="s">
        <v>1523</v>
      </c>
      <c r="AO231" t="s">
        <v>1523</v>
      </c>
      <c r="AP231" t="s">
        <v>1523</v>
      </c>
      <c r="AQ231" s="257" t="s">
        <v>1523</v>
      </c>
      <c r="AR231" t="s">
        <v>1523</v>
      </c>
      <c r="AS231" t="s">
        <v>1523</v>
      </c>
      <c r="AT231" t="s">
        <v>1523</v>
      </c>
      <c r="AU231" t="s">
        <v>1523</v>
      </c>
      <c r="AV231" t="s">
        <v>1523</v>
      </c>
    </row>
    <row r="232" spans="1:296">
      <c r="A232">
        <v>230</v>
      </c>
      <c r="AE232" t="s">
        <v>1523</v>
      </c>
      <c r="AF232" t="s">
        <v>1523</v>
      </c>
      <c r="AG232" t="s">
        <v>1523</v>
      </c>
      <c r="AH232" s="288" t="s">
        <v>1523</v>
      </c>
      <c r="AI232" t="s">
        <v>1523</v>
      </c>
      <c r="AJ232" t="s">
        <v>1523</v>
      </c>
      <c r="AK232" t="s">
        <v>1523</v>
      </c>
      <c r="AL232" t="s">
        <v>1523</v>
      </c>
      <c r="AM232" t="s">
        <v>1523</v>
      </c>
      <c r="AN232" t="s">
        <v>1523</v>
      </c>
      <c r="AO232" t="s">
        <v>1523</v>
      </c>
      <c r="AP232" t="s">
        <v>1523</v>
      </c>
      <c r="AQ232" s="257" t="s">
        <v>1523</v>
      </c>
      <c r="AR232" t="s">
        <v>1523</v>
      </c>
      <c r="AS232" t="s">
        <v>1523</v>
      </c>
      <c r="AT232" t="s">
        <v>1523</v>
      </c>
      <c r="AU232" t="s">
        <v>1523</v>
      </c>
      <c r="AV232" t="s">
        <v>1523</v>
      </c>
    </row>
    <row r="233" spans="1:296">
      <c r="A233">
        <v>231</v>
      </c>
      <c r="AE233" t="s">
        <v>1523</v>
      </c>
      <c r="AF233" t="s">
        <v>1523</v>
      </c>
      <c r="AG233" t="s">
        <v>1523</v>
      </c>
      <c r="AH233" s="288" t="s">
        <v>1523</v>
      </c>
      <c r="AI233" t="s">
        <v>1523</v>
      </c>
      <c r="AJ233" t="s">
        <v>1523</v>
      </c>
      <c r="AK233" t="s">
        <v>1523</v>
      </c>
      <c r="AL233" t="s">
        <v>1523</v>
      </c>
      <c r="AM233" t="s">
        <v>1523</v>
      </c>
      <c r="AN233" t="s">
        <v>1523</v>
      </c>
      <c r="AO233" t="s">
        <v>1523</v>
      </c>
      <c r="AP233" t="s">
        <v>1523</v>
      </c>
      <c r="AQ233" s="257" t="s">
        <v>1523</v>
      </c>
      <c r="AR233" t="s">
        <v>1523</v>
      </c>
      <c r="AS233" t="s">
        <v>1523</v>
      </c>
      <c r="AT233" t="s">
        <v>1523</v>
      </c>
      <c r="AU233" t="s">
        <v>1523</v>
      </c>
      <c r="AV233" t="s">
        <v>1523</v>
      </c>
    </row>
    <row r="234" spans="1:296">
      <c r="A234">
        <v>232</v>
      </c>
      <c r="AE234" t="s">
        <v>1523</v>
      </c>
      <c r="AF234" t="s">
        <v>1523</v>
      </c>
      <c r="AG234" t="s">
        <v>1523</v>
      </c>
      <c r="AH234" s="288" t="s">
        <v>1523</v>
      </c>
      <c r="AI234" t="s">
        <v>1523</v>
      </c>
      <c r="AJ234" t="s">
        <v>1523</v>
      </c>
      <c r="AK234" t="s">
        <v>1523</v>
      </c>
      <c r="AL234" t="s">
        <v>1523</v>
      </c>
      <c r="AM234" t="s">
        <v>1523</v>
      </c>
      <c r="AN234" t="s">
        <v>1523</v>
      </c>
      <c r="AO234" t="s">
        <v>1523</v>
      </c>
      <c r="AP234" t="s">
        <v>1523</v>
      </c>
      <c r="AQ234" s="257" t="s">
        <v>1523</v>
      </c>
      <c r="AR234" t="s">
        <v>1523</v>
      </c>
      <c r="AS234" t="s">
        <v>1523</v>
      </c>
      <c r="AT234" t="s">
        <v>1523</v>
      </c>
      <c r="AU234" t="s">
        <v>1523</v>
      </c>
      <c r="AV234" t="s">
        <v>1523</v>
      </c>
    </row>
    <row r="235" spans="1:296">
      <c r="A235">
        <v>233</v>
      </c>
      <c r="AE235" t="s">
        <v>1523</v>
      </c>
      <c r="AF235" t="s">
        <v>1523</v>
      </c>
      <c r="AG235" t="s">
        <v>1523</v>
      </c>
      <c r="AH235" s="288" t="s">
        <v>1523</v>
      </c>
      <c r="AI235" t="s">
        <v>1523</v>
      </c>
      <c r="AJ235" t="s">
        <v>1523</v>
      </c>
      <c r="AK235" t="s">
        <v>1523</v>
      </c>
      <c r="AL235" t="s">
        <v>1523</v>
      </c>
      <c r="AM235" t="s">
        <v>1523</v>
      </c>
      <c r="AN235" t="s">
        <v>1523</v>
      </c>
      <c r="AO235" t="s">
        <v>1523</v>
      </c>
      <c r="AP235" t="s">
        <v>1523</v>
      </c>
      <c r="AQ235" s="257" t="s">
        <v>1523</v>
      </c>
      <c r="AR235" t="s">
        <v>1523</v>
      </c>
      <c r="AS235" t="s">
        <v>1523</v>
      </c>
      <c r="AT235" t="s">
        <v>1523</v>
      </c>
      <c r="AU235" t="s">
        <v>1523</v>
      </c>
      <c r="AV235" t="s">
        <v>1523</v>
      </c>
    </row>
    <row r="236" spans="1:296">
      <c r="A236">
        <v>234</v>
      </c>
      <c r="AE236" t="s">
        <v>1523</v>
      </c>
      <c r="AF236" t="s">
        <v>1523</v>
      </c>
      <c r="AG236" t="s">
        <v>1523</v>
      </c>
      <c r="AH236" s="288" t="s">
        <v>1523</v>
      </c>
      <c r="AI236" t="s">
        <v>1523</v>
      </c>
      <c r="AJ236" t="s">
        <v>1523</v>
      </c>
      <c r="AK236" t="s">
        <v>1523</v>
      </c>
      <c r="AL236" t="s">
        <v>1523</v>
      </c>
      <c r="AM236" t="s">
        <v>1523</v>
      </c>
      <c r="AN236" t="s">
        <v>1523</v>
      </c>
      <c r="AO236" t="s">
        <v>1523</v>
      </c>
      <c r="AP236" t="s">
        <v>1523</v>
      </c>
      <c r="AQ236" s="257" t="s">
        <v>1523</v>
      </c>
      <c r="AR236" t="s">
        <v>1523</v>
      </c>
      <c r="AS236" t="s">
        <v>1523</v>
      </c>
      <c r="AT236" t="s">
        <v>1523</v>
      </c>
      <c r="AU236" t="s">
        <v>1523</v>
      </c>
      <c r="AV236" t="s">
        <v>1523</v>
      </c>
    </row>
    <row r="237" spans="1:296">
      <c r="A237">
        <v>235</v>
      </c>
      <c r="AE237" t="s">
        <v>1523</v>
      </c>
      <c r="AF237" t="s">
        <v>1523</v>
      </c>
      <c r="AG237" t="s">
        <v>1523</v>
      </c>
      <c r="AH237" s="288" t="s">
        <v>1523</v>
      </c>
      <c r="AI237" t="s">
        <v>1523</v>
      </c>
      <c r="AJ237" t="s">
        <v>1523</v>
      </c>
      <c r="AK237" t="s">
        <v>1523</v>
      </c>
      <c r="AL237" t="s">
        <v>1523</v>
      </c>
      <c r="AM237" t="s">
        <v>1523</v>
      </c>
      <c r="AN237" t="s">
        <v>1523</v>
      </c>
      <c r="AO237" t="s">
        <v>1523</v>
      </c>
      <c r="AP237" t="s">
        <v>1523</v>
      </c>
      <c r="AQ237" s="257" t="s">
        <v>1523</v>
      </c>
      <c r="AR237" t="s">
        <v>1523</v>
      </c>
      <c r="AS237" t="s">
        <v>1523</v>
      </c>
      <c r="AT237" t="s">
        <v>1523</v>
      </c>
      <c r="AU237" t="s">
        <v>1523</v>
      </c>
      <c r="AV237" t="s">
        <v>1523</v>
      </c>
    </row>
    <row r="238" spans="1:296">
      <c r="A238">
        <v>236</v>
      </c>
      <c r="B238">
        <v>6850256061</v>
      </c>
      <c r="C238">
        <v>161629184</v>
      </c>
      <c r="D238" s="48">
        <v>43214.738067129627</v>
      </c>
      <c r="E238" s="180">
        <v>43214.751493055563</v>
      </c>
      <c r="F238" t="s">
        <v>189</v>
      </c>
      <c r="K238" t="s">
        <v>528</v>
      </c>
      <c r="L238" t="s">
        <v>2383</v>
      </c>
      <c r="N238" t="s">
        <v>4568</v>
      </c>
      <c r="O238" t="s">
        <v>3621</v>
      </c>
      <c r="P238" t="s">
        <v>209</v>
      </c>
      <c r="Q238" t="s">
        <v>209</v>
      </c>
      <c r="R238" t="s">
        <v>4595</v>
      </c>
      <c r="S238" t="s">
        <v>4595</v>
      </c>
      <c r="T238" t="s">
        <v>4595</v>
      </c>
      <c r="U238" t="s">
        <v>4596</v>
      </c>
      <c r="V238" t="s">
        <v>413</v>
      </c>
      <c r="W238" t="s">
        <v>373</v>
      </c>
      <c r="X238" t="s">
        <v>373</v>
      </c>
      <c r="Y238" t="s">
        <v>373</v>
      </c>
      <c r="Z238" t="s">
        <v>373</v>
      </c>
      <c r="AA238" t="s">
        <v>413</v>
      </c>
      <c r="AE238" t="s">
        <v>1523</v>
      </c>
      <c r="AF238" t="s">
        <v>1523</v>
      </c>
      <c r="AG238" t="s">
        <v>1523</v>
      </c>
      <c r="AH238" s="288" t="s">
        <v>1523</v>
      </c>
      <c r="AI238" t="s">
        <v>1523</v>
      </c>
      <c r="AJ238" t="s">
        <v>1523</v>
      </c>
      <c r="AK238" t="s">
        <v>1523</v>
      </c>
      <c r="AL238" t="s">
        <v>1523</v>
      </c>
      <c r="AM238" t="s">
        <v>1523</v>
      </c>
      <c r="AN238" t="s">
        <v>1523</v>
      </c>
      <c r="AO238" t="s">
        <v>1523</v>
      </c>
      <c r="AP238" t="s">
        <v>1523</v>
      </c>
      <c r="AQ238" s="257" t="s">
        <v>1523</v>
      </c>
      <c r="AR238" t="s">
        <v>1523</v>
      </c>
      <c r="AS238" t="s">
        <v>1523</v>
      </c>
      <c r="AT238" t="s">
        <v>1523</v>
      </c>
      <c r="AU238" t="s">
        <v>1523</v>
      </c>
      <c r="AV238" t="s">
        <v>1523</v>
      </c>
      <c r="GP238">
        <v>-1</v>
      </c>
      <c r="GX238">
        <v>-1</v>
      </c>
      <c r="HX238">
        <v>2</v>
      </c>
      <c r="HY238">
        <v>1</v>
      </c>
      <c r="HZ238">
        <v>3</v>
      </c>
      <c r="IA238">
        <v>3</v>
      </c>
      <c r="IB238">
        <v>4</v>
      </c>
      <c r="IC238">
        <v>2</v>
      </c>
      <c r="ID238">
        <v>3</v>
      </c>
      <c r="IE238">
        <v>2</v>
      </c>
      <c r="IF238">
        <v>2</v>
      </c>
      <c r="IG238">
        <v>2</v>
      </c>
      <c r="IH238">
        <v>4</v>
      </c>
      <c r="II238">
        <v>3</v>
      </c>
      <c r="IJ238">
        <v>3</v>
      </c>
      <c r="IK238">
        <v>2</v>
      </c>
      <c r="IL238">
        <v>2</v>
      </c>
      <c r="IM238">
        <v>3</v>
      </c>
      <c r="IN238">
        <v>2</v>
      </c>
      <c r="IO238">
        <v>2</v>
      </c>
      <c r="IP238">
        <v>3</v>
      </c>
      <c r="IQ238">
        <v>3</v>
      </c>
      <c r="IR238">
        <v>2</v>
      </c>
      <c r="IS238">
        <v>2</v>
      </c>
      <c r="IT238">
        <v>2</v>
      </c>
      <c r="IU238">
        <v>3</v>
      </c>
      <c r="IV238">
        <v>3</v>
      </c>
      <c r="IW238">
        <v>3</v>
      </c>
      <c r="IX238">
        <v>2</v>
      </c>
      <c r="IY238">
        <v>3</v>
      </c>
      <c r="IZ238">
        <v>2</v>
      </c>
      <c r="JA238">
        <v>2</v>
      </c>
      <c r="JB238">
        <v>3</v>
      </c>
      <c r="JC238">
        <v>3</v>
      </c>
      <c r="JD238">
        <v>2</v>
      </c>
      <c r="JE238">
        <v>2</v>
      </c>
      <c r="JF238">
        <v>3</v>
      </c>
      <c r="JG238">
        <v>2</v>
      </c>
      <c r="JH238">
        <v>2</v>
      </c>
      <c r="JI238">
        <v>2</v>
      </c>
      <c r="JJ238">
        <v>2</v>
      </c>
      <c r="JK238">
        <v>3</v>
      </c>
      <c r="JL238">
        <v>2</v>
      </c>
      <c r="JM238">
        <v>3</v>
      </c>
      <c r="JN238">
        <v>2</v>
      </c>
      <c r="JO238">
        <v>2</v>
      </c>
      <c r="JP238">
        <v>2</v>
      </c>
      <c r="JQ238">
        <v>3</v>
      </c>
      <c r="JR238">
        <v>2</v>
      </c>
      <c r="JS238">
        <v>2</v>
      </c>
      <c r="JT238">
        <v>2</v>
      </c>
      <c r="JU238">
        <v>2</v>
      </c>
      <c r="JV238">
        <v>2</v>
      </c>
      <c r="JW238">
        <v>3</v>
      </c>
      <c r="JX238">
        <v>2</v>
      </c>
      <c r="JY238">
        <v>3</v>
      </c>
      <c r="JZ238">
        <v>2</v>
      </c>
      <c r="KA238">
        <v>2</v>
      </c>
      <c r="KB238">
        <v>3</v>
      </c>
      <c r="KC238">
        <v>1</v>
      </c>
      <c r="KD238">
        <v>1</v>
      </c>
      <c r="KE238">
        <v>2</v>
      </c>
      <c r="KF238">
        <v>2</v>
      </c>
      <c r="KG238">
        <v>2</v>
      </c>
      <c r="KH238">
        <v>2</v>
      </c>
      <c r="KI238">
        <v>2</v>
      </c>
      <c r="KJ238">
        <v>2</v>
      </c>
    </row>
    <row r="239" spans="1:296">
      <c r="A239">
        <v>237</v>
      </c>
      <c r="B239">
        <v>6850206661</v>
      </c>
      <c r="C239">
        <v>161629184</v>
      </c>
      <c r="D239" s="48">
        <v>43214.727789351848</v>
      </c>
      <c r="E239" s="180">
        <v>43214.741539351853</v>
      </c>
      <c r="F239" t="s">
        <v>1181</v>
      </c>
      <c r="K239" t="s">
        <v>4590</v>
      </c>
      <c r="L239" t="s">
        <v>2389</v>
      </c>
      <c r="N239" t="s">
        <v>4591</v>
      </c>
      <c r="O239" t="s">
        <v>2391</v>
      </c>
      <c r="P239" t="s">
        <v>203</v>
      </c>
      <c r="Q239" t="s">
        <v>203</v>
      </c>
      <c r="R239" t="s">
        <v>1866</v>
      </c>
      <c r="S239" t="s">
        <v>1866</v>
      </c>
      <c r="T239" t="s">
        <v>1866</v>
      </c>
      <c r="U239" t="s">
        <v>1866</v>
      </c>
      <c r="V239" t="s">
        <v>215</v>
      </c>
      <c r="W239" t="s">
        <v>4592</v>
      </c>
      <c r="X239" t="s">
        <v>203</v>
      </c>
      <c r="Y239" t="s">
        <v>203</v>
      </c>
      <c r="Z239" t="s">
        <v>215</v>
      </c>
      <c r="AA239" t="s">
        <v>203</v>
      </c>
      <c r="AB239" t="s">
        <v>203</v>
      </c>
      <c r="AC239" t="s">
        <v>203</v>
      </c>
      <c r="AE239" t="s">
        <v>1523</v>
      </c>
      <c r="AF239" t="s">
        <v>1523</v>
      </c>
      <c r="AG239" t="s">
        <v>1523</v>
      </c>
      <c r="AH239" s="288" t="s">
        <v>1523</v>
      </c>
      <c r="AI239" t="s">
        <v>1523</v>
      </c>
      <c r="AJ239" t="s">
        <v>1523</v>
      </c>
      <c r="AK239" t="s">
        <v>1523</v>
      </c>
      <c r="AL239" t="s">
        <v>1523</v>
      </c>
      <c r="AM239" t="s">
        <v>1523</v>
      </c>
      <c r="AN239" t="s">
        <v>1523</v>
      </c>
      <c r="AO239" t="s">
        <v>1523</v>
      </c>
      <c r="AP239" t="s">
        <v>1523</v>
      </c>
      <c r="AQ239" s="257" t="s">
        <v>1523</v>
      </c>
      <c r="AR239" t="s">
        <v>1523</v>
      </c>
      <c r="AS239" t="s">
        <v>1523</v>
      </c>
      <c r="AT239" t="s">
        <v>1523</v>
      </c>
      <c r="AU239" t="s">
        <v>1523</v>
      </c>
      <c r="AV239" t="s">
        <v>1523</v>
      </c>
      <c r="BH239">
        <v>-3</v>
      </c>
      <c r="BI239" t="s">
        <v>768</v>
      </c>
      <c r="FB239">
        <v>1</v>
      </c>
      <c r="FC239" t="s">
        <v>1084</v>
      </c>
      <c r="FH239">
        <v>-2</v>
      </c>
      <c r="FI239" t="s">
        <v>3033</v>
      </c>
      <c r="HX239">
        <v>2</v>
      </c>
      <c r="HY239">
        <v>1</v>
      </c>
      <c r="HZ239">
        <v>2</v>
      </c>
      <c r="IA239">
        <v>2</v>
      </c>
      <c r="IB239">
        <v>3</v>
      </c>
      <c r="IC239">
        <v>2</v>
      </c>
      <c r="ID239">
        <v>1</v>
      </c>
      <c r="IE239">
        <v>1</v>
      </c>
      <c r="IF239">
        <v>3</v>
      </c>
      <c r="IG239">
        <v>2</v>
      </c>
      <c r="IH239">
        <v>4</v>
      </c>
      <c r="II239">
        <v>4</v>
      </c>
      <c r="IJ239">
        <v>4</v>
      </c>
      <c r="IK239">
        <v>3</v>
      </c>
      <c r="IL239">
        <v>2</v>
      </c>
      <c r="IM239">
        <v>3</v>
      </c>
      <c r="IN239">
        <v>4</v>
      </c>
      <c r="IO239">
        <v>3</v>
      </c>
      <c r="IP239">
        <v>2</v>
      </c>
      <c r="IQ239">
        <v>3</v>
      </c>
      <c r="IR239">
        <v>2</v>
      </c>
      <c r="IS239">
        <v>3</v>
      </c>
      <c r="IT239">
        <v>2</v>
      </c>
      <c r="IU239">
        <v>4</v>
      </c>
      <c r="IV239">
        <v>4</v>
      </c>
      <c r="IW239">
        <v>4</v>
      </c>
      <c r="IX239">
        <v>3</v>
      </c>
      <c r="IY239">
        <v>2</v>
      </c>
      <c r="IZ239">
        <v>3</v>
      </c>
      <c r="JA239">
        <v>2</v>
      </c>
      <c r="JB239">
        <v>4</v>
      </c>
      <c r="JC239">
        <v>4</v>
      </c>
      <c r="JD239">
        <v>2</v>
      </c>
      <c r="JE239">
        <v>4</v>
      </c>
      <c r="JF239">
        <v>3</v>
      </c>
      <c r="JG239">
        <v>3</v>
      </c>
      <c r="JH239">
        <v>2</v>
      </c>
      <c r="JI239">
        <v>3</v>
      </c>
      <c r="JJ239">
        <v>4</v>
      </c>
      <c r="JK239">
        <v>3</v>
      </c>
      <c r="JL239">
        <v>3</v>
      </c>
      <c r="JM239">
        <v>4</v>
      </c>
      <c r="JN239">
        <v>4</v>
      </c>
      <c r="JO239">
        <v>2</v>
      </c>
      <c r="JP239">
        <v>4</v>
      </c>
      <c r="JQ239">
        <v>1</v>
      </c>
      <c r="JR239">
        <v>4</v>
      </c>
      <c r="JS239">
        <v>2</v>
      </c>
      <c r="JT239">
        <v>2</v>
      </c>
      <c r="JU239">
        <v>3</v>
      </c>
      <c r="JV239">
        <v>2</v>
      </c>
      <c r="JW239">
        <v>3</v>
      </c>
      <c r="JX239">
        <v>3</v>
      </c>
      <c r="JY239">
        <v>4</v>
      </c>
      <c r="JZ239">
        <v>4</v>
      </c>
      <c r="KA239">
        <v>3</v>
      </c>
      <c r="KB239">
        <v>3</v>
      </c>
      <c r="KC239">
        <v>3</v>
      </c>
      <c r="KD239">
        <v>4</v>
      </c>
      <c r="KE239">
        <v>4</v>
      </c>
      <c r="KF239">
        <v>3</v>
      </c>
      <c r="KG239">
        <v>4</v>
      </c>
      <c r="KH239">
        <v>4</v>
      </c>
      <c r="KI239">
        <v>2</v>
      </c>
      <c r="KJ239">
        <v>4</v>
      </c>
    </row>
    <row r="240" spans="1:296">
      <c r="A240">
        <v>238</v>
      </c>
      <c r="B240">
        <v>6850206954</v>
      </c>
      <c r="C240">
        <v>161629184</v>
      </c>
      <c r="D240" s="48">
        <v>43214.723078703697</v>
      </c>
      <c r="E240" s="180">
        <v>43214.73709490741</v>
      </c>
      <c r="F240" t="s">
        <v>1181</v>
      </c>
      <c r="K240" t="s">
        <v>2435</v>
      </c>
      <c r="L240" t="s">
        <v>1908</v>
      </c>
      <c r="N240" t="s">
        <v>4593</v>
      </c>
      <c r="O240" t="s">
        <v>2396</v>
      </c>
      <c r="P240" t="s">
        <v>451</v>
      </c>
      <c r="Q240" t="s">
        <v>203</v>
      </c>
      <c r="R240" t="s">
        <v>1006</v>
      </c>
      <c r="S240" t="s">
        <v>781</v>
      </c>
      <c r="T240" t="s">
        <v>781</v>
      </c>
      <c r="U240" t="s">
        <v>203</v>
      </c>
      <c r="V240" t="s">
        <v>215</v>
      </c>
      <c r="W240" t="s">
        <v>4594</v>
      </c>
      <c r="X240" t="s">
        <v>203</v>
      </c>
      <c r="Y240" t="s">
        <v>203</v>
      </c>
      <c r="Z240" t="s">
        <v>203</v>
      </c>
      <c r="AA240" t="s">
        <v>215</v>
      </c>
      <c r="AB240" t="s">
        <v>451</v>
      </c>
      <c r="AC240" t="s">
        <v>203</v>
      </c>
      <c r="AE240" t="s">
        <v>1523</v>
      </c>
      <c r="AF240" t="s">
        <v>1523</v>
      </c>
      <c r="AG240" t="s">
        <v>1523</v>
      </c>
      <c r="AH240" s="288" t="s">
        <v>1523</v>
      </c>
      <c r="AI240" t="s">
        <v>1523</v>
      </c>
      <c r="AJ240" t="s">
        <v>1523</v>
      </c>
      <c r="AK240" t="s">
        <v>1523</v>
      </c>
      <c r="AL240" t="s">
        <v>1523</v>
      </c>
      <c r="AM240" t="s">
        <v>1523</v>
      </c>
      <c r="AN240" t="s">
        <v>1523</v>
      </c>
      <c r="AO240" t="s">
        <v>1523</v>
      </c>
      <c r="AP240" t="s">
        <v>1523</v>
      </c>
      <c r="AQ240" s="257" t="s">
        <v>1523</v>
      </c>
      <c r="AR240" t="s">
        <v>1523</v>
      </c>
      <c r="AS240" t="s">
        <v>1523</v>
      </c>
      <c r="AT240" t="s">
        <v>1523</v>
      </c>
      <c r="AU240" t="s">
        <v>1523</v>
      </c>
      <c r="AV240" t="s">
        <v>1523</v>
      </c>
      <c r="HX240">
        <v>2</v>
      </c>
      <c r="HY240">
        <v>1</v>
      </c>
      <c r="HZ240">
        <v>3</v>
      </c>
      <c r="IA240">
        <v>3</v>
      </c>
      <c r="IB240">
        <v>3</v>
      </c>
      <c r="IC240">
        <v>1</v>
      </c>
      <c r="ID240">
        <v>2</v>
      </c>
      <c r="IE240">
        <v>1</v>
      </c>
      <c r="IF240">
        <v>2</v>
      </c>
      <c r="IG240">
        <v>2</v>
      </c>
      <c r="IH240">
        <v>3</v>
      </c>
      <c r="II240">
        <v>3</v>
      </c>
      <c r="IJ240">
        <v>3</v>
      </c>
      <c r="IK240">
        <v>3</v>
      </c>
      <c r="IL240">
        <v>3</v>
      </c>
      <c r="IM240">
        <v>3</v>
      </c>
      <c r="IN240">
        <v>3</v>
      </c>
      <c r="IO240">
        <v>2</v>
      </c>
      <c r="IP240">
        <v>2</v>
      </c>
      <c r="IQ240">
        <v>3</v>
      </c>
      <c r="IR240">
        <v>1</v>
      </c>
      <c r="IS240">
        <v>2</v>
      </c>
      <c r="IT240">
        <v>2</v>
      </c>
      <c r="IU240">
        <v>4</v>
      </c>
      <c r="IV240">
        <v>3</v>
      </c>
      <c r="IW240">
        <v>3</v>
      </c>
      <c r="IX240">
        <v>4</v>
      </c>
      <c r="IY240">
        <v>2</v>
      </c>
      <c r="IZ240">
        <v>2</v>
      </c>
      <c r="JA240">
        <v>2</v>
      </c>
      <c r="JB240">
        <v>4</v>
      </c>
      <c r="JC240">
        <v>3</v>
      </c>
      <c r="JD240">
        <v>2</v>
      </c>
      <c r="JE240">
        <v>2</v>
      </c>
      <c r="JF240">
        <v>3</v>
      </c>
      <c r="JG240">
        <v>3</v>
      </c>
      <c r="JH240">
        <v>3</v>
      </c>
      <c r="JI240">
        <v>3</v>
      </c>
      <c r="JJ240">
        <v>4</v>
      </c>
      <c r="JK240">
        <v>3</v>
      </c>
      <c r="JL240">
        <v>3</v>
      </c>
      <c r="JM240">
        <v>2</v>
      </c>
      <c r="JN240">
        <v>3</v>
      </c>
      <c r="JO240">
        <v>4</v>
      </c>
      <c r="JP240">
        <v>4</v>
      </c>
      <c r="JQ240">
        <v>2</v>
      </c>
      <c r="JR240">
        <v>2</v>
      </c>
      <c r="JS240">
        <v>3</v>
      </c>
      <c r="JT240">
        <v>2</v>
      </c>
      <c r="JU240">
        <v>2</v>
      </c>
      <c r="JV240">
        <v>4</v>
      </c>
      <c r="JW240">
        <v>2</v>
      </c>
      <c r="JX240">
        <v>3</v>
      </c>
      <c r="JY240">
        <v>3</v>
      </c>
      <c r="JZ240">
        <v>2</v>
      </c>
      <c r="KA240">
        <v>2</v>
      </c>
      <c r="KB240">
        <v>2</v>
      </c>
      <c r="KC240">
        <v>1</v>
      </c>
      <c r="KD240">
        <v>2</v>
      </c>
      <c r="KE240">
        <v>2</v>
      </c>
      <c r="KF240">
        <v>2</v>
      </c>
      <c r="KG240">
        <v>2</v>
      </c>
      <c r="KH240">
        <v>2</v>
      </c>
      <c r="KI240">
        <v>1</v>
      </c>
      <c r="KJ240">
        <v>3</v>
      </c>
    </row>
    <row r="241" spans="1:296">
      <c r="A241">
        <v>239</v>
      </c>
      <c r="B241">
        <v>6880622617</v>
      </c>
      <c r="C241">
        <v>161629184</v>
      </c>
      <c r="D241" s="48">
        <v>43237.587407407409</v>
      </c>
      <c r="E241" s="180">
        <v>43237.594861111109</v>
      </c>
      <c r="F241" t="s">
        <v>1181</v>
      </c>
      <c r="K241" t="s">
        <v>2400</v>
      </c>
      <c r="L241" t="s">
        <v>2401</v>
      </c>
      <c r="N241" t="s">
        <v>4716</v>
      </c>
      <c r="O241" t="s">
        <v>2402</v>
      </c>
      <c r="P241" t="s">
        <v>203</v>
      </c>
      <c r="Q241" t="s">
        <v>215</v>
      </c>
      <c r="R241" t="s">
        <v>788</v>
      </c>
      <c r="S241" t="s">
        <v>788</v>
      </c>
      <c r="T241" t="s">
        <v>788</v>
      </c>
      <c r="U241" t="s">
        <v>781</v>
      </c>
      <c r="V241" t="s">
        <v>203</v>
      </c>
      <c r="W241" t="s">
        <v>215</v>
      </c>
      <c r="X241" t="s">
        <v>203</v>
      </c>
      <c r="Y241" t="s">
        <v>203</v>
      </c>
      <c r="Z241" t="s">
        <v>203</v>
      </c>
      <c r="AA241" t="s">
        <v>203</v>
      </c>
      <c r="AB241" t="s">
        <v>451</v>
      </c>
      <c r="AC241" t="s">
        <v>451</v>
      </c>
      <c r="AE241" t="s">
        <v>1523</v>
      </c>
      <c r="AF241" t="s">
        <v>1523</v>
      </c>
      <c r="AG241" t="s">
        <v>1523</v>
      </c>
      <c r="AH241" s="288" t="s">
        <v>1523</v>
      </c>
      <c r="AI241" t="s">
        <v>1523</v>
      </c>
      <c r="AJ241" t="s">
        <v>1523</v>
      </c>
      <c r="AK241" t="s">
        <v>1523</v>
      </c>
      <c r="AL241" t="s">
        <v>1523</v>
      </c>
      <c r="AM241" t="s">
        <v>1523</v>
      </c>
      <c r="AN241" t="s">
        <v>1523</v>
      </c>
      <c r="AO241" t="s">
        <v>1523</v>
      </c>
      <c r="AP241" t="s">
        <v>1523</v>
      </c>
      <c r="AQ241" s="257" t="s">
        <v>1523</v>
      </c>
      <c r="AR241" t="s">
        <v>1523</v>
      </c>
      <c r="AS241" t="s">
        <v>1523</v>
      </c>
      <c r="AT241" t="s">
        <v>1523</v>
      </c>
      <c r="AU241" t="s">
        <v>1523</v>
      </c>
      <c r="AV241" t="s">
        <v>1523</v>
      </c>
      <c r="CP241">
        <v>-2</v>
      </c>
      <c r="DB241">
        <v>-2</v>
      </c>
      <c r="DC241" t="s">
        <v>4717</v>
      </c>
      <c r="HX241">
        <v>2</v>
      </c>
      <c r="HY241">
        <v>1</v>
      </c>
      <c r="HZ241">
        <v>2</v>
      </c>
      <c r="IA241">
        <v>2</v>
      </c>
      <c r="IB241">
        <v>2</v>
      </c>
      <c r="IC241">
        <v>2</v>
      </c>
      <c r="ID241">
        <v>1</v>
      </c>
      <c r="IE241">
        <v>1</v>
      </c>
      <c r="IF241">
        <v>2</v>
      </c>
      <c r="IG241">
        <v>1</v>
      </c>
      <c r="IH241">
        <v>4</v>
      </c>
      <c r="II241">
        <v>3</v>
      </c>
      <c r="IJ241">
        <v>4</v>
      </c>
      <c r="IK241">
        <v>2</v>
      </c>
      <c r="IL241">
        <v>1</v>
      </c>
      <c r="IM241">
        <v>3</v>
      </c>
      <c r="IN241">
        <v>2</v>
      </c>
      <c r="IO241">
        <v>3</v>
      </c>
      <c r="IP241">
        <v>2</v>
      </c>
      <c r="IQ241">
        <v>3</v>
      </c>
      <c r="IR241">
        <v>1</v>
      </c>
      <c r="IS241">
        <v>3</v>
      </c>
      <c r="IT241">
        <v>2</v>
      </c>
      <c r="IU241">
        <v>4</v>
      </c>
      <c r="IV241">
        <v>4</v>
      </c>
      <c r="IW241">
        <v>3</v>
      </c>
      <c r="IX241">
        <v>3</v>
      </c>
      <c r="IY241">
        <v>3</v>
      </c>
      <c r="IZ241">
        <v>3</v>
      </c>
      <c r="JA241">
        <v>3</v>
      </c>
      <c r="JB241">
        <v>2</v>
      </c>
      <c r="JC241">
        <v>2</v>
      </c>
      <c r="JD241">
        <v>3</v>
      </c>
      <c r="JE241">
        <v>2</v>
      </c>
      <c r="JF241">
        <v>1</v>
      </c>
      <c r="JG241">
        <v>4</v>
      </c>
      <c r="JH241">
        <v>3</v>
      </c>
      <c r="JI241">
        <v>3</v>
      </c>
      <c r="JJ241">
        <v>2</v>
      </c>
      <c r="JK241">
        <v>3</v>
      </c>
      <c r="JL241">
        <v>2</v>
      </c>
      <c r="JM241">
        <v>2</v>
      </c>
      <c r="JN241">
        <v>2</v>
      </c>
      <c r="JO241">
        <v>2</v>
      </c>
      <c r="JP241">
        <v>4</v>
      </c>
      <c r="JQ241">
        <v>1</v>
      </c>
      <c r="JR241">
        <v>2</v>
      </c>
      <c r="JS241">
        <v>2</v>
      </c>
      <c r="JT241">
        <v>3</v>
      </c>
      <c r="JU241">
        <v>3</v>
      </c>
      <c r="JV241">
        <v>3</v>
      </c>
      <c r="JW241">
        <v>2</v>
      </c>
      <c r="JX241">
        <v>3</v>
      </c>
      <c r="JY241">
        <v>4</v>
      </c>
      <c r="JZ241">
        <v>4</v>
      </c>
      <c r="KA241">
        <v>3</v>
      </c>
      <c r="KB241">
        <v>2</v>
      </c>
      <c r="KC241">
        <v>1</v>
      </c>
      <c r="KD241">
        <v>2</v>
      </c>
      <c r="KE241">
        <v>2</v>
      </c>
      <c r="KF241">
        <v>2</v>
      </c>
      <c r="KG241">
        <v>2</v>
      </c>
      <c r="KH241">
        <v>4</v>
      </c>
      <c r="KI241">
        <v>2</v>
      </c>
      <c r="KJ241">
        <v>3</v>
      </c>
    </row>
    <row r="242" spans="1:296">
      <c r="A242">
        <v>240</v>
      </c>
      <c r="B242">
        <v>6854884730</v>
      </c>
      <c r="C242">
        <v>161629184</v>
      </c>
      <c r="D242" s="48">
        <v>43216.55027777778</v>
      </c>
      <c r="E242" s="180">
        <v>43216.55736111111</v>
      </c>
      <c r="F242" t="s">
        <v>1181</v>
      </c>
      <c r="K242" t="s">
        <v>2421</v>
      </c>
      <c r="L242" t="s">
        <v>2422</v>
      </c>
      <c r="N242" t="s">
        <v>4608</v>
      </c>
      <c r="O242" t="s">
        <v>4609</v>
      </c>
      <c r="P242" t="s">
        <v>203</v>
      </c>
      <c r="Q242" t="s">
        <v>203</v>
      </c>
      <c r="R242" t="s">
        <v>781</v>
      </c>
      <c r="S242" t="s">
        <v>781</v>
      </c>
      <c r="T242" t="s">
        <v>781</v>
      </c>
      <c r="U242" t="s">
        <v>781</v>
      </c>
      <c r="V242" t="s">
        <v>215</v>
      </c>
      <c r="W242" t="s">
        <v>215</v>
      </c>
      <c r="X242" t="s">
        <v>203</v>
      </c>
      <c r="Y242" t="s">
        <v>203</v>
      </c>
      <c r="Z242" t="s">
        <v>203</v>
      </c>
      <c r="AA242" t="s">
        <v>203</v>
      </c>
      <c r="AE242" t="s">
        <v>1523</v>
      </c>
      <c r="AF242" t="s">
        <v>1523</v>
      </c>
      <c r="AG242" t="s">
        <v>1523</v>
      </c>
      <c r="AH242" s="288" t="s">
        <v>1523</v>
      </c>
      <c r="AI242" t="s">
        <v>1523</v>
      </c>
      <c r="AJ242" t="s">
        <v>1523</v>
      </c>
      <c r="AK242" t="s">
        <v>1523</v>
      </c>
      <c r="AL242" t="s">
        <v>1523</v>
      </c>
      <c r="AM242" t="s">
        <v>1523</v>
      </c>
      <c r="AN242" t="s">
        <v>1523</v>
      </c>
      <c r="AO242" t="s">
        <v>1523</v>
      </c>
      <c r="AP242" t="s">
        <v>1523</v>
      </c>
      <c r="AQ242" s="257" t="s">
        <v>1523</v>
      </c>
      <c r="AR242" t="s">
        <v>1523</v>
      </c>
      <c r="AS242" t="s">
        <v>1523</v>
      </c>
      <c r="AT242" t="s">
        <v>1523</v>
      </c>
      <c r="AU242" t="s">
        <v>1523</v>
      </c>
      <c r="AV242" t="s">
        <v>1523</v>
      </c>
      <c r="CD242">
        <v>4</v>
      </c>
      <c r="CN242">
        <v>-1</v>
      </c>
      <c r="ER242">
        <v>-1</v>
      </c>
      <c r="HX242">
        <v>2</v>
      </c>
      <c r="HY242">
        <v>1</v>
      </c>
      <c r="HZ242">
        <v>2</v>
      </c>
      <c r="IA242">
        <v>2</v>
      </c>
      <c r="IB242">
        <v>4</v>
      </c>
      <c r="IC242">
        <v>2</v>
      </c>
      <c r="ID242">
        <v>3</v>
      </c>
      <c r="IE242">
        <v>3</v>
      </c>
      <c r="IF242">
        <v>1</v>
      </c>
      <c r="IG242">
        <v>3</v>
      </c>
      <c r="IH242">
        <v>4</v>
      </c>
      <c r="II242">
        <v>4</v>
      </c>
      <c r="IJ242">
        <v>4</v>
      </c>
      <c r="IK242">
        <v>2</v>
      </c>
      <c r="IL242">
        <v>2</v>
      </c>
      <c r="IM242">
        <v>3</v>
      </c>
      <c r="IN242">
        <v>3</v>
      </c>
      <c r="IO242">
        <v>3</v>
      </c>
      <c r="IP242">
        <v>1</v>
      </c>
      <c r="IQ242">
        <v>4</v>
      </c>
      <c r="IR242">
        <v>1</v>
      </c>
      <c r="IS242">
        <v>2</v>
      </c>
      <c r="IT242">
        <v>2</v>
      </c>
      <c r="IU242">
        <v>4</v>
      </c>
      <c r="IV242">
        <v>4</v>
      </c>
      <c r="IW242">
        <v>4</v>
      </c>
      <c r="IX242">
        <v>1</v>
      </c>
      <c r="IY242">
        <v>2</v>
      </c>
      <c r="IZ242">
        <v>2</v>
      </c>
      <c r="JA242">
        <v>4</v>
      </c>
      <c r="JB242">
        <v>4</v>
      </c>
      <c r="JC242">
        <v>4</v>
      </c>
      <c r="JD242">
        <v>3</v>
      </c>
      <c r="JE242">
        <v>2</v>
      </c>
      <c r="JF242">
        <v>3</v>
      </c>
      <c r="JG242">
        <v>3</v>
      </c>
      <c r="JH242">
        <v>3</v>
      </c>
      <c r="JI242">
        <v>2</v>
      </c>
      <c r="JJ242">
        <v>1</v>
      </c>
      <c r="JK242">
        <v>1</v>
      </c>
      <c r="JL242">
        <v>4</v>
      </c>
      <c r="JM242">
        <v>4</v>
      </c>
      <c r="JN242">
        <v>4</v>
      </c>
      <c r="JO242">
        <v>2</v>
      </c>
      <c r="JP242">
        <v>2</v>
      </c>
      <c r="JQ242">
        <v>1</v>
      </c>
      <c r="JR242">
        <v>1</v>
      </c>
      <c r="JS242">
        <v>1</v>
      </c>
      <c r="JT242">
        <v>1</v>
      </c>
      <c r="JU242">
        <v>2</v>
      </c>
      <c r="JV242">
        <v>2</v>
      </c>
      <c r="JW242">
        <v>1</v>
      </c>
      <c r="JX242">
        <v>1</v>
      </c>
      <c r="JY242">
        <v>4</v>
      </c>
      <c r="JZ242">
        <v>2</v>
      </c>
      <c r="KA242">
        <v>1</v>
      </c>
      <c r="KB242">
        <v>1</v>
      </c>
      <c r="KC242">
        <v>1</v>
      </c>
      <c r="KD242">
        <v>1</v>
      </c>
      <c r="KE242">
        <v>2</v>
      </c>
      <c r="KF242">
        <v>1</v>
      </c>
      <c r="KG242">
        <v>1</v>
      </c>
      <c r="KH242">
        <v>4</v>
      </c>
      <c r="KI242">
        <v>2</v>
      </c>
      <c r="KJ242">
        <v>4</v>
      </c>
    </row>
    <row r="243" spans="1:296">
      <c r="A243">
        <v>241</v>
      </c>
      <c r="AE243" t="s">
        <v>1523</v>
      </c>
      <c r="AF243" t="s">
        <v>1523</v>
      </c>
      <c r="AG243" t="s">
        <v>1523</v>
      </c>
      <c r="AH243" s="288" t="s">
        <v>1523</v>
      </c>
      <c r="AI243" t="s">
        <v>1523</v>
      </c>
      <c r="AJ243" t="s">
        <v>1523</v>
      </c>
      <c r="AK243" t="s">
        <v>1523</v>
      </c>
      <c r="AL243" t="s">
        <v>1523</v>
      </c>
      <c r="AM243" t="s">
        <v>1523</v>
      </c>
      <c r="AN243" t="s">
        <v>1523</v>
      </c>
      <c r="AO243" t="s">
        <v>1523</v>
      </c>
      <c r="AP243" t="s">
        <v>1523</v>
      </c>
      <c r="AQ243" s="257" t="s">
        <v>1523</v>
      </c>
      <c r="AR243" t="s">
        <v>1523</v>
      </c>
      <c r="AS243" t="s">
        <v>1523</v>
      </c>
      <c r="AT243" t="s">
        <v>1523</v>
      </c>
      <c r="AU243" t="s">
        <v>1523</v>
      </c>
      <c r="AV243" t="s">
        <v>1523</v>
      </c>
    </row>
    <row r="244" spans="1:296">
      <c r="A244">
        <v>242</v>
      </c>
      <c r="B244">
        <v>6854872606</v>
      </c>
      <c r="C244">
        <v>161629184</v>
      </c>
      <c r="D244" s="48">
        <v>43216.545104166667</v>
      </c>
      <c r="E244" s="180">
        <v>43216.572384259263</v>
      </c>
      <c r="F244" t="s">
        <v>189</v>
      </c>
      <c r="K244" t="s">
        <v>2435</v>
      </c>
      <c r="L244" t="s">
        <v>415</v>
      </c>
      <c r="N244" t="s">
        <v>4601</v>
      </c>
      <c r="O244" t="s">
        <v>2438</v>
      </c>
      <c r="P244" t="s">
        <v>203</v>
      </c>
      <c r="Q244" t="s">
        <v>203</v>
      </c>
      <c r="R244" t="s">
        <v>788</v>
      </c>
      <c r="S244" t="s">
        <v>788</v>
      </c>
      <c r="T244" t="s">
        <v>788</v>
      </c>
      <c r="U244" t="s">
        <v>203</v>
      </c>
      <c r="V244" t="s">
        <v>203</v>
      </c>
      <c r="W244" t="s">
        <v>203</v>
      </c>
      <c r="X244" t="s">
        <v>203</v>
      </c>
      <c r="Y244" t="s">
        <v>203</v>
      </c>
      <c r="Z244" t="s">
        <v>203</v>
      </c>
      <c r="AA244" t="s">
        <v>203</v>
      </c>
      <c r="AB244" t="s">
        <v>322</v>
      </c>
      <c r="AC244" t="s">
        <v>322</v>
      </c>
      <c r="AE244" t="s">
        <v>1523</v>
      </c>
      <c r="AF244" t="s">
        <v>1523</v>
      </c>
      <c r="AG244" t="s">
        <v>1523</v>
      </c>
      <c r="AH244" s="288" t="s">
        <v>1523</v>
      </c>
      <c r="AI244" t="s">
        <v>1523</v>
      </c>
      <c r="AJ244" t="s">
        <v>1523</v>
      </c>
      <c r="AK244" t="s">
        <v>1523</v>
      </c>
      <c r="AL244" t="s">
        <v>1523</v>
      </c>
      <c r="AM244" t="s">
        <v>1523</v>
      </c>
      <c r="AN244" t="s">
        <v>1523</v>
      </c>
      <c r="AO244" t="s">
        <v>1523</v>
      </c>
      <c r="AP244" t="s">
        <v>1523</v>
      </c>
      <c r="AQ244" s="257" t="s">
        <v>1523</v>
      </c>
      <c r="AR244" t="s">
        <v>1523</v>
      </c>
      <c r="AS244" t="s">
        <v>1523</v>
      </c>
      <c r="AT244" t="s">
        <v>1523</v>
      </c>
      <c r="AU244" t="s">
        <v>1523</v>
      </c>
      <c r="AV244" t="s">
        <v>1523</v>
      </c>
      <c r="FB244">
        <v>1</v>
      </c>
      <c r="GJ244">
        <v>-1</v>
      </c>
      <c r="GL244">
        <v>1</v>
      </c>
      <c r="GP244">
        <v>2</v>
      </c>
      <c r="GT244">
        <v>1</v>
      </c>
      <c r="HX244">
        <v>3</v>
      </c>
      <c r="HY244">
        <v>2</v>
      </c>
      <c r="HZ244">
        <v>2</v>
      </c>
      <c r="IA244">
        <v>2</v>
      </c>
      <c r="IB244">
        <v>2</v>
      </c>
      <c r="IC244">
        <v>3</v>
      </c>
      <c r="ID244">
        <v>3</v>
      </c>
      <c r="IE244">
        <v>1</v>
      </c>
      <c r="IF244">
        <v>1</v>
      </c>
      <c r="IG244">
        <v>1</v>
      </c>
      <c r="IH244">
        <v>2</v>
      </c>
      <c r="II244">
        <v>2</v>
      </c>
      <c r="IJ244">
        <v>3</v>
      </c>
      <c r="IK244">
        <v>2</v>
      </c>
      <c r="IL244">
        <v>1</v>
      </c>
      <c r="IM244">
        <v>3</v>
      </c>
      <c r="IN244">
        <v>4</v>
      </c>
      <c r="IO244">
        <v>3</v>
      </c>
      <c r="IP244">
        <v>1</v>
      </c>
      <c r="IQ244">
        <v>2</v>
      </c>
      <c r="IR244">
        <v>1</v>
      </c>
      <c r="IS244">
        <v>1</v>
      </c>
      <c r="IT244">
        <v>1</v>
      </c>
      <c r="IU244">
        <v>4</v>
      </c>
      <c r="IV244">
        <v>2</v>
      </c>
      <c r="IW244">
        <v>3</v>
      </c>
      <c r="IX244">
        <v>4</v>
      </c>
      <c r="IY244">
        <v>3</v>
      </c>
      <c r="IZ244">
        <v>3</v>
      </c>
      <c r="JA244">
        <v>4</v>
      </c>
      <c r="JB244">
        <v>2</v>
      </c>
      <c r="JC244">
        <v>1</v>
      </c>
      <c r="JD244">
        <v>2</v>
      </c>
      <c r="JE244">
        <v>4</v>
      </c>
      <c r="JF244">
        <v>2</v>
      </c>
      <c r="JG244">
        <v>2</v>
      </c>
      <c r="JH244">
        <v>2</v>
      </c>
      <c r="JI244">
        <v>3</v>
      </c>
      <c r="JJ244">
        <v>1</v>
      </c>
      <c r="JK244">
        <v>2</v>
      </c>
      <c r="JL244">
        <v>2</v>
      </c>
      <c r="JM244">
        <v>3</v>
      </c>
      <c r="JN244">
        <v>4</v>
      </c>
      <c r="JO244">
        <v>4</v>
      </c>
      <c r="JP244">
        <v>2</v>
      </c>
      <c r="JQ244">
        <v>1</v>
      </c>
      <c r="JR244">
        <v>4</v>
      </c>
      <c r="JS244">
        <v>2</v>
      </c>
      <c r="JT244">
        <v>2</v>
      </c>
      <c r="JU244">
        <v>3</v>
      </c>
      <c r="JV244">
        <v>4</v>
      </c>
      <c r="JW244">
        <v>2</v>
      </c>
      <c r="JX244">
        <v>1</v>
      </c>
      <c r="JY244">
        <v>2</v>
      </c>
      <c r="JZ244">
        <v>4</v>
      </c>
      <c r="KA244">
        <v>4</v>
      </c>
      <c r="KB244">
        <v>2</v>
      </c>
      <c r="KC244">
        <v>2</v>
      </c>
      <c r="KD244">
        <v>1</v>
      </c>
      <c r="KE244">
        <v>2</v>
      </c>
      <c r="KF244">
        <v>2</v>
      </c>
      <c r="KG244">
        <v>2</v>
      </c>
      <c r="KH244">
        <v>2</v>
      </c>
      <c r="KI244">
        <v>2</v>
      </c>
      <c r="KJ244">
        <v>3</v>
      </c>
    </row>
    <row r="245" spans="1:296">
      <c r="A245">
        <v>243</v>
      </c>
      <c r="B245">
        <v>6854902482</v>
      </c>
      <c r="C245">
        <v>161629184</v>
      </c>
      <c r="D245" s="48">
        <v>43216.546446759261</v>
      </c>
      <c r="E245" s="180">
        <v>43216.565185185187</v>
      </c>
      <c r="F245" t="s">
        <v>189</v>
      </c>
      <c r="K245" t="s">
        <v>4610</v>
      </c>
      <c r="L245" t="s">
        <v>4611</v>
      </c>
      <c r="N245" t="s">
        <v>4603</v>
      </c>
      <c r="O245" t="s">
        <v>2444</v>
      </c>
      <c r="P245" t="s">
        <v>203</v>
      </c>
      <c r="Q245" t="s">
        <v>203</v>
      </c>
      <c r="R245" t="s">
        <v>4612</v>
      </c>
      <c r="S245" t="s">
        <v>203</v>
      </c>
      <c r="T245" t="s">
        <v>203</v>
      </c>
      <c r="U245" t="s">
        <v>203</v>
      </c>
      <c r="V245" t="s">
        <v>203</v>
      </c>
      <c r="W245" t="s">
        <v>203</v>
      </c>
      <c r="X245" t="s">
        <v>203</v>
      </c>
      <c r="Y245" t="s">
        <v>203</v>
      </c>
      <c r="Z245" t="s">
        <v>203</v>
      </c>
      <c r="AA245" t="s">
        <v>203</v>
      </c>
      <c r="AE245" t="s">
        <v>1523</v>
      </c>
      <c r="AF245" t="s">
        <v>1523</v>
      </c>
      <c r="AG245" t="s">
        <v>1523</v>
      </c>
      <c r="AH245" s="288" t="s">
        <v>1523</v>
      </c>
      <c r="AI245" t="s">
        <v>1523</v>
      </c>
      <c r="AJ245" t="s">
        <v>1523</v>
      </c>
      <c r="AK245" t="s">
        <v>1523</v>
      </c>
      <c r="AL245" t="s">
        <v>1523</v>
      </c>
      <c r="AM245" t="s">
        <v>1523</v>
      </c>
      <c r="AN245" t="s">
        <v>1523</v>
      </c>
      <c r="AO245" t="s">
        <v>1523</v>
      </c>
      <c r="AP245" t="s">
        <v>1523</v>
      </c>
      <c r="AQ245" s="257" t="s">
        <v>1523</v>
      </c>
      <c r="AR245" t="s">
        <v>1523</v>
      </c>
      <c r="AS245" t="s">
        <v>1523</v>
      </c>
      <c r="AT245" t="s">
        <v>1523</v>
      </c>
      <c r="AU245" t="s">
        <v>1523</v>
      </c>
      <c r="AV245" t="s">
        <v>1523</v>
      </c>
      <c r="HX245">
        <v>2</v>
      </c>
      <c r="HY245">
        <v>1</v>
      </c>
      <c r="HZ245">
        <v>2</v>
      </c>
      <c r="IA245">
        <v>2</v>
      </c>
      <c r="IB245">
        <v>2</v>
      </c>
      <c r="IC245">
        <v>1</v>
      </c>
      <c r="ID245">
        <v>2</v>
      </c>
      <c r="IE245">
        <v>1</v>
      </c>
      <c r="IF245">
        <v>1</v>
      </c>
      <c r="IG245">
        <v>1</v>
      </c>
      <c r="IH245">
        <v>3</v>
      </c>
      <c r="II245">
        <v>3</v>
      </c>
      <c r="IJ245">
        <v>3</v>
      </c>
      <c r="IK245">
        <v>2</v>
      </c>
      <c r="IL245">
        <v>2</v>
      </c>
      <c r="IM245">
        <v>2</v>
      </c>
      <c r="IN245">
        <v>2</v>
      </c>
      <c r="IO245">
        <v>1</v>
      </c>
      <c r="IP245">
        <v>1</v>
      </c>
      <c r="IQ245">
        <v>1</v>
      </c>
      <c r="IR245">
        <v>1</v>
      </c>
      <c r="IS245">
        <v>1</v>
      </c>
      <c r="IT245">
        <v>2</v>
      </c>
      <c r="IU245">
        <v>4</v>
      </c>
      <c r="IV245">
        <v>2</v>
      </c>
      <c r="IW245">
        <v>2</v>
      </c>
      <c r="IX245">
        <v>1</v>
      </c>
      <c r="IY245">
        <v>2</v>
      </c>
      <c r="IZ245">
        <v>1</v>
      </c>
      <c r="JA245">
        <v>3</v>
      </c>
      <c r="JB245">
        <v>3</v>
      </c>
      <c r="JC245">
        <v>2</v>
      </c>
      <c r="JD245">
        <v>2</v>
      </c>
      <c r="JE245">
        <v>1</v>
      </c>
      <c r="JF245">
        <v>3</v>
      </c>
      <c r="JG245">
        <v>3</v>
      </c>
      <c r="JH245">
        <v>3</v>
      </c>
      <c r="JI245">
        <v>2</v>
      </c>
      <c r="JJ245">
        <v>2</v>
      </c>
      <c r="JK245">
        <v>1</v>
      </c>
      <c r="JL245">
        <v>2</v>
      </c>
      <c r="JM245">
        <v>4</v>
      </c>
      <c r="JN245">
        <v>2</v>
      </c>
      <c r="JO245">
        <v>4</v>
      </c>
      <c r="JP245">
        <v>2</v>
      </c>
      <c r="JQ245">
        <v>1</v>
      </c>
      <c r="JR245">
        <v>1</v>
      </c>
      <c r="JS245">
        <v>1</v>
      </c>
      <c r="JT245">
        <v>1</v>
      </c>
      <c r="JU245">
        <v>1</v>
      </c>
      <c r="JV245">
        <v>3</v>
      </c>
      <c r="JW245">
        <v>1</v>
      </c>
      <c r="JX245">
        <v>2</v>
      </c>
      <c r="JY245">
        <v>2</v>
      </c>
      <c r="JZ245">
        <v>2</v>
      </c>
      <c r="KA245">
        <v>2</v>
      </c>
      <c r="KB245">
        <v>1</v>
      </c>
      <c r="KC245">
        <v>1</v>
      </c>
      <c r="KD245">
        <v>2</v>
      </c>
      <c r="KE245">
        <v>2</v>
      </c>
      <c r="KF245">
        <v>1</v>
      </c>
      <c r="KG245">
        <v>2</v>
      </c>
      <c r="KH245">
        <v>4</v>
      </c>
      <c r="KI245">
        <v>1</v>
      </c>
      <c r="KJ245">
        <v>2</v>
      </c>
    </row>
    <row r="246" spans="1:296">
      <c r="A246">
        <v>244</v>
      </c>
      <c r="B246">
        <v>6854901461</v>
      </c>
      <c r="C246">
        <v>161629184</v>
      </c>
      <c r="D246" s="48">
        <v>43216.545636574083</v>
      </c>
      <c r="E246" s="180">
        <v>43216.56355324074</v>
      </c>
      <c r="F246" t="s">
        <v>189</v>
      </c>
      <c r="K246" t="s">
        <v>2445</v>
      </c>
      <c r="L246" t="s">
        <v>2446</v>
      </c>
      <c r="N246" t="s">
        <v>4603</v>
      </c>
      <c r="O246" t="s">
        <v>2449</v>
      </c>
      <c r="P246" t="s">
        <v>203</v>
      </c>
      <c r="Q246" t="s">
        <v>203</v>
      </c>
      <c r="R246" t="s">
        <v>796</v>
      </c>
      <c r="S246" t="s">
        <v>796</v>
      </c>
      <c r="T246" t="s">
        <v>796</v>
      </c>
      <c r="U246" t="s">
        <v>796</v>
      </c>
      <c r="V246" t="s">
        <v>203</v>
      </c>
      <c r="W246" t="s">
        <v>203</v>
      </c>
      <c r="X246" t="s">
        <v>203</v>
      </c>
      <c r="Y246" t="s">
        <v>203</v>
      </c>
      <c r="Z246" t="s">
        <v>203</v>
      </c>
      <c r="AA246" t="s">
        <v>203</v>
      </c>
      <c r="AB246" t="s">
        <v>203</v>
      </c>
      <c r="AC246" t="s">
        <v>203</v>
      </c>
      <c r="AE246" t="s">
        <v>1523</v>
      </c>
      <c r="AF246" t="s">
        <v>1523</v>
      </c>
      <c r="AG246" t="s">
        <v>1523</v>
      </c>
      <c r="AH246" s="288" t="s">
        <v>1523</v>
      </c>
      <c r="AI246" t="s">
        <v>1523</v>
      </c>
      <c r="AJ246" t="s">
        <v>1523</v>
      </c>
      <c r="AK246" t="s">
        <v>1523</v>
      </c>
      <c r="AL246" t="s">
        <v>1523</v>
      </c>
      <c r="AM246" t="s">
        <v>1523</v>
      </c>
      <c r="AN246" t="s">
        <v>1523</v>
      </c>
      <c r="AO246" t="s">
        <v>1523</v>
      </c>
      <c r="AP246" t="s">
        <v>1523</v>
      </c>
      <c r="AQ246" s="257" t="s">
        <v>1523</v>
      </c>
      <c r="AR246" t="s">
        <v>1523</v>
      </c>
      <c r="AS246" t="s">
        <v>1523</v>
      </c>
      <c r="AT246" t="s">
        <v>1523</v>
      </c>
      <c r="AU246" t="s">
        <v>1523</v>
      </c>
      <c r="AV246" t="s">
        <v>1523</v>
      </c>
      <c r="HX246">
        <v>3</v>
      </c>
      <c r="HY246">
        <v>2</v>
      </c>
      <c r="HZ246">
        <v>2</v>
      </c>
      <c r="IA246">
        <v>2</v>
      </c>
      <c r="IB246">
        <v>3</v>
      </c>
      <c r="IC246">
        <v>3</v>
      </c>
      <c r="ID246">
        <v>3</v>
      </c>
      <c r="IE246">
        <v>2</v>
      </c>
      <c r="IF246">
        <v>3</v>
      </c>
      <c r="IG246">
        <v>3</v>
      </c>
      <c r="IH246">
        <v>3</v>
      </c>
      <c r="II246">
        <v>3</v>
      </c>
      <c r="IJ246">
        <v>2</v>
      </c>
      <c r="IK246">
        <v>2</v>
      </c>
      <c r="IL246">
        <v>2</v>
      </c>
      <c r="IM246">
        <v>3</v>
      </c>
      <c r="IN246">
        <v>4</v>
      </c>
      <c r="IO246">
        <v>3</v>
      </c>
      <c r="IP246">
        <v>2</v>
      </c>
      <c r="IQ246">
        <v>2</v>
      </c>
      <c r="IR246">
        <v>2</v>
      </c>
      <c r="IS246">
        <v>2</v>
      </c>
      <c r="IT246">
        <v>2</v>
      </c>
      <c r="IU246">
        <v>3</v>
      </c>
      <c r="IV246">
        <v>3</v>
      </c>
      <c r="IW246">
        <v>3</v>
      </c>
      <c r="IX246">
        <v>3</v>
      </c>
      <c r="IY246">
        <v>2</v>
      </c>
      <c r="IZ246">
        <v>3</v>
      </c>
      <c r="JA246">
        <v>3</v>
      </c>
      <c r="JB246">
        <v>2</v>
      </c>
      <c r="JC246">
        <v>2</v>
      </c>
      <c r="JD246">
        <v>3</v>
      </c>
      <c r="JE246">
        <v>3</v>
      </c>
      <c r="JF246">
        <v>2</v>
      </c>
      <c r="JG246">
        <v>3</v>
      </c>
      <c r="JH246">
        <v>3</v>
      </c>
      <c r="JI246">
        <v>2</v>
      </c>
      <c r="JJ246">
        <v>4</v>
      </c>
      <c r="JK246">
        <v>2</v>
      </c>
      <c r="JL246">
        <v>2</v>
      </c>
      <c r="JM246">
        <v>3</v>
      </c>
      <c r="JN246">
        <v>4</v>
      </c>
      <c r="JO246">
        <v>2</v>
      </c>
      <c r="JP246">
        <v>4</v>
      </c>
      <c r="JQ246">
        <v>3</v>
      </c>
      <c r="JR246">
        <v>4</v>
      </c>
      <c r="JS246">
        <v>2</v>
      </c>
      <c r="JT246">
        <v>2</v>
      </c>
      <c r="JU246">
        <v>3</v>
      </c>
      <c r="JV246">
        <v>3</v>
      </c>
      <c r="JW246">
        <v>3</v>
      </c>
      <c r="JX246">
        <v>3</v>
      </c>
      <c r="JY246">
        <v>3</v>
      </c>
      <c r="JZ246">
        <v>3</v>
      </c>
      <c r="KA246">
        <v>4</v>
      </c>
      <c r="KB246">
        <v>4</v>
      </c>
      <c r="KC246">
        <v>3</v>
      </c>
      <c r="KD246">
        <v>3</v>
      </c>
      <c r="KE246">
        <v>3</v>
      </c>
      <c r="KF246">
        <v>4</v>
      </c>
      <c r="KG246">
        <v>3</v>
      </c>
      <c r="KH246">
        <v>3</v>
      </c>
      <c r="KI246">
        <v>2</v>
      </c>
      <c r="KJ246">
        <v>2</v>
      </c>
    </row>
    <row r="247" spans="1:296">
      <c r="A247">
        <v>245</v>
      </c>
      <c r="AE247" t="s">
        <v>1523</v>
      </c>
      <c r="AF247" t="s">
        <v>1523</v>
      </c>
      <c r="AG247" t="s">
        <v>1523</v>
      </c>
      <c r="AH247" s="288" t="s">
        <v>1523</v>
      </c>
      <c r="AI247" t="s">
        <v>1523</v>
      </c>
      <c r="AJ247" t="s">
        <v>1523</v>
      </c>
      <c r="AK247" t="s">
        <v>1523</v>
      </c>
      <c r="AL247" t="s">
        <v>1523</v>
      </c>
      <c r="AM247" t="s">
        <v>1523</v>
      </c>
      <c r="AN247" t="s">
        <v>1523</v>
      </c>
      <c r="AO247" t="s">
        <v>1523</v>
      </c>
      <c r="AP247" t="s">
        <v>1523</v>
      </c>
      <c r="AQ247" s="257" t="s">
        <v>1523</v>
      </c>
      <c r="AR247" t="s">
        <v>1523</v>
      </c>
      <c r="AS247" t="s">
        <v>1523</v>
      </c>
      <c r="AT247" t="s">
        <v>1523</v>
      </c>
      <c r="AU247" t="s">
        <v>1523</v>
      </c>
      <c r="AV247" t="s">
        <v>1523</v>
      </c>
    </row>
    <row r="248" spans="1:296">
      <c r="A248">
        <v>246</v>
      </c>
      <c r="AE248" t="s">
        <v>1523</v>
      </c>
      <c r="AF248" t="s">
        <v>1523</v>
      </c>
      <c r="AG248" t="s">
        <v>1523</v>
      </c>
      <c r="AH248" s="288" t="s">
        <v>1523</v>
      </c>
      <c r="AI248" t="s">
        <v>1523</v>
      </c>
      <c r="AJ248" t="s">
        <v>1523</v>
      </c>
      <c r="AK248" t="s">
        <v>1523</v>
      </c>
      <c r="AL248" t="s">
        <v>1523</v>
      </c>
      <c r="AM248" t="s">
        <v>1523</v>
      </c>
      <c r="AN248" t="s">
        <v>1523</v>
      </c>
      <c r="AO248" t="s">
        <v>1523</v>
      </c>
      <c r="AP248" t="s">
        <v>1523</v>
      </c>
      <c r="AQ248" s="257" t="s">
        <v>1523</v>
      </c>
      <c r="AR248" t="s">
        <v>1523</v>
      </c>
      <c r="AS248" t="s">
        <v>1523</v>
      </c>
      <c r="AT248" t="s">
        <v>1523</v>
      </c>
      <c r="AU248" t="s">
        <v>1523</v>
      </c>
      <c r="AV248" t="s">
        <v>1523</v>
      </c>
    </row>
    <row r="249" spans="1:296">
      <c r="A249">
        <v>247</v>
      </c>
      <c r="AE249" t="s">
        <v>1523</v>
      </c>
      <c r="AF249" t="s">
        <v>1523</v>
      </c>
      <c r="AG249" t="s">
        <v>1523</v>
      </c>
      <c r="AH249" s="288" t="s">
        <v>1523</v>
      </c>
      <c r="AI249" t="s">
        <v>1523</v>
      </c>
      <c r="AJ249" t="s">
        <v>1523</v>
      </c>
      <c r="AK249" t="s">
        <v>1523</v>
      </c>
      <c r="AL249" t="s">
        <v>1523</v>
      </c>
      <c r="AM249" t="s">
        <v>1523</v>
      </c>
      <c r="AN249" t="s">
        <v>1523</v>
      </c>
      <c r="AO249" t="s">
        <v>1523</v>
      </c>
      <c r="AP249" t="s">
        <v>1523</v>
      </c>
      <c r="AQ249" s="257" t="s">
        <v>1523</v>
      </c>
      <c r="AR249" t="s">
        <v>1523</v>
      </c>
      <c r="AS249" t="s">
        <v>1523</v>
      </c>
      <c r="AT249" t="s">
        <v>1523</v>
      </c>
      <c r="AU249" t="s">
        <v>1523</v>
      </c>
      <c r="AV249" t="s">
        <v>1523</v>
      </c>
    </row>
    <row r="250" spans="1:296">
      <c r="A250">
        <v>248</v>
      </c>
      <c r="AE250" t="s">
        <v>1523</v>
      </c>
      <c r="AF250" t="s">
        <v>1523</v>
      </c>
      <c r="AG250" t="s">
        <v>1523</v>
      </c>
      <c r="AH250" s="288" t="s">
        <v>1523</v>
      </c>
      <c r="AI250" t="s">
        <v>1523</v>
      </c>
      <c r="AJ250" t="s">
        <v>1523</v>
      </c>
      <c r="AK250" t="s">
        <v>1523</v>
      </c>
      <c r="AL250" t="s">
        <v>1523</v>
      </c>
      <c r="AM250" t="s">
        <v>1523</v>
      </c>
      <c r="AN250" t="s">
        <v>1523</v>
      </c>
      <c r="AO250" t="s">
        <v>1523</v>
      </c>
      <c r="AP250" t="s">
        <v>1523</v>
      </c>
      <c r="AQ250" s="257" t="s">
        <v>1523</v>
      </c>
      <c r="AR250" t="s">
        <v>1523</v>
      </c>
      <c r="AS250" t="s">
        <v>1523</v>
      </c>
      <c r="AT250" t="s">
        <v>1523</v>
      </c>
      <c r="AU250" t="s">
        <v>1523</v>
      </c>
      <c r="AV250" t="s">
        <v>1523</v>
      </c>
    </row>
    <row r="251" spans="1:296">
      <c r="A251">
        <v>249</v>
      </c>
      <c r="AE251" t="s">
        <v>1523</v>
      </c>
      <c r="AF251" t="s">
        <v>1523</v>
      </c>
      <c r="AG251" t="s">
        <v>1523</v>
      </c>
      <c r="AH251" s="288" t="s">
        <v>1523</v>
      </c>
      <c r="AI251" t="s">
        <v>1523</v>
      </c>
      <c r="AJ251" t="s">
        <v>1523</v>
      </c>
      <c r="AK251" t="s">
        <v>1523</v>
      </c>
      <c r="AL251" t="s">
        <v>1523</v>
      </c>
      <c r="AM251" t="s">
        <v>1523</v>
      </c>
      <c r="AN251" t="s">
        <v>1523</v>
      </c>
      <c r="AO251" t="s">
        <v>1523</v>
      </c>
      <c r="AP251" t="s">
        <v>1523</v>
      </c>
      <c r="AQ251" s="257" t="s">
        <v>1523</v>
      </c>
      <c r="AR251" t="s">
        <v>1523</v>
      </c>
      <c r="AS251" t="s">
        <v>1523</v>
      </c>
      <c r="AT251" t="s">
        <v>1523</v>
      </c>
      <c r="AU251" t="s">
        <v>1523</v>
      </c>
      <c r="AV251" t="s">
        <v>1523</v>
      </c>
    </row>
    <row r="252" spans="1:296">
      <c r="A252">
        <v>250</v>
      </c>
      <c r="B252">
        <v>6854910656</v>
      </c>
      <c r="C252">
        <v>161629184</v>
      </c>
      <c r="D252" s="48">
        <v>43216.558842592603</v>
      </c>
      <c r="E252" s="180">
        <v>43216.569548611107</v>
      </c>
      <c r="F252" t="s">
        <v>189</v>
      </c>
      <c r="K252" t="s">
        <v>2473</v>
      </c>
      <c r="L252" t="s">
        <v>2474</v>
      </c>
      <c r="N252" t="s">
        <v>4608</v>
      </c>
      <c r="O252" t="s">
        <v>2476</v>
      </c>
      <c r="P252" t="s">
        <v>203</v>
      </c>
      <c r="Q252" t="s">
        <v>203</v>
      </c>
      <c r="R252" t="s">
        <v>796</v>
      </c>
      <c r="S252" t="s">
        <v>1832</v>
      </c>
      <c r="T252" t="s">
        <v>780</v>
      </c>
      <c r="U252" t="s">
        <v>203</v>
      </c>
      <c r="V252" t="s">
        <v>203</v>
      </c>
      <c r="W252" t="s">
        <v>4613</v>
      </c>
      <c r="X252" t="s">
        <v>203</v>
      </c>
      <c r="Y252" t="s">
        <v>4614</v>
      </c>
      <c r="Z252" t="s">
        <v>203</v>
      </c>
      <c r="AA252" t="s">
        <v>203</v>
      </c>
      <c r="AE252" t="s">
        <v>3019</v>
      </c>
      <c r="AF252" t="s">
        <v>322</v>
      </c>
      <c r="AG252" t="s">
        <v>1116</v>
      </c>
      <c r="AH252" s="288">
        <v>43209</v>
      </c>
      <c r="AI252">
        <v>2</v>
      </c>
      <c r="AJ252" t="s">
        <v>4615</v>
      </c>
      <c r="AK252" t="s">
        <v>997</v>
      </c>
      <c r="AL252" t="s">
        <v>4616</v>
      </c>
      <c r="AM252" t="s">
        <v>203</v>
      </c>
      <c r="AN252" t="s">
        <v>1523</v>
      </c>
      <c r="AO252" t="s">
        <v>1523</v>
      </c>
      <c r="AP252" t="s">
        <v>1523</v>
      </c>
      <c r="AQ252" s="257" t="s">
        <v>1523</v>
      </c>
      <c r="AR252" t="s">
        <v>1523</v>
      </c>
      <c r="AS252" t="s">
        <v>1523</v>
      </c>
      <c r="AT252" t="s">
        <v>1523</v>
      </c>
      <c r="AU252" t="s">
        <v>1523</v>
      </c>
      <c r="AV252" t="s">
        <v>1523</v>
      </c>
      <c r="HX252">
        <v>2</v>
      </c>
      <c r="HY252">
        <v>1</v>
      </c>
      <c r="HZ252">
        <v>2</v>
      </c>
      <c r="IA252">
        <v>2</v>
      </c>
      <c r="IB252">
        <v>3</v>
      </c>
      <c r="IC252">
        <v>2</v>
      </c>
      <c r="ID252">
        <v>1</v>
      </c>
      <c r="IE252">
        <v>1</v>
      </c>
      <c r="IF252">
        <v>1</v>
      </c>
      <c r="IG252">
        <v>1</v>
      </c>
      <c r="IH252">
        <v>4</v>
      </c>
      <c r="II252">
        <v>4</v>
      </c>
      <c r="IJ252">
        <v>4</v>
      </c>
      <c r="IK252">
        <v>3</v>
      </c>
      <c r="IL252">
        <v>4</v>
      </c>
      <c r="IM252">
        <v>3</v>
      </c>
      <c r="IN252">
        <v>3</v>
      </c>
      <c r="IO252">
        <v>2</v>
      </c>
      <c r="IP252">
        <v>1</v>
      </c>
      <c r="IQ252">
        <v>3</v>
      </c>
      <c r="IR252">
        <v>1</v>
      </c>
      <c r="IS252">
        <v>2</v>
      </c>
      <c r="IT252">
        <v>2</v>
      </c>
      <c r="IU252">
        <v>4</v>
      </c>
      <c r="IV252">
        <v>3</v>
      </c>
      <c r="IW252">
        <v>3</v>
      </c>
      <c r="IX252">
        <v>2</v>
      </c>
      <c r="IY252">
        <v>3</v>
      </c>
      <c r="IZ252">
        <v>3</v>
      </c>
      <c r="JA252">
        <v>2</v>
      </c>
      <c r="JB252">
        <v>1</v>
      </c>
      <c r="JC252">
        <v>3</v>
      </c>
      <c r="JD252">
        <v>1</v>
      </c>
      <c r="JE252">
        <v>2</v>
      </c>
      <c r="JF252">
        <v>4</v>
      </c>
      <c r="JG252">
        <v>3</v>
      </c>
      <c r="JH252">
        <v>3</v>
      </c>
      <c r="JI252">
        <v>3</v>
      </c>
      <c r="JJ252">
        <v>1</v>
      </c>
      <c r="JK252">
        <v>1</v>
      </c>
      <c r="JL252">
        <v>4</v>
      </c>
      <c r="JM252">
        <v>4</v>
      </c>
      <c r="JN252">
        <v>3</v>
      </c>
      <c r="JO252">
        <v>3</v>
      </c>
      <c r="JP252">
        <v>1</v>
      </c>
      <c r="JQ252">
        <v>1</v>
      </c>
      <c r="JR252">
        <v>2</v>
      </c>
      <c r="JS252">
        <v>1</v>
      </c>
      <c r="JT252">
        <v>2</v>
      </c>
      <c r="JU252">
        <v>2</v>
      </c>
      <c r="JV252">
        <v>3</v>
      </c>
      <c r="JW252">
        <v>1</v>
      </c>
      <c r="JX252">
        <v>1</v>
      </c>
      <c r="JY252">
        <v>2</v>
      </c>
      <c r="JZ252">
        <v>3</v>
      </c>
      <c r="KA252">
        <v>3</v>
      </c>
      <c r="KB252">
        <v>2</v>
      </c>
      <c r="KC252">
        <v>1</v>
      </c>
      <c r="KD252">
        <v>1</v>
      </c>
      <c r="KE252">
        <v>1</v>
      </c>
      <c r="KF252">
        <v>1</v>
      </c>
      <c r="KG252">
        <v>1</v>
      </c>
      <c r="KH252">
        <v>4</v>
      </c>
      <c r="KI252">
        <v>1</v>
      </c>
      <c r="KJ252">
        <v>4</v>
      </c>
    </row>
    <row r="253" spans="1:296">
      <c r="A253">
        <v>251</v>
      </c>
      <c r="AE253" t="s">
        <v>1523</v>
      </c>
      <c r="AF253" t="s">
        <v>1523</v>
      </c>
      <c r="AG253" t="s">
        <v>1523</v>
      </c>
      <c r="AH253" s="288" t="s">
        <v>1523</v>
      </c>
      <c r="AI253" t="s">
        <v>1523</v>
      </c>
      <c r="AJ253" t="s">
        <v>1523</v>
      </c>
      <c r="AK253" t="s">
        <v>1523</v>
      </c>
      <c r="AL253" t="s">
        <v>1523</v>
      </c>
      <c r="AM253" t="s">
        <v>1523</v>
      </c>
      <c r="AN253" t="s">
        <v>1523</v>
      </c>
      <c r="AO253" t="s">
        <v>1523</v>
      </c>
      <c r="AP253" t="s">
        <v>1523</v>
      </c>
      <c r="AQ253" s="257" t="s">
        <v>1523</v>
      </c>
      <c r="AR253" t="s">
        <v>1523</v>
      </c>
      <c r="AS253" t="s">
        <v>1523</v>
      </c>
      <c r="AT253" t="s">
        <v>1523</v>
      </c>
      <c r="AU253" t="s">
        <v>1523</v>
      </c>
      <c r="AV253" t="s">
        <v>1523</v>
      </c>
    </row>
    <row r="254" spans="1:296">
      <c r="A254">
        <v>252</v>
      </c>
      <c r="AE254" t="s">
        <v>1523</v>
      </c>
      <c r="AF254" t="s">
        <v>1523</v>
      </c>
      <c r="AG254" t="s">
        <v>1523</v>
      </c>
      <c r="AH254" s="288" t="s">
        <v>1523</v>
      </c>
      <c r="AI254" t="s">
        <v>1523</v>
      </c>
      <c r="AJ254" t="s">
        <v>1523</v>
      </c>
      <c r="AK254" t="s">
        <v>1523</v>
      </c>
      <c r="AL254" t="s">
        <v>1523</v>
      </c>
      <c r="AM254" t="s">
        <v>1523</v>
      </c>
      <c r="AN254" t="s">
        <v>1523</v>
      </c>
      <c r="AO254" t="s">
        <v>1523</v>
      </c>
      <c r="AP254" t="s">
        <v>1523</v>
      </c>
      <c r="AQ254" s="257" t="s">
        <v>1523</v>
      </c>
      <c r="AR254" t="s">
        <v>1523</v>
      </c>
      <c r="AS254" t="s">
        <v>1523</v>
      </c>
      <c r="AT254" t="s">
        <v>1523</v>
      </c>
      <c r="AU254" t="s">
        <v>1523</v>
      </c>
      <c r="AV254" t="s">
        <v>1523</v>
      </c>
    </row>
    <row r="255" spans="1:296">
      <c r="A255">
        <v>253</v>
      </c>
      <c r="B255">
        <v>6855029604</v>
      </c>
      <c r="C255">
        <v>161629184</v>
      </c>
      <c r="D255" s="48">
        <v>43216.597245370373</v>
      </c>
      <c r="E255" s="180">
        <v>43216.611724537041</v>
      </c>
      <c r="F255" t="s">
        <v>189</v>
      </c>
      <c r="K255" t="s">
        <v>571</v>
      </c>
      <c r="L255" t="s">
        <v>2494</v>
      </c>
      <c r="N255" t="s">
        <v>4597</v>
      </c>
      <c r="O255" t="s">
        <v>4634</v>
      </c>
      <c r="P255" t="s">
        <v>203</v>
      </c>
      <c r="Q255" t="s">
        <v>203</v>
      </c>
      <c r="R255" t="s">
        <v>796</v>
      </c>
      <c r="S255" t="s">
        <v>796</v>
      </c>
      <c r="T255" t="s">
        <v>796</v>
      </c>
      <c r="U255" t="s">
        <v>796</v>
      </c>
      <c r="V255" t="s">
        <v>203</v>
      </c>
      <c r="W255" t="s">
        <v>203</v>
      </c>
      <c r="X255" t="s">
        <v>203</v>
      </c>
      <c r="Y255" t="s">
        <v>203</v>
      </c>
      <c r="Z255" t="s">
        <v>203</v>
      </c>
      <c r="AA255" t="s">
        <v>203</v>
      </c>
      <c r="AE255" t="s">
        <v>1523</v>
      </c>
      <c r="AF255" t="s">
        <v>1523</v>
      </c>
      <c r="AG255" t="s">
        <v>1523</v>
      </c>
      <c r="AH255" s="288" t="s">
        <v>1523</v>
      </c>
      <c r="AI255" t="s">
        <v>1523</v>
      </c>
      <c r="AJ255" t="s">
        <v>1523</v>
      </c>
      <c r="AK255" t="s">
        <v>1523</v>
      </c>
      <c r="AL255" t="s">
        <v>1523</v>
      </c>
      <c r="AM255" t="s">
        <v>1523</v>
      </c>
      <c r="AN255" t="s">
        <v>1523</v>
      </c>
      <c r="AO255" t="s">
        <v>1523</v>
      </c>
      <c r="AP255" t="s">
        <v>1523</v>
      </c>
      <c r="AQ255" s="257" t="s">
        <v>1523</v>
      </c>
      <c r="AR255" t="s">
        <v>1523</v>
      </c>
      <c r="AS255" t="s">
        <v>1523</v>
      </c>
      <c r="AT255" t="s">
        <v>1523</v>
      </c>
      <c r="AU255" t="s">
        <v>1523</v>
      </c>
      <c r="AV255" t="s">
        <v>1523</v>
      </c>
      <c r="DN255">
        <v>-3</v>
      </c>
      <c r="EP255">
        <v>-1</v>
      </c>
      <c r="FT255">
        <v>3</v>
      </c>
      <c r="GD255">
        <v>3</v>
      </c>
      <c r="HX255">
        <v>3</v>
      </c>
      <c r="HY255">
        <v>2</v>
      </c>
      <c r="HZ255">
        <v>3</v>
      </c>
      <c r="IA255">
        <v>2</v>
      </c>
      <c r="IB255">
        <v>3</v>
      </c>
      <c r="IC255">
        <v>3</v>
      </c>
      <c r="ID255">
        <v>3</v>
      </c>
      <c r="IE255">
        <v>2</v>
      </c>
      <c r="IF255">
        <v>1</v>
      </c>
      <c r="IG255">
        <v>2</v>
      </c>
      <c r="IH255">
        <v>4</v>
      </c>
      <c r="II255">
        <v>4</v>
      </c>
      <c r="IJ255">
        <v>3</v>
      </c>
      <c r="IK255">
        <v>3</v>
      </c>
      <c r="IL255">
        <v>2</v>
      </c>
      <c r="IM255">
        <v>3</v>
      </c>
      <c r="IN255">
        <v>3</v>
      </c>
      <c r="IO255">
        <v>4</v>
      </c>
      <c r="IP255">
        <v>1</v>
      </c>
      <c r="IQ255">
        <v>3</v>
      </c>
      <c r="IR255">
        <v>2</v>
      </c>
      <c r="IS255">
        <v>1</v>
      </c>
      <c r="IT255">
        <v>2</v>
      </c>
      <c r="IU255">
        <v>4</v>
      </c>
      <c r="IV255">
        <v>4</v>
      </c>
      <c r="IW255">
        <v>4</v>
      </c>
      <c r="IX255">
        <v>1</v>
      </c>
      <c r="IY255">
        <v>1</v>
      </c>
      <c r="IZ255">
        <v>3</v>
      </c>
      <c r="JA255">
        <v>3</v>
      </c>
      <c r="JB255">
        <v>4</v>
      </c>
      <c r="JC255">
        <v>3</v>
      </c>
      <c r="JD255">
        <v>4</v>
      </c>
      <c r="JE255">
        <v>4</v>
      </c>
      <c r="JF255">
        <v>3</v>
      </c>
      <c r="JG255">
        <v>3</v>
      </c>
      <c r="JH255">
        <v>3</v>
      </c>
      <c r="JI255">
        <v>2</v>
      </c>
      <c r="JJ255">
        <v>2</v>
      </c>
      <c r="JK255">
        <v>1</v>
      </c>
      <c r="JL255">
        <v>3</v>
      </c>
      <c r="JM255">
        <v>2</v>
      </c>
      <c r="JN255">
        <v>4</v>
      </c>
      <c r="JO255">
        <v>2</v>
      </c>
      <c r="JP255">
        <v>2</v>
      </c>
      <c r="JQ255">
        <v>1</v>
      </c>
      <c r="JR255">
        <v>4</v>
      </c>
      <c r="JS255">
        <v>1</v>
      </c>
      <c r="JT255">
        <v>2</v>
      </c>
      <c r="JU255">
        <v>3</v>
      </c>
      <c r="JV255">
        <v>4</v>
      </c>
      <c r="JW255">
        <v>3</v>
      </c>
      <c r="JX255">
        <v>2</v>
      </c>
      <c r="JY255">
        <v>3</v>
      </c>
      <c r="JZ255">
        <v>4</v>
      </c>
      <c r="KA255">
        <v>4</v>
      </c>
      <c r="KB255">
        <v>3</v>
      </c>
      <c r="KC255">
        <v>1</v>
      </c>
      <c r="KD255">
        <v>4</v>
      </c>
      <c r="KE255">
        <v>3</v>
      </c>
      <c r="KF255">
        <v>3</v>
      </c>
      <c r="KG255">
        <v>3</v>
      </c>
      <c r="KH255">
        <v>2</v>
      </c>
      <c r="KI255">
        <v>3</v>
      </c>
      <c r="KJ255">
        <v>3</v>
      </c>
    </row>
    <row r="256" spans="1:296">
      <c r="A256">
        <v>254</v>
      </c>
      <c r="B256">
        <v>6855056707</v>
      </c>
      <c r="C256">
        <v>161629184</v>
      </c>
      <c r="D256" s="48">
        <v>43216.60434027778</v>
      </c>
      <c r="E256" s="180">
        <v>43216.615428240737</v>
      </c>
      <c r="F256" t="s">
        <v>1181</v>
      </c>
      <c r="K256" t="s">
        <v>2498</v>
      </c>
      <c r="L256" t="s">
        <v>2499</v>
      </c>
      <c r="N256" t="s">
        <v>4603</v>
      </c>
      <c r="O256" t="s">
        <v>2502</v>
      </c>
      <c r="P256" t="s">
        <v>203</v>
      </c>
      <c r="Q256" t="s">
        <v>203</v>
      </c>
      <c r="R256" t="s">
        <v>203</v>
      </c>
      <c r="S256" t="s">
        <v>780</v>
      </c>
      <c r="T256" t="s">
        <v>780</v>
      </c>
      <c r="U256" t="s">
        <v>4388</v>
      </c>
      <c r="V256" t="s">
        <v>203</v>
      </c>
      <c r="W256" t="s">
        <v>203</v>
      </c>
      <c r="X256" t="s">
        <v>203</v>
      </c>
      <c r="Y256" t="s">
        <v>203</v>
      </c>
      <c r="Z256" t="s">
        <v>203</v>
      </c>
      <c r="AA256" t="s">
        <v>203</v>
      </c>
      <c r="AE256" t="s">
        <v>1523</v>
      </c>
      <c r="AF256" t="s">
        <v>1523</v>
      </c>
      <c r="AG256" t="s">
        <v>1523</v>
      </c>
      <c r="AH256" s="288" t="s">
        <v>1523</v>
      </c>
      <c r="AI256" t="s">
        <v>1523</v>
      </c>
      <c r="AJ256" t="s">
        <v>1523</v>
      </c>
      <c r="AK256" t="s">
        <v>1523</v>
      </c>
      <c r="AL256" t="s">
        <v>1523</v>
      </c>
      <c r="AM256" t="s">
        <v>1523</v>
      </c>
      <c r="AN256" t="s">
        <v>1523</v>
      </c>
      <c r="AO256" t="s">
        <v>1523</v>
      </c>
      <c r="AP256" t="s">
        <v>1523</v>
      </c>
      <c r="AQ256" s="257" t="s">
        <v>1523</v>
      </c>
      <c r="AR256" t="s">
        <v>1523</v>
      </c>
      <c r="AS256" t="s">
        <v>1523</v>
      </c>
      <c r="AT256" t="s">
        <v>1523</v>
      </c>
      <c r="AU256" t="s">
        <v>1523</v>
      </c>
      <c r="AV256" t="s">
        <v>1523</v>
      </c>
      <c r="BH256">
        <v>-3</v>
      </c>
      <c r="BJ256">
        <v>-3</v>
      </c>
      <c r="EJ256">
        <v>-2</v>
      </c>
      <c r="ER256">
        <v>-3</v>
      </c>
      <c r="FH256">
        <v>-3</v>
      </c>
      <c r="FJ256">
        <v>-3</v>
      </c>
      <c r="FR256">
        <v>-2</v>
      </c>
      <c r="GV256">
        <v>2</v>
      </c>
      <c r="GX256">
        <v>2</v>
      </c>
      <c r="HX256">
        <v>2</v>
      </c>
      <c r="HY256">
        <v>3</v>
      </c>
      <c r="HZ256">
        <v>3</v>
      </c>
      <c r="IA256">
        <v>2</v>
      </c>
      <c r="IB256">
        <v>3</v>
      </c>
      <c r="IC256">
        <v>2</v>
      </c>
      <c r="ID256">
        <v>1</v>
      </c>
      <c r="IE256">
        <v>1</v>
      </c>
      <c r="IF256">
        <v>1</v>
      </c>
      <c r="IG256">
        <v>2</v>
      </c>
      <c r="IH256">
        <v>3</v>
      </c>
      <c r="II256">
        <v>2</v>
      </c>
      <c r="IJ256">
        <v>2</v>
      </c>
      <c r="IK256">
        <v>1</v>
      </c>
      <c r="IL256">
        <v>2</v>
      </c>
      <c r="IM256">
        <v>3</v>
      </c>
      <c r="IN256">
        <v>1</v>
      </c>
      <c r="IO256">
        <v>1</v>
      </c>
      <c r="IP256">
        <v>2</v>
      </c>
      <c r="IQ256">
        <v>3</v>
      </c>
      <c r="IR256">
        <v>2</v>
      </c>
      <c r="IS256">
        <v>1</v>
      </c>
      <c r="IT256">
        <v>1</v>
      </c>
      <c r="IU256">
        <v>4</v>
      </c>
      <c r="IV256">
        <v>2</v>
      </c>
      <c r="IW256">
        <v>3</v>
      </c>
      <c r="IX256">
        <v>3</v>
      </c>
      <c r="IY256">
        <v>3</v>
      </c>
      <c r="IZ256">
        <v>3</v>
      </c>
      <c r="JA256">
        <v>2</v>
      </c>
      <c r="JB256">
        <v>4</v>
      </c>
      <c r="JC256">
        <v>2</v>
      </c>
      <c r="JD256">
        <v>3</v>
      </c>
      <c r="JE256">
        <v>2</v>
      </c>
      <c r="JF256">
        <v>3</v>
      </c>
      <c r="JG256">
        <v>3</v>
      </c>
      <c r="JH256">
        <v>3</v>
      </c>
      <c r="JI256">
        <v>3</v>
      </c>
      <c r="JJ256">
        <v>3</v>
      </c>
      <c r="JK256">
        <v>2</v>
      </c>
      <c r="JL256">
        <v>3</v>
      </c>
      <c r="JM256">
        <v>3</v>
      </c>
      <c r="JN256">
        <v>2</v>
      </c>
      <c r="JO256">
        <v>2</v>
      </c>
      <c r="JP256">
        <v>1</v>
      </c>
      <c r="JQ256">
        <v>3</v>
      </c>
      <c r="JR256">
        <v>3</v>
      </c>
      <c r="JS256">
        <v>2</v>
      </c>
      <c r="JT256">
        <v>3</v>
      </c>
      <c r="JU256">
        <v>2</v>
      </c>
      <c r="JV256">
        <v>2</v>
      </c>
      <c r="JW256">
        <v>3</v>
      </c>
      <c r="JX256">
        <v>2</v>
      </c>
      <c r="JY256">
        <v>1</v>
      </c>
      <c r="JZ256">
        <v>3</v>
      </c>
      <c r="KA256">
        <v>2</v>
      </c>
      <c r="KB256">
        <v>1</v>
      </c>
      <c r="KC256">
        <v>1</v>
      </c>
      <c r="KD256">
        <v>2</v>
      </c>
      <c r="KE256">
        <v>2</v>
      </c>
      <c r="KF256">
        <v>2</v>
      </c>
      <c r="KG256">
        <v>3</v>
      </c>
      <c r="KH256">
        <v>2</v>
      </c>
      <c r="KI256">
        <v>3</v>
      </c>
      <c r="KJ256">
        <v>2</v>
      </c>
    </row>
    <row r="257" spans="1:296">
      <c r="A257">
        <v>255</v>
      </c>
      <c r="AE257" t="s">
        <v>1523</v>
      </c>
      <c r="AF257" t="s">
        <v>1523</v>
      </c>
      <c r="AG257" t="s">
        <v>1523</v>
      </c>
      <c r="AH257" s="288" t="s">
        <v>1523</v>
      </c>
      <c r="AI257" t="s">
        <v>1523</v>
      </c>
      <c r="AJ257" t="s">
        <v>1523</v>
      </c>
      <c r="AK257" t="s">
        <v>1523</v>
      </c>
      <c r="AL257" t="s">
        <v>1523</v>
      </c>
      <c r="AM257" t="s">
        <v>1523</v>
      </c>
      <c r="AN257" t="s">
        <v>1523</v>
      </c>
      <c r="AO257" t="s">
        <v>1523</v>
      </c>
      <c r="AP257" t="s">
        <v>1523</v>
      </c>
      <c r="AQ257" s="257" t="s">
        <v>1523</v>
      </c>
      <c r="AR257" t="s">
        <v>1523</v>
      </c>
      <c r="AS257" t="s">
        <v>1523</v>
      </c>
      <c r="AT257" t="s">
        <v>1523</v>
      </c>
      <c r="AU257" t="s">
        <v>1523</v>
      </c>
      <c r="AV257" t="s">
        <v>1523</v>
      </c>
    </row>
    <row r="258" spans="1:296">
      <c r="A258">
        <v>256</v>
      </c>
      <c r="AE258" t="s">
        <v>1523</v>
      </c>
      <c r="AF258" t="s">
        <v>1523</v>
      </c>
      <c r="AG258" t="s">
        <v>1523</v>
      </c>
      <c r="AH258" s="288" t="s">
        <v>1523</v>
      </c>
      <c r="AI258" t="s">
        <v>1523</v>
      </c>
      <c r="AJ258" t="s">
        <v>1523</v>
      </c>
      <c r="AK258" t="s">
        <v>1523</v>
      </c>
      <c r="AL258" t="s">
        <v>1523</v>
      </c>
      <c r="AM258" t="s">
        <v>1523</v>
      </c>
      <c r="AN258" t="s">
        <v>1523</v>
      </c>
      <c r="AO258" t="s">
        <v>1523</v>
      </c>
      <c r="AP258" t="s">
        <v>1523</v>
      </c>
      <c r="AQ258" s="257" t="s">
        <v>1523</v>
      </c>
      <c r="AR258" t="s">
        <v>1523</v>
      </c>
      <c r="AS258" t="s">
        <v>1523</v>
      </c>
      <c r="AT258" t="s">
        <v>1523</v>
      </c>
      <c r="AU258" t="s">
        <v>1523</v>
      </c>
      <c r="AV258" t="s">
        <v>1523</v>
      </c>
    </row>
    <row r="259" spans="1:296">
      <c r="A259">
        <v>257</v>
      </c>
      <c r="B259">
        <v>6857073988</v>
      </c>
      <c r="C259">
        <v>161629184</v>
      </c>
      <c r="D259" s="48">
        <v>43217.544722222221</v>
      </c>
      <c r="E259" s="180">
        <v>43217.55678240741</v>
      </c>
      <c r="F259" t="s">
        <v>189</v>
      </c>
      <c r="K259" t="s">
        <v>702</v>
      </c>
      <c r="L259" t="s">
        <v>453</v>
      </c>
      <c r="N259" t="s">
        <v>4661</v>
      </c>
      <c r="O259" t="s">
        <v>2519</v>
      </c>
      <c r="P259" t="s">
        <v>209</v>
      </c>
      <c r="Q259" t="s">
        <v>209</v>
      </c>
      <c r="R259" t="s">
        <v>209</v>
      </c>
      <c r="S259" t="s">
        <v>209</v>
      </c>
      <c r="T259" t="s">
        <v>381</v>
      </c>
      <c r="U259" t="s">
        <v>381</v>
      </c>
      <c r="V259" t="s">
        <v>209</v>
      </c>
      <c r="W259" t="s">
        <v>209</v>
      </c>
      <c r="X259" t="s">
        <v>381</v>
      </c>
      <c r="Y259" t="s">
        <v>209</v>
      </c>
      <c r="Z259" t="s">
        <v>209</v>
      </c>
      <c r="AA259" t="s">
        <v>381</v>
      </c>
      <c r="AE259" t="s">
        <v>1523</v>
      </c>
      <c r="AF259" t="s">
        <v>1523</v>
      </c>
      <c r="AG259" t="s">
        <v>1523</v>
      </c>
      <c r="AH259" s="288" t="s">
        <v>1523</v>
      </c>
      <c r="AI259" t="s">
        <v>1523</v>
      </c>
      <c r="AJ259" t="s">
        <v>1523</v>
      </c>
      <c r="AK259" t="s">
        <v>1523</v>
      </c>
      <c r="AL259" t="s">
        <v>1523</v>
      </c>
      <c r="AM259" t="s">
        <v>1523</v>
      </c>
      <c r="AN259" t="s">
        <v>1523</v>
      </c>
      <c r="AO259" t="s">
        <v>1523</v>
      </c>
      <c r="AP259" t="s">
        <v>1523</v>
      </c>
      <c r="AQ259" s="257" t="s">
        <v>1523</v>
      </c>
      <c r="AR259" t="s">
        <v>1523</v>
      </c>
      <c r="AS259" t="s">
        <v>1523</v>
      </c>
      <c r="AT259" t="s">
        <v>1523</v>
      </c>
      <c r="AU259" t="s">
        <v>1523</v>
      </c>
      <c r="AV259" t="s">
        <v>1523</v>
      </c>
      <c r="ED259">
        <v>-2</v>
      </c>
      <c r="EI259" t="s">
        <v>4662</v>
      </c>
      <c r="FD259">
        <v>3</v>
      </c>
      <c r="FE259" t="s">
        <v>4663</v>
      </c>
      <c r="HX259">
        <v>3</v>
      </c>
      <c r="HY259">
        <v>3</v>
      </c>
      <c r="HZ259">
        <v>2</v>
      </c>
      <c r="IA259">
        <v>2</v>
      </c>
      <c r="IB259">
        <v>3</v>
      </c>
      <c r="IC259">
        <v>3</v>
      </c>
      <c r="ID259">
        <v>4</v>
      </c>
      <c r="IE259">
        <v>4</v>
      </c>
      <c r="IF259">
        <v>3</v>
      </c>
      <c r="IG259">
        <v>4</v>
      </c>
      <c r="IH259">
        <v>4</v>
      </c>
      <c r="II259">
        <v>4</v>
      </c>
      <c r="IJ259">
        <v>4</v>
      </c>
      <c r="IK259">
        <v>2</v>
      </c>
      <c r="IL259">
        <v>3</v>
      </c>
      <c r="IM259">
        <v>3</v>
      </c>
      <c r="IN259">
        <v>3</v>
      </c>
      <c r="IO259">
        <v>2</v>
      </c>
      <c r="IP259">
        <v>2</v>
      </c>
      <c r="IQ259">
        <v>3</v>
      </c>
      <c r="IR259">
        <v>3</v>
      </c>
      <c r="IS259">
        <v>3</v>
      </c>
      <c r="IT259">
        <v>3</v>
      </c>
      <c r="IU259">
        <v>3</v>
      </c>
      <c r="IV259">
        <v>3</v>
      </c>
      <c r="IW259">
        <v>4</v>
      </c>
      <c r="IX259">
        <v>4</v>
      </c>
      <c r="IY259">
        <v>4</v>
      </c>
      <c r="IZ259">
        <v>3</v>
      </c>
      <c r="JA259">
        <v>3</v>
      </c>
      <c r="JB259">
        <v>3</v>
      </c>
      <c r="JC259">
        <v>3</v>
      </c>
      <c r="JD259">
        <v>4</v>
      </c>
      <c r="JE259">
        <v>3</v>
      </c>
      <c r="JF259">
        <v>3</v>
      </c>
      <c r="JG259">
        <v>3</v>
      </c>
      <c r="JH259">
        <v>4</v>
      </c>
      <c r="JI259">
        <v>3</v>
      </c>
      <c r="JJ259">
        <v>3</v>
      </c>
      <c r="JK259">
        <v>3</v>
      </c>
      <c r="JL259">
        <v>3</v>
      </c>
      <c r="JM259">
        <v>3</v>
      </c>
      <c r="JN259">
        <v>3</v>
      </c>
      <c r="JO259">
        <v>3</v>
      </c>
      <c r="JP259">
        <v>4</v>
      </c>
      <c r="JQ259">
        <v>3</v>
      </c>
      <c r="JR259">
        <v>4</v>
      </c>
      <c r="JS259">
        <v>2</v>
      </c>
      <c r="JT259">
        <v>2</v>
      </c>
      <c r="JU259">
        <v>4</v>
      </c>
      <c r="JV259">
        <v>4</v>
      </c>
      <c r="JW259">
        <v>3</v>
      </c>
      <c r="JX259">
        <v>3</v>
      </c>
      <c r="JY259">
        <v>3</v>
      </c>
      <c r="JZ259">
        <v>3</v>
      </c>
      <c r="KA259">
        <v>3</v>
      </c>
      <c r="KB259">
        <v>3</v>
      </c>
      <c r="KC259">
        <v>3</v>
      </c>
      <c r="KD259">
        <v>4</v>
      </c>
      <c r="KE259">
        <v>2</v>
      </c>
      <c r="KF259">
        <v>3</v>
      </c>
      <c r="KG259">
        <v>2</v>
      </c>
      <c r="KH259">
        <v>3</v>
      </c>
      <c r="KI259">
        <v>1</v>
      </c>
      <c r="KJ259">
        <v>3</v>
      </c>
    </row>
    <row r="260" spans="1:296">
      <c r="A260">
        <v>258</v>
      </c>
      <c r="AE260" t="s">
        <v>1523</v>
      </c>
      <c r="AF260" t="s">
        <v>1523</v>
      </c>
      <c r="AG260" t="s">
        <v>1523</v>
      </c>
      <c r="AH260" s="288" t="s">
        <v>1523</v>
      </c>
      <c r="AI260" t="s">
        <v>1523</v>
      </c>
      <c r="AJ260" t="s">
        <v>1523</v>
      </c>
      <c r="AK260" t="s">
        <v>1523</v>
      </c>
      <c r="AL260" t="s">
        <v>1523</v>
      </c>
      <c r="AM260" t="s">
        <v>1523</v>
      </c>
      <c r="AN260" t="s">
        <v>1523</v>
      </c>
      <c r="AO260" t="s">
        <v>1523</v>
      </c>
      <c r="AP260" t="s">
        <v>1523</v>
      </c>
      <c r="AQ260" s="257" t="s">
        <v>1523</v>
      </c>
      <c r="AR260" t="s">
        <v>1523</v>
      </c>
      <c r="AS260" t="s">
        <v>1523</v>
      </c>
      <c r="AT260" t="s">
        <v>1523</v>
      </c>
      <c r="AU260" t="s">
        <v>1523</v>
      </c>
      <c r="AV260" t="s">
        <v>1523</v>
      </c>
    </row>
    <row r="261" spans="1:296">
      <c r="A261">
        <v>259</v>
      </c>
      <c r="B261">
        <v>6857087799</v>
      </c>
      <c r="C261">
        <v>161629184</v>
      </c>
      <c r="D261" s="48">
        <v>43217.543715277781</v>
      </c>
      <c r="E261" s="180">
        <v>43217.561412037037</v>
      </c>
      <c r="F261" t="s">
        <v>1181</v>
      </c>
      <c r="K261" t="s">
        <v>1677</v>
      </c>
      <c r="L261" t="s">
        <v>2525</v>
      </c>
      <c r="N261" t="s">
        <v>4666</v>
      </c>
      <c r="O261" t="s">
        <v>3806</v>
      </c>
      <c r="P261" t="s">
        <v>203</v>
      </c>
      <c r="Q261" t="s">
        <v>215</v>
      </c>
      <c r="R261" t="s">
        <v>781</v>
      </c>
      <c r="S261" t="s">
        <v>781</v>
      </c>
      <c r="T261" t="s">
        <v>780</v>
      </c>
      <c r="U261" t="s">
        <v>988</v>
      </c>
      <c r="V261" t="s">
        <v>203</v>
      </c>
      <c r="W261" t="s">
        <v>4667</v>
      </c>
      <c r="X261" t="s">
        <v>203</v>
      </c>
      <c r="Y261" t="s">
        <v>203</v>
      </c>
      <c r="Z261" t="s">
        <v>203</v>
      </c>
      <c r="AA261" t="s">
        <v>203</v>
      </c>
      <c r="AB261" t="s">
        <v>203</v>
      </c>
      <c r="AC261" t="s">
        <v>203</v>
      </c>
      <c r="AE261" t="s">
        <v>1523</v>
      </c>
      <c r="AF261" t="s">
        <v>1523</v>
      </c>
      <c r="AG261" t="s">
        <v>1523</v>
      </c>
      <c r="AH261" s="288" t="s">
        <v>1523</v>
      </c>
      <c r="AI261" t="s">
        <v>1523</v>
      </c>
      <c r="AJ261" t="s">
        <v>1523</v>
      </c>
      <c r="AK261" t="s">
        <v>1523</v>
      </c>
      <c r="AL261" t="s">
        <v>1523</v>
      </c>
      <c r="AM261" t="s">
        <v>1523</v>
      </c>
      <c r="AN261" t="s">
        <v>1523</v>
      </c>
      <c r="AO261" t="s">
        <v>1523</v>
      </c>
      <c r="AP261" t="s">
        <v>1523</v>
      </c>
      <c r="AQ261" s="257" t="s">
        <v>1523</v>
      </c>
      <c r="AR261" t="s">
        <v>1523</v>
      </c>
      <c r="AS261" t="s">
        <v>1523</v>
      </c>
      <c r="AT261" t="s">
        <v>1523</v>
      </c>
      <c r="AU261" t="s">
        <v>1523</v>
      </c>
      <c r="AV261" t="s">
        <v>1523</v>
      </c>
      <c r="HX261">
        <v>2</v>
      </c>
      <c r="HY261">
        <v>2</v>
      </c>
      <c r="HZ261">
        <v>3</v>
      </c>
      <c r="IA261">
        <v>3</v>
      </c>
      <c r="IB261">
        <v>3</v>
      </c>
      <c r="IC261">
        <v>1</v>
      </c>
      <c r="ID261">
        <v>2</v>
      </c>
      <c r="IE261">
        <v>3</v>
      </c>
      <c r="IF261">
        <v>1</v>
      </c>
      <c r="IG261">
        <v>2</v>
      </c>
      <c r="IH261">
        <v>4</v>
      </c>
      <c r="II261">
        <v>3</v>
      </c>
      <c r="IJ261">
        <v>3</v>
      </c>
      <c r="IK261">
        <v>3</v>
      </c>
      <c r="IL261">
        <v>3</v>
      </c>
      <c r="IM261">
        <v>3</v>
      </c>
      <c r="IN261">
        <v>2</v>
      </c>
      <c r="IO261">
        <v>2</v>
      </c>
      <c r="IP261">
        <v>1</v>
      </c>
      <c r="IQ261">
        <v>3</v>
      </c>
      <c r="IR261">
        <v>2</v>
      </c>
      <c r="IS261">
        <v>3</v>
      </c>
      <c r="IT261">
        <v>3</v>
      </c>
      <c r="IU261">
        <v>4</v>
      </c>
      <c r="IV261">
        <v>3</v>
      </c>
      <c r="IW261">
        <v>4</v>
      </c>
      <c r="IX261">
        <v>3</v>
      </c>
      <c r="IY261">
        <v>2</v>
      </c>
      <c r="IZ261">
        <v>2</v>
      </c>
      <c r="JA261">
        <v>3</v>
      </c>
      <c r="JB261">
        <v>3</v>
      </c>
      <c r="JC261">
        <v>2</v>
      </c>
      <c r="JD261">
        <v>2</v>
      </c>
      <c r="JE261">
        <v>2</v>
      </c>
      <c r="JF261">
        <v>4</v>
      </c>
      <c r="JG261">
        <v>3</v>
      </c>
      <c r="JH261">
        <v>3</v>
      </c>
      <c r="JI261">
        <v>3</v>
      </c>
      <c r="JJ261">
        <v>2</v>
      </c>
      <c r="JK261">
        <v>3</v>
      </c>
      <c r="JL261">
        <v>3</v>
      </c>
      <c r="JM261">
        <v>3</v>
      </c>
      <c r="JN261">
        <v>4</v>
      </c>
      <c r="JO261">
        <v>4</v>
      </c>
      <c r="JP261">
        <v>2</v>
      </c>
      <c r="JQ261">
        <v>1</v>
      </c>
      <c r="JR261">
        <v>2</v>
      </c>
      <c r="JS261">
        <v>3</v>
      </c>
      <c r="JT261">
        <v>2</v>
      </c>
      <c r="JU261">
        <v>3</v>
      </c>
      <c r="JV261">
        <v>3</v>
      </c>
      <c r="JW261">
        <v>1</v>
      </c>
      <c r="JX261">
        <v>2</v>
      </c>
      <c r="JY261">
        <v>3</v>
      </c>
      <c r="JZ261">
        <v>2</v>
      </c>
      <c r="KA261">
        <v>3</v>
      </c>
      <c r="KB261">
        <v>2</v>
      </c>
      <c r="KC261">
        <v>1</v>
      </c>
      <c r="KD261">
        <v>2</v>
      </c>
      <c r="KE261">
        <v>2</v>
      </c>
      <c r="KF261">
        <v>2</v>
      </c>
      <c r="KG261">
        <v>2</v>
      </c>
      <c r="KH261">
        <v>3</v>
      </c>
      <c r="KI261">
        <v>3</v>
      </c>
      <c r="KJ261">
        <v>3</v>
      </c>
    </row>
    <row r="262" spans="1:296">
      <c r="A262">
        <v>260</v>
      </c>
      <c r="AE262" t="s">
        <v>1523</v>
      </c>
      <c r="AF262" t="s">
        <v>1523</v>
      </c>
      <c r="AG262" t="s">
        <v>1523</v>
      </c>
      <c r="AH262" s="288" t="s">
        <v>1523</v>
      </c>
      <c r="AI262" t="s">
        <v>1523</v>
      </c>
      <c r="AJ262" t="s">
        <v>1523</v>
      </c>
      <c r="AK262" t="s">
        <v>1523</v>
      </c>
      <c r="AL262" t="s">
        <v>1523</v>
      </c>
      <c r="AM262" t="s">
        <v>1523</v>
      </c>
      <c r="AN262" t="s">
        <v>1523</v>
      </c>
      <c r="AO262" t="s">
        <v>1523</v>
      </c>
      <c r="AP262" t="s">
        <v>1523</v>
      </c>
      <c r="AQ262" s="257" t="s">
        <v>1523</v>
      </c>
      <c r="AR262" t="s">
        <v>1523</v>
      </c>
      <c r="AS262" t="s">
        <v>1523</v>
      </c>
      <c r="AT262" t="s">
        <v>1523</v>
      </c>
      <c r="AU262" t="s">
        <v>1523</v>
      </c>
      <c r="AV262" t="s">
        <v>1523</v>
      </c>
    </row>
    <row r="263" spans="1:296">
      <c r="A263">
        <v>261</v>
      </c>
      <c r="AE263" t="s">
        <v>1523</v>
      </c>
      <c r="AF263" t="s">
        <v>1523</v>
      </c>
      <c r="AG263" t="s">
        <v>1523</v>
      </c>
      <c r="AH263" s="288" t="s">
        <v>1523</v>
      </c>
      <c r="AI263" t="s">
        <v>1523</v>
      </c>
      <c r="AJ263" t="s">
        <v>1523</v>
      </c>
      <c r="AK263" t="s">
        <v>1523</v>
      </c>
      <c r="AL263" t="s">
        <v>1523</v>
      </c>
      <c r="AM263" t="s">
        <v>1523</v>
      </c>
      <c r="AN263" t="s">
        <v>1523</v>
      </c>
      <c r="AO263" t="s">
        <v>1523</v>
      </c>
      <c r="AP263" t="s">
        <v>1523</v>
      </c>
      <c r="AQ263" s="257" t="s">
        <v>1523</v>
      </c>
      <c r="AR263" t="s">
        <v>1523</v>
      </c>
      <c r="AS263" t="s">
        <v>1523</v>
      </c>
      <c r="AT263" t="s">
        <v>1523</v>
      </c>
      <c r="AU263" t="s">
        <v>1523</v>
      </c>
      <c r="AV263" t="s">
        <v>1523</v>
      </c>
    </row>
    <row r="264" spans="1:296">
      <c r="A264">
        <v>262</v>
      </c>
      <c r="B264">
        <v>6857178693</v>
      </c>
      <c r="C264">
        <v>161629184</v>
      </c>
      <c r="D264" s="48">
        <v>43217.589224537027</v>
      </c>
      <c r="E264" s="180">
        <v>43217.596261574072</v>
      </c>
      <c r="F264" t="s">
        <v>1181</v>
      </c>
      <c r="K264" t="s">
        <v>726</v>
      </c>
      <c r="L264" t="s">
        <v>2541</v>
      </c>
      <c r="N264" t="s">
        <v>4661</v>
      </c>
      <c r="O264" t="s">
        <v>2544</v>
      </c>
      <c r="P264" t="s">
        <v>203</v>
      </c>
      <c r="Q264" t="s">
        <v>203</v>
      </c>
      <c r="R264" t="s">
        <v>796</v>
      </c>
      <c r="S264" t="s">
        <v>796</v>
      </c>
      <c r="T264" t="s">
        <v>796</v>
      </c>
      <c r="U264" t="s">
        <v>796</v>
      </c>
      <c r="V264" t="s">
        <v>203</v>
      </c>
      <c r="W264" t="s">
        <v>203</v>
      </c>
      <c r="X264" t="s">
        <v>203</v>
      </c>
      <c r="Y264" t="s">
        <v>203</v>
      </c>
      <c r="Z264" t="s">
        <v>203</v>
      </c>
      <c r="AA264" t="s">
        <v>203</v>
      </c>
      <c r="AE264" t="s">
        <v>1523</v>
      </c>
      <c r="AF264" t="s">
        <v>1523</v>
      </c>
      <c r="AG264" t="s">
        <v>1523</v>
      </c>
      <c r="AH264" s="288" t="s">
        <v>1523</v>
      </c>
      <c r="AI264" t="s">
        <v>1523</v>
      </c>
      <c r="AJ264" t="s">
        <v>1523</v>
      </c>
      <c r="AK264" t="s">
        <v>1523</v>
      </c>
      <c r="AL264" t="s">
        <v>1523</v>
      </c>
      <c r="AM264" t="s">
        <v>1523</v>
      </c>
      <c r="AN264" t="s">
        <v>1523</v>
      </c>
      <c r="AO264" t="s">
        <v>1523</v>
      </c>
      <c r="AP264" t="s">
        <v>1523</v>
      </c>
      <c r="AQ264" s="257" t="s">
        <v>1523</v>
      </c>
      <c r="AR264" t="s">
        <v>1523</v>
      </c>
      <c r="AS264" t="s">
        <v>1523</v>
      </c>
      <c r="AT264" t="s">
        <v>1523</v>
      </c>
      <c r="AU264" t="s">
        <v>1523</v>
      </c>
      <c r="AV264" t="s">
        <v>1523</v>
      </c>
      <c r="HX264">
        <v>2</v>
      </c>
      <c r="HY264">
        <v>3</v>
      </c>
      <c r="HZ264">
        <v>3</v>
      </c>
      <c r="IA264">
        <v>3</v>
      </c>
      <c r="IB264">
        <v>3</v>
      </c>
      <c r="IC264">
        <v>4</v>
      </c>
      <c r="ID264">
        <v>4</v>
      </c>
      <c r="IE264">
        <v>3</v>
      </c>
      <c r="IF264">
        <v>2</v>
      </c>
      <c r="IG264">
        <v>4</v>
      </c>
      <c r="IH264">
        <v>4</v>
      </c>
      <c r="II264">
        <v>3</v>
      </c>
      <c r="IJ264">
        <v>4</v>
      </c>
      <c r="IK264">
        <v>4</v>
      </c>
      <c r="IL264">
        <v>4</v>
      </c>
      <c r="IM264">
        <v>4</v>
      </c>
      <c r="IN264">
        <v>4</v>
      </c>
      <c r="IO264">
        <v>4</v>
      </c>
      <c r="IP264">
        <v>4</v>
      </c>
      <c r="IQ264">
        <v>4</v>
      </c>
      <c r="IR264">
        <v>4</v>
      </c>
      <c r="IS264">
        <v>1</v>
      </c>
      <c r="IT264">
        <v>4</v>
      </c>
      <c r="IU264">
        <v>4</v>
      </c>
      <c r="IV264">
        <v>4</v>
      </c>
      <c r="IW264">
        <v>4</v>
      </c>
      <c r="IX264">
        <v>4</v>
      </c>
      <c r="IY264">
        <v>4</v>
      </c>
      <c r="IZ264">
        <v>4</v>
      </c>
      <c r="JA264">
        <v>4</v>
      </c>
      <c r="JB264">
        <v>4</v>
      </c>
      <c r="JC264">
        <v>4</v>
      </c>
      <c r="JD264">
        <v>4</v>
      </c>
      <c r="JE264">
        <v>4</v>
      </c>
      <c r="JF264">
        <v>4</v>
      </c>
      <c r="JG264">
        <v>4</v>
      </c>
      <c r="JH264">
        <v>4</v>
      </c>
      <c r="JI264">
        <v>4</v>
      </c>
      <c r="JJ264">
        <v>4</v>
      </c>
      <c r="JK264">
        <v>3</v>
      </c>
      <c r="JL264">
        <v>3</v>
      </c>
      <c r="JM264">
        <v>4</v>
      </c>
      <c r="JN264">
        <v>4</v>
      </c>
      <c r="JO264">
        <v>4</v>
      </c>
      <c r="JP264">
        <v>4</v>
      </c>
      <c r="JQ264">
        <v>1</v>
      </c>
      <c r="JR264">
        <v>4</v>
      </c>
      <c r="JS264">
        <v>1</v>
      </c>
      <c r="JT264">
        <v>4</v>
      </c>
      <c r="JU264">
        <v>4</v>
      </c>
      <c r="JV264">
        <v>4</v>
      </c>
      <c r="JW264">
        <v>4</v>
      </c>
      <c r="JX264">
        <v>4</v>
      </c>
      <c r="JY264">
        <v>4</v>
      </c>
      <c r="JZ264">
        <v>4</v>
      </c>
      <c r="KA264">
        <v>4</v>
      </c>
      <c r="KB264">
        <v>4</v>
      </c>
      <c r="KC264">
        <v>1</v>
      </c>
      <c r="KD264">
        <v>3</v>
      </c>
      <c r="KE264">
        <v>4</v>
      </c>
      <c r="KF264">
        <v>4</v>
      </c>
      <c r="KG264">
        <v>4</v>
      </c>
      <c r="KH264">
        <v>4</v>
      </c>
      <c r="KI264">
        <v>4</v>
      </c>
      <c r="KJ264">
        <v>4</v>
      </c>
    </row>
    <row r="265" spans="1:296">
      <c r="A265">
        <v>263</v>
      </c>
      <c r="AE265" t="s">
        <v>1523</v>
      </c>
      <c r="AF265" t="s">
        <v>1523</v>
      </c>
      <c r="AG265" t="s">
        <v>1523</v>
      </c>
      <c r="AH265" s="288" t="s">
        <v>1523</v>
      </c>
      <c r="AI265" t="s">
        <v>1523</v>
      </c>
      <c r="AJ265" t="s">
        <v>1523</v>
      </c>
      <c r="AK265" t="s">
        <v>1523</v>
      </c>
      <c r="AL265" t="s">
        <v>1523</v>
      </c>
      <c r="AM265" t="s">
        <v>1523</v>
      </c>
      <c r="AN265" t="s">
        <v>1523</v>
      </c>
      <c r="AO265" t="s">
        <v>1523</v>
      </c>
      <c r="AP265" t="s">
        <v>1523</v>
      </c>
      <c r="AQ265" s="257" t="s">
        <v>1523</v>
      </c>
      <c r="AR265" t="s">
        <v>1523</v>
      </c>
      <c r="AS265" t="s">
        <v>1523</v>
      </c>
      <c r="AT265" t="s">
        <v>1523</v>
      </c>
      <c r="AU265" t="s">
        <v>1523</v>
      </c>
      <c r="AV265" t="s">
        <v>1523</v>
      </c>
    </row>
    <row r="266" spans="1:296">
      <c r="A266">
        <v>264</v>
      </c>
      <c r="AE266" t="s">
        <v>1523</v>
      </c>
      <c r="AF266" t="s">
        <v>1523</v>
      </c>
      <c r="AG266" t="s">
        <v>1523</v>
      </c>
      <c r="AH266" s="288" t="s">
        <v>1523</v>
      </c>
      <c r="AI266" t="s">
        <v>1523</v>
      </c>
      <c r="AJ266" t="s">
        <v>1523</v>
      </c>
      <c r="AK266" t="s">
        <v>1523</v>
      </c>
      <c r="AL266" t="s">
        <v>1523</v>
      </c>
      <c r="AM266" t="s">
        <v>1523</v>
      </c>
      <c r="AN266" t="s">
        <v>1523</v>
      </c>
      <c r="AO266" t="s">
        <v>1523</v>
      </c>
      <c r="AP266" t="s">
        <v>1523</v>
      </c>
      <c r="AQ266" s="257" t="s">
        <v>1523</v>
      </c>
      <c r="AR266" t="s">
        <v>1523</v>
      </c>
      <c r="AS266" t="s">
        <v>1523</v>
      </c>
      <c r="AT266" t="s">
        <v>1523</v>
      </c>
      <c r="AU266" t="s">
        <v>1523</v>
      </c>
      <c r="AV266" t="s">
        <v>1523</v>
      </c>
    </row>
    <row r="267" spans="1:296">
      <c r="A267">
        <v>265</v>
      </c>
      <c r="AE267" t="s">
        <v>1523</v>
      </c>
      <c r="AF267" t="s">
        <v>1523</v>
      </c>
      <c r="AG267" t="s">
        <v>1523</v>
      </c>
      <c r="AH267" s="288" t="s">
        <v>1523</v>
      </c>
      <c r="AI267" t="s">
        <v>1523</v>
      </c>
      <c r="AJ267" t="s">
        <v>1523</v>
      </c>
      <c r="AK267" t="s">
        <v>1523</v>
      </c>
      <c r="AL267" t="s">
        <v>1523</v>
      </c>
      <c r="AM267" t="s">
        <v>1523</v>
      </c>
      <c r="AN267" t="s">
        <v>1523</v>
      </c>
      <c r="AO267" t="s">
        <v>1523</v>
      </c>
      <c r="AP267" t="s">
        <v>1523</v>
      </c>
      <c r="AQ267" s="257" t="s">
        <v>1523</v>
      </c>
      <c r="AR267" t="s">
        <v>1523</v>
      </c>
      <c r="AS267" t="s">
        <v>1523</v>
      </c>
      <c r="AT267" t="s">
        <v>1523</v>
      </c>
      <c r="AU267" t="s">
        <v>1523</v>
      </c>
      <c r="AV267" t="s">
        <v>1523</v>
      </c>
    </row>
    <row r="268" spans="1:296">
      <c r="A268">
        <v>266</v>
      </c>
      <c r="AE268" t="s">
        <v>1523</v>
      </c>
      <c r="AF268" t="s">
        <v>1523</v>
      </c>
      <c r="AG268" t="s">
        <v>1523</v>
      </c>
      <c r="AH268" s="288" t="s">
        <v>1523</v>
      </c>
      <c r="AI268" t="s">
        <v>1523</v>
      </c>
      <c r="AJ268" t="s">
        <v>1523</v>
      </c>
      <c r="AK268" t="s">
        <v>1523</v>
      </c>
      <c r="AL268" t="s">
        <v>1523</v>
      </c>
      <c r="AM268" t="s">
        <v>1523</v>
      </c>
      <c r="AN268" t="s">
        <v>1523</v>
      </c>
      <c r="AO268" t="s">
        <v>1523</v>
      </c>
      <c r="AP268" t="s">
        <v>1523</v>
      </c>
      <c r="AQ268" s="257" t="s">
        <v>1523</v>
      </c>
      <c r="AR268" t="s">
        <v>1523</v>
      </c>
      <c r="AS268" t="s">
        <v>1523</v>
      </c>
      <c r="AT268" t="s">
        <v>1523</v>
      </c>
      <c r="AU268" t="s">
        <v>1523</v>
      </c>
      <c r="AV268" t="s">
        <v>1523</v>
      </c>
    </row>
    <row r="269" spans="1:296">
      <c r="A269">
        <v>267</v>
      </c>
      <c r="AE269" t="s">
        <v>1523</v>
      </c>
      <c r="AF269" t="s">
        <v>1523</v>
      </c>
      <c r="AG269" t="s">
        <v>1523</v>
      </c>
      <c r="AH269" s="288" t="s">
        <v>1523</v>
      </c>
      <c r="AI269" t="s">
        <v>1523</v>
      </c>
      <c r="AJ269" t="s">
        <v>1523</v>
      </c>
      <c r="AK269" t="s">
        <v>1523</v>
      </c>
      <c r="AL269" t="s">
        <v>1523</v>
      </c>
      <c r="AM269" t="s">
        <v>1523</v>
      </c>
      <c r="AN269" t="s">
        <v>1523</v>
      </c>
      <c r="AO269" t="s">
        <v>1523</v>
      </c>
      <c r="AP269" t="s">
        <v>1523</v>
      </c>
      <c r="AQ269" s="257" t="s">
        <v>1523</v>
      </c>
      <c r="AR269" t="s">
        <v>1523</v>
      </c>
      <c r="AS269" t="s">
        <v>1523</v>
      </c>
      <c r="AT269" t="s">
        <v>1523</v>
      </c>
      <c r="AU269" t="s">
        <v>1523</v>
      </c>
      <c r="AV269" t="s">
        <v>1523</v>
      </c>
    </row>
    <row r="270" spans="1:296">
      <c r="A270">
        <v>268</v>
      </c>
      <c r="B270">
        <v>6855308835</v>
      </c>
      <c r="C270">
        <v>161629184</v>
      </c>
      <c r="D270" s="48">
        <v>43216.667766203696</v>
      </c>
      <c r="E270" s="180">
        <v>43216.677557870367</v>
      </c>
      <c r="F270" t="s">
        <v>1181</v>
      </c>
      <c r="K270" t="s">
        <v>2571</v>
      </c>
      <c r="L270" t="s">
        <v>2572</v>
      </c>
      <c r="N270" t="s">
        <v>4597</v>
      </c>
      <c r="O270" t="s">
        <v>4642</v>
      </c>
      <c r="R270" t="s">
        <v>781</v>
      </c>
      <c r="S270" t="s">
        <v>781</v>
      </c>
      <c r="T270" t="s">
        <v>781</v>
      </c>
      <c r="U270" t="s">
        <v>203</v>
      </c>
      <c r="V270" t="s">
        <v>203</v>
      </c>
      <c r="W270" t="s">
        <v>203</v>
      </c>
      <c r="X270" t="s">
        <v>203</v>
      </c>
      <c r="Y270" t="s">
        <v>203</v>
      </c>
      <c r="Z270" t="s">
        <v>203</v>
      </c>
      <c r="AA270" t="s">
        <v>215</v>
      </c>
      <c r="AE270" t="s">
        <v>1523</v>
      </c>
      <c r="AF270" t="s">
        <v>1523</v>
      </c>
      <c r="AG270" t="s">
        <v>1523</v>
      </c>
      <c r="AH270" s="288" t="s">
        <v>1523</v>
      </c>
      <c r="AI270" t="s">
        <v>1523</v>
      </c>
      <c r="AJ270" t="s">
        <v>1523</v>
      </c>
      <c r="AK270" t="s">
        <v>1523</v>
      </c>
      <c r="AL270" t="s">
        <v>1523</v>
      </c>
      <c r="AM270" t="s">
        <v>1523</v>
      </c>
      <c r="AN270" t="s">
        <v>1523</v>
      </c>
      <c r="AO270" t="s">
        <v>1523</v>
      </c>
      <c r="AP270" t="s">
        <v>1523</v>
      </c>
      <c r="AQ270" s="257" t="s">
        <v>1523</v>
      </c>
      <c r="AR270" t="s">
        <v>1523</v>
      </c>
      <c r="AS270" t="s">
        <v>1523</v>
      </c>
      <c r="AT270" t="s">
        <v>1523</v>
      </c>
      <c r="AU270" t="s">
        <v>1523</v>
      </c>
      <c r="AV270" t="s">
        <v>1523</v>
      </c>
      <c r="FV270">
        <v>2</v>
      </c>
      <c r="FW270" t="s">
        <v>4643</v>
      </c>
      <c r="HX270">
        <v>2</v>
      </c>
      <c r="HY270">
        <v>2</v>
      </c>
      <c r="HZ270">
        <v>3</v>
      </c>
      <c r="IA270">
        <v>3</v>
      </c>
      <c r="IB270">
        <v>4</v>
      </c>
      <c r="IC270">
        <v>2</v>
      </c>
      <c r="ID270">
        <v>2</v>
      </c>
      <c r="IE270">
        <v>2</v>
      </c>
      <c r="IF270">
        <v>2</v>
      </c>
      <c r="IG270">
        <v>2</v>
      </c>
      <c r="IH270">
        <v>4</v>
      </c>
      <c r="II270">
        <v>4</v>
      </c>
      <c r="IJ270">
        <v>4</v>
      </c>
      <c r="IK270">
        <v>4</v>
      </c>
      <c r="IL270">
        <v>3</v>
      </c>
      <c r="IM270">
        <v>3</v>
      </c>
      <c r="IN270">
        <v>3</v>
      </c>
      <c r="IO270">
        <v>3</v>
      </c>
      <c r="IP270">
        <v>3</v>
      </c>
      <c r="IQ270">
        <v>3</v>
      </c>
      <c r="IR270">
        <v>1</v>
      </c>
      <c r="IS270">
        <v>2</v>
      </c>
      <c r="IT270">
        <v>3</v>
      </c>
      <c r="IU270">
        <v>4</v>
      </c>
      <c r="IV270">
        <v>4</v>
      </c>
      <c r="IW270">
        <v>4</v>
      </c>
      <c r="IX270">
        <v>3</v>
      </c>
      <c r="IY270">
        <v>3</v>
      </c>
      <c r="IZ270">
        <v>2</v>
      </c>
      <c r="JA270">
        <v>3</v>
      </c>
      <c r="JB270">
        <v>4</v>
      </c>
      <c r="JC270">
        <v>4</v>
      </c>
      <c r="JD270">
        <v>2</v>
      </c>
      <c r="JE270">
        <v>2</v>
      </c>
      <c r="JF270">
        <v>3</v>
      </c>
      <c r="JG270">
        <v>3</v>
      </c>
      <c r="JH270">
        <v>3</v>
      </c>
      <c r="JI270">
        <v>3</v>
      </c>
      <c r="JJ270">
        <v>3</v>
      </c>
      <c r="JK270">
        <v>2</v>
      </c>
      <c r="JL270">
        <v>4</v>
      </c>
      <c r="JM270">
        <v>2</v>
      </c>
      <c r="JN270">
        <v>3</v>
      </c>
      <c r="JO270">
        <v>3</v>
      </c>
      <c r="JP270">
        <v>3</v>
      </c>
      <c r="JQ270">
        <v>1</v>
      </c>
      <c r="JR270">
        <v>2</v>
      </c>
      <c r="JS270">
        <v>2</v>
      </c>
      <c r="JT270">
        <v>2</v>
      </c>
      <c r="JU270">
        <v>2</v>
      </c>
      <c r="JV270">
        <v>3</v>
      </c>
      <c r="JW270">
        <v>2</v>
      </c>
      <c r="JX270">
        <v>2</v>
      </c>
      <c r="JY270">
        <v>3</v>
      </c>
      <c r="JZ270">
        <v>3</v>
      </c>
      <c r="KA270">
        <v>3</v>
      </c>
      <c r="KB270">
        <v>3</v>
      </c>
      <c r="KC270">
        <v>1</v>
      </c>
      <c r="KD270">
        <v>2</v>
      </c>
      <c r="KE270">
        <v>2</v>
      </c>
      <c r="KF270">
        <v>2</v>
      </c>
      <c r="KG270">
        <v>2</v>
      </c>
      <c r="KH270">
        <v>2</v>
      </c>
      <c r="KI270">
        <v>2</v>
      </c>
      <c r="KJ270">
        <v>4</v>
      </c>
    </row>
    <row r="271" spans="1:296">
      <c r="A271">
        <v>269</v>
      </c>
      <c r="AE271" t="s">
        <v>1523</v>
      </c>
      <c r="AF271" t="s">
        <v>1523</v>
      </c>
      <c r="AG271" t="s">
        <v>1523</v>
      </c>
      <c r="AH271" s="288" t="s">
        <v>1523</v>
      </c>
      <c r="AI271" t="s">
        <v>1523</v>
      </c>
      <c r="AJ271" t="s">
        <v>1523</v>
      </c>
      <c r="AK271" t="s">
        <v>1523</v>
      </c>
      <c r="AL271" t="s">
        <v>1523</v>
      </c>
      <c r="AM271" t="s">
        <v>1523</v>
      </c>
      <c r="AN271" t="s">
        <v>1523</v>
      </c>
      <c r="AO271" t="s">
        <v>1523</v>
      </c>
      <c r="AP271" t="s">
        <v>1523</v>
      </c>
      <c r="AQ271" s="257" t="s">
        <v>1523</v>
      </c>
      <c r="AR271" t="s">
        <v>1523</v>
      </c>
      <c r="AS271" t="s">
        <v>1523</v>
      </c>
      <c r="AT271" t="s">
        <v>1523</v>
      </c>
      <c r="AU271" t="s">
        <v>1523</v>
      </c>
      <c r="AV271" t="s">
        <v>1523</v>
      </c>
    </row>
    <row r="272" spans="1:296">
      <c r="A272">
        <v>270</v>
      </c>
      <c r="AE272" t="s">
        <v>1523</v>
      </c>
      <c r="AF272" t="s">
        <v>1523</v>
      </c>
      <c r="AG272" t="s">
        <v>1523</v>
      </c>
      <c r="AH272" s="288" t="s">
        <v>1523</v>
      </c>
      <c r="AI272" t="s">
        <v>1523</v>
      </c>
      <c r="AJ272" t="s">
        <v>1523</v>
      </c>
      <c r="AK272" t="s">
        <v>1523</v>
      </c>
      <c r="AL272" t="s">
        <v>1523</v>
      </c>
      <c r="AM272" t="s">
        <v>1523</v>
      </c>
      <c r="AN272" t="s">
        <v>1523</v>
      </c>
      <c r="AO272" t="s">
        <v>1523</v>
      </c>
      <c r="AP272" t="s">
        <v>1523</v>
      </c>
      <c r="AQ272" s="257" t="s">
        <v>1523</v>
      </c>
      <c r="AR272" t="s">
        <v>1523</v>
      </c>
      <c r="AS272" t="s">
        <v>1523</v>
      </c>
      <c r="AT272" t="s">
        <v>1523</v>
      </c>
      <c r="AU272" t="s">
        <v>1523</v>
      </c>
      <c r="AV272" t="s">
        <v>1523</v>
      </c>
    </row>
    <row r="273" spans="1:296">
      <c r="A273">
        <v>271</v>
      </c>
      <c r="AE273" t="s">
        <v>1523</v>
      </c>
      <c r="AF273" t="s">
        <v>1523</v>
      </c>
      <c r="AG273" t="s">
        <v>1523</v>
      </c>
      <c r="AH273" s="288" t="s">
        <v>1523</v>
      </c>
      <c r="AI273" t="s">
        <v>1523</v>
      </c>
      <c r="AJ273" t="s">
        <v>1523</v>
      </c>
      <c r="AK273" t="s">
        <v>1523</v>
      </c>
      <c r="AL273" t="s">
        <v>1523</v>
      </c>
      <c r="AM273" t="s">
        <v>1523</v>
      </c>
      <c r="AN273" t="s">
        <v>1523</v>
      </c>
      <c r="AO273" t="s">
        <v>1523</v>
      </c>
      <c r="AP273" t="s">
        <v>1523</v>
      </c>
      <c r="AQ273" s="257" t="s">
        <v>1523</v>
      </c>
      <c r="AR273" t="s">
        <v>1523</v>
      </c>
      <c r="AS273" t="s">
        <v>1523</v>
      </c>
      <c r="AT273" t="s">
        <v>1523</v>
      </c>
      <c r="AU273" t="s">
        <v>1523</v>
      </c>
      <c r="AV273" t="s">
        <v>1523</v>
      </c>
    </row>
    <row r="274" spans="1:296">
      <c r="A274">
        <v>272</v>
      </c>
      <c r="AE274" t="s">
        <v>1523</v>
      </c>
      <c r="AF274" t="s">
        <v>1523</v>
      </c>
      <c r="AG274" t="s">
        <v>1523</v>
      </c>
      <c r="AH274" s="288" t="s">
        <v>1523</v>
      </c>
      <c r="AI274" t="s">
        <v>1523</v>
      </c>
      <c r="AJ274" t="s">
        <v>1523</v>
      </c>
      <c r="AK274" t="s">
        <v>1523</v>
      </c>
      <c r="AL274" t="s">
        <v>1523</v>
      </c>
      <c r="AM274" t="s">
        <v>1523</v>
      </c>
      <c r="AN274" t="s">
        <v>1523</v>
      </c>
      <c r="AO274" t="s">
        <v>1523</v>
      </c>
      <c r="AP274" t="s">
        <v>1523</v>
      </c>
      <c r="AQ274" s="257" t="s">
        <v>1523</v>
      </c>
      <c r="AR274" t="s">
        <v>1523</v>
      </c>
      <c r="AS274" t="s">
        <v>1523</v>
      </c>
      <c r="AT274" t="s">
        <v>1523</v>
      </c>
      <c r="AU274" t="s">
        <v>1523</v>
      </c>
      <c r="AV274" t="s">
        <v>1523</v>
      </c>
    </row>
    <row r="275" spans="1:296">
      <c r="A275">
        <v>273</v>
      </c>
      <c r="AE275" t="s">
        <v>1523</v>
      </c>
      <c r="AF275" t="s">
        <v>1523</v>
      </c>
      <c r="AG275" t="s">
        <v>1523</v>
      </c>
      <c r="AH275" s="288" t="s">
        <v>1523</v>
      </c>
      <c r="AI275" t="s">
        <v>1523</v>
      </c>
      <c r="AJ275" t="s">
        <v>1523</v>
      </c>
      <c r="AK275" t="s">
        <v>1523</v>
      </c>
      <c r="AL275" t="s">
        <v>1523</v>
      </c>
      <c r="AM275" t="s">
        <v>1523</v>
      </c>
      <c r="AN275" t="s">
        <v>1523</v>
      </c>
      <c r="AO275" t="s">
        <v>1523</v>
      </c>
      <c r="AP275" t="s">
        <v>1523</v>
      </c>
      <c r="AQ275" s="257" t="s">
        <v>1523</v>
      </c>
      <c r="AR275" t="s">
        <v>1523</v>
      </c>
      <c r="AS275" t="s">
        <v>1523</v>
      </c>
      <c r="AT275" t="s">
        <v>1523</v>
      </c>
      <c r="AU275" t="s">
        <v>1523</v>
      </c>
      <c r="AV275" t="s">
        <v>1523</v>
      </c>
    </row>
    <row r="276" spans="1:296">
      <c r="A276">
        <v>274</v>
      </c>
      <c r="AE276" t="s">
        <v>1523</v>
      </c>
      <c r="AF276" t="s">
        <v>1523</v>
      </c>
      <c r="AG276" t="s">
        <v>1523</v>
      </c>
      <c r="AH276" s="288" t="s">
        <v>1523</v>
      </c>
      <c r="AI276" t="s">
        <v>1523</v>
      </c>
      <c r="AJ276" t="s">
        <v>1523</v>
      </c>
      <c r="AK276" t="s">
        <v>1523</v>
      </c>
      <c r="AL276" t="s">
        <v>1523</v>
      </c>
      <c r="AM276" t="s">
        <v>1523</v>
      </c>
      <c r="AN276" t="s">
        <v>1523</v>
      </c>
      <c r="AO276" t="s">
        <v>1523</v>
      </c>
      <c r="AP276" t="s">
        <v>1523</v>
      </c>
      <c r="AQ276" s="257" t="s">
        <v>1523</v>
      </c>
      <c r="AR276" t="s">
        <v>1523</v>
      </c>
      <c r="AS276" t="s">
        <v>1523</v>
      </c>
      <c r="AT276" t="s">
        <v>1523</v>
      </c>
      <c r="AU276" t="s">
        <v>1523</v>
      </c>
      <c r="AV276" t="s">
        <v>1523</v>
      </c>
    </row>
    <row r="277" spans="1:296">
      <c r="A277">
        <v>275</v>
      </c>
      <c r="B277">
        <v>6857402395</v>
      </c>
      <c r="C277">
        <v>161629184</v>
      </c>
      <c r="D277" s="48">
        <v>43217.665636574071</v>
      </c>
      <c r="E277" s="180">
        <v>43217.678113425929</v>
      </c>
      <c r="F277" t="s">
        <v>1181</v>
      </c>
      <c r="K277" t="s">
        <v>528</v>
      </c>
      <c r="L277" t="s">
        <v>2604</v>
      </c>
      <c r="N277" t="s">
        <v>4661</v>
      </c>
      <c r="O277" t="s">
        <v>4686</v>
      </c>
      <c r="P277" t="s">
        <v>4040</v>
      </c>
      <c r="Q277" t="s">
        <v>4040</v>
      </c>
      <c r="R277" t="s">
        <v>799</v>
      </c>
      <c r="S277" t="s">
        <v>799</v>
      </c>
      <c r="T277" t="s">
        <v>799</v>
      </c>
      <c r="U277" t="s">
        <v>799</v>
      </c>
      <c r="V277" t="s">
        <v>209</v>
      </c>
      <c r="W277" t="s">
        <v>209</v>
      </c>
      <c r="X277" t="s">
        <v>209</v>
      </c>
      <c r="Y277" t="s">
        <v>4687</v>
      </c>
      <c r="Z277" t="s">
        <v>209</v>
      </c>
      <c r="AA277" t="s">
        <v>209</v>
      </c>
      <c r="AB277" t="s">
        <v>322</v>
      </c>
      <c r="AC277" t="s">
        <v>322</v>
      </c>
      <c r="AE277" t="s">
        <v>1523</v>
      </c>
      <c r="AF277" t="s">
        <v>1523</v>
      </c>
      <c r="AG277" t="s">
        <v>1523</v>
      </c>
      <c r="AH277" s="288" t="s">
        <v>1523</v>
      </c>
      <c r="AI277" t="s">
        <v>1523</v>
      </c>
      <c r="AJ277" t="s">
        <v>1523</v>
      </c>
      <c r="AK277" t="s">
        <v>1523</v>
      </c>
      <c r="AL277" t="s">
        <v>1523</v>
      </c>
      <c r="AM277" t="s">
        <v>1523</v>
      </c>
      <c r="AN277" t="s">
        <v>1523</v>
      </c>
      <c r="AO277" t="s">
        <v>1523</v>
      </c>
      <c r="AP277" t="s">
        <v>1523</v>
      </c>
      <c r="AQ277" s="257" t="s">
        <v>1523</v>
      </c>
      <c r="AR277" t="s">
        <v>1523</v>
      </c>
      <c r="AS277" t="s">
        <v>1523</v>
      </c>
      <c r="AT277" t="s">
        <v>1523</v>
      </c>
      <c r="AU277" t="s">
        <v>1523</v>
      </c>
      <c r="AV277" t="s">
        <v>1523</v>
      </c>
      <c r="HX277">
        <v>2</v>
      </c>
      <c r="HY277">
        <v>2</v>
      </c>
      <c r="HZ277">
        <v>4</v>
      </c>
      <c r="IA277">
        <v>2</v>
      </c>
      <c r="IB277">
        <v>4</v>
      </c>
      <c r="IC277">
        <v>2</v>
      </c>
      <c r="ID277">
        <v>2</v>
      </c>
      <c r="IE277">
        <v>2</v>
      </c>
      <c r="IF277">
        <v>2</v>
      </c>
      <c r="IG277">
        <v>2</v>
      </c>
      <c r="IH277">
        <v>2</v>
      </c>
      <c r="II277">
        <v>3</v>
      </c>
      <c r="IJ277">
        <v>2</v>
      </c>
      <c r="IK277">
        <v>2</v>
      </c>
      <c r="IL277">
        <v>3</v>
      </c>
      <c r="IM277">
        <v>3</v>
      </c>
      <c r="IN277">
        <v>2</v>
      </c>
      <c r="IO277">
        <v>2</v>
      </c>
      <c r="IP277">
        <v>1</v>
      </c>
      <c r="IQ277">
        <v>2</v>
      </c>
      <c r="IR277">
        <v>2</v>
      </c>
      <c r="IS277">
        <v>2</v>
      </c>
      <c r="IT277">
        <v>2</v>
      </c>
      <c r="IU277">
        <v>3</v>
      </c>
      <c r="IV277">
        <v>3</v>
      </c>
      <c r="IW277">
        <v>2</v>
      </c>
      <c r="IX277">
        <v>2</v>
      </c>
      <c r="IY277">
        <v>2</v>
      </c>
      <c r="IZ277">
        <v>2</v>
      </c>
      <c r="JA277">
        <v>3</v>
      </c>
      <c r="JB277">
        <v>4</v>
      </c>
      <c r="JC277">
        <v>2</v>
      </c>
      <c r="JD277">
        <v>2</v>
      </c>
      <c r="JE277">
        <v>2</v>
      </c>
      <c r="JF277">
        <v>2</v>
      </c>
      <c r="JG277">
        <v>3</v>
      </c>
      <c r="JH277">
        <v>2</v>
      </c>
      <c r="JI277">
        <v>2</v>
      </c>
      <c r="JJ277">
        <v>2</v>
      </c>
      <c r="JK277">
        <v>2</v>
      </c>
      <c r="JL277">
        <v>3</v>
      </c>
      <c r="JM277">
        <v>2</v>
      </c>
      <c r="JN277">
        <v>2</v>
      </c>
      <c r="JO277">
        <v>4</v>
      </c>
      <c r="JP277">
        <v>2</v>
      </c>
      <c r="JQ277">
        <v>1</v>
      </c>
      <c r="JR277">
        <v>2</v>
      </c>
      <c r="JS277">
        <v>1</v>
      </c>
      <c r="JT277">
        <v>2</v>
      </c>
      <c r="JU277">
        <v>2</v>
      </c>
      <c r="JV277">
        <v>3</v>
      </c>
      <c r="JW277">
        <v>2</v>
      </c>
      <c r="JX277">
        <v>2</v>
      </c>
      <c r="JY277">
        <v>2</v>
      </c>
      <c r="JZ277">
        <v>3</v>
      </c>
      <c r="KA277">
        <v>2</v>
      </c>
      <c r="KB277">
        <v>2</v>
      </c>
      <c r="KC277">
        <v>2</v>
      </c>
      <c r="KD277">
        <v>2</v>
      </c>
      <c r="KE277">
        <v>2</v>
      </c>
      <c r="KF277">
        <v>2</v>
      </c>
      <c r="KG277">
        <v>2</v>
      </c>
      <c r="KH277">
        <v>2</v>
      </c>
      <c r="KI277">
        <v>2</v>
      </c>
      <c r="KJ277">
        <v>3</v>
      </c>
    </row>
    <row r="278" spans="1:296">
      <c r="A278">
        <v>276</v>
      </c>
      <c r="AE278" t="s">
        <v>1523</v>
      </c>
      <c r="AF278" t="s">
        <v>1523</v>
      </c>
      <c r="AG278" t="s">
        <v>1523</v>
      </c>
      <c r="AH278" s="288" t="s">
        <v>1523</v>
      </c>
      <c r="AI278" t="s">
        <v>1523</v>
      </c>
      <c r="AJ278" t="s">
        <v>1523</v>
      </c>
      <c r="AK278" t="s">
        <v>1523</v>
      </c>
      <c r="AL278" t="s">
        <v>1523</v>
      </c>
      <c r="AM278" t="s">
        <v>1523</v>
      </c>
      <c r="AN278" t="s">
        <v>1523</v>
      </c>
      <c r="AO278" t="s">
        <v>1523</v>
      </c>
      <c r="AP278" t="s">
        <v>1523</v>
      </c>
      <c r="AQ278" s="257" t="s">
        <v>1523</v>
      </c>
      <c r="AR278" t="s">
        <v>1523</v>
      </c>
      <c r="AS278" t="s">
        <v>1523</v>
      </c>
      <c r="AT278" t="s">
        <v>1523</v>
      </c>
      <c r="AU278" t="s">
        <v>1523</v>
      </c>
      <c r="AV278" t="s">
        <v>1523</v>
      </c>
    </row>
    <row r="279" spans="1:296">
      <c r="A279">
        <v>277</v>
      </c>
      <c r="B279">
        <v>6857426137</v>
      </c>
      <c r="C279">
        <v>161629184</v>
      </c>
      <c r="D279" s="48">
        <v>43217.672164351847</v>
      </c>
      <c r="E279" s="180">
        <v>43217.681215277778</v>
      </c>
      <c r="F279" t="s">
        <v>189</v>
      </c>
      <c r="K279" t="s">
        <v>2612</v>
      </c>
      <c r="L279" t="s">
        <v>2613</v>
      </c>
      <c r="N279" t="s">
        <v>4666</v>
      </c>
      <c r="O279" t="s">
        <v>2615</v>
      </c>
      <c r="P279" t="s">
        <v>203</v>
      </c>
      <c r="Q279" t="s">
        <v>203</v>
      </c>
      <c r="R279" t="s">
        <v>781</v>
      </c>
      <c r="S279" t="s">
        <v>781</v>
      </c>
      <c r="T279" t="s">
        <v>781</v>
      </c>
      <c r="U279" t="s">
        <v>203</v>
      </c>
      <c r="V279" t="s">
        <v>203</v>
      </c>
      <c r="W279" t="s">
        <v>203</v>
      </c>
      <c r="X279" t="s">
        <v>203</v>
      </c>
      <c r="Y279" t="s">
        <v>203</v>
      </c>
      <c r="Z279" t="s">
        <v>203</v>
      </c>
      <c r="AA279" t="s">
        <v>203</v>
      </c>
      <c r="AB279" t="s">
        <v>203</v>
      </c>
      <c r="AC279" t="s">
        <v>203</v>
      </c>
      <c r="AE279" t="s">
        <v>1523</v>
      </c>
      <c r="AF279" t="s">
        <v>1523</v>
      </c>
      <c r="AG279" t="s">
        <v>1523</v>
      </c>
      <c r="AH279" s="288" t="s">
        <v>1523</v>
      </c>
      <c r="AI279" t="s">
        <v>1523</v>
      </c>
      <c r="AJ279" t="s">
        <v>1523</v>
      </c>
      <c r="AK279" t="s">
        <v>1523</v>
      </c>
      <c r="AL279" t="s">
        <v>1523</v>
      </c>
      <c r="AM279" t="s">
        <v>1523</v>
      </c>
      <c r="AN279" t="s">
        <v>1523</v>
      </c>
      <c r="AO279" t="s">
        <v>1523</v>
      </c>
      <c r="AP279" t="s">
        <v>1523</v>
      </c>
      <c r="AQ279" s="257" t="s">
        <v>1523</v>
      </c>
      <c r="AR279" t="s">
        <v>1523</v>
      </c>
      <c r="AS279" t="s">
        <v>1523</v>
      </c>
      <c r="AT279" t="s">
        <v>1523</v>
      </c>
      <c r="AU279" t="s">
        <v>1523</v>
      </c>
      <c r="AV279" t="s">
        <v>1523</v>
      </c>
      <c r="BJ279">
        <v>-1</v>
      </c>
      <c r="DT279">
        <v>1</v>
      </c>
      <c r="DX279">
        <v>-1</v>
      </c>
      <c r="ER279">
        <v>-1</v>
      </c>
      <c r="FF279">
        <v>1</v>
      </c>
      <c r="FR279">
        <v>-1</v>
      </c>
      <c r="FT279">
        <v>-2</v>
      </c>
      <c r="GZ279">
        <v>-1</v>
      </c>
      <c r="HB279">
        <v>-1</v>
      </c>
      <c r="HX279">
        <v>2</v>
      </c>
      <c r="HY279">
        <v>1</v>
      </c>
      <c r="HZ279">
        <v>1</v>
      </c>
      <c r="IA279">
        <v>1</v>
      </c>
      <c r="IB279">
        <v>2</v>
      </c>
      <c r="IC279">
        <v>1</v>
      </c>
      <c r="ID279">
        <v>1</v>
      </c>
      <c r="IE279">
        <v>1</v>
      </c>
      <c r="IF279">
        <v>2</v>
      </c>
      <c r="IG279">
        <v>1</v>
      </c>
      <c r="IH279">
        <v>2</v>
      </c>
      <c r="II279">
        <v>3</v>
      </c>
      <c r="IJ279">
        <v>1</v>
      </c>
      <c r="IK279">
        <v>1</v>
      </c>
      <c r="IL279">
        <v>1</v>
      </c>
      <c r="IM279">
        <v>2</v>
      </c>
      <c r="IN279">
        <v>2</v>
      </c>
      <c r="IO279">
        <v>1</v>
      </c>
      <c r="IP279">
        <v>1</v>
      </c>
      <c r="IQ279">
        <v>2</v>
      </c>
      <c r="IR279">
        <v>1</v>
      </c>
      <c r="IS279">
        <v>1</v>
      </c>
      <c r="IT279">
        <v>1</v>
      </c>
      <c r="IU279">
        <v>4</v>
      </c>
      <c r="IV279">
        <v>2</v>
      </c>
      <c r="IW279">
        <v>2</v>
      </c>
      <c r="IX279">
        <v>1</v>
      </c>
      <c r="IY279">
        <v>1</v>
      </c>
      <c r="IZ279">
        <v>1</v>
      </c>
      <c r="JA279">
        <v>1</v>
      </c>
      <c r="JB279">
        <v>3</v>
      </c>
      <c r="JC279">
        <v>1</v>
      </c>
      <c r="JD279">
        <v>1</v>
      </c>
      <c r="JE279">
        <v>1</v>
      </c>
      <c r="JF279">
        <v>2</v>
      </c>
      <c r="JG279">
        <v>1</v>
      </c>
      <c r="JH279">
        <v>1</v>
      </c>
      <c r="JI279">
        <v>1</v>
      </c>
      <c r="JJ279">
        <v>2</v>
      </c>
      <c r="JK279">
        <v>2</v>
      </c>
      <c r="JL279">
        <v>2</v>
      </c>
      <c r="JM279">
        <v>1</v>
      </c>
      <c r="JN279">
        <v>2</v>
      </c>
      <c r="JO279">
        <v>4</v>
      </c>
      <c r="JP279">
        <v>2</v>
      </c>
      <c r="JQ279">
        <v>1</v>
      </c>
      <c r="JR279">
        <v>1</v>
      </c>
      <c r="JS279">
        <v>1</v>
      </c>
      <c r="JT279">
        <v>2</v>
      </c>
      <c r="JU279">
        <v>1</v>
      </c>
      <c r="JV279">
        <v>4</v>
      </c>
      <c r="JW279">
        <v>2</v>
      </c>
      <c r="JX279">
        <v>2</v>
      </c>
      <c r="JY279">
        <v>3</v>
      </c>
      <c r="JZ279">
        <v>2</v>
      </c>
      <c r="KA279">
        <v>2</v>
      </c>
      <c r="KB279">
        <v>2</v>
      </c>
      <c r="KC279">
        <v>1</v>
      </c>
      <c r="KD279">
        <v>1</v>
      </c>
      <c r="KE279">
        <v>2</v>
      </c>
      <c r="KF279">
        <v>1</v>
      </c>
      <c r="KG279">
        <v>3</v>
      </c>
      <c r="KH279">
        <v>4</v>
      </c>
      <c r="KI279">
        <v>1</v>
      </c>
      <c r="KJ279">
        <v>2</v>
      </c>
    </row>
    <row r="280" spans="1:296">
      <c r="A280">
        <v>278</v>
      </c>
      <c r="AE280" t="s">
        <v>1523</v>
      </c>
      <c r="AF280" t="s">
        <v>1523</v>
      </c>
      <c r="AG280" t="s">
        <v>1523</v>
      </c>
      <c r="AH280" s="288" t="s">
        <v>1523</v>
      </c>
      <c r="AI280" t="s">
        <v>1523</v>
      </c>
      <c r="AJ280" t="s">
        <v>1523</v>
      </c>
      <c r="AK280" t="s">
        <v>1523</v>
      </c>
      <c r="AL280" t="s">
        <v>1523</v>
      </c>
      <c r="AM280" t="s">
        <v>1523</v>
      </c>
      <c r="AN280" t="s">
        <v>1523</v>
      </c>
      <c r="AO280" t="s">
        <v>1523</v>
      </c>
      <c r="AP280" t="s">
        <v>1523</v>
      </c>
      <c r="AQ280" s="257" t="s">
        <v>1523</v>
      </c>
      <c r="AR280" t="s">
        <v>1523</v>
      </c>
      <c r="AS280" t="s">
        <v>1523</v>
      </c>
      <c r="AT280" t="s">
        <v>1523</v>
      </c>
      <c r="AU280" t="s">
        <v>1523</v>
      </c>
      <c r="AV280" t="s">
        <v>1523</v>
      </c>
    </row>
    <row r="281" spans="1:296">
      <c r="A281">
        <v>279</v>
      </c>
      <c r="AE281" t="s">
        <v>1523</v>
      </c>
      <c r="AF281" t="s">
        <v>1523</v>
      </c>
      <c r="AG281" t="s">
        <v>1523</v>
      </c>
      <c r="AH281" s="288" t="s">
        <v>1523</v>
      </c>
      <c r="AI281" t="s">
        <v>1523</v>
      </c>
      <c r="AJ281" t="s">
        <v>1523</v>
      </c>
      <c r="AK281" t="s">
        <v>1523</v>
      </c>
      <c r="AL281" t="s">
        <v>1523</v>
      </c>
      <c r="AM281" t="s">
        <v>1523</v>
      </c>
      <c r="AN281" t="s">
        <v>1523</v>
      </c>
      <c r="AO281" t="s">
        <v>1523</v>
      </c>
      <c r="AP281" t="s">
        <v>1523</v>
      </c>
      <c r="AQ281" s="257" t="s">
        <v>1523</v>
      </c>
      <c r="AR281" t="s">
        <v>1523</v>
      </c>
      <c r="AS281" t="s">
        <v>1523</v>
      </c>
      <c r="AT281" t="s">
        <v>1523</v>
      </c>
      <c r="AU281" t="s">
        <v>1523</v>
      </c>
      <c r="AV281" t="s">
        <v>1523</v>
      </c>
    </row>
    <row r="282" spans="1:296">
      <c r="A282">
        <v>280</v>
      </c>
      <c r="AE282" t="s">
        <v>1523</v>
      </c>
      <c r="AF282" t="s">
        <v>1523</v>
      </c>
      <c r="AG282" t="s">
        <v>1523</v>
      </c>
      <c r="AH282" s="288" t="s">
        <v>1523</v>
      </c>
      <c r="AI282" t="s">
        <v>1523</v>
      </c>
      <c r="AJ282" t="s">
        <v>1523</v>
      </c>
      <c r="AK282" t="s">
        <v>1523</v>
      </c>
      <c r="AL282" t="s">
        <v>1523</v>
      </c>
      <c r="AM282" t="s">
        <v>1523</v>
      </c>
      <c r="AN282" t="s">
        <v>1523</v>
      </c>
      <c r="AO282" t="s">
        <v>1523</v>
      </c>
      <c r="AP282" t="s">
        <v>1523</v>
      </c>
      <c r="AQ282" s="257" t="s">
        <v>1523</v>
      </c>
      <c r="AR282" t="s">
        <v>1523</v>
      </c>
      <c r="AS282" t="s">
        <v>1523</v>
      </c>
      <c r="AT282" t="s">
        <v>1523</v>
      </c>
      <c r="AU282" t="s">
        <v>1523</v>
      </c>
      <c r="AV282" t="s">
        <v>1523</v>
      </c>
    </row>
    <row r="283" spans="1:296">
      <c r="A283">
        <v>281</v>
      </c>
      <c r="AE283" t="s">
        <v>1523</v>
      </c>
      <c r="AF283" t="s">
        <v>1523</v>
      </c>
      <c r="AG283" t="s">
        <v>1523</v>
      </c>
      <c r="AH283" s="288" t="s">
        <v>1523</v>
      </c>
      <c r="AI283" t="s">
        <v>1523</v>
      </c>
      <c r="AJ283" t="s">
        <v>1523</v>
      </c>
      <c r="AK283" t="s">
        <v>1523</v>
      </c>
      <c r="AL283" t="s">
        <v>1523</v>
      </c>
      <c r="AM283" t="s">
        <v>1523</v>
      </c>
      <c r="AN283" t="s">
        <v>1523</v>
      </c>
      <c r="AO283" t="s">
        <v>1523</v>
      </c>
      <c r="AP283" t="s">
        <v>1523</v>
      </c>
      <c r="AQ283" s="257" t="s">
        <v>1523</v>
      </c>
      <c r="AR283" t="s">
        <v>1523</v>
      </c>
      <c r="AS283" t="s">
        <v>1523</v>
      </c>
      <c r="AT283" t="s">
        <v>1523</v>
      </c>
      <c r="AU283" t="s">
        <v>1523</v>
      </c>
      <c r="AV283" t="s">
        <v>1523</v>
      </c>
    </row>
    <row r="284" spans="1:296">
      <c r="A284">
        <v>282</v>
      </c>
      <c r="AE284" t="s">
        <v>1523</v>
      </c>
      <c r="AF284" t="s">
        <v>1523</v>
      </c>
      <c r="AG284" t="s">
        <v>1523</v>
      </c>
      <c r="AH284" s="288" t="s">
        <v>1523</v>
      </c>
      <c r="AI284" t="s">
        <v>1523</v>
      </c>
      <c r="AJ284" t="s">
        <v>1523</v>
      </c>
      <c r="AK284" t="s">
        <v>1523</v>
      </c>
      <c r="AL284" t="s">
        <v>1523</v>
      </c>
      <c r="AM284" t="s">
        <v>1523</v>
      </c>
      <c r="AN284" t="s">
        <v>1523</v>
      </c>
      <c r="AO284" t="s">
        <v>1523</v>
      </c>
      <c r="AP284" t="s">
        <v>1523</v>
      </c>
      <c r="AQ284" s="257" t="s">
        <v>1523</v>
      </c>
      <c r="AR284" t="s">
        <v>1523</v>
      </c>
      <c r="AS284" t="s">
        <v>1523</v>
      </c>
      <c r="AT284" t="s">
        <v>1523</v>
      </c>
      <c r="AU284" t="s">
        <v>1523</v>
      </c>
      <c r="AV284" t="s">
        <v>1523</v>
      </c>
    </row>
    <row r="285" spans="1:296">
      <c r="A285">
        <v>283</v>
      </c>
      <c r="B285">
        <v>6849527943</v>
      </c>
      <c r="C285">
        <v>161629184</v>
      </c>
      <c r="D285" s="48">
        <v>43214.58289351852</v>
      </c>
      <c r="E285" s="180">
        <v>43214.593032407407</v>
      </c>
      <c r="F285" t="s">
        <v>1181</v>
      </c>
      <c r="K285" t="s">
        <v>4567</v>
      </c>
      <c r="L285" t="s">
        <v>1203</v>
      </c>
      <c r="N285" t="s">
        <v>4568</v>
      </c>
      <c r="O285" t="s">
        <v>3688</v>
      </c>
      <c r="P285" t="s">
        <v>4569</v>
      </c>
      <c r="Q285" t="s">
        <v>203</v>
      </c>
      <c r="R285" t="s">
        <v>203</v>
      </c>
      <c r="S285" t="s">
        <v>203</v>
      </c>
      <c r="T285" t="s">
        <v>203</v>
      </c>
      <c r="U285" t="s">
        <v>203</v>
      </c>
      <c r="V285" t="s">
        <v>203</v>
      </c>
      <c r="W285" t="s">
        <v>4570</v>
      </c>
      <c r="X285" t="s">
        <v>203</v>
      </c>
      <c r="Y285" t="s">
        <v>203</v>
      </c>
      <c r="Z285" t="s">
        <v>203</v>
      </c>
      <c r="AA285" t="s">
        <v>215</v>
      </c>
      <c r="AB285" t="s">
        <v>451</v>
      </c>
      <c r="AC285" t="s">
        <v>203</v>
      </c>
      <c r="AE285" t="s">
        <v>1523</v>
      </c>
      <c r="AF285" t="s">
        <v>1523</v>
      </c>
      <c r="AG285" t="s">
        <v>1523</v>
      </c>
      <c r="AH285" s="288" t="s">
        <v>1523</v>
      </c>
      <c r="AI285" t="s">
        <v>1523</v>
      </c>
      <c r="AJ285" t="s">
        <v>1523</v>
      </c>
      <c r="AK285" t="s">
        <v>1523</v>
      </c>
      <c r="AL285" t="s">
        <v>1523</v>
      </c>
      <c r="AM285" t="s">
        <v>1523</v>
      </c>
      <c r="AN285" t="s">
        <v>1523</v>
      </c>
      <c r="AO285" t="s">
        <v>1523</v>
      </c>
      <c r="AP285" t="s">
        <v>1523</v>
      </c>
      <c r="AQ285" s="257" t="s">
        <v>1523</v>
      </c>
      <c r="AR285" t="s">
        <v>1523</v>
      </c>
      <c r="AS285" t="s">
        <v>1523</v>
      </c>
      <c r="AT285" t="s">
        <v>1523</v>
      </c>
      <c r="AU285" t="s">
        <v>1523</v>
      </c>
      <c r="AV285" t="s">
        <v>1523</v>
      </c>
      <c r="EF285">
        <v>-2</v>
      </c>
      <c r="EJ285">
        <v>-2</v>
      </c>
      <c r="EP285">
        <v>-2</v>
      </c>
      <c r="ER285">
        <v>1</v>
      </c>
      <c r="FJ285">
        <v>-1</v>
      </c>
      <c r="FR285">
        <v>-1</v>
      </c>
      <c r="GV285">
        <v>1</v>
      </c>
      <c r="GX285">
        <v>1</v>
      </c>
      <c r="HH285">
        <v>2</v>
      </c>
      <c r="HX285">
        <v>3</v>
      </c>
      <c r="HY285">
        <v>1</v>
      </c>
      <c r="HZ285">
        <v>2</v>
      </c>
      <c r="IA285">
        <v>3</v>
      </c>
      <c r="IB285">
        <v>4</v>
      </c>
      <c r="IC285">
        <v>2</v>
      </c>
      <c r="ID285">
        <v>3</v>
      </c>
      <c r="IE285">
        <v>1</v>
      </c>
      <c r="IF285">
        <v>3</v>
      </c>
      <c r="IG285">
        <v>1</v>
      </c>
      <c r="IH285">
        <v>4</v>
      </c>
      <c r="II285">
        <v>4</v>
      </c>
      <c r="IJ285">
        <v>4</v>
      </c>
      <c r="IK285">
        <v>3</v>
      </c>
      <c r="IL285">
        <v>4</v>
      </c>
      <c r="IM285">
        <v>4</v>
      </c>
      <c r="IN285">
        <v>2</v>
      </c>
      <c r="IO285">
        <v>1</v>
      </c>
      <c r="IP285">
        <v>2</v>
      </c>
      <c r="IQ285">
        <v>3</v>
      </c>
      <c r="IR285">
        <v>1</v>
      </c>
      <c r="IS285">
        <v>3</v>
      </c>
      <c r="IT285">
        <v>1</v>
      </c>
      <c r="IU285">
        <v>3</v>
      </c>
      <c r="IV285">
        <v>4</v>
      </c>
      <c r="IW285">
        <v>4</v>
      </c>
      <c r="IX285">
        <v>3</v>
      </c>
      <c r="IY285">
        <v>1</v>
      </c>
      <c r="IZ285">
        <v>3</v>
      </c>
      <c r="JA285">
        <v>3</v>
      </c>
      <c r="JB285">
        <v>4</v>
      </c>
      <c r="JC285">
        <v>2</v>
      </c>
      <c r="JD285">
        <v>3</v>
      </c>
      <c r="JE285">
        <v>2</v>
      </c>
      <c r="JF285">
        <v>3</v>
      </c>
      <c r="JG285">
        <v>1</v>
      </c>
      <c r="JH285">
        <v>2</v>
      </c>
      <c r="JI285">
        <v>1</v>
      </c>
      <c r="JJ285">
        <v>2</v>
      </c>
      <c r="JK285">
        <v>2</v>
      </c>
      <c r="JL285">
        <v>4</v>
      </c>
      <c r="JM285">
        <v>2</v>
      </c>
      <c r="JN285">
        <v>4</v>
      </c>
      <c r="JO285">
        <v>1</v>
      </c>
      <c r="JP285">
        <v>3</v>
      </c>
      <c r="JQ285">
        <v>1</v>
      </c>
      <c r="JR285">
        <v>4</v>
      </c>
      <c r="JS285">
        <v>4</v>
      </c>
      <c r="JT285">
        <v>4</v>
      </c>
      <c r="JU285">
        <v>4</v>
      </c>
      <c r="JV285">
        <v>1</v>
      </c>
      <c r="JW285">
        <v>2</v>
      </c>
      <c r="JX285">
        <v>3</v>
      </c>
      <c r="JY285">
        <v>4</v>
      </c>
      <c r="JZ285">
        <v>4</v>
      </c>
      <c r="KA285">
        <v>3</v>
      </c>
      <c r="KB285">
        <v>2</v>
      </c>
      <c r="KC285">
        <v>4</v>
      </c>
      <c r="KD285">
        <v>3</v>
      </c>
      <c r="KE285">
        <v>3</v>
      </c>
      <c r="KF285">
        <v>3</v>
      </c>
      <c r="KG285">
        <v>2</v>
      </c>
      <c r="KH285">
        <v>3</v>
      </c>
      <c r="KI285">
        <v>3</v>
      </c>
      <c r="KJ285">
        <v>4</v>
      </c>
    </row>
    <row r="286" spans="1:296">
      <c r="A286">
        <v>284</v>
      </c>
      <c r="AE286" t="s">
        <v>1523</v>
      </c>
      <c r="AF286" t="s">
        <v>1523</v>
      </c>
      <c r="AG286" t="s">
        <v>1523</v>
      </c>
      <c r="AH286" s="288" t="s">
        <v>1523</v>
      </c>
      <c r="AI286" t="s">
        <v>1523</v>
      </c>
      <c r="AJ286" t="s">
        <v>1523</v>
      </c>
      <c r="AK286" t="s">
        <v>1523</v>
      </c>
      <c r="AL286" t="s">
        <v>1523</v>
      </c>
      <c r="AM286" t="s">
        <v>1523</v>
      </c>
      <c r="AN286" t="s">
        <v>1523</v>
      </c>
      <c r="AO286" t="s">
        <v>1523</v>
      </c>
      <c r="AP286" t="s">
        <v>1523</v>
      </c>
      <c r="AQ286" s="257" t="s">
        <v>1523</v>
      </c>
      <c r="AR286" t="s">
        <v>1523</v>
      </c>
      <c r="AS286" t="s">
        <v>1523</v>
      </c>
      <c r="AT286" t="s">
        <v>1523</v>
      </c>
      <c r="AU286" t="s">
        <v>1523</v>
      </c>
      <c r="AV286" t="s">
        <v>1523</v>
      </c>
    </row>
    <row r="287" spans="1:296">
      <c r="A287">
        <v>285</v>
      </c>
      <c r="B287">
        <v>6847633434</v>
      </c>
      <c r="C287">
        <v>161629184</v>
      </c>
      <c r="D287" s="48">
        <v>43213.825601851851</v>
      </c>
      <c r="E287" s="180">
        <v>43213.832962962973</v>
      </c>
      <c r="F287" t="s">
        <v>1181</v>
      </c>
      <c r="K287" t="s">
        <v>4564</v>
      </c>
      <c r="L287" t="s">
        <v>2712</v>
      </c>
      <c r="N287" t="s">
        <v>4565</v>
      </c>
      <c r="O287" t="s">
        <v>2715</v>
      </c>
      <c r="P287" t="s">
        <v>209</v>
      </c>
      <c r="Q287" t="s">
        <v>209</v>
      </c>
      <c r="R287" t="s">
        <v>209</v>
      </c>
      <c r="S287" t="s">
        <v>209</v>
      </c>
      <c r="T287" t="s">
        <v>209</v>
      </c>
      <c r="U287" t="s">
        <v>209</v>
      </c>
      <c r="V287" t="s">
        <v>209</v>
      </c>
      <c r="W287" t="s">
        <v>209</v>
      </c>
      <c r="X287" t="s">
        <v>209</v>
      </c>
      <c r="Y287" t="s">
        <v>209</v>
      </c>
      <c r="Z287" t="s">
        <v>209</v>
      </c>
      <c r="AA287" t="s">
        <v>209</v>
      </c>
      <c r="AE287" t="s">
        <v>1523</v>
      </c>
      <c r="AF287" t="s">
        <v>1523</v>
      </c>
      <c r="AG287" t="s">
        <v>1523</v>
      </c>
      <c r="AH287" s="288" t="s">
        <v>1523</v>
      </c>
      <c r="AI287" t="s">
        <v>1523</v>
      </c>
      <c r="AJ287" t="s">
        <v>1523</v>
      </c>
      <c r="AK287" t="s">
        <v>1523</v>
      </c>
      <c r="AL287" t="s">
        <v>1523</v>
      </c>
      <c r="AM287" t="s">
        <v>1523</v>
      </c>
      <c r="AN287" t="s">
        <v>1523</v>
      </c>
      <c r="AO287" t="s">
        <v>1523</v>
      </c>
      <c r="AP287" t="s">
        <v>1523</v>
      </c>
      <c r="AQ287" s="257" t="s">
        <v>1523</v>
      </c>
      <c r="AR287" t="s">
        <v>1523</v>
      </c>
      <c r="AS287" t="s">
        <v>1523</v>
      </c>
      <c r="AT287" t="s">
        <v>1523</v>
      </c>
      <c r="AU287" t="s">
        <v>1523</v>
      </c>
      <c r="AV287" t="s">
        <v>1523</v>
      </c>
      <c r="EP287">
        <v>4</v>
      </c>
      <c r="EQ287" t="s">
        <v>4566</v>
      </c>
      <c r="HX287">
        <v>2</v>
      </c>
      <c r="HY287">
        <v>3</v>
      </c>
      <c r="HZ287">
        <v>3</v>
      </c>
      <c r="IA287">
        <v>2</v>
      </c>
      <c r="IB287">
        <v>3</v>
      </c>
      <c r="IC287">
        <v>3</v>
      </c>
      <c r="ID287">
        <v>3</v>
      </c>
      <c r="IE287">
        <v>1</v>
      </c>
      <c r="IF287">
        <v>1</v>
      </c>
      <c r="IG287">
        <v>2</v>
      </c>
      <c r="IH287">
        <v>4</v>
      </c>
      <c r="II287">
        <v>3</v>
      </c>
      <c r="IJ287">
        <v>3</v>
      </c>
      <c r="IK287">
        <v>2</v>
      </c>
      <c r="IL287">
        <v>2</v>
      </c>
      <c r="IM287">
        <v>2</v>
      </c>
      <c r="IN287">
        <v>3</v>
      </c>
      <c r="IO287">
        <v>2</v>
      </c>
      <c r="IP287">
        <v>1</v>
      </c>
      <c r="IQ287">
        <v>2</v>
      </c>
      <c r="IR287">
        <v>2</v>
      </c>
      <c r="IS287">
        <v>3</v>
      </c>
      <c r="IT287">
        <v>2</v>
      </c>
      <c r="IU287">
        <v>4</v>
      </c>
      <c r="IV287">
        <v>2</v>
      </c>
      <c r="IW287">
        <v>3</v>
      </c>
      <c r="IX287">
        <v>2</v>
      </c>
      <c r="IY287">
        <v>3</v>
      </c>
      <c r="IZ287">
        <v>2</v>
      </c>
      <c r="JA287">
        <v>3</v>
      </c>
      <c r="JB287">
        <v>3</v>
      </c>
      <c r="JC287">
        <v>3</v>
      </c>
      <c r="JD287">
        <v>3</v>
      </c>
      <c r="JE287">
        <v>3</v>
      </c>
      <c r="JF287">
        <v>4</v>
      </c>
      <c r="JG287">
        <v>3</v>
      </c>
      <c r="JH287">
        <v>3</v>
      </c>
      <c r="JI287">
        <v>3</v>
      </c>
      <c r="JJ287">
        <v>2</v>
      </c>
      <c r="JK287">
        <v>2</v>
      </c>
      <c r="JL287">
        <v>4</v>
      </c>
      <c r="JM287">
        <v>2</v>
      </c>
      <c r="JN287">
        <v>3</v>
      </c>
      <c r="JO287">
        <v>4</v>
      </c>
      <c r="JP287">
        <v>1</v>
      </c>
      <c r="JQ287">
        <v>1</v>
      </c>
      <c r="JR287">
        <v>3</v>
      </c>
      <c r="JS287">
        <v>1</v>
      </c>
      <c r="JT287">
        <v>3</v>
      </c>
      <c r="JU287">
        <v>2</v>
      </c>
      <c r="JV287">
        <v>2</v>
      </c>
      <c r="JW287">
        <v>2</v>
      </c>
      <c r="JX287">
        <v>3</v>
      </c>
      <c r="JY287">
        <v>2</v>
      </c>
      <c r="JZ287">
        <v>2</v>
      </c>
      <c r="KA287">
        <v>2</v>
      </c>
      <c r="KB287">
        <v>2</v>
      </c>
      <c r="KC287">
        <v>1</v>
      </c>
      <c r="KD287">
        <v>1</v>
      </c>
      <c r="KE287">
        <v>1</v>
      </c>
      <c r="KF287">
        <v>1</v>
      </c>
      <c r="KG287">
        <v>1</v>
      </c>
      <c r="KH287">
        <v>1</v>
      </c>
      <c r="KI287">
        <v>2</v>
      </c>
      <c r="KJ287">
        <v>2</v>
      </c>
    </row>
    <row r="288" spans="1:296">
      <c r="A288">
        <v>286</v>
      </c>
      <c r="AE288" t="s">
        <v>1523</v>
      </c>
      <c r="AF288" t="s">
        <v>1523</v>
      </c>
      <c r="AG288" t="s">
        <v>1523</v>
      </c>
      <c r="AH288" s="288" t="s">
        <v>1523</v>
      </c>
      <c r="AI288" t="s">
        <v>1523</v>
      </c>
      <c r="AJ288" t="s">
        <v>1523</v>
      </c>
      <c r="AK288" t="s">
        <v>1523</v>
      </c>
      <c r="AL288" t="s">
        <v>1523</v>
      </c>
      <c r="AM288" t="s">
        <v>1523</v>
      </c>
      <c r="AN288" t="s">
        <v>1523</v>
      </c>
      <c r="AO288" t="s">
        <v>1523</v>
      </c>
      <c r="AP288" t="s">
        <v>1523</v>
      </c>
      <c r="AQ288" s="257" t="s">
        <v>1523</v>
      </c>
      <c r="AR288" t="s">
        <v>1523</v>
      </c>
      <c r="AS288" t="s">
        <v>1523</v>
      </c>
      <c r="AT288" t="s">
        <v>1523</v>
      </c>
      <c r="AU288" t="s">
        <v>1523</v>
      </c>
      <c r="AV288" t="s">
        <v>1523</v>
      </c>
    </row>
    <row r="289" spans="1:296">
      <c r="A289">
        <v>287</v>
      </c>
      <c r="AE289" t="s">
        <v>1523</v>
      </c>
      <c r="AF289" t="s">
        <v>1523</v>
      </c>
      <c r="AG289" t="s">
        <v>1523</v>
      </c>
      <c r="AH289" s="288" t="s">
        <v>1523</v>
      </c>
      <c r="AI289" t="s">
        <v>1523</v>
      </c>
      <c r="AJ289" t="s">
        <v>1523</v>
      </c>
      <c r="AK289" t="s">
        <v>1523</v>
      </c>
      <c r="AL289" t="s">
        <v>1523</v>
      </c>
      <c r="AM289" t="s">
        <v>1523</v>
      </c>
      <c r="AN289" t="s">
        <v>1523</v>
      </c>
      <c r="AO289" t="s">
        <v>1523</v>
      </c>
      <c r="AP289" t="s">
        <v>1523</v>
      </c>
      <c r="AQ289" s="257" t="s">
        <v>1523</v>
      </c>
      <c r="AR289" t="s">
        <v>1523</v>
      </c>
      <c r="AS289" t="s">
        <v>1523</v>
      </c>
      <c r="AT289" t="s">
        <v>1523</v>
      </c>
      <c r="AU289" t="s">
        <v>1523</v>
      </c>
      <c r="AV289" t="s">
        <v>1523</v>
      </c>
    </row>
    <row r="290" spans="1:296">
      <c r="A290">
        <v>288</v>
      </c>
      <c r="AE290" t="s">
        <v>1523</v>
      </c>
      <c r="AF290" t="s">
        <v>1523</v>
      </c>
      <c r="AG290" t="s">
        <v>1523</v>
      </c>
      <c r="AH290" s="288" t="s">
        <v>1523</v>
      </c>
      <c r="AI290" t="s">
        <v>1523</v>
      </c>
      <c r="AJ290" t="s">
        <v>1523</v>
      </c>
      <c r="AK290" t="s">
        <v>1523</v>
      </c>
      <c r="AL290" t="s">
        <v>1523</v>
      </c>
      <c r="AM290" t="s">
        <v>1523</v>
      </c>
      <c r="AN290" t="s">
        <v>1523</v>
      </c>
      <c r="AO290" t="s">
        <v>1523</v>
      </c>
      <c r="AP290" t="s">
        <v>1523</v>
      </c>
      <c r="AQ290" s="257" t="s">
        <v>1523</v>
      </c>
      <c r="AR290" t="s">
        <v>1523</v>
      </c>
      <c r="AS290" t="s">
        <v>1523</v>
      </c>
      <c r="AT290" t="s">
        <v>1523</v>
      </c>
      <c r="AU290" t="s">
        <v>1523</v>
      </c>
      <c r="AV290" t="s">
        <v>1523</v>
      </c>
    </row>
    <row r="291" spans="1:296">
      <c r="A291">
        <v>289</v>
      </c>
      <c r="AE291" t="s">
        <v>1523</v>
      </c>
      <c r="AF291" t="s">
        <v>1523</v>
      </c>
      <c r="AG291" t="s">
        <v>1523</v>
      </c>
      <c r="AH291" s="288" t="s">
        <v>1523</v>
      </c>
      <c r="AI291" t="s">
        <v>1523</v>
      </c>
      <c r="AJ291" t="s">
        <v>1523</v>
      </c>
      <c r="AK291" t="s">
        <v>1523</v>
      </c>
      <c r="AL291" t="s">
        <v>1523</v>
      </c>
      <c r="AM291" t="s">
        <v>1523</v>
      </c>
      <c r="AN291" t="s">
        <v>1523</v>
      </c>
      <c r="AO291" t="s">
        <v>1523</v>
      </c>
      <c r="AP291" t="s">
        <v>1523</v>
      </c>
      <c r="AQ291" s="257" t="s">
        <v>1523</v>
      </c>
      <c r="AR291" t="s">
        <v>1523</v>
      </c>
      <c r="AS291" t="s">
        <v>1523</v>
      </c>
      <c r="AT291" t="s">
        <v>1523</v>
      </c>
      <c r="AU291" t="s">
        <v>1523</v>
      </c>
      <c r="AV291" t="s">
        <v>1523</v>
      </c>
    </row>
    <row r="292" spans="1:296">
      <c r="A292">
        <v>290</v>
      </c>
      <c r="AE292" t="s">
        <v>1523</v>
      </c>
      <c r="AF292" t="s">
        <v>1523</v>
      </c>
      <c r="AG292" t="s">
        <v>1523</v>
      </c>
      <c r="AH292" s="288" t="s">
        <v>1523</v>
      </c>
      <c r="AI292" t="s">
        <v>1523</v>
      </c>
      <c r="AJ292" t="s">
        <v>1523</v>
      </c>
      <c r="AK292" t="s">
        <v>1523</v>
      </c>
      <c r="AL292" t="s">
        <v>1523</v>
      </c>
      <c r="AM292" t="s">
        <v>1523</v>
      </c>
      <c r="AN292" t="s">
        <v>1523</v>
      </c>
      <c r="AO292" t="s">
        <v>1523</v>
      </c>
      <c r="AP292" t="s">
        <v>1523</v>
      </c>
      <c r="AQ292" s="257" t="s">
        <v>1523</v>
      </c>
      <c r="AR292" t="s">
        <v>1523</v>
      </c>
      <c r="AS292" t="s">
        <v>1523</v>
      </c>
      <c r="AT292" t="s">
        <v>1523</v>
      </c>
      <c r="AU292" t="s">
        <v>1523</v>
      </c>
      <c r="AV292" t="s">
        <v>1523</v>
      </c>
    </row>
    <row r="293" spans="1:296">
      <c r="A293">
        <v>291</v>
      </c>
      <c r="AE293" t="s">
        <v>1523</v>
      </c>
      <c r="AF293" t="s">
        <v>1523</v>
      </c>
      <c r="AG293" t="s">
        <v>1523</v>
      </c>
      <c r="AH293" s="288" t="s">
        <v>1523</v>
      </c>
      <c r="AI293" t="s">
        <v>1523</v>
      </c>
      <c r="AJ293" t="s">
        <v>1523</v>
      </c>
      <c r="AK293" t="s">
        <v>1523</v>
      </c>
      <c r="AL293" t="s">
        <v>1523</v>
      </c>
      <c r="AM293" t="s">
        <v>1523</v>
      </c>
      <c r="AN293" t="s">
        <v>1523</v>
      </c>
      <c r="AO293" t="s">
        <v>1523</v>
      </c>
      <c r="AP293" t="s">
        <v>1523</v>
      </c>
      <c r="AQ293" s="257" t="s">
        <v>1523</v>
      </c>
      <c r="AR293" t="s">
        <v>1523</v>
      </c>
      <c r="AS293" t="s">
        <v>1523</v>
      </c>
      <c r="AT293" t="s">
        <v>1523</v>
      </c>
      <c r="AU293" t="s">
        <v>1523</v>
      </c>
      <c r="AV293" t="s">
        <v>1523</v>
      </c>
    </row>
    <row r="294" spans="1:296">
      <c r="A294">
        <v>292</v>
      </c>
      <c r="AE294" t="s">
        <v>1523</v>
      </c>
      <c r="AF294" t="s">
        <v>1523</v>
      </c>
      <c r="AG294" t="s">
        <v>1523</v>
      </c>
      <c r="AH294" s="288" t="s">
        <v>1523</v>
      </c>
      <c r="AI294" t="s">
        <v>1523</v>
      </c>
      <c r="AJ294" t="s">
        <v>1523</v>
      </c>
      <c r="AK294" t="s">
        <v>1523</v>
      </c>
      <c r="AL294" t="s">
        <v>1523</v>
      </c>
      <c r="AM294" t="s">
        <v>1523</v>
      </c>
      <c r="AN294" t="s">
        <v>1523</v>
      </c>
      <c r="AO294" t="s">
        <v>1523</v>
      </c>
      <c r="AP294" t="s">
        <v>1523</v>
      </c>
      <c r="AQ294" s="257" t="s">
        <v>1523</v>
      </c>
      <c r="AR294" t="s">
        <v>1523</v>
      </c>
      <c r="AS294" t="s">
        <v>1523</v>
      </c>
      <c r="AT294" t="s">
        <v>1523</v>
      </c>
      <c r="AU294" t="s">
        <v>1523</v>
      </c>
      <c r="AV294" t="s">
        <v>1523</v>
      </c>
    </row>
    <row r="295" spans="1:296">
      <c r="A295">
        <v>293</v>
      </c>
      <c r="B295">
        <v>6841557178</v>
      </c>
      <c r="C295">
        <v>161629184</v>
      </c>
      <c r="D295" s="48">
        <v>43210.563067129631</v>
      </c>
      <c r="E295" s="180">
        <v>43210.582905092589</v>
      </c>
      <c r="F295" t="s">
        <v>4547</v>
      </c>
      <c r="K295" t="s">
        <v>2767</v>
      </c>
      <c r="L295" t="s">
        <v>1272</v>
      </c>
      <c r="N295" t="s">
        <v>4541</v>
      </c>
      <c r="O295" t="s">
        <v>3982</v>
      </c>
      <c r="P295" t="s">
        <v>209</v>
      </c>
      <c r="Q295" t="s">
        <v>209</v>
      </c>
      <c r="R295" t="s">
        <v>974</v>
      </c>
      <c r="S295" t="s">
        <v>974</v>
      </c>
      <c r="T295" t="s">
        <v>974</v>
      </c>
      <c r="U295" t="s">
        <v>974</v>
      </c>
      <c r="V295" t="s">
        <v>209</v>
      </c>
      <c r="W295" t="s">
        <v>4548</v>
      </c>
      <c r="X295" t="s">
        <v>209</v>
      </c>
      <c r="Y295" t="s">
        <v>4549</v>
      </c>
      <c r="Z295" t="s">
        <v>209</v>
      </c>
      <c r="AA295" t="s">
        <v>209</v>
      </c>
      <c r="AB295" t="s">
        <v>4550</v>
      </c>
      <c r="AC295" t="s">
        <v>4551</v>
      </c>
      <c r="AE295" t="s">
        <v>1523</v>
      </c>
      <c r="AF295" t="s">
        <v>1523</v>
      </c>
      <c r="AG295" t="s">
        <v>1523</v>
      </c>
      <c r="AH295" s="288" t="s">
        <v>1523</v>
      </c>
      <c r="AI295" t="s">
        <v>1523</v>
      </c>
      <c r="AJ295" t="s">
        <v>1523</v>
      </c>
      <c r="AK295" t="s">
        <v>1523</v>
      </c>
      <c r="AL295" t="s">
        <v>1523</v>
      </c>
      <c r="AM295" t="s">
        <v>1523</v>
      </c>
      <c r="AN295" t="s">
        <v>1523</v>
      </c>
      <c r="AO295" t="s">
        <v>1523</v>
      </c>
      <c r="AP295" t="s">
        <v>1523</v>
      </c>
      <c r="AQ295" s="257" t="s">
        <v>1523</v>
      </c>
      <c r="AR295" t="s">
        <v>1523</v>
      </c>
      <c r="AS295" t="s">
        <v>1523</v>
      </c>
      <c r="AT295" t="s">
        <v>1523</v>
      </c>
      <c r="AU295" t="s">
        <v>1523</v>
      </c>
      <c r="AV295" t="s">
        <v>1523</v>
      </c>
      <c r="HX295">
        <v>3</v>
      </c>
      <c r="HY295">
        <v>1</v>
      </c>
      <c r="HZ295">
        <v>4</v>
      </c>
      <c r="IA295">
        <v>2</v>
      </c>
      <c r="IB295">
        <v>3</v>
      </c>
      <c r="IC295">
        <v>1</v>
      </c>
      <c r="ID295">
        <v>1</v>
      </c>
      <c r="IE295">
        <v>3</v>
      </c>
      <c r="IF295">
        <v>3</v>
      </c>
      <c r="IG295">
        <v>1</v>
      </c>
      <c r="IH295">
        <v>3</v>
      </c>
      <c r="II295">
        <v>3</v>
      </c>
      <c r="IJ295">
        <v>3</v>
      </c>
      <c r="IK295">
        <v>2</v>
      </c>
      <c r="IL295">
        <v>2</v>
      </c>
      <c r="IM295">
        <v>4</v>
      </c>
      <c r="IN295">
        <v>3</v>
      </c>
      <c r="IO295">
        <v>2</v>
      </c>
      <c r="IP295">
        <v>3</v>
      </c>
      <c r="IQ295">
        <v>3</v>
      </c>
      <c r="IR295">
        <v>1</v>
      </c>
      <c r="IS295">
        <v>1</v>
      </c>
      <c r="IT295">
        <v>3</v>
      </c>
      <c r="IU295">
        <v>3</v>
      </c>
      <c r="IV295">
        <v>2</v>
      </c>
      <c r="IW295">
        <v>3</v>
      </c>
      <c r="IX295">
        <v>1</v>
      </c>
      <c r="IY295">
        <v>1</v>
      </c>
      <c r="IZ295">
        <v>1</v>
      </c>
      <c r="JA295">
        <v>4</v>
      </c>
      <c r="JB295">
        <v>4</v>
      </c>
      <c r="JC295">
        <v>3</v>
      </c>
      <c r="JD295">
        <v>1</v>
      </c>
      <c r="JE295">
        <v>1</v>
      </c>
      <c r="JF295">
        <v>3</v>
      </c>
      <c r="JG295">
        <v>4</v>
      </c>
      <c r="JH295">
        <v>3</v>
      </c>
      <c r="JI295">
        <v>2</v>
      </c>
      <c r="JJ295">
        <v>4</v>
      </c>
      <c r="JK295">
        <v>1</v>
      </c>
      <c r="JL295">
        <v>3</v>
      </c>
      <c r="JM295">
        <v>2</v>
      </c>
      <c r="JN295">
        <v>3</v>
      </c>
      <c r="JO295">
        <v>3</v>
      </c>
      <c r="JP295">
        <v>3</v>
      </c>
      <c r="JQ295">
        <v>2</v>
      </c>
      <c r="JR295">
        <v>1</v>
      </c>
      <c r="JS295">
        <v>1</v>
      </c>
      <c r="JT295">
        <v>2</v>
      </c>
      <c r="JU295">
        <v>2</v>
      </c>
      <c r="JV295">
        <v>2</v>
      </c>
      <c r="JW295">
        <v>1</v>
      </c>
      <c r="JX295">
        <v>3</v>
      </c>
      <c r="JY295">
        <v>3</v>
      </c>
      <c r="JZ295">
        <v>2</v>
      </c>
      <c r="KA295">
        <v>1</v>
      </c>
      <c r="KB295">
        <v>1</v>
      </c>
      <c r="KC295">
        <v>2</v>
      </c>
      <c r="KD295">
        <v>2</v>
      </c>
      <c r="KE295">
        <v>1</v>
      </c>
      <c r="KF295">
        <v>1</v>
      </c>
      <c r="KG295">
        <v>2</v>
      </c>
      <c r="KH295">
        <v>2</v>
      </c>
      <c r="KI295">
        <v>1</v>
      </c>
      <c r="KJ295">
        <v>3</v>
      </c>
    </row>
    <row r="296" spans="1:296">
      <c r="A296">
        <v>294</v>
      </c>
      <c r="B296">
        <v>6840819967</v>
      </c>
      <c r="C296">
        <v>161629184</v>
      </c>
      <c r="D296" s="48">
        <v>43210.20585648148</v>
      </c>
      <c r="E296" s="180">
        <v>43210.216087962966</v>
      </c>
      <c r="F296" t="s">
        <v>4557</v>
      </c>
      <c r="K296" t="s">
        <v>2772</v>
      </c>
      <c r="L296" t="s">
        <v>2773</v>
      </c>
      <c r="N296" t="s">
        <v>4541</v>
      </c>
      <c r="O296" t="s">
        <v>2775</v>
      </c>
      <c r="P296" t="s">
        <v>209</v>
      </c>
      <c r="Q296" t="s">
        <v>381</v>
      </c>
      <c r="R296" t="s">
        <v>798</v>
      </c>
      <c r="S296" t="s">
        <v>798</v>
      </c>
      <c r="T296" t="s">
        <v>798</v>
      </c>
      <c r="U296" t="s">
        <v>4558</v>
      </c>
      <c r="V296" t="s">
        <v>209</v>
      </c>
      <c r="W296" t="s">
        <v>4559</v>
      </c>
      <c r="X296" t="s">
        <v>381</v>
      </c>
      <c r="Y296" t="s">
        <v>209</v>
      </c>
      <c r="Z296" t="s">
        <v>209</v>
      </c>
      <c r="AA296" t="s">
        <v>381</v>
      </c>
      <c r="AB296" t="s">
        <v>1887</v>
      </c>
      <c r="AC296" t="s">
        <v>209</v>
      </c>
      <c r="AE296" t="s">
        <v>1523</v>
      </c>
      <c r="AF296" t="s">
        <v>1523</v>
      </c>
      <c r="AG296" t="s">
        <v>1523</v>
      </c>
      <c r="AH296" s="288" t="s">
        <v>1523</v>
      </c>
      <c r="AI296" t="s">
        <v>1523</v>
      </c>
      <c r="AJ296" t="s">
        <v>1523</v>
      </c>
      <c r="AK296" t="s">
        <v>1523</v>
      </c>
      <c r="AL296" t="s">
        <v>1523</v>
      </c>
      <c r="AM296" t="s">
        <v>1523</v>
      </c>
      <c r="AN296" t="s">
        <v>1523</v>
      </c>
      <c r="AO296" t="s">
        <v>1523</v>
      </c>
      <c r="AP296" t="s">
        <v>1523</v>
      </c>
      <c r="AQ296" s="257" t="s">
        <v>1523</v>
      </c>
      <c r="AR296" t="s">
        <v>1523</v>
      </c>
      <c r="AS296" t="s">
        <v>1523</v>
      </c>
      <c r="AT296" t="s">
        <v>1523</v>
      </c>
      <c r="AU296" t="s">
        <v>1523</v>
      </c>
      <c r="AV296" t="s">
        <v>1523</v>
      </c>
      <c r="HX296">
        <v>1</v>
      </c>
      <c r="HY296">
        <v>1</v>
      </c>
      <c r="HZ296">
        <v>3</v>
      </c>
      <c r="IA296">
        <v>2</v>
      </c>
      <c r="IB296">
        <v>4</v>
      </c>
      <c r="IC296">
        <v>1</v>
      </c>
      <c r="ID296">
        <v>2</v>
      </c>
      <c r="IE296">
        <v>1</v>
      </c>
      <c r="IF296">
        <v>1</v>
      </c>
      <c r="IG296">
        <v>1</v>
      </c>
      <c r="IH296">
        <v>4</v>
      </c>
      <c r="II296">
        <v>3</v>
      </c>
      <c r="IJ296">
        <v>3</v>
      </c>
      <c r="IK296">
        <v>3</v>
      </c>
      <c r="IL296">
        <v>1</v>
      </c>
      <c r="IM296">
        <v>2</v>
      </c>
      <c r="IN296">
        <v>1</v>
      </c>
      <c r="IO296">
        <v>1</v>
      </c>
      <c r="IP296">
        <v>1</v>
      </c>
      <c r="IQ296">
        <v>1</v>
      </c>
      <c r="IR296">
        <v>1</v>
      </c>
      <c r="IS296">
        <v>3</v>
      </c>
      <c r="IT296">
        <v>1</v>
      </c>
      <c r="IU296">
        <v>3</v>
      </c>
      <c r="IV296">
        <v>2</v>
      </c>
      <c r="IW296">
        <v>4</v>
      </c>
      <c r="IX296">
        <v>1</v>
      </c>
      <c r="IY296">
        <v>1</v>
      </c>
      <c r="IZ296">
        <v>1</v>
      </c>
      <c r="JA296">
        <v>1</v>
      </c>
      <c r="JB296">
        <v>2</v>
      </c>
      <c r="JC296">
        <v>2</v>
      </c>
      <c r="JD296">
        <v>1</v>
      </c>
      <c r="JE296">
        <v>1</v>
      </c>
      <c r="JF296">
        <v>3</v>
      </c>
      <c r="JG296">
        <v>1</v>
      </c>
      <c r="JH296">
        <v>1</v>
      </c>
      <c r="JI296">
        <v>2</v>
      </c>
      <c r="JJ296">
        <v>1</v>
      </c>
      <c r="JK296">
        <v>1</v>
      </c>
      <c r="JL296">
        <v>2</v>
      </c>
      <c r="JM296">
        <v>1</v>
      </c>
      <c r="JN296">
        <v>1</v>
      </c>
      <c r="JO296">
        <v>4</v>
      </c>
      <c r="JP296">
        <v>1</v>
      </c>
      <c r="JQ296">
        <v>1</v>
      </c>
      <c r="JR296">
        <v>1</v>
      </c>
      <c r="JS296">
        <v>1</v>
      </c>
      <c r="JT296">
        <v>1</v>
      </c>
      <c r="JU296">
        <v>1</v>
      </c>
      <c r="JV296">
        <v>2</v>
      </c>
      <c r="JW296">
        <v>1</v>
      </c>
      <c r="JX296">
        <v>1</v>
      </c>
      <c r="JY296">
        <v>1</v>
      </c>
      <c r="JZ296">
        <v>2</v>
      </c>
      <c r="KA296">
        <v>1</v>
      </c>
      <c r="KB296">
        <v>1</v>
      </c>
      <c r="KC296">
        <v>1</v>
      </c>
      <c r="KD296">
        <v>1</v>
      </c>
      <c r="KE296">
        <v>1</v>
      </c>
      <c r="KF296">
        <v>1</v>
      </c>
      <c r="KG296">
        <v>1</v>
      </c>
      <c r="KH296">
        <v>1</v>
      </c>
      <c r="KI296">
        <v>1</v>
      </c>
      <c r="KJ296">
        <v>2</v>
      </c>
    </row>
    <row r="297" spans="1:296">
      <c r="A297">
        <v>295</v>
      </c>
      <c r="B297">
        <v>6858566307</v>
      </c>
      <c r="C297">
        <v>161629184</v>
      </c>
      <c r="D297" s="48">
        <v>43218.505069444444</v>
      </c>
      <c r="E297" s="180">
        <v>43218.508067129631</v>
      </c>
      <c r="F297" t="s">
        <v>4688</v>
      </c>
      <c r="K297" t="s">
        <v>2777</v>
      </c>
      <c r="L297" t="s">
        <v>2778</v>
      </c>
      <c r="P297" t="s">
        <v>209</v>
      </c>
      <c r="Q297" t="s">
        <v>4689</v>
      </c>
      <c r="R297" t="s">
        <v>780</v>
      </c>
      <c r="S297" t="s">
        <v>780</v>
      </c>
      <c r="T297" t="s">
        <v>780</v>
      </c>
      <c r="U297" t="s">
        <v>215</v>
      </c>
      <c r="W297" t="s">
        <v>203</v>
      </c>
      <c r="X297" t="s">
        <v>203</v>
      </c>
      <c r="Y297" t="s">
        <v>215</v>
      </c>
      <c r="Z297" t="s">
        <v>203</v>
      </c>
      <c r="AA297" t="s">
        <v>203</v>
      </c>
      <c r="AB297" t="s">
        <v>203</v>
      </c>
      <c r="AC297" t="s">
        <v>203</v>
      </c>
      <c r="AE297" t="s">
        <v>1523</v>
      </c>
      <c r="AF297" t="s">
        <v>1523</v>
      </c>
      <c r="AG297" t="s">
        <v>1523</v>
      </c>
      <c r="AH297" s="288" t="s">
        <v>1523</v>
      </c>
      <c r="AI297" t="s">
        <v>1523</v>
      </c>
      <c r="AJ297" t="s">
        <v>1523</v>
      </c>
      <c r="AK297" t="s">
        <v>1523</v>
      </c>
      <c r="AL297" t="s">
        <v>1523</v>
      </c>
      <c r="AM297" t="s">
        <v>1523</v>
      </c>
      <c r="AN297" t="s">
        <v>1523</v>
      </c>
      <c r="AO297" t="s">
        <v>1523</v>
      </c>
      <c r="AP297" t="s">
        <v>1523</v>
      </c>
      <c r="AQ297" s="257" t="s">
        <v>1523</v>
      </c>
      <c r="AR297" t="s">
        <v>1523</v>
      </c>
      <c r="AS297" t="s">
        <v>1523</v>
      </c>
      <c r="AT297" t="s">
        <v>1523</v>
      </c>
      <c r="AU297" t="s">
        <v>1523</v>
      </c>
      <c r="AV297" t="s">
        <v>1523</v>
      </c>
      <c r="BJ297">
        <v>-2</v>
      </c>
      <c r="DF297">
        <v>-4</v>
      </c>
      <c r="DJ297">
        <v>3</v>
      </c>
      <c r="DN297">
        <v>1</v>
      </c>
      <c r="DV297">
        <v>-4</v>
      </c>
      <c r="EJ297">
        <v>-3</v>
      </c>
      <c r="ER297">
        <v>-1</v>
      </c>
      <c r="GT297">
        <v>-3</v>
      </c>
      <c r="HN297">
        <v>3</v>
      </c>
      <c r="HO297" t="s">
        <v>4690</v>
      </c>
      <c r="HX297">
        <v>2</v>
      </c>
      <c r="HY297">
        <v>2</v>
      </c>
      <c r="HZ297">
        <v>3</v>
      </c>
      <c r="IA297">
        <v>1</v>
      </c>
      <c r="IB297">
        <v>2</v>
      </c>
      <c r="IC297">
        <v>2</v>
      </c>
      <c r="ID297">
        <v>4</v>
      </c>
      <c r="IE297">
        <v>1</v>
      </c>
      <c r="IF297">
        <v>1</v>
      </c>
      <c r="IG297">
        <v>4</v>
      </c>
      <c r="IH297">
        <v>4</v>
      </c>
      <c r="II297">
        <v>1</v>
      </c>
      <c r="IJ297">
        <v>4</v>
      </c>
      <c r="IK297">
        <v>3</v>
      </c>
      <c r="IL297">
        <v>1</v>
      </c>
      <c r="IM297">
        <v>1</v>
      </c>
      <c r="IN297">
        <v>1</v>
      </c>
      <c r="IO297">
        <v>3</v>
      </c>
      <c r="IP297">
        <v>1</v>
      </c>
      <c r="IQ297">
        <v>1</v>
      </c>
      <c r="IR297">
        <v>3</v>
      </c>
      <c r="IS297">
        <v>3</v>
      </c>
      <c r="IT297">
        <v>1</v>
      </c>
      <c r="IU297">
        <v>2</v>
      </c>
      <c r="IV297">
        <v>2</v>
      </c>
      <c r="IW297">
        <v>3</v>
      </c>
      <c r="IX297">
        <v>4</v>
      </c>
      <c r="IY297">
        <v>2</v>
      </c>
      <c r="IZ297">
        <v>1</v>
      </c>
      <c r="JA297">
        <v>1</v>
      </c>
      <c r="JB297">
        <v>1</v>
      </c>
      <c r="JC297">
        <v>2</v>
      </c>
      <c r="JD297">
        <v>2</v>
      </c>
      <c r="JE297">
        <v>1</v>
      </c>
      <c r="JF297">
        <v>3</v>
      </c>
      <c r="JG297">
        <v>2</v>
      </c>
      <c r="JH297">
        <v>2</v>
      </c>
      <c r="JI297">
        <v>3</v>
      </c>
      <c r="JJ297">
        <v>1</v>
      </c>
      <c r="JK297">
        <v>2</v>
      </c>
      <c r="JL297">
        <v>1</v>
      </c>
      <c r="JM297">
        <v>1</v>
      </c>
      <c r="JN297">
        <v>1</v>
      </c>
      <c r="JO297">
        <v>4</v>
      </c>
      <c r="JP297">
        <v>4</v>
      </c>
      <c r="JQ297">
        <v>1</v>
      </c>
      <c r="JR297">
        <v>2</v>
      </c>
      <c r="JS297">
        <v>2</v>
      </c>
      <c r="JT297">
        <v>4</v>
      </c>
      <c r="JU297">
        <v>2</v>
      </c>
      <c r="JV297">
        <v>4</v>
      </c>
      <c r="JW297">
        <v>2</v>
      </c>
      <c r="JX297">
        <v>2</v>
      </c>
      <c r="JY297">
        <v>2</v>
      </c>
      <c r="JZ297">
        <v>3</v>
      </c>
      <c r="KA297">
        <v>1</v>
      </c>
      <c r="KB297">
        <v>4</v>
      </c>
      <c r="KC297">
        <v>1</v>
      </c>
      <c r="KD297">
        <v>2</v>
      </c>
      <c r="KE297">
        <v>2</v>
      </c>
      <c r="KF297">
        <v>1</v>
      </c>
      <c r="KG297">
        <v>1</v>
      </c>
      <c r="KH297">
        <v>3</v>
      </c>
      <c r="KI297">
        <v>3</v>
      </c>
      <c r="KJ297">
        <v>4</v>
      </c>
    </row>
    <row r="298" spans="1:296">
      <c r="A298">
        <v>296</v>
      </c>
      <c r="B298">
        <v>6841028147</v>
      </c>
      <c r="C298">
        <v>161629184</v>
      </c>
      <c r="D298" s="48">
        <v>43210.343472222223</v>
      </c>
      <c r="E298" s="180">
        <v>43210.352476851847</v>
      </c>
      <c r="F298" t="s">
        <v>3965</v>
      </c>
      <c r="K298" t="s">
        <v>2784</v>
      </c>
      <c r="L298" t="s">
        <v>2785</v>
      </c>
      <c r="N298" t="s">
        <v>4552</v>
      </c>
      <c r="O298" t="s">
        <v>2787</v>
      </c>
      <c r="P298" t="s">
        <v>4553</v>
      </c>
      <c r="Q298" t="s">
        <v>381</v>
      </c>
      <c r="R298" t="s">
        <v>798</v>
      </c>
      <c r="S298" t="s">
        <v>798</v>
      </c>
      <c r="T298" t="s">
        <v>798</v>
      </c>
      <c r="U298" t="s">
        <v>799</v>
      </c>
      <c r="V298" t="s">
        <v>4554</v>
      </c>
      <c r="W298" t="s">
        <v>209</v>
      </c>
      <c r="X298" t="s">
        <v>209</v>
      </c>
      <c r="Y298" t="s">
        <v>209</v>
      </c>
      <c r="Z298" t="s">
        <v>4555</v>
      </c>
      <c r="AA298" t="s">
        <v>381</v>
      </c>
      <c r="AE298" t="s">
        <v>1523</v>
      </c>
      <c r="AF298" t="s">
        <v>1523</v>
      </c>
      <c r="AG298" t="s">
        <v>1523</v>
      </c>
      <c r="AH298" s="288" t="s">
        <v>1523</v>
      </c>
      <c r="AI298" t="s">
        <v>1523</v>
      </c>
      <c r="AJ298" t="s">
        <v>1523</v>
      </c>
      <c r="AK298" t="s">
        <v>1523</v>
      </c>
      <c r="AL298" t="s">
        <v>1523</v>
      </c>
      <c r="AM298" t="s">
        <v>1523</v>
      </c>
      <c r="AN298" t="s">
        <v>1523</v>
      </c>
      <c r="AO298" t="s">
        <v>1523</v>
      </c>
      <c r="AP298" t="s">
        <v>1523</v>
      </c>
      <c r="AQ298" s="257" t="s">
        <v>1523</v>
      </c>
      <c r="AR298" t="s">
        <v>1523</v>
      </c>
      <c r="AS298" t="s">
        <v>1523</v>
      </c>
      <c r="AT298" t="s">
        <v>1523</v>
      </c>
      <c r="AU298" t="s">
        <v>1523</v>
      </c>
      <c r="AV298" t="s">
        <v>1523</v>
      </c>
      <c r="BJ298">
        <v>-2</v>
      </c>
      <c r="BK298" t="s">
        <v>4556</v>
      </c>
      <c r="CN298">
        <v>-2</v>
      </c>
      <c r="DF298">
        <v>-2</v>
      </c>
      <c r="DN298">
        <v>-2</v>
      </c>
      <c r="EV298">
        <v>-1</v>
      </c>
      <c r="FF298">
        <v>-1</v>
      </c>
      <c r="GT298">
        <v>-1</v>
      </c>
      <c r="HX298">
        <v>2</v>
      </c>
      <c r="HY298">
        <v>1</v>
      </c>
      <c r="HZ298">
        <v>4</v>
      </c>
      <c r="IA298">
        <v>1</v>
      </c>
      <c r="IB298">
        <v>4</v>
      </c>
      <c r="IC298">
        <v>2</v>
      </c>
      <c r="ID298">
        <v>4</v>
      </c>
      <c r="IE298">
        <v>2</v>
      </c>
      <c r="IF298">
        <v>4</v>
      </c>
      <c r="IG298">
        <v>2</v>
      </c>
      <c r="IH298">
        <v>3</v>
      </c>
      <c r="II298">
        <v>4</v>
      </c>
      <c r="IJ298">
        <v>3</v>
      </c>
      <c r="IK298">
        <v>2</v>
      </c>
      <c r="IL298">
        <v>3</v>
      </c>
      <c r="IM298">
        <v>4</v>
      </c>
      <c r="IN298">
        <v>4</v>
      </c>
      <c r="IO298">
        <v>3</v>
      </c>
      <c r="IP298">
        <v>3</v>
      </c>
      <c r="IQ298">
        <v>3</v>
      </c>
      <c r="IR298">
        <v>2</v>
      </c>
      <c r="IS298">
        <v>2</v>
      </c>
      <c r="IT298">
        <v>1</v>
      </c>
      <c r="IU298">
        <v>4</v>
      </c>
      <c r="IV298">
        <v>4</v>
      </c>
      <c r="IW298">
        <v>3</v>
      </c>
      <c r="IX298">
        <v>2</v>
      </c>
      <c r="IY298">
        <v>2</v>
      </c>
      <c r="IZ298">
        <v>2</v>
      </c>
      <c r="JA298">
        <v>4</v>
      </c>
      <c r="JB298">
        <v>3</v>
      </c>
      <c r="JC298">
        <v>2</v>
      </c>
      <c r="JD298">
        <v>3</v>
      </c>
      <c r="JE298">
        <v>3</v>
      </c>
      <c r="JF298">
        <v>2</v>
      </c>
      <c r="JG298">
        <v>3</v>
      </c>
      <c r="JH298">
        <v>3</v>
      </c>
      <c r="JI298">
        <v>2</v>
      </c>
      <c r="JJ298">
        <v>4</v>
      </c>
      <c r="JK298">
        <v>2</v>
      </c>
      <c r="JL298">
        <v>3</v>
      </c>
      <c r="JM298">
        <v>2</v>
      </c>
      <c r="JN298">
        <v>4</v>
      </c>
      <c r="JO298">
        <v>2</v>
      </c>
      <c r="JP298">
        <v>4</v>
      </c>
      <c r="JQ298">
        <v>4</v>
      </c>
      <c r="JR298">
        <v>3</v>
      </c>
      <c r="JS298">
        <v>2</v>
      </c>
      <c r="JT298">
        <v>2</v>
      </c>
      <c r="JU298">
        <v>4</v>
      </c>
      <c r="JV298">
        <v>2</v>
      </c>
      <c r="JW298">
        <v>4</v>
      </c>
      <c r="JX298">
        <v>3</v>
      </c>
      <c r="JY298">
        <v>2</v>
      </c>
      <c r="JZ298">
        <v>3</v>
      </c>
      <c r="KA298">
        <v>4</v>
      </c>
      <c r="KB298">
        <v>4</v>
      </c>
      <c r="KC298">
        <v>4</v>
      </c>
      <c r="KD298">
        <v>4</v>
      </c>
      <c r="KE298">
        <v>3</v>
      </c>
      <c r="KF298">
        <v>4</v>
      </c>
      <c r="KG298">
        <v>3</v>
      </c>
      <c r="KH298">
        <v>3</v>
      </c>
      <c r="KI298">
        <v>4</v>
      </c>
      <c r="KJ298">
        <v>3</v>
      </c>
    </row>
    <row r="299" spans="1:296">
      <c r="A299">
        <v>297</v>
      </c>
      <c r="B299">
        <v>6842759617</v>
      </c>
      <c r="C299">
        <v>161629184</v>
      </c>
      <c r="D299" s="48">
        <v>43210.881041666667</v>
      </c>
      <c r="E299" s="180">
        <v>43210.89949074074</v>
      </c>
      <c r="F299" t="s">
        <v>4540</v>
      </c>
      <c r="K299" t="s">
        <v>2792</v>
      </c>
      <c r="L299" t="s">
        <v>2793</v>
      </c>
      <c r="N299" t="s">
        <v>4541</v>
      </c>
      <c r="O299" t="s">
        <v>2795</v>
      </c>
      <c r="P299" t="s">
        <v>209</v>
      </c>
      <c r="Q299" t="s">
        <v>381</v>
      </c>
      <c r="R299" t="s">
        <v>798</v>
      </c>
      <c r="S299" t="s">
        <v>798</v>
      </c>
      <c r="T299" t="s">
        <v>798</v>
      </c>
      <c r="U299" t="s">
        <v>4542</v>
      </c>
      <c r="V299" t="s">
        <v>209</v>
      </c>
      <c r="W299" t="s">
        <v>4543</v>
      </c>
      <c r="X299" t="s">
        <v>209</v>
      </c>
      <c r="Y299" t="s">
        <v>4544</v>
      </c>
      <c r="Z299" t="s">
        <v>4105</v>
      </c>
      <c r="AA299" t="s">
        <v>209</v>
      </c>
      <c r="AC299" t="s">
        <v>4545</v>
      </c>
      <c r="AE299" t="s">
        <v>1523</v>
      </c>
      <c r="AF299" t="s">
        <v>1523</v>
      </c>
      <c r="AG299" t="s">
        <v>1523</v>
      </c>
      <c r="AH299" s="288" t="s">
        <v>1523</v>
      </c>
      <c r="AI299" t="s">
        <v>1523</v>
      </c>
      <c r="AJ299" t="s">
        <v>1523</v>
      </c>
      <c r="AK299" t="s">
        <v>1523</v>
      </c>
      <c r="AL299" t="s">
        <v>1523</v>
      </c>
      <c r="AM299" t="s">
        <v>1523</v>
      </c>
      <c r="AN299" t="s">
        <v>1523</v>
      </c>
      <c r="AO299" t="s">
        <v>1523</v>
      </c>
      <c r="AP299" t="s">
        <v>1523</v>
      </c>
      <c r="AQ299" s="257" t="s">
        <v>1523</v>
      </c>
      <c r="AR299" t="s">
        <v>1523</v>
      </c>
      <c r="AS299" t="s">
        <v>1523</v>
      </c>
      <c r="AT299" t="s">
        <v>1523</v>
      </c>
      <c r="AU299" t="s">
        <v>1523</v>
      </c>
      <c r="AV299" t="s">
        <v>1523</v>
      </c>
      <c r="GT299">
        <v>-2</v>
      </c>
      <c r="GU299" t="s">
        <v>4546</v>
      </c>
      <c r="HX299">
        <v>3</v>
      </c>
      <c r="HY299">
        <v>2</v>
      </c>
      <c r="HZ299">
        <v>3</v>
      </c>
      <c r="IA299">
        <v>3</v>
      </c>
      <c r="IB299">
        <v>4</v>
      </c>
      <c r="IC299">
        <v>2</v>
      </c>
      <c r="ID299">
        <v>3</v>
      </c>
      <c r="IE299">
        <v>2</v>
      </c>
      <c r="IF299">
        <v>3</v>
      </c>
      <c r="IG299">
        <v>2</v>
      </c>
      <c r="IH299">
        <v>4</v>
      </c>
      <c r="II299">
        <v>4</v>
      </c>
      <c r="IJ299">
        <v>3</v>
      </c>
      <c r="IK299">
        <v>2</v>
      </c>
      <c r="IL299">
        <v>2</v>
      </c>
      <c r="IM299">
        <v>3</v>
      </c>
      <c r="IN299">
        <v>4</v>
      </c>
      <c r="IO299">
        <v>2</v>
      </c>
      <c r="IP299">
        <v>3</v>
      </c>
      <c r="IQ299">
        <v>4</v>
      </c>
      <c r="IR299">
        <v>2</v>
      </c>
      <c r="IS299">
        <v>2</v>
      </c>
      <c r="IT299">
        <v>2</v>
      </c>
      <c r="IU299">
        <v>4</v>
      </c>
      <c r="IV299">
        <v>4</v>
      </c>
      <c r="IW299">
        <v>3</v>
      </c>
      <c r="IX299">
        <v>2</v>
      </c>
      <c r="IY299">
        <v>2</v>
      </c>
      <c r="IZ299">
        <v>3</v>
      </c>
      <c r="JA299">
        <v>3</v>
      </c>
      <c r="JB299">
        <v>3</v>
      </c>
      <c r="JC299">
        <v>2</v>
      </c>
      <c r="JD299">
        <v>2</v>
      </c>
      <c r="JE299">
        <v>2</v>
      </c>
      <c r="JF299">
        <v>2</v>
      </c>
      <c r="JG299">
        <v>3</v>
      </c>
      <c r="JH299">
        <v>2</v>
      </c>
      <c r="JI299">
        <v>2</v>
      </c>
      <c r="JJ299">
        <v>4</v>
      </c>
      <c r="JK299">
        <v>2</v>
      </c>
      <c r="JL299">
        <v>4</v>
      </c>
      <c r="JM299">
        <v>4</v>
      </c>
      <c r="JN299">
        <v>4</v>
      </c>
      <c r="JO299">
        <v>3</v>
      </c>
      <c r="JP299">
        <v>3</v>
      </c>
      <c r="JQ299">
        <v>4</v>
      </c>
      <c r="JR299">
        <v>3</v>
      </c>
      <c r="JS299">
        <v>2</v>
      </c>
      <c r="JT299">
        <v>2</v>
      </c>
      <c r="JU299">
        <v>3</v>
      </c>
      <c r="JV299">
        <v>3</v>
      </c>
      <c r="JW299">
        <v>2</v>
      </c>
      <c r="JX299">
        <v>2</v>
      </c>
      <c r="JY299">
        <v>4</v>
      </c>
      <c r="JZ299">
        <v>3</v>
      </c>
      <c r="KA299">
        <v>3</v>
      </c>
      <c r="KB299">
        <v>2</v>
      </c>
      <c r="KC299">
        <v>2</v>
      </c>
      <c r="KD299">
        <v>2</v>
      </c>
      <c r="KE299">
        <v>2</v>
      </c>
      <c r="KF299">
        <v>2</v>
      </c>
      <c r="KG299">
        <v>2</v>
      </c>
      <c r="KH299">
        <v>4</v>
      </c>
      <c r="KI299">
        <v>2</v>
      </c>
      <c r="KJ299">
        <v>4</v>
      </c>
    </row>
    <row r="300" spans="1:296">
      <c r="A300">
        <v>298</v>
      </c>
      <c r="B300">
        <v>6858578036</v>
      </c>
      <c r="C300">
        <v>161629184</v>
      </c>
      <c r="D300" s="48">
        <v>43218.520185185182</v>
      </c>
      <c r="E300" s="180">
        <v>43218.522731481477</v>
      </c>
      <c r="F300" t="s">
        <v>4688</v>
      </c>
      <c r="K300" t="s">
        <v>389</v>
      </c>
      <c r="L300" t="s">
        <v>2797</v>
      </c>
      <c r="P300" t="s">
        <v>4698</v>
      </c>
      <c r="Q300" t="s">
        <v>215</v>
      </c>
      <c r="R300" t="s">
        <v>1006</v>
      </c>
      <c r="S300" t="s">
        <v>788</v>
      </c>
      <c r="T300" t="s">
        <v>788</v>
      </c>
      <c r="U300" t="s">
        <v>203</v>
      </c>
      <c r="W300" t="s">
        <v>4693</v>
      </c>
      <c r="X300" t="s">
        <v>203</v>
      </c>
      <c r="Y300" t="s">
        <v>203</v>
      </c>
      <c r="Z300" t="s">
        <v>203</v>
      </c>
      <c r="AA300" t="s">
        <v>203</v>
      </c>
      <c r="AE300" t="s">
        <v>4142</v>
      </c>
      <c r="AF300" t="s">
        <v>867</v>
      </c>
      <c r="AG300" t="s">
        <v>4699</v>
      </c>
      <c r="AH300" s="288">
        <v>43141</v>
      </c>
      <c r="AI300">
        <v>60</v>
      </c>
      <c r="AJ300" t="s">
        <v>679</v>
      </c>
      <c r="AK300" t="s">
        <v>997</v>
      </c>
      <c r="AL300" t="s">
        <v>998</v>
      </c>
      <c r="AM300" t="s">
        <v>215</v>
      </c>
      <c r="AN300" t="s">
        <v>1523</v>
      </c>
      <c r="AO300" t="s">
        <v>1523</v>
      </c>
      <c r="AP300" t="s">
        <v>1523</v>
      </c>
      <c r="AQ300" s="257" t="s">
        <v>1523</v>
      </c>
      <c r="AR300" t="s">
        <v>1523</v>
      </c>
      <c r="AS300" t="s">
        <v>1523</v>
      </c>
      <c r="AT300" t="s">
        <v>1523</v>
      </c>
      <c r="AU300" t="s">
        <v>1523</v>
      </c>
      <c r="AV300" t="s">
        <v>1523</v>
      </c>
      <c r="CN300">
        <v>-1</v>
      </c>
      <c r="CO300">
        <v>7</v>
      </c>
      <c r="GN300">
        <v>-2</v>
      </c>
      <c r="HX300">
        <v>2</v>
      </c>
      <c r="HY300">
        <v>1</v>
      </c>
      <c r="HZ300">
        <v>2</v>
      </c>
      <c r="IA300">
        <v>1</v>
      </c>
      <c r="IB300">
        <v>2</v>
      </c>
      <c r="IC300">
        <v>1</v>
      </c>
      <c r="ID300">
        <v>1</v>
      </c>
      <c r="IE300">
        <v>1</v>
      </c>
      <c r="IF300">
        <v>1</v>
      </c>
      <c r="IG300">
        <v>1</v>
      </c>
      <c r="IH300">
        <v>3</v>
      </c>
      <c r="II300">
        <v>2</v>
      </c>
      <c r="IJ300">
        <v>1</v>
      </c>
      <c r="IK300">
        <v>2</v>
      </c>
      <c r="IL300">
        <v>2</v>
      </c>
      <c r="IM300">
        <v>2</v>
      </c>
      <c r="IN300">
        <v>2</v>
      </c>
      <c r="IO300">
        <v>1</v>
      </c>
      <c r="IP300">
        <v>1</v>
      </c>
      <c r="IQ300">
        <v>2</v>
      </c>
      <c r="IR300">
        <v>1</v>
      </c>
      <c r="IS300">
        <v>1</v>
      </c>
      <c r="IT300">
        <v>1</v>
      </c>
      <c r="IU300">
        <v>4</v>
      </c>
      <c r="IV300">
        <v>3</v>
      </c>
      <c r="IW300">
        <v>3</v>
      </c>
      <c r="IX300">
        <v>1</v>
      </c>
      <c r="IY300">
        <v>2</v>
      </c>
      <c r="IZ300">
        <v>1</v>
      </c>
      <c r="JA300">
        <v>3</v>
      </c>
      <c r="JB300">
        <v>1</v>
      </c>
      <c r="JC300">
        <v>2</v>
      </c>
      <c r="JD300">
        <v>1</v>
      </c>
      <c r="JE300">
        <v>1</v>
      </c>
      <c r="JF300">
        <v>3</v>
      </c>
      <c r="JG300">
        <v>3</v>
      </c>
      <c r="JH300">
        <v>2</v>
      </c>
      <c r="JI300">
        <v>4</v>
      </c>
      <c r="JJ300">
        <v>2</v>
      </c>
      <c r="JK300">
        <v>3</v>
      </c>
      <c r="JL300">
        <v>2</v>
      </c>
      <c r="JM300">
        <v>3</v>
      </c>
      <c r="JN300">
        <v>2</v>
      </c>
      <c r="JO300">
        <v>4</v>
      </c>
      <c r="JP300">
        <v>4</v>
      </c>
      <c r="JQ300">
        <v>1</v>
      </c>
      <c r="JR300">
        <v>1</v>
      </c>
      <c r="JS300">
        <v>2</v>
      </c>
      <c r="JT300">
        <v>2</v>
      </c>
      <c r="JU300">
        <v>1</v>
      </c>
      <c r="JV300">
        <v>3</v>
      </c>
      <c r="JW300">
        <v>1</v>
      </c>
      <c r="JX300">
        <v>2</v>
      </c>
      <c r="JY300">
        <v>2</v>
      </c>
      <c r="JZ300">
        <v>2</v>
      </c>
      <c r="KA300">
        <v>1</v>
      </c>
      <c r="KB300">
        <v>1</v>
      </c>
      <c r="KC300">
        <v>4</v>
      </c>
      <c r="KD300">
        <v>1</v>
      </c>
      <c r="KE300">
        <v>1</v>
      </c>
      <c r="KF300">
        <v>1</v>
      </c>
      <c r="KG300">
        <v>1</v>
      </c>
      <c r="KH300">
        <v>3</v>
      </c>
      <c r="KI300">
        <v>1</v>
      </c>
      <c r="KJ300">
        <v>2</v>
      </c>
    </row>
    <row r="301" spans="1:296">
      <c r="A301">
        <v>299</v>
      </c>
      <c r="AE301" t="s">
        <v>1523</v>
      </c>
      <c r="AF301" t="s">
        <v>1523</v>
      </c>
      <c r="AG301" t="s">
        <v>1523</v>
      </c>
      <c r="AH301" s="288" t="s">
        <v>1523</v>
      </c>
      <c r="AI301" t="s">
        <v>1523</v>
      </c>
      <c r="AJ301" t="s">
        <v>1523</v>
      </c>
      <c r="AK301" t="s">
        <v>1523</v>
      </c>
      <c r="AL301" t="s">
        <v>1523</v>
      </c>
      <c r="AM301" t="s">
        <v>1523</v>
      </c>
      <c r="AN301" t="s">
        <v>1523</v>
      </c>
      <c r="AO301" t="s">
        <v>1523</v>
      </c>
      <c r="AP301" t="s">
        <v>1523</v>
      </c>
      <c r="AQ301" s="257" t="s">
        <v>1523</v>
      </c>
      <c r="AR301" t="s">
        <v>1523</v>
      </c>
      <c r="AS301" t="s">
        <v>1523</v>
      </c>
      <c r="AT301" t="s">
        <v>1523</v>
      </c>
      <c r="AU301" t="s">
        <v>1523</v>
      </c>
      <c r="AV301" t="s">
        <v>1523</v>
      </c>
    </row>
    <row r="302" spans="1:296">
      <c r="A302">
        <v>300</v>
      </c>
      <c r="AE302" t="s">
        <v>1523</v>
      </c>
      <c r="AF302" t="s">
        <v>1523</v>
      </c>
      <c r="AG302" t="s">
        <v>1523</v>
      </c>
      <c r="AH302" s="288" t="s">
        <v>1523</v>
      </c>
      <c r="AI302" t="s">
        <v>1523</v>
      </c>
      <c r="AJ302" t="s">
        <v>1523</v>
      </c>
      <c r="AK302" t="s">
        <v>1523</v>
      </c>
      <c r="AL302" t="s">
        <v>1523</v>
      </c>
      <c r="AM302" t="s">
        <v>1523</v>
      </c>
      <c r="AN302" t="s">
        <v>1523</v>
      </c>
      <c r="AO302" t="s">
        <v>1523</v>
      </c>
      <c r="AP302" t="s">
        <v>1523</v>
      </c>
      <c r="AQ302" s="257" t="s">
        <v>1523</v>
      </c>
      <c r="AR302" t="s">
        <v>1523</v>
      </c>
      <c r="AS302" t="s">
        <v>1523</v>
      </c>
      <c r="AT302" t="s">
        <v>1523</v>
      </c>
      <c r="AU302" t="s">
        <v>1523</v>
      </c>
      <c r="AV302" t="s">
        <v>1523</v>
      </c>
    </row>
    <row r="303" spans="1:296">
      <c r="A303">
        <v>301</v>
      </c>
      <c r="B303">
        <v>6858564025</v>
      </c>
      <c r="C303">
        <v>161629184</v>
      </c>
      <c r="D303" s="48">
        <v>43218.501469907409</v>
      </c>
      <c r="E303" s="180">
        <v>43218.504826388889</v>
      </c>
      <c r="F303" t="s">
        <v>4688</v>
      </c>
      <c r="K303" t="s">
        <v>2810</v>
      </c>
      <c r="L303" t="s">
        <v>2811</v>
      </c>
      <c r="P303" t="s">
        <v>209</v>
      </c>
      <c r="Q303" t="s">
        <v>215</v>
      </c>
      <c r="R303" t="s">
        <v>780</v>
      </c>
      <c r="S303" t="s">
        <v>780</v>
      </c>
      <c r="T303" t="s">
        <v>780</v>
      </c>
      <c r="U303" t="s">
        <v>4019</v>
      </c>
      <c r="W303" t="s">
        <v>203</v>
      </c>
      <c r="X303" t="s">
        <v>203</v>
      </c>
      <c r="Y303" t="s">
        <v>203</v>
      </c>
      <c r="Z303" t="s">
        <v>203</v>
      </c>
      <c r="AA303" t="s">
        <v>203</v>
      </c>
      <c r="AB303" t="s">
        <v>203</v>
      </c>
      <c r="AC303" t="s">
        <v>203</v>
      </c>
      <c r="AE303" t="s">
        <v>1523</v>
      </c>
      <c r="AF303" t="s">
        <v>1523</v>
      </c>
      <c r="AG303" t="s">
        <v>1523</v>
      </c>
      <c r="AH303" s="288" t="s">
        <v>1523</v>
      </c>
      <c r="AI303" t="s">
        <v>1523</v>
      </c>
      <c r="AJ303" t="s">
        <v>1523</v>
      </c>
      <c r="AK303" t="s">
        <v>1523</v>
      </c>
      <c r="AL303" t="s">
        <v>1523</v>
      </c>
      <c r="AM303" t="s">
        <v>1523</v>
      </c>
      <c r="AN303" t="s">
        <v>1523</v>
      </c>
      <c r="AO303" t="s">
        <v>1523</v>
      </c>
      <c r="AP303" t="s">
        <v>1523</v>
      </c>
      <c r="AQ303" s="257" t="s">
        <v>1523</v>
      </c>
      <c r="AR303" t="s">
        <v>1523</v>
      </c>
      <c r="AS303" t="s">
        <v>1523</v>
      </c>
      <c r="AT303" t="s">
        <v>1523</v>
      </c>
      <c r="AU303" t="s">
        <v>1523</v>
      </c>
      <c r="AV303" t="s">
        <v>1523</v>
      </c>
      <c r="BJ303">
        <v>-2</v>
      </c>
      <c r="GT303">
        <v>-1</v>
      </c>
      <c r="HH303">
        <v>2</v>
      </c>
      <c r="HX303">
        <v>2</v>
      </c>
      <c r="HY303">
        <v>1</v>
      </c>
      <c r="HZ303">
        <v>2</v>
      </c>
      <c r="IA303">
        <v>3</v>
      </c>
      <c r="IB303">
        <v>3</v>
      </c>
      <c r="IC303">
        <v>2</v>
      </c>
      <c r="ID303">
        <v>2</v>
      </c>
      <c r="IE303">
        <v>1</v>
      </c>
      <c r="IF303">
        <v>2</v>
      </c>
      <c r="IG303">
        <v>2</v>
      </c>
      <c r="IH303">
        <v>3</v>
      </c>
      <c r="II303">
        <v>3</v>
      </c>
      <c r="IJ303">
        <v>2</v>
      </c>
      <c r="IK303">
        <v>1</v>
      </c>
      <c r="IL303">
        <v>1</v>
      </c>
      <c r="IM303">
        <v>2</v>
      </c>
      <c r="IN303">
        <v>3</v>
      </c>
      <c r="IO303">
        <v>4</v>
      </c>
      <c r="IP303">
        <v>1</v>
      </c>
      <c r="IQ303">
        <v>1</v>
      </c>
      <c r="IR303">
        <v>2</v>
      </c>
      <c r="IS303">
        <v>3</v>
      </c>
      <c r="IT303">
        <v>2</v>
      </c>
      <c r="IU303">
        <v>4</v>
      </c>
      <c r="IV303">
        <v>3</v>
      </c>
      <c r="IW303">
        <v>3</v>
      </c>
      <c r="IX303">
        <v>3</v>
      </c>
      <c r="IY303">
        <v>1</v>
      </c>
      <c r="IZ303">
        <v>2</v>
      </c>
      <c r="JA303">
        <v>3</v>
      </c>
      <c r="JB303">
        <v>2</v>
      </c>
      <c r="JC303">
        <v>2</v>
      </c>
      <c r="JD303">
        <v>1</v>
      </c>
      <c r="JE303">
        <v>2</v>
      </c>
      <c r="JF303">
        <v>3</v>
      </c>
      <c r="JG303">
        <v>3</v>
      </c>
      <c r="JH303">
        <v>1</v>
      </c>
      <c r="JI303">
        <v>1</v>
      </c>
      <c r="JJ303">
        <v>1</v>
      </c>
      <c r="JK303">
        <v>1</v>
      </c>
      <c r="JL303">
        <v>3</v>
      </c>
      <c r="JM303">
        <v>3</v>
      </c>
      <c r="JN303">
        <v>3</v>
      </c>
      <c r="JO303">
        <v>3</v>
      </c>
      <c r="JP303">
        <v>4</v>
      </c>
      <c r="JQ303">
        <v>1</v>
      </c>
      <c r="JR303">
        <v>3</v>
      </c>
      <c r="JS303">
        <v>3</v>
      </c>
      <c r="JT303">
        <v>2</v>
      </c>
      <c r="JU303">
        <v>3</v>
      </c>
      <c r="JV303">
        <v>3</v>
      </c>
      <c r="JW303">
        <v>3</v>
      </c>
      <c r="JX303">
        <v>1</v>
      </c>
      <c r="JY303">
        <v>3</v>
      </c>
      <c r="JZ303">
        <v>3</v>
      </c>
      <c r="KA303">
        <v>4</v>
      </c>
      <c r="KB303">
        <v>2</v>
      </c>
      <c r="KC303">
        <v>1</v>
      </c>
      <c r="KD303">
        <v>1</v>
      </c>
      <c r="KE303">
        <v>2</v>
      </c>
      <c r="KF303">
        <v>2</v>
      </c>
      <c r="KG303">
        <v>2</v>
      </c>
      <c r="KH303">
        <v>3</v>
      </c>
      <c r="KI303">
        <v>3</v>
      </c>
      <c r="KJ303">
        <v>3</v>
      </c>
    </row>
    <row r="304" spans="1:296">
      <c r="A304">
        <v>302</v>
      </c>
      <c r="B304">
        <v>6844217399</v>
      </c>
      <c r="C304">
        <v>161629184</v>
      </c>
      <c r="D304" s="48">
        <v>43211.933506944442</v>
      </c>
      <c r="E304" s="180">
        <v>43211.941874999997</v>
      </c>
      <c r="F304" t="s">
        <v>4560</v>
      </c>
      <c r="K304" t="s">
        <v>2816</v>
      </c>
      <c r="L304" t="s">
        <v>1782</v>
      </c>
      <c r="N304" t="s">
        <v>4561</v>
      </c>
      <c r="O304" t="s">
        <v>2818</v>
      </c>
      <c r="P304" t="s">
        <v>209</v>
      </c>
      <c r="Q304" t="s">
        <v>209</v>
      </c>
      <c r="R304" t="s">
        <v>974</v>
      </c>
      <c r="S304" t="s">
        <v>974</v>
      </c>
      <c r="T304" t="s">
        <v>780</v>
      </c>
      <c r="U304" t="s">
        <v>974</v>
      </c>
      <c r="V304" t="s">
        <v>209</v>
      </c>
      <c r="W304" t="s">
        <v>209</v>
      </c>
      <c r="X304" t="s">
        <v>209</v>
      </c>
      <c r="Y304" t="s">
        <v>209</v>
      </c>
      <c r="Z304" t="s">
        <v>4562</v>
      </c>
      <c r="AA304" t="s">
        <v>209</v>
      </c>
      <c r="AB304" t="s">
        <v>4563</v>
      </c>
      <c r="AC304" t="s">
        <v>209</v>
      </c>
      <c r="AE304" t="s">
        <v>1523</v>
      </c>
      <c r="AF304" t="s">
        <v>1523</v>
      </c>
      <c r="AG304" t="s">
        <v>1523</v>
      </c>
      <c r="AH304" s="288" t="s">
        <v>1523</v>
      </c>
      <c r="AI304" t="s">
        <v>1523</v>
      </c>
      <c r="AJ304" t="s">
        <v>1523</v>
      </c>
      <c r="AK304" t="s">
        <v>1523</v>
      </c>
      <c r="AL304" t="s">
        <v>1523</v>
      </c>
      <c r="AM304" t="s">
        <v>1523</v>
      </c>
      <c r="AN304" t="s">
        <v>1523</v>
      </c>
      <c r="AO304" t="s">
        <v>1523</v>
      </c>
      <c r="AP304" t="s">
        <v>1523</v>
      </c>
      <c r="AQ304" s="257" t="s">
        <v>1523</v>
      </c>
      <c r="AR304" t="s">
        <v>1523</v>
      </c>
      <c r="AS304" t="s">
        <v>1523</v>
      </c>
      <c r="AT304" t="s">
        <v>1523</v>
      </c>
      <c r="AU304" t="s">
        <v>1523</v>
      </c>
      <c r="AV304" t="s">
        <v>1523</v>
      </c>
      <c r="BF304">
        <v>-3</v>
      </c>
      <c r="DN304">
        <v>-4</v>
      </c>
      <c r="EF304">
        <v>-3</v>
      </c>
      <c r="GT304">
        <v>-3</v>
      </c>
      <c r="HX304">
        <v>2</v>
      </c>
      <c r="HY304">
        <v>2</v>
      </c>
      <c r="HZ304">
        <v>3</v>
      </c>
      <c r="IA304">
        <v>3</v>
      </c>
      <c r="IB304">
        <v>2</v>
      </c>
      <c r="IC304">
        <v>3</v>
      </c>
      <c r="ID304">
        <v>2</v>
      </c>
      <c r="IE304">
        <v>1</v>
      </c>
      <c r="IF304">
        <v>2</v>
      </c>
      <c r="IG304">
        <v>2</v>
      </c>
      <c r="IH304">
        <v>4</v>
      </c>
      <c r="II304">
        <v>3</v>
      </c>
      <c r="IJ304">
        <v>4</v>
      </c>
      <c r="IK304">
        <v>3</v>
      </c>
      <c r="IL304">
        <v>2</v>
      </c>
      <c r="IM304">
        <v>3</v>
      </c>
      <c r="IN304">
        <v>3</v>
      </c>
      <c r="IO304">
        <v>3</v>
      </c>
      <c r="IP304">
        <v>2</v>
      </c>
      <c r="IQ304">
        <v>3</v>
      </c>
      <c r="IR304">
        <v>2</v>
      </c>
      <c r="IS304">
        <v>2</v>
      </c>
      <c r="IT304">
        <v>1</v>
      </c>
      <c r="IU304">
        <v>4</v>
      </c>
      <c r="IV304">
        <v>4</v>
      </c>
      <c r="IW304">
        <v>3</v>
      </c>
      <c r="IX304">
        <v>3</v>
      </c>
      <c r="IY304">
        <v>1</v>
      </c>
      <c r="IZ304">
        <v>3</v>
      </c>
      <c r="JA304">
        <v>3</v>
      </c>
      <c r="JB304">
        <v>2</v>
      </c>
      <c r="JC304">
        <v>2</v>
      </c>
      <c r="JD304">
        <v>3</v>
      </c>
      <c r="JE304">
        <v>3</v>
      </c>
      <c r="JF304">
        <v>2</v>
      </c>
      <c r="JG304">
        <v>2</v>
      </c>
      <c r="JH304">
        <v>2</v>
      </c>
      <c r="JI304">
        <v>2</v>
      </c>
      <c r="JJ304">
        <v>2</v>
      </c>
      <c r="JK304">
        <v>4</v>
      </c>
      <c r="JL304">
        <v>3</v>
      </c>
      <c r="JM304">
        <v>2</v>
      </c>
      <c r="JN304">
        <v>4</v>
      </c>
      <c r="JO304">
        <v>3</v>
      </c>
      <c r="JP304">
        <v>4</v>
      </c>
      <c r="JQ304">
        <v>2</v>
      </c>
      <c r="JR304">
        <v>4</v>
      </c>
      <c r="JS304">
        <v>2</v>
      </c>
      <c r="JT304">
        <v>3</v>
      </c>
      <c r="JU304">
        <v>4</v>
      </c>
      <c r="JV304">
        <v>2</v>
      </c>
      <c r="JW304">
        <v>1</v>
      </c>
      <c r="JX304">
        <v>2</v>
      </c>
      <c r="JY304">
        <v>3</v>
      </c>
      <c r="JZ304">
        <v>3</v>
      </c>
      <c r="KA304">
        <v>3</v>
      </c>
      <c r="KB304">
        <v>4</v>
      </c>
      <c r="KC304">
        <v>2</v>
      </c>
      <c r="KD304">
        <v>2</v>
      </c>
      <c r="KE304">
        <v>2</v>
      </c>
      <c r="KF304">
        <v>2</v>
      </c>
      <c r="KG304">
        <v>2</v>
      </c>
      <c r="KH304">
        <v>3</v>
      </c>
      <c r="KI304">
        <v>2</v>
      </c>
      <c r="KJ304">
        <v>2</v>
      </c>
    </row>
    <row r="305" spans="1:296">
      <c r="A305">
        <v>303</v>
      </c>
      <c r="B305">
        <v>6858576580</v>
      </c>
      <c r="C305">
        <v>161629184</v>
      </c>
      <c r="D305" s="48">
        <v>43218.518275462957</v>
      </c>
      <c r="E305" s="180">
        <v>43218.520104166673</v>
      </c>
      <c r="F305" t="s">
        <v>4688</v>
      </c>
      <c r="K305" t="s">
        <v>2767</v>
      </c>
      <c r="L305" t="s">
        <v>350</v>
      </c>
      <c r="P305" t="s">
        <v>203</v>
      </c>
      <c r="Q305" t="s">
        <v>203</v>
      </c>
      <c r="R305" t="s">
        <v>781</v>
      </c>
      <c r="S305" t="s">
        <v>781</v>
      </c>
      <c r="T305" t="s">
        <v>780</v>
      </c>
      <c r="U305" t="s">
        <v>4697</v>
      </c>
      <c r="W305" t="s">
        <v>203</v>
      </c>
      <c r="X305" t="s">
        <v>203</v>
      </c>
      <c r="Y305" t="s">
        <v>215</v>
      </c>
      <c r="Z305" t="s">
        <v>203</v>
      </c>
      <c r="AA305" t="s">
        <v>215</v>
      </c>
      <c r="AE305" t="s">
        <v>1523</v>
      </c>
      <c r="AF305" t="s">
        <v>1523</v>
      </c>
      <c r="AG305" t="s">
        <v>1523</v>
      </c>
      <c r="AH305" s="288" t="s">
        <v>1523</v>
      </c>
      <c r="AI305" t="s">
        <v>1523</v>
      </c>
      <c r="AJ305" t="s">
        <v>1523</v>
      </c>
      <c r="AK305" t="s">
        <v>1523</v>
      </c>
      <c r="AL305" t="s">
        <v>1523</v>
      </c>
      <c r="AM305" t="s">
        <v>1523</v>
      </c>
      <c r="AN305" t="s">
        <v>1523</v>
      </c>
      <c r="AO305" t="s">
        <v>1523</v>
      </c>
      <c r="AP305" t="s">
        <v>1523</v>
      </c>
      <c r="AQ305" s="257" t="s">
        <v>1523</v>
      </c>
      <c r="AR305" t="s">
        <v>1523</v>
      </c>
      <c r="AS305" t="s">
        <v>1523</v>
      </c>
      <c r="AT305" t="s">
        <v>1523</v>
      </c>
      <c r="AU305" t="s">
        <v>1523</v>
      </c>
      <c r="AV305" t="s">
        <v>1523</v>
      </c>
      <c r="FR305">
        <v>-2</v>
      </c>
      <c r="GF305">
        <v>-1</v>
      </c>
      <c r="HX305">
        <v>2</v>
      </c>
      <c r="HY305">
        <v>2</v>
      </c>
      <c r="HZ305">
        <v>3</v>
      </c>
      <c r="IA305">
        <v>2</v>
      </c>
      <c r="IB305">
        <v>3</v>
      </c>
      <c r="IC305">
        <v>2</v>
      </c>
      <c r="ID305">
        <v>2</v>
      </c>
      <c r="IE305">
        <v>1</v>
      </c>
      <c r="IF305">
        <v>2</v>
      </c>
      <c r="IG305">
        <v>2</v>
      </c>
      <c r="IH305">
        <v>4</v>
      </c>
      <c r="II305">
        <v>3</v>
      </c>
      <c r="IJ305">
        <v>3</v>
      </c>
      <c r="IK305">
        <v>3</v>
      </c>
      <c r="IL305">
        <v>2</v>
      </c>
      <c r="IM305">
        <v>3</v>
      </c>
      <c r="IN305">
        <v>4</v>
      </c>
      <c r="IO305">
        <v>2</v>
      </c>
      <c r="IP305">
        <v>3</v>
      </c>
      <c r="IQ305">
        <v>2</v>
      </c>
      <c r="IR305">
        <v>2</v>
      </c>
      <c r="IS305">
        <v>2</v>
      </c>
      <c r="IT305">
        <v>1</v>
      </c>
      <c r="IU305">
        <v>4</v>
      </c>
      <c r="IV305">
        <v>4</v>
      </c>
      <c r="IW305">
        <v>3</v>
      </c>
      <c r="IX305">
        <v>1</v>
      </c>
      <c r="IY305">
        <v>2</v>
      </c>
      <c r="IZ305">
        <v>1</v>
      </c>
      <c r="JA305">
        <v>3</v>
      </c>
      <c r="JB305">
        <v>3</v>
      </c>
      <c r="JC305">
        <v>3</v>
      </c>
      <c r="JD305">
        <v>2</v>
      </c>
      <c r="JE305">
        <v>2</v>
      </c>
      <c r="JF305">
        <v>3</v>
      </c>
      <c r="JG305">
        <v>4</v>
      </c>
      <c r="JH305">
        <v>3</v>
      </c>
      <c r="JI305">
        <v>2</v>
      </c>
      <c r="JJ305">
        <v>2</v>
      </c>
      <c r="JK305">
        <v>3</v>
      </c>
      <c r="JL305">
        <v>3</v>
      </c>
      <c r="JM305">
        <v>3</v>
      </c>
      <c r="JN305">
        <v>4</v>
      </c>
      <c r="JO305">
        <v>4</v>
      </c>
      <c r="JP305">
        <v>4</v>
      </c>
      <c r="JQ305">
        <v>4</v>
      </c>
      <c r="JR305">
        <v>3</v>
      </c>
      <c r="JS305">
        <v>2</v>
      </c>
      <c r="JT305">
        <v>2</v>
      </c>
      <c r="JU305">
        <v>3</v>
      </c>
      <c r="JV305">
        <v>3</v>
      </c>
      <c r="JW305">
        <v>2</v>
      </c>
      <c r="JX305">
        <v>2</v>
      </c>
      <c r="JY305">
        <v>2</v>
      </c>
      <c r="JZ305">
        <v>3</v>
      </c>
      <c r="KA305">
        <v>3</v>
      </c>
      <c r="KB305">
        <v>2</v>
      </c>
      <c r="KC305">
        <v>3</v>
      </c>
      <c r="KD305">
        <v>4</v>
      </c>
      <c r="KE305">
        <v>2</v>
      </c>
      <c r="KF305">
        <v>3</v>
      </c>
      <c r="KG305">
        <v>2</v>
      </c>
      <c r="KH305">
        <v>2</v>
      </c>
      <c r="KI305">
        <v>2</v>
      </c>
      <c r="KJ305">
        <v>2</v>
      </c>
    </row>
    <row r="306" spans="1:296">
      <c r="A306">
        <v>304</v>
      </c>
      <c r="AE306" t="s">
        <v>1523</v>
      </c>
      <c r="AF306" t="s">
        <v>1523</v>
      </c>
      <c r="AG306" t="s">
        <v>1523</v>
      </c>
      <c r="AH306" s="288" t="s">
        <v>1523</v>
      </c>
      <c r="AI306" t="s">
        <v>1523</v>
      </c>
      <c r="AJ306" t="s">
        <v>1523</v>
      </c>
      <c r="AK306" t="s">
        <v>1523</v>
      </c>
      <c r="AL306" t="s">
        <v>1523</v>
      </c>
      <c r="AM306" t="s">
        <v>1523</v>
      </c>
      <c r="AN306" t="s">
        <v>1523</v>
      </c>
      <c r="AO306" t="s">
        <v>1523</v>
      </c>
      <c r="AP306" t="s">
        <v>1523</v>
      </c>
      <c r="AQ306" s="257" t="s">
        <v>1523</v>
      </c>
      <c r="AR306" t="s">
        <v>1523</v>
      </c>
      <c r="AS306" t="s">
        <v>1523</v>
      </c>
      <c r="AT306" t="s">
        <v>1523</v>
      </c>
      <c r="AU306" t="s">
        <v>1523</v>
      </c>
      <c r="AV306" t="s">
        <v>1523</v>
      </c>
    </row>
    <row r="307" spans="1:296">
      <c r="A307">
        <v>305</v>
      </c>
      <c r="AE307" t="s">
        <v>1523</v>
      </c>
      <c r="AF307" t="s">
        <v>1523</v>
      </c>
      <c r="AG307" t="s">
        <v>1523</v>
      </c>
      <c r="AH307" s="288" t="s">
        <v>1523</v>
      </c>
      <c r="AI307" t="s">
        <v>1523</v>
      </c>
      <c r="AJ307" t="s">
        <v>1523</v>
      </c>
      <c r="AK307" t="s">
        <v>1523</v>
      </c>
      <c r="AL307" t="s">
        <v>1523</v>
      </c>
      <c r="AM307" t="s">
        <v>1523</v>
      </c>
      <c r="AN307" t="s">
        <v>1523</v>
      </c>
      <c r="AO307" t="s">
        <v>1523</v>
      </c>
      <c r="AP307" t="s">
        <v>1523</v>
      </c>
      <c r="AQ307" s="257" t="s">
        <v>1523</v>
      </c>
      <c r="AR307" t="s">
        <v>1523</v>
      </c>
      <c r="AS307" t="s">
        <v>1523</v>
      </c>
      <c r="AT307" t="s">
        <v>1523</v>
      </c>
      <c r="AU307" t="s">
        <v>1523</v>
      </c>
      <c r="AV307" t="s">
        <v>1523</v>
      </c>
    </row>
    <row r="308" spans="1:296">
      <c r="A308">
        <v>306</v>
      </c>
      <c r="B308">
        <v>6858583550</v>
      </c>
      <c r="C308">
        <v>161629184</v>
      </c>
      <c r="D308" s="48">
        <v>43218.526770833327</v>
      </c>
      <c r="E308" s="180">
        <v>43218.529166666667</v>
      </c>
      <c r="F308" t="s">
        <v>4688</v>
      </c>
      <c r="K308" t="s">
        <v>2834</v>
      </c>
      <c r="L308" t="s">
        <v>2835</v>
      </c>
      <c r="P308" t="s">
        <v>203</v>
      </c>
      <c r="Q308" t="s">
        <v>203</v>
      </c>
      <c r="R308" t="s">
        <v>781</v>
      </c>
      <c r="S308" t="s">
        <v>788</v>
      </c>
      <c r="T308" t="s">
        <v>781</v>
      </c>
      <c r="U308" t="s">
        <v>203</v>
      </c>
      <c r="V308" t="s">
        <v>203</v>
      </c>
      <c r="W308" t="s">
        <v>203</v>
      </c>
      <c r="X308" t="s">
        <v>203</v>
      </c>
      <c r="Y308" t="s">
        <v>215</v>
      </c>
      <c r="Z308" t="s">
        <v>203</v>
      </c>
      <c r="AA308" t="s">
        <v>215</v>
      </c>
      <c r="AE308" t="s">
        <v>1523</v>
      </c>
      <c r="AF308" t="s">
        <v>1523</v>
      </c>
      <c r="AG308" t="s">
        <v>1523</v>
      </c>
      <c r="AH308" s="288" t="s">
        <v>1523</v>
      </c>
      <c r="AI308" t="s">
        <v>1523</v>
      </c>
      <c r="AJ308" t="s">
        <v>1523</v>
      </c>
      <c r="AK308" t="s">
        <v>1523</v>
      </c>
      <c r="AL308" t="s">
        <v>1523</v>
      </c>
      <c r="AM308" t="s">
        <v>1523</v>
      </c>
      <c r="AN308" t="s">
        <v>1523</v>
      </c>
      <c r="AO308" t="s">
        <v>1523</v>
      </c>
      <c r="AP308" t="s">
        <v>1523</v>
      </c>
      <c r="AQ308" s="257" t="s">
        <v>1523</v>
      </c>
      <c r="AR308" t="s">
        <v>1523</v>
      </c>
      <c r="AS308" t="s">
        <v>1523</v>
      </c>
      <c r="AT308" t="s">
        <v>1523</v>
      </c>
      <c r="AU308" t="s">
        <v>1523</v>
      </c>
      <c r="AV308" t="s">
        <v>1523</v>
      </c>
      <c r="DP308">
        <v>-3</v>
      </c>
      <c r="GP308">
        <v>-1</v>
      </c>
      <c r="HX308">
        <v>2</v>
      </c>
      <c r="HY308">
        <v>2</v>
      </c>
      <c r="HZ308">
        <v>4</v>
      </c>
      <c r="IA308">
        <v>3</v>
      </c>
      <c r="IB308">
        <v>3</v>
      </c>
      <c r="IC308">
        <v>1</v>
      </c>
      <c r="ID308">
        <v>2</v>
      </c>
      <c r="IE308">
        <v>2</v>
      </c>
      <c r="IF308">
        <v>1</v>
      </c>
      <c r="IG308">
        <v>2</v>
      </c>
      <c r="IH308">
        <v>3</v>
      </c>
      <c r="II308">
        <v>2</v>
      </c>
      <c r="IJ308">
        <v>4</v>
      </c>
      <c r="IK308">
        <v>2</v>
      </c>
      <c r="IL308">
        <v>3</v>
      </c>
      <c r="IM308">
        <v>2</v>
      </c>
      <c r="IN308">
        <v>2</v>
      </c>
      <c r="IO308">
        <v>3</v>
      </c>
      <c r="IP308">
        <v>2</v>
      </c>
      <c r="IQ308">
        <v>3</v>
      </c>
      <c r="IR308">
        <v>1</v>
      </c>
      <c r="IS308">
        <v>3</v>
      </c>
      <c r="IT308">
        <v>2</v>
      </c>
      <c r="IU308">
        <v>4</v>
      </c>
      <c r="IV308">
        <v>3</v>
      </c>
      <c r="IW308">
        <v>2</v>
      </c>
      <c r="IX308">
        <v>3</v>
      </c>
      <c r="IY308">
        <v>2</v>
      </c>
      <c r="IZ308">
        <v>1</v>
      </c>
      <c r="JA308">
        <v>2</v>
      </c>
      <c r="JB308">
        <v>3</v>
      </c>
      <c r="JC308">
        <v>2</v>
      </c>
      <c r="JD308">
        <v>2</v>
      </c>
      <c r="JE308">
        <v>4</v>
      </c>
      <c r="JF308">
        <v>2</v>
      </c>
      <c r="JG308">
        <v>3</v>
      </c>
      <c r="JH308">
        <v>2</v>
      </c>
      <c r="JI308">
        <v>3</v>
      </c>
      <c r="JJ308">
        <v>2</v>
      </c>
      <c r="JK308">
        <v>3</v>
      </c>
      <c r="JL308">
        <v>3</v>
      </c>
      <c r="JM308">
        <v>4</v>
      </c>
      <c r="JN308">
        <v>4</v>
      </c>
      <c r="JO308">
        <v>2</v>
      </c>
      <c r="JP308">
        <v>3</v>
      </c>
      <c r="JQ308">
        <v>3</v>
      </c>
      <c r="JR308">
        <v>3</v>
      </c>
      <c r="JS308">
        <v>1</v>
      </c>
      <c r="JT308">
        <v>2</v>
      </c>
      <c r="JU308">
        <v>3</v>
      </c>
      <c r="JV308">
        <v>3</v>
      </c>
      <c r="JW308">
        <v>2</v>
      </c>
      <c r="JX308">
        <v>2</v>
      </c>
      <c r="JY308">
        <v>2</v>
      </c>
      <c r="JZ308">
        <v>4</v>
      </c>
      <c r="KA308">
        <v>2</v>
      </c>
      <c r="KB308">
        <v>1</v>
      </c>
      <c r="KC308">
        <v>2</v>
      </c>
      <c r="KD308">
        <v>1</v>
      </c>
      <c r="KE308">
        <v>2</v>
      </c>
      <c r="KF308">
        <v>1</v>
      </c>
      <c r="KG308">
        <v>2</v>
      </c>
      <c r="KH308">
        <v>2</v>
      </c>
      <c r="KI308">
        <v>3</v>
      </c>
      <c r="KJ308">
        <v>2</v>
      </c>
    </row>
    <row r="309" spans="1:296">
      <c r="A309">
        <v>307</v>
      </c>
      <c r="B309">
        <v>6858580980</v>
      </c>
      <c r="C309">
        <v>161629184</v>
      </c>
      <c r="D309" s="48">
        <v>43218.522928240738</v>
      </c>
      <c r="E309" s="180">
        <v>43218.526574074072</v>
      </c>
      <c r="F309" t="s">
        <v>4688</v>
      </c>
      <c r="K309" t="s">
        <v>4700</v>
      </c>
      <c r="L309" t="s">
        <v>4701</v>
      </c>
      <c r="P309" t="s">
        <v>4702</v>
      </c>
      <c r="Q309" t="s">
        <v>215</v>
      </c>
      <c r="R309" t="s">
        <v>1006</v>
      </c>
      <c r="S309" t="s">
        <v>788</v>
      </c>
      <c r="T309" t="s">
        <v>788</v>
      </c>
      <c r="U309" t="s">
        <v>203</v>
      </c>
      <c r="W309" t="s">
        <v>4703</v>
      </c>
      <c r="X309" t="s">
        <v>203</v>
      </c>
      <c r="Y309" t="s">
        <v>203</v>
      </c>
      <c r="Z309" t="s">
        <v>4704</v>
      </c>
      <c r="AA309" t="s">
        <v>203</v>
      </c>
      <c r="AE309" t="s">
        <v>1523</v>
      </c>
      <c r="AF309" t="s">
        <v>1523</v>
      </c>
      <c r="AG309" t="s">
        <v>1523</v>
      </c>
      <c r="AH309" s="288" t="s">
        <v>1523</v>
      </c>
      <c r="AI309" t="s">
        <v>1523</v>
      </c>
      <c r="AJ309" t="s">
        <v>1523</v>
      </c>
      <c r="AK309" t="s">
        <v>1523</v>
      </c>
      <c r="AL309" t="s">
        <v>1523</v>
      </c>
      <c r="AM309" t="s">
        <v>1523</v>
      </c>
      <c r="AN309" t="s">
        <v>1523</v>
      </c>
      <c r="AO309" t="s">
        <v>1523</v>
      </c>
      <c r="AP309" t="s">
        <v>1523</v>
      </c>
      <c r="AQ309" s="257" t="s">
        <v>1523</v>
      </c>
      <c r="AR309" t="s">
        <v>1523</v>
      </c>
      <c r="AS309" t="s">
        <v>1523</v>
      </c>
      <c r="AT309" t="s">
        <v>1523</v>
      </c>
      <c r="AU309" t="s">
        <v>1523</v>
      </c>
      <c r="AV309" t="s">
        <v>1523</v>
      </c>
      <c r="BJ309">
        <v>1</v>
      </c>
      <c r="DH309">
        <v>-3</v>
      </c>
      <c r="FB309">
        <v>4</v>
      </c>
      <c r="HN309">
        <v>1</v>
      </c>
      <c r="HO309" t="s">
        <v>4696</v>
      </c>
      <c r="HX309">
        <v>1</v>
      </c>
      <c r="HY309">
        <v>1</v>
      </c>
      <c r="HZ309">
        <v>3</v>
      </c>
      <c r="IA309">
        <v>1</v>
      </c>
      <c r="IB309">
        <v>3</v>
      </c>
      <c r="IC309">
        <v>1</v>
      </c>
      <c r="ID309">
        <v>2</v>
      </c>
      <c r="IE309">
        <v>2</v>
      </c>
      <c r="IF309">
        <v>2</v>
      </c>
      <c r="IG309">
        <v>1</v>
      </c>
      <c r="IH309">
        <v>4</v>
      </c>
      <c r="II309">
        <v>3</v>
      </c>
      <c r="IJ309">
        <v>3</v>
      </c>
      <c r="IK309">
        <v>2</v>
      </c>
      <c r="IL309">
        <v>1</v>
      </c>
      <c r="IM309">
        <v>4</v>
      </c>
      <c r="IN309">
        <v>3</v>
      </c>
      <c r="IO309">
        <v>2</v>
      </c>
      <c r="IP309">
        <v>2</v>
      </c>
      <c r="IQ309">
        <v>3</v>
      </c>
      <c r="IR309">
        <v>1</v>
      </c>
      <c r="IS309">
        <v>1</v>
      </c>
      <c r="IT309">
        <v>2</v>
      </c>
      <c r="IU309">
        <v>3</v>
      </c>
      <c r="IV309">
        <v>3</v>
      </c>
      <c r="IW309">
        <v>4</v>
      </c>
      <c r="IX309">
        <v>1</v>
      </c>
      <c r="IY309">
        <v>1</v>
      </c>
      <c r="IZ309">
        <v>1</v>
      </c>
      <c r="JA309">
        <v>2</v>
      </c>
      <c r="JB309">
        <v>3</v>
      </c>
      <c r="JC309">
        <v>2</v>
      </c>
      <c r="JD309">
        <v>1</v>
      </c>
      <c r="JE309">
        <v>1</v>
      </c>
      <c r="JF309">
        <v>3</v>
      </c>
      <c r="JG309">
        <v>3</v>
      </c>
      <c r="JH309">
        <v>2</v>
      </c>
      <c r="JI309">
        <v>2</v>
      </c>
      <c r="JJ309">
        <v>2</v>
      </c>
      <c r="JK309">
        <v>1</v>
      </c>
      <c r="JL309">
        <v>2</v>
      </c>
      <c r="JM309">
        <v>2</v>
      </c>
      <c r="JN309">
        <v>2</v>
      </c>
      <c r="JO309">
        <v>4</v>
      </c>
      <c r="JP309">
        <v>3</v>
      </c>
      <c r="JQ309">
        <v>1</v>
      </c>
      <c r="JR309">
        <v>1</v>
      </c>
      <c r="JS309">
        <v>1</v>
      </c>
      <c r="JT309">
        <v>2</v>
      </c>
      <c r="JU309">
        <v>2</v>
      </c>
      <c r="JV309">
        <v>3</v>
      </c>
      <c r="JW309">
        <v>2</v>
      </c>
      <c r="JX309">
        <v>2</v>
      </c>
      <c r="JY309">
        <v>2</v>
      </c>
      <c r="JZ309">
        <v>1</v>
      </c>
      <c r="KA309">
        <v>1</v>
      </c>
      <c r="KB309">
        <v>1</v>
      </c>
      <c r="KC309">
        <v>1</v>
      </c>
      <c r="KD309">
        <v>1</v>
      </c>
      <c r="KE309">
        <v>1</v>
      </c>
      <c r="KF309">
        <v>1</v>
      </c>
      <c r="KG309">
        <v>1</v>
      </c>
      <c r="KH309">
        <v>1</v>
      </c>
      <c r="KI309">
        <v>1</v>
      </c>
      <c r="KJ309">
        <v>3</v>
      </c>
    </row>
    <row r="310" spans="1:296">
      <c r="A310">
        <v>308</v>
      </c>
      <c r="B310">
        <v>6858571576</v>
      </c>
      <c r="C310">
        <v>161629184</v>
      </c>
      <c r="D310" s="48">
        <v>43218.512048611112</v>
      </c>
      <c r="E310" s="180">
        <v>43218.515243055554</v>
      </c>
      <c r="F310" t="s">
        <v>4688</v>
      </c>
      <c r="K310" t="s">
        <v>2846</v>
      </c>
      <c r="L310" t="s">
        <v>2119</v>
      </c>
      <c r="P310" t="s">
        <v>203</v>
      </c>
      <c r="Q310" t="s">
        <v>203</v>
      </c>
      <c r="R310" t="s">
        <v>781</v>
      </c>
      <c r="S310" t="s">
        <v>781</v>
      </c>
      <c r="T310" t="s">
        <v>781</v>
      </c>
      <c r="U310" t="s">
        <v>203</v>
      </c>
      <c r="W310" t="s">
        <v>2789</v>
      </c>
      <c r="X310" t="s">
        <v>203</v>
      </c>
      <c r="Y310" t="s">
        <v>215</v>
      </c>
      <c r="AA310" t="s">
        <v>215</v>
      </c>
      <c r="AE310" t="s">
        <v>4694</v>
      </c>
      <c r="AF310" t="s">
        <v>995</v>
      </c>
      <c r="AG310" t="s">
        <v>4734</v>
      </c>
      <c r="AH310" s="288">
        <v>43134</v>
      </c>
      <c r="AI310">
        <v>21</v>
      </c>
      <c r="AJ310" t="s">
        <v>2804</v>
      </c>
      <c r="AK310" t="s">
        <v>839</v>
      </c>
      <c r="AL310" t="s">
        <v>1031</v>
      </c>
      <c r="AM310" t="s">
        <v>215</v>
      </c>
      <c r="AN310" t="s">
        <v>1523</v>
      </c>
      <c r="AO310" t="s">
        <v>1523</v>
      </c>
      <c r="AP310" t="s">
        <v>1523</v>
      </c>
      <c r="AQ310" s="257" t="s">
        <v>1523</v>
      </c>
      <c r="AR310" t="s">
        <v>1523</v>
      </c>
      <c r="AS310" t="s">
        <v>1523</v>
      </c>
      <c r="AT310" t="s">
        <v>1523</v>
      </c>
      <c r="AU310" t="s">
        <v>1523</v>
      </c>
      <c r="AV310" t="s">
        <v>1523</v>
      </c>
      <c r="FH310">
        <v>-2</v>
      </c>
      <c r="FJ310">
        <v>-2</v>
      </c>
      <c r="FR310">
        <v>-1</v>
      </c>
      <c r="GN310">
        <v>-1</v>
      </c>
      <c r="HB310">
        <v>-1</v>
      </c>
      <c r="HX310">
        <v>2</v>
      </c>
      <c r="HY310">
        <v>2</v>
      </c>
      <c r="HZ310">
        <v>3</v>
      </c>
      <c r="IA310">
        <v>2</v>
      </c>
      <c r="IB310">
        <v>2</v>
      </c>
      <c r="IC310">
        <v>2</v>
      </c>
      <c r="ID310">
        <v>2</v>
      </c>
      <c r="IE310">
        <v>1</v>
      </c>
      <c r="IF310">
        <v>2</v>
      </c>
      <c r="IG310">
        <v>2</v>
      </c>
      <c r="IH310">
        <v>3</v>
      </c>
      <c r="II310">
        <v>2</v>
      </c>
      <c r="IJ310">
        <v>2</v>
      </c>
      <c r="IK310">
        <v>2</v>
      </c>
      <c r="IL310">
        <v>2</v>
      </c>
      <c r="IM310">
        <v>2</v>
      </c>
      <c r="IN310">
        <v>2</v>
      </c>
      <c r="IO310">
        <v>2</v>
      </c>
      <c r="IP310">
        <v>2</v>
      </c>
      <c r="IQ310">
        <v>2</v>
      </c>
      <c r="IR310">
        <v>2</v>
      </c>
      <c r="IS310">
        <v>1</v>
      </c>
      <c r="IT310">
        <v>1</v>
      </c>
      <c r="IU310">
        <v>4</v>
      </c>
      <c r="IV310">
        <v>3</v>
      </c>
      <c r="IW310">
        <v>2</v>
      </c>
      <c r="IX310">
        <v>2</v>
      </c>
      <c r="IY310">
        <v>2</v>
      </c>
      <c r="IZ310">
        <v>2</v>
      </c>
      <c r="JA310">
        <v>2</v>
      </c>
      <c r="JB310">
        <v>1</v>
      </c>
      <c r="JC310">
        <v>2</v>
      </c>
      <c r="JD310">
        <v>2</v>
      </c>
      <c r="JE310">
        <v>1</v>
      </c>
      <c r="JF310">
        <v>2</v>
      </c>
      <c r="JG310">
        <v>2</v>
      </c>
      <c r="JH310">
        <v>2</v>
      </c>
      <c r="JI310">
        <v>2</v>
      </c>
      <c r="JJ310">
        <v>3</v>
      </c>
      <c r="JK310">
        <v>1</v>
      </c>
      <c r="JL310">
        <v>2</v>
      </c>
      <c r="JM310">
        <v>2</v>
      </c>
      <c r="JN310">
        <v>3</v>
      </c>
      <c r="JO310">
        <v>4</v>
      </c>
      <c r="JP310">
        <v>2</v>
      </c>
      <c r="JQ310">
        <v>1</v>
      </c>
      <c r="JR310">
        <v>2</v>
      </c>
      <c r="JS310">
        <v>2</v>
      </c>
      <c r="JT310">
        <v>2</v>
      </c>
      <c r="JU310">
        <v>2</v>
      </c>
      <c r="JV310">
        <v>3</v>
      </c>
      <c r="JW310">
        <v>1</v>
      </c>
      <c r="JX310">
        <v>2</v>
      </c>
      <c r="JY310">
        <v>2</v>
      </c>
      <c r="JZ310">
        <v>2</v>
      </c>
      <c r="KA310">
        <v>2</v>
      </c>
      <c r="KB310">
        <v>1</v>
      </c>
      <c r="KC310">
        <v>1</v>
      </c>
      <c r="KD310">
        <v>2</v>
      </c>
      <c r="KE310">
        <v>2</v>
      </c>
      <c r="KF310">
        <v>1</v>
      </c>
      <c r="KG310">
        <v>1</v>
      </c>
      <c r="KH310">
        <v>3</v>
      </c>
      <c r="KI310">
        <v>2</v>
      </c>
      <c r="KJ310">
        <v>2</v>
      </c>
    </row>
    <row r="311" spans="1:296">
      <c r="A311">
        <v>309</v>
      </c>
      <c r="B311">
        <v>6858568762</v>
      </c>
      <c r="C311">
        <v>161629184</v>
      </c>
      <c r="D311" s="48">
        <v>43218.508287037039</v>
      </c>
      <c r="E311" s="180">
        <v>43218.511701388888</v>
      </c>
      <c r="F311" t="s">
        <v>4688</v>
      </c>
      <c r="K311" t="s">
        <v>2852</v>
      </c>
      <c r="L311" t="s">
        <v>2853</v>
      </c>
      <c r="P311" t="s">
        <v>209</v>
      </c>
      <c r="Q311" t="s">
        <v>209</v>
      </c>
      <c r="R311" t="s">
        <v>1006</v>
      </c>
      <c r="S311" t="s">
        <v>781</v>
      </c>
      <c r="T311" t="s">
        <v>781</v>
      </c>
      <c r="U311" t="s">
        <v>4691</v>
      </c>
      <c r="W311" t="s">
        <v>203</v>
      </c>
      <c r="X311" t="s">
        <v>215</v>
      </c>
      <c r="Y311" t="s">
        <v>203</v>
      </c>
      <c r="Z311" t="s">
        <v>203</v>
      </c>
      <c r="AA311" t="s">
        <v>203</v>
      </c>
      <c r="AB311" t="s">
        <v>203</v>
      </c>
      <c r="AC311" t="s">
        <v>203</v>
      </c>
      <c r="AE311" t="s">
        <v>4692</v>
      </c>
      <c r="AF311" t="s">
        <v>603</v>
      </c>
      <c r="AG311" t="s">
        <v>4735</v>
      </c>
      <c r="AH311" s="288">
        <v>43209</v>
      </c>
      <c r="AI311">
        <v>2</v>
      </c>
      <c r="AJ311" t="s">
        <v>4693</v>
      </c>
      <c r="AK311" t="s">
        <v>997</v>
      </c>
      <c r="AL311" t="s">
        <v>1031</v>
      </c>
      <c r="AM311" t="s">
        <v>215</v>
      </c>
      <c r="AN311" t="s">
        <v>1523</v>
      </c>
      <c r="AO311" t="s">
        <v>1523</v>
      </c>
      <c r="AP311" t="s">
        <v>1523</v>
      </c>
      <c r="AQ311" s="257" t="s">
        <v>1523</v>
      </c>
      <c r="AR311" t="s">
        <v>1523</v>
      </c>
      <c r="AS311" t="s">
        <v>1523</v>
      </c>
      <c r="AT311" t="s">
        <v>1523</v>
      </c>
      <c r="AU311" t="s">
        <v>1523</v>
      </c>
      <c r="AV311" t="s">
        <v>1523</v>
      </c>
      <c r="BF311">
        <v>1</v>
      </c>
      <c r="DF311">
        <v>-3</v>
      </c>
      <c r="DJ311">
        <v>1</v>
      </c>
      <c r="DP311">
        <v>1</v>
      </c>
      <c r="EP311">
        <v>-3</v>
      </c>
      <c r="ER311">
        <v>-4</v>
      </c>
      <c r="GF311">
        <v>-1</v>
      </c>
      <c r="HX311">
        <v>1</v>
      </c>
      <c r="HY311">
        <v>2</v>
      </c>
      <c r="HZ311">
        <v>4</v>
      </c>
      <c r="IA311">
        <v>2</v>
      </c>
      <c r="IB311">
        <v>3</v>
      </c>
      <c r="IC311">
        <v>2</v>
      </c>
      <c r="ID311">
        <v>2</v>
      </c>
      <c r="IE311">
        <v>1</v>
      </c>
      <c r="IF311">
        <v>1</v>
      </c>
      <c r="IG311">
        <v>1</v>
      </c>
      <c r="IH311">
        <v>2</v>
      </c>
      <c r="II311">
        <v>3</v>
      </c>
      <c r="IJ311">
        <v>4</v>
      </c>
      <c r="IK311">
        <v>4</v>
      </c>
      <c r="IL311">
        <v>2</v>
      </c>
      <c r="IM311">
        <v>3</v>
      </c>
      <c r="IN311">
        <v>4</v>
      </c>
      <c r="IO311">
        <v>4</v>
      </c>
      <c r="IP311">
        <v>1</v>
      </c>
      <c r="IQ311">
        <v>2</v>
      </c>
      <c r="IR311">
        <v>2</v>
      </c>
      <c r="IS311">
        <v>2</v>
      </c>
      <c r="IT311">
        <v>1</v>
      </c>
      <c r="IU311">
        <v>2</v>
      </c>
      <c r="IV311">
        <v>2</v>
      </c>
      <c r="IW311">
        <v>3</v>
      </c>
      <c r="IX311">
        <v>3</v>
      </c>
      <c r="IY311">
        <v>2</v>
      </c>
      <c r="IZ311">
        <v>4</v>
      </c>
      <c r="JA311">
        <v>2</v>
      </c>
      <c r="JB311">
        <v>3</v>
      </c>
      <c r="JC311">
        <v>2</v>
      </c>
      <c r="JD311">
        <v>2</v>
      </c>
      <c r="JE311">
        <v>4</v>
      </c>
      <c r="JF311">
        <v>4</v>
      </c>
      <c r="JG311">
        <v>2</v>
      </c>
      <c r="JH311">
        <v>2</v>
      </c>
      <c r="JI311">
        <v>1</v>
      </c>
      <c r="JJ311">
        <v>1</v>
      </c>
      <c r="JK311">
        <v>1</v>
      </c>
      <c r="JL311">
        <v>3</v>
      </c>
      <c r="JM311">
        <v>3</v>
      </c>
      <c r="JN311">
        <v>4</v>
      </c>
      <c r="JO311">
        <v>1</v>
      </c>
      <c r="JP311">
        <v>3</v>
      </c>
      <c r="JQ311">
        <v>1</v>
      </c>
      <c r="JR311">
        <v>4</v>
      </c>
      <c r="JS311">
        <v>3</v>
      </c>
      <c r="JT311">
        <v>2</v>
      </c>
      <c r="JU311">
        <v>4</v>
      </c>
      <c r="JV311">
        <v>3</v>
      </c>
      <c r="JW311">
        <v>1</v>
      </c>
      <c r="JX311">
        <v>2</v>
      </c>
      <c r="JY311">
        <v>3</v>
      </c>
      <c r="JZ311">
        <v>2</v>
      </c>
      <c r="KA311">
        <v>3</v>
      </c>
      <c r="KB311">
        <v>2</v>
      </c>
      <c r="KC311">
        <v>1</v>
      </c>
      <c r="KD311">
        <v>3</v>
      </c>
      <c r="KE311">
        <v>1</v>
      </c>
      <c r="KF311">
        <v>3</v>
      </c>
      <c r="KG311">
        <v>1</v>
      </c>
      <c r="KH311">
        <v>2</v>
      </c>
      <c r="KI311">
        <v>1</v>
      </c>
      <c r="KJ311">
        <v>3</v>
      </c>
    </row>
    <row r="312" spans="1:296">
      <c r="A312">
        <v>310</v>
      </c>
      <c r="AE312" t="s">
        <v>1523</v>
      </c>
      <c r="AF312" t="s">
        <v>1523</v>
      </c>
      <c r="AG312" t="s">
        <v>1523</v>
      </c>
      <c r="AH312" s="288" t="s">
        <v>1523</v>
      </c>
      <c r="AI312" t="s">
        <v>1523</v>
      </c>
      <c r="AJ312" t="s">
        <v>1523</v>
      </c>
      <c r="AK312" t="s">
        <v>1523</v>
      </c>
      <c r="AL312" t="s">
        <v>1523</v>
      </c>
      <c r="AM312" t="s">
        <v>1523</v>
      </c>
      <c r="AN312" t="s">
        <v>1523</v>
      </c>
      <c r="AO312" t="s">
        <v>1523</v>
      </c>
      <c r="AP312" t="s">
        <v>1523</v>
      </c>
      <c r="AQ312" s="257" t="s">
        <v>1523</v>
      </c>
      <c r="AR312" t="s">
        <v>1523</v>
      </c>
      <c r="AS312" t="s">
        <v>1523</v>
      </c>
      <c r="AT312" t="s">
        <v>1523</v>
      </c>
      <c r="AU312" t="s">
        <v>1523</v>
      </c>
      <c r="AV312" t="s">
        <v>1523</v>
      </c>
    </row>
    <row r="313" spans="1:296">
      <c r="A313">
        <v>311</v>
      </c>
      <c r="AE313" t="s">
        <v>1523</v>
      </c>
      <c r="AF313" t="s">
        <v>1523</v>
      </c>
      <c r="AG313" t="s">
        <v>1523</v>
      </c>
      <c r="AH313" s="288" t="s">
        <v>1523</v>
      </c>
      <c r="AI313" t="s">
        <v>1523</v>
      </c>
      <c r="AJ313" t="s">
        <v>1523</v>
      </c>
      <c r="AK313" t="s">
        <v>1523</v>
      </c>
      <c r="AL313" t="s">
        <v>1523</v>
      </c>
      <c r="AM313" t="s">
        <v>1523</v>
      </c>
      <c r="AN313" t="s">
        <v>1523</v>
      </c>
      <c r="AO313" t="s">
        <v>1523</v>
      </c>
      <c r="AP313" t="s">
        <v>1523</v>
      </c>
      <c r="AQ313" s="257" t="s">
        <v>1523</v>
      </c>
      <c r="AR313" t="s">
        <v>1523</v>
      </c>
      <c r="AS313" t="s">
        <v>1523</v>
      </c>
      <c r="AT313" t="s">
        <v>1523</v>
      </c>
      <c r="AU313" t="s">
        <v>1523</v>
      </c>
      <c r="AV313" t="s">
        <v>1523</v>
      </c>
    </row>
    <row r="314" spans="1:296">
      <c r="A314">
        <v>312</v>
      </c>
      <c r="AE314" t="s">
        <v>1523</v>
      </c>
      <c r="AF314" t="s">
        <v>1523</v>
      </c>
      <c r="AG314" t="s">
        <v>1523</v>
      </c>
      <c r="AH314" s="288" t="s">
        <v>1523</v>
      </c>
      <c r="AI314" t="s">
        <v>1523</v>
      </c>
      <c r="AJ314" t="s">
        <v>1523</v>
      </c>
      <c r="AK314" t="s">
        <v>1523</v>
      </c>
      <c r="AL314" t="s">
        <v>1523</v>
      </c>
      <c r="AM314" t="s">
        <v>1523</v>
      </c>
      <c r="AN314" t="s">
        <v>1523</v>
      </c>
      <c r="AO314" t="s">
        <v>1523</v>
      </c>
      <c r="AP314" t="s">
        <v>1523</v>
      </c>
      <c r="AQ314" s="257" t="s">
        <v>1523</v>
      </c>
      <c r="AR314" t="s">
        <v>1523</v>
      </c>
      <c r="AS314" t="s">
        <v>1523</v>
      </c>
      <c r="AT314" t="s">
        <v>1523</v>
      </c>
      <c r="AU314" t="s">
        <v>1523</v>
      </c>
      <c r="AV314" t="s">
        <v>1523</v>
      </c>
    </row>
    <row r="315" spans="1:296">
      <c r="A315">
        <v>313</v>
      </c>
      <c r="AE315" t="s">
        <v>1523</v>
      </c>
      <c r="AF315" t="s">
        <v>1523</v>
      </c>
      <c r="AG315" t="s">
        <v>1523</v>
      </c>
      <c r="AH315" s="288" t="s">
        <v>1523</v>
      </c>
      <c r="AI315" t="s">
        <v>1523</v>
      </c>
      <c r="AJ315" t="s">
        <v>1523</v>
      </c>
      <c r="AK315" t="s">
        <v>1523</v>
      </c>
      <c r="AL315" t="s">
        <v>1523</v>
      </c>
      <c r="AM315" t="s">
        <v>1523</v>
      </c>
      <c r="AN315" t="s">
        <v>1523</v>
      </c>
      <c r="AO315" t="s">
        <v>1523</v>
      </c>
      <c r="AP315" t="s">
        <v>1523</v>
      </c>
      <c r="AQ315" s="257" t="s">
        <v>1523</v>
      </c>
      <c r="AR315" t="s">
        <v>1523</v>
      </c>
      <c r="AS315" t="s">
        <v>1523</v>
      </c>
      <c r="AT315" t="s">
        <v>1523</v>
      </c>
      <c r="AU315" t="s">
        <v>1523</v>
      </c>
      <c r="AV315" t="s">
        <v>1523</v>
      </c>
    </row>
    <row r="316" spans="1:296">
      <c r="A316">
        <v>314</v>
      </c>
      <c r="AE316" t="s">
        <v>1523</v>
      </c>
      <c r="AF316" t="s">
        <v>1523</v>
      </c>
      <c r="AG316" t="s">
        <v>1523</v>
      </c>
      <c r="AH316" s="288" t="s">
        <v>1523</v>
      </c>
      <c r="AI316" t="s">
        <v>1523</v>
      </c>
      <c r="AJ316" t="s">
        <v>1523</v>
      </c>
      <c r="AK316" t="s">
        <v>1523</v>
      </c>
      <c r="AL316" t="s">
        <v>1523</v>
      </c>
      <c r="AM316" t="s">
        <v>1523</v>
      </c>
      <c r="AN316" t="s">
        <v>1523</v>
      </c>
      <c r="AO316" t="s">
        <v>1523</v>
      </c>
      <c r="AP316" t="s">
        <v>1523</v>
      </c>
      <c r="AQ316" s="257" t="s">
        <v>1523</v>
      </c>
      <c r="AR316" t="s">
        <v>1523</v>
      </c>
      <c r="AS316" t="s">
        <v>1523</v>
      </c>
      <c r="AT316" t="s">
        <v>1523</v>
      </c>
      <c r="AU316" t="s">
        <v>1523</v>
      </c>
      <c r="AV316" t="s">
        <v>1523</v>
      </c>
    </row>
    <row r="317" spans="1:296">
      <c r="A317">
        <v>315</v>
      </c>
      <c r="AE317" t="s">
        <v>1523</v>
      </c>
      <c r="AF317" t="s">
        <v>1523</v>
      </c>
      <c r="AG317" t="s">
        <v>1523</v>
      </c>
      <c r="AH317" s="288" t="s">
        <v>1523</v>
      </c>
      <c r="AI317" t="s">
        <v>1523</v>
      </c>
      <c r="AJ317" t="s">
        <v>1523</v>
      </c>
      <c r="AK317" t="s">
        <v>1523</v>
      </c>
      <c r="AL317" t="s">
        <v>1523</v>
      </c>
      <c r="AM317" t="s">
        <v>1523</v>
      </c>
      <c r="AN317" t="s">
        <v>1523</v>
      </c>
      <c r="AO317" t="s">
        <v>1523</v>
      </c>
      <c r="AP317" t="s">
        <v>1523</v>
      </c>
      <c r="AQ317" s="257" t="s">
        <v>1523</v>
      </c>
      <c r="AR317" t="s">
        <v>1523</v>
      </c>
      <c r="AS317" t="s">
        <v>1523</v>
      </c>
      <c r="AT317" t="s">
        <v>1523</v>
      </c>
      <c r="AU317" t="s">
        <v>1523</v>
      </c>
      <c r="AV317" t="s">
        <v>1523</v>
      </c>
    </row>
    <row r="318" spans="1:296">
      <c r="A318">
        <v>316</v>
      </c>
      <c r="AE318" t="s">
        <v>1523</v>
      </c>
      <c r="AF318" t="s">
        <v>1523</v>
      </c>
      <c r="AG318" t="s">
        <v>1523</v>
      </c>
      <c r="AH318" s="288" t="s">
        <v>1523</v>
      </c>
      <c r="AI318" t="s">
        <v>1523</v>
      </c>
      <c r="AJ318" t="s">
        <v>1523</v>
      </c>
      <c r="AK318" t="s">
        <v>1523</v>
      </c>
      <c r="AL318" t="s">
        <v>1523</v>
      </c>
      <c r="AM318" t="s">
        <v>1523</v>
      </c>
      <c r="AN318" t="s">
        <v>1523</v>
      </c>
      <c r="AO318" t="s">
        <v>1523</v>
      </c>
      <c r="AP318" t="s">
        <v>1523</v>
      </c>
      <c r="AQ318" s="257" t="s">
        <v>1523</v>
      </c>
      <c r="AR318" t="s">
        <v>1523</v>
      </c>
      <c r="AS318" t="s">
        <v>1523</v>
      </c>
      <c r="AT318" t="s">
        <v>1523</v>
      </c>
      <c r="AU318" t="s">
        <v>1523</v>
      </c>
      <c r="AV318" t="s">
        <v>1523</v>
      </c>
    </row>
    <row r="319" spans="1:296">
      <c r="A319">
        <v>317</v>
      </c>
      <c r="AE319" t="s">
        <v>1523</v>
      </c>
      <c r="AF319" t="s">
        <v>1523</v>
      </c>
      <c r="AG319" t="s">
        <v>1523</v>
      </c>
      <c r="AH319" s="288" t="s">
        <v>1523</v>
      </c>
      <c r="AI319" t="s">
        <v>1523</v>
      </c>
      <c r="AJ319" t="s">
        <v>1523</v>
      </c>
      <c r="AK319" t="s">
        <v>1523</v>
      </c>
      <c r="AL319" t="s">
        <v>1523</v>
      </c>
      <c r="AM319" t="s">
        <v>1523</v>
      </c>
      <c r="AN319" t="s">
        <v>1523</v>
      </c>
      <c r="AO319" t="s">
        <v>1523</v>
      </c>
      <c r="AP319" t="s">
        <v>1523</v>
      </c>
      <c r="AQ319" s="257" t="s">
        <v>1523</v>
      </c>
      <c r="AR319" t="s">
        <v>1523</v>
      </c>
      <c r="AS319" t="s">
        <v>1523</v>
      </c>
      <c r="AT319" t="s">
        <v>1523</v>
      </c>
      <c r="AU319" t="s">
        <v>1523</v>
      </c>
      <c r="AV319" t="s">
        <v>1523</v>
      </c>
    </row>
    <row r="320" spans="1:296">
      <c r="A320">
        <v>318</v>
      </c>
      <c r="AE320" t="s">
        <v>1523</v>
      </c>
      <c r="AF320" t="s">
        <v>1523</v>
      </c>
      <c r="AG320" t="s">
        <v>1523</v>
      </c>
      <c r="AH320" s="288" t="s">
        <v>1523</v>
      </c>
      <c r="AI320" t="s">
        <v>1523</v>
      </c>
      <c r="AJ320" t="s">
        <v>1523</v>
      </c>
      <c r="AK320" t="s">
        <v>1523</v>
      </c>
      <c r="AL320" t="s">
        <v>1523</v>
      </c>
      <c r="AM320" t="s">
        <v>1523</v>
      </c>
      <c r="AN320" t="s">
        <v>1523</v>
      </c>
      <c r="AO320" t="s">
        <v>1523</v>
      </c>
      <c r="AP320" t="s">
        <v>1523</v>
      </c>
      <c r="AQ320" s="257" t="s">
        <v>1523</v>
      </c>
      <c r="AR320" t="s">
        <v>1523</v>
      </c>
      <c r="AS320" t="s">
        <v>1523</v>
      </c>
      <c r="AT320" t="s">
        <v>1523</v>
      </c>
      <c r="AU320" t="s">
        <v>1523</v>
      </c>
      <c r="AV320" t="s">
        <v>1523</v>
      </c>
    </row>
    <row r="321" spans="1:48">
      <c r="A321">
        <v>319</v>
      </c>
      <c r="AE321" t="s">
        <v>1523</v>
      </c>
      <c r="AF321" t="s">
        <v>1523</v>
      </c>
      <c r="AG321" t="s">
        <v>1523</v>
      </c>
      <c r="AH321" s="288" t="s">
        <v>1523</v>
      </c>
      <c r="AI321" t="s">
        <v>1523</v>
      </c>
      <c r="AJ321" t="s">
        <v>1523</v>
      </c>
      <c r="AK321" t="s">
        <v>1523</v>
      </c>
      <c r="AL321" t="s">
        <v>1523</v>
      </c>
      <c r="AM321" t="s">
        <v>1523</v>
      </c>
      <c r="AN321" t="s">
        <v>1523</v>
      </c>
      <c r="AO321" t="s">
        <v>1523</v>
      </c>
      <c r="AP321" t="s">
        <v>1523</v>
      </c>
      <c r="AQ321" s="257" t="s">
        <v>1523</v>
      </c>
      <c r="AR321" t="s">
        <v>1523</v>
      </c>
      <c r="AS321" t="s">
        <v>1523</v>
      </c>
      <c r="AT321" t="s">
        <v>1523</v>
      </c>
      <c r="AU321" t="s">
        <v>1523</v>
      </c>
      <c r="AV321" t="s">
        <v>1523</v>
      </c>
    </row>
    <row r="322" spans="1:48">
      <c r="A322">
        <v>320</v>
      </c>
      <c r="AE322" t="s">
        <v>1523</v>
      </c>
      <c r="AF322" t="s">
        <v>1523</v>
      </c>
      <c r="AG322" t="s">
        <v>1523</v>
      </c>
      <c r="AH322" s="288" t="s">
        <v>1523</v>
      </c>
      <c r="AI322" t="s">
        <v>1523</v>
      </c>
      <c r="AJ322" t="s">
        <v>1523</v>
      </c>
      <c r="AK322" t="s">
        <v>1523</v>
      </c>
      <c r="AL322" t="s">
        <v>1523</v>
      </c>
      <c r="AM322" t="s">
        <v>1523</v>
      </c>
      <c r="AN322" t="s">
        <v>1523</v>
      </c>
      <c r="AO322" t="s">
        <v>1523</v>
      </c>
      <c r="AP322" t="s">
        <v>1523</v>
      </c>
      <c r="AQ322" s="257" t="s">
        <v>1523</v>
      </c>
      <c r="AR322" t="s">
        <v>1523</v>
      </c>
      <c r="AS322" t="s">
        <v>1523</v>
      </c>
      <c r="AT322" t="s">
        <v>1523</v>
      </c>
      <c r="AU322" t="s">
        <v>1523</v>
      </c>
      <c r="AV322" t="s">
        <v>1523</v>
      </c>
    </row>
    <row r="323" spans="1:48">
      <c r="A323">
        <v>321</v>
      </c>
      <c r="AE323" t="s">
        <v>1523</v>
      </c>
      <c r="AF323" t="s">
        <v>1523</v>
      </c>
      <c r="AG323" t="s">
        <v>1523</v>
      </c>
      <c r="AH323" s="288" t="s">
        <v>1523</v>
      </c>
      <c r="AI323" t="s">
        <v>1523</v>
      </c>
      <c r="AJ323" t="s">
        <v>1523</v>
      </c>
      <c r="AK323" t="s">
        <v>1523</v>
      </c>
      <c r="AL323" t="s">
        <v>1523</v>
      </c>
      <c r="AM323" t="s">
        <v>1523</v>
      </c>
      <c r="AN323" t="s">
        <v>1523</v>
      </c>
      <c r="AO323" t="s">
        <v>1523</v>
      </c>
      <c r="AP323" t="s">
        <v>1523</v>
      </c>
      <c r="AQ323" s="257" t="s">
        <v>1523</v>
      </c>
      <c r="AR323" t="s">
        <v>1523</v>
      </c>
      <c r="AS323" t="s">
        <v>1523</v>
      </c>
      <c r="AT323" t="s">
        <v>1523</v>
      </c>
      <c r="AU323" t="s">
        <v>1523</v>
      </c>
      <c r="AV323" t="s">
        <v>1523</v>
      </c>
    </row>
    <row r="324" spans="1:48">
      <c r="A324">
        <v>322</v>
      </c>
      <c r="AE324" t="s">
        <v>1523</v>
      </c>
      <c r="AF324" t="s">
        <v>1523</v>
      </c>
      <c r="AG324" t="s">
        <v>1523</v>
      </c>
      <c r="AH324" s="288" t="s">
        <v>1523</v>
      </c>
      <c r="AI324" t="s">
        <v>1523</v>
      </c>
      <c r="AJ324" t="s">
        <v>1523</v>
      </c>
      <c r="AK324" t="s">
        <v>1523</v>
      </c>
      <c r="AL324" t="s">
        <v>1523</v>
      </c>
      <c r="AM324" t="s">
        <v>1523</v>
      </c>
      <c r="AN324" t="s">
        <v>1523</v>
      </c>
      <c r="AO324" t="s">
        <v>1523</v>
      </c>
      <c r="AP324" t="s">
        <v>1523</v>
      </c>
      <c r="AQ324" s="257" t="s">
        <v>1523</v>
      </c>
      <c r="AR324" t="s">
        <v>1523</v>
      </c>
      <c r="AS324" t="s">
        <v>1523</v>
      </c>
      <c r="AT324" t="s">
        <v>1523</v>
      </c>
      <c r="AU324" t="s">
        <v>1523</v>
      </c>
      <c r="AV324" t="s">
        <v>1523</v>
      </c>
    </row>
    <row r="325" spans="1:48">
      <c r="A325">
        <v>323</v>
      </c>
      <c r="AE325" t="s">
        <v>1523</v>
      </c>
      <c r="AF325" t="s">
        <v>1523</v>
      </c>
      <c r="AG325" t="s">
        <v>1523</v>
      </c>
      <c r="AH325" s="288" t="s">
        <v>1523</v>
      </c>
      <c r="AI325" t="s">
        <v>1523</v>
      </c>
      <c r="AJ325" t="s">
        <v>1523</v>
      </c>
      <c r="AK325" t="s">
        <v>1523</v>
      </c>
      <c r="AL325" t="s">
        <v>1523</v>
      </c>
      <c r="AM325" t="s">
        <v>1523</v>
      </c>
      <c r="AN325" t="s">
        <v>1523</v>
      </c>
      <c r="AO325" t="s">
        <v>1523</v>
      </c>
      <c r="AP325" t="s">
        <v>1523</v>
      </c>
      <c r="AQ325" s="257" t="s">
        <v>1523</v>
      </c>
      <c r="AR325" t="s">
        <v>1523</v>
      </c>
      <c r="AS325" t="s">
        <v>1523</v>
      </c>
      <c r="AT325" t="s">
        <v>1523</v>
      </c>
      <c r="AU325" t="s">
        <v>1523</v>
      </c>
      <c r="AV325" t="s">
        <v>1523</v>
      </c>
    </row>
    <row r="326" spans="1:48">
      <c r="A326">
        <v>324</v>
      </c>
      <c r="AE326" t="s">
        <v>1523</v>
      </c>
      <c r="AF326" t="s">
        <v>1523</v>
      </c>
      <c r="AG326" t="s">
        <v>1523</v>
      </c>
      <c r="AH326" s="288" t="s">
        <v>1523</v>
      </c>
      <c r="AI326" t="s">
        <v>1523</v>
      </c>
      <c r="AJ326" t="s">
        <v>1523</v>
      </c>
      <c r="AK326" t="s">
        <v>1523</v>
      </c>
      <c r="AL326" t="s">
        <v>1523</v>
      </c>
      <c r="AM326" t="s">
        <v>1523</v>
      </c>
      <c r="AN326" t="s">
        <v>1523</v>
      </c>
      <c r="AO326" t="s">
        <v>1523</v>
      </c>
      <c r="AP326" t="s">
        <v>1523</v>
      </c>
      <c r="AQ326" s="257" t="s">
        <v>1523</v>
      </c>
      <c r="AR326" t="s">
        <v>1523</v>
      </c>
      <c r="AS326" t="s">
        <v>1523</v>
      </c>
      <c r="AT326" t="s">
        <v>1523</v>
      </c>
      <c r="AU326" t="s">
        <v>1523</v>
      </c>
      <c r="AV326" t="s">
        <v>1523</v>
      </c>
    </row>
    <row r="327" spans="1:48">
      <c r="A327">
        <v>325</v>
      </c>
      <c r="AE327" t="s">
        <v>1523</v>
      </c>
      <c r="AF327" t="s">
        <v>1523</v>
      </c>
      <c r="AG327" t="s">
        <v>1523</v>
      </c>
      <c r="AH327" s="288" t="s">
        <v>1523</v>
      </c>
      <c r="AI327" t="s">
        <v>1523</v>
      </c>
      <c r="AJ327" t="s">
        <v>1523</v>
      </c>
      <c r="AK327" t="s">
        <v>1523</v>
      </c>
      <c r="AL327" t="s">
        <v>1523</v>
      </c>
      <c r="AM327" t="s">
        <v>1523</v>
      </c>
      <c r="AN327" t="s">
        <v>1523</v>
      </c>
      <c r="AO327" t="s">
        <v>1523</v>
      </c>
      <c r="AP327" t="s">
        <v>1523</v>
      </c>
      <c r="AQ327" s="257" t="s">
        <v>1523</v>
      </c>
      <c r="AR327" t="s">
        <v>1523</v>
      </c>
      <c r="AS327" t="s">
        <v>1523</v>
      </c>
      <c r="AT327" t="s">
        <v>1523</v>
      </c>
      <c r="AU327" t="s">
        <v>1523</v>
      </c>
      <c r="AV327" t="s">
        <v>1523</v>
      </c>
    </row>
    <row r="328" spans="1:48">
      <c r="A328">
        <v>326</v>
      </c>
      <c r="AE328" t="s">
        <v>1523</v>
      </c>
      <c r="AF328" t="s">
        <v>1523</v>
      </c>
      <c r="AG328" t="s">
        <v>1523</v>
      </c>
      <c r="AH328" s="288" t="s">
        <v>1523</v>
      </c>
      <c r="AI328" t="s">
        <v>1523</v>
      </c>
      <c r="AJ328" t="s">
        <v>1523</v>
      </c>
      <c r="AK328" t="s">
        <v>1523</v>
      </c>
      <c r="AL328" t="s">
        <v>1523</v>
      </c>
      <c r="AM328" t="s">
        <v>1523</v>
      </c>
      <c r="AN328" t="s">
        <v>1523</v>
      </c>
      <c r="AO328" t="s">
        <v>1523</v>
      </c>
      <c r="AP328" t="s">
        <v>1523</v>
      </c>
      <c r="AQ328" s="257" t="s">
        <v>1523</v>
      </c>
      <c r="AR328" t="s">
        <v>1523</v>
      </c>
      <c r="AS328" t="s">
        <v>1523</v>
      </c>
      <c r="AT328" t="s">
        <v>1523</v>
      </c>
      <c r="AU328" t="s">
        <v>1523</v>
      </c>
      <c r="AV328" t="s">
        <v>1523</v>
      </c>
    </row>
    <row r="329" spans="1:48">
      <c r="A329">
        <v>327</v>
      </c>
      <c r="AE329" t="s">
        <v>1523</v>
      </c>
      <c r="AF329" t="s">
        <v>1523</v>
      </c>
      <c r="AG329" t="s">
        <v>1523</v>
      </c>
      <c r="AH329" s="288" t="s">
        <v>1523</v>
      </c>
      <c r="AI329" t="s">
        <v>1523</v>
      </c>
      <c r="AJ329" t="s">
        <v>1523</v>
      </c>
      <c r="AK329" t="s">
        <v>1523</v>
      </c>
      <c r="AL329" t="s">
        <v>1523</v>
      </c>
      <c r="AM329" t="s">
        <v>1523</v>
      </c>
      <c r="AN329" t="s">
        <v>1523</v>
      </c>
      <c r="AO329" t="s">
        <v>1523</v>
      </c>
      <c r="AP329" t="s">
        <v>1523</v>
      </c>
      <c r="AQ329" s="257" t="s">
        <v>1523</v>
      </c>
      <c r="AR329" t="s">
        <v>1523</v>
      </c>
      <c r="AS329" t="s">
        <v>1523</v>
      </c>
      <c r="AT329" t="s">
        <v>1523</v>
      </c>
      <c r="AU329" t="s">
        <v>1523</v>
      </c>
      <c r="AV329" t="s">
        <v>1523</v>
      </c>
    </row>
    <row r="330" spans="1:48">
      <c r="A330">
        <v>328</v>
      </c>
      <c r="AE330" t="s">
        <v>1523</v>
      </c>
      <c r="AF330" t="s">
        <v>1523</v>
      </c>
      <c r="AG330" t="s">
        <v>1523</v>
      </c>
      <c r="AH330" s="288" t="s">
        <v>1523</v>
      </c>
      <c r="AI330" t="s">
        <v>1523</v>
      </c>
      <c r="AJ330" t="s">
        <v>1523</v>
      </c>
      <c r="AK330" t="s">
        <v>1523</v>
      </c>
      <c r="AL330" t="s">
        <v>1523</v>
      </c>
      <c r="AM330" t="s">
        <v>1523</v>
      </c>
      <c r="AN330" t="s">
        <v>1523</v>
      </c>
      <c r="AO330" t="s">
        <v>1523</v>
      </c>
      <c r="AP330" t="s">
        <v>1523</v>
      </c>
      <c r="AQ330" s="257" t="s">
        <v>1523</v>
      </c>
      <c r="AR330" t="s">
        <v>1523</v>
      </c>
      <c r="AS330" t="s">
        <v>1523</v>
      </c>
      <c r="AT330" t="s">
        <v>1523</v>
      </c>
      <c r="AU330" t="s">
        <v>1523</v>
      </c>
      <c r="AV330" t="s">
        <v>1523</v>
      </c>
    </row>
    <row r="331" spans="1:48">
      <c r="A331">
        <v>329</v>
      </c>
      <c r="AE331" t="s">
        <v>1523</v>
      </c>
      <c r="AF331" t="s">
        <v>1523</v>
      </c>
      <c r="AG331" t="s">
        <v>1523</v>
      </c>
      <c r="AH331" s="288" t="s">
        <v>1523</v>
      </c>
      <c r="AI331" t="s">
        <v>1523</v>
      </c>
      <c r="AJ331" t="s">
        <v>1523</v>
      </c>
      <c r="AK331" t="s">
        <v>1523</v>
      </c>
      <c r="AL331" t="s">
        <v>1523</v>
      </c>
      <c r="AM331" t="s">
        <v>1523</v>
      </c>
      <c r="AN331" t="s">
        <v>1523</v>
      </c>
      <c r="AO331" t="s">
        <v>1523</v>
      </c>
      <c r="AP331" t="s">
        <v>1523</v>
      </c>
      <c r="AQ331" s="257" t="s">
        <v>1523</v>
      </c>
      <c r="AR331" t="s">
        <v>1523</v>
      </c>
      <c r="AS331" t="s">
        <v>1523</v>
      </c>
      <c r="AT331" t="s">
        <v>1523</v>
      </c>
      <c r="AU331" t="s">
        <v>1523</v>
      </c>
      <c r="AV331" t="s">
        <v>1523</v>
      </c>
    </row>
    <row r="332" spans="1:48">
      <c r="A332">
        <v>330</v>
      </c>
      <c r="AE332" t="s">
        <v>1523</v>
      </c>
      <c r="AF332" t="s">
        <v>1523</v>
      </c>
      <c r="AG332" t="s">
        <v>1523</v>
      </c>
      <c r="AH332" s="288" t="s">
        <v>1523</v>
      </c>
      <c r="AI332" t="s">
        <v>1523</v>
      </c>
      <c r="AJ332" t="s">
        <v>1523</v>
      </c>
      <c r="AK332" t="s">
        <v>1523</v>
      </c>
      <c r="AL332" t="s">
        <v>1523</v>
      </c>
      <c r="AM332" t="s">
        <v>1523</v>
      </c>
      <c r="AN332" t="s">
        <v>1523</v>
      </c>
      <c r="AO332" t="s">
        <v>1523</v>
      </c>
      <c r="AP332" t="s">
        <v>1523</v>
      </c>
      <c r="AQ332" s="257" t="s">
        <v>1523</v>
      </c>
      <c r="AR332" t="s">
        <v>1523</v>
      </c>
      <c r="AS332" t="s">
        <v>1523</v>
      </c>
      <c r="AT332" t="s">
        <v>1523</v>
      </c>
      <c r="AU332" t="s">
        <v>1523</v>
      </c>
      <c r="AV332" t="s">
        <v>1523</v>
      </c>
    </row>
    <row r="333" spans="1:48">
      <c r="A333">
        <v>331</v>
      </c>
      <c r="AE333" t="s">
        <v>1523</v>
      </c>
      <c r="AF333" t="s">
        <v>1523</v>
      </c>
      <c r="AG333" t="s">
        <v>1523</v>
      </c>
      <c r="AH333" s="288" t="s">
        <v>1523</v>
      </c>
      <c r="AI333" t="s">
        <v>1523</v>
      </c>
      <c r="AJ333" t="s">
        <v>1523</v>
      </c>
      <c r="AK333" t="s">
        <v>1523</v>
      </c>
      <c r="AL333" t="s">
        <v>1523</v>
      </c>
      <c r="AM333" t="s">
        <v>1523</v>
      </c>
      <c r="AN333" t="s">
        <v>1523</v>
      </c>
      <c r="AO333" t="s">
        <v>1523</v>
      </c>
      <c r="AP333" t="s">
        <v>1523</v>
      </c>
      <c r="AQ333" s="257" t="s">
        <v>1523</v>
      </c>
      <c r="AR333" t="s">
        <v>1523</v>
      </c>
      <c r="AS333" t="s">
        <v>1523</v>
      </c>
      <c r="AT333" t="s">
        <v>1523</v>
      </c>
      <c r="AU333" t="s">
        <v>1523</v>
      </c>
      <c r="AV333" t="s">
        <v>1523</v>
      </c>
    </row>
    <row r="334" spans="1:48">
      <c r="A334">
        <v>332</v>
      </c>
      <c r="AE334" t="s">
        <v>1523</v>
      </c>
      <c r="AF334" t="s">
        <v>1523</v>
      </c>
      <c r="AG334" t="s">
        <v>1523</v>
      </c>
      <c r="AH334" s="288" t="s">
        <v>1523</v>
      </c>
      <c r="AI334" t="s">
        <v>1523</v>
      </c>
      <c r="AJ334" t="s">
        <v>1523</v>
      </c>
      <c r="AK334" t="s">
        <v>1523</v>
      </c>
      <c r="AL334" t="s">
        <v>1523</v>
      </c>
      <c r="AM334" t="s">
        <v>1523</v>
      </c>
      <c r="AN334" t="s">
        <v>1523</v>
      </c>
      <c r="AO334" t="s">
        <v>1523</v>
      </c>
      <c r="AP334" t="s">
        <v>1523</v>
      </c>
      <c r="AQ334" s="257" t="s">
        <v>1523</v>
      </c>
      <c r="AR334" t="s">
        <v>1523</v>
      </c>
      <c r="AS334" t="s">
        <v>1523</v>
      </c>
      <c r="AT334" t="s">
        <v>1523</v>
      </c>
      <c r="AU334" t="s">
        <v>1523</v>
      </c>
      <c r="AV334" t="s">
        <v>1523</v>
      </c>
    </row>
    <row r="335" spans="1:48">
      <c r="A335">
        <v>333</v>
      </c>
      <c r="AE335" t="s">
        <v>1523</v>
      </c>
      <c r="AF335" t="s">
        <v>1523</v>
      </c>
      <c r="AG335" t="s">
        <v>1523</v>
      </c>
      <c r="AH335" s="288" t="s">
        <v>1523</v>
      </c>
      <c r="AI335" t="s">
        <v>1523</v>
      </c>
      <c r="AJ335" t="s">
        <v>1523</v>
      </c>
      <c r="AK335" t="s">
        <v>1523</v>
      </c>
      <c r="AL335" t="s">
        <v>1523</v>
      </c>
      <c r="AM335" t="s">
        <v>1523</v>
      </c>
      <c r="AN335" t="s">
        <v>1523</v>
      </c>
      <c r="AO335" t="s">
        <v>1523</v>
      </c>
      <c r="AP335" t="s">
        <v>1523</v>
      </c>
      <c r="AQ335" s="257" t="s">
        <v>1523</v>
      </c>
      <c r="AR335" t="s">
        <v>1523</v>
      </c>
      <c r="AS335" t="s">
        <v>1523</v>
      </c>
      <c r="AT335" t="s">
        <v>1523</v>
      </c>
      <c r="AU335" t="s">
        <v>1523</v>
      </c>
      <c r="AV335" t="s">
        <v>1523</v>
      </c>
    </row>
    <row r="336" spans="1:48">
      <c r="A336">
        <v>334</v>
      </c>
      <c r="AE336" t="s">
        <v>1523</v>
      </c>
      <c r="AF336" t="s">
        <v>1523</v>
      </c>
      <c r="AG336" t="s">
        <v>1523</v>
      </c>
      <c r="AH336" s="288" t="s">
        <v>1523</v>
      </c>
      <c r="AI336" t="s">
        <v>1523</v>
      </c>
      <c r="AJ336" t="s">
        <v>1523</v>
      </c>
      <c r="AK336" t="s">
        <v>1523</v>
      </c>
      <c r="AL336" t="s">
        <v>1523</v>
      </c>
      <c r="AM336" t="s">
        <v>1523</v>
      </c>
      <c r="AN336" t="s">
        <v>1523</v>
      </c>
      <c r="AO336" t="s">
        <v>1523</v>
      </c>
      <c r="AP336" t="s">
        <v>1523</v>
      </c>
      <c r="AQ336" s="257" t="s">
        <v>1523</v>
      </c>
      <c r="AR336" t="s">
        <v>1523</v>
      </c>
      <c r="AS336" t="s">
        <v>1523</v>
      </c>
      <c r="AT336" t="s">
        <v>1523</v>
      </c>
      <c r="AU336" t="s">
        <v>1523</v>
      </c>
      <c r="AV336" t="s">
        <v>1523</v>
      </c>
    </row>
    <row r="337" spans="1:48">
      <c r="A337">
        <v>335</v>
      </c>
      <c r="AE337" t="s">
        <v>1523</v>
      </c>
      <c r="AF337" t="s">
        <v>1523</v>
      </c>
      <c r="AG337" t="s">
        <v>1523</v>
      </c>
      <c r="AH337" s="288" t="s">
        <v>1523</v>
      </c>
      <c r="AI337" t="s">
        <v>1523</v>
      </c>
      <c r="AJ337" t="s">
        <v>1523</v>
      </c>
      <c r="AK337" t="s">
        <v>1523</v>
      </c>
      <c r="AL337" t="s">
        <v>1523</v>
      </c>
      <c r="AM337" t="s">
        <v>1523</v>
      </c>
      <c r="AN337" t="s">
        <v>1523</v>
      </c>
      <c r="AO337" t="s">
        <v>1523</v>
      </c>
      <c r="AP337" t="s">
        <v>1523</v>
      </c>
      <c r="AQ337" s="257" t="s">
        <v>1523</v>
      </c>
      <c r="AR337" t="s">
        <v>1523</v>
      </c>
      <c r="AS337" t="s">
        <v>1523</v>
      </c>
      <c r="AT337" t="s">
        <v>1523</v>
      </c>
      <c r="AU337" t="s">
        <v>1523</v>
      </c>
      <c r="AV337" t="s">
        <v>1523</v>
      </c>
    </row>
    <row r="338" spans="1:48">
      <c r="A338">
        <v>336</v>
      </c>
      <c r="AE338" t="s">
        <v>1523</v>
      </c>
      <c r="AF338" t="s">
        <v>1523</v>
      </c>
      <c r="AG338" t="s">
        <v>1523</v>
      </c>
      <c r="AH338" s="288" t="s">
        <v>1523</v>
      </c>
      <c r="AI338" t="s">
        <v>1523</v>
      </c>
      <c r="AJ338" t="s">
        <v>1523</v>
      </c>
      <c r="AK338" t="s">
        <v>1523</v>
      </c>
      <c r="AL338" t="s">
        <v>1523</v>
      </c>
      <c r="AM338" t="s">
        <v>1523</v>
      </c>
      <c r="AN338" t="s">
        <v>1523</v>
      </c>
      <c r="AO338" t="s">
        <v>1523</v>
      </c>
      <c r="AP338" t="s">
        <v>1523</v>
      </c>
      <c r="AQ338" s="257" t="s">
        <v>1523</v>
      </c>
      <c r="AR338" t="s">
        <v>1523</v>
      </c>
      <c r="AS338" t="s">
        <v>1523</v>
      </c>
      <c r="AT338" t="s">
        <v>1523</v>
      </c>
      <c r="AU338" t="s">
        <v>1523</v>
      </c>
      <c r="AV338" t="s">
        <v>1523</v>
      </c>
    </row>
    <row r="339" spans="1:48">
      <c r="A339">
        <v>337</v>
      </c>
      <c r="AE339" t="s">
        <v>1523</v>
      </c>
      <c r="AF339" t="s">
        <v>1523</v>
      </c>
      <c r="AG339" t="s">
        <v>1523</v>
      </c>
      <c r="AH339" s="288" t="s">
        <v>1523</v>
      </c>
      <c r="AI339" t="s">
        <v>1523</v>
      </c>
      <c r="AJ339" t="s">
        <v>1523</v>
      </c>
      <c r="AK339" t="s">
        <v>1523</v>
      </c>
      <c r="AL339" t="s">
        <v>1523</v>
      </c>
      <c r="AM339" t="s">
        <v>1523</v>
      </c>
      <c r="AN339" t="s">
        <v>1523</v>
      </c>
      <c r="AO339" t="s">
        <v>1523</v>
      </c>
      <c r="AP339" t="s">
        <v>1523</v>
      </c>
      <c r="AQ339" s="257" t="s">
        <v>1523</v>
      </c>
      <c r="AR339" t="s">
        <v>1523</v>
      </c>
      <c r="AS339" t="s">
        <v>1523</v>
      </c>
      <c r="AT339" t="s">
        <v>1523</v>
      </c>
      <c r="AU339" t="s">
        <v>1523</v>
      </c>
      <c r="AV339" t="s">
        <v>1523</v>
      </c>
    </row>
    <row r="340" spans="1:48">
      <c r="A340">
        <v>338</v>
      </c>
      <c r="AE340" t="s">
        <v>1523</v>
      </c>
      <c r="AF340" t="s">
        <v>1523</v>
      </c>
      <c r="AG340" t="s">
        <v>1523</v>
      </c>
      <c r="AH340" s="288" t="s">
        <v>1523</v>
      </c>
      <c r="AI340" t="s">
        <v>1523</v>
      </c>
      <c r="AJ340" t="s">
        <v>1523</v>
      </c>
      <c r="AK340" t="s">
        <v>1523</v>
      </c>
      <c r="AL340" t="s">
        <v>1523</v>
      </c>
      <c r="AM340" t="s">
        <v>1523</v>
      </c>
      <c r="AN340" t="s">
        <v>1523</v>
      </c>
      <c r="AO340" t="s">
        <v>1523</v>
      </c>
      <c r="AP340" t="s">
        <v>1523</v>
      </c>
      <c r="AQ340" s="257" t="s">
        <v>1523</v>
      </c>
      <c r="AR340" t="s">
        <v>1523</v>
      </c>
      <c r="AS340" t="s">
        <v>1523</v>
      </c>
      <c r="AT340" t="s">
        <v>1523</v>
      </c>
      <c r="AU340" t="s">
        <v>1523</v>
      </c>
      <c r="AV340" t="s">
        <v>1523</v>
      </c>
    </row>
    <row r="341" spans="1:48">
      <c r="A341">
        <v>339</v>
      </c>
      <c r="AE341" t="s">
        <v>1523</v>
      </c>
      <c r="AF341" t="s">
        <v>1523</v>
      </c>
      <c r="AG341" t="s">
        <v>1523</v>
      </c>
      <c r="AH341" s="288" t="s">
        <v>1523</v>
      </c>
      <c r="AI341" t="s">
        <v>1523</v>
      </c>
      <c r="AJ341" t="s">
        <v>1523</v>
      </c>
      <c r="AK341" t="s">
        <v>1523</v>
      </c>
      <c r="AL341" t="s">
        <v>1523</v>
      </c>
      <c r="AM341" t="s">
        <v>1523</v>
      </c>
      <c r="AN341" t="s">
        <v>1523</v>
      </c>
      <c r="AO341" t="s">
        <v>1523</v>
      </c>
      <c r="AP341" t="s">
        <v>1523</v>
      </c>
      <c r="AQ341" s="257" t="s">
        <v>1523</v>
      </c>
      <c r="AR341" t="s">
        <v>1523</v>
      </c>
      <c r="AS341" t="s">
        <v>1523</v>
      </c>
      <c r="AT341" t="s">
        <v>1523</v>
      </c>
      <c r="AU341" t="s">
        <v>1523</v>
      </c>
      <c r="AV341" t="s">
        <v>1523</v>
      </c>
    </row>
    <row r="342" spans="1:48">
      <c r="A342">
        <v>340</v>
      </c>
      <c r="AE342" t="s">
        <v>1523</v>
      </c>
      <c r="AF342" t="s">
        <v>1523</v>
      </c>
      <c r="AG342" t="s">
        <v>1523</v>
      </c>
      <c r="AH342" s="288" t="s">
        <v>1523</v>
      </c>
      <c r="AI342" t="s">
        <v>1523</v>
      </c>
      <c r="AJ342" t="s">
        <v>1523</v>
      </c>
      <c r="AK342" t="s">
        <v>1523</v>
      </c>
      <c r="AL342" t="s">
        <v>1523</v>
      </c>
      <c r="AM342" t="s">
        <v>1523</v>
      </c>
      <c r="AN342" t="s">
        <v>1523</v>
      </c>
      <c r="AO342" t="s">
        <v>1523</v>
      </c>
      <c r="AP342" t="s">
        <v>1523</v>
      </c>
      <c r="AQ342" s="257" t="s">
        <v>1523</v>
      </c>
      <c r="AR342" t="s">
        <v>1523</v>
      </c>
      <c r="AS342" t="s">
        <v>1523</v>
      </c>
      <c r="AT342" t="s">
        <v>1523</v>
      </c>
      <c r="AU342" t="s">
        <v>1523</v>
      </c>
      <c r="AV342" t="s">
        <v>1523</v>
      </c>
    </row>
    <row r="343" spans="1:48">
      <c r="A343">
        <v>341</v>
      </c>
      <c r="AE343" t="s">
        <v>1523</v>
      </c>
      <c r="AF343" t="s">
        <v>1523</v>
      </c>
      <c r="AG343" t="s">
        <v>1523</v>
      </c>
      <c r="AH343" s="288" t="s">
        <v>1523</v>
      </c>
      <c r="AI343" t="s">
        <v>1523</v>
      </c>
      <c r="AJ343" t="s">
        <v>1523</v>
      </c>
      <c r="AK343" t="s">
        <v>1523</v>
      </c>
      <c r="AL343" t="s">
        <v>1523</v>
      </c>
      <c r="AM343" t="s">
        <v>1523</v>
      </c>
      <c r="AN343" t="s">
        <v>1523</v>
      </c>
      <c r="AO343" t="s">
        <v>1523</v>
      </c>
      <c r="AP343" t="s">
        <v>1523</v>
      </c>
      <c r="AQ343" s="257" t="s">
        <v>1523</v>
      </c>
      <c r="AR343" t="s">
        <v>1523</v>
      </c>
      <c r="AS343" t="s">
        <v>1523</v>
      </c>
      <c r="AT343" t="s">
        <v>1523</v>
      </c>
      <c r="AU343" t="s">
        <v>1523</v>
      </c>
      <c r="AV343" t="s">
        <v>1523</v>
      </c>
    </row>
    <row r="344" spans="1:48">
      <c r="A344">
        <v>342</v>
      </c>
      <c r="AE344" t="s">
        <v>1523</v>
      </c>
      <c r="AF344" t="s">
        <v>1523</v>
      </c>
      <c r="AG344" t="s">
        <v>1523</v>
      </c>
      <c r="AH344" s="288" t="s">
        <v>1523</v>
      </c>
      <c r="AI344" t="s">
        <v>1523</v>
      </c>
      <c r="AJ344" t="s">
        <v>1523</v>
      </c>
      <c r="AK344" t="s">
        <v>1523</v>
      </c>
      <c r="AL344" t="s">
        <v>1523</v>
      </c>
      <c r="AM344" t="s">
        <v>1523</v>
      </c>
      <c r="AN344" t="s">
        <v>1523</v>
      </c>
      <c r="AO344" t="s">
        <v>1523</v>
      </c>
      <c r="AP344" t="s">
        <v>1523</v>
      </c>
      <c r="AQ344" s="257" t="s">
        <v>1523</v>
      </c>
      <c r="AR344" t="s">
        <v>1523</v>
      </c>
      <c r="AS344" t="s">
        <v>1523</v>
      </c>
      <c r="AT344" t="s">
        <v>1523</v>
      </c>
      <c r="AU344" t="s">
        <v>1523</v>
      </c>
      <c r="AV344" t="s">
        <v>1523</v>
      </c>
    </row>
    <row r="345" spans="1:48">
      <c r="A345">
        <v>343</v>
      </c>
      <c r="AE345" t="s">
        <v>1523</v>
      </c>
      <c r="AF345" t="s">
        <v>1523</v>
      </c>
      <c r="AG345" t="s">
        <v>1523</v>
      </c>
      <c r="AH345" s="288" t="s">
        <v>1523</v>
      </c>
      <c r="AI345" t="s">
        <v>1523</v>
      </c>
      <c r="AJ345" t="s">
        <v>1523</v>
      </c>
      <c r="AK345" t="s">
        <v>1523</v>
      </c>
      <c r="AL345" t="s">
        <v>1523</v>
      </c>
      <c r="AM345" t="s">
        <v>1523</v>
      </c>
      <c r="AN345" t="s">
        <v>1523</v>
      </c>
      <c r="AO345" t="s">
        <v>1523</v>
      </c>
      <c r="AP345" t="s">
        <v>1523</v>
      </c>
      <c r="AQ345" s="257" t="s">
        <v>1523</v>
      </c>
      <c r="AR345" t="s">
        <v>1523</v>
      </c>
      <c r="AS345" t="s">
        <v>1523</v>
      </c>
      <c r="AT345" t="s">
        <v>1523</v>
      </c>
      <c r="AU345" t="s">
        <v>1523</v>
      </c>
      <c r="AV345" t="s">
        <v>1523</v>
      </c>
    </row>
    <row r="346" spans="1:48">
      <c r="A346">
        <v>344</v>
      </c>
      <c r="AE346" t="s">
        <v>1523</v>
      </c>
      <c r="AF346" t="s">
        <v>1523</v>
      </c>
      <c r="AG346" t="s">
        <v>1523</v>
      </c>
      <c r="AH346" s="288" t="s">
        <v>1523</v>
      </c>
      <c r="AI346" t="s">
        <v>1523</v>
      </c>
      <c r="AJ346" t="s">
        <v>1523</v>
      </c>
      <c r="AK346" t="s">
        <v>1523</v>
      </c>
      <c r="AL346" t="s">
        <v>1523</v>
      </c>
      <c r="AM346" t="s">
        <v>1523</v>
      </c>
      <c r="AN346" t="s">
        <v>1523</v>
      </c>
      <c r="AO346" t="s">
        <v>1523</v>
      </c>
      <c r="AP346" t="s">
        <v>1523</v>
      </c>
      <c r="AQ346" s="257" t="s">
        <v>1523</v>
      </c>
      <c r="AR346" t="s">
        <v>1523</v>
      </c>
      <c r="AS346" t="s">
        <v>1523</v>
      </c>
      <c r="AT346" t="s">
        <v>1523</v>
      </c>
      <c r="AU346" t="s">
        <v>1523</v>
      </c>
      <c r="AV346" t="s">
        <v>1523</v>
      </c>
    </row>
    <row r="347" spans="1:48">
      <c r="A347">
        <v>345</v>
      </c>
      <c r="AE347" t="s">
        <v>1523</v>
      </c>
      <c r="AF347" t="s">
        <v>1523</v>
      </c>
      <c r="AG347" t="s">
        <v>1523</v>
      </c>
      <c r="AH347" s="288" t="s">
        <v>1523</v>
      </c>
      <c r="AI347" t="s">
        <v>1523</v>
      </c>
      <c r="AJ347" t="s">
        <v>1523</v>
      </c>
      <c r="AK347" t="s">
        <v>1523</v>
      </c>
      <c r="AL347" t="s">
        <v>1523</v>
      </c>
      <c r="AM347" t="s">
        <v>1523</v>
      </c>
      <c r="AN347" t="s">
        <v>1523</v>
      </c>
      <c r="AO347" t="s">
        <v>1523</v>
      </c>
      <c r="AP347" t="s">
        <v>1523</v>
      </c>
      <c r="AQ347" s="257" t="s">
        <v>1523</v>
      </c>
      <c r="AR347" t="s">
        <v>1523</v>
      </c>
      <c r="AS347" t="s">
        <v>1523</v>
      </c>
      <c r="AT347" t="s">
        <v>1523</v>
      </c>
      <c r="AU347" t="s">
        <v>1523</v>
      </c>
      <c r="AV347" t="s">
        <v>1523</v>
      </c>
    </row>
    <row r="348" spans="1:48">
      <c r="A348">
        <v>346</v>
      </c>
      <c r="AE348" t="s">
        <v>1523</v>
      </c>
      <c r="AF348" t="s">
        <v>1523</v>
      </c>
      <c r="AG348" t="s">
        <v>1523</v>
      </c>
      <c r="AH348" s="288" t="s">
        <v>1523</v>
      </c>
      <c r="AI348" t="s">
        <v>1523</v>
      </c>
      <c r="AJ348" t="s">
        <v>1523</v>
      </c>
      <c r="AK348" t="s">
        <v>1523</v>
      </c>
      <c r="AL348" t="s">
        <v>1523</v>
      </c>
      <c r="AM348" t="s">
        <v>1523</v>
      </c>
      <c r="AN348" t="s">
        <v>1523</v>
      </c>
      <c r="AO348" t="s">
        <v>1523</v>
      </c>
      <c r="AP348" t="s">
        <v>1523</v>
      </c>
      <c r="AQ348" s="257" t="s">
        <v>1523</v>
      </c>
      <c r="AR348" t="s">
        <v>1523</v>
      </c>
      <c r="AS348" t="s">
        <v>1523</v>
      </c>
      <c r="AT348" t="s">
        <v>1523</v>
      </c>
      <c r="AU348" t="s">
        <v>1523</v>
      </c>
      <c r="AV348" t="s">
        <v>1523</v>
      </c>
    </row>
    <row r="349" spans="1:48">
      <c r="A349">
        <v>347</v>
      </c>
      <c r="AE349" t="s">
        <v>1523</v>
      </c>
      <c r="AF349" t="s">
        <v>1523</v>
      </c>
      <c r="AG349" t="s">
        <v>1523</v>
      </c>
      <c r="AH349" s="288" t="s">
        <v>1523</v>
      </c>
      <c r="AI349" t="s">
        <v>1523</v>
      </c>
      <c r="AJ349" t="s">
        <v>1523</v>
      </c>
      <c r="AK349" t="s">
        <v>1523</v>
      </c>
      <c r="AL349" t="s">
        <v>1523</v>
      </c>
      <c r="AM349" t="s">
        <v>1523</v>
      </c>
      <c r="AN349" t="s">
        <v>1523</v>
      </c>
      <c r="AO349" t="s">
        <v>1523</v>
      </c>
      <c r="AP349" t="s">
        <v>1523</v>
      </c>
      <c r="AQ349" s="257" t="s">
        <v>1523</v>
      </c>
      <c r="AR349" t="s">
        <v>1523</v>
      </c>
      <c r="AS349" t="s">
        <v>1523</v>
      </c>
      <c r="AT349" t="s">
        <v>1523</v>
      </c>
      <c r="AU349" t="s">
        <v>1523</v>
      </c>
      <c r="AV349" t="s">
        <v>1523</v>
      </c>
    </row>
    <row r="350" spans="1:48">
      <c r="A350">
        <v>348</v>
      </c>
      <c r="AE350" t="s">
        <v>1523</v>
      </c>
      <c r="AF350" t="s">
        <v>1523</v>
      </c>
      <c r="AG350" t="s">
        <v>1523</v>
      </c>
      <c r="AH350" s="288" t="s">
        <v>1523</v>
      </c>
      <c r="AI350" t="s">
        <v>1523</v>
      </c>
      <c r="AJ350" t="s">
        <v>1523</v>
      </c>
      <c r="AK350" t="s">
        <v>1523</v>
      </c>
      <c r="AL350" t="s">
        <v>1523</v>
      </c>
      <c r="AM350" t="s">
        <v>1523</v>
      </c>
      <c r="AN350" t="s">
        <v>1523</v>
      </c>
      <c r="AO350" t="s">
        <v>1523</v>
      </c>
      <c r="AP350" t="s">
        <v>1523</v>
      </c>
      <c r="AQ350" s="257" t="s">
        <v>1523</v>
      </c>
      <c r="AR350" t="s">
        <v>1523</v>
      </c>
      <c r="AS350" t="s">
        <v>1523</v>
      </c>
      <c r="AT350" t="s">
        <v>1523</v>
      </c>
      <c r="AU350" t="s">
        <v>1523</v>
      </c>
      <c r="AV350" t="s">
        <v>1523</v>
      </c>
    </row>
    <row r="351" spans="1:48">
      <c r="A351">
        <v>349</v>
      </c>
      <c r="AE351" t="s">
        <v>1523</v>
      </c>
      <c r="AF351" t="s">
        <v>1523</v>
      </c>
      <c r="AG351" t="s">
        <v>1523</v>
      </c>
      <c r="AH351" s="288" t="s">
        <v>1523</v>
      </c>
      <c r="AI351" t="s">
        <v>1523</v>
      </c>
      <c r="AJ351" t="s">
        <v>1523</v>
      </c>
      <c r="AK351" t="s">
        <v>1523</v>
      </c>
      <c r="AL351" t="s">
        <v>1523</v>
      </c>
      <c r="AM351" t="s">
        <v>1523</v>
      </c>
      <c r="AN351" t="s">
        <v>1523</v>
      </c>
      <c r="AO351" t="s">
        <v>1523</v>
      </c>
      <c r="AP351" t="s">
        <v>1523</v>
      </c>
      <c r="AQ351" s="257" t="s">
        <v>1523</v>
      </c>
      <c r="AR351" t="s">
        <v>1523</v>
      </c>
      <c r="AS351" t="s">
        <v>1523</v>
      </c>
      <c r="AT351" t="s">
        <v>1523</v>
      </c>
      <c r="AU351" t="s">
        <v>1523</v>
      </c>
      <c r="AV351" t="s">
        <v>1523</v>
      </c>
    </row>
    <row r="352" spans="1:48">
      <c r="A352">
        <v>350</v>
      </c>
      <c r="AE352" t="s">
        <v>1523</v>
      </c>
      <c r="AF352" t="s">
        <v>1523</v>
      </c>
      <c r="AG352" t="s">
        <v>1523</v>
      </c>
      <c r="AH352" s="288" t="s">
        <v>1523</v>
      </c>
      <c r="AI352" t="s">
        <v>1523</v>
      </c>
      <c r="AJ352" t="s">
        <v>1523</v>
      </c>
      <c r="AK352" t="s">
        <v>1523</v>
      </c>
      <c r="AL352" t="s">
        <v>1523</v>
      </c>
      <c r="AM352" t="s">
        <v>1523</v>
      </c>
      <c r="AN352" t="s">
        <v>1523</v>
      </c>
      <c r="AO352" t="s">
        <v>1523</v>
      </c>
      <c r="AP352" t="s">
        <v>1523</v>
      </c>
      <c r="AQ352" s="257" t="s">
        <v>1523</v>
      </c>
      <c r="AR352" t="s">
        <v>1523</v>
      </c>
      <c r="AS352" t="s">
        <v>1523</v>
      </c>
      <c r="AT352" t="s">
        <v>1523</v>
      </c>
      <c r="AU352" t="s">
        <v>1523</v>
      </c>
      <c r="AV352" t="s">
        <v>1523</v>
      </c>
    </row>
    <row r="353" spans="1:48">
      <c r="A353">
        <v>351</v>
      </c>
      <c r="AE353" t="s">
        <v>1523</v>
      </c>
      <c r="AF353" t="s">
        <v>1523</v>
      </c>
      <c r="AG353" t="s">
        <v>1523</v>
      </c>
      <c r="AH353" s="288" t="s">
        <v>1523</v>
      </c>
      <c r="AI353" t="s">
        <v>1523</v>
      </c>
      <c r="AJ353" t="s">
        <v>1523</v>
      </c>
      <c r="AK353" t="s">
        <v>1523</v>
      </c>
      <c r="AL353" t="s">
        <v>1523</v>
      </c>
      <c r="AM353" t="s">
        <v>1523</v>
      </c>
      <c r="AN353" t="s">
        <v>1523</v>
      </c>
      <c r="AO353" t="s">
        <v>1523</v>
      </c>
      <c r="AP353" t="s">
        <v>1523</v>
      </c>
      <c r="AQ353" s="257" t="s">
        <v>1523</v>
      </c>
      <c r="AR353" t="s">
        <v>1523</v>
      </c>
      <c r="AS353" t="s">
        <v>1523</v>
      </c>
      <c r="AT353" t="s">
        <v>1523</v>
      </c>
      <c r="AU353" t="s">
        <v>1523</v>
      </c>
      <c r="AV353" t="s">
        <v>1523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tabColor rgb="FF7030A0"/>
  </sheetPr>
  <dimension ref="A1:AP390"/>
  <sheetViews>
    <sheetView workbookViewId="0">
      <selection activeCell="A3" sqref="A3:K353"/>
    </sheetView>
  </sheetViews>
  <sheetFormatPr baseColWidth="10" defaultRowHeight="16"/>
  <cols>
    <col min="26" max="26" width="11.3984375" customWidth="1"/>
  </cols>
  <sheetData>
    <row r="1" spans="1:42">
      <c r="B1" s="168" t="s">
        <v>251</v>
      </c>
      <c r="C1" s="169"/>
      <c r="D1" s="183" t="s">
        <v>850</v>
      </c>
      <c r="E1" s="183" t="s">
        <v>851</v>
      </c>
      <c r="F1" s="183" t="s">
        <v>852</v>
      </c>
      <c r="G1" s="183" t="s">
        <v>853</v>
      </c>
      <c r="H1" s="183" t="s">
        <v>854</v>
      </c>
      <c r="I1" s="183" t="s">
        <v>855</v>
      </c>
      <c r="J1" s="183" t="s">
        <v>856</v>
      </c>
      <c r="K1" s="184" t="s">
        <v>857</v>
      </c>
      <c r="M1" s="298" t="s">
        <v>252</v>
      </c>
      <c r="N1" s="299"/>
      <c r="O1" s="300"/>
      <c r="P1" s="83"/>
      <c r="Q1" s="186"/>
      <c r="R1" s="187"/>
      <c r="S1" s="187"/>
      <c r="T1" s="187"/>
      <c r="U1" s="187"/>
      <c r="V1" s="157"/>
      <c r="X1" s="302" t="s">
        <v>832</v>
      </c>
      <c r="Y1" s="303"/>
      <c r="Z1" s="303"/>
      <c r="AA1" s="303"/>
      <c r="AB1" s="303"/>
      <c r="AC1" s="303"/>
      <c r="AD1" s="303"/>
      <c r="AE1" s="303"/>
      <c r="AF1" s="157"/>
      <c r="AH1" s="298" t="s">
        <v>831</v>
      </c>
      <c r="AI1" s="299"/>
      <c r="AJ1" s="299"/>
      <c r="AK1" s="299"/>
      <c r="AL1" s="299"/>
      <c r="AM1" s="299"/>
      <c r="AN1" s="299"/>
      <c r="AO1" s="299"/>
      <c r="AP1" s="300"/>
    </row>
    <row r="2" spans="1:42" ht="17" thickBot="1">
      <c r="B2" s="170" t="s">
        <v>321</v>
      </c>
      <c r="C2" s="165"/>
      <c r="D2" s="4">
        <v>-4</v>
      </c>
      <c r="E2" s="4">
        <v>-3</v>
      </c>
      <c r="F2" s="4">
        <v>-2</v>
      </c>
      <c r="G2" s="4">
        <v>-1</v>
      </c>
      <c r="H2" s="4">
        <v>1</v>
      </c>
      <c r="I2" s="4">
        <v>2</v>
      </c>
      <c r="J2" s="4">
        <v>3</v>
      </c>
      <c r="K2" s="5">
        <v>4</v>
      </c>
      <c r="M2" s="135" t="s">
        <v>851</v>
      </c>
      <c r="N2" s="137" t="s">
        <v>856</v>
      </c>
      <c r="O2" s="139" t="s">
        <v>253</v>
      </c>
      <c r="P2" s="83"/>
      <c r="Q2" s="158" t="s">
        <v>859</v>
      </c>
      <c r="R2" s="159" t="s">
        <v>864</v>
      </c>
      <c r="S2" s="159" t="s">
        <v>860</v>
      </c>
      <c r="T2" s="159" t="s">
        <v>861</v>
      </c>
      <c r="U2" s="159" t="s">
        <v>862</v>
      </c>
      <c r="V2" s="160" t="s">
        <v>858</v>
      </c>
      <c r="X2" s="163" t="s">
        <v>840</v>
      </c>
      <c r="Y2" s="164" t="s">
        <v>865</v>
      </c>
      <c r="Z2" s="164" t="s">
        <v>841</v>
      </c>
      <c r="AA2" s="164" t="s">
        <v>842</v>
      </c>
      <c r="AB2" s="165" t="s">
        <v>843</v>
      </c>
      <c r="AC2" s="165" t="s">
        <v>844</v>
      </c>
      <c r="AD2" s="165" t="s">
        <v>868</v>
      </c>
      <c r="AE2" s="165" t="s">
        <v>845</v>
      </c>
      <c r="AF2" s="166" t="s">
        <v>846</v>
      </c>
      <c r="AH2" s="130" t="s">
        <v>840</v>
      </c>
      <c r="AI2" s="131" t="s">
        <v>865</v>
      </c>
      <c r="AJ2" s="131" t="s">
        <v>841</v>
      </c>
      <c r="AK2" s="131" t="s">
        <v>842</v>
      </c>
      <c r="AL2" s="45" t="s">
        <v>843</v>
      </c>
      <c r="AM2" s="45" t="s">
        <v>844</v>
      </c>
      <c r="AN2" s="45" t="s">
        <v>868</v>
      </c>
      <c r="AO2" s="45" t="s">
        <v>845</v>
      </c>
      <c r="AP2" s="132" t="s">
        <v>846</v>
      </c>
    </row>
    <row r="3" spans="1:42">
      <c r="A3" s="44">
        <v>1</v>
      </c>
      <c r="B3" t="str">
        <f>RAWDC3!K3</f>
        <v>Leah</v>
      </c>
      <c r="C3" t="str">
        <f>RAWDC3!L3</f>
        <v>Bitchell</v>
      </c>
      <c r="D3">
        <f>SUMIF(RAWDC3!BE3:HV3, $D$2)</f>
        <v>-4</v>
      </c>
      <c r="E3">
        <f>SUMIF(RAWDC3!BE3:HV3, $E$2)</f>
        <v>-3</v>
      </c>
      <c r="F3">
        <f>SUMIF(RAWDC3!BE3:HV3, $F$2)</f>
        <v>-4</v>
      </c>
      <c r="G3">
        <f>SUMIF(RAWDC3!BE3:HV3, $G$2)</f>
        <v>0</v>
      </c>
      <c r="H3">
        <f>SUMIF(RAWDC3!BE3:HV3, $H$2)</f>
        <v>0</v>
      </c>
      <c r="I3">
        <f>SUMIF(RAWDC3!BE3:HV3, $I$2)</f>
        <v>2</v>
      </c>
      <c r="J3">
        <f>SUMIF(RAWDC3!BE3:HV3, $J$2)</f>
        <v>0</v>
      </c>
      <c r="K3">
        <f>SUMIF(RAWDC3!BE3:HV3, $K$2)</f>
        <v>0</v>
      </c>
      <c r="M3">
        <f>SUM(D3:G3)</f>
        <v>-11</v>
      </c>
      <c r="N3">
        <f>SUM(H3:K3)</f>
        <v>2</v>
      </c>
      <c r="O3">
        <f>(M3*-1)+N3</f>
        <v>13</v>
      </c>
      <c r="Q3" s="162" t="str">
        <f>RAWDC3!P3</f>
        <v>no</v>
      </c>
      <c r="R3" s="162" t="str">
        <f>RAWDC3!Q3</f>
        <v>yes</v>
      </c>
      <c r="S3" s="162" t="str">
        <f>RAWDC3!R3</f>
        <v>increased</v>
      </c>
      <c r="T3" s="162" t="str">
        <f>RAWDC3!S3</f>
        <v>increased</v>
      </c>
      <c r="U3" s="162" t="str">
        <f>RAWDC3!T3</f>
        <v>increased</v>
      </c>
      <c r="V3" s="162" t="str">
        <f>RAWDC3!U3</f>
        <v>remained the same</v>
      </c>
      <c r="X3" s="162" t="str">
        <f>RAWDC3!AE3</f>
        <v>-</v>
      </c>
      <c r="Y3" s="162" t="str">
        <f>RAWDC3!AF3</f>
        <v>-</v>
      </c>
      <c r="Z3" s="162" t="str">
        <f>RAWDC3!AG3</f>
        <v>-</v>
      </c>
      <c r="AA3" s="162" t="str">
        <f>RAWDC3!AH3</f>
        <v>-</v>
      </c>
      <c r="AB3" s="162" t="str">
        <f>RAWDC3!AI3</f>
        <v>-</v>
      </c>
      <c r="AC3" s="162" t="str">
        <f>RAWDC3!AJ3</f>
        <v>-</v>
      </c>
      <c r="AD3" s="162" t="str">
        <f>RAWDC3!AK3</f>
        <v>-</v>
      </c>
      <c r="AE3" s="162" t="str">
        <f>RAWDC3!AL3</f>
        <v>-</v>
      </c>
      <c r="AF3" s="162" t="str">
        <f>RAWDC3!AM3</f>
        <v>-</v>
      </c>
      <c r="AG3" s="162"/>
      <c r="AH3" s="162" t="str">
        <f>RAWDC3!AN3</f>
        <v>-</v>
      </c>
      <c r="AI3" s="162" t="str">
        <f>RAWDC3!AO3</f>
        <v>-</v>
      </c>
      <c r="AJ3" s="162" t="str">
        <f>RAWDC3!AP3</f>
        <v>-</v>
      </c>
      <c r="AK3" s="162" t="str">
        <f>RAWDC3!AQ3</f>
        <v>-</v>
      </c>
      <c r="AL3" s="162" t="str">
        <f>RAWDC3!AR3</f>
        <v>-</v>
      </c>
      <c r="AM3" s="162" t="str">
        <f>RAWDC3!AS3</f>
        <v>-</v>
      </c>
      <c r="AN3" s="162" t="str">
        <f>RAWDC3!AT3</f>
        <v>-</v>
      </c>
      <c r="AO3" s="162" t="str">
        <f>RAWDC3!AU3</f>
        <v>-</v>
      </c>
      <c r="AP3" s="162" t="str">
        <f>RAWDC3!AV3</f>
        <v>-</v>
      </c>
    </row>
    <row r="4" spans="1:42">
      <c r="A4" s="44">
        <v>2</v>
      </c>
      <c r="B4" t="str">
        <f>RAWDC3!K4</f>
        <v>Jonathan</v>
      </c>
      <c r="C4" t="str">
        <f>RAWDC3!L4</f>
        <v>Rendell</v>
      </c>
      <c r="D4">
        <f>SUMIF(RAWDC3!BE4:HV4, $D$2)</f>
        <v>0</v>
      </c>
      <c r="E4">
        <f>SUMIF(RAWDC3!BE4:HV4, $E$2)</f>
        <v>0</v>
      </c>
      <c r="F4">
        <f>SUMIF(RAWDC3!BE4:HV4, $F$2)</f>
        <v>0</v>
      </c>
      <c r="G4">
        <f>SUMIF(RAWDC3!BE4:HV4, $G$2)</f>
        <v>-3</v>
      </c>
      <c r="H4">
        <f>SUMIF(RAWDC3!BE4:HV4, $H$2)</f>
        <v>3</v>
      </c>
      <c r="I4">
        <f>SUMIF(RAWDC3!BE4:HV4, $I$2)</f>
        <v>0</v>
      </c>
      <c r="J4">
        <f>SUMIF(RAWDC3!BE4:HV4, $J$2)</f>
        <v>0</v>
      </c>
      <c r="K4">
        <f>SUMIF(RAWDC3!BE4:HV4, $K$2)</f>
        <v>0</v>
      </c>
      <c r="M4">
        <f t="shared" ref="M4:M19" si="0">SUM(D4:G4)</f>
        <v>-3</v>
      </c>
      <c r="N4">
        <f t="shared" ref="N4:N19" si="1">SUM(H4:K4)</f>
        <v>3</v>
      </c>
      <c r="O4">
        <f t="shared" ref="O4:O19" si="2">(M4*-1)+N4</f>
        <v>6</v>
      </c>
      <c r="Q4" s="162" t="str">
        <f>RAWDC3!P4</f>
        <v xml:space="preserve">no </v>
      </c>
      <c r="R4" s="162" t="str">
        <f>RAWDC3!Q4</f>
        <v xml:space="preserve">yes </v>
      </c>
      <c r="S4" s="162" t="str">
        <f>RAWDC3!R4</f>
        <v>same</v>
      </c>
      <c r="T4" s="162" t="str">
        <f>RAWDC3!S4</f>
        <v>same</v>
      </c>
      <c r="U4" s="162" t="str">
        <f>RAWDC3!T4</f>
        <v xml:space="preserve">yes </v>
      </c>
      <c r="V4" s="162" t="str">
        <f>RAWDC3!U4</f>
        <v xml:space="preserve">changed </v>
      </c>
      <c r="X4" s="162" t="str">
        <f>RAWDC3!AE4</f>
        <v>-</v>
      </c>
      <c r="Y4" s="162" t="str">
        <f>RAWDC3!AF4</f>
        <v>-</v>
      </c>
      <c r="Z4" s="162" t="str">
        <f>RAWDC3!AG4</f>
        <v>-</v>
      </c>
      <c r="AA4" s="162" t="str">
        <f>RAWDC3!AH4</f>
        <v>-</v>
      </c>
      <c r="AB4" s="162" t="str">
        <f>RAWDC3!AI4</f>
        <v>-</v>
      </c>
      <c r="AC4" s="162" t="str">
        <f>RAWDC3!AJ4</f>
        <v>-</v>
      </c>
      <c r="AD4" s="162" t="str">
        <f>RAWDC3!AK4</f>
        <v>-</v>
      </c>
      <c r="AE4" s="162" t="str">
        <f>RAWDC3!AL4</f>
        <v>-</v>
      </c>
      <c r="AF4" s="162" t="str">
        <f>RAWDC3!AM4</f>
        <v>-</v>
      </c>
      <c r="AG4" s="162"/>
      <c r="AH4" s="162" t="str">
        <f>RAWDC3!AN4</f>
        <v>-</v>
      </c>
      <c r="AI4" s="162" t="str">
        <f>RAWDC3!AO4</f>
        <v>-</v>
      </c>
      <c r="AJ4" s="162" t="str">
        <f>RAWDC3!AP4</f>
        <v>-</v>
      </c>
      <c r="AK4" s="162" t="str">
        <f>RAWDC3!AQ4</f>
        <v>-</v>
      </c>
      <c r="AL4" s="162" t="str">
        <f>RAWDC3!AR4</f>
        <v>-</v>
      </c>
      <c r="AM4" s="162" t="str">
        <f>RAWDC3!AS4</f>
        <v>-</v>
      </c>
      <c r="AN4" s="162" t="str">
        <f>RAWDC3!AT4</f>
        <v>-</v>
      </c>
      <c r="AO4" s="162" t="str">
        <f>RAWDC3!AU4</f>
        <v>-</v>
      </c>
      <c r="AP4" s="162" t="str">
        <f>RAWDC3!AV4</f>
        <v>-</v>
      </c>
    </row>
    <row r="5" spans="1:42">
      <c r="A5" s="44">
        <v>3</v>
      </c>
      <c r="B5">
        <f>RAWDC3!K5</f>
        <v>0</v>
      </c>
      <c r="C5">
        <f>RAWDC3!L5</f>
        <v>0</v>
      </c>
      <c r="D5">
        <f>SUMIF(RAWDC3!BE5:HV5, $D$2)</f>
        <v>0</v>
      </c>
      <c r="E5">
        <f>SUMIF(RAWDC3!BE5:HV5, $E$2)</f>
        <v>0</v>
      </c>
      <c r="F5">
        <f>SUMIF(RAWDC3!BE5:HV5, $F$2)</f>
        <v>0</v>
      </c>
      <c r="G5">
        <f>SUMIF(RAWDC3!BE5:HV5, $G$2)</f>
        <v>0</v>
      </c>
      <c r="H5">
        <f>SUMIF(RAWDC3!BE5:HV5, $H$2)</f>
        <v>0</v>
      </c>
      <c r="I5">
        <f>SUMIF(RAWDC3!BE5:HV5, $I$2)</f>
        <v>0</v>
      </c>
      <c r="J5">
        <f>SUMIF(RAWDC3!BE5:HV5, $J$2)</f>
        <v>0</v>
      </c>
      <c r="K5">
        <f>SUMIF(RAWDC3!BE5:HV5, $K$2)</f>
        <v>0</v>
      </c>
      <c r="M5">
        <f t="shared" si="0"/>
        <v>0</v>
      </c>
      <c r="N5">
        <f t="shared" si="1"/>
        <v>0</v>
      </c>
      <c r="O5">
        <f t="shared" si="2"/>
        <v>0</v>
      </c>
      <c r="Q5" s="162">
        <f>RAWDC3!P5</f>
        <v>0</v>
      </c>
      <c r="R5" s="162">
        <f>RAWDC3!Q5</f>
        <v>0</v>
      </c>
      <c r="S5" s="162">
        <f>RAWDC3!R5</f>
        <v>0</v>
      </c>
      <c r="T5" s="162">
        <f>RAWDC3!S5</f>
        <v>0</v>
      </c>
      <c r="U5" s="162">
        <f>RAWDC3!T5</f>
        <v>0</v>
      </c>
      <c r="V5" s="162">
        <f>RAWDC3!U5</f>
        <v>0</v>
      </c>
      <c r="X5" s="162" t="str">
        <f>RAWDC3!AE5</f>
        <v>-</v>
      </c>
      <c r="Y5" s="162" t="str">
        <f>RAWDC3!AF5</f>
        <v>-</v>
      </c>
      <c r="Z5" s="162" t="str">
        <f>RAWDC3!AG5</f>
        <v>-</v>
      </c>
      <c r="AA5" s="162" t="str">
        <f>RAWDC3!AH5</f>
        <v>-</v>
      </c>
      <c r="AB5" s="162" t="str">
        <f>RAWDC3!AI5</f>
        <v>-</v>
      </c>
      <c r="AC5" s="162" t="str">
        <f>RAWDC3!AJ5</f>
        <v>-</v>
      </c>
      <c r="AD5" s="162" t="str">
        <f>RAWDC3!AK5</f>
        <v>-</v>
      </c>
      <c r="AE5" s="162" t="str">
        <f>RAWDC3!AL5</f>
        <v>-</v>
      </c>
      <c r="AF5" s="162" t="str">
        <f>RAWDC3!AM5</f>
        <v>-</v>
      </c>
      <c r="AG5" s="162"/>
      <c r="AH5" s="162" t="str">
        <f>RAWDC3!AN5</f>
        <v>-</v>
      </c>
      <c r="AI5" s="162" t="str">
        <f>RAWDC3!AO5</f>
        <v>-</v>
      </c>
      <c r="AJ5" s="162" t="str">
        <f>RAWDC3!AP5</f>
        <v>-</v>
      </c>
      <c r="AK5" s="162" t="str">
        <f>RAWDC3!AQ5</f>
        <v>-</v>
      </c>
      <c r="AL5" s="162" t="str">
        <f>RAWDC3!AR5</f>
        <v>-</v>
      </c>
      <c r="AM5" s="162" t="str">
        <f>RAWDC3!AS5</f>
        <v>-</v>
      </c>
      <c r="AN5" s="162" t="str">
        <f>RAWDC3!AT5</f>
        <v>-</v>
      </c>
      <c r="AO5" s="162" t="str">
        <f>RAWDC3!AU5</f>
        <v>-</v>
      </c>
      <c r="AP5" s="162" t="str">
        <f>RAWDC3!AV5</f>
        <v>-</v>
      </c>
    </row>
    <row r="6" spans="1:42">
      <c r="A6" s="44">
        <v>4</v>
      </c>
      <c r="B6" t="str">
        <f>RAWDC3!K6</f>
        <v>Elliot</v>
      </c>
      <c r="C6" t="str">
        <f>RAWDC3!L6</f>
        <v>Scott</v>
      </c>
      <c r="D6">
        <f>SUMIF(RAWDC3!BE6:HV6, $D$2)</f>
        <v>0</v>
      </c>
      <c r="E6">
        <f>SUMIF(RAWDC3!BE6:HV6, $E$2)</f>
        <v>0</v>
      </c>
      <c r="F6">
        <f>SUMIF(RAWDC3!BE6:HV6, $F$2)</f>
        <v>0</v>
      </c>
      <c r="G6">
        <f>SUMIF(RAWDC3!BE6:HV6, $G$2)</f>
        <v>-2</v>
      </c>
      <c r="H6">
        <f>SUMIF(RAWDC3!BE6:HV6, $H$2)</f>
        <v>1</v>
      </c>
      <c r="I6">
        <f>SUMIF(RAWDC3!BE6:HV6, $I$2)</f>
        <v>2</v>
      </c>
      <c r="J6">
        <f>SUMIF(RAWDC3!BE6:HV6, $J$2)</f>
        <v>0</v>
      </c>
      <c r="K6">
        <f>SUMIF(RAWDC3!BE6:HV6, $K$2)</f>
        <v>0</v>
      </c>
      <c r="M6">
        <f>SUM(D6:G6)</f>
        <v>-2</v>
      </c>
      <c r="N6">
        <f>SUM(H6:K6)</f>
        <v>3</v>
      </c>
      <c r="O6">
        <f>(M6*-1)+N6</f>
        <v>5</v>
      </c>
      <c r="Q6" s="162" t="str">
        <f>RAWDC3!P6</f>
        <v>no</v>
      </c>
      <c r="R6" s="162" t="str">
        <f>RAWDC3!Q6</f>
        <v>no</v>
      </c>
      <c r="S6" s="162" t="str">
        <f>RAWDC3!R6</f>
        <v>decreased slightly</v>
      </c>
      <c r="T6" s="162" t="str">
        <f>RAWDC3!S6</f>
        <v>same</v>
      </c>
      <c r="U6" s="162" t="str">
        <f>RAWDC3!T6</f>
        <v>increased intensity</v>
      </c>
      <c r="V6" s="162" t="str">
        <f>RAWDC3!U6</f>
        <v>remained the same</v>
      </c>
      <c r="X6" s="162" t="str">
        <f>RAWDC3!AE6</f>
        <v>achilles</v>
      </c>
      <c r="Y6" s="162" t="str">
        <f>RAWDC3!AF6</f>
        <v>right</v>
      </c>
      <c r="Z6" s="162" t="str">
        <f>RAWDC3!AG6</f>
        <v>slight strain</v>
      </c>
      <c r="AA6" s="162">
        <f>RAWDC3!AH6</f>
        <v>42906</v>
      </c>
      <c r="AB6" s="162">
        <v>25</v>
      </c>
      <c r="AC6" s="162" t="str">
        <f>RAWDC3!AJ6</f>
        <v>sprinting whilst warming up</v>
      </c>
      <c r="AD6" s="162" t="str">
        <f>RAWDC3!AK6</f>
        <v>over a gradual period.</v>
      </c>
      <c r="AE6" s="162" t="str">
        <f>RAWDC3!AL6</f>
        <v>non contact</v>
      </c>
      <c r="AF6" s="162" t="str">
        <f>RAWDC3!AM6</f>
        <v>no</v>
      </c>
      <c r="AG6" s="162"/>
      <c r="AH6" s="162" t="str">
        <f>RAWDC3!AN6</f>
        <v>-</v>
      </c>
      <c r="AI6" s="162" t="str">
        <f>RAWDC3!AO6</f>
        <v>-</v>
      </c>
      <c r="AJ6" s="162" t="str">
        <f>RAWDC3!AP6</f>
        <v>-</v>
      </c>
      <c r="AK6" s="162" t="str">
        <f>RAWDC3!AQ6</f>
        <v>-</v>
      </c>
      <c r="AL6" s="162" t="str">
        <f>RAWDC3!AR6</f>
        <v>-</v>
      </c>
      <c r="AM6" s="162" t="str">
        <f>RAWDC3!AS6</f>
        <v>-</v>
      </c>
      <c r="AN6" s="162" t="str">
        <f>RAWDC3!AT6</f>
        <v>-</v>
      </c>
      <c r="AO6" s="162" t="str">
        <f>RAWDC3!AU6</f>
        <v>-</v>
      </c>
      <c r="AP6" s="162" t="str">
        <f>RAWDC3!AV6</f>
        <v>-</v>
      </c>
    </row>
    <row r="7" spans="1:42">
      <c r="A7" s="44">
        <v>5</v>
      </c>
      <c r="B7" t="str">
        <f>RAWDC3!K7</f>
        <v>Emily</v>
      </c>
      <c r="C7" t="str">
        <f>RAWDC3!L7</f>
        <v>Brown</v>
      </c>
      <c r="D7">
        <f>SUMIF(RAWDC3!BE7:HV7, $D$2)</f>
        <v>0</v>
      </c>
      <c r="E7">
        <f>SUMIF(RAWDC3!BE7:HV7, $E$2)</f>
        <v>0</v>
      </c>
      <c r="F7">
        <f>SUMIF(RAWDC3!BE7:HV7, $F$2)</f>
        <v>-2</v>
      </c>
      <c r="G7">
        <f>SUMIF(RAWDC3!BE7:HV7, $G$2)</f>
        <v>0</v>
      </c>
      <c r="H7">
        <f>SUMIF(RAWDC3!BE7:HV7, $H$2)</f>
        <v>2</v>
      </c>
      <c r="I7">
        <f>SUMIF(RAWDC3!BE7:HV7, $I$2)</f>
        <v>0</v>
      </c>
      <c r="J7">
        <f>SUMIF(RAWDC3!BE7:HV7, $J$2)</f>
        <v>0</v>
      </c>
      <c r="K7">
        <f>SUMIF(RAWDC3!BE7:HV7, $K$2)</f>
        <v>0</v>
      </c>
      <c r="M7">
        <f t="shared" ref="M7:M8" si="3">SUM(D7:G7)</f>
        <v>-2</v>
      </c>
      <c r="N7">
        <f t="shared" ref="N7:N8" si="4">SUM(H7:K7)</f>
        <v>2</v>
      </c>
      <c r="O7">
        <f t="shared" ref="O7:O8" si="5">(M7*-1)+N7</f>
        <v>4</v>
      </c>
      <c r="Q7" s="162" t="str">
        <f>RAWDC3!P7</f>
        <v>No</v>
      </c>
      <c r="R7" s="162" t="str">
        <f>RAWDC3!Q7</f>
        <v>Yes</v>
      </c>
      <c r="S7" s="162" t="str">
        <f>RAWDC3!R7</f>
        <v>Increased</v>
      </c>
      <c r="T7" s="162" t="str">
        <f>RAWDC3!S7</f>
        <v>Increased</v>
      </c>
      <c r="U7" s="162" t="str">
        <f>RAWDC3!T7</f>
        <v>Decreased</v>
      </c>
      <c r="V7" s="162" t="str">
        <f>RAWDC3!U7</f>
        <v>Speed to Endurance</v>
      </c>
      <c r="X7" s="162" t="str">
        <f>RAWDC3!AE7</f>
        <v>-</v>
      </c>
      <c r="Y7" s="162" t="str">
        <f>RAWDC3!AF7</f>
        <v>-</v>
      </c>
      <c r="Z7" s="162" t="str">
        <f>RAWDC3!AG7</f>
        <v>-</v>
      </c>
      <c r="AA7" s="162" t="str">
        <f>RAWDC3!AH7</f>
        <v>-</v>
      </c>
      <c r="AB7" s="162" t="str">
        <f>RAWDC3!AI7</f>
        <v>-</v>
      </c>
      <c r="AC7" s="162" t="str">
        <f>RAWDC3!AJ7</f>
        <v>-</v>
      </c>
      <c r="AD7" s="162" t="str">
        <f>RAWDC3!AK7</f>
        <v>-</v>
      </c>
      <c r="AE7" s="162" t="str">
        <f>RAWDC3!AL7</f>
        <v>-</v>
      </c>
      <c r="AF7" s="162" t="str">
        <f>RAWDC3!AM7</f>
        <v>-</v>
      </c>
      <c r="AG7" s="162"/>
      <c r="AH7" s="162" t="str">
        <f>RAWDC3!AN7</f>
        <v>-</v>
      </c>
      <c r="AI7" s="162" t="str">
        <f>RAWDC3!AO7</f>
        <v>-</v>
      </c>
      <c r="AJ7" s="162" t="str">
        <f>RAWDC3!AP7</f>
        <v>-</v>
      </c>
      <c r="AK7" s="162" t="str">
        <f>RAWDC3!AQ7</f>
        <v>-</v>
      </c>
      <c r="AL7" s="162" t="str">
        <f>RAWDC3!AR7</f>
        <v>-</v>
      </c>
      <c r="AM7" s="162" t="str">
        <f>RAWDC3!AS7</f>
        <v>-</v>
      </c>
      <c r="AN7" s="162" t="str">
        <f>RAWDC3!AT7</f>
        <v>-</v>
      </c>
      <c r="AO7" s="162" t="str">
        <f>RAWDC3!AU7</f>
        <v>-</v>
      </c>
      <c r="AP7" s="162" t="str">
        <f>RAWDC3!AV7</f>
        <v>-</v>
      </c>
    </row>
    <row r="8" spans="1:42">
      <c r="A8" s="44">
        <v>6</v>
      </c>
      <c r="B8" t="str">
        <f>RAWDC3!K8</f>
        <v>Sean</v>
      </c>
      <c r="C8" t="str">
        <f>RAWDC3!L8</f>
        <v>Penalver</v>
      </c>
      <c r="D8">
        <f>SUMIF(RAWDC3!BE8:HV8, $D$2)</f>
        <v>0</v>
      </c>
      <c r="E8">
        <f>SUMIF(RAWDC3!BE8:HV8, $E$2)</f>
        <v>-18</v>
      </c>
      <c r="F8">
        <f>SUMIF(RAWDC3!BE8:HV8, $F$2)</f>
        <v>-10</v>
      </c>
      <c r="G8">
        <f>SUMIF(RAWDC3!BE8:HV8, $G$2)</f>
        <v>-2</v>
      </c>
      <c r="H8">
        <f>SUMIF(RAWDC3!BE8:HV8, $H$2)</f>
        <v>2</v>
      </c>
      <c r="I8">
        <f>SUMIF(RAWDC3!BE8:HV8, $I$2)</f>
        <v>4</v>
      </c>
      <c r="J8">
        <f>SUMIF(RAWDC3!BE8:HV8, $J$2)</f>
        <v>3</v>
      </c>
      <c r="K8">
        <f>SUMIF(RAWDC3!BE8:HV8, $K$2)</f>
        <v>0</v>
      </c>
      <c r="M8">
        <f t="shared" si="3"/>
        <v>-30</v>
      </c>
      <c r="N8">
        <f t="shared" si="4"/>
        <v>9</v>
      </c>
      <c r="O8">
        <f t="shared" si="5"/>
        <v>39</v>
      </c>
      <c r="Q8" s="162" t="str">
        <f>RAWDC3!P8</f>
        <v>stayed the same</v>
      </c>
      <c r="R8" s="162" t="str">
        <f>RAWDC3!Q8</f>
        <v>no</v>
      </c>
      <c r="S8" s="162" t="str">
        <f>RAWDC3!R8</f>
        <v>remained the same</v>
      </c>
      <c r="T8" s="162" t="str">
        <f>RAWDC3!S8</f>
        <v>remained the same</v>
      </c>
      <c r="U8" s="162" t="str">
        <f>RAWDC3!T8</f>
        <v>remained the same</v>
      </c>
      <c r="V8" s="162" t="str">
        <f>RAWDC3!U8</f>
        <v>remained the same</v>
      </c>
      <c r="X8" s="162" t="str">
        <f>RAWDC3!AE8</f>
        <v>-</v>
      </c>
      <c r="Y8" s="162" t="str">
        <f>RAWDC3!AF8</f>
        <v>-</v>
      </c>
      <c r="Z8" s="162" t="str">
        <f>RAWDC3!AG8</f>
        <v>-</v>
      </c>
      <c r="AA8" s="162" t="str">
        <f>RAWDC3!AH8</f>
        <v>-</v>
      </c>
      <c r="AB8" s="162" t="str">
        <f>RAWDC3!AI8</f>
        <v>-</v>
      </c>
      <c r="AC8" s="162" t="str">
        <f>RAWDC3!AJ8</f>
        <v>-</v>
      </c>
      <c r="AD8" s="162" t="str">
        <f>RAWDC3!AK8</f>
        <v>-</v>
      </c>
      <c r="AE8" s="162" t="str">
        <f>RAWDC3!AL8</f>
        <v>-</v>
      </c>
      <c r="AF8" s="162" t="str">
        <f>RAWDC3!AM8</f>
        <v>-</v>
      </c>
      <c r="AG8" s="162"/>
      <c r="AH8" s="162" t="str">
        <f>RAWDC3!AN8</f>
        <v>-</v>
      </c>
      <c r="AI8" s="162" t="str">
        <f>RAWDC3!AO8</f>
        <v>-</v>
      </c>
      <c r="AJ8" s="162" t="str">
        <f>RAWDC3!AP8</f>
        <v>-</v>
      </c>
      <c r="AK8" s="162" t="str">
        <f>RAWDC3!AQ8</f>
        <v>-</v>
      </c>
      <c r="AL8" s="162" t="str">
        <f>RAWDC3!AR8</f>
        <v>-</v>
      </c>
      <c r="AM8" s="162" t="str">
        <f>RAWDC3!AS8</f>
        <v>-</v>
      </c>
      <c r="AN8" s="162" t="str">
        <f>RAWDC3!AT8</f>
        <v>-</v>
      </c>
      <c r="AO8" s="162" t="str">
        <f>RAWDC3!AU8</f>
        <v>-</v>
      </c>
      <c r="AP8" s="162" t="str">
        <f>RAWDC3!AV8</f>
        <v>-</v>
      </c>
    </row>
    <row r="9" spans="1:42">
      <c r="A9" s="44">
        <v>7</v>
      </c>
      <c r="B9">
        <f>RAWDC3!K9</f>
        <v>0</v>
      </c>
      <c r="C9">
        <f>RAWDC3!L9</f>
        <v>0</v>
      </c>
      <c r="D9">
        <f>SUMIF(RAWDC3!BE9:HV9, $D$2)</f>
        <v>0</v>
      </c>
      <c r="E9">
        <f>SUMIF(RAWDC3!BE9:HV9, $E$2)</f>
        <v>0</v>
      </c>
      <c r="F9">
        <f>SUMIF(RAWDC3!BE9:HV9, $F$2)</f>
        <v>0</v>
      </c>
      <c r="G9">
        <f>SUMIF(RAWDC3!BE9:HV9, $G$2)</f>
        <v>0</v>
      </c>
      <c r="H9">
        <f>SUMIF(RAWDC3!BE9:HV9, $H$2)</f>
        <v>0</v>
      </c>
      <c r="I9">
        <f>SUMIF(RAWDC3!BE9:HV9, $I$2)</f>
        <v>0</v>
      </c>
      <c r="J9">
        <f>SUMIF(RAWDC3!BE9:HV9, $J$2)</f>
        <v>0</v>
      </c>
      <c r="K9">
        <f>SUMIF(RAWDC3!BE9:HV9, $K$2)</f>
        <v>0</v>
      </c>
      <c r="M9">
        <f t="shared" si="0"/>
        <v>0</v>
      </c>
      <c r="N9">
        <f t="shared" si="1"/>
        <v>0</v>
      </c>
      <c r="O9">
        <f t="shared" si="2"/>
        <v>0</v>
      </c>
      <c r="Q9" s="162">
        <f>RAWDC3!P9</f>
        <v>0</v>
      </c>
      <c r="R9" s="162">
        <f>RAWDC3!Q9</f>
        <v>0</v>
      </c>
      <c r="S9" s="162">
        <f>RAWDC3!R9</f>
        <v>0</v>
      </c>
      <c r="T9" s="162">
        <f>RAWDC3!S9</f>
        <v>0</v>
      </c>
      <c r="U9" s="162">
        <f>RAWDC3!T9</f>
        <v>0</v>
      </c>
      <c r="V9" s="162">
        <f>RAWDC3!U9</f>
        <v>0</v>
      </c>
      <c r="X9" s="162" t="str">
        <f>RAWDC3!AE9</f>
        <v>-</v>
      </c>
      <c r="Y9" s="162" t="str">
        <f>RAWDC3!AF9</f>
        <v>-</v>
      </c>
      <c r="Z9" s="162" t="str">
        <f>RAWDC3!AG9</f>
        <v>-</v>
      </c>
      <c r="AA9" s="162" t="str">
        <f>RAWDC3!AH9</f>
        <v>-</v>
      </c>
      <c r="AB9" s="162" t="str">
        <f>RAWDC3!AI9</f>
        <v>-</v>
      </c>
      <c r="AC9" s="162" t="str">
        <f>RAWDC3!AJ9</f>
        <v>-</v>
      </c>
      <c r="AD9" s="162" t="str">
        <f>RAWDC3!AK9</f>
        <v>-</v>
      </c>
      <c r="AE9" s="162" t="str">
        <f>RAWDC3!AL9</f>
        <v>-</v>
      </c>
      <c r="AF9" s="162" t="str">
        <f>RAWDC3!AM9</f>
        <v>-</v>
      </c>
      <c r="AG9" s="162"/>
      <c r="AH9" s="162" t="str">
        <f>RAWDC3!AN9</f>
        <v>-</v>
      </c>
      <c r="AI9" s="162" t="str">
        <f>RAWDC3!AO9</f>
        <v>-</v>
      </c>
      <c r="AJ9" s="162" t="str">
        <f>RAWDC3!AP9</f>
        <v>-</v>
      </c>
      <c r="AK9" s="162" t="str">
        <f>RAWDC3!AQ9</f>
        <v>-</v>
      </c>
      <c r="AL9" s="162" t="str">
        <f>RAWDC3!AR9</f>
        <v>-</v>
      </c>
      <c r="AM9" s="162" t="str">
        <f>RAWDC3!AS9</f>
        <v>-</v>
      </c>
      <c r="AN9" s="162" t="str">
        <f>RAWDC3!AT9</f>
        <v>-</v>
      </c>
      <c r="AO9" s="162" t="str">
        <f>RAWDC3!AU9</f>
        <v>-</v>
      </c>
      <c r="AP9" s="162" t="str">
        <f>RAWDC3!AV9</f>
        <v>-</v>
      </c>
    </row>
    <row r="10" spans="1:42">
      <c r="A10" s="44">
        <v>8</v>
      </c>
      <c r="B10" t="str">
        <f>RAWDC3!K10</f>
        <v>Jason</v>
      </c>
      <c r="C10" t="str">
        <f>RAWDC3!L10</f>
        <v>Amartey</v>
      </c>
      <c r="D10">
        <f>SUMIF(RAWDC3!BE10:HV10, $D$2)</f>
        <v>0</v>
      </c>
      <c r="E10">
        <f>SUMIF(RAWDC3!BE10:HV10, $E$2)</f>
        <v>0</v>
      </c>
      <c r="F10">
        <f>SUMIF(RAWDC3!BE10:HV10, $F$2)</f>
        <v>0</v>
      </c>
      <c r="G10">
        <f>SUMIF(RAWDC3!BE10:HV10, $G$2)</f>
        <v>0</v>
      </c>
      <c r="H10">
        <f>SUMIF(RAWDC3!BE10:HV10, $H$2)</f>
        <v>0</v>
      </c>
      <c r="I10">
        <f>SUMIF(RAWDC3!BE10:HV10, $I$2)</f>
        <v>0</v>
      </c>
      <c r="J10">
        <f>SUMIF(RAWDC3!BE10:HV10, $J$2)</f>
        <v>0</v>
      </c>
      <c r="K10">
        <f>SUMIF(RAWDC3!BE10:HV10, $K$2)</f>
        <v>0</v>
      </c>
      <c r="M10">
        <f t="shared" si="0"/>
        <v>0</v>
      </c>
      <c r="N10">
        <f t="shared" si="1"/>
        <v>0</v>
      </c>
      <c r="O10">
        <f t="shared" si="2"/>
        <v>0</v>
      </c>
      <c r="Q10" s="162" t="str">
        <f>RAWDC3!P10</f>
        <v>no</v>
      </c>
      <c r="R10" s="162" t="str">
        <f>RAWDC3!Q10</f>
        <v>no</v>
      </c>
      <c r="S10" s="162" t="str">
        <f>RAWDC3!R10</f>
        <v>same</v>
      </c>
      <c r="T10" s="162" t="str">
        <f>RAWDC3!S10</f>
        <v>same</v>
      </c>
      <c r="U10" s="162" t="str">
        <f>RAWDC3!T10</f>
        <v>same</v>
      </c>
      <c r="V10" s="162" t="str">
        <f>RAWDC3!U10</f>
        <v>same</v>
      </c>
      <c r="X10" s="162" t="str">
        <f>RAWDC3!AE10</f>
        <v>hamstring</v>
      </c>
      <c r="Y10" s="162" t="str">
        <f>RAWDC3!AF10</f>
        <v>right</v>
      </c>
      <c r="Z10" s="162" t="str">
        <f>RAWDC3!AG10</f>
        <v>muscle tear</v>
      </c>
      <c r="AA10" s="162">
        <f>RAWDC3!AH10</f>
        <v>42896</v>
      </c>
      <c r="AB10" s="162">
        <f>RAWDC3!AI10</f>
        <v>36</v>
      </c>
      <c r="AC10" s="162" t="str">
        <f>RAWDC3!AJ10</f>
        <v>100m race</v>
      </c>
      <c r="AD10" s="162" t="str">
        <f>RAWDC3!AK10</f>
        <v>suddenly</v>
      </c>
      <c r="AE10" s="162" t="str">
        <f>RAWDC3!AL10</f>
        <v>no</v>
      </c>
      <c r="AF10" s="162" t="str">
        <f>RAWDC3!AM10</f>
        <v>no</v>
      </c>
      <c r="AG10" s="162"/>
      <c r="AH10" s="162" t="str">
        <f>RAWDC3!AN10</f>
        <v>-</v>
      </c>
      <c r="AI10" s="162" t="str">
        <f>RAWDC3!AO10</f>
        <v>-</v>
      </c>
      <c r="AJ10" s="162" t="str">
        <f>RAWDC3!AP10</f>
        <v>-</v>
      </c>
      <c r="AK10" s="162" t="str">
        <f>RAWDC3!AQ10</f>
        <v>-</v>
      </c>
      <c r="AL10" s="162" t="str">
        <f>RAWDC3!AR10</f>
        <v>-</v>
      </c>
      <c r="AM10" s="162" t="str">
        <f>RAWDC3!AS10</f>
        <v>-</v>
      </c>
      <c r="AN10" s="162" t="str">
        <f>RAWDC3!AT10</f>
        <v>-</v>
      </c>
      <c r="AO10" s="162" t="str">
        <f>RAWDC3!AU10</f>
        <v>-</v>
      </c>
      <c r="AP10" s="162" t="str">
        <f>RAWDC3!AV10</f>
        <v>-</v>
      </c>
    </row>
    <row r="11" spans="1:42">
      <c r="A11" s="44">
        <v>9</v>
      </c>
      <c r="B11" t="str">
        <f>RAWDC3!K11</f>
        <v xml:space="preserve">Ross </v>
      </c>
      <c r="C11" t="str">
        <f>RAWDC3!L11</f>
        <v>Allen</v>
      </c>
      <c r="D11">
        <f>SUMIF(RAWDC3!BE11:HV11, $D$2)</f>
        <v>0</v>
      </c>
      <c r="E11">
        <f>SUMIF(RAWDC3!BE11:HV11, $E$2)</f>
        <v>-3</v>
      </c>
      <c r="F11">
        <f>SUMIF(RAWDC3!BE11:HV11, $F$2)</f>
        <v>-8</v>
      </c>
      <c r="G11">
        <f>SUMIF(RAWDC3!BE11:HV11, $G$2)</f>
        <v>0</v>
      </c>
      <c r="H11">
        <f>SUMIF(RAWDC3!BE11:HV11, $H$2)</f>
        <v>3</v>
      </c>
      <c r="I11">
        <f>SUMIF(RAWDC3!BE11:HV11, $I$2)</f>
        <v>0</v>
      </c>
      <c r="J11">
        <f>SUMIF(RAWDC3!BE11:HV11, $J$2)</f>
        <v>0</v>
      </c>
      <c r="K11">
        <f>SUMIF(RAWDC3!BE11:HV11, $K$2)</f>
        <v>0</v>
      </c>
      <c r="M11">
        <f t="shared" si="0"/>
        <v>-11</v>
      </c>
      <c r="N11">
        <f t="shared" si="1"/>
        <v>3</v>
      </c>
      <c r="O11">
        <f t="shared" si="2"/>
        <v>14</v>
      </c>
      <c r="Q11" s="162" t="str">
        <f>RAWDC3!P11</f>
        <v>no</v>
      </c>
      <c r="R11" s="162" t="str">
        <f>RAWDC3!Q11</f>
        <v>yes</v>
      </c>
      <c r="S11" s="162" t="str">
        <f>RAWDC3!R11</f>
        <v>decreased</v>
      </c>
      <c r="T11" s="162" t="str">
        <f>RAWDC3!S11</f>
        <v>decreased</v>
      </c>
      <c r="U11" s="162" t="str">
        <f>RAWDC3!T11</f>
        <v>decreased</v>
      </c>
      <c r="V11" s="162" t="str">
        <f>RAWDC3!U11</f>
        <v>more speed based</v>
      </c>
      <c r="X11" s="162" t="str">
        <f>RAWDC3!AE11</f>
        <v>back</v>
      </c>
      <c r="Y11" s="162" t="str">
        <f>RAWDC3!AF11</f>
        <v>slightly left of my spine</v>
      </c>
      <c r="Z11" s="162" t="str">
        <f>RAWDC3!AG11</f>
        <v>noticeable joint stiffness</v>
      </c>
      <c r="AA11" s="162">
        <f>RAWDC3!AH11</f>
        <v>42856</v>
      </c>
      <c r="AB11" s="162">
        <v>0</v>
      </c>
      <c r="AC11" s="162" t="str">
        <f>RAWDC3!AJ11</f>
        <v>athletics, i think its a repetitive injury</v>
      </c>
      <c r="AD11" s="162" t="str">
        <f>RAWDC3!AK11</f>
        <v>overuse</v>
      </c>
      <c r="AE11" s="162" t="str">
        <f>RAWDC3!AL11</f>
        <v>non-contact</v>
      </c>
      <c r="AF11" s="162" t="str">
        <f>RAWDC3!AM11</f>
        <v>injury is still noticeable but I can train</v>
      </c>
      <c r="AG11" s="162"/>
      <c r="AH11" s="162" t="str">
        <f>RAWDC3!AN11</f>
        <v>-</v>
      </c>
      <c r="AI11" s="162" t="str">
        <f>RAWDC3!AO11</f>
        <v>-</v>
      </c>
      <c r="AJ11" s="162" t="str">
        <f>RAWDC3!AP11</f>
        <v>-</v>
      </c>
      <c r="AK11" s="162" t="str">
        <f>RAWDC3!AQ11</f>
        <v>-</v>
      </c>
      <c r="AL11" s="162" t="str">
        <f>RAWDC3!AR11</f>
        <v>-</v>
      </c>
      <c r="AM11" s="162" t="str">
        <f>RAWDC3!AS11</f>
        <v>-</v>
      </c>
      <c r="AN11" s="162" t="str">
        <f>RAWDC3!AT11</f>
        <v>-</v>
      </c>
      <c r="AO11" s="162" t="str">
        <f>RAWDC3!AU11</f>
        <v>-</v>
      </c>
      <c r="AP11" s="162" t="str">
        <f>RAWDC3!AV11</f>
        <v>-</v>
      </c>
    </row>
    <row r="12" spans="1:42">
      <c r="A12" s="44">
        <v>10</v>
      </c>
      <c r="B12" t="str">
        <f>RAWDC3!K12</f>
        <v>Simon</v>
      </c>
      <c r="C12" t="str">
        <f>RAWDC3!L12</f>
        <v>Grisman</v>
      </c>
      <c r="D12">
        <f>SUMIF(RAWDC3!BE12:HV12, $D$2)</f>
        <v>0</v>
      </c>
      <c r="E12">
        <f>SUMIF(RAWDC3!BE12:HV12, $E$2)</f>
        <v>-9</v>
      </c>
      <c r="F12">
        <f>SUMIF(RAWDC3!BE12:HV12, $F$2)</f>
        <v>-2</v>
      </c>
      <c r="G12">
        <f>SUMIF(RAWDC3!BE12:HV12, $G$2)</f>
        <v>0</v>
      </c>
      <c r="H12">
        <f>SUMIF(RAWDC3!BE12:HV12, $H$2)</f>
        <v>0</v>
      </c>
      <c r="I12">
        <f>SUMIF(RAWDC3!BE12:HV12, $I$2)</f>
        <v>4</v>
      </c>
      <c r="J12">
        <f>SUMIF(RAWDC3!BE12:HV12, $J$2)</f>
        <v>3</v>
      </c>
      <c r="K12">
        <f>SUMIF(RAWDC3!BE12:HV12, $K$2)</f>
        <v>0</v>
      </c>
      <c r="M12">
        <f t="shared" si="0"/>
        <v>-11</v>
      </c>
      <c r="N12">
        <f t="shared" si="1"/>
        <v>7</v>
      </c>
      <c r="O12">
        <f t="shared" si="2"/>
        <v>18</v>
      </c>
      <c r="Q12" s="162" t="str">
        <f>RAWDC3!P12</f>
        <v>No</v>
      </c>
      <c r="R12" s="162" t="str">
        <f>RAWDC3!Q12</f>
        <v>No</v>
      </c>
      <c r="S12" s="162" t="str">
        <f>RAWDC3!R12</f>
        <v>Same</v>
      </c>
      <c r="T12" s="162" t="str">
        <f>RAWDC3!S12</f>
        <v>Increased</v>
      </c>
      <c r="U12" s="162" t="str">
        <f>RAWDC3!T12</f>
        <v>Increased</v>
      </c>
      <c r="V12" s="162" t="str">
        <f>RAWDC3!U12</f>
        <v>No</v>
      </c>
      <c r="X12" s="162" t="str">
        <f>RAWDC3!AE12</f>
        <v>Ankle</v>
      </c>
      <c r="Y12" s="162" t="str">
        <f>RAWDC3!AF12</f>
        <v>Right</v>
      </c>
      <c r="Z12" s="162" t="str">
        <f>RAWDC3!AG12</f>
        <v>Impingement</v>
      </c>
      <c r="AA12" s="162">
        <f>RAWDC3!AH12</f>
        <v>42954</v>
      </c>
      <c r="AB12" s="162">
        <v>3</v>
      </c>
      <c r="AC12" s="162" t="s">
        <v>1461</v>
      </c>
      <c r="AD12" s="162" t="str">
        <f>RAWDC3!AK12</f>
        <v>Gradually</v>
      </c>
      <c r="AE12" s="162" t="str">
        <f>RAWDC3!AL12</f>
        <v>Non contact</v>
      </c>
      <c r="AF12" s="162" t="str">
        <f>RAWDC3!AM12</f>
        <v>yes</v>
      </c>
      <c r="AG12" s="162"/>
      <c r="AH12" s="162" t="str">
        <f>RAWDC3!AN12</f>
        <v>-</v>
      </c>
      <c r="AI12" s="162" t="str">
        <f>RAWDC3!AO12</f>
        <v>-</v>
      </c>
      <c r="AJ12" s="162" t="str">
        <f>RAWDC3!AP12</f>
        <v>-</v>
      </c>
      <c r="AK12" s="162" t="str">
        <f>RAWDC3!AQ12</f>
        <v>-</v>
      </c>
      <c r="AL12" s="162" t="str">
        <f>RAWDC3!AR12</f>
        <v>-</v>
      </c>
      <c r="AM12" s="162" t="str">
        <f>RAWDC3!AS12</f>
        <v>-</v>
      </c>
      <c r="AN12" s="162" t="str">
        <f>RAWDC3!AT12</f>
        <v>-</v>
      </c>
      <c r="AO12" s="162" t="str">
        <f>RAWDC3!AU12</f>
        <v>-</v>
      </c>
      <c r="AP12" s="162" t="str">
        <f>RAWDC3!AV12</f>
        <v>-</v>
      </c>
    </row>
    <row r="13" spans="1:42">
      <c r="A13" s="44">
        <v>11</v>
      </c>
      <c r="B13" t="str">
        <f>RAWDC3!K13</f>
        <v>Charlie</v>
      </c>
      <c r="C13" t="str">
        <f>RAWDC3!L13</f>
        <v>Joslin-Allen</v>
      </c>
      <c r="D13">
        <f>SUMIF(RAWDC3!BE13:HV13, $D$2)</f>
        <v>0</v>
      </c>
      <c r="E13">
        <f>SUMIF(RAWDC3!BE13:HV13, $E$2)</f>
        <v>-9</v>
      </c>
      <c r="F13">
        <f>SUMIF(RAWDC3!BE13:HV13, $F$2)</f>
        <v>0</v>
      </c>
      <c r="G13">
        <f>SUMIF(RAWDC3!BE13:HV13, $G$2)</f>
        <v>-1</v>
      </c>
      <c r="H13">
        <f>SUMIF(RAWDC3!BE13:HV13, $H$2)</f>
        <v>1</v>
      </c>
      <c r="I13">
        <f>SUMIF(RAWDC3!BE13:HV13, $I$2)</f>
        <v>0</v>
      </c>
      <c r="J13">
        <f>SUMIF(RAWDC3!BE13:HV13, $J$2)</f>
        <v>6</v>
      </c>
      <c r="K13">
        <f>SUMIF(RAWDC3!BE13:HV13, $K$2)</f>
        <v>8</v>
      </c>
      <c r="M13">
        <f t="shared" si="0"/>
        <v>-10</v>
      </c>
      <c r="N13">
        <f t="shared" si="1"/>
        <v>15</v>
      </c>
      <c r="O13">
        <f t="shared" si="2"/>
        <v>25</v>
      </c>
      <c r="Q13" s="162" t="str">
        <f>RAWDC3!P13</f>
        <v>National</v>
      </c>
      <c r="R13" s="162" t="str">
        <f>RAWDC3!Q13</f>
        <v>Yes</v>
      </c>
      <c r="S13" s="162" t="str">
        <f>RAWDC3!R13</f>
        <v>Increased</v>
      </c>
      <c r="T13" s="162" t="str">
        <f>RAWDC3!S13</f>
        <v>Increased</v>
      </c>
      <c r="U13" s="162" t="str">
        <f>RAWDC3!T13</f>
        <v>Increased</v>
      </c>
      <c r="V13" s="162" t="str">
        <f>RAWDC3!U13</f>
        <v>more mileage and volume based rather than speed or strength</v>
      </c>
      <c r="X13" s="162" t="str">
        <f>RAWDC3!AE13</f>
        <v>-</v>
      </c>
      <c r="Y13" s="162" t="str">
        <f>RAWDC3!AF13</f>
        <v>-</v>
      </c>
      <c r="Z13" s="162" t="str">
        <f>RAWDC3!AG13</f>
        <v>-</v>
      </c>
      <c r="AA13" s="162" t="str">
        <f>RAWDC3!AH13</f>
        <v>-</v>
      </c>
      <c r="AB13" s="162" t="str">
        <f>RAWDC3!AI13</f>
        <v>-</v>
      </c>
      <c r="AC13" s="162" t="str">
        <f>RAWDC3!AJ13</f>
        <v>-</v>
      </c>
      <c r="AD13" s="162" t="str">
        <f>RAWDC3!AK13</f>
        <v>-</v>
      </c>
      <c r="AE13" s="162" t="str">
        <f>RAWDC3!AL13</f>
        <v>-</v>
      </c>
      <c r="AF13" s="162" t="str">
        <f>RAWDC3!AM13</f>
        <v>-</v>
      </c>
      <c r="AG13" s="162"/>
      <c r="AH13" s="162" t="str">
        <f>RAWDC3!AN13</f>
        <v>-</v>
      </c>
      <c r="AI13" s="162" t="str">
        <f>RAWDC3!AO13</f>
        <v>-</v>
      </c>
      <c r="AJ13" s="162" t="str">
        <f>RAWDC3!AP13</f>
        <v>-</v>
      </c>
      <c r="AK13" s="162" t="str">
        <f>RAWDC3!AQ13</f>
        <v>-</v>
      </c>
      <c r="AL13" s="162" t="str">
        <f>RAWDC3!AR13</f>
        <v>-</v>
      </c>
      <c r="AM13" s="162" t="str">
        <f>RAWDC3!AS13</f>
        <v>-</v>
      </c>
      <c r="AN13" s="162" t="str">
        <f>RAWDC3!AT13</f>
        <v>-</v>
      </c>
      <c r="AO13" s="162" t="str">
        <f>RAWDC3!AU13</f>
        <v>-</v>
      </c>
      <c r="AP13" s="162" t="str">
        <f>RAWDC3!AV13</f>
        <v>-</v>
      </c>
    </row>
    <row r="14" spans="1:42">
      <c r="A14" s="44">
        <v>12</v>
      </c>
      <c r="B14" t="str">
        <f>RAWDC3!K14</f>
        <v>Morgan</v>
      </c>
      <c r="C14" t="str">
        <f>RAWDC3!L14</f>
        <v>Jones</v>
      </c>
      <c r="D14">
        <f>SUMIF(RAWDC3!BE14:HV14, $D$2)</f>
        <v>0</v>
      </c>
      <c r="E14">
        <f>SUMIF(RAWDC3!BE14:HV14, $E$2)</f>
        <v>0</v>
      </c>
      <c r="F14">
        <f>SUMIF(RAWDC3!BE14:HV14, $F$2)</f>
        <v>0</v>
      </c>
      <c r="G14">
        <f>SUMIF(RAWDC3!BE14:HV14, $G$2)</f>
        <v>-1</v>
      </c>
      <c r="H14">
        <f>SUMIF(RAWDC3!BE14:HV14, $H$2)</f>
        <v>5</v>
      </c>
      <c r="I14">
        <f>SUMIF(RAWDC3!BE14:HV14, $I$2)</f>
        <v>0</v>
      </c>
      <c r="J14">
        <f>SUMIF(RAWDC3!BE14:HV14, $J$2)</f>
        <v>0</v>
      </c>
      <c r="K14">
        <f>SUMIF(RAWDC3!BE14:HV14, $K$2)</f>
        <v>0</v>
      </c>
      <c r="M14">
        <f t="shared" si="0"/>
        <v>-1</v>
      </c>
      <c r="N14">
        <f t="shared" si="1"/>
        <v>5</v>
      </c>
      <c r="O14">
        <f t="shared" si="2"/>
        <v>6</v>
      </c>
      <c r="Q14" s="162" t="str">
        <f>RAWDC3!P14</f>
        <v>No</v>
      </c>
      <c r="R14" s="162" t="str">
        <f>RAWDC3!Q14</f>
        <v>Yes</v>
      </c>
      <c r="S14" s="162" t="str">
        <f>RAWDC3!R14</f>
        <v>Beginning winter training after 2 weeks rest and 2 weeks of reduced training frequency</v>
      </c>
      <c r="T14" s="162" t="str">
        <f>RAWDC3!S14</f>
        <v>Volume has increased as a result of reduced frequency</v>
      </c>
      <c r="U14" s="162" t="str">
        <f>RAWDC3!T14</f>
        <v>Reduced</v>
      </c>
      <c r="V14" s="162" t="str">
        <f>RAWDC3!U14</f>
        <v xml:space="preserve">Changed from speed and power to strength development </v>
      </c>
      <c r="X14" s="162" t="str">
        <f>RAWDC3!AE14</f>
        <v>Calf</v>
      </c>
      <c r="Y14" s="162" t="str">
        <f>RAWDC3!AF14</f>
        <v>right</v>
      </c>
      <c r="Z14" s="162" t="str">
        <f>RAWDC3!AG14</f>
        <v>muscle strain</v>
      </c>
      <c r="AA14" s="162">
        <f>RAWDC3!AH14</f>
        <v>42990</v>
      </c>
      <c r="AB14" s="162">
        <v>4</v>
      </c>
      <c r="AC14" s="162" t="str">
        <f>RAWDC3!AJ14</f>
        <v>Weights</v>
      </c>
      <c r="AD14" s="162" t="str">
        <f>RAWDC3!AK14</f>
        <v>overuse - occurred as a response to restarting weightas training after 2 weeks of no training</v>
      </c>
      <c r="AE14" s="162" t="str">
        <f>RAWDC3!AL14</f>
        <v>Non contact</v>
      </c>
      <c r="AF14" s="162" t="str">
        <f>RAWDC3!AM14</f>
        <v>No</v>
      </c>
      <c r="AG14" s="162"/>
      <c r="AH14" s="162" t="str">
        <f>RAWDC3!AN14</f>
        <v>Hamstring</v>
      </c>
      <c r="AI14" s="162" t="str">
        <f>RAWDC3!AO14</f>
        <v>right</v>
      </c>
      <c r="AJ14" s="162" t="str">
        <f>RAWDC3!AP14</f>
        <v>inflamation of upper hamstring and tendon</v>
      </c>
      <c r="AK14" s="162">
        <f>RAWDC3!AQ14</f>
        <v>42948</v>
      </c>
      <c r="AL14" s="162">
        <f>RAWDC3!AR14</f>
        <v>30</v>
      </c>
      <c r="AM14" s="162" t="str">
        <f>RAWDC3!AS14</f>
        <v>Sprints training</v>
      </c>
      <c r="AN14" s="162" t="str">
        <f>RAWDC3!AT14</f>
        <v>overuse</v>
      </c>
      <c r="AO14" s="162" t="str">
        <f>RAWDC3!AU14</f>
        <v>non contact</v>
      </c>
      <c r="AP14" s="162" t="str">
        <f>RAWDC3!AV14</f>
        <v>no</v>
      </c>
    </row>
    <row r="15" spans="1:42">
      <c r="A15" s="44">
        <v>13</v>
      </c>
      <c r="B15" t="str">
        <f>RAWDC3!K15</f>
        <v>Victoria</v>
      </c>
      <c r="C15" t="str">
        <f>RAWDC3!L15</f>
        <v>Meah</v>
      </c>
      <c r="D15">
        <f>SUMIF(RAWDC3!BE15:HV15, $D$2)</f>
        <v>-4</v>
      </c>
      <c r="E15">
        <f>SUMIF(RAWDC3!BE15:HV15, $E$2)</f>
        <v>-3</v>
      </c>
      <c r="F15">
        <f>SUMIF(RAWDC3!BE15:HV15, $F$2)</f>
        <v>-4</v>
      </c>
      <c r="G15">
        <f>SUMIF(RAWDC3!BE15:HV15, $G$2)</f>
        <v>0</v>
      </c>
      <c r="H15">
        <f>SUMIF(RAWDC3!BE15:HV15, $H$2)</f>
        <v>0</v>
      </c>
      <c r="I15">
        <f>SUMIF(RAWDC3!BE15:HV15, $I$2)</f>
        <v>0</v>
      </c>
      <c r="J15">
        <f>SUMIF(RAWDC3!BE15:HV15, $J$2)</f>
        <v>0</v>
      </c>
      <c r="K15">
        <f>SUMIF(RAWDC3!BE15:HV15, $K$2)</f>
        <v>0</v>
      </c>
      <c r="M15">
        <f t="shared" si="0"/>
        <v>-11</v>
      </c>
      <c r="N15">
        <f t="shared" si="1"/>
        <v>0</v>
      </c>
      <c r="O15">
        <f t="shared" si="2"/>
        <v>11</v>
      </c>
      <c r="Q15" s="162" t="str">
        <f>RAWDC3!P15</f>
        <v>NA</v>
      </c>
      <c r="R15" s="162" t="str">
        <f>RAWDC3!Q15</f>
        <v>Yes</v>
      </c>
      <c r="S15" s="162" t="str">
        <f>RAWDC3!R15</f>
        <v>same</v>
      </c>
      <c r="T15" s="162" t="str">
        <f>RAWDC3!S15</f>
        <v>same</v>
      </c>
      <c r="U15" s="162" t="str">
        <f>RAWDC3!T15</f>
        <v>decreased</v>
      </c>
      <c r="V15" s="162" t="str">
        <f>RAWDC3!U15</f>
        <v>Relatively the same, added 1-2 CV based sessions</v>
      </c>
      <c r="X15" s="162" t="str">
        <f>RAWDC3!AE15</f>
        <v>Knee - minor injury to ligament (not diagnosed)</v>
      </c>
      <c r="Y15" s="162" t="str">
        <f>RAWDC3!AF15</f>
        <v>right</v>
      </c>
      <c r="Z15" s="162" t="str">
        <f>RAWDC3!AG15</f>
        <v>ligament strain</v>
      </c>
      <c r="AA15" s="162">
        <f>RAWDC3!AH15</f>
        <v>42865</v>
      </c>
      <c r="AB15" s="162">
        <f>RAWDC3!AI15</f>
        <v>28</v>
      </c>
      <c r="AC15" s="162" t="str">
        <f>RAWDC3!AJ15</f>
        <v>Unsure</v>
      </c>
      <c r="AD15" s="162" t="str">
        <f>RAWDC3!AK15</f>
        <v>Overuse</v>
      </c>
      <c r="AE15" s="162" t="str">
        <f>RAWDC3!AL15</f>
        <v>Non-contact</v>
      </c>
      <c r="AF15" s="162" t="str">
        <f>RAWDC3!AM15</f>
        <v>No</v>
      </c>
      <c r="AG15" s="162"/>
      <c r="AH15" s="162" t="str">
        <f>RAWDC3!AN15</f>
        <v>-</v>
      </c>
      <c r="AI15" s="162" t="str">
        <f>RAWDC3!AO15</f>
        <v>-</v>
      </c>
      <c r="AJ15" s="162" t="str">
        <f>RAWDC3!AP15</f>
        <v>-</v>
      </c>
      <c r="AK15" s="162" t="str">
        <f>RAWDC3!AQ15</f>
        <v>-</v>
      </c>
      <c r="AL15" s="162" t="str">
        <f>RAWDC3!AR15</f>
        <v>-</v>
      </c>
      <c r="AM15" s="162" t="str">
        <f>RAWDC3!AS15</f>
        <v>-</v>
      </c>
      <c r="AN15" s="162" t="str">
        <f>RAWDC3!AT15</f>
        <v>-</v>
      </c>
      <c r="AO15" s="162" t="str">
        <f>RAWDC3!AU15</f>
        <v>-</v>
      </c>
      <c r="AP15" s="162" t="str">
        <f>RAWDC3!AV15</f>
        <v>-</v>
      </c>
    </row>
    <row r="16" spans="1:42">
      <c r="A16" s="44">
        <v>14</v>
      </c>
      <c r="B16" t="str">
        <f>RAWDC3!K16</f>
        <v>Olivia</v>
      </c>
      <c r="C16" t="str">
        <f>RAWDC3!L16</f>
        <v>Walker</v>
      </c>
      <c r="D16">
        <f>SUMIF(RAWDC3!BE16:HV16, $D$2)</f>
        <v>0</v>
      </c>
      <c r="E16">
        <f>SUMIF(RAWDC3!BE16:HV16, $E$2)</f>
        <v>-15</v>
      </c>
      <c r="F16">
        <f>SUMIF(RAWDC3!BE16:HV16, $F$2)</f>
        <v>-10</v>
      </c>
      <c r="G16">
        <f>SUMIF(RAWDC3!BE16:HV16, $G$2)</f>
        <v>-1</v>
      </c>
      <c r="H16">
        <f>SUMIF(RAWDC3!BE16:HV16, $H$2)</f>
        <v>2</v>
      </c>
      <c r="I16">
        <f>SUMIF(RAWDC3!BE16:HV16, $I$2)</f>
        <v>2</v>
      </c>
      <c r="J16">
        <f>SUMIF(RAWDC3!BE16:HV16, $J$2)</f>
        <v>0</v>
      </c>
      <c r="K16">
        <f>SUMIF(RAWDC3!BE16:HV16, $K$2)</f>
        <v>0</v>
      </c>
      <c r="M16">
        <f t="shared" si="0"/>
        <v>-26</v>
      </c>
      <c r="N16">
        <f t="shared" si="1"/>
        <v>4</v>
      </c>
      <c r="O16">
        <f t="shared" si="2"/>
        <v>30</v>
      </c>
      <c r="Q16" s="162" t="str">
        <f>RAWDC3!P16</f>
        <v>No</v>
      </c>
      <c r="R16" s="162" t="str">
        <f>RAWDC3!Q16</f>
        <v>Yes</v>
      </c>
      <c r="S16" s="162" t="str">
        <f>RAWDC3!R16</f>
        <v>Decreased</v>
      </c>
      <c r="T16" s="162" t="str">
        <f>RAWDC3!S16</f>
        <v>Decreased</v>
      </c>
      <c r="U16" s="162" t="str">
        <f>RAWDC3!T16</f>
        <v>Same</v>
      </c>
      <c r="V16" s="162" t="str">
        <f>RAWDC3!U16</f>
        <v>More gym classes participated in</v>
      </c>
      <c r="X16" s="162" t="str">
        <f>RAWDC3!AE16</f>
        <v>Knee</v>
      </c>
      <c r="Y16" s="162" t="str">
        <f>RAWDC3!AF16</f>
        <v>Right</v>
      </c>
      <c r="Z16" s="162" t="str">
        <f>RAWDC3!AG16</f>
        <v xml:space="preserve">Tendon </v>
      </c>
      <c r="AA16" s="162">
        <f>RAWDC3!AH16</f>
        <v>42896</v>
      </c>
      <c r="AB16" s="162">
        <f>RAWDC3!AI16</f>
        <v>15</v>
      </c>
      <c r="AC16" s="162" t="str">
        <f>RAWDC3!AJ16</f>
        <v>Running</v>
      </c>
      <c r="AD16" s="162" t="str">
        <f>RAWDC3!AK16</f>
        <v>Overuse</v>
      </c>
      <c r="AE16" s="162" t="str">
        <f>RAWDC3!AL16</f>
        <v>Non-contact</v>
      </c>
      <c r="AF16" s="162" t="str">
        <f>RAWDC3!AM16</f>
        <v>Not really</v>
      </c>
      <c r="AG16" s="162"/>
      <c r="AH16" s="162" t="str">
        <f>RAWDC3!AN16</f>
        <v>-</v>
      </c>
      <c r="AI16" s="162" t="str">
        <f>RAWDC3!AO16</f>
        <v>-</v>
      </c>
      <c r="AJ16" s="162" t="str">
        <f>RAWDC3!AP16</f>
        <v>-</v>
      </c>
      <c r="AK16" s="162" t="str">
        <f>RAWDC3!AQ16</f>
        <v>-</v>
      </c>
      <c r="AL16" s="162" t="str">
        <f>RAWDC3!AR16</f>
        <v>-</v>
      </c>
      <c r="AM16" s="162" t="str">
        <f>RAWDC3!AS16</f>
        <v>-</v>
      </c>
      <c r="AN16" s="162" t="str">
        <f>RAWDC3!AT16</f>
        <v>-</v>
      </c>
      <c r="AO16" s="162" t="str">
        <f>RAWDC3!AU16</f>
        <v>-</v>
      </c>
      <c r="AP16" s="162" t="str">
        <f>RAWDC3!AV16</f>
        <v>-</v>
      </c>
    </row>
    <row r="17" spans="1:42">
      <c r="A17" s="44">
        <v>15</v>
      </c>
      <c r="B17" t="str">
        <f>RAWDC3!K17</f>
        <v>Georgina</v>
      </c>
      <c r="C17" t="str">
        <f>RAWDC3!L17</f>
        <v>Sunderland</v>
      </c>
      <c r="D17">
        <f>SUMIF(RAWDC3!BE17:HV17, $D$2)</f>
        <v>0</v>
      </c>
      <c r="E17">
        <f>SUMIF(RAWDC3!BE17:HV17, $E$2)</f>
        <v>-9</v>
      </c>
      <c r="F17">
        <f>SUMIF(RAWDC3!BE17:HV17, $F$2)</f>
        <v>-2</v>
      </c>
      <c r="G17">
        <f>SUMIF(RAWDC3!BE17:HV17, $G$2)</f>
        <v>0</v>
      </c>
      <c r="H17">
        <f>SUMIF(RAWDC3!BE17:HV17, $H$2)</f>
        <v>0</v>
      </c>
      <c r="I17">
        <f>SUMIF(RAWDC3!BE17:HV17, $I$2)</f>
        <v>0</v>
      </c>
      <c r="J17">
        <f>SUMIF(RAWDC3!BE17:HV17, $J$2)</f>
        <v>0</v>
      </c>
      <c r="K17">
        <f>SUMIF(RAWDC3!BE17:HV17, $K$2)</f>
        <v>0</v>
      </c>
      <c r="M17">
        <f t="shared" si="0"/>
        <v>-11</v>
      </c>
      <c r="N17">
        <f t="shared" si="1"/>
        <v>0</v>
      </c>
      <c r="O17">
        <f t="shared" si="2"/>
        <v>11</v>
      </c>
      <c r="Q17" s="162" t="str">
        <f>RAWDC3!P17</f>
        <v>no</v>
      </c>
      <c r="R17" s="162" t="str">
        <f>RAWDC3!Q17</f>
        <v>yes</v>
      </c>
      <c r="S17" s="162" t="str">
        <f>RAWDC3!R17</f>
        <v xml:space="preserve">yes, remained the same until summer. Decreased over summer </v>
      </c>
      <c r="T17" s="162" t="str">
        <f>RAWDC3!S17</f>
        <v xml:space="preserve">yes, remained the same until summer. Decreased over summer </v>
      </c>
      <c r="U17" s="162" t="str">
        <f>RAWDC3!T17</f>
        <v xml:space="preserve">yes, remained the same until summer. Decreased over summer </v>
      </c>
      <c r="V17" s="162" t="str">
        <f>RAWDC3!U17</f>
        <v>same</v>
      </c>
      <c r="X17" s="162" t="str">
        <f>RAWDC3!AE17</f>
        <v>lower back</v>
      </c>
      <c r="Y17" s="162" t="str">
        <f>RAWDC3!AF17</f>
        <v>left</v>
      </c>
      <c r="Z17" s="162" t="str">
        <f>RAWDC3!AG17</f>
        <v xml:space="preserve">muscle strain </v>
      </c>
      <c r="AA17" s="162">
        <f>RAWDC3!AH17</f>
        <v>42887</v>
      </c>
      <c r="AB17" s="162">
        <f>RAWDC3!AI17</f>
        <v>15</v>
      </c>
      <c r="AC17" s="162" t="str">
        <f>RAWDC3!AJ17</f>
        <v xml:space="preserve">was gradual, wasn't doing anything specifically </v>
      </c>
      <c r="AD17" s="162" t="str">
        <f>RAWDC3!AK17</f>
        <v>gradually over a few months</v>
      </c>
      <c r="AE17" s="162" t="str">
        <f>RAWDC3!AL17</f>
        <v>non contact</v>
      </c>
      <c r="AF17" s="162" t="str">
        <f>RAWDC3!AM17</f>
        <v>yes</v>
      </c>
      <c r="AG17" s="162"/>
      <c r="AH17" s="162" t="str">
        <f>RAWDC3!AN17</f>
        <v>-</v>
      </c>
      <c r="AI17" s="162" t="str">
        <f>RAWDC3!AO17</f>
        <v>-</v>
      </c>
      <c r="AJ17" s="162" t="str">
        <f>RAWDC3!AP17</f>
        <v>-</v>
      </c>
      <c r="AK17" s="162" t="str">
        <f>RAWDC3!AQ17</f>
        <v>-</v>
      </c>
      <c r="AL17" s="162" t="str">
        <f>RAWDC3!AR17</f>
        <v>-</v>
      </c>
      <c r="AM17" s="162" t="str">
        <f>RAWDC3!AS17</f>
        <v>-</v>
      </c>
      <c r="AN17" s="162" t="str">
        <f>RAWDC3!AT17</f>
        <v>-</v>
      </c>
      <c r="AO17" s="162" t="str">
        <f>RAWDC3!AU17</f>
        <v>-</v>
      </c>
      <c r="AP17" s="162" t="str">
        <f>RAWDC3!AV17</f>
        <v>-</v>
      </c>
    </row>
    <row r="18" spans="1:42">
      <c r="A18" s="44">
        <v>16</v>
      </c>
      <c r="B18" t="str">
        <f>RAWDC3!K18</f>
        <v>Rhodri</v>
      </c>
      <c r="C18" t="str">
        <f>RAWDC3!L18</f>
        <v>Williams</v>
      </c>
      <c r="D18">
        <f>SUMIF(RAWDC3!BE18:HV18, $D$2)</f>
        <v>0</v>
      </c>
      <c r="E18">
        <f>SUMIF(RAWDC3!BE18:HV18, $E$2)</f>
        <v>0</v>
      </c>
      <c r="F18">
        <f>SUMIF(RAWDC3!BE18:HV18, $F$2)</f>
        <v>0</v>
      </c>
      <c r="G18">
        <f>SUMIF(RAWDC3!BE18:HV18, $G$2)</f>
        <v>0</v>
      </c>
      <c r="H18">
        <f>SUMIF(RAWDC3!BE18:HV18, $H$2)</f>
        <v>0</v>
      </c>
      <c r="I18">
        <f>SUMIF(RAWDC3!BE18:HV18, $I$2)</f>
        <v>0</v>
      </c>
      <c r="J18">
        <f>SUMIF(RAWDC3!BE18:HV18, $J$2)</f>
        <v>0</v>
      </c>
      <c r="K18">
        <f>SUMIF(RAWDC3!BE18:HV18, $K$2)</f>
        <v>0</v>
      </c>
      <c r="M18">
        <f t="shared" si="0"/>
        <v>0</v>
      </c>
      <c r="N18">
        <f t="shared" si="1"/>
        <v>0</v>
      </c>
      <c r="O18">
        <f t="shared" si="2"/>
        <v>0</v>
      </c>
      <c r="Q18" s="162" t="str">
        <f>RAWDC3!P18</f>
        <v>no</v>
      </c>
      <c r="R18" s="162" t="str">
        <f>RAWDC3!Q18</f>
        <v>yes</v>
      </c>
      <c r="S18" s="162" t="str">
        <f>RAWDC3!R18</f>
        <v>increased</v>
      </c>
      <c r="T18" s="162" t="str">
        <f>RAWDC3!S18</f>
        <v>increased</v>
      </c>
      <c r="U18" s="162" t="str">
        <f>RAWDC3!T18</f>
        <v>increased</v>
      </c>
      <c r="V18" s="162" t="str">
        <f>RAWDC3!U18</f>
        <v>same</v>
      </c>
      <c r="X18" s="162" t="str">
        <f>RAWDC3!AE18</f>
        <v>-</v>
      </c>
      <c r="Y18" s="162" t="str">
        <f>RAWDC3!AF18</f>
        <v>-</v>
      </c>
      <c r="Z18" s="162" t="str">
        <f>RAWDC3!AG18</f>
        <v>-</v>
      </c>
      <c r="AA18" s="162" t="str">
        <f>RAWDC3!AH18</f>
        <v>-</v>
      </c>
      <c r="AB18" s="162" t="str">
        <f>RAWDC3!AI18</f>
        <v>-</v>
      </c>
      <c r="AC18" s="162" t="str">
        <f>RAWDC3!AJ18</f>
        <v>-</v>
      </c>
      <c r="AD18" s="162" t="str">
        <f>RAWDC3!AK18</f>
        <v>-</v>
      </c>
      <c r="AE18" s="162" t="str">
        <f>RAWDC3!AL18</f>
        <v>-</v>
      </c>
      <c r="AF18" s="162" t="str">
        <f>RAWDC3!AM18</f>
        <v>-</v>
      </c>
      <c r="AG18" s="162"/>
      <c r="AH18" s="162" t="str">
        <f>RAWDC3!AN18</f>
        <v>-</v>
      </c>
      <c r="AI18" s="162" t="str">
        <f>RAWDC3!AO18</f>
        <v>-</v>
      </c>
      <c r="AJ18" s="162" t="str">
        <f>RAWDC3!AP18</f>
        <v>-</v>
      </c>
      <c r="AK18" s="162" t="str">
        <f>RAWDC3!AQ18</f>
        <v>-</v>
      </c>
      <c r="AL18" s="162" t="str">
        <f>RAWDC3!AR18</f>
        <v>-</v>
      </c>
      <c r="AM18" s="162" t="str">
        <f>RAWDC3!AS18</f>
        <v>-</v>
      </c>
      <c r="AN18" s="162" t="str">
        <f>RAWDC3!AT18</f>
        <v>-</v>
      </c>
      <c r="AO18" s="162" t="str">
        <f>RAWDC3!AU18</f>
        <v>-</v>
      </c>
      <c r="AP18" s="162" t="str">
        <f>RAWDC3!AV18</f>
        <v>-</v>
      </c>
    </row>
    <row r="19" spans="1:42">
      <c r="A19" s="44">
        <v>17</v>
      </c>
      <c r="B19" t="str">
        <f>RAWDC3!K19</f>
        <v>Michael</v>
      </c>
      <c r="C19" t="str">
        <f>RAWDC3!L19</f>
        <v>Wilson</v>
      </c>
      <c r="D19">
        <f>SUMIF(RAWDC3!BE19:HV19, $D$2)</f>
        <v>0</v>
      </c>
      <c r="E19">
        <f>SUMIF(RAWDC3!BE19:HV19, $E$2)</f>
        <v>0</v>
      </c>
      <c r="F19">
        <f>SUMIF(RAWDC3!BE19:HV19, $F$2)</f>
        <v>-2</v>
      </c>
      <c r="G19">
        <f>SUMIF(RAWDC3!BE19:HV19, $G$2)</f>
        <v>0</v>
      </c>
      <c r="H19">
        <f>SUMIF(RAWDC3!BE19:HV19, $H$2)</f>
        <v>3</v>
      </c>
      <c r="I19">
        <f>SUMIF(RAWDC3!BE19:HV19, $I$2)</f>
        <v>0</v>
      </c>
      <c r="J19">
        <f>SUMIF(RAWDC3!BE19:HV19, $J$2)</f>
        <v>0</v>
      </c>
      <c r="K19">
        <f>SUMIF(RAWDC3!BE19:HV19, $K$2)</f>
        <v>0</v>
      </c>
      <c r="M19">
        <f t="shared" si="0"/>
        <v>-2</v>
      </c>
      <c r="N19">
        <f t="shared" si="1"/>
        <v>3</v>
      </c>
      <c r="O19">
        <f t="shared" si="2"/>
        <v>5</v>
      </c>
      <c r="Q19" s="162" t="str">
        <f>RAWDC3!P19</f>
        <v>No</v>
      </c>
      <c r="R19" s="162" t="str">
        <f>RAWDC3!Q19</f>
        <v>Yes</v>
      </c>
      <c r="S19" s="162" t="str">
        <f>RAWDC3!R19</f>
        <v>Same</v>
      </c>
      <c r="T19" s="162" t="str">
        <f>RAWDC3!S19</f>
        <v xml:space="preserve">Increased </v>
      </c>
      <c r="U19" s="162" t="str">
        <f>RAWDC3!T19</f>
        <v xml:space="preserve">Increaed </v>
      </c>
      <c r="V19" s="162" t="str">
        <f>RAWDC3!U19</f>
        <v>Yes</v>
      </c>
      <c r="X19" s="162" t="str">
        <f>RAWDC3!AE19</f>
        <v>Right Ankle</v>
      </c>
      <c r="Y19" s="162" t="str">
        <f>RAWDC3!AF19</f>
        <v>Both sides</v>
      </c>
      <c r="Z19" s="162" t="str">
        <f>RAWDC3!AG19</f>
        <v xml:space="preserve">Ligament </v>
      </c>
      <c r="AA19" s="162">
        <f>RAWDC3!AH19</f>
        <v>42962</v>
      </c>
      <c r="AB19" s="162">
        <f>RAWDC3!AI19</f>
        <v>42</v>
      </c>
      <c r="AC19" s="162" t="str">
        <f>RAWDC3!AJ19</f>
        <v>Rugby</v>
      </c>
      <c r="AD19" s="162" t="str">
        <f>RAWDC3!AK19</f>
        <v>Acute</v>
      </c>
      <c r="AE19" s="162" t="str">
        <f>RAWDC3!AL19</f>
        <v>Contact</v>
      </c>
      <c r="AF19" s="162" t="str">
        <f>RAWDC3!AM19</f>
        <v>No</v>
      </c>
      <c r="AG19" s="162"/>
      <c r="AH19" s="162" t="str">
        <f>RAWDC3!AN19</f>
        <v>-</v>
      </c>
      <c r="AI19" s="162" t="str">
        <f>RAWDC3!AO19</f>
        <v>-</v>
      </c>
      <c r="AJ19" s="162" t="str">
        <f>RAWDC3!AP19</f>
        <v>-</v>
      </c>
      <c r="AK19" s="162" t="str">
        <f>RAWDC3!AQ19</f>
        <v>-</v>
      </c>
      <c r="AL19" s="162" t="str">
        <f>RAWDC3!AR19</f>
        <v>-</v>
      </c>
      <c r="AM19" s="162" t="str">
        <f>RAWDC3!AS19</f>
        <v>-</v>
      </c>
      <c r="AN19" s="162" t="str">
        <f>RAWDC3!AT19</f>
        <v>-</v>
      </c>
      <c r="AO19" s="162" t="str">
        <f>RAWDC3!AU19</f>
        <v>-</v>
      </c>
      <c r="AP19" s="162" t="str">
        <f>RAWDC3!AV19</f>
        <v>-</v>
      </c>
    </row>
    <row r="20" spans="1:42">
      <c r="A20" s="44">
        <v>18</v>
      </c>
      <c r="B20" t="str">
        <f>RAWDC3!K20</f>
        <v>sophie</v>
      </c>
      <c r="C20" t="str">
        <f>RAWDC3!L20</f>
        <v>hay`</v>
      </c>
      <c r="D20">
        <f>SUMIF(RAWDC3!BE20:HV20, $D$2)</f>
        <v>0</v>
      </c>
      <c r="E20">
        <f>SUMIF(RAWDC3!BE20:HV20, $E$2)</f>
        <v>0</v>
      </c>
      <c r="F20">
        <f>SUMIF(RAWDC3!BE20:HV20, $F$2)</f>
        <v>0</v>
      </c>
      <c r="G20">
        <f>SUMIF(RAWDC3!BE20:HV20, $G$2)</f>
        <v>-1</v>
      </c>
      <c r="H20">
        <f>SUMIF(RAWDC3!BE20:HV20, $H$2)</f>
        <v>0</v>
      </c>
      <c r="I20">
        <f>SUMIF(RAWDC3!BE20:HV20, $I$2)</f>
        <v>0</v>
      </c>
      <c r="J20">
        <f>SUMIF(RAWDC3!BE20:HV20, $J$2)</f>
        <v>0</v>
      </c>
      <c r="K20">
        <f>SUMIF(RAWDC3!BE20:HV20, $K$2)</f>
        <v>0</v>
      </c>
      <c r="M20">
        <f t="shared" ref="M20:M28" si="6">SUM(D20:G20)</f>
        <v>-1</v>
      </c>
      <c r="N20">
        <f t="shared" ref="N20:N28" si="7">SUM(H20:K20)</f>
        <v>0</v>
      </c>
      <c r="O20">
        <f t="shared" ref="O20:O28" si="8">(M20*-1)+N20</f>
        <v>1</v>
      </c>
      <c r="Q20" s="162" t="str">
        <f>RAWDC3!P20</f>
        <v>no</v>
      </c>
      <c r="R20" s="162" t="str">
        <f>RAWDC3!Q20</f>
        <v>no</v>
      </c>
      <c r="S20" s="162" t="str">
        <f>RAWDC3!R20</f>
        <v>same</v>
      </c>
      <c r="T20" s="162" t="str">
        <f>RAWDC3!S20</f>
        <v>same</v>
      </c>
      <c r="U20" s="162" t="str">
        <f>RAWDC3!T20</f>
        <v>same</v>
      </c>
      <c r="V20" s="162" t="str">
        <f>RAWDC3!U20</f>
        <v>same, more speed endurance for the winter</v>
      </c>
      <c r="X20" s="162" t="str">
        <f>RAWDC3!AE20</f>
        <v>-</v>
      </c>
      <c r="Y20" s="162" t="str">
        <f>RAWDC3!AF20</f>
        <v>-</v>
      </c>
      <c r="Z20" s="162" t="str">
        <f>RAWDC3!AG20</f>
        <v>-</v>
      </c>
      <c r="AA20" s="162" t="str">
        <f>RAWDC3!AH20</f>
        <v>-</v>
      </c>
      <c r="AB20" s="162" t="str">
        <f>RAWDC3!AI20</f>
        <v>-</v>
      </c>
      <c r="AC20" s="162" t="str">
        <f>RAWDC3!AJ20</f>
        <v>-</v>
      </c>
      <c r="AD20" s="162" t="str">
        <f>RAWDC3!AK20</f>
        <v>-</v>
      </c>
      <c r="AE20" s="162" t="str">
        <f>RAWDC3!AL20</f>
        <v>-</v>
      </c>
      <c r="AF20" s="162" t="str">
        <f>RAWDC3!AM20</f>
        <v>-</v>
      </c>
      <c r="AG20" s="162"/>
      <c r="AH20" s="162" t="str">
        <f>RAWDC3!AN20</f>
        <v>-</v>
      </c>
      <c r="AI20" s="162" t="str">
        <f>RAWDC3!AO20</f>
        <v>-</v>
      </c>
      <c r="AJ20" s="162" t="str">
        <f>RAWDC3!AP20</f>
        <v>-</v>
      </c>
      <c r="AK20" s="162" t="str">
        <f>RAWDC3!AQ20</f>
        <v>-</v>
      </c>
      <c r="AL20" s="162" t="str">
        <f>RAWDC3!AR20</f>
        <v>-</v>
      </c>
      <c r="AM20" s="162" t="str">
        <f>RAWDC3!AS20</f>
        <v>-</v>
      </c>
      <c r="AN20" s="162" t="str">
        <f>RAWDC3!AT20</f>
        <v>-</v>
      </c>
      <c r="AO20" s="162" t="str">
        <f>RAWDC3!AU20</f>
        <v>-</v>
      </c>
      <c r="AP20" s="162" t="str">
        <f>RAWDC3!AV20</f>
        <v>-</v>
      </c>
    </row>
    <row r="21" spans="1:42">
      <c r="A21" s="44">
        <v>19</v>
      </c>
      <c r="B21" t="str">
        <f>RAWDC3!K21</f>
        <v>Tony</v>
      </c>
      <c r="C21" t="str">
        <f>RAWDC3!L21</f>
        <v>Dawkins</v>
      </c>
      <c r="D21">
        <f>SUMIF(RAWDC3!BE21:HV21, $D$2)</f>
        <v>0</v>
      </c>
      <c r="E21">
        <f>SUMIF(RAWDC3!BE21:HV21, $E$2)</f>
        <v>0</v>
      </c>
      <c r="F21">
        <f>SUMIF(RAWDC3!BE21:HV21, $F$2)</f>
        <v>0</v>
      </c>
      <c r="G21">
        <f>SUMIF(RAWDC3!BE21:HV21, $G$2)</f>
        <v>0</v>
      </c>
      <c r="H21">
        <f>SUMIF(RAWDC3!BE21:HV21, $H$2)</f>
        <v>1</v>
      </c>
      <c r="I21">
        <f>SUMIF(RAWDC3!BE21:HV21, $I$2)</f>
        <v>0</v>
      </c>
      <c r="J21">
        <f>SUMIF(RAWDC3!BE21:HV21, $J$2)</f>
        <v>0</v>
      </c>
      <c r="K21">
        <f>SUMIF(RAWDC3!BE21:HV21, $K$2)</f>
        <v>0</v>
      </c>
      <c r="M21">
        <f t="shared" si="6"/>
        <v>0</v>
      </c>
      <c r="N21">
        <f t="shared" si="7"/>
        <v>1</v>
      </c>
      <c r="O21">
        <f t="shared" si="8"/>
        <v>1</v>
      </c>
      <c r="Q21" s="162" t="str">
        <f>RAWDC3!P21</f>
        <v>No</v>
      </c>
      <c r="R21" s="162" t="str">
        <f>RAWDC3!Q21</f>
        <v>Yes</v>
      </c>
      <c r="S21" s="162" t="str">
        <f>RAWDC3!R21</f>
        <v>Decrease</v>
      </c>
      <c r="T21" s="162" t="str">
        <f>RAWDC3!S21</f>
        <v>increase</v>
      </c>
      <c r="U21" s="162" t="str">
        <f>RAWDC3!T21</f>
        <v>Same</v>
      </c>
      <c r="V21" s="162" t="str">
        <f>RAWDC3!U21</f>
        <v>Same</v>
      </c>
      <c r="X21" s="162" t="str">
        <f>RAWDC3!AE21</f>
        <v>-</v>
      </c>
      <c r="Y21" s="162" t="str">
        <f>RAWDC3!AF21</f>
        <v>-</v>
      </c>
      <c r="Z21" s="162" t="str">
        <f>RAWDC3!AG21</f>
        <v>-</v>
      </c>
      <c r="AA21" s="162" t="str">
        <f>RAWDC3!AH21</f>
        <v>-</v>
      </c>
      <c r="AB21" s="162" t="str">
        <f>RAWDC3!AI21</f>
        <v>-</v>
      </c>
      <c r="AC21" s="162" t="str">
        <f>RAWDC3!AJ21</f>
        <v>-</v>
      </c>
      <c r="AD21" s="162" t="str">
        <f>RAWDC3!AK21</f>
        <v>-</v>
      </c>
      <c r="AE21" s="162" t="str">
        <f>RAWDC3!AL21</f>
        <v>-</v>
      </c>
      <c r="AF21" s="162" t="str">
        <f>RAWDC3!AM21</f>
        <v>-</v>
      </c>
      <c r="AG21" s="162"/>
      <c r="AH21" s="162" t="str">
        <f>RAWDC3!AN21</f>
        <v>-</v>
      </c>
      <c r="AI21" s="162" t="str">
        <f>RAWDC3!AO21</f>
        <v>-</v>
      </c>
      <c r="AJ21" s="162" t="str">
        <f>RAWDC3!AP21</f>
        <v>-</v>
      </c>
      <c r="AK21" s="162" t="str">
        <f>RAWDC3!AQ21</f>
        <v>-</v>
      </c>
      <c r="AL21" s="162" t="str">
        <f>RAWDC3!AR21</f>
        <v>-</v>
      </c>
      <c r="AM21" s="162" t="str">
        <f>RAWDC3!AS21</f>
        <v>-</v>
      </c>
      <c r="AN21" s="162" t="str">
        <f>RAWDC3!AT21</f>
        <v>-</v>
      </c>
      <c r="AO21" s="162" t="str">
        <f>RAWDC3!AU21</f>
        <v>-</v>
      </c>
      <c r="AP21" s="162" t="str">
        <f>RAWDC3!AV21</f>
        <v>-</v>
      </c>
    </row>
    <row r="22" spans="1:42">
      <c r="A22" s="44">
        <v>20</v>
      </c>
      <c r="B22" t="str">
        <f>RAWDC3!K22</f>
        <v>Georgia</v>
      </c>
      <c r="C22" t="str">
        <f>RAWDC3!L22</f>
        <v>Pickles</v>
      </c>
      <c r="D22">
        <f>SUMIF(RAWDC3!BE22:HV22, $D$2)</f>
        <v>0</v>
      </c>
      <c r="E22">
        <f>SUMIF(RAWDC3!BE22:HV22, $E$2)</f>
        <v>-9</v>
      </c>
      <c r="F22">
        <f>SUMIF(RAWDC3!BE22:HV22, $F$2)</f>
        <v>-8</v>
      </c>
      <c r="G22">
        <f>SUMIF(RAWDC3!BE22:HV22, $G$2)</f>
        <v>0</v>
      </c>
      <c r="H22">
        <f>SUMIF(RAWDC3!BE22:HV22, $H$2)</f>
        <v>3</v>
      </c>
      <c r="I22">
        <f>SUMIF(RAWDC3!BE22:HV22, $I$2)</f>
        <v>2</v>
      </c>
      <c r="J22">
        <f>SUMIF(RAWDC3!BE22:HV22, $J$2)</f>
        <v>6</v>
      </c>
      <c r="K22">
        <f>SUMIF(RAWDC3!BE22:HV22, $K$2)</f>
        <v>4</v>
      </c>
      <c r="M22">
        <f t="shared" si="6"/>
        <v>-17</v>
      </c>
      <c r="N22">
        <f t="shared" si="7"/>
        <v>15</v>
      </c>
      <c r="O22">
        <f t="shared" si="8"/>
        <v>32</v>
      </c>
      <c r="Q22" s="162" t="str">
        <f>RAWDC3!P22</f>
        <v>no</v>
      </c>
      <c r="R22" s="162" t="str">
        <f>RAWDC3!Q22</f>
        <v>Yes</v>
      </c>
      <c r="S22" s="162" t="str">
        <f>RAWDC3!R22</f>
        <v>Increasing as of September 1st</v>
      </c>
      <c r="T22" s="162" t="str">
        <f>RAWDC3!S22</f>
        <v>Increased</v>
      </c>
      <c r="U22" s="162" t="str">
        <f>RAWDC3!T22</f>
        <v>Increased</v>
      </c>
      <c r="V22" s="162" t="str">
        <f>RAWDC3!U22</f>
        <v>increased</v>
      </c>
      <c r="X22" s="162" t="str">
        <f>RAWDC3!AE22</f>
        <v>Shins</v>
      </c>
      <c r="Y22" s="162" t="str">
        <f>RAWDC3!AF22</f>
        <v>Left</v>
      </c>
      <c r="Z22" s="162" t="str">
        <f>RAWDC3!AG22</f>
        <v>Shin Splints</v>
      </c>
      <c r="AA22" s="162">
        <f>RAWDC3!AH22</f>
        <v>42979</v>
      </c>
      <c r="AB22" s="162">
        <f>RAWDC3!AI22</f>
        <v>10</v>
      </c>
      <c r="AC22" s="162" t="str">
        <f>RAWDC3!AJ22</f>
        <v>Intense running sessions</v>
      </c>
      <c r="AD22" s="162" t="str">
        <f>RAWDC3!AK22</f>
        <v>Gradually</v>
      </c>
      <c r="AE22" s="162" t="str">
        <f>RAWDC3!AL22</f>
        <v xml:space="preserve">Non-contact </v>
      </c>
      <c r="AF22" s="162" t="str">
        <f>RAWDC3!AM22</f>
        <v>No</v>
      </c>
      <c r="AG22" s="162"/>
      <c r="AH22" s="162" t="str">
        <f>RAWDC3!AN22</f>
        <v>-</v>
      </c>
      <c r="AI22" s="162" t="str">
        <f>RAWDC3!AO22</f>
        <v>-</v>
      </c>
      <c r="AJ22" s="162" t="str">
        <f>RAWDC3!AP22</f>
        <v>-</v>
      </c>
      <c r="AK22" s="162" t="str">
        <f>RAWDC3!AQ22</f>
        <v>-</v>
      </c>
      <c r="AL22" s="162" t="str">
        <f>RAWDC3!AR22</f>
        <v>-</v>
      </c>
      <c r="AM22" s="162" t="str">
        <f>RAWDC3!AS22</f>
        <v>-</v>
      </c>
      <c r="AN22" s="162" t="str">
        <f>RAWDC3!AT22</f>
        <v>-</v>
      </c>
      <c r="AO22" s="162" t="str">
        <f>RAWDC3!AU22</f>
        <v>-</v>
      </c>
      <c r="AP22" s="162" t="str">
        <f>RAWDC3!AV22</f>
        <v>-</v>
      </c>
    </row>
    <row r="23" spans="1:42">
      <c r="A23" s="44">
        <v>21</v>
      </c>
      <c r="B23" t="str">
        <f>RAWDC3!K23</f>
        <v>Sarah</v>
      </c>
      <c r="C23" t="str">
        <f>RAWDC3!L23</f>
        <v>McKeever</v>
      </c>
      <c r="D23">
        <f>SUMIF(RAWDC3!BE23:HV23, $D$2)</f>
        <v>-4</v>
      </c>
      <c r="E23">
        <f>SUMIF(RAWDC3!BE23:HV23, $E$2)</f>
        <v>-39</v>
      </c>
      <c r="F23">
        <f>SUMIF(RAWDC3!BE23:HV23, $F$2)</f>
        <v>-20</v>
      </c>
      <c r="G23">
        <f>SUMIF(RAWDC3!BE23:HV23, $G$2)</f>
        <v>0</v>
      </c>
      <c r="H23">
        <f>SUMIF(RAWDC3!BE23:HV23, $H$2)</f>
        <v>0</v>
      </c>
      <c r="I23">
        <f>SUMIF(RAWDC3!BE23:HV23, $I$2)</f>
        <v>2</v>
      </c>
      <c r="J23">
        <f>SUMIF(RAWDC3!BE23:HV23, $J$2)</f>
        <v>6</v>
      </c>
      <c r="K23">
        <f>SUMIF(RAWDC3!BE23:HV23, $K$2)</f>
        <v>0</v>
      </c>
      <c r="M23">
        <f t="shared" si="6"/>
        <v>-63</v>
      </c>
      <c r="N23">
        <f t="shared" si="7"/>
        <v>8</v>
      </c>
      <c r="O23">
        <f t="shared" si="8"/>
        <v>71</v>
      </c>
      <c r="Q23" s="162" t="str">
        <f>RAWDC3!P23</f>
        <v>Yes</v>
      </c>
      <c r="R23" s="162" t="str">
        <f>RAWDC3!Q23</f>
        <v>Yes</v>
      </c>
      <c r="S23" s="162" t="str">
        <f>RAWDC3!R23</f>
        <v>decreased then back to normal training</v>
      </c>
      <c r="T23" s="162" t="str">
        <f>RAWDC3!S23</f>
        <v>decreased then back to normal</v>
      </c>
      <c r="U23" s="162" t="str">
        <f>RAWDC3!T23</f>
        <v>decreased then back to normal</v>
      </c>
      <c r="V23" s="162" t="str">
        <f>RAWDC3!U23</f>
        <v>change in weight programme</v>
      </c>
      <c r="X23" s="162" t="str">
        <f>RAWDC3!AE23</f>
        <v>ankle</v>
      </c>
      <c r="Y23" s="162" t="str">
        <f>RAWDC3!AF23</f>
        <v>right</v>
      </c>
      <c r="Z23" s="162" t="str">
        <f>RAWDC3!AG23</f>
        <v>sprain</v>
      </c>
      <c r="AA23" s="162">
        <f>RAWDC3!AH23</f>
        <v>42936</v>
      </c>
      <c r="AB23" s="162">
        <f>RAWDC3!AI23</f>
        <v>21</v>
      </c>
      <c r="AC23" s="162" t="str">
        <f>RAWDC3!AJ23</f>
        <v>pole vault</v>
      </c>
      <c r="AD23" s="162" t="str">
        <f>RAWDC3!AK23</f>
        <v>acute</v>
      </c>
      <c r="AE23" s="162" t="str">
        <f>RAWDC3!AL23</f>
        <v>non contact</v>
      </c>
      <c r="AF23" s="162" t="str">
        <f>RAWDC3!AM23</f>
        <v>no</v>
      </c>
      <c r="AG23" s="162"/>
      <c r="AH23" s="162" t="str">
        <f>RAWDC3!AN23</f>
        <v>-</v>
      </c>
      <c r="AI23" s="162" t="str">
        <f>RAWDC3!AO23</f>
        <v>-</v>
      </c>
      <c r="AJ23" s="162" t="str">
        <f>RAWDC3!AP23</f>
        <v>-</v>
      </c>
      <c r="AK23" s="162" t="str">
        <f>RAWDC3!AQ23</f>
        <v>-</v>
      </c>
      <c r="AL23" s="162" t="str">
        <f>RAWDC3!AR23</f>
        <v>-</v>
      </c>
      <c r="AM23" s="162" t="str">
        <f>RAWDC3!AS23</f>
        <v>-</v>
      </c>
      <c r="AN23" s="162" t="str">
        <f>RAWDC3!AT23</f>
        <v>-</v>
      </c>
      <c r="AO23" s="162" t="str">
        <f>RAWDC3!AU23</f>
        <v>-</v>
      </c>
      <c r="AP23" s="162" t="str">
        <f>RAWDC3!AV23</f>
        <v>-</v>
      </c>
    </row>
    <row r="24" spans="1:42">
      <c r="A24" s="44">
        <v>22</v>
      </c>
      <c r="B24" t="str">
        <f>RAWDC3!K24</f>
        <v>Lauren</v>
      </c>
      <c r="C24" t="str">
        <f>RAWDC3!L24</f>
        <v>O'Reilly</v>
      </c>
      <c r="D24">
        <f>SUMIF(RAWDC3!BE24:HV24, $D$2)</f>
        <v>-24</v>
      </c>
      <c r="E24">
        <f>SUMIF(RAWDC3!BE24:HV24, $E$2)</f>
        <v>-6</v>
      </c>
      <c r="F24">
        <f>SUMIF(RAWDC3!BE24:HV24, $F$2)</f>
        <v>-2</v>
      </c>
      <c r="G24">
        <f>SUMIF(RAWDC3!BE24:HV24, $G$2)</f>
        <v>-4</v>
      </c>
      <c r="H24">
        <f>SUMIF(RAWDC3!BE24:HV24, $H$2)</f>
        <v>0</v>
      </c>
      <c r="I24">
        <f>SUMIF(RAWDC3!BE24:HV24, $I$2)</f>
        <v>0</v>
      </c>
      <c r="J24">
        <f>SUMIF(RAWDC3!BE24:HV24, $J$2)</f>
        <v>0</v>
      </c>
      <c r="K24">
        <f>SUMIF(RAWDC3!BE24:HV24, $K$2)</f>
        <v>0</v>
      </c>
      <c r="M24">
        <f t="shared" si="6"/>
        <v>-36</v>
      </c>
      <c r="N24">
        <f t="shared" si="7"/>
        <v>0</v>
      </c>
      <c r="O24">
        <f t="shared" si="8"/>
        <v>36</v>
      </c>
      <c r="Q24" s="162" t="str">
        <f>RAWDC3!P24</f>
        <v>no</v>
      </c>
      <c r="R24" s="162" t="str">
        <f>RAWDC3!Q24</f>
        <v>yes</v>
      </c>
      <c r="S24" s="162" t="str">
        <f>RAWDC3!R24</f>
        <v xml:space="preserve">decreased due to holiday </v>
      </c>
      <c r="T24" s="162" t="str">
        <f>RAWDC3!S24</f>
        <v xml:space="preserve">decreased due to holiday </v>
      </c>
      <c r="U24" s="162" t="str">
        <f>RAWDC3!T24</f>
        <v xml:space="preserve">decreased </v>
      </c>
      <c r="V24" s="162" t="str">
        <f>RAWDC3!U24</f>
        <v>decreased</v>
      </c>
      <c r="X24" s="162" t="str">
        <f>RAWDC3!AE24</f>
        <v>-</v>
      </c>
      <c r="Y24" s="162" t="str">
        <f>RAWDC3!AF24</f>
        <v>-</v>
      </c>
      <c r="Z24" s="162" t="str">
        <f>RAWDC3!AG24</f>
        <v>-</v>
      </c>
      <c r="AA24" s="162" t="str">
        <f>RAWDC3!AH24</f>
        <v>-</v>
      </c>
      <c r="AB24" s="162" t="str">
        <f>RAWDC3!AI24</f>
        <v>-</v>
      </c>
      <c r="AC24" s="162" t="str">
        <f>RAWDC3!AJ24</f>
        <v>-</v>
      </c>
      <c r="AD24" s="162" t="str">
        <f>RAWDC3!AK24</f>
        <v>-</v>
      </c>
      <c r="AE24" s="162" t="str">
        <f>RAWDC3!AL24</f>
        <v>-</v>
      </c>
      <c r="AF24" s="162" t="str">
        <f>RAWDC3!AM24</f>
        <v>-</v>
      </c>
      <c r="AG24" s="162"/>
      <c r="AH24" s="162" t="str">
        <f>RAWDC3!AN24</f>
        <v>-</v>
      </c>
      <c r="AI24" s="162" t="str">
        <f>RAWDC3!AO24</f>
        <v>-</v>
      </c>
      <c r="AJ24" s="162" t="str">
        <f>RAWDC3!AP24</f>
        <v>-</v>
      </c>
      <c r="AK24" s="162" t="str">
        <f>RAWDC3!AQ24</f>
        <v>-</v>
      </c>
      <c r="AL24" s="162" t="str">
        <f>RAWDC3!AR24</f>
        <v>-</v>
      </c>
      <c r="AM24" s="162" t="str">
        <f>RAWDC3!AS24</f>
        <v>-</v>
      </c>
      <c r="AN24" s="162" t="str">
        <f>RAWDC3!AT24</f>
        <v>-</v>
      </c>
      <c r="AO24" s="162" t="str">
        <f>RAWDC3!AU24</f>
        <v>-</v>
      </c>
      <c r="AP24" s="162" t="str">
        <f>RAWDC3!AV24</f>
        <v>-</v>
      </c>
    </row>
    <row r="25" spans="1:42">
      <c r="A25" s="44">
        <v>23</v>
      </c>
      <c r="B25" t="str">
        <f>RAWDC3!K25</f>
        <v>David</v>
      </c>
      <c r="C25" t="str">
        <f>RAWDC3!L25</f>
        <v>Campbell</v>
      </c>
      <c r="D25">
        <f>SUMIF(RAWDC3!BE25:HV25, $D$2)</f>
        <v>0</v>
      </c>
      <c r="E25">
        <f>SUMIF(RAWDC3!BE25:HV25, $E$2)</f>
        <v>0</v>
      </c>
      <c r="F25">
        <f>SUMIF(RAWDC3!BE25:HV25, $F$2)</f>
        <v>-4</v>
      </c>
      <c r="G25">
        <f>SUMIF(RAWDC3!BE25:HV25, $G$2)</f>
        <v>0</v>
      </c>
      <c r="H25">
        <f>SUMIF(RAWDC3!BE25:HV25, $H$2)</f>
        <v>0</v>
      </c>
      <c r="I25">
        <f>SUMIF(RAWDC3!BE25:HV25, $I$2)</f>
        <v>6</v>
      </c>
      <c r="J25">
        <f>SUMIF(RAWDC3!BE25:HV25, $J$2)</f>
        <v>0</v>
      </c>
      <c r="K25">
        <f>SUMIF(RAWDC3!BE25:HV25, $K$2)</f>
        <v>0</v>
      </c>
      <c r="M25">
        <f t="shared" si="6"/>
        <v>-4</v>
      </c>
      <c r="N25">
        <f t="shared" si="7"/>
        <v>6</v>
      </c>
      <c r="O25">
        <f t="shared" si="8"/>
        <v>10</v>
      </c>
      <c r="Q25" s="162" t="str">
        <f>RAWDC3!P25</f>
        <v>no</v>
      </c>
      <c r="R25" s="162" t="str">
        <f>RAWDC3!Q25</f>
        <v>no</v>
      </c>
      <c r="S25" s="162" t="str">
        <f>RAWDC3!R25</f>
        <v>remained the same</v>
      </c>
      <c r="T25" s="162" t="str">
        <f>RAWDC3!S25</f>
        <v>increased</v>
      </c>
      <c r="U25" s="162" t="str">
        <f>RAWDC3!T25</f>
        <v>increased</v>
      </c>
      <c r="V25" s="162" t="str">
        <f>RAWDC3!U25</f>
        <v>no</v>
      </c>
      <c r="X25" s="162" t="str">
        <f>RAWDC3!AE25</f>
        <v>-</v>
      </c>
      <c r="Y25" s="162" t="str">
        <f>RAWDC3!AF25</f>
        <v>-</v>
      </c>
      <c r="Z25" s="162" t="str">
        <f>RAWDC3!AG25</f>
        <v>-</v>
      </c>
      <c r="AA25" s="162" t="str">
        <f>RAWDC3!AH25</f>
        <v>-</v>
      </c>
      <c r="AB25" s="162" t="str">
        <f>RAWDC3!AI25</f>
        <v>-</v>
      </c>
      <c r="AC25" s="162" t="str">
        <f>RAWDC3!AJ25</f>
        <v>-</v>
      </c>
      <c r="AD25" s="162" t="str">
        <f>RAWDC3!AK25</f>
        <v>-</v>
      </c>
      <c r="AE25" s="162" t="str">
        <f>RAWDC3!AL25</f>
        <v>-</v>
      </c>
      <c r="AF25" s="162" t="str">
        <f>RAWDC3!AM25</f>
        <v>-</v>
      </c>
      <c r="AG25" s="162"/>
      <c r="AH25" s="162" t="str">
        <f>RAWDC3!AN25</f>
        <v>-</v>
      </c>
      <c r="AI25" s="162" t="str">
        <f>RAWDC3!AO25</f>
        <v>-</v>
      </c>
      <c r="AJ25" s="162" t="str">
        <f>RAWDC3!AP25</f>
        <v>-</v>
      </c>
      <c r="AK25" s="162" t="str">
        <f>RAWDC3!AQ25</f>
        <v>-</v>
      </c>
      <c r="AL25" s="162" t="str">
        <f>RAWDC3!AR25</f>
        <v>-</v>
      </c>
      <c r="AM25" s="162" t="str">
        <f>RAWDC3!AS25</f>
        <v>-</v>
      </c>
      <c r="AN25" s="162" t="str">
        <f>RAWDC3!AT25</f>
        <v>-</v>
      </c>
      <c r="AO25" s="162" t="str">
        <f>RAWDC3!AU25</f>
        <v>-</v>
      </c>
      <c r="AP25" s="162" t="str">
        <f>RAWDC3!AV25</f>
        <v>-</v>
      </c>
    </row>
    <row r="26" spans="1:42">
      <c r="A26" s="44">
        <v>24</v>
      </c>
      <c r="B26" t="str">
        <f>RAWDC3!K26</f>
        <v>Harry</v>
      </c>
      <c r="C26" t="str">
        <f>RAWDC3!L26</f>
        <v>Hillman</v>
      </c>
      <c r="D26">
        <f>SUMIF(RAWDC3!BE26:HV26, $D$2)</f>
        <v>0</v>
      </c>
      <c r="E26">
        <f>SUMIF(RAWDC3!BE26:HV26, $E$2)</f>
        <v>0</v>
      </c>
      <c r="F26">
        <f>SUMIF(RAWDC3!BE26:HV26, $F$2)</f>
        <v>0</v>
      </c>
      <c r="G26">
        <f>SUMIF(RAWDC3!BE26:HV26, $G$2)</f>
        <v>-2</v>
      </c>
      <c r="H26">
        <f>SUMIF(RAWDC3!BE26:HV26, $H$2)</f>
        <v>0</v>
      </c>
      <c r="I26">
        <f>SUMIF(RAWDC3!BE26:HV26, $I$2)</f>
        <v>4</v>
      </c>
      <c r="J26">
        <f>SUMIF(RAWDC3!BE26:HV26, $J$2)</f>
        <v>6</v>
      </c>
      <c r="K26">
        <f>SUMIF(RAWDC3!BE26:HV26, $K$2)</f>
        <v>0</v>
      </c>
      <c r="M26">
        <f t="shared" si="6"/>
        <v>-2</v>
      </c>
      <c r="N26">
        <f t="shared" si="7"/>
        <v>10</v>
      </c>
      <c r="O26">
        <f t="shared" si="8"/>
        <v>12</v>
      </c>
      <c r="Q26" s="162" t="str">
        <f>RAWDC3!P26</f>
        <v>no</v>
      </c>
      <c r="R26" s="162" t="str">
        <f>RAWDC3!Q26</f>
        <v>yes</v>
      </c>
      <c r="S26" s="162" t="str">
        <f>RAWDC3!R26</f>
        <v>same</v>
      </c>
      <c r="T26" s="162" t="str">
        <f>RAWDC3!S26</f>
        <v>increased</v>
      </c>
      <c r="U26" s="162" t="str">
        <f>RAWDC3!T26</f>
        <v>increased</v>
      </c>
      <c r="V26" s="162" t="str">
        <f>RAWDC3!U26</f>
        <v>same</v>
      </c>
      <c r="X26" s="162" t="str">
        <f>RAWDC3!AE26</f>
        <v>-</v>
      </c>
      <c r="Y26" s="162" t="str">
        <f>RAWDC3!AF26</f>
        <v>-</v>
      </c>
      <c r="Z26" s="162" t="str">
        <f>RAWDC3!AG26</f>
        <v>-</v>
      </c>
      <c r="AA26" s="162" t="str">
        <f>RAWDC3!AH26</f>
        <v>-</v>
      </c>
      <c r="AB26" s="162" t="str">
        <f>RAWDC3!AI26</f>
        <v>-</v>
      </c>
      <c r="AC26" s="162" t="str">
        <f>RAWDC3!AJ26</f>
        <v>-</v>
      </c>
      <c r="AD26" s="162" t="str">
        <f>RAWDC3!AK26</f>
        <v>-</v>
      </c>
      <c r="AE26" s="162" t="str">
        <f>RAWDC3!AL26</f>
        <v>-</v>
      </c>
      <c r="AF26" s="162" t="str">
        <f>RAWDC3!AM26</f>
        <v>-</v>
      </c>
      <c r="AG26" s="162"/>
      <c r="AH26" s="162" t="str">
        <f>RAWDC3!AN26</f>
        <v>-</v>
      </c>
      <c r="AI26" s="162" t="str">
        <f>RAWDC3!AO26</f>
        <v>-</v>
      </c>
      <c r="AJ26" s="162" t="str">
        <f>RAWDC3!AP26</f>
        <v>-</v>
      </c>
      <c r="AK26" s="162" t="str">
        <f>RAWDC3!AQ26</f>
        <v>-</v>
      </c>
      <c r="AL26" s="162" t="str">
        <f>RAWDC3!AR26</f>
        <v>-</v>
      </c>
      <c r="AM26" s="162" t="str">
        <f>RAWDC3!AS26</f>
        <v>-</v>
      </c>
      <c r="AN26" s="162" t="str">
        <f>RAWDC3!AT26</f>
        <v>-</v>
      </c>
      <c r="AO26" s="162" t="str">
        <f>RAWDC3!AU26</f>
        <v>-</v>
      </c>
      <c r="AP26" s="162" t="str">
        <f>RAWDC3!AV26</f>
        <v>-</v>
      </c>
    </row>
    <row r="27" spans="1:42">
      <c r="A27" s="44">
        <v>25</v>
      </c>
      <c r="B27" t="str">
        <f>RAWDC3!K27</f>
        <v>Lily</v>
      </c>
      <c r="C27" t="str">
        <f>RAWDC3!L27</f>
        <v>Edmonds</v>
      </c>
      <c r="D27">
        <f>SUMIF(RAWDC3!BE27:HV27, $D$2)</f>
        <v>-4</v>
      </c>
      <c r="E27">
        <f>SUMIF(RAWDC3!BE27:HV27, $E$2)</f>
        <v>-3</v>
      </c>
      <c r="F27">
        <f>SUMIF(RAWDC3!BE27:HV27, $F$2)</f>
        <v>-6</v>
      </c>
      <c r="G27">
        <f>SUMIF(RAWDC3!BE27:HV27, $G$2)</f>
        <v>-1</v>
      </c>
      <c r="H27">
        <f>SUMIF(RAWDC3!BE27:HV27, $H$2)</f>
        <v>0</v>
      </c>
      <c r="I27">
        <f>SUMIF(RAWDC3!BE27:HV27, $I$2)</f>
        <v>0</v>
      </c>
      <c r="J27">
        <f>SUMIF(RAWDC3!BE27:HV27, $J$2)</f>
        <v>0</v>
      </c>
      <c r="K27">
        <f>SUMIF(RAWDC3!BE27:HV27, $K$2)</f>
        <v>0</v>
      </c>
      <c r="M27">
        <f t="shared" si="6"/>
        <v>-14</v>
      </c>
      <c r="N27">
        <f t="shared" si="7"/>
        <v>0</v>
      </c>
      <c r="O27">
        <f t="shared" si="8"/>
        <v>14</v>
      </c>
      <c r="Q27" s="162" t="str">
        <f>RAWDC3!P27</f>
        <v>no</v>
      </c>
      <c r="R27" s="162" t="str">
        <f>RAWDC3!Q27</f>
        <v>yes</v>
      </c>
      <c r="S27" s="162" t="str">
        <f>RAWDC3!R27</f>
        <v>decreased</v>
      </c>
      <c r="T27" s="162" t="str">
        <f>RAWDC3!S27</f>
        <v>decreased</v>
      </c>
      <c r="U27" s="162" t="str">
        <f>RAWDC3!T27</f>
        <v>decreased</v>
      </c>
      <c r="V27" s="162" t="str">
        <f>RAWDC3!U27</f>
        <v>the same</v>
      </c>
      <c r="X27" s="162" t="str">
        <f>RAWDC3!AE27</f>
        <v>-</v>
      </c>
      <c r="Y27" s="162" t="str">
        <f>RAWDC3!AF27</f>
        <v>-</v>
      </c>
      <c r="Z27" s="162" t="str">
        <f>RAWDC3!AG27</f>
        <v>-</v>
      </c>
      <c r="AA27" s="162" t="str">
        <f>RAWDC3!AH27</f>
        <v>-</v>
      </c>
      <c r="AB27" s="162" t="str">
        <f>RAWDC3!AI27</f>
        <v>-</v>
      </c>
      <c r="AC27" s="162" t="str">
        <f>RAWDC3!AJ27</f>
        <v>-</v>
      </c>
      <c r="AD27" s="162" t="str">
        <f>RAWDC3!AK27</f>
        <v>-</v>
      </c>
      <c r="AE27" s="162" t="str">
        <f>RAWDC3!AL27</f>
        <v>-</v>
      </c>
      <c r="AF27" s="162" t="str">
        <f>RAWDC3!AM27</f>
        <v>-</v>
      </c>
      <c r="AG27" s="162"/>
      <c r="AH27" s="162" t="str">
        <f>RAWDC3!AN27</f>
        <v>-</v>
      </c>
      <c r="AI27" s="162" t="str">
        <f>RAWDC3!AO27</f>
        <v>-</v>
      </c>
      <c r="AJ27" s="162" t="str">
        <f>RAWDC3!AP27</f>
        <v>-</v>
      </c>
      <c r="AK27" s="162" t="str">
        <f>RAWDC3!AQ27</f>
        <v>-</v>
      </c>
      <c r="AL27" s="162" t="str">
        <f>RAWDC3!AR27</f>
        <v>-</v>
      </c>
      <c r="AM27" s="162" t="str">
        <f>RAWDC3!AS27</f>
        <v>-</v>
      </c>
      <c r="AN27" s="162" t="str">
        <f>RAWDC3!AT27</f>
        <v>-</v>
      </c>
      <c r="AO27" s="162" t="str">
        <f>RAWDC3!AU27</f>
        <v>-</v>
      </c>
      <c r="AP27" s="162" t="str">
        <f>RAWDC3!AV27</f>
        <v>-</v>
      </c>
    </row>
    <row r="28" spans="1:42">
      <c r="A28" s="44">
        <v>26</v>
      </c>
      <c r="B28">
        <f>RAWDC3!K28</f>
        <v>0</v>
      </c>
      <c r="C28">
        <f>RAWDC3!L28</f>
        <v>0</v>
      </c>
      <c r="D28">
        <f>SUMIF(RAWDC3!BE28:HV28, $D$2)</f>
        <v>0</v>
      </c>
      <c r="E28">
        <f>SUMIF(RAWDC3!BE28:HV28, $E$2)</f>
        <v>0</v>
      </c>
      <c r="F28">
        <f>SUMIF(RAWDC3!BE28:HV28, $F$2)</f>
        <v>0</v>
      </c>
      <c r="G28">
        <f>SUMIF(RAWDC3!BE28:HV28, $G$2)</f>
        <v>0</v>
      </c>
      <c r="H28">
        <f>SUMIF(RAWDC3!BE28:HV28, $H$2)</f>
        <v>0</v>
      </c>
      <c r="I28">
        <f>SUMIF(RAWDC3!BE28:HV28, $I$2)</f>
        <v>0</v>
      </c>
      <c r="J28">
        <f>SUMIF(RAWDC3!BE28:HV28, $J$2)</f>
        <v>0</v>
      </c>
      <c r="K28">
        <f>SUMIF(RAWDC3!BE28:HV28, $K$2)</f>
        <v>0</v>
      </c>
      <c r="M28">
        <f t="shared" si="6"/>
        <v>0</v>
      </c>
      <c r="N28">
        <f t="shared" si="7"/>
        <v>0</v>
      </c>
      <c r="O28">
        <f t="shared" si="8"/>
        <v>0</v>
      </c>
      <c r="Q28" s="162">
        <f>RAWDC3!P28</f>
        <v>0</v>
      </c>
      <c r="R28" s="162">
        <f>RAWDC3!Q28</f>
        <v>0</v>
      </c>
      <c r="S28" s="162">
        <f>RAWDC3!R28</f>
        <v>0</v>
      </c>
      <c r="T28" s="162">
        <f>RAWDC3!S28</f>
        <v>0</v>
      </c>
      <c r="U28" s="162">
        <f>RAWDC3!T28</f>
        <v>0</v>
      </c>
      <c r="V28" s="162">
        <f>RAWDC3!U28</f>
        <v>0</v>
      </c>
      <c r="X28" s="162" t="str">
        <f>RAWDC3!AE28</f>
        <v>-</v>
      </c>
      <c r="Y28" s="162" t="str">
        <f>RAWDC3!AF28</f>
        <v>-</v>
      </c>
      <c r="Z28" s="162" t="str">
        <f>RAWDC3!AG28</f>
        <v>-</v>
      </c>
      <c r="AA28" s="162" t="str">
        <f>RAWDC3!AH28</f>
        <v>-</v>
      </c>
      <c r="AB28" s="162" t="str">
        <f>RAWDC3!AI28</f>
        <v>-</v>
      </c>
      <c r="AC28" s="162" t="str">
        <f>RAWDC3!AJ28</f>
        <v>-</v>
      </c>
      <c r="AD28" s="162" t="str">
        <f>RAWDC3!AK28</f>
        <v>-</v>
      </c>
      <c r="AE28" s="162" t="str">
        <f>RAWDC3!AL28</f>
        <v>-</v>
      </c>
      <c r="AF28" s="162" t="str">
        <f>RAWDC3!AM28</f>
        <v>-</v>
      </c>
      <c r="AG28" s="162"/>
      <c r="AH28" s="162" t="str">
        <f>RAWDC3!AN28</f>
        <v>-</v>
      </c>
      <c r="AI28" s="162" t="str">
        <f>RAWDC3!AO28</f>
        <v>-</v>
      </c>
      <c r="AJ28" s="162" t="str">
        <f>RAWDC3!AP28</f>
        <v>-</v>
      </c>
      <c r="AK28" s="162" t="str">
        <f>RAWDC3!AQ28</f>
        <v>-</v>
      </c>
      <c r="AL28" s="162" t="str">
        <f>RAWDC3!AR28</f>
        <v>-</v>
      </c>
      <c r="AM28" s="162" t="str">
        <f>RAWDC3!AS28</f>
        <v>-</v>
      </c>
      <c r="AN28" s="162" t="str">
        <f>RAWDC3!AT28</f>
        <v>-</v>
      </c>
      <c r="AO28" s="162" t="str">
        <f>RAWDC3!AU28</f>
        <v>-</v>
      </c>
      <c r="AP28" s="162" t="str">
        <f>RAWDC3!AV28</f>
        <v>-</v>
      </c>
    </row>
    <row r="29" spans="1:42">
      <c r="A29" s="44">
        <v>27</v>
      </c>
      <c r="B29">
        <f>RAWDC3!K29</f>
        <v>0</v>
      </c>
      <c r="C29">
        <f>RAWDC3!L29</f>
        <v>0</v>
      </c>
      <c r="D29">
        <f>SUMIF(RAWDC3!BE29:HV29, $D$2)</f>
        <v>0</v>
      </c>
      <c r="E29">
        <f>SUMIF(RAWDC3!BE29:HV29, $E$2)</f>
        <v>0</v>
      </c>
      <c r="F29">
        <f>SUMIF(RAWDC3!BE29:HV29, $F$2)</f>
        <v>0</v>
      </c>
      <c r="G29">
        <f>SUMIF(RAWDC3!BE29:HV29, $G$2)</f>
        <v>0</v>
      </c>
      <c r="H29">
        <f>SUMIF(RAWDC3!BE29:HV29, $H$2)</f>
        <v>0</v>
      </c>
      <c r="I29">
        <f>SUMIF(RAWDC3!BE29:HV29, $I$2)</f>
        <v>0</v>
      </c>
      <c r="J29">
        <f>SUMIF(RAWDC3!BE29:HV29, $J$2)</f>
        <v>0</v>
      </c>
      <c r="K29">
        <f>SUMIF(RAWDC3!BE29:HV29, $K$2)</f>
        <v>0</v>
      </c>
      <c r="M29">
        <f t="shared" ref="M29:M86" si="9">SUM(D29:G29)</f>
        <v>0</v>
      </c>
      <c r="N29">
        <f t="shared" ref="N29:N86" si="10">SUM(H29:K29)</f>
        <v>0</v>
      </c>
      <c r="O29">
        <f t="shared" ref="O29:O86" si="11">(M29*-1)+N29</f>
        <v>0</v>
      </c>
      <c r="Q29" s="162">
        <f>RAWDC3!P29</f>
        <v>0</v>
      </c>
      <c r="R29" s="162">
        <f>RAWDC3!Q29</f>
        <v>0</v>
      </c>
      <c r="S29" s="162">
        <f>RAWDC3!R29</f>
        <v>0</v>
      </c>
      <c r="T29" s="162">
        <f>RAWDC3!S29</f>
        <v>0</v>
      </c>
      <c r="U29" s="162">
        <f>RAWDC3!T29</f>
        <v>0</v>
      </c>
      <c r="V29" s="162">
        <f>RAWDC3!U29</f>
        <v>0</v>
      </c>
      <c r="X29" s="162" t="str">
        <f>RAWDC3!AE29</f>
        <v>-</v>
      </c>
      <c r="Y29" s="162" t="str">
        <f>RAWDC3!AF29</f>
        <v>-</v>
      </c>
      <c r="Z29" s="162" t="str">
        <f>RAWDC3!AG29</f>
        <v>-</v>
      </c>
      <c r="AA29" s="162" t="str">
        <f>RAWDC3!AH29</f>
        <v>-</v>
      </c>
      <c r="AB29" s="162" t="str">
        <f>RAWDC3!AI29</f>
        <v>-</v>
      </c>
      <c r="AC29" s="162" t="str">
        <f>RAWDC3!AJ29</f>
        <v>-</v>
      </c>
      <c r="AD29" s="162" t="str">
        <f>RAWDC3!AK29</f>
        <v>-</v>
      </c>
      <c r="AE29" s="162" t="str">
        <f>RAWDC3!AL29</f>
        <v>-</v>
      </c>
      <c r="AF29" s="162" t="str">
        <f>RAWDC3!AM29</f>
        <v>-</v>
      </c>
      <c r="AG29" s="162"/>
      <c r="AH29" s="162" t="str">
        <f>RAWDC3!AN29</f>
        <v>-</v>
      </c>
      <c r="AI29" s="162" t="str">
        <f>RAWDC3!AO29</f>
        <v>-</v>
      </c>
      <c r="AJ29" s="162" t="str">
        <f>RAWDC3!AP29</f>
        <v>-</v>
      </c>
      <c r="AK29" s="162" t="str">
        <f>RAWDC3!AQ29</f>
        <v>-</v>
      </c>
      <c r="AL29" s="162" t="str">
        <f>RAWDC3!AR29</f>
        <v>-</v>
      </c>
      <c r="AM29" s="162" t="str">
        <f>RAWDC3!AS29</f>
        <v>-</v>
      </c>
      <c r="AN29" s="162" t="str">
        <f>RAWDC3!AT29</f>
        <v>-</v>
      </c>
      <c r="AO29" s="162" t="str">
        <f>RAWDC3!AU29</f>
        <v>-</v>
      </c>
      <c r="AP29" s="162" t="str">
        <f>RAWDC3!AV29</f>
        <v>-</v>
      </c>
    </row>
    <row r="30" spans="1:42">
      <c r="A30" s="44">
        <v>28</v>
      </c>
      <c r="B30">
        <f>RAWDC3!K30</f>
        <v>0</v>
      </c>
      <c r="C30">
        <f>RAWDC3!L30</f>
        <v>0</v>
      </c>
      <c r="D30">
        <f>SUMIF(RAWDC3!BE30:HV30, $D$2)</f>
        <v>0</v>
      </c>
      <c r="E30">
        <f>SUMIF(RAWDC3!BE30:HV30, $E$2)</f>
        <v>0</v>
      </c>
      <c r="F30">
        <f>SUMIF(RAWDC3!BE30:HV30, $F$2)</f>
        <v>0</v>
      </c>
      <c r="G30">
        <f>SUMIF(RAWDC3!BE30:HV30, $G$2)</f>
        <v>0</v>
      </c>
      <c r="H30">
        <f>SUMIF(RAWDC3!BE30:HV30, $H$2)</f>
        <v>0</v>
      </c>
      <c r="I30">
        <f>SUMIF(RAWDC3!BE30:HV30, $I$2)</f>
        <v>0</v>
      </c>
      <c r="J30">
        <f>SUMIF(RAWDC3!BE30:HV30, $J$2)</f>
        <v>0</v>
      </c>
      <c r="K30">
        <f>SUMIF(RAWDC3!BE30:HV30, $K$2)</f>
        <v>0</v>
      </c>
      <c r="M30">
        <f t="shared" si="9"/>
        <v>0</v>
      </c>
      <c r="N30">
        <f t="shared" si="10"/>
        <v>0</v>
      </c>
      <c r="O30">
        <f t="shared" si="11"/>
        <v>0</v>
      </c>
      <c r="Q30" s="162">
        <f>RAWDC3!P30</f>
        <v>0</v>
      </c>
      <c r="R30" s="162">
        <f>RAWDC3!Q30</f>
        <v>0</v>
      </c>
      <c r="S30" s="162">
        <f>RAWDC3!R30</f>
        <v>0</v>
      </c>
      <c r="T30" s="162">
        <f>RAWDC3!S30</f>
        <v>0</v>
      </c>
      <c r="U30" s="162">
        <f>RAWDC3!T30</f>
        <v>0</v>
      </c>
      <c r="V30" s="162">
        <f>RAWDC3!U30</f>
        <v>0</v>
      </c>
      <c r="X30" s="162" t="str">
        <f>RAWDC3!AE30</f>
        <v>-</v>
      </c>
      <c r="Y30" s="162" t="str">
        <f>RAWDC3!AF30</f>
        <v>-</v>
      </c>
      <c r="Z30" s="162" t="str">
        <f>RAWDC3!AG30</f>
        <v>-</v>
      </c>
      <c r="AA30" s="162" t="str">
        <f>RAWDC3!AH30</f>
        <v>-</v>
      </c>
      <c r="AB30" s="162" t="str">
        <f>RAWDC3!AI30</f>
        <v>-</v>
      </c>
      <c r="AC30" s="162" t="str">
        <f>RAWDC3!AJ30</f>
        <v>-</v>
      </c>
      <c r="AD30" s="162" t="str">
        <f>RAWDC3!AK30</f>
        <v>-</v>
      </c>
      <c r="AE30" s="162" t="str">
        <f>RAWDC3!AL30</f>
        <v>-</v>
      </c>
      <c r="AF30" s="162" t="str">
        <f>RAWDC3!AM30</f>
        <v>-</v>
      </c>
      <c r="AG30" s="162"/>
      <c r="AH30" s="162" t="str">
        <f>RAWDC3!AN30</f>
        <v>-</v>
      </c>
      <c r="AI30" s="162" t="str">
        <f>RAWDC3!AO30</f>
        <v>-</v>
      </c>
      <c r="AJ30" s="162" t="str">
        <f>RAWDC3!AP30</f>
        <v>-</v>
      </c>
      <c r="AK30" s="162" t="str">
        <f>RAWDC3!AQ30</f>
        <v>-</v>
      </c>
      <c r="AL30" s="162" t="str">
        <f>RAWDC3!AR30</f>
        <v>-</v>
      </c>
      <c r="AM30" s="162" t="str">
        <f>RAWDC3!AS30</f>
        <v>-</v>
      </c>
      <c r="AN30" s="162" t="str">
        <f>RAWDC3!AT30</f>
        <v>-</v>
      </c>
      <c r="AO30" s="162" t="str">
        <f>RAWDC3!AU30</f>
        <v>-</v>
      </c>
      <c r="AP30" s="162" t="str">
        <f>RAWDC3!AV30</f>
        <v>-</v>
      </c>
    </row>
    <row r="31" spans="1:42">
      <c r="A31" s="44">
        <v>29</v>
      </c>
      <c r="B31">
        <f>RAWDC3!K31</f>
        <v>0</v>
      </c>
      <c r="C31">
        <f>RAWDC3!L31</f>
        <v>0</v>
      </c>
      <c r="D31">
        <f>SUMIF(RAWDC3!BE31:HV31, $D$2)</f>
        <v>0</v>
      </c>
      <c r="E31">
        <f>SUMIF(RAWDC3!BE31:HV31, $E$2)</f>
        <v>0</v>
      </c>
      <c r="F31">
        <f>SUMIF(RAWDC3!BE31:HV31, $F$2)</f>
        <v>0</v>
      </c>
      <c r="G31">
        <f>SUMIF(RAWDC3!BE31:HV31, $G$2)</f>
        <v>0</v>
      </c>
      <c r="H31">
        <f>SUMIF(RAWDC3!BE31:HV31, $H$2)</f>
        <v>0</v>
      </c>
      <c r="I31">
        <f>SUMIF(RAWDC3!BE31:HV31, $I$2)</f>
        <v>0</v>
      </c>
      <c r="J31">
        <f>SUMIF(RAWDC3!BE31:HV31, $J$2)</f>
        <v>0</v>
      </c>
      <c r="K31">
        <f>SUMIF(RAWDC3!BE31:HV31, $K$2)</f>
        <v>0</v>
      </c>
      <c r="M31">
        <f t="shared" si="9"/>
        <v>0</v>
      </c>
      <c r="N31">
        <f t="shared" si="10"/>
        <v>0</v>
      </c>
      <c r="O31">
        <f t="shared" si="11"/>
        <v>0</v>
      </c>
      <c r="Q31" s="162">
        <f>RAWDC3!P31</f>
        <v>0</v>
      </c>
      <c r="R31" s="162">
        <f>RAWDC3!Q31</f>
        <v>0</v>
      </c>
      <c r="S31" s="162">
        <f>RAWDC3!R31</f>
        <v>0</v>
      </c>
      <c r="T31" s="162">
        <f>RAWDC3!S31</f>
        <v>0</v>
      </c>
      <c r="U31" s="162">
        <f>RAWDC3!T31</f>
        <v>0</v>
      </c>
      <c r="V31" s="162">
        <f>RAWDC3!U31</f>
        <v>0</v>
      </c>
      <c r="X31" s="162" t="str">
        <f>RAWDC3!AE31</f>
        <v>-</v>
      </c>
      <c r="Y31" s="162" t="str">
        <f>RAWDC3!AF31</f>
        <v>-</v>
      </c>
      <c r="Z31" s="162" t="str">
        <f>RAWDC3!AG31</f>
        <v>-</v>
      </c>
      <c r="AA31" s="162" t="str">
        <f>RAWDC3!AH31</f>
        <v>-</v>
      </c>
      <c r="AB31" s="162" t="str">
        <f>RAWDC3!AI31</f>
        <v>-</v>
      </c>
      <c r="AC31" s="162" t="str">
        <f>RAWDC3!AJ31</f>
        <v>-</v>
      </c>
      <c r="AD31" s="162" t="str">
        <f>RAWDC3!AK31</f>
        <v>-</v>
      </c>
      <c r="AE31" s="162" t="str">
        <f>RAWDC3!AL31</f>
        <v>-</v>
      </c>
      <c r="AF31" s="162" t="str">
        <f>RAWDC3!AM31</f>
        <v>-</v>
      </c>
      <c r="AG31" s="162"/>
      <c r="AH31" s="162" t="str">
        <f>RAWDC3!AN31</f>
        <v>-</v>
      </c>
      <c r="AI31" s="162" t="str">
        <f>RAWDC3!AO31</f>
        <v>-</v>
      </c>
      <c r="AJ31" s="162" t="str">
        <f>RAWDC3!AP31</f>
        <v>-</v>
      </c>
      <c r="AK31" s="162" t="str">
        <f>RAWDC3!AQ31</f>
        <v>-</v>
      </c>
      <c r="AL31" s="162" t="str">
        <f>RAWDC3!AR31</f>
        <v>-</v>
      </c>
      <c r="AM31" s="162" t="str">
        <f>RAWDC3!AS31</f>
        <v>-</v>
      </c>
      <c r="AN31" s="162" t="str">
        <f>RAWDC3!AT31</f>
        <v>-</v>
      </c>
      <c r="AO31" s="162" t="str">
        <f>RAWDC3!AU31</f>
        <v>-</v>
      </c>
      <c r="AP31" s="162" t="str">
        <f>RAWDC3!AV31</f>
        <v>-</v>
      </c>
    </row>
    <row r="32" spans="1:42">
      <c r="A32" s="44">
        <v>30</v>
      </c>
      <c r="B32">
        <f>RAWDC3!K32</f>
        <v>0</v>
      </c>
      <c r="C32">
        <f>RAWDC3!L32</f>
        <v>0</v>
      </c>
      <c r="D32">
        <f>SUMIF(RAWDC3!BE32:HV32, $D$2)</f>
        <v>0</v>
      </c>
      <c r="E32">
        <f>SUMIF(RAWDC3!BE32:HV32, $E$2)</f>
        <v>0</v>
      </c>
      <c r="F32">
        <f>SUMIF(RAWDC3!BE32:HV32, $F$2)</f>
        <v>0</v>
      </c>
      <c r="G32">
        <f>SUMIF(RAWDC3!BE32:HV32, $G$2)</f>
        <v>0</v>
      </c>
      <c r="H32">
        <f>SUMIF(RAWDC3!BE32:HV32, $H$2)</f>
        <v>0</v>
      </c>
      <c r="I32">
        <f>SUMIF(RAWDC3!BE32:HV32, $I$2)</f>
        <v>0</v>
      </c>
      <c r="J32">
        <f>SUMIF(RAWDC3!BE32:HV32, $J$2)</f>
        <v>0</v>
      </c>
      <c r="K32">
        <f>SUMIF(RAWDC3!BE32:HV32, $K$2)</f>
        <v>0</v>
      </c>
      <c r="M32">
        <f t="shared" si="9"/>
        <v>0</v>
      </c>
      <c r="N32">
        <f t="shared" si="10"/>
        <v>0</v>
      </c>
      <c r="O32">
        <f t="shared" si="11"/>
        <v>0</v>
      </c>
      <c r="Q32" s="162">
        <f>RAWDC3!P32</f>
        <v>0</v>
      </c>
      <c r="R32" s="162">
        <f>RAWDC3!Q32</f>
        <v>0</v>
      </c>
      <c r="S32" s="162">
        <f>RAWDC3!R32</f>
        <v>0</v>
      </c>
      <c r="T32" s="162">
        <f>RAWDC3!S32</f>
        <v>0</v>
      </c>
      <c r="U32" s="162">
        <f>RAWDC3!T32</f>
        <v>0</v>
      </c>
      <c r="V32" s="162">
        <f>RAWDC3!U32</f>
        <v>0</v>
      </c>
      <c r="X32" s="162" t="str">
        <f>RAWDC3!AE32</f>
        <v>-</v>
      </c>
      <c r="Y32" s="162" t="str">
        <f>RAWDC3!AF32</f>
        <v>-</v>
      </c>
      <c r="Z32" s="162" t="str">
        <f>RAWDC3!AG32</f>
        <v>-</v>
      </c>
      <c r="AA32" s="162" t="str">
        <f>RAWDC3!AH32</f>
        <v>-</v>
      </c>
      <c r="AB32" s="162" t="str">
        <f>RAWDC3!AI32</f>
        <v>-</v>
      </c>
      <c r="AC32" s="162" t="str">
        <f>RAWDC3!AJ32</f>
        <v>-</v>
      </c>
      <c r="AD32" s="162" t="str">
        <f>RAWDC3!AK32</f>
        <v>-</v>
      </c>
      <c r="AE32" s="162" t="str">
        <f>RAWDC3!AL32</f>
        <v>-</v>
      </c>
      <c r="AF32" s="162" t="str">
        <f>RAWDC3!AM32</f>
        <v>-</v>
      </c>
      <c r="AG32" s="162"/>
      <c r="AH32" s="162" t="str">
        <f>RAWDC3!AN32</f>
        <v>-</v>
      </c>
      <c r="AI32" s="162" t="str">
        <f>RAWDC3!AO32</f>
        <v>-</v>
      </c>
      <c r="AJ32" s="162" t="str">
        <f>RAWDC3!AP32</f>
        <v>-</v>
      </c>
      <c r="AK32" s="162" t="str">
        <f>RAWDC3!AQ32</f>
        <v>-</v>
      </c>
      <c r="AL32" s="162" t="str">
        <f>RAWDC3!AR32</f>
        <v>-</v>
      </c>
      <c r="AM32" s="162" t="str">
        <f>RAWDC3!AS32</f>
        <v>-</v>
      </c>
      <c r="AN32" s="162" t="str">
        <f>RAWDC3!AT32</f>
        <v>-</v>
      </c>
      <c r="AO32" s="162" t="str">
        <f>RAWDC3!AU32</f>
        <v>-</v>
      </c>
      <c r="AP32" s="162" t="str">
        <f>RAWDC3!AV32</f>
        <v>-</v>
      </c>
    </row>
    <row r="33" spans="1:42">
      <c r="A33" s="44">
        <v>31</v>
      </c>
      <c r="B33">
        <f>RAWDC3!K33</f>
        <v>0</v>
      </c>
      <c r="C33">
        <f>RAWDC3!L33</f>
        <v>0</v>
      </c>
      <c r="D33">
        <f>SUMIF(RAWDC3!BE33:HV33, $D$2)</f>
        <v>0</v>
      </c>
      <c r="E33">
        <f>SUMIF(RAWDC3!BE33:HV33, $E$2)</f>
        <v>0</v>
      </c>
      <c r="F33">
        <f>SUMIF(RAWDC3!BE33:HV33, $F$2)</f>
        <v>0</v>
      </c>
      <c r="G33">
        <f>SUMIF(RAWDC3!BE33:HV33, $G$2)</f>
        <v>0</v>
      </c>
      <c r="H33">
        <f>SUMIF(RAWDC3!BE33:HV33, $H$2)</f>
        <v>0</v>
      </c>
      <c r="I33">
        <f>SUMIF(RAWDC3!BE33:HV33, $I$2)</f>
        <v>0</v>
      </c>
      <c r="J33">
        <f>SUMIF(RAWDC3!BE33:HV33, $J$2)</f>
        <v>0</v>
      </c>
      <c r="K33">
        <f>SUMIF(RAWDC3!BE33:HV33, $K$2)</f>
        <v>0</v>
      </c>
      <c r="M33">
        <f t="shared" si="9"/>
        <v>0</v>
      </c>
      <c r="N33">
        <f t="shared" si="10"/>
        <v>0</v>
      </c>
      <c r="O33">
        <f t="shared" si="11"/>
        <v>0</v>
      </c>
      <c r="Q33" s="162">
        <f>RAWDC3!P33</f>
        <v>0</v>
      </c>
      <c r="R33" s="162">
        <f>RAWDC3!Q33</f>
        <v>0</v>
      </c>
      <c r="S33" s="162">
        <f>RAWDC3!R33</f>
        <v>0</v>
      </c>
      <c r="T33" s="162">
        <f>RAWDC3!S33</f>
        <v>0</v>
      </c>
      <c r="U33" s="162">
        <f>RAWDC3!T33</f>
        <v>0</v>
      </c>
      <c r="V33" s="162">
        <f>RAWDC3!U33</f>
        <v>0</v>
      </c>
      <c r="X33" s="162" t="str">
        <f>RAWDC3!AE33</f>
        <v>-</v>
      </c>
      <c r="Y33" s="162" t="str">
        <f>RAWDC3!AF33</f>
        <v>-</v>
      </c>
      <c r="Z33" s="162" t="str">
        <f>RAWDC3!AG33</f>
        <v>-</v>
      </c>
      <c r="AA33" s="162" t="str">
        <f>RAWDC3!AH33</f>
        <v>-</v>
      </c>
      <c r="AB33" s="162" t="str">
        <f>RAWDC3!AI33</f>
        <v>-</v>
      </c>
      <c r="AC33" s="162" t="str">
        <f>RAWDC3!AJ33</f>
        <v>-</v>
      </c>
      <c r="AD33" s="162" t="str">
        <f>RAWDC3!AK33</f>
        <v>-</v>
      </c>
      <c r="AE33" s="162" t="str">
        <f>RAWDC3!AL33</f>
        <v>-</v>
      </c>
      <c r="AF33" s="162" t="str">
        <f>RAWDC3!AM33</f>
        <v>-</v>
      </c>
      <c r="AG33" s="162"/>
      <c r="AH33" s="162" t="str">
        <f>RAWDC3!AN33</f>
        <v>-</v>
      </c>
      <c r="AI33" s="162" t="str">
        <f>RAWDC3!AO33</f>
        <v>-</v>
      </c>
      <c r="AJ33" s="162" t="str">
        <f>RAWDC3!AP33</f>
        <v>-</v>
      </c>
      <c r="AK33" s="162" t="str">
        <f>RAWDC3!AQ33</f>
        <v>-</v>
      </c>
      <c r="AL33" s="162" t="str">
        <f>RAWDC3!AR33</f>
        <v>-</v>
      </c>
      <c r="AM33" s="162" t="str">
        <f>RAWDC3!AS33</f>
        <v>-</v>
      </c>
      <c r="AN33" s="162" t="str">
        <f>RAWDC3!AT33</f>
        <v>-</v>
      </c>
      <c r="AO33" s="162" t="str">
        <f>RAWDC3!AU33</f>
        <v>-</v>
      </c>
      <c r="AP33" s="162" t="str">
        <f>RAWDC3!AV33</f>
        <v>-</v>
      </c>
    </row>
    <row r="34" spans="1:42">
      <c r="A34" s="44">
        <v>32</v>
      </c>
      <c r="B34">
        <f>RAWDC3!K34</f>
        <v>0</v>
      </c>
      <c r="C34">
        <f>RAWDC3!L34</f>
        <v>0</v>
      </c>
      <c r="D34">
        <f>SUMIF(RAWDC3!BE34:HV34, $D$2)</f>
        <v>0</v>
      </c>
      <c r="E34">
        <f>SUMIF(RAWDC3!BE34:HV34, $E$2)</f>
        <v>0</v>
      </c>
      <c r="F34">
        <f>SUMIF(RAWDC3!BE34:HV34, $F$2)</f>
        <v>0</v>
      </c>
      <c r="G34">
        <f>SUMIF(RAWDC3!BE34:HV34, $G$2)</f>
        <v>0</v>
      </c>
      <c r="H34">
        <f>SUMIF(RAWDC3!BE34:HV34, $H$2)</f>
        <v>0</v>
      </c>
      <c r="I34">
        <f>SUMIF(RAWDC3!BE34:HV34, $I$2)</f>
        <v>0</v>
      </c>
      <c r="J34">
        <f>SUMIF(RAWDC3!BE34:HV34, $J$2)</f>
        <v>0</v>
      </c>
      <c r="K34">
        <f>SUMIF(RAWDC3!BE34:HV34, $K$2)</f>
        <v>0</v>
      </c>
      <c r="M34">
        <f t="shared" si="9"/>
        <v>0</v>
      </c>
      <c r="N34">
        <f t="shared" si="10"/>
        <v>0</v>
      </c>
      <c r="O34">
        <f t="shared" si="11"/>
        <v>0</v>
      </c>
      <c r="Q34" s="162">
        <f>RAWDC3!P34</f>
        <v>0</v>
      </c>
      <c r="R34" s="162">
        <f>RAWDC3!Q34</f>
        <v>0</v>
      </c>
      <c r="S34" s="162">
        <f>RAWDC3!R34</f>
        <v>0</v>
      </c>
      <c r="T34" s="162">
        <f>RAWDC3!S34</f>
        <v>0</v>
      </c>
      <c r="U34" s="162">
        <f>RAWDC3!T34</f>
        <v>0</v>
      </c>
      <c r="V34" s="162">
        <f>RAWDC3!U34</f>
        <v>0</v>
      </c>
      <c r="X34" s="162" t="str">
        <f>RAWDC3!AE34</f>
        <v>-</v>
      </c>
      <c r="Y34" s="162" t="str">
        <f>RAWDC3!AF34</f>
        <v>-</v>
      </c>
      <c r="Z34" s="162" t="str">
        <f>RAWDC3!AG34</f>
        <v>-</v>
      </c>
      <c r="AA34" s="162" t="str">
        <f>RAWDC3!AH34</f>
        <v>-</v>
      </c>
      <c r="AB34" s="162" t="str">
        <f>RAWDC3!AI34</f>
        <v>-</v>
      </c>
      <c r="AC34" s="162" t="str">
        <f>RAWDC3!AJ34</f>
        <v>-</v>
      </c>
      <c r="AD34" s="162" t="str">
        <f>RAWDC3!AK34</f>
        <v>-</v>
      </c>
      <c r="AE34" s="162" t="str">
        <f>RAWDC3!AL34</f>
        <v>-</v>
      </c>
      <c r="AF34" s="162" t="str">
        <f>RAWDC3!AM34</f>
        <v>-</v>
      </c>
      <c r="AG34" s="162"/>
      <c r="AH34" s="162" t="str">
        <f>RAWDC3!AN34</f>
        <v>-</v>
      </c>
      <c r="AI34" s="162" t="str">
        <f>RAWDC3!AO34</f>
        <v>-</v>
      </c>
      <c r="AJ34" s="162" t="str">
        <f>RAWDC3!AP34</f>
        <v>-</v>
      </c>
      <c r="AK34" s="162" t="str">
        <f>RAWDC3!AQ34</f>
        <v>-</v>
      </c>
      <c r="AL34" s="162" t="str">
        <f>RAWDC3!AR34</f>
        <v>-</v>
      </c>
      <c r="AM34" s="162" t="str">
        <f>RAWDC3!AS34</f>
        <v>-</v>
      </c>
      <c r="AN34" s="162" t="str">
        <f>RAWDC3!AT34</f>
        <v>-</v>
      </c>
      <c r="AO34" s="162" t="str">
        <f>RAWDC3!AU34</f>
        <v>-</v>
      </c>
      <c r="AP34" s="162" t="str">
        <f>RAWDC3!AV34</f>
        <v>-</v>
      </c>
    </row>
    <row r="35" spans="1:42">
      <c r="A35" s="44">
        <v>33</v>
      </c>
      <c r="B35">
        <f>RAWDC3!K35</f>
        <v>0</v>
      </c>
      <c r="C35">
        <f>RAWDC3!L35</f>
        <v>0</v>
      </c>
      <c r="D35">
        <f>SUMIF(RAWDC3!BE35:HV35, $D$2)</f>
        <v>0</v>
      </c>
      <c r="E35">
        <f>SUMIF(RAWDC3!BE35:HV35, $E$2)</f>
        <v>0</v>
      </c>
      <c r="F35">
        <f>SUMIF(RAWDC3!BE35:HV35, $F$2)</f>
        <v>0</v>
      </c>
      <c r="G35">
        <f>SUMIF(RAWDC3!BE35:HV35, $G$2)</f>
        <v>0</v>
      </c>
      <c r="H35">
        <f>SUMIF(RAWDC3!BE35:HV35, $H$2)</f>
        <v>0</v>
      </c>
      <c r="I35">
        <f>SUMIF(RAWDC3!BE35:HV35, $I$2)</f>
        <v>0</v>
      </c>
      <c r="J35">
        <f>SUMIF(RAWDC3!BE35:HV35, $J$2)</f>
        <v>0</v>
      </c>
      <c r="K35">
        <f>SUMIF(RAWDC3!BE35:HV35, $K$2)</f>
        <v>0</v>
      </c>
      <c r="M35">
        <f t="shared" si="9"/>
        <v>0</v>
      </c>
      <c r="N35">
        <f t="shared" si="10"/>
        <v>0</v>
      </c>
      <c r="O35">
        <f t="shared" si="11"/>
        <v>0</v>
      </c>
      <c r="Q35" s="162">
        <f>RAWDC3!P35</f>
        <v>0</v>
      </c>
      <c r="R35" s="162">
        <f>RAWDC3!Q35</f>
        <v>0</v>
      </c>
      <c r="S35" s="162">
        <f>RAWDC3!R35</f>
        <v>0</v>
      </c>
      <c r="T35" s="162">
        <f>RAWDC3!S35</f>
        <v>0</v>
      </c>
      <c r="U35" s="162">
        <f>RAWDC3!T35</f>
        <v>0</v>
      </c>
      <c r="V35" s="162">
        <f>RAWDC3!U35</f>
        <v>0</v>
      </c>
      <c r="X35" s="162" t="str">
        <f>RAWDC3!AE35</f>
        <v>-</v>
      </c>
      <c r="Y35" s="162" t="str">
        <f>RAWDC3!AF35</f>
        <v>-</v>
      </c>
      <c r="Z35" s="162" t="str">
        <f>RAWDC3!AG35</f>
        <v>-</v>
      </c>
      <c r="AA35" s="162" t="str">
        <f>RAWDC3!AH35</f>
        <v>-</v>
      </c>
      <c r="AB35" s="162" t="str">
        <f>RAWDC3!AI35</f>
        <v>-</v>
      </c>
      <c r="AC35" s="162" t="str">
        <f>RAWDC3!AJ35</f>
        <v>-</v>
      </c>
      <c r="AD35" s="162" t="str">
        <f>RAWDC3!AK35</f>
        <v>-</v>
      </c>
      <c r="AE35" s="162" t="str">
        <f>RAWDC3!AL35</f>
        <v>-</v>
      </c>
      <c r="AF35" s="162" t="str">
        <f>RAWDC3!AM35</f>
        <v>-</v>
      </c>
      <c r="AG35" s="162"/>
      <c r="AH35" s="162" t="str">
        <f>RAWDC3!AN35</f>
        <v>-</v>
      </c>
      <c r="AI35" s="162" t="str">
        <f>RAWDC3!AO35</f>
        <v>-</v>
      </c>
      <c r="AJ35" s="162" t="str">
        <f>RAWDC3!AP35</f>
        <v>-</v>
      </c>
      <c r="AK35" s="162" t="str">
        <f>RAWDC3!AQ35</f>
        <v>-</v>
      </c>
      <c r="AL35" s="162" t="str">
        <f>RAWDC3!AR35</f>
        <v>-</v>
      </c>
      <c r="AM35" s="162" t="str">
        <f>RAWDC3!AS35</f>
        <v>-</v>
      </c>
      <c r="AN35" s="162" t="str">
        <f>RAWDC3!AT35</f>
        <v>-</v>
      </c>
      <c r="AO35" s="162" t="str">
        <f>RAWDC3!AU35</f>
        <v>-</v>
      </c>
      <c r="AP35" s="162" t="str">
        <f>RAWDC3!AV35</f>
        <v>-</v>
      </c>
    </row>
    <row r="36" spans="1:42">
      <c r="A36" s="44">
        <v>34</v>
      </c>
      <c r="B36">
        <f>RAWDC3!K36</f>
        <v>0</v>
      </c>
      <c r="C36">
        <f>RAWDC3!L36</f>
        <v>0</v>
      </c>
      <c r="D36">
        <f>SUMIF(RAWDC3!BE36:HV36, $D$2)</f>
        <v>0</v>
      </c>
      <c r="E36">
        <f>SUMIF(RAWDC3!BE36:HV36, $E$2)</f>
        <v>0</v>
      </c>
      <c r="F36">
        <f>SUMIF(RAWDC3!BE36:HV36, $F$2)</f>
        <v>0</v>
      </c>
      <c r="G36">
        <f>SUMIF(RAWDC3!BE36:HV36, $G$2)</f>
        <v>0</v>
      </c>
      <c r="H36">
        <f>SUMIF(RAWDC3!BE36:HV36, $H$2)</f>
        <v>0</v>
      </c>
      <c r="I36">
        <f>SUMIF(RAWDC3!BE36:HV36, $I$2)</f>
        <v>0</v>
      </c>
      <c r="J36">
        <f>SUMIF(RAWDC3!BE36:HV36, $J$2)</f>
        <v>0</v>
      </c>
      <c r="K36">
        <f>SUMIF(RAWDC3!BE36:HV36, $K$2)</f>
        <v>0</v>
      </c>
      <c r="M36">
        <f t="shared" si="9"/>
        <v>0</v>
      </c>
      <c r="N36">
        <f t="shared" si="10"/>
        <v>0</v>
      </c>
      <c r="O36">
        <f t="shared" si="11"/>
        <v>0</v>
      </c>
      <c r="Q36" s="162">
        <f>RAWDC3!P36</f>
        <v>0</v>
      </c>
      <c r="R36" s="162">
        <f>RAWDC3!Q36</f>
        <v>0</v>
      </c>
      <c r="S36" s="162">
        <f>RAWDC3!R36</f>
        <v>0</v>
      </c>
      <c r="T36" s="162">
        <f>RAWDC3!S36</f>
        <v>0</v>
      </c>
      <c r="U36" s="162">
        <f>RAWDC3!T36</f>
        <v>0</v>
      </c>
      <c r="V36" s="162">
        <f>RAWDC3!U36</f>
        <v>0</v>
      </c>
      <c r="X36" s="162" t="str">
        <f>RAWDC3!AE36</f>
        <v>-</v>
      </c>
      <c r="Y36" s="162" t="str">
        <f>RAWDC3!AF36</f>
        <v>-</v>
      </c>
      <c r="Z36" s="162" t="str">
        <f>RAWDC3!AG36</f>
        <v>-</v>
      </c>
      <c r="AA36" s="162" t="str">
        <f>RAWDC3!AH36</f>
        <v>-</v>
      </c>
      <c r="AB36" s="162" t="str">
        <f>RAWDC3!AI36</f>
        <v>-</v>
      </c>
      <c r="AC36" s="162" t="str">
        <f>RAWDC3!AJ36</f>
        <v>-</v>
      </c>
      <c r="AD36" s="162" t="str">
        <f>RAWDC3!AK36</f>
        <v>-</v>
      </c>
      <c r="AE36" s="162" t="str">
        <f>RAWDC3!AL36</f>
        <v>-</v>
      </c>
      <c r="AF36" s="162" t="str">
        <f>RAWDC3!AM36</f>
        <v>-</v>
      </c>
      <c r="AG36" s="162"/>
      <c r="AH36" s="162" t="str">
        <f>RAWDC3!AN36</f>
        <v>-</v>
      </c>
      <c r="AI36" s="162" t="str">
        <f>RAWDC3!AO36</f>
        <v>-</v>
      </c>
      <c r="AJ36" s="162" t="str">
        <f>RAWDC3!AP36</f>
        <v>-</v>
      </c>
      <c r="AK36" s="162" t="str">
        <f>RAWDC3!AQ36</f>
        <v>-</v>
      </c>
      <c r="AL36" s="162" t="str">
        <f>RAWDC3!AR36</f>
        <v>-</v>
      </c>
      <c r="AM36" s="162" t="str">
        <f>RAWDC3!AS36</f>
        <v>-</v>
      </c>
      <c r="AN36" s="162" t="str">
        <f>RAWDC3!AT36</f>
        <v>-</v>
      </c>
      <c r="AO36" s="162" t="str">
        <f>RAWDC3!AU36</f>
        <v>-</v>
      </c>
      <c r="AP36" s="162" t="str">
        <f>RAWDC3!AV36</f>
        <v>-</v>
      </c>
    </row>
    <row r="37" spans="1:42">
      <c r="A37" s="44">
        <v>35</v>
      </c>
      <c r="B37">
        <f>RAWDC3!K37</f>
        <v>0</v>
      </c>
      <c r="C37">
        <f>RAWDC3!L37</f>
        <v>0</v>
      </c>
      <c r="D37">
        <f>SUMIF(RAWDC3!BE37:HV37, $D$2)</f>
        <v>0</v>
      </c>
      <c r="E37">
        <f>SUMIF(RAWDC3!BE37:HV37, $E$2)</f>
        <v>0</v>
      </c>
      <c r="F37">
        <f>SUMIF(RAWDC3!BE37:HV37, $F$2)</f>
        <v>0</v>
      </c>
      <c r="G37">
        <f>SUMIF(RAWDC3!BE37:HV37, $G$2)</f>
        <v>0</v>
      </c>
      <c r="H37">
        <f>SUMIF(RAWDC3!BE37:HV37, $H$2)</f>
        <v>0</v>
      </c>
      <c r="I37">
        <f>SUMIF(RAWDC3!BE37:HV37, $I$2)</f>
        <v>0</v>
      </c>
      <c r="J37">
        <f>SUMIF(RAWDC3!BE37:HV37, $J$2)</f>
        <v>0</v>
      </c>
      <c r="K37">
        <f>SUMIF(RAWDC3!BE37:HV37, $K$2)</f>
        <v>0</v>
      </c>
      <c r="M37">
        <f t="shared" si="9"/>
        <v>0</v>
      </c>
      <c r="N37">
        <f t="shared" si="10"/>
        <v>0</v>
      </c>
      <c r="O37">
        <f t="shared" si="11"/>
        <v>0</v>
      </c>
      <c r="Q37" s="162">
        <f>RAWDC3!P37</f>
        <v>0</v>
      </c>
      <c r="R37" s="162">
        <f>RAWDC3!Q37</f>
        <v>0</v>
      </c>
      <c r="S37" s="162">
        <f>RAWDC3!R37</f>
        <v>0</v>
      </c>
      <c r="T37" s="162">
        <f>RAWDC3!S37</f>
        <v>0</v>
      </c>
      <c r="U37" s="162">
        <f>RAWDC3!T37</f>
        <v>0</v>
      </c>
      <c r="V37" s="162">
        <f>RAWDC3!U37</f>
        <v>0</v>
      </c>
      <c r="X37" s="162" t="str">
        <f>RAWDC3!AE37</f>
        <v>-</v>
      </c>
      <c r="Y37" s="162" t="str">
        <f>RAWDC3!AF37</f>
        <v>-</v>
      </c>
      <c r="Z37" s="162" t="str">
        <f>RAWDC3!AG37</f>
        <v>-</v>
      </c>
      <c r="AA37" s="162" t="str">
        <f>RAWDC3!AH37</f>
        <v>-</v>
      </c>
      <c r="AB37" s="162" t="str">
        <f>RAWDC3!AI37</f>
        <v>-</v>
      </c>
      <c r="AC37" s="162" t="str">
        <f>RAWDC3!AJ37</f>
        <v>-</v>
      </c>
      <c r="AD37" s="162" t="str">
        <f>RAWDC3!AK37</f>
        <v>-</v>
      </c>
      <c r="AE37" s="162" t="str">
        <f>RAWDC3!AL37</f>
        <v>-</v>
      </c>
      <c r="AF37" s="162" t="str">
        <f>RAWDC3!AM37</f>
        <v>-</v>
      </c>
      <c r="AG37" s="162"/>
      <c r="AH37" s="162" t="str">
        <f>RAWDC3!AN37</f>
        <v>-</v>
      </c>
      <c r="AI37" s="162" t="str">
        <f>RAWDC3!AO37</f>
        <v>-</v>
      </c>
      <c r="AJ37" s="162" t="str">
        <f>RAWDC3!AP37</f>
        <v>-</v>
      </c>
      <c r="AK37" s="162" t="str">
        <f>RAWDC3!AQ37</f>
        <v>-</v>
      </c>
      <c r="AL37" s="162" t="str">
        <f>RAWDC3!AR37</f>
        <v>-</v>
      </c>
      <c r="AM37" s="162" t="str">
        <f>RAWDC3!AS37</f>
        <v>-</v>
      </c>
      <c r="AN37" s="162" t="str">
        <f>RAWDC3!AT37</f>
        <v>-</v>
      </c>
      <c r="AO37" s="162" t="str">
        <f>RAWDC3!AU37</f>
        <v>-</v>
      </c>
      <c r="AP37" s="162" t="str">
        <f>RAWDC3!AV37</f>
        <v>-</v>
      </c>
    </row>
    <row r="38" spans="1:42">
      <c r="A38" s="44">
        <v>36</v>
      </c>
      <c r="B38">
        <f>RAWDC3!K38</f>
        <v>0</v>
      </c>
      <c r="C38">
        <f>RAWDC3!L38</f>
        <v>0</v>
      </c>
      <c r="D38">
        <f>SUMIF(RAWDC3!BE38:HV38, $D$2)</f>
        <v>0</v>
      </c>
      <c r="E38">
        <f>SUMIF(RAWDC3!BE38:HV38, $E$2)</f>
        <v>0</v>
      </c>
      <c r="F38">
        <f>SUMIF(RAWDC3!BE38:HV38, $F$2)</f>
        <v>0</v>
      </c>
      <c r="G38">
        <f>SUMIF(RAWDC3!BE38:HV38, $G$2)</f>
        <v>0</v>
      </c>
      <c r="H38">
        <f>SUMIF(RAWDC3!BE38:HV38, $H$2)</f>
        <v>0</v>
      </c>
      <c r="I38">
        <f>SUMIF(RAWDC3!BE38:HV38, $I$2)</f>
        <v>0</v>
      </c>
      <c r="J38">
        <f>SUMIF(RAWDC3!BE38:HV38, $J$2)</f>
        <v>0</v>
      </c>
      <c r="K38">
        <f>SUMIF(RAWDC3!BE38:HV38, $K$2)</f>
        <v>0</v>
      </c>
      <c r="M38">
        <f t="shared" si="9"/>
        <v>0</v>
      </c>
      <c r="N38">
        <f t="shared" si="10"/>
        <v>0</v>
      </c>
      <c r="O38">
        <f t="shared" si="11"/>
        <v>0</v>
      </c>
      <c r="Q38" s="162">
        <f>RAWDC3!P38</f>
        <v>0</v>
      </c>
      <c r="R38" s="162">
        <f>RAWDC3!Q38</f>
        <v>0</v>
      </c>
      <c r="S38" s="162">
        <f>RAWDC3!R38</f>
        <v>0</v>
      </c>
      <c r="T38" s="162">
        <f>RAWDC3!S38</f>
        <v>0</v>
      </c>
      <c r="U38" s="162">
        <f>RAWDC3!T38</f>
        <v>0</v>
      </c>
      <c r="V38" s="162">
        <f>RAWDC3!U38</f>
        <v>0</v>
      </c>
      <c r="X38" s="162" t="str">
        <f>RAWDC3!AE38</f>
        <v>-</v>
      </c>
      <c r="Y38" s="162" t="str">
        <f>RAWDC3!AF38</f>
        <v>-</v>
      </c>
      <c r="Z38" s="162" t="str">
        <f>RAWDC3!AG38</f>
        <v>-</v>
      </c>
      <c r="AA38" s="162" t="str">
        <f>RAWDC3!AH38</f>
        <v>-</v>
      </c>
      <c r="AB38" s="162" t="str">
        <f>RAWDC3!AI38</f>
        <v>-</v>
      </c>
      <c r="AC38" s="162" t="str">
        <f>RAWDC3!AJ38</f>
        <v>-</v>
      </c>
      <c r="AD38" s="162" t="str">
        <f>RAWDC3!AK38</f>
        <v>-</v>
      </c>
      <c r="AE38" s="162" t="str">
        <f>RAWDC3!AL38</f>
        <v>-</v>
      </c>
      <c r="AF38" s="162" t="str">
        <f>RAWDC3!AM38</f>
        <v>-</v>
      </c>
      <c r="AG38" s="162"/>
      <c r="AH38" s="162" t="str">
        <f>RAWDC3!AN38</f>
        <v>-</v>
      </c>
      <c r="AI38" s="162" t="str">
        <f>RAWDC3!AO38</f>
        <v>-</v>
      </c>
      <c r="AJ38" s="162" t="str">
        <f>RAWDC3!AP38</f>
        <v>-</v>
      </c>
      <c r="AK38" s="162" t="str">
        <f>RAWDC3!AQ38</f>
        <v>-</v>
      </c>
      <c r="AL38" s="162" t="str">
        <f>RAWDC3!AR38</f>
        <v>-</v>
      </c>
      <c r="AM38" s="162" t="str">
        <f>RAWDC3!AS38</f>
        <v>-</v>
      </c>
      <c r="AN38" s="162" t="str">
        <f>RAWDC3!AT38</f>
        <v>-</v>
      </c>
      <c r="AO38" s="162" t="str">
        <f>RAWDC3!AU38</f>
        <v>-</v>
      </c>
      <c r="AP38" s="162" t="str">
        <f>RAWDC3!AV38</f>
        <v>-</v>
      </c>
    </row>
    <row r="39" spans="1:42">
      <c r="A39" s="44">
        <v>37</v>
      </c>
      <c r="B39" t="str">
        <f>RAWDC3!K39</f>
        <v>Megan</v>
      </c>
      <c r="C39" t="str">
        <f>RAWDC3!L39</f>
        <v>Felton</v>
      </c>
      <c r="D39">
        <f>SUMIF(RAWDC3!BE39:HV39, $D$2)</f>
        <v>0</v>
      </c>
      <c r="E39">
        <f>SUMIF(RAWDC3!BE39:HV39, $E$2)</f>
        <v>0</v>
      </c>
      <c r="F39">
        <f>SUMIF(RAWDC3!BE39:HV39, $F$2)</f>
        <v>0</v>
      </c>
      <c r="G39">
        <f>SUMIF(RAWDC3!BE39:HV39, $G$2)</f>
        <v>0</v>
      </c>
      <c r="H39">
        <f>SUMIF(RAWDC3!BE39:HV39, $H$2)</f>
        <v>0</v>
      </c>
      <c r="I39">
        <f>SUMIF(RAWDC3!BE39:HV39, $I$2)</f>
        <v>0</v>
      </c>
      <c r="J39">
        <f>SUMIF(RAWDC3!BE39:HV39, $J$2)</f>
        <v>0</v>
      </c>
      <c r="K39">
        <f>SUMIF(RAWDC3!BE39:HV39, $K$2)</f>
        <v>0</v>
      </c>
      <c r="M39">
        <f t="shared" si="9"/>
        <v>0</v>
      </c>
      <c r="N39">
        <f t="shared" si="10"/>
        <v>0</v>
      </c>
      <c r="O39">
        <f t="shared" si="11"/>
        <v>0</v>
      </c>
      <c r="Q39" s="162" t="str">
        <f>RAWDC3!P39</f>
        <v>no</v>
      </c>
      <c r="R39" s="162" t="str">
        <f>RAWDC3!Q39</f>
        <v>yes</v>
      </c>
      <c r="S39" s="162" t="str">
        <f>RAWDC3!R39</f>
        <v>decreased</v>
      </c>
      <c r="T39" s="162" t="str">
        <f>RAWDC3!S39</f>
        <v>remained the same</v>
      </c>
      <c r="U39" s="162" t="str">
        <f>RAWDC3!T39</f>
        <v xml:space="preserve">remained the same </v>
      </c>
      <c r="V39" s="162" t="str">
        <f>RAWDC3!U39</f>
        <v>remained the same</v>
      </c>
      <c r="X39" s="162" t="str">
        <f>RAWDC3!AE39</f>
        <v>-</v>
      </c>
      <c r="Y39" s="162" t="str">
        <f>RAWDC3!AF39</f>
        <v>-</v>
      </c>
      <c r="Z39" s="162" t="str">
        <f>RAWDC3!AG39</f>
        <v>-</v>
      </c>
      <c r="AA39" s="162" t="str">
        <f>RAWDC3!AH39</f>
        <v>-</v>
      </c>
      <c r="AB39" s="162" t="str">
        <f>RAWDC3!AI39</f>
        <v>-</v>
      </c>
      <c r="AC39" s="162" t="str">
        <f>RAWDC3!AJ39</f>
        <v>-</v>
      </c>
      <c r="AD39" s="162" t="str">
        <f>RAWDC3!AK39</f>
        <v>-</v>
      </c>
      <c r="AE39" s="162" t="str">
        <f>RAWDC3!AL39</f>
        <v>-</v>
      </c>
      <c r="AF39" s="162" t="str">
        <f>RAWDC3!AM39</f>
        <v>-</v>
      </c>
      <c r="AG39" s="162"/>
      <c r="AH39" s="162" t="str">
        <f>RAWDC3!AN39</f>
        <v>-</v>
      </c>
      <c r="AI39" s="162" t="str">
        <f>RAWDC3!AO39</f>
        <v>-</v>
      </c>
      <c r="AJ39" s="162" t="str">
        <f>RAWDC3!AP39</f>
        <v>-</v>
      </c>
      <c r="AK39" s="162" t="str">
        <f>RAWDC3!AQ39</f>
        <v>-</v>
      </c>
      <c r="AL39" s="162" t="str">
        <f>RAWDC3!AR39</f>
        <v>-</v>
      </c>
      <c r="AM39" s="162" t="str">
        <f>RAWDC3!AS39</f>
        <v>-</v>
      </c>
      <c r="AN39" s="162" t="str">
        <f>RAWDC3!AT39</f>
        <v>-</v>
      </c>
      <c r="AO39" s="162" t="str">
        <f>RAWDC3!AU39</f>
        <v>-</v>
      </c>
      <c r="AP39" s="162" t="str">
        <f>RAWDC3!AV39</f>
        <v>-</v>
      </c>
    </row>
    <row r="40" spans="1:42">
      <c r="A40" s="44">
        <v>38</v>
      </c>
      <c r="B40" t="str">
        <f>RAWDC3!K40</f>
        <v>Emma</v>
      </c>
      <c r="C40" t="str">
        <f>RAWDC3!L40</f>
        <v>Godman</v>
      </c>
      <c r="D40">
        <f>SUMIF(RAWDC3!BE40:HV40, $D$2)</f>
        <v>0</v>
      </c>
      <c r="E40">
        <f>SUMIF(RAWDC3!BE40:HV40, $E$2)</f>
        <v>0</v>
      </c>
      <c r="F40">
        <f>SUMIF(RAWDC3!BE40:HV40, $F$2)</f>
        <v>0</v>
      </c>
      <c r="G40">
        <f>SUMIF(RAWDC3!BE40:HV40, $G$2)</f>
        <v>0</v>
      </c>
      <c r="H40">
        <f>SUMIF(RAWDC3!BE40:HV40, $H$2)</f>
        <v>0</v>
      </c>
      <c r="I40">
        <f>SUMIF(RAWDC3!BE40:HV40, $I$2)</f>
        <v>0</v>
      </c>
      <c r="J40">
        <f>SUMIF(RAWDC3!BE40:HV40, $J$2)</f>
        <v>3</v>
      </c>
      <c r="K40">
        <f>SUMIF(RAWDC3!BE40:HV40, $K$2)</f>
        <v>0</v>
      </c>
      <c r="M40">
        <f t="shared" si="9"/>
        <v>0</v>
      </c>
      <c r="N40">
        <f t="shared" si="10"/>
        <v>3</v>
      </c>
      <c r="O40">
        <f t="shared" si="11"/>
        <v>3</v>
      </c>
      <c r="Q40" s="162" t="str">
        <f>RAWDC3!P40</f>
        <v>No</v>
      </c>
      <c r="R40" s="162" t="str">
        <f>RAWDC3!Q40</f>
        <v>Yes</v>
      </c>
      <c r="S40" s="162" t="str">
        <f>RAWDC3!R40</f>
        <v>increased</v>
      </c>
      <c r="T40" s="162" t="str">
        <f>RAWDC3!S40</f>
        <v>increased</v>
      </c>
      <c r="U40" s="162" t="str">
        <f>RAWDC3!T40</f>
        <v>increased</v>
      </c>
      <c r="V40" s="162" t="str">
        <f>RAWDC3!U40</f>
        <v>changed to cardio based</v>
      </c>
      <c r="X40" s="162" t="str">
        <f>RAWDC3!AE40</f>
        <v>-</v>
      </c>
      <c r="Y40" s="162" t="str">
        <f>RAWDC3!AF40</f>
        <v>-</v>
      </c>
      <c r="Z40" s="162" t="str">
        <f>RAWDC3!AG40</f>
        <v>-</v>
      </c>
      <c r="AA40" s="162" t="str">
        <f>RAWDC3!AH40</f>
        <v>-</v>
      </c>
      <c r="AB40" s="162" t="str">
        <f>RAWDC3!AI40</f>
        <v>-</v>
      </c>
      <c r="AC40" s="162" t="str">
        <f>RAWDC3!AJ40</f>
        <v>-</v>
      </c>
      <c r="AD40" s="162" t="str">
        <f>RAWDC3!AK40</f>
        <v>-</v>
      </c>
      <c r="AE40" s="162" t="str">
        <f>RAWDC3!AL40</f>
        <v>-</v>
      </c>
      <c r="AF40" s="162" t="str">
        <f>RAWDC3!AM40</f>
        <v>-</v>
      </c>
      <c r="AG40" s="162"/>
      <c r="AH40" s="162" t="str">
        <f>RAWDC3!AN40</f>
        <v>-</v>
      </c>
      <c r="AI40" s="162" t="str">
        <f>RAWDC3!AO40</f>
        <v>-</v>
      </c>
      <c r="AJ40" s="162" t="str">
        <f>RAWDC3!AP40</f>
        <v>-</v>
      </c>
      <c r="AK40" s="162" t="str">
        <f>RAWDC3!AQ40</f>
        <v>-</v>
      </c>
      <c r="AL40" s="162" t="str">
        <f>RAWDC3!AR40</f>
        <v>-</v>
      </c>
      <c r="AM40" s="162" t="str">
        <f>RAWDC3!AS40</f>
        <v>-</v>
      </c>
      <c r="AN40" s="162" t="str">
        <f>RAWDC3!AT40</f>
        <v>-</v>
      </c>
      <c r="AO40" s="162" t="str">
        <f>RAWDC3!AU40</f>
        <v>-</v>
      </c>
      <c r="AP40" s="162" t="str">
        <f>RAWDC3!AV40</f>
        <v>-</v>
      </c>
    </row>
    <row r="41" spans="1:42">
      <c r="A41" s="44">
        <v>39</v>
      </c>
      <c r="B41">
        <f>RAWDC3!K41</f>
        <v>0</v>
      </c>
      <c r="C41">
        <f>RAWDC3!L41</f>
        <v>0</v>
      </c>
      <c r="D41">
        <f>SUMIF(RAWDC3!BE41:HV41, $D$2)</f>
        <v>0</v>
      </c>
      <c r="E41">
        <f>SUMIF(RAWDC3!BE41:HV41, $E$2)</f>
        <v>0</v>
      </c>
      <c r="F41">
        <f>SUMIF(RAWDC3!BE41:HV41, $F$2)</f>
        <v>0</v>
      </c>
      <c r="G41">
        <f>SUMIF(RAWDC3!BE41:HV41, $G$2)</f>
        <v>0</v>
      </c>
      <c r="H41">
        <f>SUMIF(RAWDC3!BE41:HV41, $H$2)</f>
        <v>0</v>
      </c>
      <c r="I41">
        <f>SUMIF(RAWDC3!BE41:HV41, $I$2)</f>
        <v>0</v>
      </c>
      <c r="J41">
        <f>SUMIF(RAWDC3!BE41:HV41, $J$2)</f>
        <v>0</v>
      </c>
      <c r="K41">
        <f>SUMIF(RAWDC3!BE41:HV41, $K$2)</f>
        <v>0</v>
      </c>
      <c r="M41">
        <f t="shared" si="9"/>
        <v>0</v>
      </c>
      <c r="N41">
        <f t="shared" si="10"/>
        <v>0</v>
      </c>
      <c r="O41">
        <f t="shared" si="11"/>
        <v>0</v>
      </c>
      <c r="Q41" s="162">
        <f>RAWDC3!P41</f>
        <v>0</v>
      </c>
      <c r="R41" s="162">
        <f>RAWDC3!Q41</f>
        <v>0</v>
      </c>
      <c r="S41" s="162">
        <f>RAWDC3!R41</f>
        <v>0</v>
      </c>
      <c r="T41" s="162">
        <f>RAWDC3!S41</f>
        <v>0</v>
      </c>
      <c r="U41" s="162">
        <f>RAWDC3!T41</f>
        <v>0</v>
      </c>
      <c r="V41" s="162">
        <f>RAWDC3!U41</f>
        <v>0</v>
      </c>
      <c r="X41" s="162" t="str">
        <f>RAWDC3!AE41</f>
        <v>-</v>
      </c>
      <c r="Y41" s="162" t="str">
        <f>RAWDC3!AF41</f>
        <v>-</v>
      </c>
      <c r="Z41" s="162" t="str">
        <f>RAWDC3!AG41</f>
        <v>-</v>
      </c>
      <c r="AA41" s="162" t="str">
        <f>RAWDC3!AH41</f>
        <v>-</v>
      </c>
      <c r="AB41" s="162" t="str">
        <f>RAWDC3!AI41</f>
        <v>-</v>
      </c>
      <c r="AC41" s="162" t="str">
        <f>RAWDC3!AJ41</f>
        <v>-</v>
      </c>
      <c r="AD41" s="162" t="str">
        <f>RAWDC3!AK41</f>
        <v>-</v>
      </c>
      <c r="AE41" s="162" t="str">
        <f>RAWDC3!AL41</f>
        <v>-</v>
      </c>
      <c r="AF41" s="162" t="str">
        <f>RAWDC3!AM41</f>
        <v>-</v>
      </c>
      <c r="AG41" s="162"/>
      <c r="AH41" s="162" t="str">
        <f>RAWDC3!AN41</f>
        <v>-</v>
      </c>
      <c r="AI41" s="162" t="str">
        <f>RAWDC3!AO41</f>
        <v>-</v>
      </c>
      <c r="AJ41" s="162" t="str">
        <f>RAWDC3!AP41</f>
        <v>-</v>
      </c>
      <c r="AK41" s="162" t="str">
        <f>RAWDC3!AQ41</f>
        <v>-</v>
      </c>
      <c r="AL41" s="162" t="str">
        <f>RAWDC3!AR41</f>
        <v>-</v>
      </c>
      <c r="AM41" s="162" t="str">
        <f>RAWDC3!AS41</f>
        <v>-</v>
      </c>
      <c r="AN41" s="162" t="str">
        <f>RAWDC3!AT41</f>
        <v>-</v>
      </c>
      <c r="AO41" s="162" t="str">
        <f>RAWDC3!AU41</f>
        <v>-</v>
      </c>
      <c r="AP41" s="162" t="str">
        <f>RAWDC3!AV41</f>
        <v>-</v>
      </c>
    </row>
    <row r="42" spans="1:42">
      <c r="A42" s="44">
        <v>40</v>
      </c>
      <c r="B42" t="str">
        <f>RAWDC3!K42</f>
        <v>Gareth</v>
      </c>
      <c r="C42" t="str">
        <f>RAWDC3!L42</f>
        <v>Griffiths</v>
      </c>
      <c r="D42">
        <f>SUMIF(RAWDC3!BE42:HV42, $D$2)</f>
        <v>0</v>
      </c>
      <c r="E42">
        <f>SUMIF(RAWDC3!BE42:HV42, $E$2)</f>
        <v>0</v>
      </c>
      <c r="F42">
        <f>SUMIF(RAWDC3!BE42:HV42, $F$2)</f>
        <v>-6</v>
      </c>
      <c r="G42">
        <f>SUMIF(RAWDC3!BE42:HV42, $G$2)</f>
        <v>-2</v>
      </c>
      <c r="H42">
        <f>SUMIF(RAWDC3!BE42:HV42, $H$2)</f>
        <v>0</v>
      </c>
      <c r="I42">
        <f>SUMIF(RAWDC3!BE42:HV42, $I$2)</f>
        <v>2</v>
      </c>
      <c r="J42">
        <f>SUMIF(RAWDC3!BE42:HV42, $J$2)</f>
        <v>3</v>
      </c>
      <c r="K42">
        <f>SUMIF(RAWDC3!BE42:HV42, $K$2)</f>
        <v>0</v>
      </c>
      <c r="M42">
        <f t="shared" si="9"/>
        <v>-8</v>
      </c>
      <c r="N42">
        <f t="shared" si="10"/>
        <v>5</v>
      </c>
      <c r="O42">
        <f t="shared" si="11"/>
        <v>13</v>
      </c>
      <c r="Q42" s="162" t="str">
        <f>RAWDC3!P42</f>
        <v>no</v>
      </c>
      <c r="R42" s="162" t="str">
        <f>RAWDC3!Q42</f>
        <v>no</v>
      </c>
      <c r="S42" s="162" t="str">
        <f>RAWDC3!R42</f>
        <v>same</v>
      </c>
      <c r="T42" s="162" t="str">
        <f>RAWDC3!S42</f>
        <v>same</v>
      </c>
      <c r="U42" s="162" t="str">
        <f>RAWDC3!T42</f>
        <v>same</v>
      </c>
      <c r="V42" s="162" t="str">
        <f>RAWDC3!U42</f>
        <v>changed to more speed based over the summer</v>
      </c>
      <c r="X42" s="162" t="str">
        <f>RAWDC3!AE42</f>
        <v>Foot</v>
      </c>
      <c r="Y42" s="162" t="str">
        <f>RAWDC3!AF42</f>
        <v>right</v>
      </c>
      <c r="Z42" s="162" t="str">
        <f>RAWDC3!AG42</f>
        <v>Plantafascia strain</v>
      </c>
      <c r="AA42" s="162">
        <f>RAWDC3!AH42</f>
        <v>42924</v>
      </c>
      <c r="AB42" s="162">
        <f>RAWDC3!AI42</f>
        <v>28</v>
      </c>
      <c r="AC42" s="162" t="str">
        <f>RAWDC3!AJ42</f>
        <v>doing an interval session on grass</v>
      </c>
      <c r="AD42" s="162" t="str">
        <f>RAWDC3!AK42</f>
        <v>acute</v>
      </c>
      <c r="AE42" s="162" t="str">
        <f>RAWDC3!AL42</f>
        <v>non contact</v>
      </c>
      <c r="AF42" s="162" t="str">
        <f>RAWDC3!AM42</f>
        <v>no</v>
      </c>
      <c r="AG42" s="162"/>
      <c r="AH42" s="162" t="str">
        <f>RAWDC3!AN42</f>
        <v>-</v>
      </c>
      <c r="AI42" s="162" t="str">
        <f>RAWDC3!AO42</f>
        <v>-</v>
      </c>
      <c r="AJ42" s="162" t="str">
        <f>RAWDC3!AP42</f>
        <v>-</v>
      </c>
      <c r="AK42" s="162" t="str">
        <f>RAWDC3!AQ42</f>
        <v>-</v>
      </c>
      <c r="AL42" s="162" t="str">
        <f>RAWDC3!AR42</f>
        <v>-</v>
      </c>
      <c r="AM42" s="162" t="str">
        <f>RAWDC3!AS42</f>
        <v>-</v>
      </c>
      <c r="AN42" s="162" t="str">
        <f>RAWDC3!AT42</f>
        <v>-</v>
      </c>
      <c r="AO42" s="162" t="str">
        <f>RAWDC3!AU42</f>
        <v>-</v>
      </c>
      <c r="AP42" s="162" t="str">
        <f>RAWDC3!AV42</f>
        <v>-</v>
      </c>
    </row>
    <row r="43" spans="1:42">
      <c r="A43" s="44">
        <v>41</v>
      </c>
      <c r="B43" t="str">
        <f>RAWDC3!K43</f>
        <v xml:space="preserve">Tom </v>
      </c>
      <c r="C43" t="str">
        <f>RAWDC3!L43</f>
        <v>Edwards</v>
      </c>
      <c r="D43">
        <f>SUMIF(RAWDC3!BE43:HV43, $D$2)</f>
        <v>0</v>
      </c>
      <c r="E43">
        <f>SUMIF(RAWDC3!BE43:HV43, $E$2)</f>
        <v>0</v>
      </c>
      <c r="F43">
        <f>SUMIF(RAWDC3!BE43:HV43, $F$2)</f>
        <v>0</v>
      </c>
      <c r="G43">
        <f>SUMIF(RAWDC3!BE43:HV43, $G$2)</f>
        <v>0</v>
      </c>
      <c r="H43">
        <f>SUMIF(RAWDC3!BE43:HV43, $H$2)</f>
        <v>0</v>
      </c>
      <c r="I43">
        <f>SUMIF(RAWDC3!BE43:HV43, $I$2)</f>
        <v>4</v>
      </c>
      <c r="J43">
        <f>SUMIF(RAWDC3!BE43:HV43, $J$2)</f>
        <v>0</v>
      </c>
      <c r="K43">
        <f>SUMIF(RAWDC3!BE43:HV43, $K$2)</f>
        <v>0</v>
      </c>
      <c r="M43">
        <f t="shared" ref="M43:M45" si="12">SUM(D43:G43)</f>
        <v>0</v>
      </c>
      <c r="N43">
        <f t="shared" ref="N43:N45" si="13">SUM(H43:K43)</f>
        <v>4</v>
      </c>
      <c r="O43">
        <f t="shared" ref="O43:O45" si="14">(M43*-1)+N43</f>
        <v>4</v>
      </c>
      <c r="Q43" s="162" t="str">
        <f>RAWDC3!P43</f>
        <v>no</v>
      </c>
      <c r="R43" s="162" t="str">
        <f>RAWDC3!Q43</f>
        <v>yes</v>
      </c>
      <c r="S43" s="162" t="str">
        <f>RAWDC3!R43</f>
        <v>decreased</v>
      </c>
      <c r="T43" s="162" t="str">
        <f>RAWDC3!S43</f>
        <v>decreased</v>
      </c>
      <c r="U43" s="162" t="str">
        <f>RAWDC3!T43</f>
        <v>decreased</v>
      </c>
      <c r="V43" s="162" t="str">
        <f>RAWDC3!U43</f>
        <v xml:space="preserve">no training </v>
      </c>
      <c r="X43" s="162" t="str">
        <f>RAWDC3!AE43</f>
        <v>-</v>
      </c>
      <c r="Y43" s="162" t="str">
        <f>RAWDC3!AF43</f>
        <v>-</v>
      </c>
      <c r="Z43" s="162" t="str">
        <f>RAWDC3!AG43</f>
        <v>-</v>
      </c>
      <c r="AA43" s="162" t="str">
        <f>RAWDC3!AH43</f>
        <v>-</v>
      </c>
      <c r="AB43" s="162" t="str">
        <f>RAWDC3!AI43</f>
        <v>-</v>
      </c>
      <c r="AC43" s="162" t="str">
        <f>RAWDC3!AJ43</f>
        <v>-</v>
      </c>
      <c r="AD43" s="162" t="str">
        <f>RAWDC3!AK43</f>
        <v>-</v>
      </c>
      <c r="AE43" s="162" t="str">
        <f>RAWDC3!AL43</f>
        <v>-</v>
      </c>
      <c r="AF43" s="162" t="str">
        <f>RAWDC3!AM43</f>
        <v>-</v>
      </c>
      <c r="AG43" s="162"/>
      <c r="AH43" s="162" t="str">
        <f>RAWDC3!AN43</f>
        <v>-</v>
      </c>
      <c r="AI43" s="162" t="str">
        <f>RAWDC3!AO43</f>
        <v>-</v>
      </c>
      <c r="AJ43" s="162" t="str">
        <f>RAWDC3!AP43</f>
        <v>-</v>
      </c>
      <c r="AK43" s="162" t="str">
        <f>RAWDC3!AQ43</f>
        <v>-</v>
      </c>
      <c r="AL43" s="162" t="str">
        <f>RAWDC3!AR43</f>
        <v>-</v>
      </c>
      <c r="AM43" s="162" t="str">
        <f>RAWDC3!AS43</f>
        <v>-</v>
      </c>
      <c r="AN43" s="162" t="str">
        <f>RAWDC3!AT43</f>
        <v>-</v>
      </c>
      <c r="AO43" s="162" t="str">
        <f>RAWDC3!AU43</f>
        <v>-</v>
      </c>
      <c r="AP43" s="162" t="str">
        <f>RAWDC3!AV43</f>
        <v>-</v>
      </c>
    </row>
    <row r="44" spans="1:42">
      <c r="A44" s="44">
        <v>42</v>
      </c>
      <c r="B44">
        <f>RAWDC3!K44</f>
        <v>0</v>
      </c>
      <c r="C44">
        <f>RAWDC3!L44</f>
        <v>0</v>
      </c>
      <c r="D44">
        <f>SUMIF(RAWDC3!BE44:HV44, $D$2)</f>
        <v>0</v>
      </c>
      <c r="E44">
        <f>SUMIF(RAWDC3!BE44:HV44, $E$2)</f>
        <v>0</v>
      </c>
      <c r="F44">
        <f>SUMIF(RAWDC3!BE44:HV44, $F$2)</f>
        <v>0</v>
      </c>
      <c r="G44">
        <f>SUMIF(RAWDC3!BE44:HV44, $G$2)</f>
        <v>0</v>
      </c>
      <c r="H44">
        <f>SUMIF(RAWDC3!BE44:HV44, $H$2)</f>
        <v>0</v>
      </c>
      <c r="I44">
        <f>SUMIF(RAWDC3!BE44:HV44, $I$2)</f>
        <v>0</v>
      </c>
      <c r="J44">
        <f>SUMIF(RAWDC3!BE44:HV44, $J$2)</f>
        <v>0</v>
      </c>
      <c r="K44">
        <f>SUMIF(RAWDC3!BE44:HV44, $K$2)</f>
        <v>0</v>
      </c>
      <c r="M44">
        <f t="shared" si="12"/>
        <v>0</v>
      </c>
      <c r="N44">
        <f t="shared" si="13"/>
        <v>0</v>
      </c>
      <c r="O44">
        <f t="shared" si="14"/>
        <v>0</v>
      </c>
      <c r="Q44" s="162">
        <f>RAWDC3!P44</f>
        <v>0</v>
      </c>
      <c r="R44" s="162">
        <f>RAWDC3!Q44</f>
        <v>0</v>
      </c>
      <c r="S44" s="162">
        <f>RAWDC3!R44</f>
        <v>0</v>
      </c>
      <c r="T44" s="162">
        <f>RAWDC3!S44</f>
        <v>0</v>
      </c>
      <c r="U44" s="162">
        <f>RAWDC3!T44</f>
        <v>0</v>
      </c>
      <c r="V44" s="162">
        <f>RAWDC3!U44</f>
        <v>0</v>
      </c>
      <c r="X44" s="162" t="str">
        <f>RAWDC3!AE44</f>
        <v>-</v>
      </c>
      <c r="Y44" s="162" t="str">
        <f>RAWDC3!AF44</f>
        <v>-</v>
      </c>
      <c r="Z44" s="162" t="str">
        <f>RAWDC3!AG44</f>
        <v>-</v>
      </c>
      <c r="AA44" s="162" t="str">
        <f>RAWDC3!AH44</f>
        <v>-</v>
      </c>
      <c r="AB44" s="162" t="str">
        <f>RAWDC3!AI44</f>
        <v>-</v>
      </c>
      <c r="AC44" s="162" t="str">
        <f>RAWDC3!AJ44</f>
        <v>-</v>
      </c>
      <c r="AD44" s="162" t="str">
        <f>RAWDC3!AK44</f>
        <v>-</v>
      </c>
      <c r="AE44" s="162" t="str">
        <f>RAWDC3!AL44</f>
        <v>-</v>
      </c>
      <c r="AF44" s="162" t="str">
        <f>RAWDC3!AM44</f>
        <v>-</v>
      </c>
      <c r="AG44" s="162"/>
      <c r="AH44" s="162" t="str">
        <f>RAWDC3!AN44</f>
        <v>-</v>
      </c>
      <c r="AI44" s="162" t="str">
        <f>RAWDC3!AO44</f>
        <v>-</v>
      </c>
      <c r="AJ44" s="162" t="str">
        <f>RAWDC3!AP44</f>
        <v>-</v>
      </c>
      <c r="AK44" s="162" t="str">
        <f>RAWDC3!AQ44</f>
        <v>-</v>
      </c>
      <c r="AL44" s="162" t="str">
        <f>RAWDC3!AR44</f>
        <v>-</v>
      </c>
      <c r="AM44" s="162" t="str">
        <f>RAWDC3!AS44</f>
        <v>-</v>
      </c>
      <c r="AN44" s="162" t="str">
        <f>RAWDC3!AT44</f>
        <v>-</v>
      </c>
      <c r="AO44" s="162" t="str">
        <f>RAWDC3!AU44</f>
        <v>-</v>
      </c>
      <c r="AP44" s="162" t="str">
        <f>RAWDC3!AV44</f>
        <v>-</v>
      </c>
    </row>
    <row r="45" spans="1:42">
      <c r="A45" s="44">
        <v>43</v>
      </c>
      <c r="B45" t="str">
        <f>RAWDC3!K45</f>
        <v>Holly</v>
      </c>
      <c r="C45" t="str">
        <f>RAWDC3!L45</f>
        <v>Jones</v>
      </c>
      <c r="D45">
        <f>SUMIF(RAWDC3!BE45:HV45, $D$2)</f>
        <v>0</v>
      </c>
      <c r="E45">
        <f>SUMIF(RAWDC3!BE45:HV45, $E$2)</f>
        <v>-9</v>
      </c>
      <c r="F45">
        <f>SUMIF(RAWDC3!BE45:HV45, $F$2)</f>
        <v>-2</v>
      </c>
      <c r="G45">
        <f>SUMIF(RAWDC3!BE45:HV45, $G$2)</f>
        <v>-1</v>
      </c>
      <c r="H45">
        <f>SUMIF(RAWDC3!BE45:HV45, $H$2)</f>
        <v>1</v>
      </c>
      <c r="I45">
        <f>SUMIF(RAWDC3!BE45:HV45, $I$2)</f>
        <v>0</v>
      </c>
      <c r="J45">
        <f>SUMIF(RAWDC3!BE45:HV45, $J$2)</f>
        <v>6</v>
      </c>
      <c r="K45">
        <f>SUMIF(RAWDC3!BE45:HV45, $K$2)</f>
        <v>0</v>
      </c>
      <c r="M45">
        <f t="shared" si="12"/>
        <v>-12</v>
      </c>
      <c r="N45">
        <f t="shared" si="13"/>
        <v>7</v>
      </c>
      <c r="O45">
        <f t="shared" si="14"/>
        <v>19</v>
      </c>
      <c r="Q45" s="162" t="str">
        <f>RAWDC3!P45</f>
        <v>competed internationally</v>
      </c>
      <c r="R45" s="162" t="str">
        <f>RAWDC3!Q45</f>
        <v>no</v>
      </c>
      <c r="S45" s="162" t="str">
        <f>RAWDC3!R45</f>
        <v>same</v>
      </c>
      <c r="T45" s="162" t="str">
        <f>RAWDC3!S45</f>
        <v>same</v>
      </c>
      <c r="U45" s="162" t="str">
        <f>RAWDC3!T45</f>
        <v>same</v>
      </c>
      <c r="V45" s="162" t="str">
        <f>RAWDC3!U45</f>
        <v>no</v>
      </c>
      <c r="X45" s="162" t="str">
        <f>RAWDC3!AE45</f>
        <v>-</v>
      </c>
      <c r="Y45" s="162" t="str">
        <f>RAWDC3!AF45</f>
        <v>-</v>
      </c>
      <c r="Z45" s="162" t="str">
        <f>RAWDC3!AG45</f>
        <v>-</v>
      </c>
      <c r="AA45" s="162" t="str">
        <f>RAWDC3!AH45</f>
        <v>-</v>
      </c>
      <c r="AB45" s="162" t="str">
        <f>RAWDC3!AI45</f>
        <v>-</v>
      </c>
      <c r="AC45" s="162" t="str">
        <f>RAWDC3!AJ45</f>
        <v>-</v>
      </c>
      <c r="AD45" s="162" t="str">
        <f>RAWDC3!AK45</f>
        <v>-</v>
      </c>
      <c r="AE45" s="162" t="str">
        <f>RAWDC3!AL45</f>
        <v>-</v>
      </c>
      <c r="AF45" s="162" t="str">
        <f>RAWDC3!AM45</f>
        <v>-</v>
      </c>
      <c r="AG45" s="162"/>
      <c r="AH45" s="162" t="str">
        <f>RAWDC3!AN45</f>
        <v>-</v>
      </c>
      <c r="AI45" s="162" t="str">
        <f>RAWDC3!AO45</f>
        <v>-</v>
      </c>
      <c r="AJ45" s="162" t="str">
        <f>RAWDC3!AP45</f>
        <v>-</v>
      </c>
      <c r="AK45" s="162" t="str">
        <f>RAWDC3!AQ45</f>
        <v>-</v>
      </c>
      <c r="AL45" s="162" t="str">
        <f>RAWDC3!AR45</f>
        <v>-</v>
      </c>
      <c r="AM45" s="162" t="str">
        <f>RAWDC3!AS45</f>
        <v>-</v>
      </c>
      <c r="AN45" s="162" t="str">
        <f>RAWDC3!AT45</f>
        <v>-</v>
      </c>
      <c r="AO45" s="162" t="str">
        <f>RAWDC3!AU45</f>
        <v>-</v>
      </c>
      <c r="AP45" s="162" t="str">
        <f>RAWDC3!AV45</f>
        <v>-</v>
      </c>
    </row>
    <row r="46" spans="1:42">
      <c r="A46" s="44">
        <v>44</v>
      </c>
      <c r="B46">
        <f>RAWDC3!K46</f>
        <v>0</v>
      </c>
      <c r="C46">
        <f>RAWDC3!L46</f>
        <v>0</v>
      </c>
      <c r="D46">
        <f>SUMIF(RAWDC3!BE46:HV46, $D$2)</f>
        <v>0</v>
      </c>
      <c r="E46">
        <f>SUMIF(RAWDC3!BE46:HV46, $E$2)</f>
        <v>0</v>
      </c>
      <c r="F46">
        <f>SUMIF(RAWDC3!BE46:HV46, $F$2)</f>
        <v>0</v>
      </c>
      <c r="G46">
        <f>SUMIF(RAWDC3!BE46:HV46, $G$2)</f>
        <v>0</v>
      </c>
      <c r="H46">
        <f>SUMIF(RAWDC3!BE46:HV46, $H$2)</f>
        <v>0</v>
      </c>
      <c r="I46">
        <f>SUMIF(RAWDC3!BE46:HV46, $I$2)</f>
        <v>0</v>
      </c>
      <c r="J46">
        <f>SUMIF(RAWDC3!BE46:HV46, $J$2)</f>
        <v>0</v>
      </c>
      <c r="K46">
        <f>SUMIF(RAWDC3!BE46:HV46, $K$2)</f>
        <v>0</v>
      </c>
      <c r="M46">
        <f t="shared" si="9"/>
        <v>0</v>
      </c>
      <c r="N46">
        <f t="shared" si="10"/>
        <v>0</v>
      </c>
      <c r="O46">
        <f t="shared" si="11"/>
        <v>0</v>
      </c>
      <c r="Q46" s="162">
        <f>RAWDC3!P46</f>
        <v>0</v>
      </c>
      <c r="R46" s="162">
        <f>RAWDC3!Q46</f>
        <v>0</v>
      </c>
      <c r="S46" s="162">
        <f>RAWDC3!R46</f>
        <v>0</v>
      </c>
      <c r="T46" s="162">
        <f>RAWDC3!S46</f>
        <v>0</v>
      </c>
      <c r="U46" s="162">
        <f>RAWDC3!T46</f>
        <v>0</v>
      </c>
      <c r="V46" s="162">
        <f>RAWDC3!U46</f>
        <v>0</v>
      </c>
      <c r="X46" s="162" t="str">
        <f>RAWDC3!AE46</f>
        <v>-</v>
      </c>
      <c r="Y46" s="162" t="str">
        <f>RAWDC3!AF46</f>
        <v>-</v>
      </c>
      <c r="Z46" s="162" t="str">
        <f>RAWDC3!AG46</f>
        <v>-</v>
      </c>
      <c r="AA46" s="162" t="str">
        <f>RAWDC3!AH46</f>
        <v>-</v>
      </c>
      <c r="AB46" s="162" t="str">
        <f>RAWDC3!AI46</f>
        <v>-</v>
      </c>
      <c r="AC46" s="162" t="str">
        <f>RAWDC3!AJ46</f>
        <v>-</v>
      </c>
      <c r="AD46" s="162" t="str">
        <f>RAWDC3!AK46</f>
        <v>-</v>
      </c>
      <c r="AE46" s="162" t="str">
        <f>RAWDC3!AL46</f>
        <v>-</v>
      </c>
      <c r="AF46" s="162" t="str">
        <f>RAWDC3!AM46</f>
        <v>-</v>
      </c>
      <c r="AG46" s="162"/>
      <c r="AH46" s="162" t="str">
        <f>RAWDC3!AN46</f>
        <v>-</v>
      </c>
      <c r="AI46" s="162" t="str">
        <f>RAWDC3!AO46</f>
        <v>-</v>
      </c>
      <c r="AJ46" s="162" t="str">
        <f>RAWDC3!AP46</f>
        <v>-</v>
      </c>
      <c r="AK46" s="162" t="str">
        <f>RAWDC3!AQ46</f>
        <v>-</v>
      </c>
      <c r="AL46" s="162" t="str">
        <f>RAWDC3!AR46</f>
        <v>-</v>
      </c>
      <c r="AM46" s="162" t="str">
        <f>RAWDC3!AS46</f>
        <v>-</v>
      </c>
      <c r="AN46" s="162" t="str">
        <f>RAWDC3!AT46</f>
        <v>-</v>
      </c>
      <c r="AO46" s="162" t="str">
        <f>RAWDC3!AU46</f>
        <v>-</v>
      </c>
      <c r="AP46" s="162" t="str">
        <f>RAWDC3!AV46</f>
        <v>-</v>
      </c>
    </row>
    <row r="47" spans="1:42">
      <c r="A47" s="44">
        <v>45</v>
      </c>
      <c r="B47" t="str">
        <f>RAWDC3!K47</f>
        <v>Alex</v>
      </c>
      <c r="C47" t="str">
        <f>RAWDC3!L47</f>
        <v>Montgomery</v>
      </c>
      <c r="D47">
        <f>SUMIF(RAWDC3!BE47:HV47, $D$2)</f>
        <v>0</v>
      </c>
      <c r="E47">
        <f>SUMIF(RAWDC3!BE47:HV47, $E$2)</f>
        <v>0</v>
      </c>
      <c r="F47">
        <f>SUMIF(RAWDC3!BE47:HV47, $F$2)</f>
        <v>-2</v>
      </c>
      <c r="G47">
        <f>SUMIF(RAWDC3!BE47:HV47, $G$2)</f>
        <v>-1</v>
      </c>
      <c r="H47">
        <f>SUMIF(RAWDC3!BE47:HV47, $H$2)</f>
        <v>0</v>
      </c>
      <c r="I47">
        <f>SUMIF(RAWDC3!BE47:HV47, $I$2)</f>
        <v>2</v>
      </c>
      <c r="J47">
        <f>SUMIF(RAWDC3!BE47:HV47, $J$2)</f>
        <v>0</v>
      </c>
      <c r="K47">
        <f>SUMIF(RAWDC3!BE47:HV47, $K$2)</f>
        <v>0</v>
      </c>
      <c r="M47">
        <f t="shared" si="9"/>
        <v>-3</v>
      </c>
      <c r="N47">
        <f t="shared" si="10"/>
        <v>2</v>
      </c>
      <c r="O47">
        <f t="shared" si="11"/>
        <v>5</v>
      </c>
      <c r="Q47" s="162" t="str">
        <f>RAWDC3!P47</f>
        <v>No</v>
      </c>
      <c r="R47" s="162" t="str">
        <f>RAWDC3!Q47</f>
        <v>No</v>
      </c>
      <c r="S47" s="162" t="str">
        <f>RAWDC3!R47</f>
        <v>same</v>
      </c>
      <c r="T47" s="162" t="str">
        <f>RAWDC3!S47</f>
        <v>same</v>
      </c>
      <c r="U47" s="162" t="str">
        <f>RAWDC3!T47</f>
        <v>same</v>
      </c>
      <c r="V47" s="162" t="str">
        <f>RAWDC3!U47</f>
        <v>No</v>
      </c>
      <c r="X47" s="162" t="str">
        <f>RAWDC3!AE47</f>
        <v>-</v>
      </c>
      <c r="Y47" s="162" t="str">
        <f>RAWDC3!AF47</f>
        <v>-</v>
      </c>
      <c r="Z47" s="162" t="str">
        <f>RAWDC3!AG47</f>
        <v>-</v>
      </c>
      <c r="AA47" s="162" t="str">
        <f>RAWDC3!AH47</f>
        <v>-</v>
      </c>
      <c r="AB47" s="162" t="str">
        <f>RAWDC3!AI47</f>
        <v>-</v>
      </c>
      <c r="AC47" s="162" t="str">
        <f>RAWDC3!AJ47</f>
        <v>-</v>
      </c>
      <c r="AD47" s="162" t="str">
        <f>RAWDC3!AK47</f>
        <v>-</v>
      </c>
      <c r="AE47" s="162" t="str">
        <f>RAWDC3!AL47</f>
        <v>-</v>
      </c>
      <c r="AF47" s="162" t="str">
        <f>RAWDC3!AM47</f>
        <v>-</v>
      </c>
      <c r="AG47" s="162"/>
      <c r="AH47" s="162" t="str">
        <f>RAWDC3!AN47</f>
        <v>-</v>
      </c>
      <c r="AI47" s="162" t="str">
        <f>RAWDC3!AO47</f>
        <v>-</v>
      </c>
      <c r="AJ47" s="162" t="str">
        <f>RAWDC3!AP47</f>
        <v>-</v>
      </c>
      <c r="AK47" s="162" t="str">
        <f>RAWDC3!AQ47</f>
        <v>-</v>
      </c>
      <c r="AL47" s="162" t="str">
        <f>RAWDC3!AR47</f>
        <v>-</v>
      </c>
      <c r="AM47" s="162" t="str">
        <f>RAWDC3!AS47</f>
        <v>-</v>
      </c>
      <c r="AN47" s="162" t="str">
        <f>RAWDC3!AT47</f>
        <v>-</v>
      </c>
      <c r="AO47" s="162" t="str">
        <f>RAWDC3!AU47</f>
        <v>-</v>
      </c>
      <c r="AP47" s="162" t="str">
        <f>RAWDC3!AV47</f>
        <v>-</v>
      </c>
    </row>
    <row r="48" spans="1:42">
      <c r="A48" s="44">
        <v>46</v>
      </c>
      <c r="B48">
        <f>RAWDC3!K48</f>
        <v>0</v>
      </c>
      <c r="C48">
        <f>RAWDC3!L48</f>
        <v>0</v>
      </c>
      <c r="D48">
        <f>SUMIF(RAWDC3!BE48:HV48, $D$2)</f>
        <v>0</v>
      </c>
      <c r="E48">
        <f>SUMIF(RAWDC3!BE48:HV48, $E$2)</f>
        <v>0</v>
      </c>
      <c r="F48">
        <f>SUMIF(RAWDC3!BE48:HV48, $F$2)</f>
        <v>0</v>
      </c>
      <c r="G48">
        <f>SUMIF(RAWDC3!BE48:HV48, $G$2)</f>
        <v>0</v>
      </c>
      <c r="H48">
        <f>SUMIF(RAWDC3!BE48:HV48, $H$2)</f>
        <v>0</v>
      </c>
      <c r="I48">
        <f>SUMIF(RAWDC3!BE48:HV48, $I$2)</f>
        <v>0</v>
      </c>
      <c r="J48">
        <f>SUMIF(RAWDC3!BE48:HV48, $J$2)</f>
        <v>0</v>
      </c>
      <c r="K48">
        <f>SUMIF(RAWDC3!BE48:HV48, $K$2)</f>
        <v>0</v>
      </c>
      <c r="M48">
        <f t="shared" si="9"/>
        <v>0</v>
      </c>
      <c r="N48">
        <f t="shared" si="10"/>
        <v>0</v>
      </c>
      <c r="O48">
        <f t="shared" si="11"/>
        <v>0</v>
      </c>
      <c r="Q48" s="162">
        <f>RAWDC3!P48</f>
        <v>0</v>
      </c>
      <c r="R48" s="162">
        <f>RAWDC3!Q48</f>
        <v>0</v>
      </c>
      <c r="S48" s="162">
        <f>RAWDC3!R48</f>
        <v>0</v>
      </c>
      <c r="T48" s="162">
        <f>RAWDC3!S48</f>
        <v>0</v>
      </c>
      <c r="U48" s="162">
        <f>RAWDC3!T48</f>
        <v>0</v>
      </c>
      <c r="V48" s="162">
        <f>RAWDC3!U48</f>
        <v>0</v>
      </c>
      <c r="X48" s="162" t="str">
        <f>RAWDC3!AE48</f>
        <v>-</v>
      </c>
      <c r="Y48" s="162" t="str">
        <f>RAWDC3!AF48</f>
        <v>-</v>
      </c>
      <c r="Z48" s="162" t="str">
        <f>RAWDC3!AG48</f>
        <v>-</v>
      </c>
      <c r="AA48" s="162" t="str">
        <f>RAWDC3!AH48</f>
        <v>-</v>
      </c>
      <c r="AB48" s="162" t="str">
        <f>RAWDC3!AI48</f>
        <v>-</v>
      </c>
      <c r="AC48" s="162" t="str">
        <f>RAWDC3!AJ48</f>
        <v>-</v>
      </c>
      <c r="AD48" s="162" t="str">
        <f>RAWDC3!AK48</f>
        <v>-</v>
      </c>
      <c r="AE48" s="162" t="str">
        <f>RAWDC3!AL48</f>
        <v>-</v>
      </c>
      <c r="AF48" s="162" t="str">
        <f>RAWDC3!AM48</f>
        <v>-</v>
      </c>
      <c r="AG48" s="162"/>
      <c r="AH48" s="162" t="str">
        <f>RAWDC3!AN48</f>
        <v>-</v>
      </c>
      <c r="AI48" s="162" t="str">
        <f>RAWDC3!AO48</f>
        <v>-</v>
      </c>
      <c r="AJ48" s="162" t="str">
        <f>RAWDC3!AP48</f>
        <v>-</v>
      </c>
      <c r="AK48" s="162" t="str">
        <f>RAWDC3!AQ48</f>
        <v>-</v>
      </c>
      <c r="AL48" s="162" t="str">
        <f>RAWDC3!AR48</f>
        <v>-</v>
      </c>
      <c r="AM48" s="162" t="str">
        <f>RAWDC3!AS48</f>
        <v>-</v>
      </c>
      <c r="AN48" s="162" t="str">
        <f>RAWDC3!AT48</f>
        <v>-</v>
      </c>
      <c r="AO48" s="162" t="str">
        <f>RAWDC3!AU48</f>
        <v>-</v>
      </c>
      <c r="AP48" s="162" t="str">
        <f>RAWDC3!AV48</f>
        <v>-</v>
      </c>
    </row>
    <row r="49" spans="1:42">
      <c r="A49" s="44">
        <v>47</v>
      </c>
      <c r="B49">
        <f>RAWDC3!K49</f>
        <v>0</v>
      </c>
      <c r="C49">
        <f>RAWDC3!L49</f>
        <v>0</v>
      </c>
      <c r="D49">
        <f>SUMIF(RAWDC3!BE49:HV49, $D$2)</f>
        <v>0</v>
      </c>
      <c r="E49">
        <f>SUMIF(RAWDC3!BE49:HV49, $E$2)</f>
        <v>0</v>
      </c>
      <c r="F49">
        <f>SUMIF(RAWDC3!BE49:HV49, $F$2)</f>
        <v>0</v>
      </c>
      <c r="G49">
        <f>SUMIF(RAWDC3!BE49:HV49, $G$2)</f>
        <v>0</v>
      </c>
      <c r="H49">
        <f>SUMIF(RAWDC3!BE49:HV49, $H$2)</f>
        <v>0</v>
      </c>
      <c r="I49">
        <f>SUMIF(RAWDC3!BE49:HV49, $I$2)</f>
        <v>0</v>
      </c>
      <c r="J49">
        <f>SUMIF(RAWDC3!BE49:HV49, $J$2)</f>
        <v>0</v>
      </c>
      <c r="K49">
        <f>SUMIF(RAWDC3!BE49:HV49, $K$2)</f>
        <v>0</v>
      </c>
      <c r="M49">
        <f t="shared" si="9"/>
        <v>0</v>
      </c>
      <c r="N49">
        <f t="shared" si="10"/>
        <v>0</v>
      </c>
      <c r="O49">
        <f t="shared" si="11"/>
        <v>0</v>
      </c>
      <c r="Q49" s="162">
        <f>RAWDC3!P49</f>
        <v>0</v>
      </c>
      <c r="R49" s="162">
        <f>RAWDC3!Q49</f>
        <v>0</v>
      </c>
      <c r="S49" s="162">
        <f>RAWDC3!R49</f>
        <v>0</v>
      </c>
      <c r="T49" s="162">
        <f>RAWDC3!S49</f>
        <v>0</v>
      </c>
      <c r="U49" s="162">
        <f>RAWDC3!T49</f>
        <v>0</v>
      </c>
      <c r="V49" s="162">
        <f>RAWDC3!U49</f>
        <v>0</v>
      </c>
      <c r="X49" s="162" t="str">
        <f>RAWDC3!AE49</f>
        <v>-</v>
      </c>
      <c r="Y49" s="162" t="str">
        <f>RAWDC3!AF49</f>
        <v>-</v>
      </c>
      <c r="Z49" s="162" t="str">
        <f>RAWDC3!AG49</f>
        <v>-</v>
      </c>
      <c r="AA49" s="162" t="str">
        <f>RAWDC3!AH49</f>
        <v>-</v>
      </c>
      <c r="AB49" s="162" t="str">
        <f>RAWDC3!AI49</f>
        <v>-</v>
      </c>
      <c r="AC49" s="162" t="str">
        <f>RAWDC3!AJ49</f>
        <v>-</v>
      </c>
      <c r="AD49" s="162" t="str">
        <f>RAWDC3!AK49</f>
        <v>-</v>
      </c>
      <c r="AE49" s="162" t="str">
        <f>RAWDC3!AL49</f>
        <v>-</v>
      </c>
      <c r="AF49" s="162" t="str">
        <f>RAWDC3!AM49</f>
        <v>-</v>
      </c>
      <c r="AG49" s="162"/>
      <c r="AH49" s="162" t="str">
        <f>RAWDC3!AN49</f>
        <v>-</v>
      </c>
      <c r="AI49" s="162" t="str">
        <f>RAWDC3!AO49</f>
        <v>-</v>
      </c>
      <c r="AJ49" s="162" t="str">
        <f>RAWDC3!AP49</f>
        <v>-</v>
      </c>
      <c r="AK49" s="162" t="str">
        <f>RAWDC3!AQ49</f>
        <v>-</v>
      </c>
      <c r="AL49" s="162" t="str">
        <f>RAWDC3!AR49</f>
        <v>-</v>
      </c>
      <c r="AM49" s="162" t="str">
        <f>RAWDC3!AS49</f>
        <v>-</v>
      </c>
      <c r="AN49" s="162" t="str">
        <f>RAWDC3!AT49</f>
        <v>-</v>
      </c>
      <c r="AO49" s="162" t="str">
        <f>RAWDC3!AU49</f>
        <v>-</v>
      </c>
      <c r="AP49" s="162" t="str">
        <f>RAWDC3!AV49</f>
        <v>-</v>
      </c>
    </row>
    <row r="50" spans="1:42">
      <c r="A50" s="44">
        <v>48</v>
      </c>
      <c r="B50">
        <f>RAWDC3!K50</f>
        <v>0</v>
      </c>
      <c r="C50">
        <f>RAWDC3!L50</f>
        <v>0</v>
      </c>
      <c r="D50">
        <f>SUMIF(RAWDC3!BE50:HV50, $D$2)</f>
        <v>0</v>
      </c>
      <c r="E50">
        <f>SUMIF(RAWDC3!BE50:HV50, $E$2)</f>
        <v>0</v>
      </c>
      <c r="F50">
        <f>SUMIF(RAWDC3!BE50:HV50, $F$2)</f>
        <v>0</v>
      </c>
      <c r="G50">
        <f>SUMIF(RAWDC3!BE50:HV50, $G$2)</f>
        <v>0</v>
      </c>
      <c r="H50">
        <f>SUMIF(RAWDC3!BE50:HV50, $H$2)</f>
        <v>0</v>
      </c>
      <c r="I50">
        <f>SUMIF(RAWDC3!BE50:HV50, $I$2)</f>
        <v>0</v>
      </c>
      <c r="J50">
        <f>SUMIF(RAWDC3!BE50:HV50, $J$2)</f>
        <v>0</v>
      </c>
      <c r="K50">
        <f>SUMIF(RAWDC3!BE50:HV50, $K$2)</f>
        <v>0</v>
      </c>
      <c r="M50">
        <f t="shared" si="9"/>
        <v>0</v>
      </c>
      <c r="N50">
        <f t="shared" si="10"/>
        <v>0</v>
      </c>
      <c r="O50">
        <f t="shared" si="11"/>
        <v>0</v>
      </c>
      <c r="Q50" s="162">
        <f>RAWDC3!P50</f>
        <v>0</v>
      </c>
      <c r="R50" s="162">
        <f>RAWDC3!Q50</f>
        <v>0</v>
      </c>
      <c r="S50" s="162">
        <f>RAWDC3!R50</f>
        <v>0</v>
      </c>
      <c r="T50" s="162">
        <f>RAWDC3!S50</f>
        <v>0</v>
      </c>
      <c r="U50" s="162">
        <f>RAWDC3!T50</f>
        <v>0</v>
      </c>
      <c r="V50" s="162">
        <f>RAWDC3!U50</f>
        <v>0</v>
      </c>
      <c r="X50" s="162" t="str">
        <f>RAWDC3!AE50</f>
        <v>-</v>
      </c>
      <c r="Y50" s="162" t="str">
        <f>RAWDC3!AF50</f>
        <v>-</v>
      </c>
      <c r="Z50" s="162" t="str">
        <f>RAWDC3!AG50</f>
        <v>-</v>
      </c>
      <c r="AA50" s="162" t="str">
        <f>RAWDC3!AH50</f>
        <v>-</v>
      </c>
      <c r="AB50" s="162" t="str">
        <f>RAWDC3!AI50</f>
        <v>-</v>
      </c>
      <c r="AC50" s="162" t="str">
        <f>RAWDC3!AJ50</f>
        <v>-</v>
      </c>
      <c r="AD50" s="162" t="str">
        <f>RAWDC3!AK50</f>
        <v>-</v>
      </c>
      <c r="AE50" s="162" t="str">
        <f>RAWDC3!AL50</f>
        <v>-</v>
      </c>
      <c r="AF50" s="162" t="str">
        <f>RAWDC3!AM50</f>
        <v>-</v>
      </c>
      <c r="AG50" s="162"/>
      <c r="AH50" s="162" t="str">
        <f>RAWDC3!AN50</f>
        <v>-</v>
      </c>
      <c r="AI50" s="162" t="str">
        <f>RAWDC3!AO50</f>
        <v>-</v>
      </c>
      <c r="AJ50" s="162" t="str">
        <f>RAWDC3!AP50</f>
        <v>-</v>
      </c>
      <c r="AK50" s="162" t="str">
        <f>RAWDC3!AQ50</f>
        <v>-</v>
      </c>
      <c r="AL50" s="162" t="str">
        <f>RAWDC3!AR50</f>
        <v>-</v>
      </c>
      <c r="AM50" s="162" t="str">
        <f>RAWDC3!AS50</f>
        <v>-</v>
      </c>
      <c r="AN50" s="162" t="str">
        <f>RAWDC3!AT50</f>
        <v>-</v>
      </c>
      <c r="AO50" s="162" t="str">
        <f>RAWDC3!AU50</f>
        <v>-</v>
      </c>
      <c r="AP50" s="162" t="str">
        <f>RAWDC3!AV50</f>
        <v>-</v>
      </c>
    </row>
    <row r="51" spans="1:42">
      <c r="A51" s="44">
        <v>49</v>
      </c>
      <c r="B51" t="str">
        <f>RAWDC3!K51</f>
        <v xml:space="preserve">Harvey </v>
      </c>
      <c r="C51" t="str">
        <f>RAWDC3!L51</f>
        <v>Scott</v>
      </c>
      <c r="D51">
        <f>SUMIF(RAWDC3!BE51:HV51, $D$2)</f>
        <v>0</v>
      </c>
      <c r="E51">
        <f>SUMIF(RAWDC3!BE51:HV51, $E$2)</f>
        <v>0</v>
      </c>
      <c r="F51">
        <f>SUMIF(RAWDC3!BE51:HV51, $F$2)</f>
        <v>-4</v>
      </c>
      <c r="G51">
        <f>SUMIF(RAWDC3!BE51:HV51, $G$2)</f>
        <v>0</v>
      </c>
      <c r="H51">
        <f>SUMIF(RAWDC3!BE51:HV51, $H$2)</f>
        <v>4</v>
      </c>
      <c r="I51">
        <f>SUMIF(RAWDC3!BE51:HV51, $I$2)</f>
        <v>2</v>
      </c>
      <c r="J51">
        <f>SUMIF(RAWDC3!BE51:HV51, $J$2)</f>
        <v>0</v>
      </c>
      <c r="K51">
        <f>SUMIF(RAWDC3!BE51:HV51, $K$2)</f>
        <v>0</v>
      </c>
      <c r="M51">
        <f t="shared" ref="M51" si="15">SUM(D51:G51)</f>
        <v>-4</v>
      </c>
      <c r="N51">
        <f t="shared" ref="N51" si="16">SUM(H51:K51)</f>
        <v>6</v>
      </c>
      <c r="O51">
        <f t="shared" ref="O51" si="17">(M51*-1)+N51</f>
        <v>10</v>
      </c>
      <c r="Q51" s="162" t="str">
        <f>RAWDC3!P51</f>
        <v>yes selcection for 1st team</v>
      </c>
      <c r="R51" s="162" t="str">
        <f>RAWDC3!Q51</f>
        <v>yes</v>
      </c>
      <c r="S51" s="162" t="str">
        <f>RAWDC3!R51</f>
        <v>same</v>
      </c>
      <c r="T51" s="162" t="str">
        <f>RAWDC3!S51</f>
        <v>decreased</v>
      </c>
      <c r="U51" s="162" t="str">
        <f>RAWDC3!T51</f>
        <v>same</v>
      </c>
      <c r="V51" s="162" t="str">
        <f>RAWDC3!U51</f>
        <v>yes</v>
      </c>
      <c r="X51" s="162" t="str">
        <f>RAWDC3!AE51</f>
        <v>chin</v>
      </c>
      <c r="Y51" s="162" t="str">
        <f>RAWDC3!AF51</f>
        <v>right</v>
      </c>
      <c r="Z51" s="162" t="str">
        <f>RAWDC3!AG51</f>
        <v>cut</v>
      </c>
      <c r="AA51" s="162">
        <f>RAWDC3!AH51</f>
        <v>43047</v>
      </c>
      <c r="AB51" s="162">
        <f>RAWDC3!AI51</f>
        <v>14</v>
      </c>
      <c r="AC51" s="162" t="str">
        <f>RAWDC3!AJ51</f>
        <v>in a rugby match</v>
      </c>
      <c r="AD51" s="162" t="str">
        <f>RAWDC3!AK51</f>
        <v xml:space="preserve">suddenly </v>
      </c>
      <c r="AE51" s="162" t="str">
        <f>RAWDC3!AL51</f>
        <v>contact</v>
      </c>
      <c r="AF51" s="162" t="str">
        <f>RAWDC3!AM51</f>
        <v>no</v>
      </c>
      <c r="AG51" s="162"/>
      <c r="AH51" s="162" t="str">
        <f>RAWDC3!AN51</f>
        <v>-</v>
      </c>
      <c r="AI51" s="162" t="str">
        <f>RAWDC3!AO51</f>
        <v>-</v>
      </c>
      <c r="AJ51" s="162" t="str">
        <f>RAWDC3!AP51</f>
        <v>-</v>
      </c>
      <c r="AK51" s="162" t="str">
        <f>RAWDC3!AQ51</f>
        <v>-</v>
      </c>
      <c r="AL51" s="162" t="str">
        <f>RAWDC3!AR51</f>
        <v>-</v>
      </c>
      <c r="AM51" s="162" t="str">
        <f>RAWDC3!AS51</f>
        <v>-</v>
      </c>
      <c r="AN51" s="162" t="str">
        <f>RAWDC3!AT51</f>
        <v>-</v>
      </c>
      <c r="AO51" s="162" t="str">
        <f>RAWDC3!AU51</f>
        <v>-</v>
      </c>
      <c r="AP51" s="162" t="str">
        <f>RAWDC3!AV51</f>
        <v>-</v>
      </c>
    </row>
    <row r="52" spans="1:42">
      <c r="A52" s="44">
        <v>50</v>
      </c>
      <c r="B52">
        <f>RAWDC3!K52</f>
        <v>0</v>
      </c>
      <c r="C52">
        <f>RAWDC3!L52</f>
        <v>0</v>
      </c>
      <c r="D52">
        <f>SUMIF(RAWDC3!BE52:HV52, $D$2)</f>
        <v>0</v>
      </c>
      <c r="E52">
        <f>SUMIF(RAWDC3!BE52:HV52, $E$2)</f>
        <v>0</v>
      </c>
      <c r="F52">
        <f>SUMIF(RAWDC3!BE52:HV52, $F$2)</f>
        <v>0</v>
      </c>
      <c r="G52">
        <f>SUMIF(RAWDC3!BE52:HV52, $G$2)</f>
        <v>0</v>
      </c>
      <c r="H52">
        <f>SUMIF(RAWDC3!BE52:HV52, $H$2)</f>
        <v>0</v>
      </c>
      <c r="I52">
        <f>SUMIF(RAWDC3!BE52:HV52, $I$2)</f>
        <v>0</v>
      </c>
      <c r="J52">
        <f>SUMIF(RAWDC3!BE52:HV52, $J$2)</f>
        <v>0</v>
      </c>
      <c r="K52">
        <f>SUMIF(RAWDC3!BE52:HV52, $K$2)</f>
        <v>0</v>
      </c>
      <c r="M52">
        <f t="shared" si="9"/>
        <v>0</v>
      </c>
      <c r="N52">
        <f t="shared" si="10"/>
        <v>0</v>
      </c>
      <c r="O52">
        <f t="shared" si="11"/>
        <v>0</v>
      </c>
      <c r="Q52" s="162">
        <f>RAWDC3!P52</f>
        <v>0</v>
      </c>
      <c r="R52" s="162">
        <f>RAWDC3!Q52</f>
        <v>0</v>
      </c>
      <c r="S52" s="162">
        <f>RAWDC3!R52</f>
        <v>0</v>
      </c>
      <c r="T52" s="162">
        <f>RAWDC3!S52</f>
        <v>0</v>
      </c>
      <c r="U52" s="162">
        <f>RAWDC3!T52</f>
        <v>0</v>
      </c>
      <c r="V52" s="162">
        <f>RAWDC3!U52</f>
        <v>0</v>
      </c>
      <c r="X52" s="162" t="str">
        <f>RAWDC3!AE52</f>
        <v>-</v>
      </c>
      <c r="Y52" s="162" t="str">
        <f>RAWDC3!AF52</f>
        <v>-</v>
      </c>
      <c r="Z52" s="162" t="str">
        <f>RAWDC3!AG52</f>
        <v>-</v>
      </c>
      <c r="AA52" s="162" t="str">
        <f>RAWDC3!AH52</f>
        <v>-</v>
      </c>
      <c r="AB52" s="162" t="str">
        <f>RAWDC3!AI52</f>
        <v>-</v>
      </c>
      <c r="AC52" s="162" t="str">
        <f>RAWDC3!AJ52</f>
        <v>-</v>
      </c>
      <c r="AD52" s="162" t="str">
        <f>RAWDC3!AK52</f>
        <v>-</v>
      </c>
      <c r="AE52" s="162" t="str">
        <f>RAWDC3!AL52</f>
        <v>-</v>
      </c>
      <c r="AF52" s="162" t="str">
        <f>RAWDC3!AM52</f>
        <v>-</v>
      </c>
      <c r="AG52" s="162"/>
      <c r="AH52" s="162" t="str">
        <f>RAWDC3!AN52</f>
        <v>-</v>
      </c>
      <c r="AI52" s="162" t="str">
        <f>RAWDC3!AO52</f>
        <v>-</v>
      </c>
      <c r="AJ52" s="162" t="str">
        <f>RAWDC3!AP52</f>
        <v>-</v>
      </c>
      <c r="AK52" s="162" t="str">
        <f>RAWDC3!AQ52</f>
        <v>-</v>
      </c>
      <c r="AL52" s="162" t="str">
        <f>RAWDC3!AR52</f>
        <v>-</v>
      </c>
      <c r="AM52" s="162" t="str">
        <f>RAWDC3!AS52</f>
        <v>-</v>
      </c>
      <c r="AN52" s="162" t="str">
        <f>RAWDC3!AT52</f>
        <v>-</v>
      </c>
      <c r="AO52" s="162" t="str">
        <f>RAWDC3!AU52</f>
        <v>-</v>
      </c>
      <c r="AP52" s="162" t="str">
        <f>RAWDC3!AV52</f>
        <v>-</v>
      </c>
    </row>
    <row r="53" spans="1:42">
      <c r="A53" s="44">
        <v>51</v>
      </c>
      <c r="B53">
        <f>RAWDC3!K53</f>
        <v>0</v>
      </c>
      <c r="C53">
        <f>RAWDC3!L53</f>
        <v>0</v>
      </c>
      <c r="D53">
        <f>SUMIF(RAWDC3!BE53:HV53, $D$2)</f>
        <v>0</v>
      </c>
      <c r="E53">
        <f>SUMIF(RAWDC3!BE53:HV53, $E$2)</f>
        <v>0</v>
      </c>
      <c r="F53">
        <f>SUMIF(RAWDC3!BE53:HV53, $F$2)</f>
        <v>0</v>
      </c>
      <c r="G53">
        <f>SUMIF(RAWDC3!BE53:HV53, $G$2)</f>
        <v>0</v>
      </c>
      <c r="H53">
        <f>SUMIF(RAWDC3!BE53:HV53, $H$2)</f>
        <v>0</v>
      </c>
      <c r="I53">
        <f>SUMIF(RAWDC3!BE53:HV53, $I$2)</f>
        <v>0</v>
      </c>
      <c r="J53">
        <f>SUMIF(RAWDC3!BE53:HV53, $J$2)</f>
        <v>0</v>
      </c>
      <c r="K53">
        <f>SUMIF(RAWDC3!BE53:HV53, $K$2)</f>
        <v>0</v>
      </c>
      <c r="M53">
        <f t="shared" ref="M53:M74" si="18">SUM(D53:G53)</f>
        <v>0</v>
      </c>
      <c r="N53">
        <f t="shared" ref="N53:N74" si="19">SUM(H53:K53)</f>
        <v>0</v>
      </c>
      <c r="O53">
        <f t="shared" ref="O53:O74" si="20">(M53*-1)+N53</f>
        <v>0</v>
      </c>
      <c r="Q53" s="162">
        <f>RAWDC3!P53</f>
        <v>0</v>
      </c>
      <c r="R53" s="162">
        <f>RAWDC3!Q53</f>
        <v>0</v>
      </c>
      <c r="S53" s="162">
        <f>RAWDC3!R53</f>
        <v>0</v>
      </c>
      <c r="T53" s="162">
        <f>RAWDC3!S53</f>
        <v>0</v>
      </c>
      <c r="U53" s="162">
        <f>RAWDC3!T53</f>
        <v>0</v>
      </c>
      <c r="V53" s="162">
        <f>RAWDC3!U53</f>
        <v>0</v>
      </c>
      <c r="X53" s="162" t="str">
        <f>RAWDC3!AE53</f>
        <v>-</v>
      </c>
      <c r="Y53" s="162" t="str">
        <f>RAWDC3!AF53</f>
        <v>-</v>
      </c>
      <c r="Z53" s="162" t="str">
        <f>RAWDC3!AG53</f>
        <v>-</v>
      </c>
      <c r="AA53" s="162" t="str">
        <f>RAWDC3!AH53</f>
        <v>-</v>
      </c>
      <c r="AB53" s="162" t="str">
        <f>RAWDC3!AI53</f>
        <v>-</v>
      </c>
      <c r="AC53" s="162" t="str">
        <f>RAWDC3!AJ53</f>
        <v>-</v>
      </c>
      <c r="AD53" s="162" t="str">
        <f>RAWDC3!AK53</f>
        <v>-</v>
      </c>
      <c r="AE53" s="162" t="str">
        <f>RAWDC3!AL53</f>
        <v>-</v>
      </c>
      <c r="AF53" s="162" t="str">
        <f>RAWDC3!AM53</f>
        <v>-</v>
      </c>
      <c r="AG53" s="162"/>
      <c r="AH53" s="162" t="str">
        <f>RAWDC3!AN53</f>
        <v>-</v>
      </c>
      <c r="AI53" s="162" t="str">
        <f>RAWDC3!AO53</f>
        <v>-</v>
      </c>
      <c r="AJ53" s="162" t="str">
        <f>RAWDC3!AP53</f>
        <v>-</v>
      </c>
      <c r="AK53" s="162" t="str">
        <f>RAWDC3!AQ53</f>
        <v>-</v>
      </c>
      <c r="AL53" s="162" t="str">
        <f>RAWDC3!AR53</f>
        <v>-</v>
      </c>
      <c r="AM53" s="162" t="str">
        <f>RAWDC3!AS53</f>
        <v>-</v>
      </c>
      <c r="AN53" s="162" t="str">
        <f>RAWDC3!AT53</f>
        <v>-</v>
      </c>
      <c r="AO53" s="162" t="str">
        <f>RAWDC3!AU53</f>
        <v>-</v>
      </c>
      <c r="AP53" s="162" t="str">
        <f>RAWDC3!AV53</f>
        <v>-</v>
      </c>
    </row>
    <row r="54" spans="1:42">
      <c r="A54" s="44">
        <v>52</v>
      </c>
      <c r="B54">
        <f>RAWDC3!K54</f>
        <v>0</v>
      </c>
      <c r="C54">
        <f>RAWDC3!L54</f>
        <v>0</v>
      </c>
      <c r="D54">
        <f>SUMIF(RAWDC3!BE54:HV54, $D$2)</f>
        <v>0</v>
      </c>
      <c r="E54">
        <f>SUMIF(RAWDC3!BE54:HV54, $E$2)</f>
        <v>0</v>
      </c>
      <c r="F54">
        <f>SUMIF(RAWDC3!BE54:HV54, $F$2)</f>
        <v>0</v>
      </c>
      <c r="G54">
        <f>SUMIF(RAWDC3!BE54:HV54, $G$2)</f>
        <v>0</v>
      </c>
      <c r="H54">
        <f>SUMIF(RAWDC3!BE54:HV54, $H$2)</f>
        <v>0</v>
      </c>
      <c r="I54">
        <f>SUMIF(RAWDC3!BE54:HV54, $I$2)</f>
        <v>0</v>
      </c>
      <c r="J54">
        <f>SUMIF(RAWDC3!BE54:HV54, $J$2)</f>
        <v>0</v>
      </c>
      <c r="K54">
        <f>SUMIF(RAWDC3!BE54:HV54, $K$2)</f>
        <v>0</v>
      </c>
      <c r="M54">
        <f t="shared" si="18"/>
        <v>0</v>
      </c>
      <c r="N54">
        <f t="shared" si="19"/>
        <v>0</v>
      </c>
      <c r="O54">
        <f t="shared" si="20"/>
        <v>0</v>
      </c>
      <c r="Q54" s="162">
        <f>RAWDC3!P54</f>
        <v>0</v>
      </c>
      <c r="R54" s="162">
        <f>RAWDC3!Q54</f>
        <v>0</v>
      </c>
      <c r="S54" s="162">
        <f>RAWDC3!R54</f>
        <v>0</v>
      </c>
      <c r="T54" s="162">
        <f>RAWDC3!S54</f>
        <v>0</v>
      </c>
      <c r="U54" s="162">
        <f>RAWDC3!T54</f>
        <v>0</v>
      </c>
      <c r="V54" s="162">
        <f>RAWDC3!U54</f>
        <v>0</v>
      </c>
      <c r="X54" s="162" t="str">
        <f>RAWDC3!AE54</f>
        <v>-</v>
      </c>
      <c r="Y54" s="162" t="str">
        <f>RAWDC3!AF54</f>
        <v>-</v>
      </c>
      <c r="Z54" s="162" t="str">
        <f>RAWDC3!AG54</f>
        <v>-</v>
      </c>
      <c r="AA54" s="162" t="str">
        <f>RAWDC3!AH54</f>
        <v>-</v>
      </c>
      <c r="AB54" s="162" t="str">
        <f>RAWDC3!AI54</f>
        <v>-</v>
      </c>
      <c r="AC54" s="162" t="str">
        <f>RAWDC3!AJ54</f>
        <v>-</v>
      </c>
      <c r="AD54" s="162" t="str">
        <f>RAWDC3!AK54</f>
        <v>-</v>
      </c>
      <c r="AE54" s="162" t="str">
        <f>RAWDC3!AL54</f>
        <v>-</v>
      </c>
      <c r="AF54" s="162" t="str">
        <f>RAWDC3!AM54</f>
        <v>-</v>
      </c>
      <c r="AG54" s="162"/>
      <c r="AH54" s="162" t="str">
        <f>RAWDC3!AN54</f>
        <v>-</v>
      </c>
      <c r="AI54" s="162" t="str">
        <f>RAWDC3!AO54</f>
        <v>-</v>
      </c>
      <c r="AJ54" s="162" t="str">
        <f>RAWDC3!AP54</f>
        <v>-</v>
      </c>
      <c r="AK54" s="162" t="str">
        <f>RAWDC3!AQ54</f>
        <v>-</v>
      </c>
      <c r="AL54" s="162" t="str">
        <f>RAWDC3!AR54</f>
        <v>-</v>
      </c>
      <c r="AM54" s="162" t="str">
        <f>RAWDC3!AS54</f>
        <v>-</v>
      </c>
      <c r="AN54" s="162" t="str">
        <f>RAWDC3!AT54</f>
        <v>-</v>
      </c>
      <c r="AO54" s="162" t="str">
        <f>RAWDC3!AU54</f>
        <v>-</v>
      </c>
      <c r="AP54" s="162" t="str">
        <f>RAWDC3!AV54</f>
        <v>-</v>
      </c>
    </row>
    <row r="55" spans="1:42">
      <c r="A55" s="44">
        <v>53</v>
      </c>
      <c r="B55">
        <f>RAWDC3!K55</f>
        <v>0</v>
      </c>
      <c r="C55">
        <f>RAWDC3!L55</f>
        <v>0</v>
      </c>
      <c r="D55">
        <f>SUMIF(RAWDC3!BE55:HV55, $D$2)</f>
        <v>0</v>
      </c>
      <c r="E55">
        <f>SUMIF(RAWDC3!BE55:HV55, $E$2)</f>
        <v>0</v>
      </c>
      <c r="F55">
        <f>SUMIF(RAWDC3!BE55:HV55, $F$2)</f>
        <v>0</v>
      </c>
      <c r="G55">
        <f>SUMIF(RAWDC3!BE55:HV55, $G$2)</f>
        <v>0</v>
      </c>
      <c r="H55">
        <f>SUMIF(RAWDC3!BE55:HV55, $H$2)</f>
        <v>0</v>
      </c>
      <c r="I55">
        <f>SUMIF(RAWDC3!BE55:HV55, $I$2)</f>
        <v>0</v>
      </c>
      <c r="J55">
        <f>SUMIF(RAWDC3!BE55:HV55, $J$2)</f>
        <v>0</v>
      </c>
      <c r="K55">
        <f>SUMIF(RAWDC3!BE55:HV55, $K$2)</f>
        <v>0</v>
      </c>
      <c r="M55">
        <f t="shared" si="18"/>
        <v>0</v>
      </c>
      <c r="N55">
        <f t="shared" si="19"/>
        <v>0</v>
      </c>
      <c r="O55">
        <f t="shared" si="20"/>
        <v>0</v>
      </c>
      <c r="Q55" s="162">
        <f>RAWDC3!P55</f>
        <v>0</v>
      </c>
      <c r="R55" s="162">
        <f>RAWDC3!Q55</f>
        <v>0</v>
      </c>
      <c r="S55" s="162">
        <f>RAWDC3!R55</f>
        <v>0</v>
      </c>
      <c r="T55" s="162">
        <f>RAWDC3!S55</f>
        <v>0</v>
      </c>
      <c r="U55" s="162">
        <f>RAWDC3!T55</f>
        <v>0</v>
      </c>
      <c r="V55" s="162">
        <f>RAWDC3!U55</f>
        <v>0</v>
      </c>
      <c r="X55" s="162" t="str">
        <f>RAWDC3!AE55</f>
        <v>-</v>
      </c>
      <c r="Y55" s="162" t="str">
        <f>RAWDC3!AF55</f>
        <v>-</v>
      </c>
      <c r="Z55" s="162" t="str">
        <f>RAWDC3!AG55</f>
        <v>-</v>
      </c>
      <c r="AA55" s="162" t="str">
        <f>RAWDC3!AH55</f>
        <v>-</v>
      </c>
      <c r="AB55" s="162" t="str">
        <f>RAWDC3!AI55</f>
        <v>-</v>
      </c>
      <c r="AC55" s="162" t="str">
        <f>RAWDC3!AJ55</f>
        <v>-</v>
      </c>
      <c r="AD55" s="162" t="str">
        <f>RAWDC3!AK55</f>
        <v>-</v>
      </c>
      <c r="AE55" s="162" t="str">
        <f>RAWDC3!AL55</f>
        <v>-</v>
      </c>
      <c r="AF55" s="162" t="str">
        <f>RAWDC3!AM55</f>
        <v>-</v>
      </c>
      <c r="AG55" s="162"/>
      <c r="AH55" s="162" t="str">
        <f>RAWDC3!AN55</f>
        <v>-</v>
      </c>
      <c r="AI55" s="162" t="str">
        <f>RAWDC3!AO55</f>
        <v>-</v>
      </c>
      <c r="AJ55" s="162" t="str">
        <f>RAWDC3!AP55</f>
        <v>-</v>
      </c>
      <c r="AK55" s="162" t="str">
        <f>RAWDC3!AQ55</f>
        <v>-</v>
      </c>
      <c r="AL55" s="162" t="str">
        <f>RAWDC3!AR55</f>
        <v>-</v>
      </c>
      <c r="AM55" s="162" t="str">
        <f>RAWDC3!AS55</f>
        <v>-</v>
      </c>
      <c r="AN55" s="162" t="str">
        <f>RAWDC3!AT55</f>
        <v>-</v>
      </c>
      <c r="AO55" s="162" t="str">
        <f>RAWDC3!AU55</f>
        <v>-</v>
      </c>
      <c r="AP55" s="162" t="str">
        <f>RAWDC3!AV55</f>
        <v>-</v>
      </c>
    </row>
    <row r="56" spans="1:42">
      <c r="A56" s="44">
        <v>54</v>
      </c>
      <c r="B56">
        <f>RAWDC3!K56</f>
        <v>0</v>
      </c>
      <c r="C56">
        <f>RAWDC3!L56</f>
        <v>0</v>
      </c>
      <c r="D56">
        <f>SUMIF(RAWDC3!BE56:HV56, $D$2)</f>
        <v>0</v>
      </c>
      <c r="E56">
        <f>SUMIF(RAWDC3!BE56:HV56, $E$2)</f>
        <v>0</v>
      </c>
      <c r="F56">
        <f>SUMIF(RAWDC3!BE56:HV56, $F$2)</f>
        <v>0</v>
      </c>
      <c r="G56">
        <f>SUMIF(RAWDC3!BE56:HV56, $G$2)</f>
        <v>0</v>
      </c>
      <c r="H56">
        <f>SUMIF(RAWDC3!BE56:HV56, $H$2)</f>
        <v>0</v>
      </c>
      <c r="I56">
        <f>SUMIF(RAWDC3!BE56:HV56, $I$2)</f>
        <v>0</v>
      </c>
      <c r="J56">
        <f>SUMIF(RAWDC3!BE56:HV56, $J$2)</f>
        <v>0</v>
      </c>
      <c r="K56">
        <f>SUMIF(RAWDC3!BE56:HV56, $K$2)</f>
        <v>0</v>
      </c>
      <c r="M56">
        <f t="shared" si="18"/>
        <v>0</v>
      </c>
      <c r="N56">
        <f t="shared" si="19"/>
        <v>0</v>
      </c>
      <c r="O56">
        <f t="shared" si="20"/>
        <v>0</v>
      </c>
      <c r="Q56" s="162">
        <f>RAWDC3!P56</f>
        <v>0</v>
      </c>
      <c r="R56" s="162">
        <f>RAWDC3!Q56</f>
        <v>0</v>
      </c>
      <c r="S56" s="162">
        <f>RAWDC3!R56</f>
        <v>0</v>
      </c>
      <c r="T56" s="162">
        <f>RAWDC3!S56</f>
        <v>0</v>
      </c>
      <c r="U56" s="162">
        <f>RAWDC3!T56</f>
        <v>0</v>
      </c>
      <c r="V56" s="162">
        <f>RAWDC3!U56</f>
        <v>0</v>
      </c>
      <c r="X56" s="162" t="str">
        <f>RAWDC3!AE56</f>
        <v>-</v>
      </c>
      <c r="Y56" s="162" t="str">
        <f>RAWDC3!AF56</f>
        <v>-</v>
      </c>
      <c r="Z56" s="162" t="str">
        <f>RAWDC3!AG56</f>
        <v>-</v>
      </c>
      <c r="AA56" s="162" t="str">
        <f>RAWDC3!AH56</f>
        <v>-</v>
      </c>
      <c r="AB56" s="162" t="str">
        <f>RAWDC3!AI56</f>
        <v>-</v>
      </c>
      <c r="AC56" s="162" t="str">
        <f>RAWDC3!AJ56</f>
        <v>-</v>
      </c>
      <c r="AD56" s="162" t="str">
        <f>RAWDC3!AK56</f>
        <v>-</v>
      </c>
      <c r="AE56" s="162" t="str">
        <f>RAWDC3!AL56</f>
        <v>-</v>
      </c>
      <c r="AF56" s="162" t="str">
        <f>RAWDC3!AM56</f>
        <v>-</v>
      </c>
      <c r="AG56" s="162"/>
      <c r="AH56" s="162" t="str">
        <f>RAWDC3!AN56</f>
        <v>-</v>
      </c>
      <c r="AI56" s="162" t="str">
        <f>RAWDC3!AO56</f>
        <v>-</v>
      </c>
      <c r="AJ56" s="162" t="str">
        <f>RAWDC3!AP56</f>
        <v>-</v>
      </c>
      <c r="AK56" s="162" t="str">
        <f>RAWDC3!AQ56</f>
        <v>-</v>
      </c>
      <c r="AL56" s="162" t="str">
        <f>RAWDC3!AR56</f>
        <v>-</v>
      </c>
      <c r="AM56" s="162" t="str">
        <f>RAWDC3!AS56</f>
        <v>-</v>
      </c>
      <c r="AN56" s="162" t="str">
        <f>RAWDC3!AT56</f>
        <v>-</v>
      </c>
      <c r="AO56" s="162" t="str">
        <f>RAWDC3!AU56</f>
        <v>-</v>
      </c>
      <c r="AP56" s="162" t="str">
        <f>RAWDC3!AV56</f>
        <v>-</v>
      </c>
    </row>
    <row r="57" spans="1:42">
      <c r="A57" s="44">
        <v>55</v>
      </c>
      <c r="B57">
        <f>RAWDC3!K57</f>
        <v>0</v>
      </c>
      <c r="C57">
        <f>RAWDC3!L57</f>
        <v>0</v>
      </c>
      <c r="D57">
        <f>SUMIF(RAWDC3!BE57:HV57, $D$2)</f>
        <v>0</v>
      </c>
      <c r="E57">
        <f>SUMIF(RAWDC3!BE57:HV57, $E$2)</f>
        <v>0</v>
      </c>
      <c r="F57">
        <f>SUMIF(RAWDC3!BE57:HV57, $F$2)</f>
        <v>0</v>
      </c>
      <c r="G57">
        <f>SUMIF(RAWDC3!BE57:HV57, $G$2)</f>
        <v>0</v>
      </c>
      <c r="H57">
        <f>SUMIF(RAWDC3!BE57:HV57, $H$2)</f>
        <v>0</v>
      </c>
      <c r="I57">
        <f>SUMIF(RAWDC3!BE57:HV57, $I$2)</f>
        <v>0</v>
      </c>
      <c r="J57">
        <f>SUMIF(RAWDC3!BE57:HV57, $J$2)</f>
        <v>0</v>
      </c>
      <c r="K57">
        <f>SUMIF(RAWDC3!BE57:HV57, $K$2)</f>
        <v>0</v>
      </c>
      <c r="M57">
        <f t="shared" si="18"/>
        <v>0</v>
      </c>
      <c r="N57">
        <f t="shared" si="19"/>
        <v>0</v>
      </c>
      <c r="O57">
        <f t="shared" si="20"/>
        <v>0</v>
      </c>
      <c r="Q57" s="162">
        <f>RAWDC3!P57</f>
        <v>0</v>
      </c>
      <c r="R57" s="162">
        <f>RAWDC3!Q57</f>
        <v>0</v>
      </c>
      <c r="S57" s="162">
        <f>RAWDC3!R57</f>
        <v>0</v>
      </c>
      <c r="T57" s="162">
        <f>RAWDC3!S57</f>
        <v>0</v>
      </c>
      <c r="U57" s="162">
        <f>RAWDC3!T57</f>
        <v>0</v>
      </c>
      <c r="V57" s="162">
        <f>RAWDC3!U57</f>
        <v>0</v>
      </c>
      <c r="X57" s="162" t="str">
        <f>RAWDC3!AE57</f>
        <v>-</v>
      </c>
      <c r="Y57" s="162" t="str">
        <f>RAWDC3!AF57</f>
        <v>-</v>
      </c>
      <c r="Z57" s="162" t="str">
        <f>RAWDC3!AG57</f>
        <v>-</v>
      </c>
      <c r="AA57" s="162" t="str">
        <f>RAWDC3!AH57</f>
        <v>-</v>
      </c>
      <c r="AB57" s="162" t="str">
        <f>RAWDC3!AI57</f>
        <v>-</v>
      </c>
      <c r="AC57" s="162" t="str">
        <f>RAWDC3!AJ57</f>
        <v>-</v>
      </c>
      <c r="AD57" s="162" t="str">
        <f>RAWDC3!AK57</f>
        <v>-</v>
      </c>
      <c r="AE57" s="162" t="str">
        <f>RAWDC3!AL57</f>
        <v>-</v>
      </c>
      <c r="AF57" s="162" t="str">
        <f>RAWDC3!AM57</f>
        <v>-</v>
      </c>
      <c r="AG57" s="162"/>
      <c r="AH57" s="162" t="str">
        <f>RAWDC3!AN57</f>
        <v>-</v>
      </c>
      <c r="AI57" s="162" t="str">
        <f>RAWDC3!AO57</f>
        <v>-</v>
      </c>
      <c r="AJ57" s="162" t="str">
        <f>RAWDC3!AP57</f>
        <v>-</v>
      </c>
      <c r="AK57" s="162" t="str">
        <f>RAWDC3!AQ57</f>
        <v>-</v>
      </c>
      <c r="AL57" s="162" t="str">
        <f>RAWDC3!AR57</f>
        <v>-</v>
      </c>
      <c r="AM57" s="162" t="str">
        <f>RAWDC3!AS57</f>
        <v>-</v>
      </c>
      <c r="AN57" s="162" t="str">
        <f>RAWDC3!AT57</f>
        <v>-</v>
      </c>
      <c r="AO57" s="162" t="str">
        <f>RAWDC3!AU57</f>
        <v>-</v>
      </c>
      <c r="AP57" s="162" t="str">
        <f>RAWDC3!AV57</f>
        <v>-</v>
      </c>
    </row>
    <row r="58" spans="1:42">
      <c r="A58" s="44">
        <v>56</v>
      </c>
      <c r="B58">
        <f>RAWDC3!K58</f>
        <v>0</v>
      </c>
      <c r="C58">
        <f>RAWDC3!L58</f>
        <v>0</v>
      </c>
      <c r="D58">
        <f>SUMIF(RAWDC3!BE58:HV58, $D$2)</f>
        <v>0</v>
      </c>
      <c r="E58">
        <f>SUMIF(RAWDC3!BE58:HV58, $E$2)</f>
        <v>0</v>
      </c>
      <c r="F58">
        <f>SUMIF(RAWDC3!BE58:HV58, $F$2)</f>
        <v>0</v>
      </c>
      <c r="G58">
        <f>SUMIF(RAWDC3!BE58:HV58, $G$2)</f>
        <v>0</v>
      </c>
      <c r="H58">
        <f>SUMIF(RAWDC3!BE58:HV58, $H$2)</f>
        <v>0</v>
      </c>
      <c r="I58">
        <f>SUMIF(RAWDC3!BE58:HV58, $I$2)</f>
        <v>0</v>
      </c>
      <c r="J58">
        <f>SUMIF(RAWDC3!BE58:HV58, $J$2)</f>
        <v>0</v>
      </c>
      <c r="K58">
        <f>SUMIF(RAWDC3!BE58:HV58, $K$2)</f>
        <v>0</v>
      </c>
      <c r="M58">
        <f t="shared" si="18"/>
        <v>0</v>
      </c>
      <c r="N58">
        <f t="shared" si="19"/>
        <v>0</v>
      </c>
      <c r="O58">
        <f t="shared" si="20"/>
        <v>0</v>
      </c>
      <c r="Q58" s="162">
        <f>RAWDC3!P58</f>
        <v>0</v>
      </c>
      <c r="R58" s="162">
        <f>RAWDC3!Q58</f>
        <v>0</v>
      </c>
      <c r="S58" s="162">
        <f>RAWDC3!R58</f>
        <v>0</v>
      </c>
      <c r="T58" s="162">
        <f>RAWDC3!S58</f>
        <v>0</v>
      </c>
      <c r="U58" s="162">
        <f>RAWDC3!T58</f>
        <v>0</v>
      </c>
      <c r="V58" s="162">
        <f>RAWDC3!U58</f>
        <v>0</v>
      </c>
      <c r="X58" s="162" t="str">
        <f>RAWDC3!AE58</f>
        <v>-</v>
      </c>
      <c r="Y58" s="162" t="str">
        <f>RAWDC3!AF58</f>
        <v>-</v>
      </c>
      <c r="Z58" s="162" t="str">
        <f>RAWDC3!AG58</f>
        <v>-</v>
      </c>
      <c r="AA58" s="162" t="str">
        <f>RAWDC3!AH58</f>
        <v>-</v>
      </c>
      <c r="AB58" s="162" t="str">
        <f>RAWDC3!AI58</f>
        <v>-</v>
      </c>
      <c r="AC58" s="162" t="str">
        <f>RAWDC3!AJ58</f>
        <v>-</v>
      </c>
      <c r="AD58" s="162" t="str">
        <f>RAWDC3!AK58</f>
        <v>-</v>
      </c>
      <c r="AE58" s="162" t="str">
        <f>RAWDC3!AL58</f>
        <v>-</v>
      </c>
      <c r="AF58" s="162" t="str">
        <f>RAWDC3!AM58</f>
        <v>-</v>
      </c>
      <c r="AG58" s="162"/>
      <c r="AH58" s="162" t="str">
        <f>RAWDC3!AN58</f>
        <v>-</v>
      </c>
      <c r="AI58" s="162" t="str">
        <f>RAWDC3!AO58</f>
        <v>-</v>
      </c>
      <c r="AJ58" s="162" t="str">
        <f>RAWDC3!AP58</f>
        <v>-</v>
      </c>
      <c r="AK58" s="162" t="str">
        <f>RAWDC3!AQ58</f>
        <v>-</v>
      </c>
      <c r="AL58" s="162" t="str">
        <f>RAWDC3!AR58</f>
        <v>-</v>
      </c>
      <c r="AM58" s="162" t="str">
        <f>RAWDC3!AS58</f>
        <v>-</v>
      </c>
      <c r="AN58" s="162" t="str">
        <f>RAWDC3!AT58</f>
        <v>-</v>
      </c>
      <c r="AO58" s="162" t="str">
        <f>RAWDC3!AU58</f>
        <v>-</v>
      </c>
      <c r="AP58" s="162" t="str">
        <f>RAWDC3!AV58</f>
        <v>-</v>
      </c>
    </row>
    <row r="59" spans="1:42">
      <c r="A59" s="44">
        <v>57</v>
      </c>
      <c r="B59">
        <f>RAWDC3!K59</f>
        <v>0</v>
      </c>
      <c r="C59">
        <f>RAWDC3!L59</f>
        <v>0</v>
      </c>
      <c r="D59">
        <f>SUMIF(RAWDC3!BE59:HV59, $D$2)</f>
        <v>0</v>
      </c>
      <c r="E59">
        <f>SUMIF(RAWDC3!BE59:HV59, $E$2)</f>
        <v>0</v>
      </c>
      <c r="F59">
        <f>SUMIF(RAWDC3!BE59:HV59, $F$2)</f>
        <v>0</v>
      </c>
      <c r="G59">
        <f>SUMIF(RAWDC3!BE59:HV59, $G$2)</f>
        <v>0</v>
      </c>
      <c r="H59">
        <f>SUMIF(RAWDC3!BE59:HV59, $H$2)</f>
        <v>0</v>
      </c>
      <c r="I59">
        <f>SUMIF(RAWDC3!BE59:HV59, $I$2)</f>
        <v>0</v>
      </c>
      <c r="J59">
        <f>SUMIF(RAWDC3!BE59:HV59, $J$2)</f>
        <v>0</v>
      </c>
      <c r="K59">
        <f>SUMIF(RAWDC3!BE59:HV59, $K$2)</f>
        <v>0</v>
      </c>
      <c r="M59">
        <f t="shared" si="18"/>
        <v>0</v>
      </c>
      <c r="N59">
        <f t="shared" si="19"/>
        <v>0</v>
      </c>
      <c r="O59">
        <f t="shared" si="20"/>
        <v>0</v>
      </c>
      <c r="Q59" s="162">
        <f>RAWDC3!P59</f>
        <v>0</v>
      </c>
      <c r="R59" s="162">
        <f>RAWDC3!Q59</f>
        <v>0</v>
      </c>
      <c r="S59" s="162">
        <f>RAWDC3!R59</f>
        <v>0</v>
      </c>
      <c r="T59" s="162">
        <f>RAWDC3!S59</f>
        <v>0</v>
      </c>
      <c r="U59" s="162">
        <f>RAWDC3!T59</f>
        <v>0</v>
      </c>
      <c r="V59" s="162">
        <f>RAWDC3!U59</f>
        <v>0</v>
      </c>
      <c r="X59" s="162" t="str">
        <f>RAWDC3!AE59</f>
        <v>-</v>
      </c>
      <c r="Y59" s="162" t="str">
        <f>RAWDC3!AF59</f>
        <v>-</v>
      </c>
      <c r="Z59" s="162" t="str">
        <f>RAWDC3!AG59</f>
        <v>-</v>
      </c>
      <c r="AA59" s="162" t="str">
        <f>RAWDC3!AH59</f>
        <v>-</v>
      </c>
      <c r="AB59" s="162" t="str">
        <f>RAWDC3!AI59</f>
        <v>-</v>
      </c>
      <c r="AC59" s="162" t="str">
        <f>RAWDC3!AJ59</f>
        <v>-</v>
      </c>
      <c r="AD59" s="162" t="str">
        <f>RAWDC3!AK59</f>
        <v>-</v>
      </c>
      <c r="AE59" s="162" t="str">
        <f>RAWDC3!AL59</f>
        <v>-</v>
      </c>
      <c r="AF59" s="162" t="str">
        <f>RAWDC3!AM59</f>
        <v>-</v>
      </c>
      <c r="AG59" s="162"/>
      <c r="AH59" s="162" t="str">
        <f>RAWDC3!AN59</f>
        <v>-</v>
      </c>
      <c r="AI59" s="162" t="str">
        <f>RAWDC3!AO59</f>
        <v>-</v>
      </c>
      <c r="AJ59" s="162" t="str">
        <f>RAWDC3!AP59</f>
        <v>-</v>
      </c>
      <c r="AK59" s="162" t="str">
        <f>RAWDC3!AQ59</f>
        <v>-</v>
      </c>
      <c r="AL59" s="162" t="str">
        <f>RAWDC3!AR59</f>
        <v>-</v>
      </c>
      <c r="AM59" s="162" t="str">
        <f>RAWDC3!AS59</f>
        <v>-</v>
      </c>
      <c r="AN59" s="162" t="str">
        <f>RAWDC3!AT59</f>
        <v>-</v>
      </c>
      <c r="AO59" s="162" t="str">
        <f>RAWDC3!AU59</f>
        <v>-</v>
      </c>
      <c r="AP59" s="162" t="str">
        <f>RAWDC3!AV59</f>
        <v>-</v>
      </c>
    </row>
    <row r="60" spans="1:42">
      <c r="A60" s="44">
        <v>58</v>
      </c>
      <c r="B60">
        <f>RAWDC3!K60</f>
        <v>0</v>
      </c>
      <c r="C60">
        <f>RAWDC3!L60</f>
        <v>0</v>
      </c>
      <c r="D60">
        <f>SUMIF(RAWDC3!BE60:HV60, $D$2)</f>
        <v>0</v>
      </c>
      <c r="E60">
        <f>SUMIF(RAWDC3!BE60:HV60, $E$2)</f>
        <v>0</v>
      </c>
      <c r="F60">
        <f>SUMIF(RAWDC3!BE60:HV60, $F$2)</f>
        <v>0</v>
      </c>
      <c r="G60">
        <f>SUMIF(RAWDC3!BE60:HV60, $G$2)</f>
        <v>0</v>
      </c>
      <c r="H60">
        <f>SUMIF(RAWDC3!BE60:HV60, $H$2)</f>
        <v>0</v>
      </c>
      <c r="I60">
        <f>SUMIF(RAWDC3!BE60:HV60, $I$2)</f>
        <v>0</v>
      </c>
      <c r="J60">
        <f>SUMIF(RAWDC3!BE60:HV60, $J$2)</f>
        <v>0</v>
      </c>
      <c r="K60">
        <f>SUMIF(RAWDC3!BE60:HV60, $K$2)</f>
        <v>0</v>
      </c>
      <c r="M60">
        <f t="shared" si="18"/>
        <v>0</v>
      </c>
      <c r="N60">
        <f t="shared" si="19"/>
        <v>0</v>
      </c>
      <c r="O60">
        <f t="shared" si="20"/>
        <v>0</v>
      </c>
      <c r="Q60" s="162">
        <f>RAWDC3!P60</f>
        <v>0</v>
      </c>
      <c r="R60" s="162">
        <f>RAWDC3!Q60</f>
        <v>0</v>
      </c>
      <c r="S60" s="162">
        <f>RAWDC3!R60</f>
        <v>0</v>
      </c>
      <c r="T60" s="162">
        <f>RAWDC3!S60</f>
        <v>0</v>
      </c>
      <c r="U60" s="162">
        <f>RAWDC3!T60</f>
        <v>0</v>
      </c>
      <c r="V60" s="162">
        <f>RAWDC3!U60</f>
        <v>0</v>
      </c>
      <c r="X60" s="162" t="str">
        <f>RAWDC3!AE60</f>
        <v>-</v>
      </c>
      <c r="Y60" s="162" t="str">
        <f>RAWDC3!AF60</f>
        <v>-</v>
      </c>
      <c r="Z60" s="162" t="str">
        <f>RAWDC3!AG60</f>
        <v>-</v>
      </c>
      <c r="AA60" s="162" t="str">
        <f>RAWDC3!AH60</f>
        <v>-</v>
      </c>
      <c r="AB60" s="162" t="str">
        <f>RAWDC3!AI60</f>
        <v>-</v>
      </c>
      <c r="AC60" s="162" t="str">
        <f>RAWDC3!AJ60</f>
        <v>-</v>
      </c>
      <c r="AD60" s="162" t="str">
        <f>RAWDC3!AK60</f>
        <v>-</v>
      </c>
      <c r="AE60" s="162" t="str">
        <f>RAWDC3!AL60</f>
        <v>-</v>
      </c>
      <c r="AF60" s="162" t="str">
        <f>RAWDC3!AM60</f>
        <v>-</v>
      </c>
      <c r="AG60" s="162"/>
      <c r="AH60" s="162" t="str">
        <f>RAWDC3!AN60</f>
        <v>-</v>
      </c>
      <c r="AI60" s="162" t="str">
        <f>RAWDC3!AO60</f>
        <v>-</v>
      </c>
      <c r="AJ60" s="162" t="str">
        <f>RAWDC3!AP60</f>
        <v>-</v>
      </c>
      <c r="AK60" s="162" t="str">
        <f>RAWDC3!AQ60</f>
        <v>-</v>
      </c>
      <c r="AL60" s="162" t="str">
        <f>RAWDC3!AR60</f>
        <v>-</v>
      </c>
      <c r="AM60" s="162" t="str">
        <f>RAWDC3!AS60</f>
        <v>-</v>
      </c>
      <c r="AN60" s="162" t="str">
        <f>RAWDC3!AT60</f>
        <v>-</v>
      </c>
      <c r="AO60" s="162" t="str">
        <f>RAWDC3!AU60</f>
        <v>-</v>
      </c>
      <c r="AP60" s="162" t="str">
        <f>RAWDC3!AV60</f>
        <v>-</v>
      </c>
    </row>
    <row r="61" spans="1:42">
      <c r="A61" s="44">
        <v>59</v>
      </c>
      <c r="B61">
        <f>RAWDC3!K61</f>
        <v>0</v>
      </c>
      <c r="C61">
        <f>RAWDC3!L61</f>
        <v>0</v>
      </c>
      <c r="D61">
        <f>SUMIF(RAWDC3!BE61:HV61, $D$2)</f>
        <v>0</v>
      </c>
      <c r="E61">
        <f>SUMIF(RAWDC3!BE61:HV61, $E$2)</f>
        <v>0</v>
      </c>
      <c r="F61">
        <f>SUMIF(RAWDC3!BE61:HV61, $F$2)</f>
        <v>0</v>
      </c>
      <c r="G61">
        <f>SUMIF(RAWDC3!BE61:HV61, $G$2)</f>
        <v>0</v>
      </c>
      <c r="H61">
        <f>SUMIF(RAWDC3!BE61:HV61, $H$2)</f>
        <v>0</v>
      </c>
      <c r="I61">
        <f>SUMIF(RAWDC3!BE61:HV61, $I$2)</f>
        <v>0</v>
      </c>
      <c r="J61">
        <f>SUMIF(RAWDC3!BE61:HV61, $J$2)</f>
        <v>0</v>
      </c>
      <c r="K61">
        <f>SUMIF(RAWDC3!BE61:HV61, $K$2)</f>
        <v>0</v>
      </c>
      <c r="M61">
        <f t="shared" si="18"/>
        <v>0</v>
      </c>
      <c r="N61">
        <f t="shared" si="19"/>
        <v>0</v>
      </c>
      <c r="O61">
        <f t="shared" si="20"/>
        <v>0</v>
      </c>
      <c r="Q61" s="162">
        <f>RAWDC3!P61</f>
        <v>0</v>
      </c>
      <c r="R61" s="162">
        <f>RAWDC3!Q61</f>
        <v>0</v>
      </c>
      <c r="S61" s="162">
        <f>RAWDC3!R61</f>
        <v>0</v>
      </c>
      <c r="T61" s="162">
        <f>RAWDC3!S61</f>
        <v>0</v>
      </c>
      <c r="U61" s="162">
        <f>RAWDC3!T61</f>
        <v>0</v>
      </c>
      <c r="V61" s="162">
        <f>RAWDC3!U61</f>
        <v>0</v>
      </c>
      <c r="X61" s="162" t="str">
        <f>RAWDC3!AE61</f>
        <v>-</v>
      </c>
      <c r="Y61" s="162" t="str">
        <f>RAWDC3!AF61</f>
        <v>-</v>
      </c>
      <c r="Z61" s="162" t="str">
        <f>RAWDC3!AG61</f>
        <v>-</v>
      </c>
      <c r="AA61" s="162" t="str">
        <f>RAWDC3!AH61</f>
        <v>-</v>
      </c>
      <c r="AB61" s="162" t="str">
        <f>RAWDC3!AI61</f>
        <v>-</v>
      </c>
      <c r="AC61" s="162" t="str">
        <f>RAWDC3!AJ61</f>
        <v>-</v>
      </c>
      <c r="AD61" s="162" t="str">
        <f>RAWDC3!AK61</f>
        <v>-</v>
      </c>
      <c r="AE61" s="162" t="str">
        <f>RAWDC3!AL61</f>
        <v>-</v>
      </c>
      <c r="AF61" s="162" t="str">
        <f>RAWDC3!AM61</f>
        <v>-</v>
      </c>
      <c r="AG61" s="162"/>
      <c r="AH61" s="162" t="str">
        <f>RAWDC3!AN61</f>
        <v>-</v>
      </c>
      <c r="AI61" s="162" t="str">
        <f>RAWDC3!AO61</f>
        <v>-</v>
      </c>
      <c r="AJ61" s="162" t="str">
        <f>RAWDC3!AP61</f>
        <v>-</v>
      </c>
      <c r="AK61" s="162" t="str">
        <f>RAWDC3!AQ61</f>
        <v>-</v>
      </c>
      <c r="AL61" s="162" t="str">
        <f>RAWDC3!AR61</f>
        <v>-</v>
      </c>
      <c r="AM61" s="162" t="str">
        <f>RAWDC3!AS61</f>
        <v>-</v>
      </c>
      <c r="AN61" s="162" t="str">
        <f>RAWDC3!AT61</f>
        <v>-</v>
      </c>
      <c r="AO61" s="162" t="str">
        <f>RAWDC3!AU61</f>
        <v>-</v>
      </c>
      <c r="AP61" s="162" t="str">
        <f>RAWDC3!AV61</f>
        <v>-</v>
      </c>
    </row>
    <row r="62" spans="1:42">
      <c r="A62" s="44">
        <v>60</v>
      </c>
      <c r="B62" t="str">
        <f>RAWDC3!K62</f>
        <v>Harry</v>
      </c>
      <c r="C62" t="str">
        <f>RAWDC3!L62</f>
        <v>Allen</v>
      </c>
      <c r="D62">
        <f>SUMIF(RAWDC3!BE62:HV62, $D$2)</f>
        <v>0</v>
      </c>
      <c r="E62">
        <f>SUMIF(RAWDC3!BE62:HV62, $E$2)</f>
        <v>0</v>
      </c>
      <c r="F62">
        <f>SUMIF(RAWDC3!BE62:HV62, $F$2)</f>
        <v>0</v>
      </c>
      <c r="G62">
        <f>SUMIF(RAWDC3!BE62:HV62, $G$2)</f>
        <v>-1</v>
      </c>
      <c r="H62">
        <f>SUMIF(RAWDC3!BE62:HV62, $H$2)</f>
        <v>0</v>
      </c>
      <c r="I62">
        <f>SUMIF(RAWDC3!BE62:HV62, $I$2)</f>
        <v>0</v>
      </c>
      <c r="J62">
        <f>SUMIF(RAWDC3!BE62:HV62, $J$2)</f>
        <v>0</v>
      </c>
      <c r="K62">
        <f>SUMIF(RAWDC3!BE62:HV62, $K$2)</f>
        <v>0</v>
      </c>
      <c r="M62">
        <f t="shared" si="18"/>
        <v>-1</v>
      </c>
      <c r="N62">
        <f t="shared" si="19"/>
        <v>0</v>
      </c>
      <c r="O62">
        <f t="shared" si="20"/>
        <v>1</v>
      </c>
      <c r="Q62" s="162" t="str">
        <f>RAWDC3!P62</f>
        <v>No</v>
      </c>
      <c r="R62" s="162" t="str">
        <f>RAWDC3!Q62</f>
        <v>No</v>
      </c>
      <c r="S62" s="162" t="str">
        <f>RAWDC3!R62</f>
        <v>decreased</v>
      </c>
      <c r="T62" s="162" t="str">
        <f>RAWDC3!S62</f>
        <v>Same</v>
      </c>
      <c r="U62" s="162" t="str">
        <f>RAWDC3!T62</f>
        <v>Same</v>
      </c>
      <c r="V62" s="162" t="str">
        <f>RAWDC3!U62</f>
        <v>Same</v>
      </c>
      <c r="X62" s="162" t="str">
        <f>RAWDC3!AE62</f>
        <v>Knee</v>
      </c>
      <c r="Y62" s="162" t="str">
        <f>RAWDC3!AF62</f>
        <v>right</v>
      </c>
      <c r="Z62" s="162" t="str">
        <f>RAWDC3!AG62</f>
        <v>Tendon irritation</v>
      </c>
      <c r="AA62" s="162">
        <f>RAWDC3!AH62</f>
        <v>42980</v>
      </c>
      <c r="AB62" s="162">
        <f>RAWDC3!AI62</f>
        <v>7</v>
      </c>
      <c r="AC62" s="162" t="str">
        <f>RAWDC3!AJ62</f>
        <v>Playing rugby</v>
      </c>
      <c r="AD62" s="162" t="str">
        <f>RAWDC3!AK62</f>
        <v>Occurred suddenly</v>
      </c>
      <c r="AE62" s="162" t="str">
        <f>RAWDC3!AL62</f>
        <v>With contact</v>
      </c>
      <c r="AF62" s="162" t="str">
        <f>RAWDC3!AM62</f>
        <v>Yes</v>
      </c>
      <c r="AG62" s="162"/>
      <c r="AH62" s="162" t="str">
        <f>RAWDC3!AN62</f>
        <v>Calf</v>
      </c>
      <c r="AI62" s="162" t="str">
        <f>RAWDC3!AO62</f>
        <v>Right</v>
      </c>
      <c r="AJ62" s="162" t="str">
        <f>RAWDC3!AP62</f>
        <v>Muscle strain</v>
      </c>
      <c r="AK62" s="162">
        <f>RAWDC3!AQ62</f>
        <v>43005</v>
      </c>
      <c r="AL62" s="162">
        <f>RAWDC3!AR62</f>
        <v>21</v>
      </c>
      <c r="AM62" s="162" t="str">
        <f>RAWDC3!AS62</f>
        <v>Playing rugby</v>
      </c>
      <c r="AN62" s="162" t="str">
        <f>RAWDC3!AT62</f>
        <v>Occurred suddenly</v>
      </c>
      <c r="AO62" s="162" t="str">
        <f>RAWDC3!AU62</f>
        <v>Contact</v>
      </c>
      <c r="AP62" s="162" t="str">
        <f>RAWDC3!AV62</f>
        <v>No</v>
      </c>
    </row>
    <row r="63" spans="1:42">
      <c r="A63" s="44">
        <v>61</v>
      </c>
      <c r="B63" t="str">
        <f>RAWDC3!K63</f>
        <v>James</v>
      </c>
      <c r="C63" t="str">
        <f>RAWDC3!L63</f>
        <v>Dickenson</v>
      </c>
      <c r="D63">
        <f>SUMIF(RAWDC3!BE63:HV63, $D$2)</f>
        <v>-4</v>
      </c>
      <c r="E63">
        <f>SUMIF(RAWDC3!BE63:HV63, $E$2)</f>
        <v>-3</v>
      </c>
      <c r="F63">
        <f>SUMIF(RAWDC3!BE63:HV63, $F$2)</f>
        <v>0</v>
      </c>
      <c r="G63">
        <f>SUMIF(RAWDC3!BE63:HV63, $G$2)</f>
        <v>0</v>
      </c>
      <c r="H63">
        <f>SUMIF(RAWDC3!BE63:HV63, $H$2)</f>
        <v>0</v>
      </c>
      <c r="I63">
        <f>SUMIF(RAWDC3!BE63:HV63, $I$2)</f>
        <v>0</v>
      </c>
      <c r="J63">
        <f>SUMIF(RAWDC3!BE63:HV63, $J$2)</f>
        <v>0</v>
      </c>
      <c r="K63">
        <f>SUMIF(RAWDC3!BE63:HV63, $K$2)</f>
        <v>4</v>
      </c>
      <c r="M63">
        <f t="shared" si="18"/>
        <v>-7</v>
      </c>
      <c r="N63">
        <f t="shared" si="19"/>
        <v>4</v>
      </c>
      <c r="O63">
        <f t="shared" si="20"/>
        <v>11</v>
      </c>
      <c r="Q63" s="162">
        <f>RAWDC3!P63</f>
        <v>0</v>
      </c>
      <c r="R63" s="162" t="str">
        <f>RAWDC3!Q63</f>
        <v>No</v>
      </c>
      <c r="S63" s="162" t="str">
        <f>RAWDC3!R63</f>
        <v>remained the same</v>
      </c>
      <c r="T63" s="162" t="str">
        <f>RAWDC3!S63</f>
        <v>increased</v>
      </c>
      <c r="U63" s="162" t="str">
        <f>RAWDC3!T63</f>
        <v>remained the same</v>
      </c>
      <c r="V63" s="162" t="str">
        <f>RAWDC3!U63</f>
        <v>remained the same</v>
      </c>
      <c r="X63" s="162" t="str">
        <f>RAWDC3!AE63</f>
        <v>-</v>
      </c>
      <c r="Y63" s="162" t="str">
        <f>RAWDC3!AF63</f>
        <v>-</v>
      </c>
      <c r="Z63" s="162" t="str">
        <f>RAWDC3!AG63</f>
        <v>-</v>
      </c>
      <c r="AA63" s="162" t="str">
        <f>RAWDC3!AH63</f>
        <v>-</v>
      </c>
      <c r="AB63" s="162" t="str">
        <f>RAWDC3!AI63</f>
        <v>-</v>
      </c>
      <c r="AC63" s="162" t="str">
        <f>RAWDC3!AJ63</f>
        <v>-</v>
      </c>
      <c r="AD63" s="162" t="str">
        <f>RAWDC3!AK63</f>
        <v>-</v>
      </c>
      <c r="AE63" s="162" t="str">
        <f>RAWDC3!AL63</f>
        <v>-</v>
      </c>
      <c r="AF63" s="162" t="str">
        <f>RAWDC3!AM63</f>
        <v>-</v>
      </c>
      <c r="AG63" s="162"/>
      <c r="AH63" s="162" t="str">
        <f>RAWDC3!AN63</f>
        <v>-</v>
      </c>
      <c r="AI63" s="162" t="str">
        <f>RAWDC3!AO63</f>
        <v>-</v>
      </c>
      <c r="AJ63" s="162" t="str">
        <f>RAWDC3!AP63</f>
        <v>-</v>
      </c>
      <c r="AK63" s="162" t="str">
        <f>RAWDC3!AQ63</f>
        <v>-</v>
      </c>
      <c r="AL63" s="162" t="str">
        <f>RAWDC3!AR63</f>
        <v>-</v>
      </c>
      <c r="AM63" s="162" t="str">
        <f>RAWDC3!AS63</f>
        <v>-</v>
      </c>
      <c r="AN63" s="162" t="str">
        <f>RAWDC3!AT63</f>
        <v>-</v>
      </c>
      <c r="AO63" s="162" t="str">
        <f>RAWDC3!AU63</f>
        <v>-</v>
      </c>
      <c r="AP63" s="162" t="str">
        <f>RAWDC3!AV63</f>
        <v>-</v>
      </c>
    </row>
    <row r="64" spans="1:42">
      <c r="A64" s="44">
        <v>62</v>
      </c>
      <c r="B64">
        <f>RAWDC3!K64</f>
        <v>0</v>
      </c>
      <c r="C64">
        <f>RAWDC3!L64</f>
        <v>0</v>
      </c>
      <c r="D64">
        <f>SUMIF(RAWDC3!BE64:HV64, $D$2)</f>
        <v>0</v>
      </c>
      <c r="E64">
        <f>SUMIF(RAWDC3!BE64:HV64, $E$2)</f>
        <v>0</v>
      </c>
      <c r="F64">
        <f>SUMIF(RAWDC3!BE64:HV64, $F$2)</f>
        <v>0</v>
      </c>
      <c r="G64">
        <f>SUMIF(RAWDC3!BE64:HV64, $G$2)</f>
        <v>0</v>
      </c>
      <c r="H64">
        <f>SUMIF(RAWDC3!BE64:HV64, $H$2)</f>
        <v>0</v>
      </c>
      <c r="I64">
        <f>SUMIF(RAWDC3!BE64:HV64, $I$2)</f>
        <v>0</v>
      </c>
      <c r="J64">
        <f>SUMIF(RAWDC3!BE64:HV64, $J$2)</f>
        <v>0</v>
      </c>
      <c r="K64">
        <f>SUMIF(RAWDC3!BE64:HV64, $K$2)</f>
        <v>0</v>
      </c>
      <c r="M64">
        <f t="shared" si="18"/>
        <v>0</v>
      </c>
      <c r="N64">
        <f t="shared" si="19"/>
        <v>0</v>
      </c>
      <c r="O64">
        <f t="shared" si="20"/>
        <v>0</v>
      </c>
      <c r="Q64" s="162">
        <f>RAWDC3!P64</f>
        <v>0</v>
      </c>
      <c r="R64" s="162">
        <f>RAWDC3!Q64</f>
        <v>0</v>
      </c>
      <c r="S64" s="162">
        <f>RAWDC3!R64</f>
        <v>0</v>
      </c>
      <c r="T64" s="162">
        <f>RAWDC3!S64</f>
        <v>0</v>
      </c>
      <c r="U64" s="162">
        <f>RAWDC3!T64</f>
        <v>0</v>
      </c>
      <c r="V64" s="162">
        <f>RAWDC3!U64</f>
        <v>0</v>
      </c>
      <c r="X64" s="162" t="str">
        <f>RAWDC3!AE64</f>
        <v>-</v>
      </c>
      <c r="Y64" s="162" t="str">
        <f>RAWDC3!AF64</f>
        <v>-</v>
      </c>
      <c r="Z64" s="162" t="str">
        <f>RAWDC3!AG64</f>
        <v>-</v>
      </c>
      <c r="AA64" s="162" t="str">
        <f>RAWDC3!AH64</f>
        <v>-</v>
      </c>
      <c r="AB64" s="162" t="str">
        <f>RAWDC3!AI64</f>
        <v>-</v>
      </c>
      <c r="AC64" s="162" t="str">
        <f>RAWDC3!AJ64</f>
        <v>-</v>
      </c>
      <c r="AD64" s="162" t="str">
        <f>RAWDC3!AK64</f>
        <v>-</v>
      </c>
      <c r="AE64" s="162" t="str">
        <f>RAWDC3!AL64</f>
        <v>-</v>
      </c>
      <c r="AF64" s="162" t="str">
        <f>RAWDC3!AM64</f>
        <v>-</v>
      </c>
      <c r="AG64" s="162"/>
      <c r="AH64" s="162" t="str">
        <f>RAWDC3!AN64</f>
        <v>-</v>
      </c>
      <c r="AI64" s="162" t="str">
        <f>RAWDC3!AO64</f>
        <v>-</v>
      </c>
      <c r="AJ64" s="162" t="str">
        <f>RAWDC3!AP64</f>
        <v>-</v>
      </c>
      <c r="AK64" s="162" t="str">
        <f>RAWDC3!AQ64</f>
        <v>-</v>
      </c>
      <c r="AL64" s="162" t="str">
        <f>RAWDC3!AR64</f>
        <v>-</v>
      </c>
      <c r="AM64" s="162" t="str">
        <f>RAWDC3!AS64</f>
        <v>-</v>
      </c>
      <c r="AN64" s="162" t="str">
        <f>RAWDC3!AT64</f>
        <v>-</v>
      </c>
      <c r="AO64" s="162" t="str">
        <f>RAWDC3!AU64</f>
        <v>-</v>
      </c>
      <c r="AP64" s="162" t="str">
        <f>RAWDC3!AV64</f>
        <v>-</v>
      </c>
    </row>
    <row r="65" spans="1:42">
      <c r="A65" s="44">
        <v>63</v>
      </c>
      <c r="B65">
        <f>RAWDC3!K65</f>
        <v>0</v>
      </c>
      <c r="C65">
        <f>RAWDC3!L65</f>
        <v>0</v>
      </c>
      <c r="D65">
        <f>SUMIF(RAWDC3!BE65:HV65, $D$2)</f>
        <v>0</v>
      </c>
      <c r="E65">
        <f>SUMIF(RAWDC3!BE65:HV65, $E$2)</f>
        <v>0</v>
      </c>
      <c r="F65">
        <f>SUMIF(RAWDC3!BE65:HV65, $F$2)</f>
        <v>0</v>
      </c>
      <c r="G65">
        <f>SUMIF(RAWDC3!BE65:HV65, $G$2)</f>
        <v>0</v>
      </c>
      <c r="H65">
        <f>SUMIF(RAWDC3!BE65:HV65, $H$2)</f>
        <v>0</v>
      </c>
      <c r="I65">
        <f>SUMIF(RAWDC3!BE65:HV65, $I$2)</f>
        <v>0</v>
      </c>
      <c r="J65">
        <f>SUMIF(RAWDC3!BE65:HV65, $J$2)</f>
        <v>0</v>
      </c>
      <c r="K65">
        <f>SUMIF(RAWDC3!BE65:HV65, $K$2)</f>
        <v>0</v>
      </c>
      <c r="M65">
        <f t="shared" si="18"/>
        <v>0</v>
      </c>
      <c r="N65">
        <f t="shared" si="19"/>
        <v>0</v>
      </c>
      <c r="O65">
        <f t="shared" si="20"/>
        <v>0</v>
      </c>
      <c r="Q65" s="162">
        <f>RAWDC3!P65</f>
        <v>0</v>
      </c>
      <c r="R65" s="162">
        <f>RAWDC3!Q65</f>
        <v>0</v>
      </c>
      <c r="S65" s="162">
        <f>RAWDC3!R65</f>
        <v>0</v>
      </c>
      <c r="T65" s="162">
        <f>RAWDC3!S65</f>
        <v>0</v>
      </c>
      <c r="U65" s="162">
        <f>RAWDC3!T65</f>
        <v>0</v>
      </c>
      <c r="V65" s="162">
        <f>RAWDC3!U65</f>
        <v>0</v>
      </c>
      <c r="X65" s="162" t="str">
        <f>RAWDC3!AE65</f>
        <v>-</v>
      </c>
      <c r="Y65" s="162" t="str">
        <f>RAWDC3!AF65</f>
        <v>-</v>
      </c>
      <c r="Z65" s="162" t="str">
        <f>RAWDC3!AG65</f>
        <v>-</v>
      </c>
      <c r="AA65" s="162" t="str">
        <f>RAWDC3!AH65</f>
        <v>-</v>
      </c>
      <c r="AB65" s="162" t="str">
        <f>RAWDC3!AI65</f>
        <v>-</v>
      </c>
      <c r="AC65" s="162" t="str">
        <f>RAWDC3!AJ65</f>
        <v>-</v>
      </c>
      <c r="AD65" s="162" t="str">
        <f>RAWDC3!AK65</f>
        <v>-</v>
      </c>
      <c r="AE65" s="162" t="str">
        <f>RAWDC3!AL65</f>
        <v>-</v>
      </c>
      <c r="AF65" s="162" t="str">
        <f>RAWDC3!AM65</f>
        <v>-</v>
      </c>
      <c r="AG65" s="162"/>
      <c r="AH65" s="162" t="str">
        <f>RAWDC3!AN65</f>
        <v>-</v>
      </c>
      <c r="AI65" s="162" t="str">
        <f>RAWDC3!AO65</f>
        <v>-</v>
      </c>
      <c r="AJ65" s="162" t="str">
        <f>RAWDC3!AP65</f>
        <v>-</v>
      </c>
      <c r="AK65" s="162" t="str">
        <f>RAWDC3!AQ65</f>
        <v>-</v>
      </c>
      <c r="AL65" s="162" t="str">
        <f>RAWDC3!AR65</f>
        <v>-</v>
      </c>
      <c r="AM65" s="162" t="str">
        <f>RAWDC3!AS65</f>
        <v>-</v>
      </c>
      <c r="AN65" s="162" t="str">
        <f>RAWDC3!AT65</f>
        <v>-</v>
      </c>
      <c r="AO65" s="162" t="str">
        <f>RAWDC3!AU65</f>
        <v>-</v>
      </c>
      <c r="AP65" s="162" t="str">
        <f>RAWDC3!AV65</f>
        <v>-</v>
      </c>
    </row>
    <row r="66" spans="1:42">
      <c r="A66" s="44">
        <v>64</v>
      </c>
      <c r="B66">
        <f>RAWDC3!K66</f>
        <v>0</v>
      </c>
      <c r="C66">
        <f>RAWDC3!L66</f>
        <v>0</v>
      </c>
      <c r="D66">
        <f>SUMIF(RAWDC3!BE66:HV66, $D$2)</f>
        <v>0</v>
      </c>
      <c r="E66">
        <f>SUMIF(RAWDC3!BE66:HV66, $E$2)</f>
        <v>0</v>
      </c>
      <c r="F66">
        <f>SUMIF(RAWDC3!BE66:HV66, $F$2)</f>
        <v>0</v>
      </c>
      <c r="G66">
        <f>SUMIF(RAWDC3!BE66:HV66, $G$2)</f>
        <v>0</v>
      </c>
      <c r="H66">
        <f>SUMIF(RAWDC3!BE66:HV66, $H$2)</f>
        <v>0</v>
      </c>
      <c r="I66">
        <f>SUMIF(RAWDC3!BE66:HV66, $I$2)</f>
        <v>0</v>
      </c>
      <c r="J66">
        <f>SUMIF(RAWDC3!BE66:HV66, $J$2)</f>
        <v>0</v>
      </c>
      <c r="K66">
        <f>SUMIF(RAWDC3!BE66:HV66, $K$2)</f>
        <v>0</v>
      </c>
      <c r="M66">
        <f t="shared" si="18"/>
        <v>0</v>
      </c>
      <c r="N66">
        <f t="shared" si="19"/>
        <v>0</v>
      </c>
      <c r="O66">
        <f t="shared" si="20"/>
        <v>0</v>
      </c>
      <c r="Q66" s="162">
        <f>RAWDC3!P66</f>
        <v>0</v>
      </c>
      <c r="R66" s="162">
        <f>RAWDC3!Q66</f>
        <v>0</v>
      </c>
      <c r="S66" s="162">
        <f>RAWDC3!R66</f>
        <v>0</v>
      </c>
      <c r="T66" s="162">
        <f>RAWDC3!S66</f>
        <v>0</v>
      </c>
      <c r="U66" s="162">
        <f>RAWDC3!T66</f>
        <v>0</v>
      </c>
      <c r="V66" s="162">
        <f>RAWDC3!U66</f>
        <v>0</v>
      </c>
      <c r="X66" s="162" t="str">
        <f>RAWDC3!AE66</f>
        <v>-</v>
      </c>
      <c r="Y66" s="162" t="str">
        <f>RAWDC3!AF66</f>
        <v>-</v>
      </c>
      <c r="Z66" s="162" t="str">
        <f>RAWDC3!AG66</f>
        <v>-</v>
      </c>
      <c r="AA66" s="162" t="str">
        <f>RAWDC3!AH66</f>
        <v>-</v>
      </c>
      <c r="AB66" s="162" t="str">
        <f>RAWDC3!AI66</f>
        <v>-</v>
      </c>
      <c r="AC66" s="162" t="str">
        <f>RAWDC3!AJ66</f>
        <v>-</v>
      </c>
      <c r="AD66" s="162" t="str">
        <f>RAWDC3!AK66</f>
        <v>-</v>
      </c>
      <c r="AE66" s="162" t="str">
        <f>RAWDC3!AL66</f>
        <v>-</v>
      </c>
      <c r="AF66" s="162" t="str">
        <f>RAWDC3!AM66</f>
        <v>-</v>
      </c>
      <c r="AG66" s="162"/>
      <c r="AH66" s="162" t="str">
        <f>RAWDC3!AN66</f>
        <v>-</v>
      </c>
      <c r="AI66" s="162" t="str">
        <f>RAWDC3!AO66</f>
        <v>-</v>
      </c>
      <c r="AJ66" s="162" t="str">
        <f>RAWDC3!AP66</f>
        <v>-</v>
      </c>
      <c r="AK66" s="162" t="str">
        <f>RAWDC3!AQ66</f>
        <v>-</v>
      </c>
      <c r="AL66" s="162" t="str">
        <f>RAWDC3!AR66</f>
        <v>-</v>
      </c>
      <c r="AM66" s="162" t="str">
        <f>RAWDC3!AS66</f>
        <v>-</v>
      </c>
      <c r="AN66" s="162" t="str">
        <f>RAWDC3!AT66</f>
        <v>-</v>
      </c>
      <c r="AO66" s="162" t="str">
        <f>RAWDC3!AU66</f>
        <v>-</v>
      </c>
      <c r="AP66" s="162" t="str">
        <f>RAWDC3!AV66</f>
        <v>-</v>
      </c>
    </row>
    <row r="67" spans="1:42">
      <c r="A67" s="44">
        <v>65</v>
      </c>
      <c r="B67">
        <f>RAWDC3!K67</f>
        <v>0</v>
      </c>
      <c r="C67">
        <f>RAWDC3!L67</f>
        <v>0</v>
      </c>
      <c r="D67">
        <f>SUMIF(RAWDC3!BE67:HV67, $D$2)</f>
        <v>0</v>
      </c>
      <c r="E67">
        <f>SUMIF(RAWDC3!BE67:HV67, $E$2)</f>
        <v>0</v>
      </c>
      <c r="F67">
        <f>SUMIF(RAWDC3!BE67:HV67, $F$2)</f>
        <v>0</v>
      </c>
      <c r="G67">
        <f>SUMIF(RAWDC3!BE67:HV67, $G$2)</f>
        <v>0</v>
      </c>
      <c r="H67">
        <f>SUMIF(RAWDC3!BE67:HV67, $H$2)</f>
        <v>0</v>
      </c>
      <c r="I67">
        <f>SUMIF(RAWDC3!BE67:HV67, $I$2)</f>
        <v>0</v>
      </c>
      <c r="J67">
        <f>SUMIF(RAWDC3!BE67:HV67, $J$2)</f>
        <v>0</v>
      </c>
      <c r="K67">
        <f>SUMIF(RAWDC3!BE67:HV67, $K$2)</f>
        <v>0</v>
      </c>
      <c r="M67">
        <f t="shared" si="18"/>
        <v>0</v>
      </c>
      <c r="N67">
        <f t="shared" si="19"/>
        <v>0</v>
      </c>
      <c r="O67">
        <f t="shared" si="20"/>
        <v>0</v>
      </c>
      <c r="Q67" s="162">
        <f>RAWDC3!P67</f>
        <v>0</v>
      </c>
      <c r="R67" s="162">
        <f>RAWDC3!Q67</f>
        <v>0</v>
      </c>
      <c r="S67" s="162">
        <f>RAWDC3!R67</f>
        <v>0</v>
      </c>
      <c r="T67" s="162">
        <f>RAWDC3!S67</f>
        <v>0</v>
      </c>
      <c r="U67" s="162">
        <f>RAWDC3!T67</f>
        <v>0</v>
      </c>
      <c r="V67" s="162">
        <f>RAWDC3!U67</f>
        <v>0</v>
      </c>
      <c r="X67" s="162" t="str">
        <f>RAWDC3!AE67</f>
        <v>-</v>
      </c>
      <c r="Y67" s="162" t="str">
        <f>RAWDC3!AF67</f>
        <v>-</v>
      </c>
      <c r="Z67" s="162" t="str">
        <f>RAWDC3!AG67</f>
        <v>-</v>
      </c>
      <c r="AA67" s="162" t="str">
        <f>RAWDC3!AH67</f>
        <v>-</v>
      </c>
      <c r="AB67" s="162" t="str">
        <f>RAWDC3!AI67</f>
        <v>-</v>
      </c>
      <c r="AC67" s="162" t="str">
        <f>RAWDC3!AJ67</f>
        <v>-</v>
      </c>
      <c r="AD67" s="162" t="str">
        <f>RAWDC3!AK67</f>
        <v>-</v>
      </c>
      <c r="AE67" s="162" t="str">
        <f>RAWDC3!AL67</f>
        <v>-</v>
      </c>
      <c r="AF67" s="162" t="str">
        <f>RAWDC3!AM67</f>
        <v>-</v>
      </c>
      <c r="AG67" s="162"/>
      <c r="AH67" s="162" t="str">
        <f>RAWDC3!AN67</f>
        <v>-</v>
      </c>
      <c r="AI67" s="162" t="str">
        <f>RAWDC3!AO67</f>
        <v>-</v>
      </c>
      <c r="AJ67" s="162" t="str">
        <f>RAWDC3!AP67</f>
        <v>-</v>
      </c>
      <c r="AK67" s="162" t="str">
        <f>RAWDC3!AQ67</f>
        <v>-</v>
      </c>
      <c r="AL67" s="162" t="str">
        <f>RAWDC3!AR67</f>
        <v>-</v>
      </c>
      <c r="AM67" s="162" t="str">
        <f>RAWDC3!AS67</f>
        <v>-</v>
      </c>
      <c r="AN67" s="162" t="str">
        <f>RAWDC3!AT67</f>
        <v>-</v>
      </c>
      <c r="AO67" s="162" t="str">
        <f>RAWDC3!AU67</f>
        <v>-</v>
      </c>
      <c r="AP67" s="162" t="str">
        <f>RAWDC3!AV67</f>
        <v>-</v>
      </c>
    </row>
    <row r="68" spans="1:42">
      <c r="A68" s="44">
        <v>66</v>
      </c>
      <c r="B68">
        <f>RAWDC3!K68</f>
        <v>0</v>
      </c>
      <c r="C68">
        <f>RAWDC3!L68</f>
        <v>0</v>
      </c>
      <c r="D68">
        <f>SUMIF(RAWDC3!BE68:HV68, $D$2)</f>
        <v>0</v>
      </c>
      <c r="E68">
        <f>SUMIF(RAWDC3!BE68:HV68, $E$2)</f>
        <v>0</v>
      </c>
      <c r="F68">
        <f>SUMIF(RAWDC3!BE68:HV68, $F$2)</f>
        <v>0</v>
      </c>
      <c r="G68">
        <f>SUMIF(RAWDC3!BE68:HV68, $G$2)</f>
        <v>0</v>
      </c>
      <c r="H68">
        <f>SUMIF(RAWDC3!BE68:HV68, $H$2)</f>
        <v>0</v>
      </c>
      <c r="I68">
        <f>SUMIF(RAWDC3!BE68:HV68, $I$2)</f>
        <v>0</v>
      </c>
      <c r="J68">
        <f>SUMIF(RAWDC3!BE68:HV68, $J$2)</f>
        <v>0</v>
      </c>
      <c r="K68">
        <f>SUMIF(RAWDC3!BE68:HV68, $K$2)</f>
        <v>0</v>
      </c>
      <c r="M68">
        <f t="shared" si="18"/>
        <v>0</v>
      </c>
      <c r="N68">
        <f t="shared" si="19"/>
        <v>0</v>
      </c>
      <c r="O68">
        <f t="shared" si="20"/>
        <v>0</v>
      </c>
      <c r="Q68" s="162">
        <f>RAWDC3!P68</f>
        <v>0</v>
      </c>
      <c r="R68" s="162">
        <f>RAWDC3!Q68</f>
        <v>0</v>
      </c>
      <c r="S68" s="162">
        <f>RAWDC3!R68</f>
        <v>0</v>
      </c>
      <c r="T68" s="162">
        <f>RAWDC3!S68</f>
        <v>0</v>
      </c>
      <c r="U68" s="162">
        <f>RAWDC3!T68</f>
        <v>0</v>
      </c>
      <c r="V68" s="162">
        <f>RAWDC3!U68</f>
        <v>0</v>
      </c>
      <c r="X68" s="162" t="str">
        <f>RAWDC3!AE68</f>
        <v>-</v>
      </c>
      <c r="Y68" s="162" t="str">
        <f>RAWDC3!AF68</f>
        <v>-</v>
      </c>
      <c r="Z68" s="162" t="str">
        <f>RAWDC3!AG68</f>
        <v>-</v>
      </c>
      <c r="AA68" s="162" t="str">
        <f>RAWDC3!AH68</f>
        <v>-</v>
      </c>
      <c r="AB68" s="162" t="str">
        <f>RAWDC3!AI68</f>
        <v>-</v>
      </c>
      <c r="AC68" s="162" t="str">
        <f>RAWDC3!AJ68</f>
        <v>-</v>
      </c>
      <c r="AD68" s="162" t="str">
        <f>RAWDC3!AK68</f>
        <v>-</v>
      </c>
      <c r="AE68" s="162" t="str">
        <f>RAWDC3!AL68</f>
        <v>-</v>
      </c>
      <c r="AF68" s="162" t="str">
        <f>RAWDC3!AM68</f>
        <v>-</v>
      </c>
      <c r="AG68" s="162"/>
      <c r="AH68" s="162" t="str">
        <f>RAWDC3!AN68</f>
        <v>-</v>
      </c>
      <c r="AI68" s="162" t="str">
        <f>RAWDC3!AO68</f>
        <v>-</v>
      </c>
      <c r="AJ68" s="162" t="str">
        <f>RAWDC3!AP68</f>
        <v>-</v>
      </c>
      <c r="AK68" s="162" t="str">
        <f>RAWDC3!AQ68</f>
        <v>-</v>
      </c>
      <c r="AL68" s="162" t="str">
        <f>RAWDC3!AR68</f>
        <v>-</v>
      </c>
      <c r="AM68" s="162" t="str">
        <f>RAWDC3!AS68</f>
        <v>-</v>
      </c>
      <c r="AN68" s="162" t="str">
        <f>RAWDC3!AT68</f>
        <v>-</v>
      </c>
      <c r="AO68" s="162" t="str">
        <f>RAWDC3!AU68</f>
        <v>-</v>
      </c>
      <c r="AP68" s="162" t="str">
        <f>RAWDC3!AV68</f>
        <v>-</v>
      </c>
    </row>
    <row r="69" spans="1:42">
      <c r="A69" s="44">
        <v>67</v>
      </c>
      <c r="B69">
        <f>RAWDC3!K69</f>
        <v>0</v>
      </c>
      <c r="C69">
        <f>RAWDC3!L69</f>
        <v>0</v>
      </c>
      <c r="D69">
        <f>SUMIF(RAWDC3!BE69:HV69, $D$2)</f>
        <v>0</v>
      </c>
      <c r="E69">
        <f>SUMIF(RAWDC3!BE69:HV69, $E$2)</f>
        <v>0</v>
      </c>
      <c r="F69">
        <f>SUMIF(RAWDC3!BE69:HV69, $F$2)</f>
        <v>0</v>
      </c>
      <c r="G69">
        <f>SUMIF(RAWDC3!BE69:HV69, $G$2)</f>
        <v>0</v>
      </c>
      <c r="H69">
        <f>SUMIF(RAWDC3!BE69:HV69, $H$2)</f>
        <v>0</v>
      </c>
      <c r="I69">
        <f>SUMIF(RAWDC3!BE69:HV69, $I$2)</f>
        <v>0</v>
      </c>
      <c r="J69">
        <f>SUMIF(RAWDC3!BE69:HV69, $J$2)</f>
        <v>0</v>
      </c>
      <c r="K69">
        <f>SUMIF(RAWDC3!BE69:HV69, $K$2)</f>
        <v>0</v>
      </c>
      <c r="M69">
        <f t="shared" si="18"/>
        <v>0</v>
      </c>
      <c r="N69">
        <f t="shared" si="19"/>
        <v>0</v>
      </c>
      <c r="O69">
        <f t="shared" si="20"/>
        <v>0</v>
      </c>
      <c r="Q69" s="162">
        <f>RAWDC3!P69</f>
        <v>0</v>
      </c>
      <c r="R69" s="162">
        <f>RAWDC3!Q69</f>
        <v>0</v>
      </c>
      <c r="S69" s="162">
        <f>RAWDC3!R69</f>
        <v>0</v>
      </c>
      <c r="T69" s="162">
        <f>RAWDC3!S69</f>
        <v>0</v>
      </c>
      <c r="U69" s="162">
        <f>RAWDC3!T69</f>
        <v>0</v>
      </c>
      <c r="V69" s="162">
        <f>RAWDC3!U69</f>
        <v>0</v>
      </c>
      <c r="X69" s="162" t="str">
        <f>RAWDC3!AE69</f>
        <v>-</v>
      </c>
      <c r="Y69" s="162" t="str">
        <f>RAWDC3!AF69</f>
        <v>-</v>
      </c>
      <c r="Z69" s="162" t="str">
        <f>RAWDC3!AG69</f>
        <v>-</v>
      </c>
      <c r="AA69" s="162" t="str">
        <f>RAWDC3!AH69</f>
        <v>-</v>
      </c>
      <c r="AB69" s="162" t="str">
        <f>RAWDC3!AI69</f>
        <v>-</v>
      </c>
      <c r="AC69" s="162" t="str">
        <f>RAWDC3!AJ69</f>
        <v>-</v>
      </c>
      <c r="AD69" s="162" t="str">
        <f>RAWDC3!AK69</f>
        <v>-</v>
      </c>
      <c r="AE69" s="162" t="str">
        <f>RAWDC3!AL69</f>
        <v>-</v>
      </c>
      <c r="AF69" s="162" t="str">
        <f>RAWDC3!AM69</f>
        <v>-</v>
      </c>
      <c r="AG69" s="162"/>
      <c r="AH69" s="162" t="str">
        <f>RAWDC3!AN69</f>
        <v>-</v>
      </c>
      <c r="AI69" s="162" t="str">
        <f>RAWDC3!AO69</f>
        <v>-</v>
      </c>
      <c r="AJ69" s="162" t="str">
        <f>RAWDC3!AP69</f>
        <v>-</v>
      </c>
      <c r="AK69" s="162" t="str">
        <f>RAWDC3!AQ69</f>
        <v>-</v>
      </c>
      <c r="AL69" s="162" t="str">
        <f>RAWDC3!AR69</f>
        <v>-</v>
      </c>
      <c r="AM69" s="162" t="str">
        <f>RAWDC3!AS69</f>
        <v>-</v>
      </c>
      <c r="AN69" s="162" t="str">
        <f>RAWDC3!AT69</f>
        <v>-</v>
      </c>
      <c r="AO69" s="162" t="str">
        <f>RAWDC3!AU69</f>
        <v>-</v>
      </c>
      <c r="AP69" s="162" t="str">
        <f>RAWDC3!AV69</f>
        <v>-</v>
      </c>
    </row>
    <row r="70" spans="1:42">
      <c r="A70" s="44">
        <v>68</v>
      </c>
      <c r="B70">
        <f>RAWDC3!K70</f>
        <v>0</v>
      </c>
      <c r="C70">
        <f>RAWDC3!L70</f>
        <v>0</v>
      </c>
      <c r="D70">
        <f>SUMIF(RAWDC3!BE70:HV70, $D$2)</f>
        <v>0</v>
      </c>
      <c r="E70">
        <f>SUMIF(RAWDC3!BE70:HV70, $E$2)</f>
        <v>0</v>
      </c>
      <c r="F70">
        <f>SUMIF(RAWDC3!BE70:HV70, $F$2)</f>
        <v>0</v>
      </c>
      <c r="G70">
        <f>SUMIF(RAWDC3!BE70:HV70, $G$2)</f>
        <v>0</v>
      </c>
      <c r="H70">
        <f>SUMIF(RAWDC3!BE70:HV70, $H$2)</f>
        <v>0</v>
      </c>
      <c r="I70">
        <f>SUMIF(RAWDC3!BE70:HV70, $I$2)</f>
        <v>0</v>
      </c>
      <c r="J70">
        <f>SUMIF(RAWDC3!BE70:HV70, $J$2)</f>
        <v>0</v>
      </c>
      <c r="K70">
        <f>SUMIF(RAWDC3!BE70:HV70, $K$2)</f>
        <v>0</v>
      </c>
      <c r="M70">
        <f t="shared" si="18"/>
        <v>0</v>
      </c>
      <c r="N70">
        <f t="shared" si="19"/>
        <v>0</v>
      </c>
      <c r="O70">
        <f t="shared" si="20"/>
        <v>0</v>
      </c>
      <c r="Q70" s="162">
        <f>RAWDC3!P70</f>
        <v>0</v>
      </c>
      <c r="R70" s="162">
        <f>RAWDC3!Q70</f>
        <v>0</v>
      </c>
      <c r="S70" s="162">
        <f>RAWDC3!R70</f>
        <v>0</v>
      </c>
      <c r="T70" s="162">
        <f>RAWDC3!S70</f>
        <v>0</v>
      </c>
      <c r="U70" s="162">
        <f>RAWDC3!T70</f>
        <v>0</v>
      </c>
      <c r="V70" s="162">
        <f>RAWDC3!U70</f>
        <v>0</v>
      </c>
      <c r="X70" s="162" t="str">
        <f>RAWDC3!AE70</f>
        <v>-</v>
      </c>
      <c r="Y70" s="162" t="str">
        <f>RAWDC3!AF70</f>
        <v>-</v>
      </c>
      <c r="Z70" s="162" t="str">
        <f>RAWDC3!AG70</f>
        <v>-</v>
      </c>
      <c r="AA70" s="162" t="str">
        <f>RAWDC3!AH70</f>
        <v>-</v>
      </c>
      <c r="AB70" s="162" t="str">
        <f>RAWDC3!AI70</f>
        <v>-</v>
      </c>
      <c r="AC70" s="162" t="str">
        <f>RAWDC3!AJ70</f>
        <v>-</v>
      </c>
      <c r="AD70" s="162" t="str">
        <f>RAWDC3!AK70</f>
        <v>-</v>
      </c>
      <c r="AE70" s="162" t="str">
        <f>RAWDC3!AL70</f>
        <v>-</v>
      </c>
      <c r="AF70" s="162" t="str">
        <f>RAWDC3!AM70</f>
        <v>-</v>
      </c>
      <c r="AG70" s="162"/>
      <c r="AH70" s="162" t="str">
        <f>RAWDC3!AN70</f>
        <v>-</v>
      </c>
      <c r="AI70" s="162" t="str">
        <f>RAWDC3!AO70</f>
        <v>-</v>
      </c>
      <c r="AJ70" s="162" t="str">
        <f>RAWDC3!AP70</f>
        <v>-</v>
      </c>
      <c r="AK70" s="162" t="str">
        <f>RAWDC3!AQ70</f>
        <v>-</v>
      </c>
      <c r="AL70" s="162" t="str">
        <f>RAWDC3!AR70</f>
        <v>-</v>
      </c>
      <c r="AM70" s="162" t="str">
        <f>RAWDC3!AS70</f>
        <v>-</v>
      </c>
      <c r="AN70" s="162" t="str">
        <f>RAWDC3!AT70</f>
        <v>-</v>
      </c>
      <c r="AO70" s="162" t="str">
        <f>RAWDC3!AU70</f>
        <v>-</v>
      </c>
      <c r="AP70" s="162" t="str">
        <f>RAWDC3!AV70</f>
        <v>-</v>
      </c>
    </row>
    <row r="71" spans="1:42">
      <c r="A71" s="44">
        <v>69</v>
      </c>
      <c r="B71">
        <f>RAWDC3!K71</f>
        <v>0</v>
      </c>
      <c r="C71">
        <f>RAWDC3!L71</f>
        <v>0</v>
      </c>
      <c r="D71">
        <f>SUMIF(RAWDC3!BE71:HV71, $D$2)</f>
        <v>0</v>
      </c>
      <c r="E71">
        <f>SUMIF(RAWDC3!BE71:HV71, $E$2)</f>
        <v>0</v>
      </c>
      <c r="F71">
        <f>SUMIF(RAWDC3!BE71:HV71, $F$2)</f>
        <v>0</v>
      </c>
      <c r="G71">
        <f>SUMIF(RAWDC3!BE71:HV71, $G$2)</f>
        <v>0</v>
      </c>
      <c r="H71">
        <f>SUMIF(RAWDC3!BE71:HV71, $H$2)</f>
        <v>0</v>
      </c>
      <c r="I71">
        <f>SUMIF(RAWDC3!BE71:HV71, $I$2)</f>
        <v>0</v>
      </c>
      <c r="J71">
        <f>SUMIF(RAWDC3!BE71:HV71, $J$2)</f>
        <v>0</v>
      </c>
      <c r="K71">
        <f>SUMIF(RAWDC3!BE71:HV71, $K$2)</f>
        <v>0</v>
      </c>
      <c r="M71">
        <f t="shared" si="18"/>
        <v>0</v>
      </c>
      <c r="N71">
        <f t="shared" si="19"/>
        <v>0</v>
      </c>
      <c r="O71">
        <f t="shared" si="20"/>
        <v>0</v>
      </c>
      <c r="Q71" s="162">
        <f>RAWDC3!P71</f>
        <v>0</v>
      </c>
      <c r="R71" s="162">
        <f>RAWDC3!Q71</f>
        <v>0</v>
      </c>
      <c r="S71" s="162">
        <f>RAWDC3!R71</f>
        <v>0</v>
      </c>
      <c r="T71" s="162">
        <f>RAWDC3!S71</f>
        <v>0</v>
      </c>
      <c r="U71" s="162">
        <f>RAWDC3!T71</f>
        <v>0</v>
      </c>
      <c r="V71" s="162">
        <f>RAWDC3!U71</f>
        <v>0</v>
      </c>
      <c r="X71" s="162" t="str">
        <f>RAWDC3!AE71</f>
        <v>-</v>
      </c>
      <c r="Y71" s="162" t="str">
        <f>RAWDC3!AF71</f>
        <v>-</v>
      </c>
      <c r="Z71" s="162" t="str">
        <f>RAWDC3!AG71</f>
        <v>-</v>
      </c>
      <c r="AA71" s="162" t="str">
        <f>RAWDC3!AH71</f>
        <v>-</v>
      </c>
      <c r="AB71" s="162" t="str">
        <f>RAWDC3!AI71</f>
        <v>-</v>
      </c>
      <c r="AC71" s="162" t="str">
        <f>RAWDC3!AJ71</f>
        <v>-</v>
      </c>
      <c r="AD71" s="162" t="str">
        <f>RAWDC3!AK71</f>
        <v>-</v>
      </c>
      <c r="AE71" s="162" t="str">
        <f>RAWDC3!AL71</f>
        <v>-</v>
      </c>
      <c r="AF71" s="162" t="str">
        <f>RAWDC3!AM71</f>
        <v>-</v>
      </c>
      <c r="AG71" s="162"/>
      <c r="AH71" s="162" t="str">
        <f>RAWDC3!AN71</f>
        <v>-</v>
      </c>
      <c r="AI71" s="162" t="str">
        <f>RAWDC3!AO71</f>
        <v>-</v>
      </c>
      <c r="AJ71" s="162" t="str">
        <f>RAWDC3!AP71</f>
        <v>-</v>
      </c>
      <c r="AK71" s="162" t="str">
        <f>RAWDC3!AQ71</f>
        <v>-</v>
      </c>
      <c r="AL71" s="162" t="str">
        <f>RAWDC3!AR71</f>
        <v>-</v>
      </c>
      <c r="AM71" s="162" t="str">
        <f>RAWDC3!AS71</f>
        <v>-</v>
      </c>
      <c r="AN71" s="162" t="str">
        <f>RAWDC3!AT71</f>
        <v>-</v>
      </c>
      <c r="AO71" s="162" t="str">
        <f>RAWDC3!AU71</f>
        <v>-</v>
      </c>
      <c r="AP71" s="162" t="str">
        <f>RAWDC3!AV71</f>
        <v>-</v>
      </c>
    </row>
    <row r="72" spans="1:42">
      <c r="A72" s="44">
        <v>70</v>
      </c>
      <c r="B72">
        <f>RAWDC3!K72</f>
        <v>0</v>
      </c>
      <c r="C72">
        <f>RAWDC3!L72</f>
        <v>0</v>
      </c>
      <c r="D72">
        <f>SUMIF(RAWDC3!BE72:HV72, $D$2)</f>
        <v>0</v>
      </c>
      <c r="E72">
        <f>SUMIF(RAWDC3!BE72:HV72, $E$2)</f>
        <v>0</v>
      </c>
      <c r="F72">
        <f>SUMIF(RAWDC3!BE72:HV72, $F$2)</f>
        <v>0</v>
      </c>
      <c r="G72">
        <f>SUMIF(RAWDC3!BE72:HV72, $G$2)</f>
        <v>0</v>
      </c>
      <c r="H72">
        <f>SUMIF(RAWDC3!BE72:HV72, $H$2)</f>
        <v>0</v>
      </c>
      <c r="I72">
        <f>SUMIF(RAWDC3!BE72:HV72, $I$2)</f>
        <v>0</v>
      </c>
      <c r="J72">
        <f>SUMIF(RAWDC3!BE72:HV72, $J$2)</f>
        <v>0</v>
      </c>
      <c r="K72">
        <f>SUMIF(RAWDC3!BE72:HV72, $K$2)</f>
        <v>0</v>
      </c>
      <c r="M72">
        <f t="shared" si="18"/>
        <v>0</v>
      </c>
      <c r="N72">
        <f t="shared" si="19"/>
        <v>0</v>
      </c>
      <c r="O72">
        <f t="shared" si="20"/>
        <v>0</v>
      </c>
      <c r="Q72" s="162">
        <f>RAWDC3!P72</f>
        <v>0</v>
      </c>
      <c r="R72" s="162">
        <f>RAWDC3!Q72</f>
        <v>0</v>
      </c>
      <c r="S72" s="162">
        <f>RAWDC3!R72</f>
        <v>0</v>
      </c>
      <c r="T72" s="162">
        <f>RAWDC3!S72</f>
        <v>0</v>
      </c>
      <c r="U72" s="162">
        <f>RAWDC3!T72</f>
        <v>0</v>
      </c>
      <c r="V72" s="162">
        <f>RAWDC3!U72</f>
        <v>0</v>
      </c>
      <c r="X72" s="162" t="str">
        <f>RAWDC3!AE72</f>
        <v>-</v>
      </c>
      <c r="Y72" s="162" t="str">
        <f>RAWDC3!AF72</f>
        <v>-</v>
      </c>
      <c r="Z72" s="162" t="str">
        <f>RAWDC3!AG72</f>
        <v>-</v>
      </c>
      <c r="AA72" s="162" t="str">
        <f>RAWDC3!AH72</f>
        <v>-</v>
      </c>
      <c r="AB72" s="162" t="str">
        <f>RAWDC3!AI72</f>
        <v>-</v>
      </c>
      <c r="AC72" s="162" t="str">
        <f>RAWDC3!AJ72</f>
        <v>-</v>
      </c>
      <c r="AD72" s="162" t="str">
        <f>RAWDC3!AK72</f>
        <v>-</v>
      </c>
      <c r="AE72" s="162" t="str">
        <f>RAWDC3!AL72</f>
        <v>-</v>
      </c>
      <c r="AF72" s="162" t="str">
        <f>RAWDC3!AM72</f>
        <v>-</v>
      </c>
      <c r="AG72" s="162"/>
      <c r="AH72" s="162" t="str">
        <f>RAWDC3!AN72</f>
        <v>-</v>
      </c>
      <c r="AI72" s="162" t="str">
        <f>RAWDC3!AO72</f>
        <v>-</v>
      </c>
      <c r="AJ72" s="162" t="str">
        <f>RAWDC3!AP72</f>
        <v>-</v>
      </c>
      <c r="AK72" s="162" t="str">
        <f>RAWDC3!AQ72</f>
        <v>-</v>
      </c>
      <c r="AL72" s="162" t="str">
        <f>RAWDC3!AR72</f>
        <v>-</v>
      </c>
      <c r="AM72" s="162" t="str">
        <f>RAWDC3!AS72</f>
        <v>-</v>
      </c>
      <c r="AN72" s="162" t="str">
        <f>RAWDC3!AT72</f>
        <v>-</v>
      </c>
      <c r="AO72" s="162" t="str">
        <f>RAWDC3!AU72</f>
        <v>-</v>
      </c>
      <c r="AP72" s="162" t="str">
        <f>RAWDC3!AV72</f>
        <v>-</v>
      </c>
    </row>
    <row r="73" spans="1:42">
      <c r="A73" s="44">
        <v>71</v>
      </c>
      <c r="B73" t="str">
        <f>RAWDC3!K73</f>
        <v xml:space="preserve">Lewis </v>
      </c>
      <c r="C73" t="str">
        <f>RAWDC3!L73</f>
        <v>Plece</v>
      </c>
      <c r="D73">
        <f>SUMIF(RAWDC3!BE73:HV73, $D$2)</f>
        <v>-4</v>
      </c>
      <c r="E73">
        <f>SUMIF(RAWDC3!BE73:HV73, $E$2)</f>
        <v>-3</v>
      </c>
      <c r="F73">
        <f>SUMIF(RAWDC3!BE73:HV73, $F$2)</f>
        <v>-6</v>
      </c>
      <c r="G73">
        <f>SUMIF(RAWDC3!BE73:HV73, $G$2)</f>
        <v>-3</v>
      </c>
      <c r="H73">
        <f>SUMIF(RAWDC3!BE73:HV73, $H$2)</f>
        <v>0</v>
      </c>
      <c r="I73">
        <f>SUMIF(RAWDC3!BE73:HV73, $I$2)</f>
        <v>2</v>
      </c>
      <c r="J73">
        <f>SUMIF(RAWDC3!BE73:HV73, $J$2)</f>
        <v>0</v>
      </c>
      <c r="K73">
        <f>SUMIF(RAWDC3!BE73:HV73, $K$2)</f>
        <v>0</v>
      </c>
      <c r="M73">
        <f t="shared" si="18"/>
        <v>-16</v>
      </c>
      <c r="N73">
        <f t="shared" si="19"/>
        <v>2</v>
      </c>
      <c r="O73">
        <f t="shared" si="20"/>
        <v>18</v>
      </c>
      <c r="Q73" s="162" t="str">
        <f>RAWDC3!P73</f>
        <v>no</v>
      </c>
      <c r="R73" s="162" t="str">
        <f>RAWDC3!Q73</f>
        <v>no</v>
      </c>
      <c r="S73" s="162" t="str">
        <f>RAWDC3!R73</f>
        <v>same</v>
      </c>
      <c r="T73" s="162" t="str">
        <f>RAWDC3!S73</f>
        <v>same</v>
      </c>
      <c r="U73" s="162" t="str">
        <f>RAWDC3!T73</f>
        <v>same</v>
      </c>
      <c r="V73" s="162" t="str">
        <f>RAWDC3!U73</f>
        <v>remained same</v>
      </c>
      <c r="X73" s="162" t="str">
        <f>RAWDC3!AE73</f>
        <v>hamstring</v>
      </c>
      <c r="Y73" s="162" t="str">
        <f>RAWDC3!AF73</f>
        <v>right</v>
      </c>
      <c r="Z73" s="162" t="str">
        <f>RAWDC3!AG73</f>
        <v>muscle tear</v>
      </c>
      <c r="AA73" s="162">
        <f>RAWDC3!AH73</f>
        <v>42896</v>
      </c>
      <c r="AB73" s="162">
        <f>RAWDC3!AI73</f>
        <v>100</v>
      </c>
      <c r="AC73" s="162" t="str">
        <f>RAWDC3!AJ73</f>
        <v>rugby, sprinting</v>
      </c>
      <c r="AD73" s="162" t="str">
        <f>RAWDC3!AK73</f>
        <v>acute, suddenly happened</v>
      </c>
      <c r="AE73" s="162" t="str">
        <f>RAWDC3!AL73</f>
        <v>non contact</v>
      </c>
      <c r="AF73" s="162" t="str">
        <f>RAWDC3!AM73</f>
        <v>yes</v>
      </c>
      <c r="AG73" s="162"/>
      <c r="AH73" s="162" t="str">
        <f>RAWDC3!AN73</f>
        <v>-</v>
      </c>
      <c r="AI73" s="162" t="str">
        <f>RAWDC3!AO73</f>
        <v>-</v>
      </c>
      <c r="AJ73" s="162" t="str">
        <f>RAWDC3!AP73</f>
        <v>-</v>
      </c>
      <c r="AK73" s="162" t="str">
        <f>RAWDC3!AQ73</f>
        <v>-</v>
      </c>
      <c r="AL73" s="162" t="str">
        <f>RAWDC3!AR73</f>
        <v>-</v>
      </c>
      <c r="AM73" s="162" t="str">
        <f>RAWDC3!AS73</f>
        <v>-</v>
      </c>
      <c r="AN73" s="162" t="str">
        <f>RAWDC3!AT73</f>
        <v>-</v>
      </c>
      <c r="AO73" s="162" t="str">
        <f>RAWDC3!AU73</f>
        <v>-</v>
      </c>
      <c r="AP73" s="162" t="str">
        <f>RAWDC3!AV73</f>
        <v>-</v>
      </c>
    </row>
    <row r="74" spans="1:42">
      <c r="A74" s="44">
        <v>72</v>
      </c>
      <c r="B74">
        <f>RAWDC3!K74</f>
        <v>0</v>
      </c>
      <c r="C74">
        <f>RAWDC3!L74</f>
        <v>0</v>
      </c>
      <c r="D74">
        <f>SUMIF(RAWDC3!BE74:HV74, $D$2)</f>
        <v>0</v>
      </c>
      <c r="E74">
        <f>SUMIF(RAWDC3!BE74:HV74, $E$2)</f>
        <v>0</v>
      </c>
      <c r="F74">
        <f>SUMIF(RAWDC3!BE74:HV74, $F$2)</f>
        <v>0</v>
      </c>
      <c r="G74">
        <f>SUMIF(RAWDC3!BE74:HV74, $G$2)</f>
        <v>0</v>
      </c>
      <c r="H74">
        <f>SUMIF(RAWDC3!BE74:HV74, $H$2)</f>
        <v>0</v>
      </c>
      <c r="I74">
        <f>SUMIF(RAWDC3!BE74:HV74, $I$2)</f>
        <v>0</v>
      </c>
      <c r="J74">
        <f>SUMIF(RAWDC3!BE74:HV74, $J$2)</f>
        <v>0</v>
      </c>
      <c r="K74">
        <f>SUMIF(RAWDC3!BE74:HV74, $K$2)</f>
        <v>0</v>
      </c>
      <c r="M74">
        <f t="shared" si="18"/>
        <v>0</v>
      </c>
      <c r="N74">
        <f t="shared" si="19"/>
        <v>0</v>
      </c>
      <c r="O74">
        <f t="shared" si="20"/>
        <v>0</v>
      </c>
      <c r="Q74" s="162">
        <f>RAWDC3!P74</f>
        <v>0</v>
      </c>
      <c r="R74" s="162">
        <f>RAWDC3!Q74</f>
        <v>0</v>
      </c>
      <c r="S74" s="162">
        <f>RAWDC3!R74</f>
        <v>0</v>
      </c>
      <c r="T74" s="162">
        <f>RAWDC3!S74</f>
        <v>0</v>
      </c>
      <c r="U74" s="162">
        <f>RAWDC3!T74</f>
        <v>0</v>
      </c>
      <c r="V74" s="162">
        <f>RAWDC3!U74</f>
        <v>0</v>
      </c>
      <c r="X74" s="162" t="str">
        <f>RAWDC3!AE74</f>
        <v>-</v>
      </c>
      <c r="Y74" s="162" t="str">
        <f>RAWDC3!AF74</f>
        <v>-</v>
      </c>
      <c r="Z74" s="162" t="str">
        <f>RAWDC3!AG74</f>
        <v>-</v>
      </c>
      <c r="AA74" s="162" t="str">
        <f>RAWDC3!AH74</f>
        <v>-</v>
      </c>
      <c r="AB74" s="162" t="str">
        <f>RAWDC3!AI74</f>
        <v>-</v>
      </c>
      <c r="AC74" s="162" t="str">
        <f>RAWDC3!AJ74</f>
        <v>-</v>
      </c>
      <c r="AD74" s="162" t="str">
        <f>RAWDC3!AK74</f>
        <v>-</v>
      </c>
      <c r="AE74" s="162" t="str">
        <f>RAWDC3!AL74</f>
        <v>-</v>
      </c>
      <c r="AF74" s="162" t="str">
        <f>RAWDC3!AM74</f>
        <v>-</v>
      </c>
      <c r="AG74" s="162"/>
      <c r="AH74" s="162" t="str">
        <f>RAWDC3!AN74</f>
        <v>-</v>
      </c>
      <c r="AI74" s="162" t="str">
        <f>RAWDC3!AO74</f>
        <v>-</v>
      </c>
      <c r="AJ74" s="162" t="str">
        <f>RAWDC3!AP74</f>
        <v>-</v>
      </c>
      <c r="AK74" s="162" t="str">
        <f>RAWDC3!AQ74</f>
        <v>-</v>
      </c>
      <c r="AL74" s="162" t="str">
        <f>RAWDC3!AR74</f>
        <v>-</v>
      </c>
      <c r="AM74" s="162" t="str">
        <f>RAWDC3!AS74</f>
        <v>-</v>
      </c>
      <c r="AN74" s="162" t="str">
        <f>RAWDC3!AT74</f>
        <v>-</v>
      </c>
      <c r="AO74" s="162" t="str">
        <f>RAWDC3!AU74</f>
        <v>-</v>
      </c>
      <c r="AP74" s="162" t="str">
        <f>RAWDC3!AV74</f>
        <v>-</v>
      </c>
    </row>
    <row r="75" spans="1:42">
      <c r="A75" s="44">
        <v>73</v>
      </c>
      <c r="B75">
        <f>RAWDC3!K75</f>
        <v>0</v>
      </c>
      <c r="C75">
        <f>RAWDC3!L75</f>
        <v>0</v>
      </c>
      <c r="D75">
        <f>SUMIF(RAWDC3!BE75:HV75, $D$2)</f>
        <v>0</v>
      </c>
      <c r="E75">
        <f>SUMIF(RAWDC3!BE75:HV75, $E$2)</f>
        <v>0</v>
      </c>
      <c r="F75">
        <f>SUMIF(RAWDC3!BE75:HV75, $F$2)</f>
        <v>0</v>
      </c>
      <c r="G75">
        <f>SUMIF(RAWDC3!BE75:HV75, $G$2)</f>
        <v>0</v>
      </c>
      <c r="H75">
        <f>SUMIF(RAWDC3!BE75:HV75, $H$2)</f>
        <v>0</v>
      </c>
      <c r="I75">
        <f>SUMIF(RAWDC3!BE75:HV75, $I$2)</f>
        <v>0</v>
      </c>
      <c r="J75">
        <f>SUMIF(RAWDC3!BE75:HV75, $J$2)</f>
        <v>0</v>
      </c>
      <c r="K75">
        <f>SUMIF(RAWDC3!BE75:HV75, $K$2)</f>
        <v>0</v>
      </c>
      <c r="M75">
        <f t="shared" si="9"/>
        <v>0</v>
      </c>
      <c r="N75">
        <f t="shared" si="10"/>
        <v>0</v>
      </c>
      <c r="O75">
        <f t="shared" si="11"/>
        <v>0</v>
      </c>
      <c r="Q75" s="162">
        <f>RAWDC3!P75</f>
        <v>0</v>
      </c>
      <c r="R75" s="162">
        <f>RAWDC3!Q75</f>
        <v>0</v>
      </c>
      <c r="S75" s="162">
        <f>RAWDC3!R75</f>
        <v>0</v>
      </c>
      <c r="T75" s="162">
        <f>RAWDC3!S75</f>
        <v>0</v>
      </c>
      <c r="U75" s="162">
        <f>RAWDC3!T75</f>
        <v>0</v>
      </c>
      <c r="V75" s="162">
        <f>RAWDC3!U75</f>
        <v>0</v>
      </c>
      <c r="X75" s="162" t="str">
        <f>RAWDC3!AE75</f>
        <v>-</v>
      </c>
      <c r="Y75" s="162" t="str">
        <f>RAWDC3!AF75</f>
        <v>-</v>
      </c>
      <c r="Z75" s="162" t="str">
        <f>RAWDC3!AG75</f>
        <v>-</v>
      </c>
      <c r="AA75" s="162" t="str">
        <f>RAWDC3!AH75</f>
        <v>-</v>
      </c>
      <c r="AB75" s="162" t="str">
        <f>RAWDC3!AI75</f>
        <v>-</v>
      </c>
      <c r="AC75" s="162" t="str">
        <f>RAWDC3!AJ75</f>
        <v>-</v>
      </c>
      <c r="AD75" s="162" t="str">
        <f>RAWDC3!AK75</f>
        <v>-</v>
      </c>
      <c r="AE75" s="162" t="str">
        <f>RAWDC3!AL75</f>
        <v>-</v>
      </c>
      <c r="AF75" s="162" t="str">
        <f>RAWDC3!AM75</f>
        <v>-</v>
      </c>
      <c r="AG75" s="162"/>
      <c r="AH75" s="162" t="str">
        <f>RAWDC3!AN75</f>
        <v>-</v>
      </c>
      <c r="AI75" s="162" t="str">
        <f>RAWDC3!AO75</f>
        <v>-</v>
      </c>
      <c r="AJ75" s="162" t="str">
        <f>RAWDC3!AP75</f>
        <v>-</v>
      </c>
      <c r="AK75" s="162" t="str">
        <f>RAWDC3!AQ75</f>
        <v>-</v>
      </c>
      <c r="AL75" s="162" t="str">
        <f>RAWDC3!AR75</f>
        <v>-</v>
      </c>
      <c r="AM75" s="162" t="str">
        <f>RAWDC3!AS75</f>
        <v>-</v>
      </c>
      <c r="AN75" s="162" t="str">
        <f>RAWDC3!AT75</f>
        <v>-</v>
      </c>
      <c r="AO75" s="162" t="str">
        <f>RAWDC3!AU75</f>
        <v>-</v>
      </c>
      <c r="AP75" s="162" t="str">
        <f>RAWDC3!AV75</f>
        <v>-</v>
      </c>
    </row>
    <row r="76" spans="1:42">
      <c r="A76" s="44">
        <v>74</v>
      </c>
      <c r="B76">
        <f>RAWDC3!K76</f>
        <v>0</v>
      </c>
      <c r="C76">
        <f>RAWDC3!L76</f>
        <v>0</v>
      </c>
      <c r="D76">
        <f>SUMIF(RAWDC3!BE76:HV76, $D$2)</f>
        <v>0</v>
      </c>
      <c r="E76">
        <f>SUMIF(RAWDC3!BE76:HV76, $E$2)</f>
        <v>0</v>
      </c>
      <c r="F76">
        <f>SUMIF(RAWDC3!BE76:HV76, $F$2)</f>
        <v>0</v>
      </c>
      <c r="G76">
        <f>SUMIF(RAWDC3!BE76:HV76, $G$2)</f>
        <v>0</v>
      </c>
      <c r="H76">
        <f>SUMIF(RAWDC3!BE76:HV76, $H$2)</f>
        <v>0</v>
      </c>
      <c r="I76">
        <f>SUMIF(RAWDC3!BE76:HV76, $I$2)</f>
        <v>0</v>
      </c>
      <c r="J76">
        <f>SUMIF(RAWDC3!BE76:HV76, $J$2)</f>
        <v>0</v>
      </c>
      <c r="K76">
        <f>SUMIF(RAWDC3!BE76:HV76, $K$2)</f>
        <v>0</v>
      </c>
      <c r="M76">
        <f t="shared" si="9"/>
        <v>0</v>
      </c>
      <c r="N76">
        <f t="shared" si="10"/>
        <v>0</v>
      </c>
      <c r="O76">
        <f t="shared" si="11"/>
        <v>0</v>
      </c>
      <c r="Q76" s="162">
        <f>RAWDC3!P76</f>
        <v>0</v>
      </c>
      <c r="R76" s="162">
        <f>RAWDC3!Q76</f>
        <v>0</v>
      </c>
      <c r="S76" s="162">
        <f>RAWDC3!R76</f>
        <v>0</v>
      </c>
      <c r="T76" s="162">
        <f>RAWDC3!S76</f>
        <v>0</v>
      </c>
      <c r="U76" s="162">
        <f>RAWDC3!T76</f>
        <v>0</v>
      </c>
      <c r="V76" s="162">
        <f>RAWDC3!U76</f>
        <v>0</v>
      </c>
      <c r="X76" s="162" t="str">
        <f>RAWDC3!AE76</f>
        <v>-</v>
      </c>
      <c r="Y76" s="162" t="str">
        <f>RAWDC3!AF76</f>
        <v>-</v>
      </c>
      <c r="Z76" s="162" t="str">
        <f>RAWDC3!AG76</f>
        <v>-</v>
      </c>
      <c r="AA76" s="162" t="str">
        <f>RAWDC3!AH76</f>
        <v>-</v>
      </c>
      <c r="AB76" s="162" t="str">
        <f>RAWDC3!AI76</f>
        <v>-</v>
      </c>
      <c r="AC76" s="162" t="str">
        <f>RAWDC3!AJ76</f>
        <v>-</v>
      </c>
      <c r="AD76" s="162" t="str">
        <f>RAWDC3!AK76</f>
        <v>-</v>
      </c>
      <c r="AE76" s="162" t="str">
        <f>RAWDC3!AL76</f>
        <v>-</v>
      </c>
      <c r="AF76" s="162" t="str">
        <f>RAWDC3!AM76</f>
        <v>-</v>
      </c>
      <c r="AG76" s="162"/>
      <c r="AH76" s="162" t="str">
        <f>RAWDC3!AN76</f>
        <v>-</v>
      </c>
      <c r="AI76" s="162" t="str">
        <f>RAWDC3!AO76</f>
        <v>-</v>
      </c>
      <c r="AJ76" s="162" t="str">
        <f>RAWDC3!AP76</f>
        <v>-</v>
      </c>
      <c r="AK76" s="162" t="str">
        <f>RAWDC3!AQ76</f>
        <v>-</v>
      </c>
      <c r="AL76" s="162" t="str">
        <f>RAWDC3!AR76</f>
        <v>-</v>
      </c>
      <c r="AM76" s="162" t="str">
        <f>RAWDC3!AS76</f>
        <v>-</v>
      </c>
      <c r="AN76" s="162" t="str">
        <f>RAWDC3!AT76</f>
        <v>-</v>
      </c>
      <c r="AO76" s="162" t="str">
        <f>RAWDC3!AU76</f>
        <v>-</v>
      </c>
      <c r="AP76" s="162" t="str">
        <f>RAWDC3!AV76</f>
        <v>-</v>
      </c>
    </row>
    <row r="77" spans="1:42">
      <c r="A77" s="44">
        <v>75</v>
      </c>
      <c r="B77">
        <f>RAWDC3!K77</f>
        <v>0</v>
      </c>
      <c r="C77">
        <f>RAWDC3!L77</f>
        <v>0</v>
      </c>
      <c r="D77">
        <f>SUMIF(RAWDC3!BE77:HV77, $D$2)</f>
        <v>0</v>
      </c>
      <c r="E77">
        <f>SUMIF(RAWDC3!BE77:HV77, $E$2)</f>
        <v>0</v>
      </c>
      <c r="F77">
        <f>SUMIF(RAWDC3!BE77:HV77, $F$2)</f>
        <v>0</v>
      </c>
      <c r="G77">
        <f>SUMIF(RAWDC3!BE77:HV77, $G$2)</f>
        <v>0</v>
      </c>
      <c r="H77">
        <f>SUMIF(RAWDC3!BE77:HV77, $H$2)</f>
        <v>0</v>
      </c>
      <c r="I77">
        <f>SUMIF(RAWDC3!BE77:HV77, $I$2)</f>
        <v>0</v>
      </c>
      <c r="J77">
        <f>SUMIF(RAWDC3!BE77:HV77, $J$2)</f>
        <v>0</v>
      </c>
      <c r="K77">
        <f>SUMIF(RAWDC3!BE77:HV77, $K$2)</f>
        <v>0</v>
      </c>
      <c r="M77">
        <f t="shared" si="9"/>
        <v>0</v>
      </c>
      <c r="N77">
        <f t="shared" si="10"/>
        <v>0</v>
      </c>
      <c r="O77">
        <f t="shared" si="11"/>
        <v>0</v>
      </c>
      <c r="Q77" s="162">
        <f>RAWDC3!P77</f>
        <v>0</v>
      </c>
      <c r="R77" s="162">
        <f>RAWDC3!Q77</f>
        <v>0</v>
      </c>
      <c r="S77" s="162">
        <f>RAWDC3!R77</f>
        <v>0</v>
      </c>
      <c r="T77" s="162">
        <f>RAWDC3!S77</f>
        <v>0</v>
      </c>
      <c r="U77" s="162">
        <f>RAWDC3!T77</f>
        <v>0</v>
      </c>
      <c r="V77" s="162">
        <f>RAWDC3!U77</f>
        <v>0</v>
      </c>
      <c r="X77" s="162" t="str">
        <f>RAWDC3!AE77</f>
        <v>-</v>
      </c>
      <c r="Y77" s="162" t="str">
        <f>RAWDC3!AF77</f>
        <v>-</v>
      </c>
      <c r="Z77" s="162" t="str">
        <f>RAWDC3!AG77</f>
        <v>-</v>
      </c>
      <c r="AA77" s="162" t="str">
        <f>RAWDC3!AH77</f>
        <v>-</v>
      </c>
      <c r="AB77" s="162" t="str">
        <f>RAWDC3!AI77</f>
        <v>-</v>
      </c>
      <c r="AC77" s="162" t="str">
        <f>RAWDC3!AJ77</f>
        <v>-</v>
      </c>
      <c r="AD77" s="162" t="str">
        <f>RAWDC3!AK77</f>
        <v>-</v>
      </c>
      <c r="AE77" s="162" t="str">
        <f>RAWDC3!AL77</f>
        <v>-</v>
      </c>
      <c r="AF77" s="162" t="str">
        <f>RAWDC3!AM77</f>
        <v>-</v>
      </c>
      <c r="AG77" s="162"/>
      <c r="AH77" s="162" t="str">
        <f>RAWDC3!AN77</f>
        <v>-</v>
      </c>
      <c r="AI77" s="162" t="str">
        <f>RAWDC3!AO77</f>
        <v>-</v>
      </c>
      <c r="AJ77" s="162" t="str">
        <f>RAWDC3!AP77</f>
        <v>-</v>
      </c>
      <c r="AK77" s="162" t="str">
        <f>RAWDC3!AQ77</f>
        <v>-</v>
      </c>
      <c r="AL77" s="162" t="str">
        <f>RAWDC3!AR77</f>
        <v>-</v>
      </c>
      <c r="AM77" s="162" t="str">
        <f>RAWDC3!AS77</f>
        <v>-</v>
      </c>
      <c r="AN77" s="162" t="str">
        <f>RAWDC3!AT77</f>
        <v>-</v>
      </c>
      <c r="AO77" s="162" t="str">
        <f>RAWDC3!AU77</f>
        <v>-</v>
      </c>
      <c r="AP77" s="162" t="str">
        <f>RAWDC3!AV77</f>
        <v>-</v>
      </c>
    </row>
    <row r="78" spans="1:42">
      <c r="A78" s="44">
        <v>76</v>
      </c>
      <c r="B78">
        <f>RAWDC3!K78</f>
        <v>0</v>
      </c>
      <c r="C78">
        <f>RAWDC3!L78</f>
        <v>0</v>
      </c>
      <c r="D78">
        <f>SUMIF(RAWDC3!BE78:HV78, $D$2)</f>
        <v>0</v>
      </c>
      <c r="E78">
        <f>SUMIF(RAWDC3!BE78:HV78, $E$2)</f>
        <v>0</v>
      </c>
      <c r="F78">
        <f>SUMIF(RAWDC3!BE78:HV78, $F$2)</f>
        <v>0</v>
      </c>
      <c r="G78">
        <f>SUMIF(RAWDC3!BE78:HV78, $G$2)</f>
        <v>0</v>
      </c>
      <c r="H78">
        <f>SUMIF(RAWDC3!BE78:HV78, $H$2)</f>
        <v>0</v>
      </c>
      <c r="I78">
        <f>SUMIF(RAWDC3!BE78:HV78, $I$2)</f>
        <v>0</v>
      </c>
      <c r="J78">
        <f>SUMIF(RAWDC3!BE78:HV78, $J$2)</f>
        <v>0</v>
      </c>
      <c r="K78">
        <f>SUMIF(RAWDC3!BE78:HV78, $K$2)</f>
        <v>0</v>
      </c>
      <c r="M78">
        <f t="shared" si="9"/>
        <v>0</v>
      </c>
      <c r="N78">
        <f t="shared" si="10"/>
        <v>0</v>
      </c>
      <c r="O78">
        <f t="shared" si="11"/>
        <v>0</v>
      </c>
      <c r="Q78" s="162">
        <f>RAWDC3!P78</f>
        <v>0</v>
      </c>
      <c r="R78" s="162">
        <f>RAWDC3!Q78</f>
        <v>0</v>
      </c>
      <c r="S78" s="162">
        <f>RAWDC3!R78</f>
        <v>0</v>
      </c>
      <c r="T78" s="162">
        <f>RAWDC3!S78</f>
        <v>0</v>
      </c>
      <c r="U78" s="162">
        <f>RAWDC3!T78</f>
        <v>0</v>
      </c>
      <c r="V78" s="162">
        <f>RAWDC3!U78</f>
        <v>0</v>
      </c>
      <c r="X78" s="162" t="str">
        <f>RAWDC3!AE78</f>
        <v>-</v>
      </c>
      <c r="Y78" s="162" t="str">
        <f>RAWDC3!AF78</f>
        <v>-</v>
      </c>
      <c r="Z78" s="162" t="str">
        <f>RAWDC3!AG78</f>
        <v>-</v>
      </c>
      <c r="AA78" s="162" t="str">
        <f>RAWDC3!AH78</f>
        <v>-</v>
      </c>
      <c r="AB78" s="162" t="str">
        <f>RAWDC3!AI78</f>
        <v>-</v>
      </c>
      <c r="AC78" s="162" t="str">
        <f>RAWDC3!AJ78</f>
        <v>-</v>
      </c>
      <c r="AD78" s="162" t="str">
        <f>RAWDC3!AK78</f>
        <v>-</v>
      </c>
      <c r="AE78" s="162" t="str">
        <f>RAWDC3!AL78</f>
        <v>-</v>
      </c>
      <c r="AF78" s="162" t="str">
        <f>RAWDC3!AM78</f>
        <v>-</v>
      </c>
      <c r="AG78" s="162"/>
      <c r="AH78" s="162" t="str">
        <f>RAWDC3!AN78</f>
        <v>-</v>
      </c>
      <c r="AI78" s="162" t="str">
        <f>RAWDC3!AO78</f>
        <v>-</v>
      </c>
      <c r="AJ78" s="162" t="str">
        <f>RAWDC3!AP78</f>
        <v>-</v>
      </c>
      <c r="AK78" s="162" t="str">
        <f>RAWDC3!AQ78</f>
        <v>-</v>
      </c>
      <c r="AL78" s="162" t="str">
        <f>RAWDC3!AR78</f>
        <v>-</v>
      </c>
      <c r="AM78" s="162" t="str">
        <f>RAWDC3!AS78</f>
        <v>-</v>
      </c>
      <c r="AN78" s="162" t="str">
        <f>RAWDC3!AT78</f>
        <v>-</v>
      </c>
      <c r="AO78" s="162" t="str">
        <f>RAWDC3!AU78</f>
        <v>-</v>
      </c>
      <c r="AP78" s="162" t="str">
        <f>RAWDC3!AV78</f>
        <v>-</v>
      </c>
    </row>
    <row r="79" spans="1:42">
      <c r="A79" s="44">
        <v>77</v>
      </c>
      <c r="B79">
        <f>RAWDC3!K79</f>
        <v>0</v>
      </c>
      <c r="C79">
        <f>RAWDC3!L79</f>
        <v>0</v>
      </c>
      <c r="D79">
        <f>SUMIF(RAWDC3!BE79:HV79, $D$2)</f>
        <v>0</v>
      </c>
      <c r="E79">
        <f>SUMIF(RAWDC3!BE79:HV79, $E$2)</f>
        <v>0</v>
      </c>
      <c r="F79">
        <f>SUMIF(RAWDC3!BE79:HV79, $F$2)</f>
        <v>0</v>
      </c>
      <c r="G79">
        <f>SUMIF(RAWDC3!BE79:HV79, $G$2)</f>
        <v>0</v>
      </c>
      <c r="H79">
        <f>SUMIF(RAWDC3!BE79:HV79, $H$2)</f>
        <v>0</v>
      </c>
      <c r="I79">
        <f>SUMIF(RAWDC3!BE79:HV79, $I$2)</f>
        <v>0</v>
      </c>
      <c r="J79">
        <f>SUMIF(RAWDC3!BE79:HV79, $J$2)</f>
        <v>0</v>
      </c>
      <c r="K79">
        <f>SUMIF(RAWDC3!BE79:HV79, $K$2)</f>
        <v>0</v>
      </c>
      <c r="M79">
        <f t="shared" si="9"/>
        <v>0</v>
      </c>
      <c r="N79">
        <f t="shared" si="10"/>
        <v>0</v>
      </c>
      <c r="O79">
        <f t="shared" si="11"/>
        <v>0</v>
      </c>
      <c r="Q79" s="162">
        <f>RAWDC3!P79</f>
        <v>0</v>
      </c>
      <c r="R79" s="162">
        <f>RAWDC3!Q79</f>
        <v>0</v>
      </c>
      <c r="S79" s="162">
        <f>RAWDC3!R79</f>
        <v>0</v>
      </c>
      <c r="T79" s="162">
        <f>RAWDC3!S79</f>
        <v>0</v>
      </c>
      <c r="U79" s="162">
        <f>RAWDC3!T79</f>
        <v>0</v>
      </c>
      <c r="V79" s="162">
        <f>RAWDC3!U79</f>
        <v>0</v>
      </c>
      <c r="X79" s="162" t="str">
        <f>RAWDC3!AE79</f>
        <v>-</v>
      </c>
      <c r="Y79" s="162" t="str">
        <f>RAWDC3!AF79</f>
        <v>-</v>
      </c>
      <c r="Z79" s="162" t="str">
        <f>RAWDC3!AG79</f>
        <v>-</v>
      </c>
      <c r="AA79" s="162" t="str">
        <f>RAWDC3!AH79</f>
        <v>-</v>
      </c>
      <c r="AB79" s="162" t="str">
        <f>RAWDC3!AI79</f>
        <v>-</v>
      </c>
      <c r="AC79" s="162" t="str">
        <f>RAWDC3!AJ79</f>
        <v>-</v>
      </c>
      <c r="AD79" s="162" t="str">
        <f>RAWDC3!AK79</f>
        <v>-</v>
      </c>
      <c r="AE79" s="162" t="str">
        <f>RAWDC3!AL79</f>
        <v>-</v>
      </c>
      <c r="AF79" s="162" t="str">
        <f>RAWDC3!AM79</f>
        <v>-</v>
      </c>
      <c r="AG79" s="162"/>
      <c r="AH79" s="162" t="str">
        <f>RAWDC3!AN79</f>
        <v>-</v>
      </c>
      <c r="AI79" s="162" t="str">
        <f>RAWDC3!AO79</f>
        <v>-</v>
      </c>
      <c r="AJ79" s="162" t="str">
        <f>RAWDC3!AP79</f>
        <v>-</v>
      </c>
      <c r="AK79" s="162" t="str">
        <f>RAWDC3!AQ79</f>
        <v>-</v>
      </c>
      <c r="AL79" s="162" t="str">
        <f>RAWDC3!AR79</f>
        <v>-</v>
      </c>
      <c r="AM79" s="162" t="str">
        <f>RAWDC3!AS79</f>
        <v>-</v>
      </c>
      <c r="AN79" s="162" t="str">
        <f>RAWDC3!AT79</f>
        <v>-</v>
      </c>
      <c r="AO79" s="162" t="str">
        <f>RAWDC3!AU79</f>
        <v>-</v>
      </c>
      <c r="AP79" s="162" t="str">
        <f>RAWDC3!AV79</f>
        <v>-</v>
      </c>
    </row>
    <row r="80" spans="1:42">
      <c r="A80" s="44">
        <v>78</v>
      </c>
      <c r="B80">
        <f>RAWDC3!K80</f>
        <v>0</v>
      </c>
      <c r="C80">
        <f>RAWDC3!L80</f>
        <v>0</v>
      </c>
      <c r="D80">
        <f>SUMIF(RAWDC3!BE80:HV80, $D$2)</f>
        <v>0</v>
      </c>
      <c r="E80">
        <f>SUMIF(RAWDC3!BE80:HV80, $E$2)</f>
        <v>0</v>
      </c>
      <c r="F80">
        <f>SUMIF(RAWDC3!BE80:HV80, $F$2)</f>
        <v>0</v>
      </c>
      <c r="G80">
        <f>SUMIF(RAWDC3!BE80:HV80, $G$2)</f>
        <v>0</v>
      </c>
      <c r="H80">
        <f>SUMIF(RAWDC3!BE80:HV80, $H$2)</f>
        <v>0</v>
      </c>
      <c r="I80">
        <f>SUMIF(RAWDC3!BE80:HV80, $I$2)</f>
        <v>0</v>
      </c>
      <c r="J80">
        <f>SUMIF(RAWDC3!BE80:HV80, $J$2)</f>
        <v>0</v>
      </c>
      <c r="K80">
        <f>SUMIF(RAWDC3!BE80:HV80, $K$2)</f>
        <v>0</v>
      </c>
      <c r="M80">
        <f t="shared" si="9"/>
        <v>0</v>
      </c>
      <c r="N80">
        <f t="shared" si="10"/>
        <v>0</v>
      </c>
      <c r="O80">
        <f t="shared" si="11"/>
        <v>0</v>
      </c>
      <c r="Q80" s="162">
        <f>RAWDC3!P80</f>
        <v>0</v>
      </c>
      <c r="R80" s="162">
        <f>RAWDC3!Q80</f>
        <v>0</v>
      </c>
      <c r="S80" s="162">
        <f>RAWDC3!R80</f>
        <v>0</v>
      </c>
      <c r="T80" s="162">
        <f>RAWDC3!S80</f>
        <v>0</v>
      </c>
      <c r="U80" s="162">
        <f>RAWDC3!T80</f>
        <v>0</v>
      </c>
      <c r="V80" s="162">
        <f>RAWDC3!U80</f>
        <v>0</v>
      </c>
      <c r="X80" s="162" t="str">
        <f>RAWDC3!AE80</f>
        <v>-</v>
      </c>
      <c r="Y80" s="162" t="str">
        <f>RAWDC3!AF80</f>
        <v>-</v>
      </c>
      <c r="Z80" s="162" t="str">
        <f>RAWDC3!AG80</f>
        <v>-</v>
      </c>
      <c r="AA80" s="162" t="str">
        <f>RAWDC3!AH80</f>
        <v>-</v>
      </c>
      <c r="AB80" s="162" t="str">
        <f>RAWDC3!AI80</f>
        <v>-</v>
      </c>
      <c r="AC80" s="162" t="str">
        <f>RAWDC3!AJ80</f>
        <v>-</v>
      </c>
      <c r="AD80" s="162" t="str">
        <f>RAWDC3!AK80</f>
        <v>-</v>
      </c>
      <c r="AE80" s="162" t="str">
        <f>RAWDC3!AL80</f>
        <v>-</v>
      </c>
      <c r="AF80" s="162" t="str">
        <f>RAWDC3!AM80</f>
        <v>-</v>
      </c>
      <c r="AG80" s="162"/>
      <c r="AH80" s="162" t="str">
        <f>RAWDC3!AN80</f>
        <v>-</v>
      </c>
      <c r="AI80" s="162" t="str">
        <f>RAWDC3!AO80</f>
        <v>-</v>
      </c>
      <c r="AJ80" s="162" t="str">
        <f>RAWDC3!AP80</f>
        <v>-</v>
      </c>
      <c r="AK80" s="162" t="str">
        <f>RAWDC3!AQ80</f>
        <v>-</v>
      </c>
      <c r="AL80" s="162" t="str">
        <f>RAWDC3!AR80</f>
        <v>-</v>
      </c>
      <c r="AM80" s="162" t="str">
        <f>RAWDC3!AS80</f>
        <v>-</v>
      </c>
      <c r="AN80" s="162" t="str">
        <f>RAWDC3!AT80</f>
        <v>-</v>
      </c>
      <c r="AO80" s="162" t="str">
        <f>RAWDC3!AU80</f>
        <v>-</v>
      </c>
      <c r="AP80" s="162" t="str">
        <f>RAWDC3!AV80</f>
        <v>-</v>
      </c>
    </row>
    <row r="81" spans="1:42">
      <c r="A81" s="44">
        <v>79</v>
      </c>
      <c r="B81">
        <f>RAWDC3!K81</f>
        <v>0</v>
      </c>
      <c r="C81">
        <f>RAWDC3!L81</f>
        <v>0</v>
      </c>
      <c r="D81">
        <f>SUMIF(RAWDC3!BE81:HV81, $D$2)</f>
        <v>0</v>
      </c>
      <c r="E81">
        <f>SUMIF(RAWDC3!BE81:HV81, $E$2)</f>
        <v>0</v>
      </c>
      <c r="F81">
        <f>SUMIF(RAWDC3!BE81:HV81, $F$2)</f>
        <v>0</v>
      </c>
      <c r="G81">
        <f>SUMIF(RAWDC3!BE81:HV81, $G$2)</f>
        <v>0</v>
      </c>
      <c r="H81">
        <f>SUMIF(RAWDC3!BE81:HV81, $H$2)</f>
        <v>0</v>
      </c>
      <c r="I81">
        <f>SUMIF(RAWDC3!BE81:HV81, $I$2)</f>
        <v>0</v>
      </c>
      <c r="J81">
        <f>SUMIF(RAWDC3!BE81:HV81, $J$2)</f>
        <v>0</v>
      </c>
      <c r="K81">
        <f>SUMIF(RAWDC3!BE81:HV81, $K$2)</f>
        <v>0</v>
      </c>
      <c r="M81">
        <f t="shared" si="9"/>
        <v>0</v>
      </c>
      <c r="N81">
        <f t="shared" si="10"/>
        <v>0</v>
      </c>
      <c r="O81">
        <f t="shared" si="11"/>
        <v>0</v>
      </c>
      <c r="Q81" s="162">
        <f>RAWDC3!P81</f>
        <v>0</v>
      </c>
      <c r="R81" s="162">
        <f>RAWDC3!Q81</f>
        <v>0</v>
      </c>
      <c r="S81" s="162">
        <f>RAWDC3!R81</f>
        <v>0</v>
      </c>
      <c r="T81" s="162">
        <f>RAWDC3!S81</f>
        <v>0</v>
      </c>
      <c r="U81" s="162">
        <f>RAWDC3!T81</f>
        <v>0</v>
      </c>
      <c r="V81" s="162">
        <f>RAWDC3!U81</f>
        <v>0</v>
      </c>
      <c r="X81" s="162" t="str">
        <f>RAWDC3!AE81</f>
        <v>-</v>
      </c>
      <c r="Y81" s="162" t="str">
        <f>RAWDC3!AF81</f>
        <v>-</v>
      </c>
      <c r="Z81" s="162" t="str">
        <f>RAWDC3!AG81</f>
        <v>-</v>
      </c>
      <c r="AA81" s="162" t="str">
        <f>RAWDC3!AH81</f>
        <v>-</v>
      </c>
      <c r="AB81" s="162" t="str">
        <f>RAWDC3!AI81</f>
        <v>-</v>
      </c>
      <c r="AC81" s="162" t="str">
        <f>RAWDC3!AJ81</f>
        <v>-</v>
      </c>
      <c r="AD81" s="162" t="str">
        <f>RAWDC3!AK81</f>
        <v>-</v>
      </c>
      <c r="AE81" s="162" t="str">
        <f>RAWDC3!AL81</f>
        <v>-</v>
      </c>
      <c r="AF81" s="162" t="str">
        <f>RAWDC3!AM81</f>
        <v>-</v>
      </c>
      <c r="AG81" s="162"/>
      <c r="AH81" s="162" t="str">
        <f>RAWDC3!AN81</f>
        <v>-</v>
      </c>
      <c r="AI81" s="162" t="str">
        <f>RAWDC3!AO81</f>
        <v>-</v>
      </c>
      <c r="AJ81" s="162" t="str">
        <f>RAWDC3!AP81</f>
        <v>-</v>
      </c>
      <c r="AK81" s="162" t="str">
        <f>RAWDC3!AQ81</f>
        <v>-</v>
      </c>
      <c r="AL81" s="162" t="str">
        <f>RAWDC3!AR81</f>
        <v>-</v>
      </c>
      <c r="AM81" s="162" t="str">
        <f>RAWDC3!AS81</f>
        <v>-</v>
      </c>
      <c r="AN81" s="162" t="str">
        <f>RAWDC3!AT81</f>
        <v>-</v>
      </c>
      <c r="AO81" s="162" t="str">
        <f>RAWDC3!AU81</f>
        <v>-</v>
      </c>
      <c r="AP81" s="162" t="str">
        <f>RAWDC3!AV81</f>
        <v>-</v>
      </c>
    </row>
    <row r="82" spans="1:42">
      <c r="A82" s="44">
        <v>80</v>
      </c>
      <c r="B82" t="str">
        <f>RAWDC3!K82</f>
        <v xml:space="preserve">Emil </v>
      </c>
      <c r="C82" t="str">
        <f>RAWDC3!L82</f>
        <v>Moesle</v>
      </c>
      <c r="D82">
        <f>SUMIF(RAWDC3!BE82:HV82, $D$2)</f>
        <v>0</v>
      </c>
      <c r="E82">
        <f>SUMIF(RAWDC3!BE82:HV82, $E$2)</f>
        <v>-6</v>
      </c>
      <c r="F82">
        <f>SUMIF(RAWDC3!BE82:HV82, $F$2)</f>
        <v>-2</v>
      </c>
      <c r="G82">
        <f>SUMIF(RAWDC3!BE82:HV82, $G$2)</f>
        <v>0</v>
      </c>
      <c r="H82">
        <f>SUMIF(RAWDC3!BE82:HV82, $H$2)</f>
        <v>0</v>
      </c>
      <c r="I82">
        <f>SUMIF(RAWDC3!BE82:HV82, $I$2)</f>
        <v>0</v>
      </c>
      <c r="J82">
        <f>SUMIF(RAWDC3!BE82:HV82, $J$2)</f>
        <v>0</v>
      </c>
      <c r="K82">
        <f>SUMIF(RAWDC3!BE82:HV82, $K$2)</f>
        <v>4</v>
      </c>
      <c r="M82">
        <f t="shared" si="9"/>
        <v>-8</v>
      </c>
      <c r="N82">
        <f t="shared" si="10"/>
        <v>4</v>
      </c>
      <c r="O82">
        <f t="shared" si="11"/>
        <v>12</v>
      </c>
      <c r="Q82" s="162" t="str">
        <f>RAWDC3!P82</f>
        <v>Yes been chosen to compete in a fight</v>
      </c>
      <c r="R82" s="162" t="str">
        <f>RAWDC3!Q82</f>
        <v>no</v>
      </c>
      <c r="S82" s="162" t="str">
        <f>RAWDC3!R82</f>
        <v xml:space="preserve">remained </v>
      </c>
      <c r="T82" s="162" t="str">
        <f>RAWDC3!S82</f>
        <v>increased</v>
      </c>
      <c r="U82" s="162" t="str">
        <f>RAWDC3!T82</f>
        <v>increased</v>
      </c>
      <c r="V82" s="162" t="str">
        <f>RAWDC3!U82</f>
        <v>same</v>
      </c>
      <c r="X82" s="162" t="str">
        <f>RAWDC3!AE82</f>
        <v>-</v>
      </c>
      <c r="Y82" s="162" t="str">
        <f>RAWDC3!AF82</f>
        <v>-</v>
      </c>
      <c r="Z82" s="162" t="str">
        <f>RAWDC3!AG82</f>
        <v>-</v>
      </c>
      <c r="AA82" s="162" t="str">
        <f>RAWDC3!AH82</f>
        <v>-</v>
      </c>
      <c r="AB82" s="162" t="str">
        <f>RAWDC3!AI82</f>
        <v>-</v>
      </c>
      <c r="AC82" s="162" t="str">
        <f>RAWDC3!AJ82</f>
        <v>-</v>
      </c>
      <c r="AD82" s="162" t="str">
        <f>RAWDC3!AK82</f>
        <v>-</v>
      </c>
      <c r="AE82" s="162" t="str">
        <f>RAWDC3!AL82</f>
        <v>-</v>
      </c>
      <c r="AF82" s="162" t="str">
        <f>RAWDC3!AM82</f>
        <v>-</v>
      </c>
      <c r="AG82" s="162"/>
      <c r="AH82" s="162" t="str">
        <f>RAWDC3!AN82</f>
        <v>-</v>
      </c>
      <c r="AI82" s="162" t="str">
        <f>RAWDC3!AO82</f>
        <v>-</v>
      </c>
      <c r="AJ82" s="162" t="str">
        <f>RAWDC3!AP82</f>
        <v>-</v>
      </c>
      <c r="AK82" s="162" t="str">
        <f>RAWDC3!AQ82</f>
        <v>-</v>
      </c>
      <c r="AL82" s="162" t="str">
        <f>RAWDC3!AR82</f>
        <v>-</v>
      </c>
      <c r="AM82" s="162" t="str">
        <f>RAWDC3!AS82</f>
        <v>-</v>
      </c>
      <c r="AN82" s="162" t="str">
        <f>RAWDC3!AT82</f>
        <v>-</v>
      </c>
      <c r="AO82" s="162" t="str">
        <f>RAWDC3!AU82</f>
        <v>-</v>
      </c>
      <c r="AP82" s="162" t="str">
        <f>RAWDC3!AV82</f>
        <v>-</v>
      </c>
    </row>
    <row r="83" spans="1:42">
      <c r="A83" s="44">
        <v>81</v>
      </c>
      <c r="B83" t="str">
        <f>RAWDC3!K83</f>
        <v>Justin</v>
      </c>
      <c r="C83" t="str">
        <f>RAWDC3!L83</f>
        <v>Tarrant</v>
      </c>
      <c r="D83">
        <f>SUMIF(RAWDC3!BE83:HV83, $D$2)</f>
        <v>0</v>
      </c>
      <c r="E83">
        <f>SUMIF(RAWDC3!BE83:HV83, $E$2)</f>
        <v>0</v>
      </c>
      <c r="F83">
        <f>SUMIF(RAWDC3!BE83:HV83, $F$2)</f>
        <v>-2</v>
      </c>
      <c r="G83">
        <f>SUMIF(RAWDC3!BE83:HV83, $G$2)</f>
        <v>-2</v>
      </c>
      <c r="H83">
        <f>SUMIF(RAWDC3!BE83:HV83, $H$2)</f>
        <v>0</v>
      </c>
      <c r="I83">
        <f>SUMIF(RAWDC3!BE83:HV83, $I$2)</f>
        <v>4</v>
      </c>
      <c r="J83">
        <f>SUMIF(RAWDC3!BE83:HV83, $J$2)</f>
        <v>0</v>
      </c>
      <c r="K83">
        <f>SUMIF(RAWDC3!BE83:HV83, $K$2)</f>
        <v>0</v>
      </c>
      <c r="M83">
        <f t="shared" si="9"/>
        <v>-4</v>
      </c>
      <c r="N83">
        <f t="shared" si="10"/>
        <v>4</v>
      </c>
      <c r="O83">
        <f t="shared" si="11"/>
        <v>8</v>
      </c>
      <c r="Q83" s="162" t="str">
        <f>RAWDC3!P83</f>
        <v>no</v>
      </c>
      <c r="R83" s="162" t="str">
        <f>RAWDC3!Q83</f>
        <v>yes</v>
      </c>
      <c r="S83" s="162" t="str">
        <f>RAWDC3!R83</f>
        <v>the same</v>
      </c>
      <c r="T83" s="162" t="str">
        <f>RAWDC3!S83</f>
        <v>decreased</v>
      </c>
      <c r="U83" s="162" t="str">
        <f>RAWDC3!T83</f>
        <v>increased</v>
      </c>
      <c r="V83" s="162" t="str">
        <f>RAWDC3!U83</f>
        <v xml:space="preserve">yes, now on speed </v>
      </c>
      <c r="X83" s="162" t="str">
        <f>RAWDC3!AE83</f>
        <v>achillies tendinopathy</v>
      </c>
      <c r="Y83" s="162" t="str">
        <f>RAWDC3!AF83</f>
        <v>right</v>
      </c>
      <c r="Z83" s="162" t="str">
        <f>RAWDC3!AG83</f>
        <v>tendinopathy</v>
      </c>
      <c r="AA83" s="162">
        <f>RAWDC3!AH83</f>
        <v>43009</v>
      </c>
      <c r="AB83" s="162">
        <f>RAWDC3!AI83</f>
        <v>30</v>
      </c>
      <c r="AC83" s="162" t="str">
        <f>RAWDC3!AJ83</f>
        <v>jumping</v>
      </c>
      <c r="AD83" s="162" t="str">
        <f>RAWDC3!AK83</f>
        <v>overuse</v>
      </c>
      <c r="AE83" s="162" t="str">
        <f>RAWDC3!AL83</f>
        <v>non contact</v>
      </c>
      <c r="AF83" s="162" t="str">
        <f>RAWDC3!AM83</f>
        <v>yes</v>
      </c>
      <c r="AG83" s="162"/>
      <c r="AH83" s="162" t="str">
        <f>RAWDC3!AN83</f>
        <v>-</v>
      </c>
      <c r="AI83" s="162" t="str">
        <f>RAWDC3!AO83</f>
        <v>-</v>
      </c>
      <c r="AJ83" s="162" t="str">
        <f>RAWDC3!AP83</f>
        <v>-</v>
      </c>
      <c r="AK83" s="162" t="str">
        <f>RAWDC3!AQ83</f>
        <v>-</v>
      </c>
      <c r="AL83" s="162" t="str">
        <f>RAWDC3!AR83</f>
        <v>-</v>
      </c>
      <c r="AM83" s="162" t="str">
        <f>RAWDC3!AS83</f>
        <v>-</v>
      </c>
      <c r="AN83" s="162" t="str">
        <f>RAWDC3!AT83</f>
        <v>-</v>
      </c>
      <c r="AO83" s="162" t="str">
        <f>RAWDC3!AU83</f>
        <v>-</v>
      </c>
      <c r="AP83" s="162" t="str">
        <f>RAWDC3!AV83</f>
        <v>-</v>
      </c>
    </row>
    <row r="84" spans="1:42">
      <c r="A84" s="44">
        <v>82</v>
      </c>
      <c r="B84" t="str">
        <f>RAWDC3!K84</f>
        <v>Tom</v>
      </c>
      <c r="C84" t="str">
        <f>RAWDC3!L84</f>
        <v>Young</v>
      </c>
      <c r="D84">
        <f>SUMIF(RAWDC3!BE84:HV84, $D$2)</f>
        <v>0</v>
      </c>
      <c r="E84">
        <f>SUMIF(RAWDC3!BE84:HV84, $E$2)</f>
        <v>0</v>
      </c>
      <c r="F84">
        <f>SUMIF(RAWDC3!BE84:HV84, $F$2)</f>
        <v>-4</v>
      </c>
      <c r="G84">
        <f>SUMIF(RAWDC3!BE84:HV84, $G$2)</f>
        <v>0</v>
      </c>
      <c r="H84">
        <f>SUMIF(RAWDC3!BE84:HV84, $H$2)</f>
        <v>0</v>
      </c>
      <c r="I84">
        <f>SUMIF(RAWDC3!BE84:HV84, $I$2)</f>
        <v>0</v>
      </c>
      <c r="J84">
        <f>SUMIF(RAWDC3!BE84:HV84, $J$2)</f>
        <v>0</v>
      </c>
      <c r="K84">
        <f>SUMIF(RAWDC3!BE84:HV84, $K$2)</f>
        <v>0</v>
      </c>
      <c r="M84">
        <f t="shared" si="9"/>
        <v>-4</v>
      </c>
      <c r="N84">
        <f t="shared" si="10"/>
        <v>0</v>
      </c>
      <c r="O84">
        <f t="shared" si="11"/>
        <v>4</v>
      </c>
      <c r="Q84" s="162" t="str">
        <f>RAWDC3!P84</f>
        <v>No</v>
      </c>
      <c r="R84" s="162" t="str">
        <f>RAWDC3!Q84</f>
        <v>Yes</v>
      </c>
      <c r="S84" s="162" t="str">
        <f>RAWDC3!R84</f>
        <v>Increased</v>
      </c>
      <c r="T84" s="162" t="str">
        <f>RAWDC3!S84</f>
        <v>Increased</v>
      </c>
      <c r="U84" s="162" t="str">
        <f>RAWDC3!T84</f>
        <v>Increased</v>
      </c>
      <c r="V84" s="162" t="str">
        <f>RAWDC3!U84</f>
        <v>More strength based</v>
      </c>
      <c r="X84" s="162" t="str">
        <f>RAWDC3!AE84</f>
        <v>-</v>
      </c>
      <c r="Y84" s="162" t="str">
        <f>RAWDC3!AF84</f>
        <v>-</v>
      </c>
      <c r="Z84" s="162" t="str">
        <f>RAWDC3!AG84</f>
        <v>-</v>
      </c>
      <c r="AA84" s="162" t="str">
        <f>RAWDC3!AH84</f>
        <v>-</v>
      </c>
      <c r="AB84" s="162" t="str">
        <f>RAWDC3!AI84</f>
        <v>-</v>
      </c>
      <c r="AC84" s="162" t="str">
        <f>RAWDC3!AJ84</f>
        <v>-</v>
      </c>
      <c r="AD84" s="162" t="str">
        <f>RAWDC3!AK84</f>
        <v>-</v>
      </c>
      <c r="AE84" s="162" t="str">
        <f>RAWDC3!AL84</f>
        <v>-</v>
      </c>
      <c r="AF84" s="162" t="str">
        <f>RAWDC3!AM84</f>
        <v>-</v>
      </c>
      <c r="AG84" s="162"/>
      <c r="AH84" s="162" t="str">
        <f>RAWDC3!AN84</f>
        <v>-</v>
      </c>
      <c r="AI84" s="162" t="str">
        <f>RAWDC3!AO84</f>
        <v>-</v>
      </c>
      <c r="AJ84" s="162" t="str">
        <f>RAWDC3!AP84</f>
        <v>-</v>
      </c>
      <c r="AK84" s="162" t="str">
        <f>RAWDC3!AQ84</f>
        <v>-</v>
      </c>
      <c r="AL84" s="162" t="str">
        <f>RAWDC3!AR84</f>
        <v>-</v>
      </c>
      <c r="AM84" s="162" t="str">
        <f>RAWDC3!AS84</f>
        <v>-</v>
      </c>
      <c r="AN84" s="162" t="str">
        <f>RAWDC3!AT84</f>
        <v>-</v>
      </c>
      <c r="AO84" s="162" t="str">
        <f>RAWDC3!AU84</f>
        <v>-</v>
      </c>
      <c r="AP84" s="162" t="str">
        <f>RAWDC3!AV84</f>
        <v>-</v>
      </c>
    </row>
    <row r="85" spans="1:42">
      <c r="A85" s="44">
        <v>83</v>
      </c>
      <c r="B85" t="str">
        <f>RAWDC3!K85</f>
        <v>Sam</v>
      </c>
      <c r="C85" t="str">
        <f>RAWDC3!L85</f>
        <v>Lloyd-Perks</v>
      </c>
      <c r="D85">
        <f>SUMIF(RAWDC3!BE85:HV85, $D$2)</f>
        <v>0</v>
      </c>
      <c r="E85">
        <f>SUMIF(RAWDC3!BE85:HV85, $E$2)</f>
        <v>-3</v>
      </c>
      <c r="F85">
        <f>SUMIF(RAWDC3!BE85:HV85, $F$2)</f>
        <v>-32</v>
      </c>
      <c r="G85">
        <f>SUMIF(RAWDC3!BE85:HV85, $G$2)</f>
        <v>-8</v>
      </c>
      <c r="H85">
        <f>SUMIF(RAWDC3!BE85:HV85, $H$2)</f>
        <v>1</v>
      </c>
      <c r="I85">
        <f>SUMIF(RAWDC3!BE85:HV85, $I$2)</f>
        <v>0</v>
      </c>
      <c r="J85">
        <f>SUMIF(RAWDC3!BE85:HV85, $J$2)</f>
        <v>0</v>
      </c>
      <c r="K85">
        <f>SUMIF(RAWDC3!BE85:HV85, $K$2)</f>
        <v>0</v>
      </c>
      <c r="M85">
        <f t="shared" si="9"/>
        <v>-43</v>
      </c>
      <c r="N85">
        <f t="shared" si="10"/>
        <v>1</v>
      </c>
      <c r="O85">
        <f t="shared" si="11"/>
        <v>44</v>
      </c>
      <c r="Q85" s="162" t="str">
        <f>RAWDC3!P85</f>
        <v>no</v>
      </c>
      <c r="R85" s="162" t="str">
        <f>RAWDC3!Q85</f>
        <v>no</v>
      </c>
      <c r="S85" s="162" t="str">
        <f>RAWDC3!R85</f>
        <v>remained the same</v>
      </c>
      <c r="T85" s="162" t="str">
        <f>RAWDC3!S85</f>
        <v>remained the same</v>
      </c>
      <c r="U85" s="162" t="str">
        <f>RAWDC3!T85</f>
        <v>More speedwork</v>
      </c>
      <c r="V85" s="162" t="str">
        <f>RAWDC3!U85</f>
        <v>More speedwork as opposed to longer reps</v>
      </c>
      <c r="X85" s="162" t="str">
        <f>RAWDC3!AE85</f>
        <v>-</v>
      </c>
      <c r="Y85" s="162" t="str">
        <f>RAWDC3!AF85</f>
        <v>-</v>
      </c>
      <c r="Z85" s="162" t="str">
        <f>RAWDC3!AG85</f>
        <v>-</v>
      </c>
      <c r="AA85" s="162" t="str">
        <f>RAWDC3!AH85</f>
        <v>-</v>
      </c>
      <c r="AB85" s="162" t="str">
        <f>RAWDC3!AI85</f>
        <v>-</v>
      </c>
      <c r="AC85" s="162" t="str">
        <f>RAWDC3!AJ85</f>
        <v>-</v>
      </c>
      <c r="AD85" s="162" t="str">
        <f>RAWDC3!AK85</f>
        <v>-</v>
      </c>
      <c r="AE85" s="162" t="str">
        <f>RAWDC3!AL85</f>
        <v>-</v>
      </c>
      <c r="AF85" s="162" t="str">
        <f>RAWDC3!AM85</f>
        <v>-</v>
      </c>
      <c r="AG85" s="162"/>
      <c r="AH85" s="162" t="str">
        <f>RAWDC3!AN85</f>
        <v>-</v>
      </c>
      <c r="AI85" s="162" t="str">
        <f>RAWDC3!AO85</f>
        <v>-</v>
      </c>
      <c r="AJ85" s="162" t="str">
        <f>RAWDC3!AP85</f>
        <v>-</v>
      </c>
      <c r="AK85" s="162" t="str">
        <f>RAWDC3!AQ85</f>
        <v>-</v>
      </c>
      <c r="AL85" s="162" t="str">
        <f>RAWDC3!AR85</f>
        <v>-</v>
      </c>
      <c r="AM85" s="162" t="str">
        <f>RAWDC3!AS85</f>
        <v>-</v>
      </c>
      <c r="AN85" s="162" t="str">
        <f>RAWDC3!AT85</f>
        <v>-</v>
      </c>
      <c r="AO85" s="162" t="str">
        <f>RAWDC3!AU85</f>
        <v>-</v>
      </c>
      <c r="AP85" s="162" t="str">
        <f>RAWDC3!AV85</f>
        <v>-</v>
      </c>
    </row>
    <row r="86" spans="1:42">
      <c r="A86" s="44">
        <v>84</v>
      </c>
      <c r="B86" t="str">
        <f>RAWDC3!K86</f>
        <v xml:space="preserve">Daniel </v>
      </c>
      <c r="C86" t="str">
        <f>RAWDC3!L86</f>
        <v>Kennett</v>
      </c>
      <c r="D86">
        <f>SUMIF(RAWDC3!BE86:HV86, $D$2)</f>
        <v>0</v>
      </c>
      <c r="E86">
        <f>SUMIF(RAWDC3!BE86:HV86, $E$2)</f>
        <v>0</v>
      </c>
      <c r="F86">
        <f>SUMIF(RAWDC3!BE86:HV86, $F$2)</f>
        <v>0</v>
      </c>
      <c r="G86">
        <f>SUMIF(RAWDC3!BE86:HV86, $G$2)</f>
        <v>-2</v>
      </c>
      <c r="H86">
        <f>SUMIF(RAWDC3!BE86:HV86, $H$2)</f>
        <v>1</v>
      </c>
      <c r="I86">
        <f>SUMIF(RAWDC3!BE86:HV86, $I$2)</f>
        <v>0</v>
      </c>
      <c r="J86">
        <f>SUMIF(RAWDC3!BE86:HV86, $J$2)</f>
        <v>0</v>
      </c>
      <c r="K86">
        <f>SUMIF(RAWDC3!BE86:HV86, $K$2)</f>
        <v>0</v>
      </c>
      <c r="M86">
        <f t="shared" si="9"/>
        <v>-2</v>
      </c>
      <c r="N86">
        <f t="shared" si="10"/>
        <v>1</v>
      </c>
      <c r="O86">
        <f t="shared" si="11"/>
        <v>3</v>
      </c>
      <c r="Q86" s="162" t="str">
        <f>RAWDC3!P86</f>
        <v>no</v>
      </c>
      <c r="R86" s="162" t="str">
        <f>RAWDC3!Q86</f>
        <v>no</v>
      </c>
      <c r="S86" s="162" t="str">
        <f>RAWDC3!R86</f>
        <v xml:space="preserve">stayed the same </v>
      </c>
      <c r="T86" s="162" t="str">
        <f>RAWDC3!S86</f>
        <v xml:space="preserve">stayed the same </v>
      </c>
      <c r="U86" s="162" t="str">
        <f>RAWDC3!T86</f>
        <v xml:space="preserve">stayed the same </v>
      </c>
      <c r="V86" s="162" t="str">
        <f>RAWDC3!U86</f>
        <v xml:space="preserve">stayed the same </v>
      </c>
      <c r="X86" s="162" t="str">
        <f>RAWDC3!AE86</f>
        <v xml:space="preserve">knee </v>
      </c>
      <c r="Y86" s="162" t="str">
        <f>RAWDC3!AF86</f>
        <v xml:space="preserve">right </v>
      </c>
      <c r="Z86" s="162" t="str">
        <f>RAWDC3!AG86</f>
        <v xml:space="preserve">patella bursistis </v>
      </c>
      <c r="AA86" s="162">
        <f>RAWDC3!AH86</f>
        <v>43159</v>
      </c>
      <c r="AB86" s="162">
        <f>RAWDC3!AI86</f>
        <v>7</v>
      </c>
      <c r="AC86" s="162" t="str">
        <f>RAWDC3!AJ86</f>
        <v xml:space="preserve">playing a game, got tackled </v>
      </c>
      <c r="AD86" s="162" t="str">
        <f>RAWDC3!AK86</f>
        <v xml:space="preserve">acute </v>
      </c>
      <c r="AE86" s="162" t="str">
        <f>RAWDC3!AL86</f>
        <v xml:space="preserve">contact </v>
      </c>
      <c r="AF86" s="162" t="str">
        <f>RAWDC3!AM86</f>
        <v xml:space="preserve">no </v>
      </c>
      <c r="AG86" s="162"/>
      <c r="AH86" s="162" t="str">
        <f>RAWDC3!AN86</f>
        <v>-</v>
      </c>
      <c r="AI86" s="162" t="str">
        <f>RAWDC3!AO86</f>
        <v>-</v>
      </c>
      <c r="AJ86" s="162" t="str">
        <f>RAWDC3!AP86</f>
        <v>-</v>
      </c>
      <c r="AK86" s="162" t="str">
        <f>RAWDC3!AQ86</f>
        <v>-</v>
      </c>
      <c r="AL86" s="162" t="str">
        <f>RAWDC3!AR86</f>
        <v>-</v>
      </c>
      <c r="AM86" s="162" t="str">
        <f>RAWDC3!AS86</f>
        <v>-</v>
      </c>
      <c r="AN86" s="162" t="str">
        <f>RAWDC3!AT86</f>
        <v>-</v>
      </c>
      <c r="AO86" s="162" t="str">
        <f>RAWDC3!AU86</f>
        <v>-</v>
      </c>
      <c r="AP86" s="162" t="str">
        <f>RAWDC3!AV86</f>
        <v>-</v>
      </c>
    </row>
    <row r="87" spans="1:42">
      <c r="A87" s="44">
        <v>85</v>
      </c>
      <c r="B87" t="str">
        <f>RAWDC3!K87</f>
        <v>Luke</v>
      </c>
      <c r="C87" t="str">
        <f>RAWDC3!L87</f>
        <v>Northmore</v>
      </c>
      <c r="D87">
        <f>SUMIF(RAWDC3!BE87:HV87, $D$2)</f>
        <v>0</v>
      </c>
      <c r="E87">
        <f>SUMIF(RAWDC3!BE87:HV87, $E$2)</f>
        <v>0</v>
      </c>
      <c r="F87">
        <f>SUMIF(RAWDC3!BE87:HV87, $F$2)</f>
        <v>0</v>
      </c>
      <c r="G87">
        <f>SUMIF(RAWDC3!BE87:HV87, $G$2)</f>
        <v>-1</v>
      </c>
      <c r="H87">
        <f>SUMIF(RAWDC3!BE87:HV87, $H$2)</f>
        <v>0</v>
      </c>
      <c r="I87">
        <f>SUMIF(RAWDC3!BE87:HV87, $I$2)</f>
        <v>0</v>
      </c>
      <c r="J87">
        <f>SUMIF(RAWDC3!BE87:HV87, $J$2)</f>
        <v>0</v>
      </c>
      <c r="K87">
        <f>SUMIF(RAWDC3!BE87:HV87, $K$2)</f>
        <v>0</v>
      </c>
      <c r="M87">
        <f t="shared" ref="M87:M93" si="21">SUM(D87:G87)</f>
        <v>-1</v>
      </c>
      <c r="N87">
        <f t="shared" ref="N87:N93" si="22">SUM(H87:K87)</f>
        <v>0</v>
      </c>
      <c r="O87">
        <f t="shared" ref="O87:O93" si="23">(M87*-1)+N87</f>
        <v>1</v>
      </c>
      <c r="Q87" s="162" t="str">
        <f>RAWDC3!P87</f>
        <v>No</v>
      </c>
      <c r="R87" s="162" t="str">
        <f>RAWDC3!Q87</f>
        <v>No</v>
      </c>
      <c r="S87" s="162" t="str">
        <f>RAWDC3!R87</f>
        <v>same</v>
      </c>
      <c r="T87" s="162" t="str">
        <f>RAWDC3!S87</f>
        <v>same</v>
      </c>
      <c r="U87" s="162" t="str">
        <f>RAWDC3!T87</f>
        <v>same</v>
      </c>
      <c r="V87" s="162" t="str">
        <f>RAWDC3!U87</f>
        <v>No</v>
      </c>
      <c r="X87" s="162" t="str">
        <f>RAWDC3!AE87</f>
        <v>-</v>
      </c>
      <c r="Y87" s="162" t="str">
        <f>RAWDC3!AF87</f>
        <v>-</v>
      </c>
      <c r="Z87" s="162" t="str">
        <f>RAWDC3!AG87</f>
        <v>-</v>
      </c>
      <c r="AA87" s="162" t="str">
        <f>RAWDC3!AH87</f>
        <v>-</v>
      </c>
      <c r="AB87" s="162" t="str">
        <f>RAWDC3!AI87</f>
        <v>-</v>
      </c>
      <c r="AC87" s="162" t="str">
        <f>RAWDC3!AJ87</f>
        <v>-</v>
      </c>
      <c r="AD87" s="162" t="str">
        <f>RAWDC3!AK87</f>
        <v>-</v>
      </c>
      <c r="AE87" s="162" t="str">
        <f>RAWDC3!AL87</f>
        <v>-</v>
      </c>
      <c r="AF87" s="162" t="str">
        <f>RAWDC3!AM87</f>
        <v>-</v>
      </c>
      <c r="AG87" s="162"/>
      <c r="AH87" s="162" t="str">
        <f>RAWDC3!AN87</f>
        <v>-</v>
      </c>
      <c r="AI87" s="162" t="str">
        <f>RAWDC3!AO87</f>
        <v>-</v>
      </c>
      <c r="AJ87" s="162" t="str">
        <f>RAWDC3!AP87</f>
        <v>-</v>
      </c>
      <c r="AK87" s="162" t="str">
        <f>RAWDC3!AQ87</f>
        <v>-</v>
      </c>
      <c r="AL87" s="162" t="str">
        <f>RAWDC3!AR87</f>
        <v>-</v>
      </c>
      <c r="AM87" s="162" t="str">
        <f>RAWDC3!AS87</f>
        <v>-</v>
      </c>
      <c r="AN87" s="162" t="str">
        <f>RAWDC3!AT87</f>
        <v>-</v>
      </c>
      <c r="AO87" s="162" t="str">
        <f>RAWDC3!AU87</f>
        <v>-</v>
      </c>
      <c r="AP87" s="162" t="str">
        <f>RAWDC3!AV87</f>
        <v>-</v>
      </c>
    </row>
    <row r="88" spans="1:42">
      <c r="A88" s="44">
        <v>86</v>
      </c>
      <c r="B88" t="str">
        <f>RAWDC3!K88</f>
        <v>Mark</v>
      </c>
      <c r="C88" t="str">
        <f>RAWDC3!L88</f>
        <v>Desogus</v>
      </c>
      <c r="D88">
        <f>SUMIF(RAWDC3!BE88:HV88, $D$2)</f>
        <v>0</v>
      </c>
      <c r="E88">
        <f>SUMIF(RAWDC3!BE88:HV88, $E$2)</f>
        <v>0</v>
      </c>
      <c r="F88">
        <f>SUMIF(RAWDC3!BE88:HV88, $F$2)</f>
        <v>0</v>
      </c>
      <c r="G88">
        <f>SUMIF(RAWDC3!BE88:HV88, $G$2)</f>
        <v>0</v>
      </c>
      <c r="H88">
        <f>SUMIF(RAWDC3!BE88:HV88, $H$2)</f>
        <v>0</v>
      </c>
      <c r="I88">
        <f>SUMIF(RAWDC3!BE88:HV88, $I$2)</f>
        <v>0</v>
      </c>
      <c r="J88">
        <f>SUMIF(RAWDC3!BE88:HV88, $J$2)</f>
        <v>0</v>
      </c>
      <c r="K88">
        <f>SUMIF(RAWDC3!BE88:HV88, $K$2)</f>
        <v>0</v>
      </c>
      <c r="M88">
        <f t="shared" si="21"/>
        <v>0</v>
      </c>
      <c r="N88">
        <f t="shared" si="22"/>
        <v>0</v>
      </c>
      <c r="O88">
        <f t="shared" si="23"/>
        <v>0</v>
      </c>
      <c r="Q88" s="162" t="str">
        <f>RAWDC3!P88</f>
        <v>no</v>
      </c>
      <c r="R88" s="162" t="str">
        <f>RAWDC3!Q88</f>
        <v>no</v>
      </c>
      <c r="S88" s="162" t="str">
        <f>RAWDC3!R88</f>
        <v>same</v>
      </c>
      <c r="T88" s="162" t="str">
        <f>RAWDC3!S88</f>
        <v>same</v>
      </c>
      <c r="U88" s="162" t="str">
        <f>RAWDC3!T88</f>
        <v>same</v>
      </c>
      <c r="V88" s="162" t="str">
        <f>RAWDC3!U88</f>
        <v>same</v>
      </c>
      <c r="X88" s="162" t="str">
        <f>RAWDC3!AE88</f>
        <v>-</v>
      </c>
      <c r="Y88" s="162" t="str">
        <f>RAWDC3!AF88</f>
        <v>-</v>
      </c>
      <c r="Z88" s="162" t="str">
        <f>RAWDC3!AG88</f>
        <v>-</v>
      </c>
      <c r="AA88" s="162" t="str">
        <f>RAWDC3!AH88</f>
        <v>-</v>
      </c>
      <c r="AB88" s="162" t="str">
        <f>RAWDC3!AI88</f>
        <v>-</v>
      </c>
      <c r="AC88" s="162" t="str">
        <f>RAWDC3!AJ88</f>
        <v>-</v>
      </c>
      <c r="AD88" s="162" t="str">
        <f>RAWDC3!AK88</f>
        <v>-</v>
      </c>
      <c r="AE88" s="162" t="str">
        <f>RAWDC3!AL88</f>
        <v>-</v>
      </c>
      <c r="AF88" s="162" t="str">
        <f>RAWDC3!AM88</f>
        <v>-</v>
      </c>
      <c r="AG88" s="162"/>
      <c r="AH88" s="162" t="str">
        <f>RAWDC3!AN88</f>
        <v>-</v>
      </c>
      <c r="AI88" s="162" t="str">
        <f>RAWDC3!AO88</f>
        <v>-</v>
      </c>
      <c r="AJ88" s="162" t="str">
        <f>RAWDC3!AP88</f>
        <v>-</v>
      </c>
      <c r="AK88" s="162" t="str">
        <f>RAWDC3!AQ88</f>
        <v>-</v>
      </c>
      <c r="AL88" s="162" t="str">
        <f>RAWDC3!AR88</f>
        <v>-</v>
      </c>
      <c r="AM88" s="162" t="str">
        <f>RAWDC3!AS88</f>
        <v>-</v>
      </c>
      <c r="AN88" s="162" t="str">
        <f>RAWDC3!AT88</f>
        <v>-</v>
      </c>
      <c r="AO88" s="162" t="str">
        <f>RAWDC3!AU88</f>
        <v>-</v>
      </c>
      <c r="AP88" s="162" t="str">
        <f>RAWDC3!AV88</f>
        <v>-</v>
      </c>
    </row>
    <row r="89" spans="1:42">
      <c r="A89" s="44">
        <v>87</v>
      </c>
      <c r="B89">
        <f>RAWDC3!K89</f>
        <v>0</v>
      </c>
      <c r="C89">
        <f>RAWDC3!L89</f>
        <v>0</v>
      </c>
      <c r="D89">
        <f>SUMIF(RAWDC3!BE89:HV89, $D$2)</f>
        <v>0</v>
      </c>
      <c r="E89">
        <f>SUMIF(RAWDC3!BE89:HV89, $E$2)</f>
        <v>0</v>
      </c>
      <c r="F89">
        <f>SUMIF(RAWDC3!BE89:HV89, $F$2)</f>
        <v>0</v>
      </c>
      <c r="G89">
        <f>SUMIF(RAWDC3!BE89:HV89, $G$2)</f>
        <v>0</v>
      </c>
      <c r="H89">
        <f>SUMIF(RAWDC3!BE89:HV89, $H$2)</f>
        <v>0</v>
      </c>
      <c r="I89">
        <f>SUMIF(RAWDC3!BE89:HV89, $I$2)</f>
        <v>0</v>
      </c>
      <c r="J89">
        <f>SUMIF(RAWDC3!BE89:HV89, $J$2)</f>
        <v>0</v>
      </c>
      <c r="K89">
        <f>SUMIF(RAWDC3!BE89:HV89, $K$2)</f>
        <v>0</v>
      </c>
      <c r="M89">
        <f t="shared" si="21"/>
        <v>0</v>
      </c>
      <c r="N89">
        <f t="shared" si="22"/>
        <v>0</v>
      </c>
      <c r="O89">
        <f t="shared" si="23"/>
        <v>0</v>
      </c>
      <c r="Q89" s="162">
        <f>RAWDC3!P89</f>
        <v>0</v>
      </c>
      <c r="R89" s="162">
        <f>RAWDC3!Q89</f>
        <v>0</v>
      </c>
      <c r="S89" s="162">
        <f>RAWDC3!R89</f>
        <v>0</v>
      </c>
      <c r="T89" s="162">
        <f>RAWDC3!S89</f>
        <v>0</v>
      </c>
      <c r="U89" s="162">
        <f>RAWDC3!T89</f>
        <v>0</v>
      </c>
      <c r="V89" s="162">
        <f>RAWDC3!U89</f>
        <v>0</v>
      </c>
      <c r="X89" s="162" t="str">
        <f>RAWDC3!AE89</f>
        <v>-</v>
      </c>
      <c r="Y89" s="162" t="str">
        <f>RAWDC3!AF89</f>
        <v>-</v>
      </c>
      <c r="Z89" s="162" t="str">
        <f>RAWDC3!AG89</f>
        <v>-</v>
      </c>
      <c r="AA89" s="162" t="str">
        <f>RAWDC3!AH89</f>
        <v>-</v>
      </c>
      <c r="AB89" s="162" t="str">
        <f>RAWDC3!AI89</f>
        <v>-</v>
      </c>
      <c r="AC89" s="162" t="str">
        <f>RAWDC3!AJ89</f>
        <v>-</v>
      </c>
      <c r="AD89" s="162" t="str">
        <f>RAWDC3!AK89</f>
        <v>-</v>
      </c>
      <c r="AE89" s="162" t="str">
        <f>RAWDC3!AL89</f>
        <v>-</v>
      </c>
      <c r="AF89" s="162" t="str">
        <f>RAWDC3!AM89</f>
        <v>-</v>
      </c>
      <c r="AG89" s="162"/>
      <c r="AH89" s="162" t="str">
        <f>RAWDC3!AN89</f>
        <v>-</v>
      </c>
      <c r="AI89" s="162" t="str">
        <f>RAWDC3!AO89</f>
        <v>-</v>
      </c>
      <c r="AJ89" s="162" t="str">
        <f>RAWDC3!AP89</f>
        <v>-</v>
      </c>
      <c r="AK89" s="162" t="str">
        <f>RAWDC3!AQ89</f>
        <v>-</v>
      </c>
      <c r="AL89" s="162" t="str">
        <f>RAWDC3!AR89</f>
        <v>-</v>
      </c>
      <c r="AM89" s="162" t="str">
        <f>RAWDC3!AS89</f>
        <v>-</v>
      </c>
      <c r="AN89" s="162" t="str">
        <f>RAWDC3!AT89</f>
        <v>-</v>
      </c>
      <c r="AO89" s="162" t="str">
        <f>RAWDC3!AU89</f>
        <v>-</v>
      </c>
      <c r="AP89" s="162" t="str">
        <f>RAWDC3!AV89</f>
        <v>-</v>
      </c>
    </row>
    <row r="90" spans="1:42">
      <c r="A90" s="44">
        <v>88</v>
      </c>
      <c r="B90">
        <f>RAWDC3!K90</f>
        <v>0</v>
      </c>
      <c r="C90">
        <f>RAWDC3!L90</f>
        <v>0</v>
      </c>
      <c r="D90">
        <f>SUMIF(RAWDC3!BE90:HV90, $D$2)</f>
        <v>0</v>
      </c>
      <c r="E90">
        <f>SUMIF(RAWDC3!BE90:HV90, $E$2)</f>
        <v>0</v>
      </c>
      <c r="F90">
        <f>SUMIF(RAWDC3!BE90:HV90, $F$2)</f>
        <v>0</v>
      </c>
      <c r="G90">
        <f>SUMIF(RAWDC3!BE90:HV90, $G$2)</f>
        <v>0</v>
      </c>
      <c r="H90">
        <f>SUMIF(RAWDC3!BE90:HV90, $H$2)</f>
        <v>0</v>
      </c>
      <c r="I90">
        <f>SUMIF(RAWDC3!BE90:HV90, $I$2)</f>
        <v>0</v>
      </c>
      <c r="J90">
        <f>SUMIF(RAWDC3!BE90:HV90, $J$2)</f>
        <v>0</v>
      </c>
      <c r="K90">
        <f>SUMIF(RAWDC3!BE90:HV90, $K$2)</f>
        <v>0</v>
      </c>
      <c r="M90">
        <f t="shared" si="21"/>
        <v>0</v>
      </c>
      <c r="N90">
        <f t="shared" si="22"/>
        <v>0</v>
      </c>
      <c r="O90">
        <f t="shared" si="23"/>
        <v>0</v>
      </c>
      <c r="Q90" s="162">
        <f>RAWDC3!P90</f>
        <v>0</v>
      </c>
      <c r="R90" s="162">
        <f>RAWDC3!Q90</f>
        <v>0</v>
      </c>
      <c r="S90" s="162">
        <f>RAWDC3!R90</f>
        <v>0</v>
      </c>
      <c r="T90" s="162">
        <f>RAWDC3!S90</f>
        <v>0</v>
      </c>
      <c r="U90" s="162">
        <f>RAWDC3!T90</f>
        <v>0</v>
      </c>
      <c r="V90" s="162">
        <f>RAWDC3!U90</f>
        <v>0</v>
      </c>
      <c r="X90" s="162" t="str">
        <f>RAWDC3!AE90</f>
        <v>-</v>
      </c>
      <c r="Y90" s="162" t="str">
        <f>RAWDC3!AF90</f>
        <v>-</v>
      </c>
      <c r="Z90" s="162" t="str">
        <f>RAWDC3!AG90</f>
        <v>-</v>
      </c>
      <c r="AA90" s="162" t="str">
        <f>RAWDC3!AH90</f>
        <v>-</v>
      </c>
      <c r="AB90" s="162" t="str">
        <f>RAWDC3!AI90</f>
        <v>-</v>
      </c>
      <c r="AC90" s="162" t="str">
        <f>RAWDC3!AJ90</f>
        <v>-</v>
      </c>
      <c r="AD90" s="162" t="str">
        <f>RAWDC3!AK90</f>
        <v>-</v>
      </c>
      <c r="AE90" s="162" t="str">
        <f>RAWDC3!AL90</f>
        <v>-</v>
      </c>
      <c r="AF90" s="162" t="str">
        <f>RAWDC3!AM90</f>
        <v>-</v>
      </c>
      <c r="AG90" s="162"/>
      <c r="AH90" s="162" t="str">
        <f>RAWDC3!AN90</f>
        <v>-</v>
      </c>
      <c r="AI90" s="162" t="str">
        <f>RAWDC3!AO90</f>
        <v>-</v>
      </c>
      <c r="AJ90" s="162" t="str">
        <f>RAWDC3!AP90</f>
        <v>-</v>
      </c>
      <c r="AK90" s="162" t="str">
        <f>RAWDC3!AQ90</f>
        <v>-</v>
      </c>
      <c r="AL90" s="162" t="str">
        <f>RAWDC3!AR90</f>
        <v>-</v>
      </c>
      <c r="AM90" s="162" t="str">
        <f>RAWDC3!AS90</f>
        <v>-</v>
      </c>
      <c r="AN90" s="162" t="str">
        <f>RAWDC3!AT90</f>
        <v>-</v>
      </c>
      <c r="AO90" s="162" t="str">
        <f>RAWDC3!AU90</f>
        <v>-</v>
      </c>
      <c r="AP90" s="162" t="str">
        <f>RAWDC3!AV90</f>
        <v>-</v>
      </c>
    </row>
    <row r="91" spans="1:42">
      <c r="A91" s="44">
        <v>89</v>
      </c>
      <c r="B91" t="str">
        <f>RAWDC3!K91</f>
        <v>corey</v>
      </c>
      <c r="C91" t="str">
        <f>RAWDC3!L91</f>
        <v>lewis</v>
      </c>
      <c r="D91">
        <f>SUMIF(RAWDC3!BE91:HV91, $D$2)</f>
        <v>0</v>
      </c>
      <c r="E91">
        <f>SUMIF(RAWDC3!BE91:HV91, $E$2)</f>
        <v>-6</v>
      </c>
      <c r="F91">
        <f>SUMIF(RAWDC3!BE91:HV91, $F$2)</f>
        <v>-4</v>
      </c>
      <c r="G91">
        <f>SUMIF(RAWDC3!BE91:HV91, $G$2)</f>
        <v>-1</v>
      </c>
      <c r="H91">
        <f>SUMIF(RAWDC3!BE91:HV91, $H$2)</f>
        <v>3</v>
      </c>
      <c r="I91">
        <f>SUMIF(RAWDC3!BE91:HV91, $I$2)</f>
        <v>2</v>
      </c>
      <c r="J91">
        <f>SUMIF(RAWDC3!BE91:HV91, $J$2)</f>
        <v>3</v>
      </c>
      <c r="K91">
        <f>SUMIF(RAWDC3!BE91:HV91, $K$2)</f>
        <v>0</v>
      </c>
      <c r="M91">
        <f t="shared" si="21"/>
        <v>-11</v>
      </c>
      <c r="N91">
        <f t="shared" si="22"/>
        <v>8</v>
      </c>
      <c r="O91">
        <f t="shared" si="23"/>
        <v>19</v>
      </c>
      <c r="Q91" s="162" t="str">
        <f>RAWDC3!P91</f>
        <v>no</v>
      </c>
      <c r="R91" s="162" t="str">
        <f>RAWDC3!Q91</f>
        <v>no</v>
      </c>
      <c r="S91" s="162" t="str">
        <f>RAWDC3!R91</f>
        <v>same</v>
      </c>
      <c r="T91" s="162" t="str">
        <f>RAWDC3!S91</f>
        <v>same</v>
      </c>
      <c r="U91" s="162" t="str">
        <f>RAWDC3!T91</f>
        <v>same</v>
      </c>
      <c r="V91" s="162" t="str">
        <f>RAWDC3!U91</f>
        <v>same</v>
      </c>
      <c r="X91" s="162" t="str">
        <f>RAWDC3!AE91</f>
        <v>-</v>
      </c>
      <c r="Y91" s="162" t="str">
        <f>RAWDC3!AF91</f>
        <v>-</v>
      </c>
      <c r="Z91" s="162" t="str">
        <f>RAWDC3!AG91</f>
        <v>-</v>
      </c>
      <c r="AA91" s="162" t="str">
        <f>RAWDC3!AH91</f>
        <v>-</v>
      </c>
      <c r="AB91" s="162" t="str">
        <f>RAWDC3!AI91</f>
        <v>-</v>
      </c>
      <c r="AC91" s="162" t="str">
        <f>RAWDC3!AJ91</f>
        <v>-</v>
      </c>
      <c r="AD91" s="162" t="str">
        <f>RAWDC3!AK91</f>
        <v>-</v>
      </c>
      <c r="AE91" s="162" t="str">
        <f>RAWDC3!AL91</f>
        <v>-</v>
      </c>
      <c r="AF91" s="162" t="str">
        <f>RAWDC3!AM91</f>
        <v>-</v>
      </c>
      <c r="AG91" s="162"/>
      <c r="AH91" s="162" t="str">
        <f>RAWDC3!AN91</f>
        <v>-</v>
      </c>
      <c r="AI91" s="162" t="str">
        <f>RAWDC3!AO91</f>
        <v>-</v>
      </c>
      <c r="AJ91" s="162" t="str">
        <f>RAWDC3!AP91</f>
        <v>-</v>
      </c>
      <c r="AK91" s="162" t="str">
        <f>RAWDC3!AQ91</f>
        <v>-</v>
      </c>
      <c r="AL91" s="162" t="str">
        <f>RAWDC3!AR91</f>
        <v>-</v>
      </c>
      <c r="AM91" s="162" t="str">
        <f>RAWDC3!AS91</f>
        <v>-</v>
      </c>
      <c r="AN91" s="162" t="str">
        <f>RAWDC3!AT91</f>
        <v>-</v>
      </c>
      <c r="AO91" s="162" t="str">
        <f>RAWDC3!AU91</f>
        <v>-</v>
      </c>
      <c r="AP91" s="162" t="str">
        <f>RAWDC3!AV91</f>
        <v>-</v>
      </c>
    </row>
    <row r="92" spans="1:42">
      <c r="A92" s="44">
        <v>90</v>
      </c>
      <c r="B92">
        <f>RAWDC3!K92</f>
        <v>0</v>
      </c>
      <c r="C92">
        <f>RAWDC3!L92</f>
        <v>0</v>
      </c>
      <c r="D92">
        <f>SUMIF(RAWDC3!BE92:HV92, $D$2)</f>
        <v>0</v>
      </c>
      <c r="E92">
        <f>SUMIF(RAWDC3!BE92:HV92, $E$2)</f>
        <v>0</v>
      </c>
      <c r="F92">
        <f>SUMIF(RAWDC3!BE92:HV92, $F$2)</f>
        <v>0</v>
      </c>
      <c r="G92">
        <f>SUMIF(RAWDC3!BE92:HV92, $G$2)</f>
        <v>0</v>
      </c>
      <c r="H92">
        <f>SUMIF(RAWDC3!BE92:HV92, $H$2)</f>
        <v>0</v>
      </c>
      <c r="I92">
        <f>SUMIF(RAWDC3!BE92:HV92, $I$2)</f>
        <v>0</v>
      </c>
      <c r="J92">
        <f>SUMIF(RAWDC3!BE92:HV92, $J$2)</f>
        <v>0</v>
      </c>
      <c r="K92">
        <f>SUMIF(RAWDC3!BE92:HV92, $K$2)</f>
        <v>0</v>
      </c>
      <c r="M92">
        <f t="shared" si="21"/>
        <v>0</v>
      </c>
      <c r="N92">
        <f t="shared" si="22"/>
        <v>0</v>
      </c>
      <c r="O92">
        <f t="shared" si="23"/>
        <v>0</v>
      </c>
      <c r="Q92" s="162">
        <f>RAWDC3!P92</f>
        <v>0</v>
      </c>
      <c r="R92" s="162">
        <f>RAWDC3!Q92</f>
        <v>0</v>
      </c>
      <c r="S92" s="162">
        <f>RAWDC3!R92</f>
        <v>0</v>
      </c>
      <c r="T92" s="162">
        <f>RAWDC3!S92</f>
        <v>0</v>
      </c>
      <c r="U92" s="162">
        <f>RAWDC3!T92</f>
        <v>0</v>
      </c>
      <c r="V92" s="162">
        <f>RAWDC3!U92</f>
        <v>0</v>
      </c>
      <c r="X92" s="162" t="str">
        <f>RAWDC3!AE92</f>
        <v>-</v>
      </c>
      <c r="Y92" s="162" t="str">
        <f>RAWDC3!AF92</f>
        <v>-</v>
      </c>
      <c r="Z92" s="162" t="str">
        <f>RAWDC3!AG92</f>
        <v>-</v>
      </c>
      <c r="AA92" s="162" t="str">
        <f>RAWDC3!AH92</f>
        <v>-</v>
      </c>
      <c r="AB92" s="162" t="str">
        <f>RAWDC3!AI92</f>
        <v>-</v>
      </c>
      <c r="AC92" s="162" t="str">
        <f>RAWDC3!AJ92</f>
        <v>-</v>
      </c>
      <c r="AD92" s="162" t="str">
        <f>RAWDC3!AK92</f>
        <v>-</v>
      </c>
      <c r="AE92" s="162" t="str">
        <f>RAWDC3!AL92</f>
        <v>-</v>
      </c>
      <c r="AF92" s="162" t="str">
        <f>RAWDC3!AM92</f>
        <v>-</v>
      </c>
      <c r="AG92" s="162"/>
      <c r="AH92" s="162" t="str">
        <f>RAWDC3!AN92</f>
        <v>-</v>
      </c>
      <c r="AI92" s="162" t="str">
        <f>RAWDC3!AO92</f>
        <v>-</v>
      </c>
      <c r="AJ92" s="162" t="str">
        <f>RAWDC3!AP92</f>
        <v>-</v>
      </c>
      <c r="AK92" s="162" t="str">
        <f>RAWDC3!AQ92</f>
        <v>-</v>
      </c>
      <c r="AL92" s="162" t="str">
        <f>RAWDC3!AR92</f>
        <v>-</v>
      </c>
      <c r="AM92" s="162" t="str">
        <f>RAWDC3!AS92</f>
        <v>-</v>
      </c>
      <c r="AN92" s="162" t="str">
        <f>RAWDC3!AT92</f>
        <v>-</v>
      </c>
      <c r="AO92" s="162" t="str">
        <f>RAWDC3!AU92</f>
        <v>-</v>
      </c>
      <c r="AP92" s="162" t="str">
        <f>RAWDC3!AV92</f>
        <v>-</v>
      </c>
    </row>
    <row r="93" spans="1:42">
      <c r="A93" s="44">
        <v>91</v>
      </c>
      <c r="B93" t="str">
        <f>RAWDC3!K93</f>
        <v xml:space="preserve">Alex </v>
      </c>
      <c r="C93" t="str">
        <f>RAWDC3!L93</f>
        <v>Dombrandt</v>
      </c>
      <c r="D93">
        <f>SUMIF(RAWDC3!BE93:HV93, $D$2)</f>
        <v>0</v>
      </c>
      <c r="E93">
        <f>SUMIF(RAWDC3!BE93:HV93, $E$2)</f>
        <v>0</v>
      </c>
      <c r="F93">
        <f>SUMIF(RAWDC3!BE93:HV93, $F$2)</f>
        <v>0</v>
      </c>
      <c r="G93">
        <f>SUMIF(RAWDC3!BE93:HV93, $G$2)</f>
        <v>0</v>
      </c>
      <c r="H93">
        <f>SUMIF(RAWDC3!BE93:HV93, $H$2)</f>
        <v>0</v>
      </c>
      <c r="I93">
        <f>SUMIF(RAWDC3!BE93:HV93, $I$2)</f>
        <v>0</v>
      </c>
      <c r="J93">
        <f>SUMIF(RAWDC3!BE93:HV93, $J$2)</f>
        <v>0</v>
      </c>
      <c r="K93">
        <f>SUMIF(RAWDC3!BE93:HV93, $K$2)</f>
        <v>4</v>
      </c>
      <c r="M93">
        <f t="shared" si="21"/>
        <v>0</v>
      </c>
      <c r="N93">
        <f t="shared" si="22"/>
        <v>4</v>
      </c>
      <c r="O93">
        <f t="shared" si="23"/>
        <v>4</v>
      </c>
      <c r="Q93" s="162" t="str">
        <f>RAWDC3!P93</f>
        <v>No</v>
      </c>
      <c r="R93" s="162" t="str">
        <f>RAWDC3!Q93</f>
        <v>No</v>
      </c>
      <c r="S93" s="162" t="str">
        <f>RAWDC3!R93</f>
        <v>Same</v>
      </c>
      <c r="T93" s="162" t="str">
        <f>RAWDC3!S93</f>
        <v>Same</v>
      </c>
      <c r="U93" s="162" t="str">
        <f>RAWDC3!T93</f>
        <v>Same</v>
      </c>
      <c r="V93" s="162" t="str">
        <f>RAWDC3!U93</f>
        <v>Same</v>
      </c>
      <c r="X93" s="162" t="str">
        <f>RAWDC3!AE93</f>
        <v xml:space="preserve">hamstring </v>
      </c>
      <c r="Y93" s="162" t="str">
        <f>RAWDC3!AF93</f>
        <v xml:space="preserve">Right hamstring </v>
      </c>
      <c r="Z93" s="162" t="str">
        <f>RAWDC3!AG93</f>
        <v xml:space="preserve">pulled hamstring </v>
      </c>
      <c r="AA93" s="162">
        <f>RAWDC3!AH93</f>
        <v>43150</v>
      </c>
      <c r="AB93" s="162">
        <f>RAWDC3!AI93</f>
        <v>7</v>
      </c>
      <c r="AC93" s="162" t="str">
        <f>RAWDC3!AJ93</f>
        <v xml:space="preserve">running in training </v>
      </c>
      <c r="AD93" s="162" t="str">
        <f>RAWDC3!AK93</f>
        <v>suddenly</v>
      </c>
      <c r="AE93" s="162" t="str">
        <f>RAWDC3!AL93</f>
        <v>non contact</v>
      </c>
      <c r="AF93" s="162" t="str">
        <f>RAWDC3!AM93</f>
        <v>no</v>
      </c>
      <c r="AG93" s="162"/>
      <c r="AH93" s="162" t="str">
        <f>RAWDC3!AN93</f>
        <v>ankle</v>
      </c>
      <c r="AI93" s="162" t="str">
        <f>RAWDC3!AO93</f>
        <v>right</v>
      </c>
      <c r="AJ93" s="162" t="str">
        <f>RAWDC3!AP93</f>
        <v xml:space="preserve">sprained </v>
      </c>
      <c r="AK93" s="162">
        <f>RAWDC3!AQ93</f>
        <v>43138</v>
      </c>
      <c r="AL93" s="162">
        <f>RAWDC3!AR93</f>
        <v>21</v>
      </c>
      <c r="AM93" s="162" t="str">
        <f>RAWDC3!AS93</f>
        <v>running</v>
      </c>
      <c r="AN93" s="162" t="str">
        <f>RAWDC3!AT93</f>
        <v>suddenly</v>
      </c>
      <c r="AO93" s="162" t="str">
        <f>RAWDC3!AU93</f>
        <v xml:space="preserve">non contact </v>
      </c>
      <c r="AP93" s="162" t="str">
        <f>RAWDC3!AV93</f>
        <v>no</v>
      </c>
    </row>
    <row r="94" spans="1:42">
      <c r="A94" s="44">
        <v>92</v>
      </c>
      <c r="B94" t="str">
        <f>RAWDC3!K94</f>
        <v>euan</v>
      </c>
      <c r="C94" t="str">
        <f>RAWDC3!L94</f>
        <v>fay</v>
      </c>
      <c r="D94">
        <f>SUMIF(RAWDC3!BE94:HV94, $D$2)</f>
        <v>0</v>
      </c>
      <c r="E94">
        <f>SUMIF(RAWDC3!BE94:HV94, $E$2)</f>
        <v>-6</v>
      </c>
      <c r="F94">
        <f>SUMIF(RAWDC3!BE94:HV94, $F$2)</f>
        <v>0</v>
      </c>
      <c r="G94">
        <f>SUMIF(RAWDC3!BE94:HV94, $G$2)</f>
        <v>0</v>
      </c>
      <c r="H94">
        <f>SUMIF(RAWDC3!BE94:HV94, $H$2)</f>
        <v>0</v>
      </c>
      <c r="I94">
        <f>SUMIF(RAWDC3!BE94:HV94, $I$2)</f>
        <v>0</v>
      </c>
      <c r="J94">
        <f>SUMIF(RAWDC3!BE94:HV94, $J$2)</f>
        <v>0</v>
      </c>
      <c r="K94">
        <f>SUMIF(RAWDC3!BE94:HV94, $K$2)</f>
        <v>0</v>
      </c>
      <c r="M94">
        <f t="shared" ref="M94:M157" si="24">SUM(D94:G94)</f>
        <v>-6</v>
      </c>
      <c r="N94">
        <f t="shared" ref="N94:N157" si="25">SUM(H94:K94)</f>
        <v>0</v>
      </c>
      <c r="O94">
        <f t="shared" ref="O94:O157" si="26">(M94*-1)+N94</f>
        <v>6</v>
      </c>
      <c r="Q94" s="162" t="str">
        <f>RAWDC3!P94</f>
        <v>no</v>
      </c>
      <c r="R94" s="162" t="str">
        <f>RAWDC3!Q94</f>
        <v>no</v>
      </c>
      <c r="S94" s="162" t="str">
        <f>RAWDC3!R94</f>
        <v>increased</v>
      </c>
      <c r="T94" s="162" t="str">
        <f>RAWDC3!S94</f>
        <v>increased</v>
      </c>
      <c r="U94" s="162" t="str">
        <f>RAWDC3!T94</f>
        <v>the same</v>
      </c>
      <c r="V94" s="162" t="str">
        <f>RAWDC3!U94</f>
        <v>same</v>
      </c>
      <c r="X94" s="162" t="str">
        <f>RAWDC3!AE94</f>
        <v>knee</v>
      </c>
      <c r="Y94" s="162" t="str">
        <f>RAWDC3!AF94</f>
        <v>upper and lower outside part of the knee</v>
      </c>
      <c r="Z94" s="162" t="str">
        <f>RAWDC3!AG94</f>
        <v xml:space="preserve">swelling </v>
      </c>
      <c r="AA94" s="162">
        <f>RAWDC3!AH94</f>
        <v>43159</v>
      </c>
      <c r="AB94" s="162">
        <f>RAWDC3!AI94</f>
        <v>14</v>
      </c>
      <c r="AC94" s="162" t="str">
        <f>RAWDC3!AJ94</f>
        <v xml:space="preserve">tackling </v>
      </c>
      <c r="AD94" s="162" t="str">
        <f>RAWDC3!AK94</f>
        <v>acute</v>
      </c>
      <c r="AE94" s="162" t="str">
        <f>RAWDC3!AL94</f>
        <v>contact</v>
      </c>
      <c r="AF94" s="162" t="str">
        <f>RAWDC3!AM94</f>
        <v>yes</v>
      </c>
      <c r="AG94" s="162"/>
      <c r="AH94" s="162" t="str">
        <f>RAWDC3!AN94</f>
        <v>-</v>
      </c>
      <c r="AI94" s="162" t="str">
        <f>RAWDC3!AO94</f>
        <v>-</v>
      </c>
      <c r="AJ94" s="162" t="str">
        <f>RAWDC3!AP94</f>
        <v>-</v>
      </c>
      <c r="AK94" s="162" t="str">
        <f>RAWDC3!AQ94</f>
        <v>-</v>
      </c>
      <c r="AL94" s="162" t="str">
        <f>RAWDC3!AR94</f>
        <v>-</v>
      </c>
      <c r="AM94" s="162" t="str">
        <f>RAWDC3!AS94</f>
        <v>-</v>
      </c>
      <c r="AN94" s="162" t="str">
        <f>RAWDC3!AT94</f>
        <v>-</v>
      </c>
      <c r="AO94" s="162" t="str">
        <f>RAWDC3!AU94</f>
        <v>-</v>
      </c>
      <c r="AP94" s="162" t="str">
        <f>RAWDC3!AV94</f>
        <v>-</v>
      </c>
    </row>
    <row r="95" spans="1:42">
      <c r="A95" s="44">
        <v>93</v>
      </c>
      <c r="B95" t="str">
        <f>RAWDC3!K95</f>
        <v xml:space="preserve">Ewan </v>
      </c>
      <c r="C95" t="str">
        <f>RAWDC3!L95</f>
        <v>Watson</v>
      </c>
      <c r="D95">
        <f>SUMIF(RAWDC3!BE95:HV95, $D$2)</f>
        <v>0</v>
      </c>
      <c r="E95">
        <f>SUMIF(RAWDC3!BE95:HV95, $E$2)</f>
        <v>0</v>
      </c>
      <c r="F95">
        <f>SUMIF(RAWDC3!BE95:HV95, $F$2)</f>
        <v>-6</v>
      </c>
      <c r="G95">
        <f>SUMIF(RAWDC3!BE95:HV95, $G$2)</f>
        <v>-1</v>
      </c>
      <c r="H95">
        <f>SUMIF(RAWDC3!BE95:HV95, $H$2)</f>
        <v>2</v>
      </c>
      <c r="I95">
        <f>SUMIF(RAWDC3!BE95:HV95, $I$2)</f>
        <v>0</v>
      </c>
      <c r="J95">
        <f>SUMIF(RAWDC3!BE95:HV95, $J$2)</f>
        <v>0</v>
      </c>
      <c r="K95">
        <f>SUMIF(RAWDC3!BE95:HV95, $K$2)</f>
        <v>0</v>
      </c>
      <c r="M95">
        <f t="shared" si="24"/>
        <v>-7</v>
      </c>
      <c r="N95">
        <f t="shared" si="25"/>
        <v>2</v>
      </c>
      <c r="O95">
        <f t="shared" si="26"/>
        <v>9</v>
      </c>
      <c r="Q95" s="162" t="str">
        <f>RAWDC3!P95</f>
        <v>No</v>
      </c>
      <c r="R95" s="162" t="str">
        <f>RAWDC3!Q95</f>
        <v>No</v>
      </c>
      <c r="S95" s="162" t="str">
        <f>RAWDC3!R95</f>
        <v>remained the same</v>
      </c>
      <c r="T95" s="162" t="str">
        <f>RAWDC3!S95</f>
        <v>remained the same</v>
      </c>
      <c r="U95" s="162" t="str">
        <f>RAWDC3!T95</f>
        <v>increased</v>
      </c>
      <c r="V95" s="162" t="str">
        <f>RAWDC3!U95</f>
        <v>No</v>
      </c>
      <c r="X95" s="162" t="str">
        <f>RAWDC3!AE95</f>
        <v>-</v>
      </c>
      <c r="Y95" s="162" t="str">
        <f>RAWDC3!AF95</f>
        <v>-</v>
      </c>
      <c r="Z95" s="162" t="str">
        <f>RAWDC3!AG95</f>
        <v>-</v>
      </c>
      <c r="AA95" s="162" t="str">
        <f>RAWDC3!AH95</f>
        <v>-</v>
      </c>
      <c r="AB95" s="162" t="str">
        <f>RAWDC3!AI95</f>
        <v>-</v>
      </c>
      <c r="AC95" s="162" t="str">
        <f>RAWDC3!AJ95</f>
        <v>-</v>
      </c>
      <c r="AD95" s="162" t="str">
        <f>RAWDC3!AK95</f>
        <v>-</v>
      </c>
      <c r="AE95" s="162" t="str">
        <f>RAWDC3!AL95</f>
        <v>-</v>
      </c>
      <c r="AF95" s="162" t="str">
        <f>RAWDC3!AM95</f>
        <v>-</v>
      </c>
      <c r="AG95" s="162"/>
      <c r="AH95" s="162" t="str">
        <f>RAWDC3!AN95</f>
        <v>-</v>
      </c>
      <c r="AI95" s="162" t="str">
        <f>RAWDC3!AO95</f>
        <v>-</v>
      </c>
      <c r="AJ95" s="162" t="str">
        <f>RAWDC3!AP95</f>
        <v>-</v>
      </c>
      <c r="AK95" s="162" t="str">
        <f>RAWDC3!AQ95</f>
        <v>-</v>
      </c>
      <c r="AL95" s="162" t="str">
        <f>RAWDC3!AR95</f>
        <v>-</v>
      </c>
      <c r="AM95" s="162" t="str">
        <f>RAWDC3!AS95</f>
        <v>-</v>
      </c>
      <c r="AN95" s="162" t="str">
        <f>RAWDC3!AT95</f>
        <v>-</v>
      </c>
      <c r="AO95" s="162" t="str">
        <f>RAWDC3!AU95</f>
        <v>-</v>
      </c>
      <c r="AP95" s="162" t="str">
        <f>RAWDC3!AV95</f>
        <v>-</v>
      </c>
    </row>
    <row r="96" spans="1:42">
      <c r="A96" s="44">
        <v>94</v>
      </c>
      <c r="B96" t="str">
        <f>RAWDC3!K96</f>
        <v>Aled</v>
      </c>
      <c r="C96" t="str">
        <f>RAWDC3!L96</f>
        <v>Evans</v>
      </c>
      <c r="D96">
        <f>SUMIF(RAWDC3!BE96:HV96, $D$2)</f>
        <v>0</v>
      </c>
      <c r="E96">
        <f>SUMIF(RAWDC3!BE96:HV96, $E$2)</f>
        <v>0</v>
      </c>
      <c r="F96">
        <f>SUMIF(RAWDC3!BE96:HV96, $F$2)</f>
        <v>-4</v>
      </c>
      <c r="G96">
        <f>SUMIF(RAWDC3!BE96:HV96, $G$2)</f>
        <v>-2</v>
      </c>
      <c r="H96">
        <f>SUMIF(RAWDC3!BE96:HV96, $H$2)</f>
        <v>0</v>
      </c>
      <c r="I96">
        <f>SUMIF(RAWDC3!BE96:HV96, $I$2)</f>
        <v>0</v>
      </c>
      <c r="J96">
        <f>SUMIF(RAWDC3!BE96:HV96, $J$2)</f>
        <v>0</v>
      </c>
      <c r="K96">
        <f>SUMIF(RAWDC3!BE96:HV96, $K$2)</f>
        <v>0</v>
      </c>
      <c r="M96">
        <f t="shared" si="24"/>
        <v>-6</v>
      </c>
      <c r="N96">
        <f t="shared" si="25"/>
        <v>0</v>
      </c>
      <c r="O96">
        <f t="shared" si="26"/>
        <v>6</v>
      </c>
      <c r="Q96" s="162" t="str">
        <f>RAWDC3!P96</f>
        <v>no</v>
      </c>
      <c r="R96" s="162" t="str">
        <f>RAWDC3!Q96</f>
        <v>no</v>
      </c>
      <c r="S96" s="162" t="str">
        <f>RAWDC3!R96</f>
        <v>same</v>
      </c>
      <c r="T96" s="162" t="str">
        <f>RAWDC3!S96</f>
        <v>same</v>
      </c>
      <c r="U96" s="162" t="str">
        <f>RAWDC3!T96</f>
        <v>same</v>
      </c>
      <c r="V96" s="162" t="str">
        <f>RAWDC3!U96</f>
        <v>same</v>
      </c>
      <c r="X96" s="162" t="str">
        <f>RAWDC3!AE96</f>
        <v>-</v>
      </c>
      <c r="Y96" s="162" t="str">
        <f>RAWDC3!AF96</f>
        <v>-</v>
      </c>
      <c r="Z96" s="162" t="str">
        <f>RAWDC3!AG96</f>
        <v>-</v>
      </c>
      <c r="AA96" s="162" t="str">
        <f>RAWDC3!AH96</f>
        <v>-</v>
      </c>
      <c r="AB96" s="162" t="str">
        <f>RAWDC3!AI96</f>
        <v>-</v>
      </c>
      <c r="AC96" s="162" t="str">
        <f>RAWDC3!AJ96</f>
        <v>-</v>
      </c>
      <c r="AD96" s="162" t="str">
        <f>RAWDC3!AK96</f>
        <v>-</v>
      </c>
      <c r="AE96" s="162" t="str">
        <f>RAWDC3!AL96</f>
        <v>-</v>
      </c>
      <c r="AF96" s="162" t="str">
        <f>RAWDC3!AM96</f>
        <v>-</v>
      </c>
      <c r="AG96" s="162"/>
      <c r="AH96" s="162" t="str">
        <f>RAWDC3!AN96</f>
        <v>-</v>
      </c>
      <c r="AI96" s="162" t="str">
        <f>RAWDC3!AO96</f>
        <v>-</v>
      </c>
      <c r="AJ96" s="162" t="str">
        <f>RAWDC3!AP96</f>
        <v>-</v>
      </c>
      <c r="AK96" s="162" t="str">
        <f>RAWDC3!AQ96</f>
        <v>-</v>
      </c>
      <c r="AL96" s="162" t="str">
        <f>RAWDC3!AR96</f>
        <v>-</v>
      </c>
      <c r="AM96" s="162" t="str">
        <f>RAWDC3!AS96</f>
        <v>-</v>
      </c>
      <c r="AN96" s="162" t="str">
        <f>RAWDC3!AT96</f>
        <v>-</v>
      </c>
      <c r="AO96" s="162" t="str">
        <f>RAWDC3!AU96</f>
        <v>-</v>
      </c>
      <c r="AP96" s="162" t="str">
        <f>RAWDC3!AV96</f>
        <v>-</v>
      </c>
    </row>
    <row r="97" spans="1:42">
      <c r="A97" s="44">
        <v>95</v>
      </c>
      <c r="B97" t="str">
        <f>RAWDC3!K97</f>
        <v>Jac</v>
      </c>
      <c r="C97" t="str">
        <f>RAWDC3!L97</f>
        <v>Arthur</v>
      </c>
      <c r="D97">
        <f>SUMIF(RAWDC3!AV97:HV97, $D$2)</f>
        <v>0</v>
      </c>
      <c r="E97">
        <f>SUMIF(RAWDC3!AV97:HV97, $E$2)</f>
        <v>0</v>
      </c>
      <c r="F97">
        <f>SUMIF(RAWDC3!AV97:HV97, $F$2)</f>
        <v>-8</v>
      </c>
      <c r="G97">
        <f>SUMIF(RAWDC3!AV97:HV97, $G$2)</f>
        <v>-5</v>
      </c>
      <c r="H97">
        <f>SUMIF(RAWDC3!AV97:HV97, $H$2)</f>
        <v>2</v>
      </c>
      <c r="I97">
        <f>SUMIF(RAWDC3!AV97:HV97, $I$2)</f>
        <v>12</v>
      </c>
      <c r="J97">
        <f>SUMIF(RAWDC3!AV97:HV97, $J$2)</f>
        <v>6</v>
      </c>
      <c r="K97">
        <f>SUMIF(RAWDC3!AV97:HV97, $K$2)</f>
        <v>0</v>
      </c>
      <c r="M97">
        <f t="shared" si="24"/>
        <v>-13</v>
      </c>
      <c r="N97">
        <f t="shared" si="25"/>
        <v>20</v>
      </c>
      <c r="O97">
        <f t="shared" si="26"/>
        <v>33</v>
      </c>
      <c r="Q97" s="162" t="str">
        <f>RAWDC3!P97</f>
        <v>National u20's training squad</v>
      </c>
      <c r="R97" s="162" t="str">
        <f>RAWDC3!Q97</f>
        <v>No</v>
      </c>
      <c r="S97" s="162" t="str">
        <f>RAWDC3!R97</f>
        <v>remianed the same</v>
      </c>
      <c r="T97" s="162" t="str">
        <f>RAWDC3!S97</f>
        <v xml:space="preserve">remained the same </v>
      </c>
      <c r="U97" s="162" t="str">
        <f>RAWDC3!T97</f>
        <v xml:space="preserve">remained the same </v>
      </c>
      <c r="V97" s="162" t="str">
        <f>RAWDC3!U97</f>
        <v xml:space="preserve">remained the same </v>
      </c>
      <c r="X97" s="162" t="str">
        <f>RAWDC3!AE97</f>
        <v>ankle</v>
      </c>
      <c r="Y97" s="162" t="str">
        <f>RAWDC3!AF97</f>
        <v>left</v>
      </c>
      <c r="Z97" s="162" t="str">
        <f>RAWDC3!AG97</f>
        <v xml:space="preserve">Ligament tear </v>
      </c>
      <c r="AA97" s="162">
        <f>RAWDC3!AH97</f>
        <v>43068</v>
      </c>
      <c r="AB97" s="162">
        <f>RAWDC3!AI97</f>
        <v>70</v>
      </c>
      <c r="AC97" s="162" t="str">
        <f>RAWDC3!AJ97</f>
        <v xml:space="preserve">Rugby </v>
      </c>
      <c r="AD97" s="162" t="str">
        <f>RAWDC3!AK97</f>
        <v>Acute</v>
      </c>
      <c r="AE97" s="162" t="str">
        <f>RAWDC3!AL97</f>
        <v>non contact</v>
      </c>
      <c r="AF97" s="162" t="e">
        <f>RAWDC3!#REF!</f>
        <v>#REF!</v>
      </c>
      <c r="AG97" s="162"/>
      <c r="AH97" s="162" t="e">
        <f>RAWDC3!#REF!</f>
        <v>#REF!</v>
      </c>
      <c r="AI97" s="162" t="e">
        <f>RAWDC3!#REF!</f>
        <v>#REF!</v>
      </c>
      <c r="AJ97" s="162" t="e">
        <f>RAWDC3!#REF!</f>
        <v>#REF!</v>
      </c>
      <c r="AK97" s="162" t="e">
        <f>RAWDC3!#REF!</f>
        <v>#REF!</v>
      </c>
      <c r="AL97" s="162" t="e">
        <f>RAWDC3!#REF!</f>
        <v>#REF!</v>
      </c>
      <c r="AM97" s="162" t="e">
        <f>RAWDC3!#REF!</f>
        <v>#REF!</v>
      </c>
      <c r="AN97" s="162" t="e">
        <f>RAWDC3!#REF!</f>
        <v>#REF!</v>
      </c>
      <c r="AO97" s="162" t="e">
        <f>RAWDC3!#REF!</f>
        <v>#REF!</v>
      </c>
      <c r="AP97" s="162" t="str">
        <f>RAWDC3!AM97</f>
        <v>no</v>
      </c>
    </row>
    <row r="98" spans="1:42">
      <c r="A98" s="44">
        <v>96</v>
      </c>
      <c r="B98" t="str">
        <f>RAWDC3!K98</f>
        <v>Scott</v>
      </c>
      <c r="C98" t="str">
        <f>RAWDC3!L98</f>
        <v>Griffith</v>
      </c>
      <c r="D98">
        <f>SUMIF(RAWDC3!BE98:HV98, $D$2)</f>
        <v>-8</v>
      </c>
      <c r="E98">
        <f>SUMIF(RAWDC3!BE98:HV98, $E$2)</f>
        <v>-3</v>
      </c>
      <c r="F98">
        <f>SUMIF(RAWDC3!BE98:HV98, $F$2)</f>
        <v>-2</v>
      </c>
      <c r="G98">
        <f>SUMIF(RAWDC3!BE98:HV98, $G$2)</f>
        <v>-1</v>
      </c>
      <c r="H98">
        <f>SUMIF(RAWDC3!BE98:HV98, $H$2)</f>
        <v>1</v>
      </c>
      <c r="I98">
        <f>SUMIF(RAWDC3!BE98:HV98, $I$2)</f>
        <v>0</v>
      </c>
      <c r="J98">
        <f>SUMIF(RAWDC3!BE98:HV98, $J$2)</f>
        <v>6</v>
      </c>
      <c r="K98">
        <f>SUMIF(RAWDC3!BE98:HV98, $K$2)</f>
        <v>0</v>
      </c>
      <c r="M98">
        <f t="shared" si="24"/>
        <v>-14</v>
      </c>
      <c r="N98">
        <f t="shared" si="25"/>
        <v>7</v>
      </c>
      <c r="O98">
        <f t="shared" si="26"/>
        <v>21</v>
      </c>
      <c r="Q98" s="162" t="str">
        <f>RAWDC3!P98</f>
        <v>no</v>
      </c>
      <c r="R98" s="162" t="str">
        <f>RAWDC3!Q98</f>
        <v>yes</v>
      </c>
      <c r="S98" s="162" t="str">
        <f>RAWDC3!R98</f>
        <v xml:space="preserve">decreased </v>
      </c>
      <c r="T98" s="162" t="str">
        <f>RAWDC3!S98</f>
        <v>decreased</v>
      </c>
      <c r="U98" s="162" t="str">
        <f>RAWDC3!T98</f>
        <v>decreased</v>
      </c>
      <c r="V98" s="162" t="str">
        <f>RAWDC3!U98</f>
        <v xml:space="preserve">more strength based with less lower body movement </v>
      </c>
      <c r="X98" s="162" t="str">
        <f>RAWDC3!AE98</f>
        <v>Knee</v>
      </c>
      <c r="Y98" s="162" t="str">
        <f>RAWDC3!AF98</f>
        <v>right</v>
      </c>
      <c r="Z98" s="162" t="str">
        <f>RAWDC3!AG98</f>
        <v xml:space="preserve">cartilage </v>
      </c>
      <c r="AA98" s="162">
        <f>RAWDC3!AH98</f>
        <v>43114</v>
      </c>
      <c r="AB98" s="162">
        <f>RAWDC3!AI98</f>
        <v>50</v>
      </c>
      <c r="AC98" s="162" t="str">
        <f>RAWDC3!AJ98</f>
        <v>playing a game of rugby</v>
      </c>
      <c r="AD98" s="162" t="str">
        <f>RAWDC3!AK98</f>
        <v xml:space="preserve">suddenly </v>
      </c>
      <c r="AE98" s="162" t="str">
        <f>RAWDC3!AL98</f>
        <v xml:space="preserve">contact </v>
      </c>
      <c r="AF98" s="162" t="str">
        <f>RAWDC3!AM98</f>
        <v>yes</v>
      </c>
      <c r="AG98" s="162"/>
      <c r="AH98" s="162" t="str">
        <f>RAWDC3!AN98</f>
        <v>-</v>
      </c>
      <c r="AI98" s="162" t="str">
        <f>RAWDC3!AO98</f>
        <v>-</v>
      </c>
      <c r="AJ98" s="162" t="str">
        <f>RAWDC3!AP98</f>
        <v>-</v>
      </c>
      <c r="AK98" s="162" t="str">
        <f>RAWDC3!AQ98</f>
        <v>-</v>
      </c>
      <c r="AL98" s="162" t="str">
        <f>RAWDC3!AR98</f>
        <v>-</v>
      </c>
      <c r="AM98" s="162" t="str">
        <f>RAWDC3!AS98</f>
        <v>-</v>
      </c>
      <c r="AN98" s="162" t="str">
        <f>RAWDC3!AT98</f>
        <v>-</v>
      </c>
      <c r="AO98" s="162" t="str">
        <f>RAWDC3!AU98</f>
        <v>-</v>
      </c>
      <c r="AP98" s="162" t="str">
        <f>RAWDC3!AV98</f>
        <v>-</v>
      </c>
    </row>
    <row r="99" spans="1:42">
      <c r="A99" s="44">
        <v>97</v>
      </c>
      <c r="B99" t="str">
        <f>RAWDC3!K99</f>
        <v>Dawid</v>
      </c>
      <c r="C99" t="str">
        <f>RAWDC3!L99</f>
        <v>Rubasniak</v>
      </c>
      <c r="D99">
        <f>SUMIF(RAWDC3!BE99:HV99, $D$2)</f>
        <v>0</v>
      </c>
      <c r="E99">
        <f>SUMIF(RAWDC3!BE99:HV99, $E$2)</f>
        <v>-15</v>
      </c>
      <c r="F99">
        <f>SUMIF(RAWDC3!BE99:HV99, $F$2)</f>
        <v>-8</v>
      </c>
      <c r="G99">
        <f>SUMIF(RAWDC3!BE99:HV99, $G$2)</f>
        <v>-1</v>
      </c>
      <c r="H99">
        <f>SUMIF(RAWDC3!BE99:HV99, $H$2)</f>
        <v>3</v>
      </c>
      <c r="I99">
        <f>SUMIF(RAWDC3!BE99:HV99, $I$2)</f>
        <v>2</v>
      </c>
      <c r="J99">
        <f>SUMIF(RAWDC3!BE99:HV99, $J$2)</f>
        <v>0</v>
      </c>
      <c r="K99">
        <f>SUMIF(RAWDC3!BE99:HV99, $K$2)</f>
        <v>0</v>
      </c>
      <c r="M99">
        <f t="shared" si="24"/>
        <v>-24</v>
      </c>
      <c r="N99">
        <f t="shared" si="25"/>
        <v>5</v>
      </c>
      <c r="O99">
        <f t="shared" si="26"/>
        <v>29</v>
      </c>
      <c r="Q99" s="162" t="str">
        <f>RAWDC3!P99</f>
        <v>No change</v>
      </c>
      <c r="R99" s="162" t="str">
        <f>RAWDC3!Q99</f>
        <v>Yes</v>
      </c>
      <c r="S99" s="162" t="str">
        <f>RAWDC3!R99</f>
        <v xml:space="preserve">Increased </v>
      </c>
      <c r="T99" s="162" t="str">
        <f>RAWDC3!S99</f>
        <v xml:space="preserve">Increased </v>
      </c>
      <c r="U99" s="162" t="str">
        <f>RAWDC3!T99</f>
        <v>Remained the same</v>
      </c>
      <c r="V99" s="162" t="str">
        <f>RAWDC3!U99</f>
        <v>Change to more strength based</v>
      </c>
      <c r="X99" s="162" t="str">
        <f>RAWDC3!AE99</f>
        <v>-</v>
      </c>
      <c r="Y99" s="162" t="str">
        <f>RAWDC3!AF99</f>
        <v>-</v>
      </c>
      <c r="Z99" s="162" t="str">
        <f>RAWDC3!AG99</f>
        <v>-</v>
      </c>
      <c r="AA99" s="162" t="str">
        <f>RAWDC3!AH99</f>
        <v>-</v>
      </c>
      <c r="AB99" s="162" t="str">
        <f>RAWDC3!AI99</f>
        <v>-</v>
      </c>
      <c r="AC99" s="162" t="str">
        <f>RAWDC3!AJ99</f>
        <v>-</v>
      </c>
      <c r="AD99" s="162" t="str">
        <f>RAWDC3!AK99</f>
        <v>-</v>
      </c>
      <c r="AE99" s="162" t="str">
        <f>RAWDC3!AL99</f>
        <v>-</v>
      </c>
      <c r="AF99" s="162" t="str">
        <f>RAWDC3!AM99</f>
        <v>-</v>
      </c>
      <c r="AG99" s="162"/>
      <c r="AH99" s="162" t="str">
        <f>RAWDC3!AN99</f>
        <v>-</v>
      </c>
      <c r="AI99" s="162" t="str">
        <f>RAWDC3!AO99</f>
        <v>-</v>
      </c>
      <c r="AJ99" s="162" t="str">
        <f>RAWDC3!AP99</f>
        <v>-</v>
      </c>
      <c r="AK99" s="162" t="str">
        <f>RAWDC3!AQ99</f>
        <v>-</v>
      </c>
      <c r="AL99" s="162" t="str">
        <f>RAWDC3!AR99</f>
        <v>-</v>
      </c>
      <c r="AM99" s="162" t="str">
        <f>RAWDC3!AS99</f>
        <v>-</v>
      </c>
      <c r="AN99" s="162" t="str">
        <f>RAWDC3!AT99</f>
        <v>-</v>
      </c>
      <c r="AO99" s="162" t="str">
        <f>RAWDC3!AU99</f>
        <v>-</v>
      </c>
      <c r="AP99" s="162" t="str">
        <f>RAWDC3!AV99</f>
        <v>-</v>
      </c>
    </row>
    <row r="100" spans="1:42">
      <c r="A100" s="44">
        <v>98</v>
      </c>
      <c r="B100" t="str">
        <f>RAWDC3!K100</f>
        <v>Adam</v>
      </c>
      <c r="C100" t="str">
        <f>RAWDC3!L100</f>
        <v>Dove</v>
      </c>
      <c r="D100">
        <f>SUMIF(RAWDC3!BE100:HV100, $D$2)</f>
        <v>0</v>
      </c>
      <c r="E100">
        <f>SUMIF(RAWDC3!BE100:HV100, $E$2)</f>
        <v>-6</v>
      </c>
      <c r="F100">
        <f>SUMIF(RAWDC3!BE100:HV100, $F$2)</f>
        <v>-2</v>
      </c>
      <c r="G100">
        <f>SUMIF(RAWDC3!BE100:HV100, $G$2)</f>
        <v>-2</v>
      </c>
      <c r="H100">
        <f>SUMIF(RAWDC3!BE100:HV100, $H$2)</f>
        <v>1</v>
      </c>
      <c r="I100">
        <f>SUMIF(RAWDC3!BE100:HV100, $I$2)</f>
        <v>0</v>
      </c>
      <c r="J100">
        <f>SUMIF(RAWDC3!BE100:HV100, $J$2)</f>
        <v>0</v>
      </c>
      <c r="K100">
        <f>SUMIF(RAWDC3!BE100:HV100, $K$2)</f>
        <v>0</v>
      </c>
      <c r="M100">
        <f t="shared" si="24"/>
        <v>-10</v>
      </c>
      <c r="N100">
        <f t="shared" si="25"/>
        <v>1</v>
      </c>
      <c r="O100">
        <f t="shared" si="26"/>
        <v>11</v>
      </c>
      <c r="Q100" s="162" t="str">
        <f>RAWDC3!P100</f>
        <v>No</v>
      </c>
      <c r="R100" s="162" t="str">
        <f>RAWDC3!Q100</f>
        <v>No</v>
      </c>
      <c r="S100" s="162" t="str">
        <f>RAWDC3!R100</f>
        <v>Remained the same</v>
      </c>
      <c r="T100" s="162" t="str">
        <f>RAWDC3!S100</f>
        <v>Remained the same</v>
      </c>
      <c r="U100" s="162" t="str">
        <f>RAWDC3!T100</f>
        <v>Remained the same</v>
      </c>
      <c r="V100" s="162" t="str">
        <f>RAWDC3!U100</f>
        <v>Strength based</v>
      </c>
      <c r="X100" s="162" t="str">
        <f>RAWDC3!AE100</f>
        <v>Shoulder</v>
      </c>
      <c r="Y100" s="162" t="str">
        <f>RAWDC3!AF100</f>
        <v>Left</v>
      </c>
      <c r="Z100" s="162" t="str">
        <f>RAWDC3!AG100</f>
        <v>AC joint sprain</v>
      </c>
      <c r="AA100" s="162">
        <f>RAWDC3!AH100</f>
        <v>43096</v>
      </c>
      <c r="AB100" s="162">
        <f>RAWDC3!AI100</f>
        <v>21</v>
      </c>
      <c r="AC100" s="162" t="str">
        <f>RAWDC3!AJ100</f>
        <v>Playing rugby, landing heavily</v>
      </c>
      <c r="AD100" s="162" t="str">
        <f>RAWDC3!AK100</f>
        <v>Suddenly</v>
      </c>
      <c r="AE100" s="162" t="str">
        <f>RAWDC3!AL100</f>
        <v>Contact with ground</v>
      </c>
      <c r="AF100" s="162" t="str">
        <f>RAWDC3!AM100</f>
        <v xml:space="preserve">Yes but repairing, have played for the past month </v>
      </c>
      <c r="AG100" s="162"/>
      <c r="AH100" s="162" t="str">
        <f>RAWDC3!AN100</f>
        <v>-</v>
      </c>
      <c r="AI100" s="162" t="str">
        <f>RAWDC3!AO100</f>
        <v>-</v>
      </c>
      <c r="AJ100" s="162" t="str">
        <f>RAWDC3!AP100</f>
        <v>-</v>
      </c>
      <c r="AK100" s="162" t="str">
        <f>RAWDC3!AQ100</f>
        <v>-</v>
      </c>
      <c r="AL100" s="162" t="str">
        <f>RAWDC3!AR100</f>
        <v>-</v>
      </c>
      <c r="AM100" s="162" t="str">
        <f>RAWDC3!AS100</f>
        <v>-</v>
      </c>
      <c r="AN100" s="162" t="str">
        <f>RAWDC3!AT100</f>
        <v>-</v>
      </c>
      <c r="AO100" s="162" t="str">
        <f>RAWDC3!AU100</f>
        <v>-</v>
      </c>
      <c r="AP100" s="162" t="str">
        <f>RAWDC3!AV100</f>
        <v>-</v>
      </c>
    </row>
    <row r="101" spans="1:42">
      <c r="A101" s="44">
        <v>99</v>
      </c>
      <c r="B101" t="str">
        <f>RAWDC3!K101</f>
        <v xml:space="preserve">Aled </v>
      </c>
      <c r="C101" t="str">
        <f>RAWDC3!L101</f>
        <v>Ward</v>
      </c>
      <c r="D101">
        <f>SUMIF(RAWDC3!BE101:HV101, $D$2)</f>
        <v>0</v>
      </c>
      <c r="E101">
        <f>SUMIF(RAWDC3!BE101:HV101, $E$2)</f>
        <v>0</v>
      </c>
      <c r="F101">
        <f>SUMIF(RAWDC3!BE101:HV101, $F$2)</f>
        <v>-2</v>
      </c>
      <c r="G101">
        <f>SUMIF(RAWDC3!BE101:HV101, $G$2)</f>
        <v>0</v>
      </c>
      <c r="H101">
        <f>SUMIF(RAWDC3!BE101:HV101, $H$2)</f>
        <v>0</v>
      </c>
      <c r="I101">
        <f>SUMIF(RAWDC3!BE101:HV101, $I$2)</f>
        <v>0</v>
      </c>
      <c r="J101">
        <f>SUMIF(RAWDC3!BE101:HV101, $J$2)</f>
        <v>0</v>
      </c>
      <c r="K101">
        <f>SUMIF(RAWDC3!BE101:HV101, $K$2)</f>
        <v>0</v>
      </c>
      <c r="M101">
        <f t="shared" si="24"/>
        <v>-2</v>
      </c>
      <c r="N101">
        <f t="shared" si="25"/>
        <v>0</v>
      </c>
      <c r="O101">
        <f t="shared" si="26"/>
        <v>2</v>
      </c>
      <c r="Q101" s="162" t="str">
        <f>RAWDC3!P101</f>
        <v>No</v>
      </c>
      <c r="R101" s="162" t="str">
        <f>RAWDC3!Q101</f>
        <v>No</v>
      </c>
      <c r="S101" s="162" t="str">
        <f>RAWDC3!R101</f>
        <v xml:space="preserve">Remained the same </v>
      </c>
      <c r="T101" s="162" t="str">
        <f>RAWDC3!S101</f>
        <v xml:space="preserve">Remained the same </v>
      </c>
      <c r="U101" s="162" t="str">
        <f>RAWDC3!T101</f>
        <v xml:space="preserve">Increased </v>
      </c>
      <c r="V101" s="162">
        <f>RAWDC3!U101</f>
        <v>0</v>
      </c>
      <c r="X101" s="162" t="str">
        <f>RAWDC3!AE101</f>
        <v>-</v>
      </c>
      <c r="Y101" s="162" t="str">
        <f>RAWDC3!AF101</f>
        <v>-</v>
      </c>
      <c r="Z101" s="162" t="str">
        <f>RAWDC3!AG101</f>
        <v>-</v>
      </c>
      <c r="AA101" s="162" t="str">
        <f>RAWDC3!AH101</f>
        <v>-</v>
      </c>
      <c r="AB101" s="162" t="str">
        <f>RAWDC3!AI101</f>
        <v>-</v>
      </c>
      <c r="AC101" s="162" t="str">
        <f>RAWDC3!AJ101</f>
        <v>-</v>
      </c>
      <c r="AD101" s="162" t="str">
        <f>RAWDC3!AK101</f>
        <v>-</v>
      </c>
      <c r="AE101" s="162" t="str">
        <f>RAWDC3!AL101</f>
        <v>-</v>
      </c>
      <c r="AF101" s="162" t="str">
        <f>RAWDC3!AM101</f>
        <v>-</v>
      </c>
      <c r="AG101" s="162"/>
      <c r="AH101" s="162" t="str">
        <f>RAWDC3!AN101</f>
        <v>-</v>
      </c>
      <c r="AI101" s="162" t="str">
        <f>RAWDC3!AO101</f>
        <v>-</v>
      </c>
      <c r="AJ101" s="162" t="str">
        <f>RAWDC3!AP101</f>
        <v>-</v>
      </c>
      <c r="AK101" s="162" t="str">
        <f>RAWDC3!AQ101</f>
        <v>-</v>
      </c>
      <c r="AL101" s="162" t="str">
        <f>RAWDC3!AR101</f>
        <v>-</v>
      </c>
      <c r="AM101" s="162" t="str">
        <f>RAWDC3!AS101</f>
        <v>-</v>
      </c>
      <c r="AN101" s="162" t="str">
        <f>RAWDC3!AT101</f>
        <v>-</v>
      </c>
      <c r="AO101" s="162" t="str">
        <f>RAWDC3!AU101</f>
        <v>-</v>
      </c>
      <c r="AP101" s="162" t="str">
        <f>RAWDC3!AV101</f>
        <v>-</v>
      </c>
    </row>
    <row r="102" spans="1:42">
      <c r="A102" s="44">
        <v>100</v>
      </c>
      <c r="B102" t="str">
        <f>RAWDC3!K102</f>
        <v>Josh</v>
      </c>
      <c r="C102" t="str">
        <f>RAWDC3!L102</f>
        <v>Jones</v>
      </c>
      <c r="D102">
        <f>SUMIF(RAWDC3!BE102:HV102, $D$2)</f>
        <v>0</v>
      </c>
      <c r="E102">
        <f>SUMIF(RAWDC3!BE102:HV102, $E$2)</f>
        <v>0</v>
      </c>
      <c r="F102">
        <f>SUMIF(RAWDC3!BE102:HV102, $F$2)</f>
        <v>-6</v>
      </c>
      <c r="G102">
        <f>SUMIF(RAWDC3!BE102:HV102, $G$2)</f>
        <v>-8</v>
      </c>
      <c r="H102">
        <f>SUMIF(RAWDC3!BE102:HV102, $H$2)</f>
        <v>1</v>
      </c>
      <c r="I102">
        <f>SUMIF(RAWDC3!BE102:HV102, $I$2)</f>
        <v>0</v>
      </c>
      <c r="J102">
        <f>SUMIF(RAWDC3!BE102:HV102, $J$2)</f>
        <v>0</v>
      </c>
      <c r="K102">
        <f>SUMIF(RAWDC3!BE102:HV102, $K$2)</f>
        <v>0</v>
      </c>
      <c r="M102">
        <f t="shared" si="24"/>
        <v>-14</v>
      </c>
      <c r="N102">
        <f t="shared" si="25"/>
        <v>1</v>
      </c>
      <c r="O102">
        <f t="shared" si="26"/>
        <v>15</v>
      </c>
      <c r="Q102" s="162" t="str">
        <f>RAWDC3!P102</f>
        <v>No</v>
      </c>
      <c r="R102" s="162" t="str">
        <f>RAWDC3!Q102</f>
        <v>No</v>
      </c>
      <c r="S102" s="162" t="str">
        <f>RAWDC3!R102</f>
        <v>Remained the same</v>
      </c>
      <c r="T102" s="162" t="str">
        <f>RAWDC3!S102</f>
        <v>Increased</v>
      </c>
      <c r="U102" s="162" t="str">
        <f>RAWDC3!T102</f>
        <v xml:space="preserve">Remained the same </v>
      </c>
      <c r="V102" s="162" t="str">
        <f>RAWDC3!U102</f>
        <v xml:space="preserve">Remained the same </v>
      </c>
      <c r="X102" s="162" t="str">
        <f>RAWDC3!AE102</f>
        <v xml:space="preserve">Calf </v>
      </c>
      <c r="Y102" s="162" t="str">
        <f>RAWDC3!AF102</f>
        <v xml:space="preserve">Left </v>
      </c>
      <c r="Z102" s="162" t="str">
        <f>RAWDC3!AG102</f>
        <v>Muscle strain</v>
      </c>
      <c r="AA102" s="162">
        <f>RAWDC3!AH102</f>
        <v>43132</v>
      </c>
      <c r="AB102" s="162">
        <f>RAWDC3!AI102</f>
        <v>10</v>
      </c>
      <c r="AC102" s="162" t="str">
        <f>RAWDC3!AJ102</f>
        <v>Running</v>
      </c>
      <c r="AD102" s="162" t="str">
        <f>RAWDC3!AK102</f>
        <v xml:space="preserve">accured suddenly </v>
      </c>
      <c r="AE102" s="162" t="str">
        <f>RAWDC3!AL102</f>
        <v>Non contact</v>
      </c>
      <c r="AF102" s="162" t="str">
        <f>RAWDC3!AM102</f>
        <v>No</v>
      </c>
      <c r="AG102" s="162"/>
      <c r="AH102" s="162" t="str">
        <f>RAWDC3!AN102</f>
        <v>-</v>
      </c>
      <c r="AI102" s="162" t="str">
        <f>RAWDC3!AO102</f>
        <v>-</v>
      </c>
      <c r="AJ102" s="162" t="str">
        <f>RAWDC3!AP102</f>
        <v>-</v>
      </c>
      <c r="AK102" s="162" t="str">
        <f>RAWDC3!AQ102</f>
        <v>-</v>
      </c>
      <c r="AL102" s="162" t="str">
        <f>RAWDC3!AR102</f>
        <v>-</v>
      </c>
      <c r="AM102" s="162" t="str">
        <f>RAWDC3!AS102</f>
        <v>-</v>
      </c>
      <c r="AN102" s="162" t="str">
        <f>RAWDC3!AT102</f>
        <v>-</v>
      </c>
      <c r="AO102" s="162" t="str">
        <f>RAWDC3!AU102</f>
        <v>-</v>
      </c>
      <c r="AP102" s="162" t="str">
        <f>RAWDC3!AV102</f>
        <v>-</v>
      </c>
    </row>
    <row r="103" spans="1:42">
      <c r="A103" s="44">
        <v>101</v>
      </c>
      <c r="B103">
        <f>RAWDC3!K103</f>
        <v>0</v>
      </c>
      <c r="C103">
        <f>RAWDC3!L103</f>
        <v>0</v>
      </c>
      <c r="D103">
        <f>SUMIF(RAWDC3!BE103:HV103, $D$2)</f>
        <v>0</v>
      </c>
      <c r="E103">
        <f>SUMIF(RAWDC3!BE103:HV103, $E$2)</f>
        <v>0</v>
      </c>
      <c r="F103">
        <f>SUMIF(RAWDC3!BE103:HV103, $F$2)</f>
        <v>0</v>
      </c>
      <c r="G103">
        <f>SUMIF(RAWDC3!BE103:HV103, $G$2)</f>
        <v>0</v>
      </c>
      <c r="H103">
        <f>SUMIF(RAWDC3!BE103:HV103, $H$2)</f>
        <v>0</v>
      </c>
      <c r="I103">
        <f>SUMIF(RAWDC3!BE103:HV103, $I$2)</f>
        <v>0</v>
      </c>
      <c r="J103">
        <f>SUMIF(RAWDC3!BE103:HV103, $J$2)</f>
        <v>0</v>
      </c>
      <c r="K103">
        <f>SUMIF(RAWDC3!BE103:HV103, $K$2)</f>
        <v>0</v>
      </c>
      <c r="M103">
        <f t="shared" si="24"/>
        <v>0</v>
      </c>
      <c r="N103">
        <f t="shared" si="25"/>
        <v>0</v>
      </c>
      <c r="O103">
        <f t="shared" si="26"/>
        <v>0</v>
      </c>
      <c r="Q103" s="162">
        <f>RAWDC3!P103</f>
        <v>0</v>
      </c>
      <c r="R103" s="162">
        <f>RAWDC3!Q103</f>
        <v>0</v>
      </c>
      <c r="S103" s="162">
        <f>RAWDC3!R103</f>
        <v>0</v>
      </c>
      <c r="T103" s="162">
        <f>RAWDC3!S103</f>
        <v>0</v>
      </c>
      <c r="U103" s="162">
        <f>RAWDC3!T103</f>
        <v>0</v>
      </c>
      <c r="V103" s="162">
        <f>RAWDC3!U103</f>
        <v>0</v>
      </c>
      <c r="X103" s="162" t="str">
        <f>RAWDC3!AE103</f>
        <v>-</v>
      </c>
      <c r="Y103" s="162" t="str">
        <f>RAWDC3!AF103</f>
        <v>-</v>
      </c>
      <c r="Z103" s="162" t="str">
        <f>RAWDC3!AG103</f>
        <v>-</v>
      </c>
      <c r="AA103" s="162" t="str">
        <f>RAWDC3!AH103</f>
        <v>-</v>
      </c>
      <c r="AB103" s="162" t="str">
        <f>RAWDC3!AI103</f>
        <v>-</v>
      </c>
      <c r="AC103" s="162" t="str">
        <f>RAWDC3!AJ103</f>
        <v>-</v>
      </c>
      <c r="AD103" s="162" t="str">
        <f>RAWDC3!AK103</f>
        <v>-</v>
      </c>
      <c r="AE103" s="162" t="str">
        <f>RAWDC3!AL103</f>
        <v>-</v>
      </c>
      <c r="AF103" s="162" t="str">
        <f>RAWDC3!AM103</f>
        <v>-</v>
      </c>
      <c r="AG103" s="162"/>
      <c r="AH103" s="162" t="str">
        <f>RAWDC3!AN103</f>
        <v>-</v>
      </c>
      <c r="AI103" s="162" t="str">
        <f>RAWDC3!AO103</f>
        <v>-</v>
      </c>
      <c r="AJ103" s="162" t="str">
        <f>RAWDC3!AP103</f>
        <v>-</v>
      </c>
      <c r="AK103" s="162" t="str">
        <f>RAWDC3!AQ103</f>
        <v>-</v>
      </c>
      <c r="AL103" s="162" t="str">
        <f>RAWDC3!AR103</f>
        <v>-</v>
      </c>
      <c r="AM103" s="162" t="str">
        <f>RAWDC3!AS103</f>
        <v>-</v>
      </c>
      <c r="AN103" s="162" t="str">
        <f>RAWDC3!AT103</f>
        <v>-</v>
      </c>
      <c r="AO103" s="162" t="str">
        <f>RAWDC3!AU103</f>
        <v>-</v>
      </c>
      <c r="AP103" s="162" t="str">
        <f>RAWDC3!AV103</f>
        <v>-</v>
      </c>
    </row>
    <row r="104" spans="1:42">
      <c r="A104" s="44">
        <v>102</v>
      </c>
      <c r="B104" t="str">
        <f>RAWDC3!K104</f>
        <v>Harry</v>
      </c>
      <c r="C104" t="str">
        <f>RAWDC3!L104</f>
        <v>Delaney</v>
      </c>
      <c r="D104">
        <f>SUMIF(RAWDC3!BE104:HV104, $D$2)</f>
        <v>0</v>
      </c>
      <c r="E104">
        <f>SUMIF(RAWDC3!BE104:HV104, $E$2)</f>
        <v>-3</v>
      </c>
      <c r="F104">
        <f>SUMIF(RAWDC3!BE104:HV104, $F$2)</f>
        <v>-4</v>
      </c>
      <c r="G104">
        <f>SUMIF(RAWDC3!BE104:HV104, $G$2)</f>
        <v>-3</v>
      </c>
      <c r="H104">
        <f>SUMIF(RAWDC3!BE104:HV104, $H$2)</f>
        <v>0</v>
      </c>
      <c r="I104">
        <f>SUMIF(RAWDC3!BE104:HV104, $I$2)</f>
        <v>0</v>
      </c>
      <c r="J104">
        <f>SUMIF(RAWDC3!BE104:HV104, $J$2)</f>
        <v>0</v>
      </c>
      <c r="K104">
        <f>SUMIF(RAWDC3!BE104:HV104, $K$2)</f>
        <v>0</v>
      </c>
      <c r="M104">
        <f t="shared" si="24"/>
        <v>-10</v>
      </c>
      <c r="N104">
        <f t="shared" si="25"/>
        <v>0</v>
      </c>
      <c r="O104">
        <f t="shared" si="26"/>
        <v>10</v>
      </c>
      <c r="Q104" s="162" t="str">
        <f>RAWDC3!P104</f>
        <v>No</v>
      </c>
      <c r="R104" s="162" t="str">
        <f>RAWDC3!Q104</f>
        <v>Yes</v>
      </c>
      <c r="S104" s="162" t="str">
        <f>RAWDC3!R104</f>
        <v xml:space="preserve">increased </v>
      </c>
      <c r="T104" s="162" t="str">
        <f>RAWDC3!S104</f>
        <v xml:space="preserve">Increased </v>
      </c>
      <c r="U104" s="162" t="str">
        <f>RAWDC3!T104</f>
        <v>Increased</v>
      </c>
      <c r="V104" s="162" t="str">
        <f>RAWDC3!U104</f>
        <v>Change</v>
      </c>
      <c r="X104" s="162" t="str">
        <f>RAWDC3!AE104</f>
        <v>-</v>
      </c>
      <c r="Y104" s="162" t="str">
        <f>RAWDC3!AF104</f>
        <v>-</v>
      </c>
      <c r="Z104" s="162" t="str">
        <f>RAWDC3!AG104</f>
        <v>-</v>
      </c>
      <c r="AA104" s="162" t="str">
        <f>RAWDC3!AH104</f>
        <v>-</v>
      </c>
      <c r="AB104" s="162" t="str">
        <f>RAWDC3!AI104</f>
        <v>-</v>
      </c>
      <c r="AC104" s="162" t="str">
        <f>RAWDC3!AJ104</f>
        <v>-</v>
      </c>
      <c r="AD104" s="162" t="str">
        <f>RAWDC3!AK104</f>
        <v>-</v>
      </c>
      <c r="AE104" s="162" t="str">
        <f>RAWDC3!AL104</f>
        <v>-</v>
      </c>
      <c r="AF104" s="162" t="str">
        <f>RAWDC3!AM104</f>
        <v>-</v>
      </c>
      <c r="AG104" s="162"/>
      <c r="AH104" s="162" t="str">
        <f>RAWDC3!AN104</f>
        <v>-</v>
      </c>
      <c r="AI104" s="162" t="str">
        <f>RAWDC3!AO104</f>
        <v>-</v>
      </c>
      <c r="AJ104" s="162" t="str">
        <f>RAWDC3!AP104</f>
        <v>-</v>
      </c>
      <c r="AK104" s="162" t="str">
        <f>RAWDC3!AQ104</f>
        <v>-</v>
      </c>
      <c r="AL104" s="162" t="str">
        <f>RAWDC3!AR104</f>
        <v>-</v>
      </c>
      <c r="AM104" s="162" t="str">
        <f>RAWDC3!AS104</f>
        <v>-</v>
      </c>
      <c r="AN104" s="162" t="str">
        <f>RAWDC3!AT104</f>
        <v>-</v>
      </c>
      <c r="AO104" s="162" t="str">
        <f>RAWDC3!AU104</f>
        <v>-</v>
      </c>
      <c r="AP104" s="162" t="str">
        <f>RAWDC3!AV104</f>
        <v>-</v>
      </c>
    </row>
    <row r="105" spans="1:42">
      <c r="A105" s="44">
        <v>103</v>
      </c>
      <c r="B105" t="str">
        <f>RAWDC3!K105</f>
        <v xml:space="preserve">Matt </v>
      </c>
      <c r="C105" t="str">
        <f>RAWDC3!L105</f>
        <v>Marsh</v>
      </c>
      <c r="D105">
        <f>SUMIF(RAWDC3!BE105:HV105, $D$2)</f>
        <v>0</v>
      </c>
      <c r="E105">
        <f>SUMIF(RAWDC3!BE105:HV105, $E$2)</f>
        <v>0</v>
      </c>
      <c r="F105">
        <f>SUMIF(RAWDC3!BE105:HV105, $F$2)</f>
        <v>-4</v>
      </c>
      <c r="G105">
        <f>SUMIF(RAWDC3!BE105:HV105, $G$2)</f>
        <v>0</v>
      </c>
      <c r="H105">
        <f>SUMIF(RAWDC3!BE105:HV105, $H$2)</f>
        <v>0</v>
      </c>
      <c r="I105">
        <f>SUMIF(RAWDC3!BE105:HV105, $I$2)</f>
        <v>0</v>
      </c>
      <c r="J105">
        <f>SUMIF(RAWDC3!BE105:HV105, $J$2)</f>
        <v>0</v>
      </c>
      <c r="K105">
        <f>SUMIF(RAWDC3!BE105:HV105, $K$2)</f>
        <v>0</v>
      </c>
      <c r="M105">
        <f t="shared" si="24"/>
        <v>-4</v>
      </c>
      <c r="N105">
        <f t="shared" si="25"/>
        <v>0</v>
      </c>
      <c r="O105">
        <f t="shared" si="26"/>
        <v>4</v>
      </c>
      <c r="Q105" s="162">
        <f>RAWDC3!P105</f>
        <v>0</v>
      </c>
      <c r="R105" s="162">
        <f>RAWDC3!Q105</f>
        <v>0</v>
      </c>
      <c r="S105" s="162" t="str">
        <f>RAWDC3!R105</f>
        <v>same</v>
      </c>
      <c r="T105" s="162" t="str">
        <f>RAWDC3!S105</f>
        <v>same</v>
      </c>
      <c r="U105" s="162" t="str">
        <f>RAWDC3!T105</f>
        <v>same</v>
      </c>
      <c r="V105" s="162" t="str">
        <f>RAWDC3!U105</f>
        <v>same</v>
      </c>
      <c r="X105" s="162" t="str">
        <f>RAWDC3!AE105</f>
        <v>-</v>
      </c>
      <c r="Y105" s="162" t="str">
        <f>RAWDC3!AF105</f>
        <v>-</v>
      </c>
      <c r="Z105" s="162" t="str">
        <f>RAWDC3!AG105</f>
        <v>-</v>
      </c>
      <c r="AA105" s="162" t="str">
        <f>RAWDC3!AH105</f>
        <v>-</v>
      </c>
      <c r="AB105" s="162" t="str">
        <f>RAWDC3!AI105</f>
        <v>-</v>
      </c>
      <c r="AC105" s="162" t="str">
        <f>RAWDC3!AJ105</f>
        <v>-</v>
      </c>
      <c r="AD105" s="162" t="str">
        <f>RAWDC3!AK105</f>
        <v>-</v>
      </c>
      <c r="AE105" s="162" t="str">
        <f>RAWDC3!AL105</f>
        <v>-</v>
      </c>
      <c r="AF105" s="162" t="str">
        <f>RAWDC3!AM105</f>
        <v>-</v>
      </c>
      <c r="AG105" s="162"/>
      <c r="AH105" s="162" t="str">
        <f>RAWDC3!AN105</f>
        <v>-</v>
      </c>
      <c r="AI105" s="162" t="str">
        <f>RAWDC3!AO105</f>
        <v>-</v>
      </c>
      <c r="AJ105" s="162" t="str">
        <f>RAWDC3!AP105</f>
        <v>-</v>
      </c>
      <c r="AK105" s="162" t="str">
        <f>RAWDC3!AQ105</f>
        <v>-</v>
      </c>
      <c r="AL105" s="162" t="str">
        <f>RAWDC3!AR105</f>
        <v>-</v>
      </c>
      <c r="AM105" s="162" t="str">
        <f>RAWDC3!AS105</f>
        <v>-</v>
      </c>
      <c r="AN105" s="162" t="str">
        <f>RAWDC3!AT105</f>
        <v>-</v>
      </c>
      <c r="AO105" s="162" t="str">
        <f>RAWDC3!AU105</f>
        <v>-</v>
      </c>
      <c r="AP105" s="162" t="str">
        <f>RAWDC3!AV105</f>
        <v>-</v>
      </c>
    </row>
    <row r="106" spans="1:42">
      <c r="A106" s="44">
        <v>104</v>
      </c>
      <c r="B106" t="str">
        <f>RAWDC3!K106</f>
        <v>Thomas</v>
      </c>
      <c r="C106" t="str">
        <f>RAWDC3!L106</f>
        <v>Morgan</v>
      </c>
      <c r="D106">
        <f>SUMIF(RAWDC3!BE106:HV106, $D$2)</f>
        <v>0</v>
      </c>
      <c r="E106">
        <f>SUMIF(RAWDC3!BE106:HV106, $E$2)</f>
        <v>0</v>
      </c>
      <c r="F106">
        <f>SUMIF(RAWDC3!BE106:HV106, $F$2)</f>
        <v>-8</v>
      </c>
      <c r="G106">
        <f>SUMIF(RAWDC3!BE106:HV106, $G$2)</f>
        <v>-1</v>
      </c>
      <c r="H106">
        <f>SUMIF(RAWDC3!BE106:HV106, $H$2)</f>
        <v>2</v>
      </c>
      <c r="I106">
        <f>SUMIF(RAWDC3!BE106:HV106, $I$2)</f>
        <v>6</v>
      </c>
      <c r="J106">
        <f>SUMIF(RAWDC3!BE106:HV106, $J$2)</f>
        <v>3</v>
      </c>
      <c r="K106">
        <f>SUMIF(RAWDC3!BE106:HV106, $K$2)</f>
        <v>0</v>
      </c>
      <c r="M106">
        <f t="shared" si="24"/>
        <v>-9</v>
      </c>
      <c r="N106">
        <f t="shared" si="25"/>
        <v>11</v>
      </c>
      <c r="O106">
        <f t="shared" si="26"/>
        <v>20</v>
      </c>
      <c r="Q106" s="162" t="str">
        <f>RAWDC3!P106</f>
        <v>no</v>
      </c>
      <c r="R106" s="162" t="str">
        <f>RAWDC3!Q106</f>
        <v>no</v>
      </c>
      <c r="S106" s="162" t="str">
        <f>RAWDC3!R106</f>
        <v>remained the same</v>
      </c>
      <c r="T106" s="162" t="str">
        <f>RAWDC3!S106</f>
        <v>same</v>
      </c>
      <c r="U106" s="162" t="str">
        <f>RAWDC3!T106</f>
        <v>same</v>
      </c>
      <c r="V106" s="162" t="str">
        <f>RAWDC3!U106</f>
        <v>same</v>
      </c>
      <c r="X106" s="162" t="str">
        <f>RAWDC3!AE106</f>
        <v>-</v>
      </c>
      <c r="Y106" s="162" t="str">
        <f>RAWDC3!AF106</f>
        <v>-</v>
      </c>
      <c r="Z106" s="162" t="str">
        <f>RAWDC3!AG106</f>
        <v>-</v>
      </c>
      <c r="AA106" s="162" t="str">
        <f>RAWDC3!AH106</f>
        <v>-</v>
      </c>
      <c r="AB106" s="162" t="str">
        <f>RAWDC3!AI106</f>
        <v>-</v>
      </c>
      <c r="AC106" s="162" t="str">
        <f>RAWDC3!AJ106</f>
        <v>-</v>
      </c>
      <c r="AD106" s="162" t="str">
        <f>RAWDC3!AK106</f>
        <v>-</v>
      </c>
      <c r="AE106" s="162" t="str">
        <f>RAWDC3!AL106</f>
        <v>-</v>
      </c>
      <c r="AF106" s="162" t="str">
        <f>RAWDC3!AM106</f>
        <v>-</v>
      </c>
      <c r="AG106" s="162"/>
      <c r="AH106" s="162" t="str">
        <f>RAWDC3!AN106</f>
        <v>-</v>
      </c>
      <c r="AI106" s="162" t="str">
        <f>RAWDC3!AO106</f>
        <v>-</v>
      </c>
      <c r="AJ106" s="162" t="str">
        <f>RAWDC3!AP106</f>
        <v>-</v>
      </c>
      <c r="AK106" s="162" t="str">
        <f>RAWDC3!AQ106</f>
        <v>-</v>
      </c>
      <c r="AL106" s="162" t="str">
        <f>RAWDC3!AR106</f>
        <v>-</v>
      </c>
      <c r="AM106" s="162" t="str">
        <f>RAWDC3!AS106</f>
        <v>-</v>
      </c>
      <c r="AN106" s="162" t="str">
        <f>RAWDC3!AT106</f>
        <v>-</v>
      </c>
      <c r="AO106" s="162" t="str">
        <f>RAWDC3!AU106</f>
        <v>-</v>
      </c>
      <c r="AP106" s="162" t="str">
        <f>RAWDC3!AV106</f>
        <v>-</v>
      </c>
    </row>
    <row r="107" spans="1:42">
      <c r="A107" s="44">
        <v>105</v>
      </c>
      <c r="B107" t="str">
        <f>RAWDC3!K107</f>
        <v>Harry</v>
      </c>
      <c r="C107" t="str">
        <f>RAWDC3!L107</f>
        <v>Seward</v>
      </c>
      <c r="D107">
        <f>SUMIF(RAWDC3!BE107:HV107, $D$2)</f>
        <v>0</v>
      </c>
      <c r="E107">
        <f>SUMIF(RAWDC3!BE107:HV107, $E$2)</f>
        <v>0</v>
      </c>
      <c r="F107">
        <f>SUMIF(RAWDC3!BE107:HV107, $F$2)</f>
        <v>-2</v>
      </c>
      <c r="G107">
        <f>SUMIF(RAWDC3!BE107:HV107, $G$2)</f>
        <v>-2</v>
      </c>
      <c r="H107">
        <f>SUMIF(RAWDC3!BE107:HV107, $H$2)</f>
        <v>0</v>
      </c>
      <c r="I107">
        <f>SUMIF(RAWDC3!BE107:HV107, $I$2)</f>
        <v>2</v>
      </c>
      <c r="J107">
        <f>SUMIF(RAWDC3!BE107:HV107, $J$2)</f>
        <v>0</v>
      </c>
      <c r="K107">
        <f>SUMIF(RAWDC3!BE107:HV107, $K$2)</f>
        <v>4</v>
      </c>
      <c r="M107">
        <f t="shared" si="24"/>
        <v>-4</v>
      </c>
      <c r="N107">
        <f t="shared" si="25"/>
        <v>6</v>
      </c>
      <c r="O107">
        <f t="shared" si="26"/>
        <v>10</v>
      </c>
      <c r="Q107" s="162" t="str">
        <f>RAWDC3!P107</f>
        <v xml:space="preserve">nominated for england students </v>
      </c>
      <c r="R107" s="162" t="str">
        <f>RAWDC3!Q107</f>
        <v>no</v>
      </c>
      <c r="S107" s="162" t="str">
        <f>RAWDC3!R107</f>
        <v>same</v>
      </c>
      <c r="T107" s="162" t="str">
        <f>RAWDC3!S107</f>
        <v>same</v>
      </c>
      <c r="U107" s="162" t="str">
        <f>RAWDC3!T107</f>
        <v>same</v>
      </c>
      <c r="V107" s="162" t="str">
        <f>RAWDC3!U107</f>
        <v>same</v>
      </c>
      <c r="X107" s="162" t="str">
        <f>RAWDC3!AE107</f>
        <v>-</v>
      </c>
      <c r="Y107" s="162" t="str">
        <f>RAWDC3!AF107</f>
        <v>-</v>
      </c>
      <c r="Z107" s="162" t="str">
        <f>RAWDC3!AG107</f>
        <v>-</v>
      </c>
      <c r="AA107" s="162" t="str">
        <f>RAWDC3!AH107</f>
        <v>-</v>
      </c>
      <c r="AB107" s="162" t="str">
        <f>RAWDC3!AI107</f>
        <v>-</v>
      </c>
      <c r="AC107" s="162" t="str">
        <f>RAWDC3!AJ107</f>
        <v>-</v>
      </c>
      <c r="AD107" s="162" t="str">
        <f>RAWDC3!AK107</f>
        <v>-</v>
      </c>
      <c r="AE107" s="162" t="str">
        <f>RAWDC3!AL107</f>
        <v>-</v>
      </c>
      <c r="AF107" s="162" t="str">
        <f>RAWDC3!AM107</f>
        <v>-</v>
      </c>
      <c r="AG107" s="162"/>
      <c r="AH107" s="162" t="str">
        <f>RAWDC3!AN107</f>
        <v>-</v>
      </c>
      <c r="AI107" s="162" t="str">
        <f>RAWDC3!AO107</f>
        <v>-</v>
      </c>
      <c r="AJ107" s="162" t="str">
        <f>RAWDC3!AP107</f>
        <v>-</v>
      </c>
      <c r="AK107" s="162" t="str">
        <f>RAWDC3!AQ107</f>
        <v>-</v>
      </c>
      <c r="AL107" s="162" t="str">
        <f>RAWDC3!AR107</f>
        <v>-</v>
      </c>
      <c r="AM107" s="162" t="str">
        <f>RAWDC3!AS107</f>
        <v>-</v>
      </c>
      <c r="AN107" s="162" t="str">
        <f>RAWDC3!AT107</f>
        <v>-</v>
      </c>
      <c r="AO107" s="162" t="str">
        <f>RAWDC3!AU107</f>
        <v>-</v>
      </c>
      <c r="AP107" s="162" t="str">
        <f>RAWDC3!AV107</f>
        <v>-</v>
      </c>
    </row>
    <row r="108" spans="1:42">
      <c r="A108" s="44">
        <v>106</v>
      </c>
      <c r="B108">
        <f>RAWDC3!K108</f>
        <v>0</v>
      </c>
      <c r="C108">
        <f>RAWDC3!L108</f>
        <v>0</v>
      </c>
      <c r="D108">
        <f>SUMIF(RAWDC3!BE108:HV108, $D$2)</f>
        <v>0</v>
      </c>
      <c r="E108">
        <f>SUMIF(RAWDC3!BE108:HV108, $E$2)</f>
        <v>0</v>
      </c>
      <c r="F108">
        <f>SUMIF(RAWDC3!BE108:HV108, $F$2)</f>
        <v>0</v>
      </c>
      <c r="G108">
        <f>SUMIF(RAWDC3!BE108:HV108, $G$2)</f>
        <v>0</v>
      </c>
      <c r="H108">
        <f>SUMIF(RAWDC3!BE108:HV108, $H$2)</f>
        <v>0</v>
      </c>
      <c r="I108">
        <f>SUMIF(RAWDC3!BE108:HV108, $I$2)</f>
        <v>0</v>
      </c>
      <c r="J108">
        <f>SUMIF(RAWDC3!BE108:HV108, $J$2)</f>
        <v>0</v>
      </c>
      <c r="K108">
        <f>SUMIF(RAWDC3!BE108:HV108, $K$2)</f>
        <v>0</v>
      </c>
      <c r="M108">
        <f t="shared" si="24"/>
        <v>0</v>
      </c>
      <c r="N108">
        <f t="shared" si="25"/>
        <v>0</v>
      </c>
      <c r="O108">
        <f t="shared" si="26"/>
        <v>0</v>
      </c>
      <c r="Q108" s="162">
        <f>RAWDC3!P108</f>
        <v>0</v>
      </c>
      <c r="R108" s="162">
        <f>RAWDC3!Q108</f>
        <v>0</v>
      </c>
      <c r="S108" s="162">
        <f>RAWDC3!R108</f>
        <v>0</v>
      </c>
      <c r="T108" s="162">
        <f>RAWDC3!S108</f>
        <v>0</v>
      </c>
      <c r="U108" s="162">
        <f>RAWDC3!T108</f>
        <v>0</v>
      </c>
      <c r="V108" s="162">
        <f>RAWDC3!U108</f>
        <v>0</v>
      </c>
      <c r="X108" s="162" t="str">
        <f>RAWDC3!AE108</f>
        <v>-</v>
      </c>
      <c r="Y108" s="162" t="str">
        <f>RAWDC3!AF108</f>
        <v>-</v>
      </c>
      <c r="Z108" s="162" t="str">
        <f>RAWDC3!AG108</f>
        <v>-</v>
      </c>
      <c r="AA108" s="162" t="str">
        <f>RAWDC3!AH108</f>
        <v>-</v>
      </c>
      <c r="AB108" s="162" t="str">
        <f>RAWDC3!AI108</f>
        <v>-</v>
      </c>
      <c r="AC108" s="162" t="str">
        <f>RAWDC3!AJ108</f>
        <v>-</v>
      </c>
      <c r="AD108" s="162" t="str">
        <f>RAWDC3!AK108</f>
        <v>-</v>
      </c>
      <c r="AE108" s="162" t="str">
        <f>RAWDC3!AL108</f>
        <v>-</v>
      </c>
      <c r="AF108" s="162" t="str">
        <f>RAWDC3!AM108</f>
        <v>-</v>
      </c>
      <c r="AG108" s="162"/>
      <c r="AH108" s="162" t="str">
        <f>RAWDC3!AN108</f>
        <v>-</v>
      </c>
      <c r="AI108" s="162" t="str">
        <f>RAWDC3!AO108</f>
        <v>-</v>
      </c>
      <c r="AJ108" s="162" t="str">
        <f>RAWDC3!AP108</f>
        <v>-</v>
      </c>
      <c r="AK108" s="162" t="str">
        <f>RAWDC3!AQ108</f>
        <v>-</v>
      </c>
      <c r="AL108" s="162" t="str">
        <f>RAWDC3!AR108</f>
        <v>-</v>
      </c>
      <c r="AM108" s="162" t="str">
        <f>RAWDC3!AS108</f>
        <v>-</v>
      </c>
      <c r="AN108" s="162" t="str">
        <f>RAWDC3!AT108</f>
        <v>-</v>
      </c>
      <c r="AO108" s="162" t="str">
        <f>RAWDC3!AU108</f>
        <v>-</v>
      </c>
      <c r="AP108" s="162" t="str">
        <f>RAWDC3!AV108</f>
        <v>-</v>
      </c>
    </row>
    <row r="109" spans="1:42">
      <c r="A109" s="44">
        <v>107</v>
      </c>
      <c r="B109" t="str">
        <f>RAWDC3!K109</f>
        <v>Edoardo</v>
      </c>
      <c r="C109" t="str">
        <f>RAWDC3!L109</f>
        <v>Balocco</v>
      </c>
      <c r="D109">
        <f>SUMIF(RAWDC3!BE109:HV109, $D$2)</f>
        <v>0</v>
      </c>
      <c r="E109">
        <f>SUMIF(RAWDC3!BE109:HV109, $E$2)</f>
        <v>0</v>
      </c>
      <c r="F109">
        <f>SUMIF(RAWDC3!BE109:HV109, $F$2)</f>
        <v>0</v>
      </c>
      <c r="G109">
        <f>SUMIF(RAWDC3!BE109:HV109, $G$2)</f>
        <v>0</v>
      </c>
      <c r="H109">
        <f>SUMIF(RAWDC3!BE109:HV109, $H$2)</f>
        <v>1</v>
      </c>
      <c r="I109">
        <f>SUMIF(RAWDC3!BE109:HV109, $I$2)</f>
        <v>2</v>
      </c>
      <c r="J109">
        <f>SUMIF(RAWDC3!BE109:HV109, $J$2)</f>
        <v>0</v>
      </c>
      <c r="K109">
        <f>SUMIF(RAWDC3!BE109:HV109, $K$2)</f>
        <v>0</v>
      </c>
      <c r="M109">
        <f t="shared" si="24"/>
        <v>0</v>
      </c>
      <c r="N109">
        <f t="shared" si="25"/>
        <v>3</v>
      </c>
      <c r="O109">
        <f t="shared" si="26"/>
        <v>3</v>
      </c>
      <c r="Q109" s="162" t="str">
        <f>RAWDC3!P109</f>
        <v>no</v>
      </c>
      <c r="R109" s="162" t="str">
        <f>RAWDC3!Q109</f>
        <v>no</v>
      </c>
      <c r="S109" s="162" t="str">
        <f>RAWDC3!R109</f>
        <v>same</v>
      </c>
      <c r="T109" s="162" t="str">
        <f>RAWDC3!S109</f>
        <v>same</v>
      </c>
      <c r="U109" s="162" t="str">
        <f>RAWDC3!T109</f>
        <v>same</v>
      </c>
      <c r="V109" s="162" t="str">
        <f>RAWDC3!U109</f>
        <v>same</v>
      </c>
      <c r="X109" s="162" t="str">
        <f>RAWDC3!AE109</f>
        <v>-</v>
      </c>
      <c r="Y109" s="162" t="str">
        <f>RAWDC3!AF109</f>
        <v>-</v>
      </c>
      <c r="Z109" s="162" t="str">
        <f>RAWDC3!AG109</f>
        <v>-</v>
      </c>
      <c r="AA109" s="162" t="str">
        <f>RAWDC3!AH109</f>
        <v>-</v>
      </c>
      <c r="AB109" s="162" t="str">
        <f>RAWDC3!AI109</f>
        <v>-</v>
      </c>
      <c r="AC109" s="162" t="str">
        <f>RAWDC3!AJ109</f>
        <v>-</v>
      </c>
      <c r="AD109" s="162" t="str">
        <f>RAWDC3!AK109</f>
        <v>-</v>
      </c>
      <c r="AE109" s="162" t="str">
        <f>RAWDC3!AL109</f>
        <v>-</v>
      </c>
      <c r="AF109" s="162" t="str">
        <f>RAWDC3!AM109</f>
        <v>-</v>
      </c>
      <c r="AG109" s="162"/>
      <c r="AH109" s="162" t="str">
        <f>RAWDC3!AN109</f>
        <v>-</v>
      </c>
      <c r="AI109" s="162" t="str">
        <f>RAWDC3!AO109</f>
        <v>-</v>
      </c>
      <c r="AJ109" s="162" t="str">
        <f>RAWDC3!AP109</f>
        <v>-</v>
      </c>
      <c r="AK109" s="162" t="str">
        <f>RAWDC3!AQ109</f>
        <v>-</v>
      </c>
      <c r="AL109" s="162" t="str">
        <f>RAWDC3!AR109</f>
        <v>-</v>
      </c>
      <c r="AM109" s="162" t="str">
        <f>RAWDC3!AS109</f>
        <v>-</v>
      </c>
      <c r="AN109" s="162" t="str">
        <f>RAWDC3!AT109</f>
        <v>-</v>
      </c>
      <c r="AO109" s="162" t="str">
        <f>RAWDC3!AU109</f>
        <v>-</v>
      </c>
      <c r="AP109" s="162" t="str">
        <f>RAWDC3!AV109</f>
        <v>-</v>
      </c>
    </row>
    <row r="110" spans="1:42">
      <c r="A110" s="44">
        <v>108</v>
      </c>
      <c r="B110">
        <f>RAWDC3!K110</f>
        <v>0</v>
      </c>
      <c r="C110">
        <f>RAWDC3!L110</f>
        <v>0</v>
      </c>
      <c r="D110">
        <f>SUMIF(RAWDC3!BE110:HV110, $D$2)</f>
        <v>0</v>
      </c>
      <c r="E110">
        <f>SUMIF(RAWDC3!BE110:HV110, $E$2)</f>
        <v>0</v>
      </c>
      <c r="F110">
        <f>SUMIF(RAWDC3!BE110:HV110, $F$2)</f>
        <v>0</v>
      </c>
      <c r="G110">
        <f>SUMIF(RAWDC3!BE110:HV110, $G$2)</f>
        <v>0</v>
      </c>
      <c r="H110">
        <f>SUMIF(RAWDC3!BE110:HV110, $H$2)</f>
        <v>0</v>
      </c>
      <c r="I110">
        <f>SUMIF(RAWDC3!BE110:HV110, $I$2)</f>
        <v>0</v>
      </c>
      <c r="J110">
        <f>SUMIF(RAWDC3!BE110:HV110, $J$2)</f>
        <v>0</v>
      </c>
      <c r="K110">
        <f>SUMIF(RAWDC3!BE110:HV110, $K$2)</f>
        <v>0</v>
      </c>
      <c r="M110">
        <f t="shared" si="24"/>
        <v>0</v>
      </c>
      <c r="N110">
        <f t="shared" si="25"/>
        <v>0</v>
      </c>
      <c r="O110">
        <f t="shared" si="26"/>
        <v>0</v>
      </c>
      <c r="Q110" s="162">
        <f>RAWDC3!P110</f>
        <v>0</v>
      </c>
      <c r="R110" s="162">
        <f>RAWDC3!Q110</f>
        <v>0</v>
      </c>
      <c r="S110" s="162">
        <f>RAWDC3!R110</f>
        <v>0</v>
      </c>
      <c r="T110" s="162">
        <f>RAWDC3!S110</f>
        <v>0</v>
      </c>
      <c r="U110" s="162">
        <f>RAWDC3!T110</f>
        <v>0</v>
      </c>
      <c r="V110" s="162">
        <f>RAWDC3!U110</f>
        <v>0</v>
      </c>
      <c r="X110" s="162" t="str">
        <f>RAWDC3!AE110</f>
        <v>-</v>
      </c>
      <c r="Y110" s="162" t="str">
        <f>RAWDC3!AF110</f>
        <v>-</v>
      </c>
      <c r="Z110" s="162" t="str">
        <f>RAWDC3!AG110</f>
        <v>-</v>
      </c>
      <c r="AA110" s="162" t="str">
        <f>RAWDC3!AH110</f>
        <v>-</v>
      </c>
      <c r="AB110" s="162" t="str">
        <f>RAWDC3!AI110</f>
        <v>-</v>
      </c>
      <c r="AC110" s="162" t="str">
        <f>RAWDC3!AJ110</f>
        <v>-</v>
      </c>
      <c r="AD110" s="162" t="str">
        <f>RAWDC3!AK110</f>
        <v>-</v>
      </c>
      <c r="AE110" s="162" t="str">
        <f>RAWDC3!AL110</f>
        <v>-</v>
      </c>
      <c r="AF110" s="162" t="str">
        <f>RAWDC3!AM110</f>
        <v>-</v>
      </c>
      <c r="AG110" s="162"/>
      <c r="AH110" s="162" t="str">
        <f>RAWDC3!AN110</f>
        <v>-</v>
      </c>
      <c r="AI110" s="162" t="str">
        <f>RAWDC3!AO110</f>
        <v>-</v>
      </c>
      <c r="AJ110" s="162" t="str">
        <f>RAWDC3!AP110</f>
        <v>-</v>
      </c>
      <c r="AK110" s="162" t="str">
        <f>RAWDC3!AQ110</f>
        <v>-</v>
      </c>
      <c r="AL110" s="162" t="str">
        <f>RAWDC3!AR110</f>
        <v>-</v>
      </c>
      <c r="AM110" s="162" t="str">
        <f>RAWDC3!AS110</f>
        <v>-</v>
      </c>
      <c r="AN110" s="162" t="str">
        <f>RAWDC3!AT110</f>
        <v>-</v>
      </c>
      <c r="AO110" s="162" t="str">
        <f>RAWDC3!AU110</f>
        <v>-</v>
      </c>
      <c r="AP110" s="162" t="str">
        <f>RAWDC3!AV110</f>
        <v>-</v>
      </c>
    </row>
    <row r="111" spans="1:42">
      <c r="A111" s="44">
        <v>109</v>
      </c>
      <c r="B111" t="str">
        <f>RAWDC3!K111</f>
        <v>Corey</v>
      </c>
      <c r="C111" t="str">
        <f>RAWDC3!L111</f>
        <v>Whane</v>
      </c>
      <c r="D111">
        <f>SUMIF(RAWDC3!BE111:HV111, $D$2)</f>
        <v>0</v>
      </c>
      <c r="E111">
        <f>SUMIF(RAWDC3!BE111:HV111, $E$2)</f>
        <v>-3</v>
      </c>
      <c r="F111">
        <f>SUMIF(RAWDC3!BE111:HV111, $F$2)</f>
        <v>-2</v>
      </c>
      <c r="G111">
        <f>SUMIF(RAWDC3!BE111:HV111, $G$2)</f>
        <v>-2</v>
      </c>
      <c r="H111">
        <f>SUMIF(RAWDC3!BE111:HV111, $H$2)</f>
        <v>0</v>
      </c>
      <c r="I111">
        <f>SUMIF(RAWDC3!BE111:HV111, $I$2)</f>
        <v>0</v>
      </c>
      <c r="J111">
        <f>SUMIF(RAWDC3!BE111:HV111, $J$2)</f>
        <v>0</v>
      </c>
      <c r="K111">
        <f>SUMIF(RAWDC3!BE111:HV111, $K$2)</f>
        <v>0</v>
      </c>
      <c r="M111">
        <f t="shared" si="24"/>
        <v>-7</v>
      </c>
      <c r="N111">
        <f t="shared" si="25"/>
        <v>0</v>
      </c>
      <c r="O111">
        <f t="shared" si="26"/>
        <v>7</v>
      </c>
      <c r="Q111" s="162" t="str">
        <f>RAWDC3!P111</f>
        <v>no</v>
      </c>
      <c r="R111" s="162" t="str">
        <f>RAWDC3!Q111</f>
        <v>no</v>
      </c>
      <c r="S111" s="162" t="str">
        <f>RAWDC3!R111</f>
        <v>same</v>
      </c>
      <c r="T111" s="162" t="str">
        <f>RAWDC3!S111</f>
        <v>same</v>
      </c>
      <c r="U111" s="162" t="str">
        <f>RAWDC3!T111</f>
        <v xml:space="preserve">increased </v>
      </c>
      <c r="V111" s="162" t="str">
        <f>RAWDC3!U111</f>
        <v xml:space="preserve">same </v>
      </c>
      <c r="X111" s="162" t="str">
        <f>RAWDC3!AE111</f>
        <v>-</v>
      </c>
      <c r="Y111" s="162" t="str">
        <f>RAWDC3!AF111</f>
        <v>-</v>
      </c>
      <c r="Z111" s="162" t="str">
        <f>RAWDC3!AG111</f>
        <v>-</v>
      </c>
      <c r="AA111" s="162" t="str">
        <f>RAWDC3!AH111</f>
        <v>-</v>
      </c>
      <c r="AB111" s="162" t="str">
        <f>RAWDC3!AI111</f>
        <v>-</v>
      </c>
      <c r="AC111" s="162" t="str">
        <f>RAWDC3!AJ111</f>
        <v>-</v>
      </c>
      <c r="AD111" s="162" t="str">
        <f>RAWDC3!AK111</f>
        <v>-</v>
      </c>
      <c r="AE111" s="162" t="str">
        <f>RAWDC3!AL111</f>
        <v>-</v>
      </c>
      <c r="AF111" s="162" t="str">
        <f>RAWDC3!AM111</f>
        <v>-</v>
      </c>
      <c r="AG111" s="162"/>
      <c r="AH111" s="162" t="str">
        <f>RAWDC3!AN111</f>
        <v>-</v>
      </c>
      <c r="AI111" s="162" t="str">
        <f>RAWDC3!AO111</f>
        <v>-</v>
      </c>
      <c r="AJ111" s="162" t="str">
        <f>RAWDC3!AP111</f>
        <v>-</v>
      </c>
      <c r="AK111" s="162" t="str">
        <f>RAWDC3!AQ111</f>
        <v>-</v>
      </c>
      <c r="AL111" s="162" t="str">
        <f>RAWDC3!AR111</f>
        <v>-</v>
      </c>
      <c r="AM111" s="162" t="str">
        <f>RAWDC3!AS111</f>
        <v>-</v>
      </c>
      <c r="AN111" s="162" t="str">
        <f>RAWDC3!AT111</f>
        <v>-</v>
      </c>
      <c r="AO111" s="162" t="str">
        <f>RAWDC3!AU111</f>
        <v>-</v>
      </c>
      <c r="AP111" s="162" t="str">
        <f>RAWDC3!AV111</f>
        <v>-</v>
      </c>
    </row>
    <row r="112" spans="1:42">
      <c r="A112" s="44">
        <v>110</v>
      </c>
      <c r="B112" t="str">
        <f>RAWDC3!K112</f>
        <v>Benjamin</v>
      </c>
      <c r="C112" t="str">
        <f>RAWDC3!L112</f>
        <v>Williams</v>
      </c>
      <c r="D112">
        <f>SUMIF(RAWDC3!BE112:HV112, $D$2)</f>
        <v>0</v>
      </c>
      <c r="E112">
        <f>SUMIF(RAWDC3!BE112:HV112, $E$2)</f>
        <v>0</v>
      </c>
      <c r="F112">
        <f>SUMIF(RAWDC3!BE112:HV112, $F$2)</f>
        <v>0</v>
      </c>
      <c r="G112">
        <f>SUMIF(RAWDC3!BE112:HV112, $G$2)</f>
        <v>0</v>
      </c>
      <c r="H112">
        <f>SUMIF(RAWDC3!BE112:HV112, $H$2)</f>
        <v>0</v>
      </c>
      <c r="I112">
        <f>SUMIF(RAWDC3!BE112:HV112, $I$2)</f>
        <v>2</v>
      </c>
      <c r="J112">
        <f>SUMIF(RAWDC3!BE112:HV112, $J$2)</f>
        <v>0</v>
      </c>
      <c r="K112">
        <f>SUMIF(RAWDC3!BE112:HV112, $K$2)</f>
        <v>0</v>
      </c>
      <c r="M112">
        <f t="shared" si="24"/>
        <v>0</v>
      </c>
      <c r="N112">
        <f t="shared" si="25"/>
        <v>2</v>
      </c>
      <c r="O112">
        <f t="shared" si="26"/>
        <v>2</v>
      </c>
      <c r="Q112" s="162" t="str">
        <f>RAWDC3!P112</f>
        <v>no</v>
      </c>
      <c r="R112" s="162" t="str">
        <f>RAWDC3!Q112</f>
        <v>no</v>
      </c>
      <c r="S112" s="162" t="str">
        <f>RAWDC3!R112</f>
        <v>same</v>
      </c>
      <c r="T112" s="162" t="str">
        <f>RAWDC3!S112</f>
        <v>same</v>
      </c>
      <c r="U112" s="162" t="str">
        <f>RAWDC3!T112</f>
        <v>same</v>
      </c>
      <c r="V112" s="162" t="str">
        <f>RAWDC3!U112</f>
        <v>same</v>
      </c>
      <c r="X112" s="162" t="str">
        <f>RAWDC3!AE112</f>
        <v>-</v>
      </c>
      <c r="Y112" s="162" t="str">
        <f>RAWDC3!AF112</f>
        <v>-</v>
      </c>
      <c r="Z112" s="162" t="str">
        <f>RAWDC3!AG112</f>
        <v>-</v>
      </c>
      <c r="AA112" s="162" t="str">
        <f>RAWDC3!AH112</f>
        <v>-</v>
      </c>
      <c r="AB112" s="162" t="str">
        <f>RAWDC3!AI112</f>
        <v>-</v>
      </c>
      <c r="AC112" s="162" t="str">
        <f>RAWDC3!AJ112</f>
        <v>-</v>
      </c>
      <c r="AD112" s="162" t="str">
        <f>RAWDC3!AK112</f>
        <v>-</v>
      </c>
      <c r="AE112" s="162" t="str">
        <f>RAWDC3!AL112</f>
        <v>-</v>
      </c>
      <c r="AF112" s="162" t="str">
        <f>RAWDC3!AM112</f>
        <v>-</v>
      </c>
      <c r="AG112" s="162"/>
      <c r="AH112" s="162" t="str">
        <f>RAWDC3!AN112</f>
        <v>-</v>
      </c>
      <c r="AI112" s="162" t="str">
        <f>RAWDC3!AO112</f>
        <v>-</v>
      </c>
      <c r="AJ112" s="162" t="str">
        <f>RAWDC3!AP112</f>
        <v>-</v>
      </c>
      <c r="AK112" s="162" t="str">
        <f>RAWDC3!AQ112</f>
        <v>-</v>
      </c>
      <c r="AL112" s="162" t="str">
        <f>RAWDC3!AR112</f>
        <v>-</v>
      </c>
      <c r="AM112" s="162" t="str">
        <f>RAWDC3!AS112</f>
        <v>-</v>
      </c>
      <c r="AN112" s="162" t="str">
        <f>RAWDC3!AT112</f>
        <v>-</v>
      </c>
      <c r="AO112" s="162" t="str">
        <f>RAWDC3!AU112</f>
        <v>-</v>
      </c>
      <c r="AP112" s="162" t="str">
        <f>RAWDC3!AV112</f>
        <v>-</v>
      </c>
    </row>
    <row r="113" spans="1:42">
      <c r="A113" s="44">
        <v>111</v>
      </c>
      <c r="B113">
        <f>RAWDC3!K113</f>
        <v>0</v>
      </c>
      <c r="C113">
        <f>RAWDC3!L113</f>
        <v>0</v>
      </c>
      <c r="D113">
        <f>SUMIF(RAWDC3!BE113:HV113, $D$2)</f>
        <v>0</v>
      </c>
      <c r="E113">
        <f>SUMIF(RAWDC3!BE113:HV113, $E$2)</f>
        <v>0</v>
      </c>
      <c r="F113">
        <f>SUMIF(RAWDC3!BE113:HV113, $F$2)</f>
        <v>0</v>
      </c>
      <c r="G113">
        <f>SUMIF(RAWDC3!BE113:HV113, $G$2)</f>
        <v>0</v>
      </c>
      <c r="H113">
        <f>SUMIF(RAWDC3!BE113:HV113, $H$2)</f>
        <v>0</v>
      </c>
      <c r="I113">
        <f>SUMIF(RAWDC3!BE113:HV113, $I$2)</f>
        <v>0</v>
      </c>
      <c r="J113">
        <f>SUMIF(RAWDC3!BE113:HV113, $J$2)</f>
        <v>0</v>
      </c>
      <c r="K113">
        <f>SUMIF(RAWDC3!BE113:HV113, $K$2)</f>
        <v>0</v>
      </c>
      <c r="M113">
        <f t="shared" si="24"/>
        <v>0</v>
      </c>
      <c r="N113">
        <f t="shared" si="25"/>
        <v>0</v>
      </c>
      <c r="O113">
        <f t="shared" si="26"/>
        <v>0</v>
      </c>
      <c r="Q113" s="162">
        <f>RAWDC3!P113</f>
        <v>0</v>
      </c>
      <c r="R113" s="162">
        <f>RAWDC3!Q113</f>
        <v>0</v>
      </c>
      <c r="S113" s="162">
        <f>RAWDC3!R113</f>
        <v>0</v>
      </c>
      <c r="T113" s="162">
        <f>RAWDC3!S113</f>
        <v>0</v>
      </c>
      <c r="U113" s="162">
        <f>RAWDC3!T113</f>
        <v>0</v>
      </c>
      <c r="V113" s="162">
        <f>RAWDC3!U113</f>
        <v>0</v>
      </c>
      <c r="X113" s="162" t="str">
        <f>RAWDC3!AE113</f>
        <v>-</v>
      </c>
      <c r="Y113" s="162" t="str">
        <f>RAWDC3!AF113</f>
        <v>-</v>
      </c>
      <c r="Z113" s="162" t="str">
        <f>RAWDC3!AG113</f>
        <v>-</v>
      </c>
      <c r="AA113" s="162" t="str">
        <f>RAWDC3!AH113</f>
        <v>-</v>
      </c>
      <c r="AB113" s="162" t="str">
        <f>RAWDC3!AI113</f>
        <v>-</v>
      </c>
      <c r="AC113" s="162" t="str">
        <f>RAWDC3!AJ113</f>
        <v>-</v>
      </c>
      <c r="AD113" s="162" t="str">
        <f>RAWDC3!AK113</f>
        <v>-</v>
      </c>
      <c r="AE113" s="162" t="str">
        <f>RAWDC3!AL113</f>
        <v>-</v>
      </c>
      <c r="AF113" s="162" t="str">
        <f>RAWDC3!AM113</f>
        <v>-</v>
      </c>
      <c r="AG113" s="162"/>
      <c r="AH113" s="162" t="str">
        <f>RAWDC3!AN113</f>
        <v>-</v>
      </c>
      <c r="AI113" s="162" t="str">
        <f>RAWDC3!AO113</f>
        <v>-</v>
      </c>
      <c r="AJ113" s="162" t="str">
        <f>RAWDC3!AP113</f>
        <v>-</v>
      </c>
      <c r="AK113" s="162" t="str">
        <f>RAWDC3!AQ113</f>
        <v>-</v>
      </c>
      <c r="AL113" s="162" t="str">
        <f>RAWDC3!AR113</f>
        <v>-</v>
      </c>
      <c r="AM113" s="162" t="str">
        <f>RAWDC3!AS113</f>
        <v>-</v>
      </c>
      <c r="AN113" s="162" t="str">
        <f>RAWDC3!AT113</f>
        <v>-</v>
      </c>
      <c r="AO113" s="162" t="str">
        <f>RAWDC3!AU113</f>
        <v>-</v>
      </c>
      <c r="AP113" s="162" t="str">
        <f>RAWDC3!AV113</f>
        <v>-</v>
      </c>
    </row>
    <row r="114" spans="1:42">
      <c r="A114" s="44">
        <v>112</v>
      </c>
      <c r="B114" t="str">
        <f>RAWDC3!K114</f>
        <v>Alex</v>
      </c>
      <c r="C114" t="str">
        <f>RAWDC3!L114</f>
        <v>Fenton</v>
      </c>
      <c r="D114">
        <f>SUMIF(RAWDC3!BE114:HV114, $D$2)</f>
        <v>-8</v>
      </c>
      <c r="E114">
        <f>SUMIF(RAWDC3!BE114:HV114, $E$2)</f>
        <v>-12</v>
      </c>
      <c r="F114">
        <f>SUMIF(RAWDC3!BE114:HV114, $F$2)</f>
        <v>-6</v>
      </c>
      <c r="G114">
        <f>SUMIF(RAWDC3!BE114:HV114, $G$2)</f>
        <v>-4</v>
      </c>
      <c r="H114">
        <f>SUMIF(RAWDC3!BE114:HV114, $H$2)</f>
        <v>0</v>
      </c>
      <c r="I114">
        <f>SUMIF(RAWDC3!BE114:HV114, $I$2)</f>
        <v>2</v>
      </c>
      <c r="J114">
        <f>SUMIF(RAWDC3!BE114:HV114, $J$2)</f>
        <v>0</v>
      </c>
      <c r="K114">
        <f>SUMIF(RAWDC3!BE114:HV114, $K$2)</f>
        <v>0</v>
      </c>
      <c r="M114">
        <f t="shared" si="24"/>
        <v>-30</v>
      </c>
      <c r="N114">
        <f t="shared" si="25"/>
        <v>2</v>
      </c>
      <c r="O114">
        <f t="shared" si="26"/>
        <v>32</v>
      </c>
      <c r="Q114" s="162" t="str">
        <f>RAWDC3!P114</f>
        <v>No</v>
      </c>
      <c r="R114" s="162" t="str">
        <f>RAWDC3!Q114</f>
        <v>No</v>
      </c>
      <c r="S114" s="162" t="str">
        <f>RAWDC3!R114</f>
        <v>Remained</v>
      </c>
      <c r="T114" s="162" t="str">
        <f>RAWDC3!S114</f>
        <v>Remained</v>
      </c>
      <c r="U114" s="162" t="str">
        <f>RAWDC3!T114</f>
        <v>Remained</v>
      </c>
      <c r="V114" s="162" t="str">
        <f>RAWDC3!U114</f>
        <v>Remained</v>
      </c>
      <c r="X114" s="162" t="str">
        <f>RAWDC3!AE114</f>
        <v>-</v>
      </c>
      <c r="Y114" s="162" t="str">
        <f>RAWDC3!AF114</f>
        <v>-</v>
      </c>
      <c r="Z114" s="162" t="str">
        <f>RAWDC3!AG114</f>
        <v>-</v>
      </c>
      <c r="AA114" s="162" t="str">
        <f>RAWDC3!AH114</f>
        <v>-</v>
      </c>
      <c r="AB114" s="162" t="str">
        <f>RAWDC3!AI114</f>
        <v>-</v>
      </c>
      <c r="AC114" s="162" t="str">
        <f>RAWDC3!AJ114</f>
        <v>-</v>
      </c>
      <c r="AD114" s="162" t="str">
        <f>RAWDC3!AK114</f>
        <v>-</v>
      </c>
      <c r="AE114" s="162" t="str">
        <f>RAWDC3!AL114</f>
        <v>-</v>
      </c>
      <c r="AF114" s="162" t="str">
        <f>RAWDC3!AM114</f>
        <v>-</v>
      </c>
      <c r="AG114" s="162"/>
      <c r="AH114" s="162" t="str">
        <f>RAWDC3!AN114</f>
        <v>-</v>
      </c>
      <c r="AI114" s="162" t="str">
        <f>RAWDC3!AO114</f>
        <v>-</v>
      </c>
      <c r="AJ114" s="162" t="str">
        <f>RAWDC3!AP114</f>
        <v>-</v>
      </c>
      <c r="AK114" s="162" t="str">
        <f>RAWDC3!AQ114</f>
        <v>-</v>
      </c>
      <c r="AL114" s="162" t="str">
        <f>RAWDC3!AR114</f>
        <v>-</v>
      </c>
      <c r="AM114" s="162" t="str">
        <f>RAWDC3!AS114</f>
        <v>-</v>
      </c>
      <c r="AN114" s="162" t="str">
        <f>RAWDC3!AT114</f>
        <v>-</v>
      </c>
      <c r="AO114" s="162" t="str">
        <f>RAWDC3!AU114</f>
        <v>-</v>
      </c>
      <c r="AP114" s="162" t="str">
        <f>RAWDC3!AV114</f>
        <v>-</v>
      </c>
    </row>
    <row r="115" spans="1:42">
      <c r="A115" s="44">
        <v>113</v>
      </c>
      <c r="B115" t="str">
        <f>RAWDC3!K115</f>
        <v>Rhys</v>
      </c>
      <c r="C115" t="str">
        <f>RAWDC3!L115</f>
        <v>Gealy</v>
      </c>
      <c r="D115">
        <f>SUMIF(RAWDC3!BE115:HV115, $D$2)</f>
        <v>0</v>
      </c>
      <c r="E115">
        <f>SUMIF(RAWDC3!BE115:HV115, $E$2)</f>
        <v>0</v>
      </c>
      <c r="F115">
        <f>SUMIF(RAWDC3!BE115:HV115, $F$2)</f>
        <v>-4</v>
      </c>
      <c r="G115">
        <f>SUMIF(RAWDC3!BE115:HV115, $G$2)</f>
        <v>-10</v>
      </c>
      <c r="H115">
        <f>SUMIF(RAWDC3!BE115:HV115, $H$2)</f>
        <v>8</v>
      </c>
      <c r="I115">
        <f>SUMIF(RAWDC3!BE115:HV115, $I$2)</f>
        <v>0</v>
      </c>
      <c r="J115">
        <f>SUMIF(RAWDC3!BE115:HV115, $J$2)</f>
        <v>0</v>
      </c>
      <c r="K115">
        <f>SUMIF(RAWDC3!BE115:HV115, $K$2)</f>
        <v>0</v>
      </c>
      <c r="M115">
        <f t="shared" si="24"/>
        <v>-14</v>
      </c>
      <c r="N115">
        <f t="shared" si="25"/>
        <v>8</v>
      </c>
      <c r="O115">
        <f t="shared" si="26"/>
        <v>22</v>
      </c>
      <c r="Q115" s="162" t="str">
        <f>RAWDC3!P115</f>
        <v>no</v>
      </c>
      <c r="R115" s="162" t="str">
        <f>RAWDC3!Q115</f>
        <v>no</v>
      </c>
      <c r="S115" s="162" t="str">
        <f>RAWDC3!R115</f>
        <v>same</v>
      </c>
      <c r="T115" s="162" t="str">
        <f>RAWDC3!S115</f>
        <v>same</v>
      </c>
      <c r="U115" s="162" t="str">
        <f>RAWDC3!T115</f>
        <v>same</v>
      </c>
      <c r="V115" s="162" t="str">
        <f>RAWDC3!U115</f>
        <v>same</v>
      </c>
      <c r="X115" s="162" t="str">
        <f>RAWDC3!AE115</f>
        <v>-</v>
      </c>
      <c r="Y115" s="162" t="str">
        <f>RAWDC3!AF115</f>
        <v>-</v>
      </c>
      <c r="Z115" s="162" t="str">
        <f>RAWDC3!AG115</f>
        <v>-</v>
      </c>
      <c r="AA115" s="162" t="str">
        <f>RAWDC3!AH115</f>
        <v>-</v>
      </c>
      <c r="AB115" s="162" t="str">
        <f>RAWDC3!AI115</f>
        <v>-</v>
      </c>
      <c r="AC115" s="162" t="str">
        <f>RAWDC3!AJ115</f>
        <v>-</v>
      </c>
      <c r="AD115" s="162" t="str">
        <f>RAWDC3!AK115</f>
        <v>-</v>
      </c>
      <c r="AE115" s="162" t="str">
        <f>RAWDC3!AL115</f>
        <v>-</v>
      </c>
      <c r="AF115" s="162" t="str">
        <f>RAWDC3!AM115</f>
        <v>-</v>
      </c>
      <c r="AG115" s="162"/>
      <c r="AH115" s="162" t="str">
        <f>RAWDC3!AN115</f>
        <v>-</v>
      </c>
      <c r="AI115" s="162" t="str">
        <f>RAWDC3!AO115</f>
        <v>-</v>
      </c>
      <c r="AJ115" s="162" t="str">
        <f>RAWDC3!AP115</f>
        <v>-</v>
      </c>
      <c r="AK115" s="162" t="str">
        <f>RAWDC3!AQ115</f>
        <v>-</v>
      </c>
      <c r="AL115" s="162" t="str">
        <f>RAWDC3!AR115</f>
        <v>-</v>
      </c>
      <c r="AM115" s="162" t="str">
        <f>RAWDC3!AS115</f>
        <v>-</v>
      </c>
      <c r="AN115" s="162" t="str">
        <f>RAWDC3!AT115</f>
        <v>-</v>
      </c>
      <c r="AO115" s="162" t="str">
        <f>RAWDC3!AU115</f>
        <v>-</v>
      </c>
      <c r="AP115" s="162" t="str">
        <f>RAWDC3!AV115</f>
        <v>-</v>
      </c>
    </row>
    <row r="116" spans="1:42">
      <c r="A116" s="44">
        <v>114</v>
      </c>
      <c r="B116">
        <f>RAWDC3!K116</f>
        <v>0</v>
      </c>
      <c r="C116">
        <f>RAWDC3!L116</f>
        <v>0</v>
      </c>
      <c r="D116">
        <f>SUMIF(RAWDC3!BE116:HV116, $D$2)</f>
        <v>0</v>
      </c>
      <c r="E116">
        <f>SUMIF(RAWDC3!BE116:HV116, $E$2)</f>
        <v>0</v>
      </c>
      <c r="F116">
        <f>SUMIF(RAWDC3!BE116:HV116, $F$2)</f>
        <v>0</v>
      </c>
      <c r="G116">
        <f>SUMIF(RAWDC3!BE116:HV116, $G$2)</f>
        <v>0</v>
      </c>
      <c r="H116">
        <f>SUMIF(RAWDC3!BE116:HV116, $H$2)</f>
        <v>0</v>
      </c>
      <c r="I116">
        <f>SUMIF(RAWDC3!BE116:HV116, $I$2)</f>
        <v>0</v>
      </c>
      <c r="J116">
        <f>SUMIF(RAWDC3!BE116:HV116, $J$2)</f>
        <v>0</v>
      </c>
      <c r="K116">
        <f>SUMIF(RAWDC3!BE116:HV116, $K$2)</f>
        <v>0</v>
      </c>
      <c r="M116">
        <f t="shared" si="24"/>
        <v>0</v>
      </c>
      <c r="N116">
        <f t="shared" si="25"/>
        <v>0</v>
      </c>
      <c r="O116">
        <f t="shared" si="26"/>
        <v>0</v>
      </c>
      <c r="Q116" s="162">
        <f>RAWDC3!P116</f>
        <v>0</v>
      </c>
      <c r="R116" s="162">
        <f>RAWDC3!Q116</f>
        <v>0</v>
      </c>
      <c r="S116" s="162">
        <f>RAWDC3!R116</f>
        <v>0</v>
      </c>
      <c r="T116" s="162">
        <f>RAWDC3!S116</f>
        <v>0</v>
      </c>
      <c r="U116" s="162">
        <f>RAWDC3!T116</f>
        <v>0</v>
      </c>
      <c r="V116" s="162">
        <f>RAWDC3!U116</f>
        <v>0</v>
      </c>
      <c r="X116" s="162" t="str">
        <f>RAWDC3!AE116</f>
        <v>-</v>
      </c>
      <c r="Y116" s="162" t="str">
        <f>RAWDC3!AF116</f>
        <v>-</v>
      </c>
      <c r="Z116" s="162" t="str">
        <f>RAWDC3!AG116</f>
        <v>-</v>
      </c>
      <c r="AA116" s="162" t="str">
        <f>RAWDC3!AH116</f>
        <v>-</v>
      </c>
      <c r="AB116" s="162" t="str">
        <f>RAWDC3!AI116</f>
        <v>-</v>
      </c>
      <c r="AC116" s="162" t="str">
        <f>RAWDC3!AJ116</f>
        <v>-</v>
      </c>
      <c r="AD116" s="162" t="str">
        <f>RAWDC3!AK116</f>
        <v>-</v>
      </c>
      <c r="AE116" s="162" t="str">
        <f>RAWDC3!AL116</f>
        <v>-</v>
      </c>
      <c r="AF116" s="162" t="str">
        <f>RAWDC3!AM116</f>
        <v>-</v>
      </c>
      <c r="AG116" s="162"/>
      <c r="AH116" s="162" t="str">
        <f>RAWDC3!AN116</f>
        <v>-</v>
      </c>
      <c r="AI116" s="162" t="str">
        <f>RAWDC3!AO116</f>
        <v>-</v>
      </c>
      <c r="AJ116" s="162" t="str">
        <f>RAWDC3!AP116</f>
        <v>-</v>
      </c>
      <c r="AK116" s="162" t="str">
        <f>RAWDC3!AQ116</f>
        <v>-</v>
      </c>
      <c r="AL116" s="162" t="str">
        <f>RAWDC3!AR116</f>
        <v>-</v>
      </c>
      <c r="AM116" s="162" t="str">
        <f>RAWDC3!AS116</f>
        <v>-</v>
      </c>
      <c r="AN116" s="162" t="str">
        <f>RAWDC3!AT116</f>
        <v>-</v>
      </c>
      <c r="AO116" s="162" t="str">
        <f>RAWDC3!AU116</f>
        <v>-</v>
      </c>
      <c r="AP116" s="162" t="str">
        <f>RAWDC3!AV116</f>
        <v>-</v>
      </c>
    </row>
    <row r="117" spans="1:42">
      <c r="A117" s="44">
        <v>115</v>
      </c>
      <c r="B117" t="str">
        <f>RAWDC3!K117</f>
        <v>Bradley</v>
      </c>
      <c r="C117" t="str">
        <f>RAWDC3!L117</f>
        <v>Woolridge</v>
      </c>
      <c r="D117">
        <f>SUMIF(RAWDC3!BE117:HV117, $D$2)</f>
        <v>0</v>
      </c>
      <c r="E117">
        <f>SUMIF(RAWDC3!BE117:HV117, $E$2)</f>
        <v>-3</v>
      </c>
      <c r="F117">
        <f>SUMIF(RAWDC3!BE117:HV117, $F$2)</f>
        <v>-4</v>
      </c>
      <c r="G117">
        <f>SUMIF(RAWDC3!BE117:HV117, $G$2)</f>
        <v>-2</v>
      </c>
      <c r="H117">
        <f>SUMIF(RAWDC3!BE117:HV117, $H$2)</f>
        <v>1</v>
      </c>
      <c r="I117">
        <f>SUMIF(RAWDC3!BE117:HV117, $I$2)</f>
        <v>0</v>
      </c>
      <c r="J117">
        <f>SUMIF(RAWDC3!BE117:HV117, $J$2)</f>
        <v>0</v>
      </c>
      <c r="K117">
        <f>SUMIF(RAWDC3!BE117:HV117, $K$2)</f>
        <v>0</v>
      </c>
      <c r="M117">
        <f t="shared" si="24"/>
        <v>-9</v>
      </c>
      <c r="N117">
        <f t="shared" si="25"/>
        <v>1</v>
      </c>
      <c r="O117">
        <f t="shared" si="26"/>
        <v>10</v>
      </c>
      <c r="Q117" s="162" t="str">
        <f>RAWDC3!P117</f>
        <v>No</v>
      </c>
      <c r="R117" s="162" t="str">
        <f>RAWDC3!Q117</f>
        <v>Yes</v>
      </c>
      <c r="S117" s="162" t="str">
        <f>RAWDC3!R117</f>
        <v>Decreased</v>
      </c>
      <c r="T117" s="162" t="str">
        <f>RAWDC3!S117</f>
        <v>Decreased</v>
      </c>
      <c r="U117" s="162" t="str">
        <f>RAWDC3!T117</f>
        <v>Decreased</v>
      </c>
      <c r="V117" s="162" t="str">
        <f>RAWDC3!U117</f>
        <v>Changed</v>
      </c>
      <c r="X117" s="162" t="str">
        <f>RAWDC3!AE117</f>
        <v>-</v>
      </c>
      <c r="Y117" s="162" t="str">
        <f>RAWDC3!AF117</f>
        <v>-</v>
      </c>
      <c r="Z117" s="162" t="str">
        <f>RAWDC3!AG117</f>
        <v>-</v>
      </c>
      <c r="AA117" s="162" t="str">
        <f>RAWDC3!AH117</f>
        <v>-</v>
      </c>
      <c r="AB117" s="162" t="str">
        <f>RAWDC3!AI117</f>
        <v>-</v>
      </c>
      <c r="AC117" s="162" t="str">
        <f>RAWDC3!AJ117</f>
        <v>-</v>
      </c>
      <c r="AD117" s="162" t="str">
        <f>RAWDC3!AK117</f>
        <v>-</v>
      </c>
      <c r="AE117" s="162" t="str">
        <f>RAWDC3!AL117</f>
        <v>-</v>
      </c>
      <c r="AF117" s="162" t="str">
        <f>RAWDC3!AM117</f>
        <v>-</v>
      </c>
      <c r="AG117" s="162"/>
      <c r="AH117" s="162" t="str">
        <f>RAWDC3!AN117</f>
        <v>-</v>
      </c>
      <c r="AI117" s="162" t="str">
        <f>RAWDC3!AO117</f>
        <v>-</v>
      </c>
      <c r="AJ117" s="162" t="str">
        <f>RAWDC3!AP117</f>
        <v>-</v>
      </c>
      <c r="AK117" s="162" t="str">
        <f>RAWDC3!AQ117</f>
        <v>-</v>
      </c>
      <c r="AL117" s="162" t="str">
        <f>RAWDC3!AR117</f>
        <v>-</v>
      </c>
      <c r="AM117" s="162" t="str">
        <f>RAWDC3!AS117</f>
        <v>-</v>
      </c>
      <c r="AN117" s="162" t="str">
        <f>RAWDC3!AT117</f>
        <v>-</v>
      </c>
      <c r="AO117" s="162" t="str">
        <f>RAWDC3!AU117</f>
        <v>-</v>
      </c>
      <c r="AP117" s="162" t="str">
        <f>RAWDC3!AV117</f>
        <v>-</v>
      </c>
    </row>
    <row r="118" spans="1:42">
      <c r="A118" s="44">
        <v>116</v>
      </c>
      <c r="B118" t="str">
        <f>RAWDC3!K118</f>
        <v>Avery</v>
      </c>
      <c r="C118" t="str">
        <f>RAWDC3!L118</f>
        <v>Oitomen</v>
      </c>
      <c r="D118">
        <f>SUMIF(RAWDC3!BE118:HV118, $D$2)</f>
        <v>-4</v>
      </c>
      <c r="E118">
        <f>SUMIF(RAWDC3!BE118:HV118, $E$2)</f>
        <v>-3</v>
      </c>
      <c r="F118">
        <f>SUMIF(RAWDC3!BE118:HV118, $F$2)</f>
        <v>0</v>
      </c>
      <c r="G118">
        <f>SUMIF(RAWDC3!BE118:HV118, $G$2)</f>
        <v>0</v>
      </c>
      <c r="H118">
        <f>SUMIF(RAWDC3!BE118:HV118, $H$2)</f>
        <v>0</v>
      </c>
      <c r="I118">
        <f>SUMIF(RAWDC3!BE118:HV118, $I$2)</f>
        <v>0</v>
      </c>
      <c r="J118">
        <f>SUMIF(RAWDC3!BE118:HV118, $J$2)</f>
        <v>0</v>
      </c>
      <c r="K118">
        <f>SUMIF(RAWDC3!BE118:HV118, $K$2)</f>
        <v>0</v>
      </c>
      <c r="M118">
        <f t="shared" si="24"/>
        <v>-7</v>
      </c>
      <c r="N118">
        <f t="shared" si="25"/>
        <v>0</v>
      </c>
      <c r="O118">
        <f t="shared" si="26"/>
        <v>7</v>
      </c>
      <c r="Q118" s="162" t="str">
        <f>RAWDC3!P118</f>
        <v xml:space="preserve">no </v>
      </c>
      <c r="R118" s="162" t="str">
        <f>RAWDC3!Q118</f>
        <v>no</v>
      </c>
      <c r="S118" s="162" t="str">
        <f>RAWDC3!R118</f>
        <v>same</v>
      </c>
      <c r="T118" s="162" t="str">
        <f>RAWDC3!S118</f>
        <v>same</v>
      </c>
      <c r="U118" s="162" t="str">
        <f>RAWDC3!T118</f>
        <v>same</v>
      </c>
      <c r="V118" s="162" t="str">
        <f>RAWDC3!U118</f>
        <v>same</v>
      </c>
      <c r="X118" s="162" t="str">
        <f>RAWDC3!AE118</f>
        <v>knee</v>
      </c>
      <c r="Y118" s="162" t="str">
        <f>RAWDC3!AF118</f>
        <v xml:space="preserve">right </v>
      </c>
      <c r="Z118" s="162" t="str">
        <f>RAWDC3!AG118</f>
        <v xml:space="preserve">ligament </v>
      </c>
      <c r="AA118" s="162">
        <f>RAWDC3!AH118</f>
        <v>43070</v>
      </c>
      <c r="AB118" s="162">
        <f>RAWDC3!AI118</f>
        <v>90</v>
      </c>
      <c r="AC118" s="162" t="str">
        <f>RAWDC3!AJ118</f>
        <v xml:space="preserve">planted my foot and twisted </v>
      </c>
      <c r="AD118" s="162" t="str">
        <f>RAWDC3!AK118</f>
        <v xml:space="preserve">suddenly </v>
      </c>
      <c r="AE118" s="162" t="str">
        <f>RAWDC3!AL118</f>
        <v>non contact</v>
      </c>
      <c r="AF118" s="162" t="str">
        <f>RAWDC3!AM118</f>
        <v>yes</v>
      </c>
      <c r="AG118" s="162"/>
      <c r="AH118" s="162" t="str">
        <f>RAWDC3!AN118</f>
        <v>-</v>
      </c>
      <c r="AI118" s="162" t="str">
        <f>RAWDC3!AO118</f>
        <v>-</v>
      </c>
      <c r="AJ118" s="162" t="str">
        <f>RAWDC3!AP118</f>
        <v>-</v>
      </c>
      <c r="AK118" s="162" t="str">
        <f>RAWDC3!AQ118</f>
        <v>-</v>
      </c>
      <c r="AL118" s="162" t="str">
        <f>RAWDC3!AR118</f>
        <v>-</v>
      </c>
      <c r="AM118" s="162" t="str">
        <f>RAWDC3!AS118</f>
        <v>-</v>
      </c>
      <c r="AN118" s="162" t="str">
        <f>RAWDC3!AT118</f>
        <v>-</v>
      </c>
      <c r="AO118" s="162" t="str">
        <f>RAWDC3!AU118</f>
        <v>-</v>
      </c>
      <c r="AP118" s="162" t="str">
        <f>RAWDC3!AV118</f>
        <v>-</v>
      </c>
    </row>
    <row r="119" spans="1:42">
      <c r="A119" s="44">
        <v>117</v>
      </c>
      <c r="B119" t="str">
        <f>RAWDC3!K119</f>
        <v>max</v>
      </c>
      <c r="C119" t="str">
        <f>RAWDC3!L119</f>
        <v>llewellyn</v>
      </c>
      <c r="D119">
        <f>SUMIF(RAWDC3!BE119:HV119, $D$2)</f>
        <v>0</v>
      </c>
      <c r="E119">
        <f>SUMIF(RAWDC3!BE119:HV119, $E$2)</f>
        <v>0</v>
      </c>
      <c r="F119">
        <f>SUMIF(RAWDC3!BE119:HV119, $F$2)</f>
        <v>-2</v>
      </c>
      <c r="G119">
        <f>SUMIF(RAWDC3!BE119:HV119, $G$2)</f>
        <v>0</v>
      </c>
      <c r="H119">
        <f>SUMIF(RAWDC3!BE119:HV119, $H$2)</f>
        <v>0</v>
      </c>
      <c r="I119">
        <f>SUMIF(RAWDC3!BE119:HV119, $I$2)</f>
        <v>2</v>
      </c>
      <c r="J119">
        <f>SUMIF(RAWDC3!BE119:HV119, $J$2)</f>
        <v>0</v>
      </c>
      <c r="K119">
        <f>SUMIF(RAWDC3!BE119:HV119, $K$2)</f>
        <v>0</v>
      </c>
      <c r="M119">
        <f t="shared" si="24"/>
        <v>-2</v>
      </c>
      <c r="N119">
        <f t="shared" si="25"/>
        <v>2</v>
      </c>
      <c r="O119">
        <f t="shared" si="26"/>
        <v>4</v>
      </c>
      <c r="Q119" s="162" t="str">
        <f>RAWDC3!P119</f>
        <v>yes</v>
      </c>
      <c r="R119" s="162" t="str">
        <f>RAWDC3!Q119</f>
        <v>yes</v>
      </c>
      <c r="S119" s="162" t="str">
        <f>RAWDC3!R119</f>
        <v>yes</v>
      </c>
      <c r="T119" s="162" t="str">
        <f>RAWDC3!S119</f>
        <v>increased</v>
      </c>
      <c r="U119" s="162" t="str">
        <f>RAWDC3!T119</f>
        <v>increased</v>
      </c>
      <c r="V119" s="162" t="str">
        <f>RAWDC3!U119</f>
        <v>same</v>
      </c>
      <c r="X119" s="162" t="str">
        <f>RAWDC3!AE119</f>
        <v>-</v>
      </c>
      <c r="Y119" s="162" t="str">
        <f>RAWDC3!AF119</f>
        <v>-</v>
      </c>
      <c r="Z119" s="162" t="str">
        <f>RAWDC3!AG119</f>
        <v>-</v>
      </c>
      <c r="AA119" s="162" t="str">
        <f>RAWDC3!AH119</f>
        <v>-</v>
      </c>
      <c r="AB119" s="162" t="str">
        <f>RAWDC3!AI119</f>
        <v>-</v>
      </c>
      <c r="AC119" s="162" t="str">
        <f>RAWDC3!AJ119</f>
        <v>-</v>
      </c>
      <c r="AD119" s="162" t="str">
        <f>RAWDC3!AK119</f>
        <v>-</v>
      </c>
      <c r="AE119" s="162" t="str">
        <f>RAWDC3!AL119</f>
        <v>-</v>
      </c>
      <c r="AF119" s="162" t="str">
        <f>RAWDC3!AM119</f>
        <v>-</v>
      </c>
      <c r="AG119" s="162"/>
      <c r="AH119" s="162" t="str">
        <f>RAWDC3!AN119</f>
        <v>-</v>
      </c>
      <c r="AI119" s="162" t="str">
        <f>RAWDC3!AO119</f>
        <v>-</v>
      </c>
      <c r="AJ119" s="162" t="str">
        <f>RAWDC3!AP119</f>
        <v>-</v>
      </c>
      <c r="AK119" s="162" t="str">
        <f>RAWDC3!AQ119</f>
        <v>-</v>
      </c>
      <c r="AL119" s="162" t="str">
        <f>RAWDC3!AR119</f>
        <v>-</v>
      </c>
      <c r="AM119" s="162" t="str">
        <f>RAWDC3!AS119</f>
        <v>-</v>
      </c>
      <c r="AN119" s="162" t="str">
        <f>RAWDC3!AT119</f>
        <v>-</v>
      </c>
      <c r="AO119" s="162" t="str">
        <f>RAWDC3!AU119</f>
        <v>-</v>
      </c>
      <c r="AP119" s="162" t="str">
        <f>RAWDC3!AV119</f>
        <v>-</v>
      </c>
    </row>
    <row r="120" spans="1:42">
      <c r="A120" s="44">
        <v>118</v>
      </c>
      <c r="B120" t="str">
        <f>RAWDC3!K120</f>
        <v xml:space="preserve">Rhydian </v>
      </c>
      <c r="C120" t="str">
        <f>RAWDC3!L120</f>
        <v xml:space="preserve">Morgan </v>
      </c>
      <c r="D120">
        <f>SUMIF(RAWDC3!BE120:HV120, $D$2)</f>
        <v>0</v>
      </c>
      <c r="E120">
        <f>SUMIF(RAWDC3!BE120:HV120, $E$2)</f>
        <v>0</v>
      </c>
      <c r="F120">
        <f>SUMIF(RAWDC3!BE120:HV120, $F$2)</f>
        <v>0</v>
      </c>
      <c r="G120">
        <f>SUMIF(RAWDC3!BE120:HV120, $G$2)</f>
        <v>0</v>
      </c>
      <c r="H120">
        <f>SUMIF(RAWDC3!BE120:HV120, $H$2)</f>
        <v>1</v>
      </c>
      <c r="I120">
        <f>SUMIF(RAWDC3!BE120:HV120, $I$2)</f>
        <v>0</v>
      </c>
      <c r="J120">
        <f>SUMIF(RAWDC3!BE120:HV120, $J$2)</f>
        <v>0</v>
      </c>
      <c r="K120">
        <f>SUMIF(RAWDC3!BE120:HV120, $K$2)</f>
        <v>0</v>
      </c>
      <c r="M120">
        <f t="shared" si="24"/>
        <v>0</v>
      </c>
      <c r="N120">
        <f t="shared" si="25"/>
        <v>1</v>
      </c>
      <c r="O120">
        <f t="shared" si="26"/>
        <v>1</v>
      </c>
      <c r="Q120" s="162" t="str">
        <f>RAWDC3!P120</f>
        <v>no</v>
      </c>
      <c r="R120" s="162" t="str">
        <f>RAWDC3!Q120</f>
        <v>no</v>
      </c>
      <c r="S120" s="162" t="str">
        <f>RAWDC3!R120</f>
        <v>same</v>
      </c>
      <c r="T120" s="162" t="str">
        <f>RAWDC3!S120</f>
        <v>same</v>
      </c>
      <c r="U120" s="162" t="str">
        <f>RAWDC3!T120</f>
        <v>same</v>
      </c>
      <c r="V120" s="162" t="str">
        <f>RAWDC3!U120</f>
        <v>no</v>
      </c>
      <c r="X120" s="162" t="str">
        <f>RAWDC3!AE120</f>
        <v>-</v>
      </c>
      <c r="Y120" s="162" t="str">
        <f>RAWDC3!AF120</f>
        <v>-</v>
      </c>
      <c r="Z120" s="162" t="str">
        <f>RAWDC3!AG120</f>
        <v>-</v>
      </c>
      <c r="AA120" s="162" t="str">
        <f>RAWDC3!AH120</f>
        <v>-</v>
      </c>
      <c r="AB120" s="162" t="str">
        <f>RAWDC3!AI120</f>
        <v>-</v>
      </c>
      <c r="AC120" s="162" t="str">
        <f>RAWDC3!AJ120</f>
        <v>-</v>
      </c>
      <c r="AD120" s="162" t="str">
        <f>RAWDC3!AK120</f>
        <v>-</v>
      </c>
      <c r="AE120" s="162" t="str">
        <f>RAWDC3!AL120</f>
        <v>-</v>
      </c>
      <c r="AF120" s="162" t="str">
        <f>RAWDC3!AM120</f>
        <v>-</v>
      </c>
      <c r="AG120" s="162"/>
      <c r="AH120" s="162" t="str">
        <f>RAWDC3!AN120</f>
        <v>-</v>
      </c>
      <c r="AI120" s="162" t="str">
        <f>RAWDC3!AO120</f>
        <v>-</v>
      </c>
      <c r="AJ120" s="162" t="str">
        <f>RAWDC3!AP120</f>
        <v>-</v>
      </c>
      <c r="AK120" s="162" t="str">
        <f>RAWDC3!AQ120</f>
        <v>-</v>
      </c>
      <c r="AL120" s="162" t="str">
        <f>RAWDC3!AR120</f>
        <v>-</v>
      </c>
      <c r="AM120" s="162" t="str">
        <f>RAWDC3!AS120</f>
        <v>-</v>
      </c>
      <c r="AN120" s="162" t="str">
        <f>RAWDC3!AT120</f>
        <v>-</v>
      </c>
      <c r="AO120" s="162" t="str">
        <f>RAWDC3!AU120</f>
        <v>-</v>
      </c>
      <c r="AP120" s="162" t="str">
        <f>RAWDC3!AV120</f>
        <v>-</v>
      </c>
    </row>
    <row r="121" spans="1:42">
      <c r="A121" s="44">
        <v>119</v>
      </c>
      <c r="B121" t="str">
        <f>RAWDC3!K121</f>
        <v>Dan</v>
      </c>
      <c r="C121" t="str">
        <f>RAWDC3!L121</f>
        <v>Spencer</v>
      </c>
      <c r="D121">
        <f>SUMIF(RAWDC3!BE121:HV121, $D$2)</f>
        <v>-16</v>
      </c>
      <c r="E121">
        <f>SUMIF(RAWDC3!BE121:HV121, $E$2)</f>
        <v>0</v>
      </c>
      <c r="F121">
        <f>SUMIF(RAWDC3!BE121:HV121, $F$2)</f>
        <v>-2</v>
      </c>
      <c r="G121">
        <f>SUMIF(RAWDC3!BE121:HV121, $G$2)</f>
        <v>0</v>
      </c>
      <c r="H121">
        <f>SUMIF(RAWDC3!BE121:HV121, $H$2)</f>
        <v>0</v>
      </c>
      <c r="I121">
        <f>SUMIF(RAWDC3!BE121:HV121, $I$2)</f>
        <v>4</v>
      </c>
      <c r="J121">
        <f>SUMIF(RAWDC3!BE121:HV121, $J$2)</f>
        <v>0</v>
      </c>
      <c r="K121">
        <f>SUMIF(RAWDC3!BE121:HV121, $K$2)</f>
        <v>0</v>
      </c>
      <c r="M121">
        <f t="shared" si="24"/>
        <v>-18</v>
      </c>
      <c r="N121">
        <f t="shared" si="25"/>
        <v>4</v>
      </c>
      <c r="O121">
        <f t="shared" si="26"/>
        <v>22</v>
      </c>
      <c r="Q121" s="162" t="str">
        <f>RAWDC3!P121</f>
        <v>No</v>
      </c>
      <c r="R121" s="162" t="str">
        <f>RAWDC3!Q121</f>
        <v>No</v>
      </c>
      <c r="S121" s="162" t="str">
        <f>RAWDC3!R121</f>
        <v>No</v>
      </c>
      <c r="T121" s="162" t="str">
        <f>RAWDC3!S121</f>
        <v>Decreased due to injury and since recovered and back to normal</v>
      </c>
      <c r="U121" s="162" t="str">
        <f>RAWDC3!T121</f>
        <v>Decreased due to injury and since recovered and back to normal</v>
      </c>
      <c r="V121" s="162" t="str">
        <f>RAWDC3!U121</f>
        <v>Rehabilitation, since recovered and back to normal</v>
      </c>
      <c r="X121" s="162" t="str">
        <f>RAWDC3!AE121</f>
        <v>Quadricep</v>
      </c>
      <c r="Y121" s="162" t="str">
        <f>RAWDC3!AF121</f>
        <v xml:space="preserve">Left </v>
      </c>
      <c r="Z121" s="162" t="str">
        <f>RAWDC3!AG121</f>
        <v>grade 1 tear</v>
      </c>
      <c r="AA121" s="162">
        <f>RAWDC3!AH121</f>
        <v>43111</v>
      </c>
      <c r="AB121" s="162">
        <f>RAWDC3!AI121</f>
        <v>21</v>
      </c>
      <c r="AC121" s="162" t="str">
        <f>RAWDC3!AJ121</f>
        <v>Competitive match</v>
      </c>
      <c r="AD121" s="162" t="str">
        <f>RAWDC3!AK121</f>
        <v>Acute</v>
      </c>
      <c r="AE121" s="162" t="str">
        <f>RAWDC3!AL121</f>
        <v>non contact</v>
      </c>
      <c r="AF121" s="162" t="str">
        <f>RAWDC3!AM121</f>
        <v>No</v>
      </c>
      <c r="AG121" s="162"/>
      <c r="AH121" s="162" t="str">
        <f>RAWDC3!AN121</f>
        <v>Head</v>
      </c>
      <c r="AI121" s="162" t="str">
        <f>RAWDC3!AO121</f>
        <v>not</v>
      </c>
      <c r="AJ121" s="162" t="str">
        <f>RAWDC3!AP121</f>
        <v>Split head</v>
      </c>
      <c r="AK121" s="162">
        <f>RAWDC3!AQ121</f>
        <v>43106</v>
      </c>
      <c r="AL121" s="162">
        <f>RAWDC3!AR121</f>
        <v>2</v>
      </c>
      <c r="AM121" s="162" t="str">
        <f>RAWDC3!AS121</f>
        <v>Competitive match</v>
      </c>
      <c r="AN121" s="162" t="str">
        <f>RAWDC3!AT121</f>
        <v>Acute</v>
      </c>
      <c r="AO121" s="162" t="str">
        <f>RAWDC3!AU121</f>
        <v>Contact</v>
      </c>
      <c r="AP121" s="162" t="str">
        <f>RAWDC3!AV121</f>
        <v>No</v>
      </c>
    </row>
    <row r="122" spans="1:42">
      <c r="A122" s="44">
        <v>120</v>
      </c>
      <c r="B122" t="str">
        <f>RAWDC3!K122</f>
        <v xml:space="preserve">Harri </v>
      </c>
      <c r="C122" t="str">
        <f>RAWDC3!L122</f>
        <v xml:space="preserve">Lloyd </v>
      </c>
      <c r="D122">
        <f>SUMIF(RAWDC3!BE122:HV122, $D$2)</f>
        <v>0</v>
      </c>
      <c r="E122">
        <f>SUMIF(RAWDC3!BE122:HV122, $E$2)</f>
        <v>0</v>
      </c>
      <c r="F122">
        <f>SUMIF(RAWDC3!BE122:HV122, $F$2)</f>
        <v>0</v>
      </c>
      <c r="G122">
        <f>SUMIF(RAWDC3!BE122:HV122, $G$2)</f>
        <v>0</v>
      </c>
      <c r="H122">
        <f>SUMIF(RAWDC3!BE122:HV122, $H$2)</f>
        <v>0</v>
      </c>
      <c r="I122">
        <f>SUMIF(RAWDC3!BE122:HV122, $I$2)</f>
        <v>0</v>
      </c>
      <c r="J122">
        <f>SUMIF(RAWDC3!BE122:HV122, $J$2)</f>
        <v>0</v>
      </c>
      <c r="K122">
        <f>SUMIF(RAWDC3!BE122:HV122, $K$2)</f>
        <v>0</v>
      </c>
      <c r="M122">
        <f t="shared" si="24"/>
        <v>0</v>
      </c>
      <c r="N122">
        <f t="shared" si="25"/>
        <v>0</v>
      </c>
      <c r="O122">
        <f t="shared" si="26"/>
        <v>0</v>
      </c>
      <c r="Q122" s="162" t="str">
        <f>RAWDC3!P122</f>
        <v>no</v>
      </c>
      <c r="R122" s="162" t="str">
        <f>RAWDC3!Q122</f>
        <v>no</v>
      </c>
      <c r="S122" s="162" t="str">
        <f>RAWDC3!R122</f>
        <v xml:space="preserve">same </v>
      </c>
      <c r="T122" s="162" t="str">
        <f>RAWDC3!S122</f>
        <v>same</v>
      </c>
      <c r="U122" s="162" t="str">
        <f>RAWDC3!T122</f>
        <v>same</v>
      </c>
      <c r="V122" s="162" t="str">
        <f>RAWDC3!U122</f>
        <v xml:space="preserve">same </v>
      </c>
      <c r="X122" s="162" t="str">
        <f>RAWDC3!AE122</f>
        <v>-</v>
      </c>
      <c r="Y122" s="162" t="str">
        <f>RAWDC3!AF122</f>
        <v>-</v>
      </c>
      <c r="Z122" s="162" t="str">
        <f>RAWDC3!AG122</f>
        <v>-</v>
      </c>
      <c r="AA122" s="162" t="str">
        <f>RAWDC3!AH122</f>
        <v>-</v>
      </c>
      <c r="AB122" s="162" t="str">
        <f>RAWDC3!AI122</f>
        <v>-</v>
      </c>
      <c r="AC122" s="162" t="str">
        <f>RAWDC3!AJ122</f>
        <v>-</v>
      </c>
      <c r="AD122" s="162" t="str">
        <f>RAWDC3!AK122</f>
        <v>-</v>
      </c>
      <c r="AE122" s="162" t="str">
        <f>RAWDC3!AL122</f>
        <v>-</v>
      </c>
      <c r="AF122" s="162" t="str">
        <f>RAWDC3!AM122</f>
        <v>-</v>
      </c>
      <c r="AG122" s="162"/>
      <c r="AH122" s="162" t="str">
        <f>RAWDC3!AN122</f>
        <v>-</v>
      </c>
      <c r="AI122" s="162" t="str">
        <f>RAWDC3!AO122</f>
        <v>-</v>
      </c>
      <c r="AJ122" s="162" t="str">
        <f>RAWDC3!AP122</f>
        <v>-</v>
      </c>
      <c r="AK122" s="162" t="str">
        <f>RAWDC3!AQ122</f>
        <v>-</v>
      </c>
      <c r="AL122" s="162" t="str">
        <f>RAWDC3!AR122</f>
        <v>-</v>
      </c>
      <c r="AM122" s="162" t="str">
        <f>RAWDC3!AS122</f>
        <v>-</v>
      </c>
      <c r="AN122" s="162" t="str">
        <f>RAWDC3!AT122</f>
        <v>-</v>
      </c>
      <c r="AO122" s="162" t="str">
        <f>RAWDC3!AU122</f>
        <v>-</v>
      </c>
      <c r="AP122" s="162" t="str">
        <f>RAWDC3!AV122</f>
        <v>-</v>
      </c>
    </row>
    <row r="123" spans="1:42">
      <c r="A123" s="44">
        <v>121</v>
      </c>
      <c r="B123" t="str">
        <f>RAWDC3!K123</f>
        <v>Aaron</v>
      </c>
      <c r="C123" t="str">
        <f>RAWDC3!L123</f>
        <v>James</v>
      </c>
      <c r="D123">
        <f>SUMIF(RAWDC3!BE123:HV123, $D$2)</f>
        <v>-8</v>
      </c>
      <c r="E123">
        <f>SUMIF(RAWDC3!BE123:HV123, $E$2)</f>
        <v>-3</v>
      </c>
      <c r="F123">
        <f>SUMIF(RAWDC3!BE123:HV123, $F$2)</f>
        <v>0</v>
      </c>
      <c r="G123">
        <f>SUMIF(RAWDC3!BE123:HV123, $G$2)</f>
        <v>0</v>
      </c>
      <c r="H123">
        <f>SUMIF(RAWDC3!BE123:HV123, $H$2)</f>
        <v>0</v>
      </c>
      <c r="I123">
        <f>SUMIF(RAWDC3!BE123:HV123, $I$2)</f>
        <v>0</v>
      </c>
      <c r="J123">
        <f>SUMIF(RAWDC3!BE123:HV123, $J$2)</f>
        <v>0</v>
      </c>
      <c r="K123">
        <f>SUMIF(RAWDC3!BE123:HV123, $K$2)</f>
        <v>0</v>
      </c>
      <c r="M123">
        <f t="shared" si="24"/>
        <v>-11</v>
      </c>
      <c r="N123">
        <f t="shared" si="25"/>
        <v>0</v>
      </c>
      <c r="O123">
        <f t="shared" si="26"/>
        <v>11</v>
      </c>
      <c r="Q123" s="162" t="str">
        <f>RAWDC3!P123</f>
        <v>No</v>
      </c>
      <c r="R123" s="162" t="str">
        <f>RAWDC3!Q123</f>
        <v>No</v>
      </c>
      <c r="S123" s="162" t="str">
        <f>RAWDC3!R123</f>
        <v>No</v>
      </c>
      <c r="T123" s="162" t="str">
        <f>RAWDC3!S123</f>
        <v>No</v>
      </c>
      <c r="U123" s="162" t="str">
        <f>RAWDC3!T123</f>
        <v>Remained the same</v>
      </c>
      <c r="V123" s="162" t="str">
        <f>RAWDC3!U123</f>
        <v>No</v>
      </c>
      <c r="X123" s="162" t="str">
        <f>RAWDC3!AE123</f>
        <v>Knee</v>
      </c>
      <c r="Y123" s="162" t="str">
        <f>RAWDC3!AF123</f>
        <v>left</v>
      </c>
      <c r="Z123" s="162" t="str">
        <f>RAWDC3!AG123</f>
        <v xml:space="preserve">Meniscus </v>
      </c>
      <c r="AA123" s="162">
        <f>RAWDC3!AH123</f>
        <v>43101</v>
      </c>
      <c r="AB123" s="162">
        <f>RAWDC3!AI123</f>
        <v>100</v>
      </c>
      <c r="AC123" s="162" t="str">
        <f>RAWDC3!AJ123</f>
        <v>Playing football</v>
      </c>
      <c r="AD123" s="162" t="str">
        <f>RAWDC3!AK123</f>
        <v xml:space="preserve">injury occured suddenly </v>
      </c>
      <c r="AE123" s="162" t="str">
        <f>RAWDC3!AL123</f>
        <v>contact</v>
      </c>
      <c r="AF123" s="162" t="str">
        <f>RAWDC3!AM123</f>
        <v>yes</v>
      </c>
      <c r="AG123" s="162"/>
      <c r="AH123" s="162" t="str">
        <f>RAWDC3!AN123</f>
        <v>-</v>
      </c>
      <c r="AI123" s="162" t="str">
        <f>RAWDC3!AO123</f>
        <v>-</v>
      </c>
      <c r="AJ123" s="162" t="str">
        <f>RAWDC3!AP123</f>
        <v>-</v>
      </c>
      <c r="AK123" s="162" t="str">
        <f>RAWDC3!AQ123</f>
        <v>-</v>
      </c>
      <c r="AL123" s="162" t="str">
        <f>RAWDC3!AR123</f>
        <v>-</v>
      </c>
      <c r="AM123" s="162" t="str">
        <f>RAWDC3!AS123</f>
        <v>-</v>
      </c>
      <c r="AN123" s="162" t="str">
        <f>RAWDC3!AT123</f>
        <v>-</v>
      </c>
      <c r="AO123" s="162" t="str">
        <f>RAWDC3!AU123</f>
        <v>-</v>
      </c>
      <c r="AP123" s="162" t="str">
        <f>RAWDC3!AV123</f>
        <v>-</v>
      </c>
    </row>
    <row r="124" spans="1:42">
      <c r="A124" s="44">
        <v>122</v>
      </c>
      <c r="B124" t="str">
        <f>RAWDC3!K124</f>
        <v xml:space="preserve">Daniel </v>
      </c>
      <c r="C124" t="str">
        <f>RAWDC3!L124</f>
        <v>Evans</v>
      </c>
      <c r="D124">
        <f>SUMIF(RAWDC3!BE124:HV124, $D$2)</f>
        <v>0</v>
      </c>
      <c r="E124">
        <f>SUMIF(RAWDC3!BE124:HV124, $E$2)</f>
        <v>0</v>
      </c>
      <c r="F124">
        <f>SUMIF(RAWDC3!BE124:HV124, $F$2)</f>
        <v>-2</v>
      </c>
      <c r="G124">
        <f>SUMIF(RAWDC3!BE124:HV124, $G$2)</f>
        <v>0</v>
      </c>
      <c r="H124">
        <f>SUMIF(RAWDC3!BE124:HV124, $H$2)</f>
        <v>1</v>
      </c>
      <c r="I124">
        <f>SUMIF(RAWDC3!BE124:HV124, $I$2)</f>
        <v>0</v>
      </c>
      <c r="J124">
        <f>SUMIF(RAWDC3!BE124:HV124, $J$2)</f>
        <v>0</v>
      </c>
      <c r="K124">
        <f>SUMIF(RAWDC3!BE124:HV124, $K$2)</f>
        <v>4</v>
      </c>
      <c r="M124">
        <f t="shared" si="24"/>
        <v>-2</v>
      </c>
      <c r="N124">
        <f t="shared" si="25"/>
        <v>5</v>
      </c>
      <c r="O124">
        <f t="shared" si="26"/>
        <v>7</v>
      </c>
      <c r="Q124" s="162" t="str">
        <f>RAWDC3!P124</f>
        <v>no</v>
      </c>
      <c r="R124" s="162" t="str">
        <f>RAWDC3!Q124</f>
        <v>no</v>
      </c>
      <c r="S124" s="162" t="str">
        <f>RAWDC3!R124</f>
        <v>increased</v>
      </c>
      <c r="T124" s="162" t="str">
        <f>RAWDC3!S124</f>
        <v>increased</v>
      </c>
      <c r="U124" s="162" t="str">
        <f>RAWDC3!T124</f>
        <v>increased</v>
      </c>
      <c r="V124" s="162" t="str">
        <f>RAWDC3!U124</f>
        <v>same</v>
      </c>
      <c r="X124" s="162" t="str">
        <f>RAWDC3!AE124</f>
        <v>-</v>
      </c>
      <c r="Y124" s="162" t="str">
        <f>RAWDC3!AF124</f>
        <v>-</v>
      </c>
      <c r="Z124" s="162" t="str">
        <f>RAWDC3!AG124</f>
        <v>-</v>
      </c>
      <c r="AA124" s="162" t="str">
        <f>RAWDC3!AH124</f>
        <v>-</v>
      </c>
      <c r="AB124" s="162" t="str">
        <f>RAWDC3!AI124</f>
        <v>-</v>
      </c>
      <c r="AC124" s="162" t="str">
        <f>RAWDC3!AJ124</f>
        <v>-</v>
      </c>
      <c r="AD124" s="162" t="str">
        <f>RAWDC3!AK124</f>
        <v>-</v>
      </c>
      <c r="AE124" s="162" t="str">
        <f>RAWDC3!AL124</f>
        <v>-</v>
      </c>
      <c r="AF124" s="162" t="str">
        <f>RAWDC3!AM124</f>
        <v>-</v>
      </c>
      <c r="AG124" s="162"/>
      <c r="AH124" s="162" t="str">
        <f>RAWDC3!AN124</f>
        <v>-</v>
      </c>
      <c r="AI124" s="162" t="str">
        <f>RAWDC3!AO124</f>
        <v>-</v>
      </c>
      <c r="AJ124" s="162" t="str">
        <f>RAWDC3!AP124</f>
        <v>-</v>
      </c>
      <c r="AK124" s="162" t="str">
        <f>RAWDC3!AQ124</f>
        <v>-</v>
      </c>
      <c r="AL124" s="162" t="str">
        <f>RAWDC3!AR124</f>
        <v>-</v>
      </c>
      <c r="AM124" s="162" t="str">
        <f>RAWDC3!AS124</f>
        <v>-</v>
      </c>
      <c r="AN124" s="162" t="str">
        <f>RAWDC3!AT124</f>
        <v>-</v>
      </c>
      <c r="AO124" s="162" t="str">
        <f>RAWDC3!AU124</f>
        <v>-</v>
      </c>
      <c r="AP124" s="162" t="str">
        <f>RAWDC3!AV124</f>
        <v>-</v>
      </c>
    </row>
    <row r="125" spans="1:42">
      <c r="A125" s="44">
        <v>123</v>
      </c>
      <c r="B125" t="str">
        <f>RAWDC3!K125</f>
        <v xml:space="preserve">Dylan </v>
      </c>
      <c r="C125" t="str">
        <f>RAWDC3!L125</f>
        <v>Rees</v>
      </c>
      <c r="D125">
        <f>SUMIF(RAWDC3!BE125:HV125, $D$2)</f>
        <v>0</v>
      </c>
      <c r="E125">
        <f>SUMIF(RAWDC3!BE125:HV125, $E$2)</f>
        <v>-9</v>
      </c>
      <c r="F125">
        <f>SUMIF(RAWDC3!BE125:HV125, $F$2)</f>
        <v>-2</v>
      </c>
      <c r="G125">
        <f>SUMIF(RAWDC3!BE125:HV125, $G$2)</f>
        <v>0</v>
      </c>
      <c r="H125">
        <f>SUMIF(RAWDC3!BE125:HV125, $H$2)</f>
        <v>0</v>
      </c>
      <c r="I125">
        <f>SUMIF(RAWDC3!BE125:HV125, $I$2)</f>
        <v>2</v>
      </c>
      <c r="J125">
        <f>SUMIF(RAWDC3!BE125:HV125, $J$2)</f>
        <v>0</v>
      </c>
      <c r="K125">
        <f>SUMIF(RAWDC3!BE125:HV125, $K$2)</f>
        <v>0</v>
      </c>
      <c r="M125">
        <f t="shared" si="24"/>
        <v>-11</v>
      </c>
      <c r="N125">
        <f t="shared" si="25"/>
        <v>2</v>
      </c>
      <c r="O125">
        <f t="shared" si="26"/>
        <v>13</v>
      </c>
      <c r="Q125" s="162" t="str">
        <f>RAWDC3!P125</f>
        <v>no</v>
      </c>
      <c r="R125" s="162" t="str">
        <f>RAWDC3!Q125</f>
        <v>no</v>
      </c>
      <c r="S125" s="162" t="str">
        <f>RAWDC3!R125</f>
        <v>same</v>
      </c>
      <c r="T125" s="162" t="str">
        <f>RAWDC3!S125</f>
        <v>same</v>
      </c>
      <c r="U125" s="162" t="str">
        <f>RAWDC3!T125</f>
        <v>same</v>
      </c>
      <c r="V125" s="162" t="str">
        <f>RAWDC3!U125</f>
        <v>no</v>
      </c>
      <c r="X125" s="162" t="str">
        <f>RAWDC3!AE125</f>
        <v>wrist</v>
      </c>
      <c r="Y125" s="162" t="str">
        <f>RAWDC3!AF125</f>
        <v>right</v>
      </c>
      <c r="Z125" s="162" t="str">
        <f>RAWDC3!AG125</f>
        <v>broken scaphoid</v>
      </c>
      <c r="AA125" s="162">
        <f>RAWDC3!AH125</f>
        <v>43160</v>
      </c>
      <c r="AB125" s="162">
        <f>RAWDC3!AI125</f>
        <v>90</v>
      </c>
      <c r="AC125" s="162" t="str">
        <f>RAWDC3!AJ125</f>
        <v>ball hit it then landed on it</v>
      </c>
      <c r="AD125" s="162" t="str">
        <f>RAWDC3!AK125</f>
        <v>suddenly</v>
      </c>
      <c r="AE125" s="162" t="str">
        <f>RAWDC3!AL125</f>
        <v>non contact</v>
      </c>
      <c r="AF125" s="162" t="str">
        <f>RAWDC3!AM125</f>
        <v>yes</v>
      </c>
      <c r="AG125" s="162"/>
      <c r="AH125" s="162" t="str">
        <f>RAWDC3!AN125</f>
        <v>-</v>
      </c>
      <c r="AI125" s="162" t="str">
        <f>RAWDC3!AO125</f>
        <v>-</v>
      </c>
      <c r="AJ125" s="162" t="str">
        <f>RAWDC3!AP125</f>
        <v>-</v>
      </c>
      <c r="AK125" s="162" t="str">
        <f>RAWDC3!AQ125</f>
        <v>-</v>
      </c>
      <c r="AL125" s="162" t="str">
        <f>RAWDC3!AR125</f>
        <v>-</v>
      </c>
      <c r="AM125" s="162" t="str">
        <f>RAWDC3!AS125</f>
        <v>-</v>
      </c>
      <c r="AN125" s="162" t="str">
        <f>RAWDC3!AT125</f>
        <v>-</v>
      </c>
      <c r="AO125" s="162" t="str">
        <f>RAWDC3!AU125</f>
        <v>-</v>
      </c>
      <c r="AP125" s="162" t="str">
        <f>RAWDC3!AV125</f>
        <v>-</v>
      </c>
    </row>
    <row r="126" spans="1:42">
      <c r="A126" s="44">
        <v>124</v>
      </c>
      <c r="B126" t="str">
        <f>RAWDC3!K126</f>
        <v>Will</v>
      </c>
      <c r="C126" t="str">
        <f>RAWDC3!L126</f>
        <v>Fuller</v>
      </c>
      <c r="D126">
        <f>SUMIF(RAWDC3!BE126:HV126, $D$2)</f>
        <v>0</v>
      </c>
      <c r="E126">
        <f>SUMIF(RAWDC3!BE126:HV126, $E$2)</f>
        <v>-6</v>
      </c>
      <c r="F126">
        <f>SUMIF(RAWDC3!BE126:HV126, $F$2)</f>
        <v>-2</v>
      </c>
      <c r="G126">
        <f>SUMIF(RAWDC3!BE126:HV126, $G$2)</f>
        <v>0</v>
      </c>
      <c r="H126">
        <f>SUMIF(RAWDC3!BE126:HV126, $H$2)</f>
        <v>0</v>
      </c>
      <c r="I126">
        <f>SUMIF(RAWDC3!BE126:HV126, $I$2)</f>
        <v>0</v>
      </c>
      <c r="J126">
        <f>SUMIF(RAWDC3!BE126:HV126, $J$2)</f>
        <v>0</v>
      </c>
      <c r="K126">
        <f>SUMIF(RAWDC3!BE126:HV126, $K$2)</f>
        <v>0</v>
      </c>
      <c r="M126">
        <f t="shared" si="24"/>
        <v>-8</v>
      </c>
      <c r="N126">
        <f t="shared" si="25"/>
        <v>0</v>
      </c>
      <c r="O126">
        <f t="shared" si="26"/>
        <v>8</v>
      </c>
      <c r="Q126" s="162" t="str">
        <f>RAWDC3!P126</f>
        <v>No</v>
      </c>
      <c r="R126" s="162" t="str">
        <f>RAWDC3!Q126</f>
        <v>No</v>
      </c>
      <c r="S126" s="162" t="str">
        <f>RAWDC3!R126</f>
        <v>Same</v>
      </c>
      <c r="T126" s="162" t="str">
        <f>RAWDC3!S126</f>
        <v>Same</v>
      </c>
      <c r="U126" s="162" t="str">
        <f>RAWDC3!T126</f>
        <v>Same</v>
      </c>
      <c r="V126" s="162" t="str">
        <f>RAWDC3!U126</f>
        <v>Same</v>
      </c>
      <c r="X126" s="162" t="str">
        <f>RAWDC3!AE126</f>
        <v>-</v>
      </c>
      <c r="Y126" s="162" t="str">
        <f>RAWDC3!AF126</f>
        <v>-</v>
      </c>
      <c r="Z126" s="162" t="str">
        <f>RAWDC3!AG126</f>
        <v>-</v>
      </c>
      <c r="AA126" s="162" t="str">
        <f>RAWDC3!AH126</f>
        <v>-</v>
      </c>
      <c r="AB126" s="162" t="str">
        <f>RAWDC3!AI126</f>
        <v>-</v>
      </c>
      <c r="AC126" s="162" t="str">
        <f>RAWDC3!AJ126</f>
        <v>-</v>
      </c>
      <c r="AD126" s="162" t="str">
        <f>RAWDC3!AK126</f>
        <v>-</v>
      </c>
      <c r="AE126" s="162" t="str">
        <f>RAWDC3!AL126</f>
        <v>-</v>
      </c>
      <c r="AF126" s="162" t="str">
        <f>RAWDC3!AM126</f>
        <v>-</v>
      </c>
      <c r="AG126" s="162"/>
      <c r="AH126" s="162" t="str">
        <f>RAWDC3!AN126</f>
        <v>-</v>
      </c>
      <c r="AI126" s="162" t="str">
        <f>RAWDC3!AO126</f>
        <v>-</v>
      </c>
      <c r="AJ126" s="162" t="str">
        <f>RAWDC3!AP126</f>
        <v>-</v>
      </c>
      <c r="AK126" s="162" t="str">
        <f>RAWDC3!AQ126</f>
        <v>-</v>
      </c>
      <c r="AL126" s="162" t="str">
        <f>RAWDC3!AR126</f>
        <v>-</v>
      </c>
      <c r="AM126" s="162" t="str">
        <f>RAWDC3!AS126</f>
        <v>-</v>
      </c>
      <c r="AN126" s="162" t="str">
        <f>RAWDC3!AT126</f>
        <v>-</v>
      </c>
      <c r="AO126" s="162" t="str">
        <f>RAWDC3!AU126</f>
        <v>-</v>
      </c>
      <c r="AP126" s="162" t="str">
        <f>RAWDC3!AV126</f>
        <v>-</v>
      </c>
    </row>
    <row r="127" spans="1:42">
      <c r="A127" s="44">
        <v>125</v>
      </c>
      <c r="B127" t="str">
        <f>RAWDC3!K127</f>
        <v>Joel</v>
      </c>
      <c r="C127" t="str">
        <f>RAWDC3!L127</f>
        <v>Edwards</v>
      </c>
      <c r="D127">
        <f>SUMIF(RAWDC3!BE127:HV127, $D$2)</f>
        <v>0</v>
      </c>
      <c r="E127">
        <f>SUMIF(RAWDC3!BE127:HV127, $E$2)</f>
        <v>-3</v>
      </c>
      <c r="F127">
        <f>SUMIF(RAWDC3!BE127:HV127, $F$2)</f>
        <v>-10</v>
      </c>
      <c r="G127">
        <f>SUMIF(RAWDC3!BE127:HV127, $G$2)</f>
        <v>-2</v>
      </c>
      <c r="H127">
        <f>SUMIF(RAWDC3!BE127:HV127, $H$2)</f>
        <v>3</v>
      </c>
      <c r="I127">
        <f>SUMIF(RAWDC3!BE127:HV127, $I$2)</f>
        <v>0</v>
      </c>
      <c r="J127">
        <f>SUMIF(RAWDC3!BE127:HV127, $J$2)</f>
        <v>0</v>
      </c>
      <c r="K127">
        <f>SUMIF(RAWDC3!BE127:HV127, $K$2)</f>
        <v>0</v>
      </c>
      <c r="M127">
        <f t="shared" si="24"/>
        <v>-15</v>
      </c>
      <c r="N127">
        <f t="shared" si="25"/>
        <v>3</v>
      </c>
      <c r="O127">
        <f t="shared" si="26"/>
        <v>18</v>
      </c>
      <c r="Q127" s="162" t="str">
        <f>RAWDC3!P127</f>
        <v>same</v>
      </c>
      <c r="R127" s="162" t="str">
        <f>RAWDC3!Q127</f>
        <v>same</v>
      </c>
      <c r="S127" s="162" t="str">
        <f>RAWDC3!R127</f>
        <v>same</v>
      </c>
      <c r="T127" s="162" t="str">
        <f>RAWDC3!S127</f>
        <v>same</v>
      </c>
      <c r="U127" s="162" t="str">
        <f>RAWDC3!T127</f>
        <v>same</v>
      </c>
      <c r="V127" s="162" t="str">
        <f>RAWDC3!U127</f>
        <v>same</v>
      </c>
      <c r="X127" s="162" t="str">
        <f>RAWDC3!AE127</f>
        <v>Head (eyebrow)</v>
      </c>
      <c r="Y127" s="162" t="str">
        <f>RAWDC3!AF127</f>
        <v>left</v>
      </c>
      <c r="Z127" s="162" t="str">
        <f>RAWDC3!AG127</f>
        <v>cut</v>
      </c>
      <c r="AA127" s="162">
        <f>RAWDC3!AH127</f>
        <v>43179</v>
      </c>
      <c r="AB127" s="162">
        <f>RAWDC3!AI127</f>
        <v>1</v>
      </c>
      <c r="AC127" s="162" t="str">
        <f>RAWDC3!AJ127</f>
        <v>during a match</v>
      </c>
      <c r="AD127" s="162" t="str">
        <f>RAWDC3!AK127</f>
        <v>acute</v>
      </c>
      <c r="AE127" s="162" t="str">
        <f>RAWDC3!AL127</f>
        <v>contact</v>
      </c>
      <c r="AF127" s="162" t="str">
        <f>RAWDC3!AM127</f>
        <v>yes</v>
      </c>
      <c r="AG127" s="162"/>
      <c r="AH127" s="162" t="str">
        <f>RAWDC3!AN127</f>
        <v>-</v>
      </c>
      <c r="AI127" s="162" t="str">
        <f>RAWDC3!AO127</f>
        <v>-</v>
      </c>
      <c r="AJ127" s="162" t="str">
        <f>RAWDC3!AP127</f>
        <v>-</v>
      </c>
      <c r="AK127" s="162" t="str">
        <f>RAWDC3!AQ127</f>
        <v>-</v>
      </c>
      <c r="AL127" s="162" t="str">
        <f>RAWDC3!AR127</f>
        <v>-</v>
      </c>
      <c r="AM127" s="162" t="str">
        <f>RAWDC3!AS127</f>
        <v>-</v>
      </c>
      <c r="AN127" s="162" t="str">
        <f>RAWDC3!AT127</f>
        <v>-</v>
      </c>
      <c r="AO127" s="162" t="str">
        <f>RAWDC3!AU127</f>
        <v>-</v>
      </c>
      <c r="AP127" s="162" t="str">
        <f>RAWDC3!AV127</f>
        <v>-</v>
      </c>
    </row>
    <row r="128" spans="1:42">
      <c r="A128" s="44">
        <v>126</v>
      </c>
      <c r="B128" t="str">
        <f>RAWDC3!K128</f>
        <v xml:space="preserve">Ben </v>
      </c>
      <c r="C128" t="str">
        <f>RAWDC3!L128</f>
        <v>Bowler</v>
      </c>
      <c r="D128">
        <f>SUMIF(RAWDC3!BE128:HV128, $D$2)</f>
        <v>-4</v>
      </c>
      <c r="E128">
        <f>SUMIF(RAWDC3!BE128:HV128, $E$2)</f>
        <v>-15</v>
      </c>
      <c r="F128">
        <f>SUMIF(RAWDC3!BE128:HV128, $F$2)</f>
        <v>0</v>
      </c>
      <c r="G128">
        <f>SUMIF(RAWDC3!BE128:HV128, $G$2)</f>
        <v>0</v>
      </c>
      <c r="H128">
        <f>SUMIF(RAWDC3!BE128:HV128, $H$2)</f>
        <v>0</v>
      </c>
      <c r="I128">
        <f>SUMIF(RAWDC3!BE128:HV128, $I$2)</f>
        <v>0</v>
      </c>
      <c r="J128">
        <f>SUMIF(RAWDC3!BE128:HV128, $J$2)</f>
        <v>0</v>
      </c>
      <c r="K128">
        <f>SUMIF(RAWDC3!BE128:HV128, $K$2)</f>
        <v>0</v>
      </c>
      <c r="M128">
        <f t="shared" si="24"/>
        <v>-19</v>
      </c>
      <c r="N128">
        <f t="shared" si="25"/>
        <v>0</v>
      </c>
      <c r="O128">
        <f t="shared" si="26"/>
        <v>19</v>
      </c>
      <c r="Q128" s="162" t="str">
        <f>RAWDC3!P128</f>
        <v>no</v>
      </c>
      <c r="R128" s="162" t="str">
        <f>RAWDC3!Q128</f>
        <v>no</v>
      </c>
      <c r="S128" s="162" t="str">
        <f>RAWDC3!R128</f>
        <v>same</v>
      </c>
      <c r="T128" s="162" t="str">
        <f>RAWDC3!S128</f>
        <v>same</v>
      </c>
      <c r="U128" s="162" t="str">
        <f>RAWDC3!T128</f>
        <v>same</v>
      </c>
      <c r="V128" s="162" t="str">
        <f>RAWDC3!U128</f>
        <v>same</v>
      </c>
      <c r="X128" s="162" t="str">
        <f>RAWDC3!AE128</f>
        <v>-</v>
      </c>
      <c r="Y128" s="162" t="str">
        <f>RAWDC3!AF128</f>
        <v>-</v>
      </c>
      <c r="Z128" s="162" t="str">
        <f>RAWDC3!AG128</f>
        <v>-</v>
      </c>
      <c r="AA128" s="162" t="str">
        <f>RAWDC3!AH128</f>
        <v>-</v>
      </c>
      <c r="AB128" s="162" t="str">
        <f>RAWDC3!AI128</f>
        <v>-</v>
      </c>
      <c r="AC128" s="162" t="str">
        <f>RAWDC3!AJ128</f>
        <v>-</v>
      </c>
      <c r="AD128" s="162" t="str">
        <f>RAWDC3!AK128</f>
        <v>-</v>
      </c>
      <c r="AE128" s="162" t="str">
        <f>RAWDC3!AL128</f>
        <v>-</v>
      </c>
      <c r="AF128" s="162" t="str">
        <f>RAWDC3!AM128</f>
        <v>-</v>
      </c>
      <c r="AG128" s="162"/>
      <c r="AH128" s="162" t="str">
        <f>RAWDC3!AN128</f>
        <v>-</v>
      </c>
      <c r="AI128" s="162" t="str">
        <f>RAWDC3!AO128</f>
        <v>-</v>
      </c>
      <c r="AJ128" s="162" t="str">
        <f>RAWDC3!AP128</f>
        <v>-</v>
      </c>
      <c r="AK128" s="162" t="str">
        <f>RAWDC3!AQ128</f>
        <v>-</v>
      </c>
      <c r="AL128" s="162" t="str">
        <f>RAWDC3!AR128</f>
        <v>-</v>
      </c>
      <c r="AM128" s="162" t="str">
        <f>RAWDC3!AS128</f>
        <v>-</v>
      </c>
      <c r="AN128" s="162" t="str">
        <f>RAWDC3!AT128</f>
        <v>-</v>
      </c>
      <c r="AO128" s="162" t="str">
        <f>RAWDC3!AU128</f>
        <v>-</v>
      </c>
      <c r="AP128" s="162" t="str">
        <f>RAWDC3!AV128</f>
        <v>-</v>
      </c>
    </row>
    <row r="129" spans="1:42">
      <c r="A129" s="44">
        <v>127</v>
      </c>
      <c r="B129" t="str">
        <f>RAWDC3!K129</f>
        <v>Chris</v>
      </c>
      <c r="C129" t="str">
        <f>RAWDC3!L129</f>
        <v>Baker</v>
      </c>
      <c r="D129">
        <f>SUMIF(RAWDC3!BE129:HV129, $D$2)</f>
        <v>0</v>
      </c>
      <c r="E129">
        <f>SUMIF(RAWDC3!BE129:HV129, $E$2)</f>
        <v>-6</v>
      </c>
      <c r="F129">
        <f>SUMIF(RAWDC3!BE129:HV129, $F$2)</f>
        <v>-2</v>
      </c>
      <c r="G129">
        <f>SUMIF(RAWDC3!BE129:HV129, $G$2)</f>
        <v>0</v>
      </c>
      <c r="H129">
        <f>SUMIF(RAWDC3!BE129:HV129, $H$2)</f>
        <v>0</v>
      </c>
      <c r="I129">
        <f>SUMIF(RAWDC3!BE129:HV129, $I$2)</f>
        <v>0</v>
      </c>
      <c r="J129">
        <f>SUMIF(RAWDC3!BE129:HV129, $J$2)</f>
        <v>0</v>
      </c>
      <c r="K129">
        <f>SUMIF(RAWDC3!BE129:HV129, $K$2)</f>
        <v>0</v>
      </c>
      <c r="M129">
        <f t="shared" si="24"/>
        <v>-8</v>
      </c>
      <c r="N129">
        <f t="shared" si="25"/>
        <v>0</v>
      </c>
      <c r="O129">
        <f t="shared" si="26"/>
        <v>8</v>
      </c>
      <c r="Q129" s="162" t="str">
        <f>RAWDC3!P129</f>
        <v>No</v>
      </c>
      <c r="R129" s="162" t="str">
        <f>RAWDC3!Q129</f>
        <v>No</v>
      </c>
      <c r="S129" s="162" t="str">
        <f>RAWDC3!R129</f>
        <v>The Same</v>
      </c>
      <c r="T129" s="162" t="str">
        <f>RAWDC3!S129</f>
        <v>The Same</v>
      </c>
      <c r="U129" s="162" t="str">
        <f>RAWDC3!T129</f>
        <v>The Same</v>
      </c>
      <c r="V129" s="162" t="str">
        <f>RAWDC3!U129</f>
        <v>No</v>
      </c>
      <c r="X129" s="162" t="str">
        <f>RAWDC3!AE129</f>
        <v>-</v>
      </c>
      <c r="Y129" s="162" t="str">
        <f>RAWDC3!AF129</f>
        <v>-</v>
      </c>
      <c r="Z129" s="162" t="str">
        <f>RAWDC3!AG129</f>
        <v>-</v>
      </c>
      <c r="AA129" s="162" t="str">
        <f>RAWDC3!AH129</f>
        <v>-</v>
      </c>
      <c r="AB129" s="162" t="str">
        <f>RAWDC3!AI129</f>
        <v>-</v>
      </c>
      <c r="AC129" s="162" t="str">
        <f>RAWDC3!AJ129</f>
        <v>-</v>
      </c>
      <c r="AD129" s="162" t="str">
        <f>RAWDC3!AK129</f>
        <v>-</v>
      </c>
      <c r="AE129" s="162" t="str">
        <f>RAWDC3!AL129</f>
        <v>-</v>
      </c>
      <c r="AF129" s="162" t="str">
        <f>RAWDC3!AM129</f>
        <v>-</v>
      </c>
      <c r="AG129" s="162"/>
      <c r="AH129" s="162" t="str">
        <f>RAWDC3!AN129</f>
        <v>-</v>
      </c>
      <c r="AI129" s="162" t="str">
        <f>RAWDC3!AO129</f>
        <v>-</v>
      </c>
      <c r="AJ129" s="162" t="str">
        <f>RAWDC3!AP129</f>
        <v>-</v>
      </c>
      <c r="AK129" s="162" t="str">
        <f>RAWDC3!AQ129</f>
        <v>-</v>
      </c>
      <c r="AL129" s="162" t="str">
        <f>RAWDC3!AR129</f>
        <v>-</v>
      </c>
      <c r="AM129" s="162" t="str">
        <f>RAWDC3!AS129</f>
        <v>-</v>
      </c>
      <c r="AN129" s="162" t="str">
        <f>RAWDC3!AT129</f>
        <v>-</v>
      </c>
      <c r="AO129" s="162" t="str">
        <f>RAWDC3!AU129</f>
        <v>-</v>
      </c>
      <c r="AP129" s="162" t="str">
        <f>RAWDC3!AV129</f>
        <v>-</v>
      </c>
    </row>
    <row r="130" spans="1:42">
      <c r="A130" s="44">
        <v>128</v>
      </c>
      <c r="B130" t="str">
        <f>RAWDC3!K130</f>
        <v>Charlie</v>
      </c>
      <c r="C130" t="str">
        <f>RAWDC3!L130</f>
        <v>Corsby</v>
      </c>
      <c r="D130">
        <f>SUMIF(RAWDC3!BE130:HV130, $D$2)</f>
        <v>0</v>
      </c>
      <c r="E130">
        <f>SUMIF(RAWDC3!BE130:HV130, $E$2)</f>
        <v>0</v>
      </c>
      <c r="F130">
        <f>SUMIF(RAWDC3!BE130:HV130, $F$2)</f>
        <v>0</v>
      </c>
      <c r="G130">
        <f>SUMIF(RAWDC3!BE130:HV130, $G$2)</f>
        <v>0</v>
      </c>
      <c r="H130">
        <f>SUMIF(RAWDC3!BE130:HV130, $H$2)</f>
        <v>0</v>
      </c>
      <c r="I130">
        <f>SUMIF(RAWDC3!BE130:HV130, $I$2)</f>
        <v>0</v>
      </c>
      <c r="J130">
        <f>SUMIF(RAWDC3!BE130:HV130, $J$2)</f>
        <v>0</v>
      </c>
      <c r="K130">
        <f>SUMIF(RAWDC3!BE130:HV130, $K$2)</f>
        <v>0</v>
      </c>
      <c r="M130">
        <f t="shared" si="24"/>
        <v>0</v>
      </c>
      <c r="N130">
        <f t="shared" si="25"/>
        <v>0</v>
      </c>
      <c r="O130">
        <f t="shared" si="26"/>
        <v>0</v>
      </c>
      <c r="Q130" s="162" t="str">
        <f>RAWDC3!P130</f>
        <v>No</v>
      </c>
      <c r="R130" s="162" t="str">
        <f>RAWDC3!Q130</f>
        <v>No</v>
      </c>
      <c r="S130" s="162" t="str">
        <f>RAWDC3!R130</f>
        <v>same</v>
      </c>
      <c r="T130" s="162" t="str">
        <f>RAWDC3!S130</f>
        <v>same</v>
      </c>
      <c r="U130" s="162" t="str">
        <f>RAWDC3!T130</f>
        <v>same</v>
      </c>
      <c r="V130" s="162" t="str">
        <f>RAWDC3!U130</f>
        <v>No</v>
      </c>
      <c r="X130" s="162" t="str">
        <f>RAWDC3!AE130</f>
        <v>-</v>
      </c>
      <c r="Y130" s="162" t="str">
        <f>RAWDC3!AF130</f>
        <v>-</v>
      </c>
      <c r="Z130" s="162" t="str">
        <f>RAWDC3!AG130</f>
        <v>-</v>
      </c>
      <c r="AA130" s="162" t="str">
        <f>RAWDC3!AH130</f>
        <v>-</v>
      </c>
      <c r="AB130" s="162" t="str">
        <f>RAWDC3!AI130</f>
        <v>-</v>
      </c>
      <c r="AC130" s="162" t="str">
        <f>RAWDC3!AJ130</f>
        <v>-</v>
      </c>
      <c r="AD130" s="162" t="str">
        <f>RAWDC3!AK130</f>
        <v>-</v>
      </c>
      <c r="AE130" s="162" t="str">
        <f>RAWDC3!AL130</f>
        <v>-</v>
      </c>
      <c r="AF130" s="162" t="str">
        <f>RAWDC3!AM130</f>
        <v>-</v>
      </c>
      <c r="AG130" s="162"/>
      <c r="AH130" s="162" t="str">
        <f>RAWDC3!AN130</f>
        <v>-</v>
      </c>
      <c r="AI130" s="162" t="str">
        <f>RAWDC3!AO130</f>
        <v>-</v>
      </c>
      <c r="AJ130" s="162" t="str">
        <f>RAWDC3!AP130</f>
        <v>-</v>
      </c>
      <c r="AK130" s="162" t="str">
        <f>RAWDC3!AQ130</f>
        <v>-</v>
      </c>
      <c r="AL130" s="162" t="str">
        <f>RAWDC3!AR130</f>
        <v>-</v>
      </c>
      <c r="AM130" s="162" t="str">
        <f>RAWDC3!AS130</f>
        <v>-</v>
      </c>
      <c r="AN130" s="162" t="str">
        <f>RAWDC3!AT130</f>
        <v>-</v>
      </c>
      <c r="AO130" s="162" t="str">
        <f>RAWDC3!AU130</f>
        <v>-</v>
      </c>
      <c r="AP130" s="162" t="str">
        <f>RAWDC3!AV130</f>
        <v>-</v>
      </c>
    </row>
    <row r="131" spans="1:42">
      <c r="A131" s="44">
        <v>129</v>
      </c>
      <c r="B131" t="str">
        <f>RAWDC3!K131</f>
        <v xml:space="preserve">Rhys </v>
      </c>
      <c r="C131" t="str">
        <f>RAWDC3!L131</f>
        <v>Thomas</v>
      </c>
      <c r="D131">
        <f>SUMIF(RAWDC3!BE131:HV131, $D$2)</f>
        <v>0</v>
      </c>
      <c r="E131">
        <f>SUMIF(RAWDC3!BE131:HV131, $E$2)</f>
        <v>0</v>
      </c>
      <c r="F131">
        <f>SUMIF(RAWDC3!BE131:HV131, $F$2)</f>
        <v>0</v>
      </c>
      <c r="G131">
        <f>SUMIF(RAWDC3!BE131:HV131, $G$2)</f>
        <v>0</v>
      </c>
      <c r="H131">
        <f>SUMIF(RAWDC3!BE131:HV131, $H$2)</f>
        <v>0</v>
      </c>
      <c r="I131">
        <f>SUMIF(RAWDC3!BE131:HV131, $I$2)</f>
        <v>0</v>
      </c>
      <c r="J131">
        <f>SUMIF(RAWDC3!BE131:HV131, $J$2)</f>
        <v>0</v>
      </c>
      <c r="K131">
        <f>SUMIF(RAWDC3!BE131:HV131, $K$2)</f>
        <v>0</v>
      </c>
      <c r="M131">
        <f t="shared" si="24"/>
        <v>0</v>
      </c>
      <c r="N131">
        <f t="shared" si="25"/>
        <v>0</v>
      </c>
      <c r="O131">
        <f t="shared" si="26"/>
        <v>0</v>
      </c>
      <c r="Q131" s="162" t="str">
        <f>RAWDC3!P131</f>
        <v>No</v>
      </c>
      <c r="R131" s="162" t="str">
        <f>RAWDC3!Q131</f>
        <v>No</v>
      </c>
      <c r="S131" s="162" t="str">
        <f>RAWDC3!R131</f>
        <v xml:space="preserve">remained the same </v>
      </c>
      <c r="T131" s="162" t="str">
        <f>RAWDC3!S131</f>
        <v xml:space="preserve">remained the same </v>
      </c>
      <c r="U131" s="162" t="str">
        <f>RAWDC3!T131</f>
        <v xml:space="preserve">remained the same </v>
      </c>
      <c r="V131" s="162" t="str">
        <f>RAWDC3!U131</f>
        <v>remained the same</v>
      </c>
      <c r="X131" s="162" t="str">
        <f>RAWDC3!AE131</f>
        <v>-</v>
      </c>
      <c r="Y131" s="162" t="str">
        <f>RAWDC3!AF131</f>
        <v>-</v>
      </c>
      <c r="Z131" s="162" t="str">
        <f>RAWDC3!AG131</f>
        <v>-</v>
      </c>
      <c r="AA131" s="162" t="str">
        <f>RAWDC3!AH131</f>
        <v>-</v>
      </c>
      <c r="AB131" s="162" t="str">
        <f>RAWDC3!AI131</f>
        <v>-</v>
      </c>
      <c r="AC131" s="162" t="str">
        <f>RAWDC3!AJ131</f>
        <v>-</v>
      </c>
      <c r="AD131" s="162" t="str">
        <f>RAWDC3!AK131</f>
        <v>-</v>
      </c>
      <c r="AE131" s="162" t="str">
        <f>RAWDC3!AL131</f>
        <v>-</v>
      </c>
      <c r="AF131" s="162" t="str">
        <f>RAWDC3!AM131</f>
        <v>-</v>
      </c>
      <c r="AG131" s="162"/>
      <c r="AH131" s="162" t="str">
        <f>RAWDC3!AN131</f>
        <v>-</v>
      </c>
      <c r="AI131" s="162" t="str">
        <f>RAWDC3!AO131</f>
        <v>-</v>
      </c>
      <c r="AJ131" s="162" t="str">
        <f>RAWDC3!AP131</f>
        <v>-</v>
      </c>
      <c r="AK131" s="162" t="str">
        <f>RAWDC3!AQ131</f>
        <v>-</v>
      </c>
      <c r="AL131" s="162" t="str">
        <f>RAWDC3!AR131</f>
        <v>-</v>
      </c>
      <c r="AM131" s="162" t="str">
        <f>RAWDC3!AS131</f>
        <v>-</v>
      </c>
      <c r="AN131" s="162" t="str">
        <f>RAWDC3!AT131</f>
        <v>-</v>
      </c>
      <c r="AO131" s="162" t="str">
        <f>RAWDC3!AU131</f>
        <v>-</v>
      </c>
      <c r="AP131" s="162" t="str">
        <f>RAWDC3!AV131</f>
        <v>-</v>
      </c>
    </row>
    <row r="132" spans="1:42">
      <c r="A132" s="44">
        <v>130</v>
      </c>
      <c r="B132" t="str">
        <f>RAWDC3!K132</f>
        <v>Will</v>
      </c>
      <c r="C132" t="str">
        <f>RAWDC3!L132</f>
        <v>Evans</v>
      </c>
      <c r="D132">
        <f>SUMIF(RAWDC3!BE132:HV132, $D$2)</f>
        <v>0</v>
      </c>
      <c r="E132">
        <f>SUMIF(RAWDC3!BE132:HV132, $E$2)</f>
        <v>0</v>
      </c>
      <c r="F132">
        <f>SUMIF(RAWDC3!BE132:HV132, $F$2)</f>
        <v>0</v>
      </c>
      <c r="G132">
        <f>SUMIF(RAWDC3!BE132:HV132, $G$2)</f>
        <v>0</v>
      </c>
      <c r="H132">
        <f>SUMIF(RAWDC3!BE132:HV132, $H$2)</f>
        <v>0</v>
      </c>
      <c r="I132">
        <f>SUMIF(RAWDC3!BE132:HV132, $I$2)</f>
        <v>0</v>
      </c>
      <c r="J132">
        <f>SUMIF(RAWDC3!BE132:HV132, $J$2)</f>
        <v>0</v>
      </c>
      <c r="K132">
        <f>SUMIF(RAWDC3!BE132:HV132, $K$2)</f>
        <v>0</v>
      </c>
      <c r="M132">
        <f t="shared" si="24"/>
        <v>0</v>
      </c>
      <c r="N132">
        <f t="shared" si="25"/>
        <v>0</v>
      </c>
      <c r="O132">
        <f t="shared" si="26"/>
        <v>0</v>
      </c>
      <c r="Q132" s="162" t="str">
        <f>RAWDC3!P132</f>
        <v>NO</v>
      </c>
      <c r="R132" s="162" t="str">
        <f>RAWDC3!Q132</f>
        <v>NO</v>
      </c>
      <c r="S132" s="162" t="str">
        <f>RAWDC3!R132</f>
        <v>Same</v>
      </c>
      <c r="T132" s="162" t="str">
        <f>RAWDC3!S132</f>
        <v>NO</v>
      </c>
      <c r="U132" s="162" t="str">
        <f>RAWDC3!T132</f>
        <v>NO</v>
      </c>
      <c r="V132" s="162" t="str">
        <f>RAWDC3!U132</f>
        <v>NO</v>
      </c>
      <c r="X132" s="162" t="str">
        <f>RAWDC3!AE132</f>
        <v>-</v>
      </c>
      <c r="Y132" s="162" t="str">
        <f>RAWDC3!AF132</f>
        <v>-</v>
      </c>
      <c r="Z132" s="162" t="str">
        <f>RAWDC3!AG132</f>
        <v>-</v>
      </c>
      <c r="AA132" s="162" t="str">
        <f>RAWDC3!AH132</f>
        <v>-</v>
      </c>
      <c r="AB132" s="162" t="str">
        <f>RAWDC3!AI132</f>
        <v>-</v>
      </c>
      <c r="AC132" s="162" t="str">
        <f>RAWDC3!AJ132</f>
        <v>-</v>
      </c>
      <c r="AD132" s="162" t="str">
        <f>RAWDC3!AK132</f>
        <v>-</v>
      </c>
      <c r="AE132" s="162" t="str">
        <f>RAWDC3!AL132</f>
        <v>-</v>
      </c>
      <c r="AF132" s="162" t="str">
        <f>RAWDC3!AM132</f>
        <v>-</v>
      </c>
      <c r="AG132" s="162"/>
      <c r="AH132" s="162" t="str">
        <f>RAWDC3!AN132</f>
        <v>-</v>
      </c>
      <c r="AI132" s="162" t="str">
        <f>RAWDC3!AO132</f>
        <v>-</v>
      </c>
      <c r="AJ132" s="162" t="str">
        <f>RAWDC3!AP132</f>
        <v>-</v>
      </c>
      <c r="AK132" s="162" t="str">
        <f>RAWDC3!AQ132</f>
        <v>-</v>
      </c>
      <c r="AL132" s="162" t="str">
        <f>RAWDC3!AR132</f>
        <v>-</v>
      </c>
      <c r="AM132" s="162" t="str">
        <f>RAWDC3!AS132</f>
        <v>-</v>
      </c>
      <c r="AN132" s="162" t="str">
        <f>RAWDC3!AT132</f>
        <v>-</v>
      </c>
      <c r="AO132" s="162" t="str">
        <f>RAWDC3!AU132</f>
        <v>-</v>
      </c>
      <c r="AP132" s="162" t="str">
        <f>RAWDC3!AV132</f>
        <v>-</v>
      </c>
    </row>
    <row r="133" spans="1:42">
      <c r="A133" s="44">
        <v>131</v>
      </c>
      <c r="B133" t="str">
        <f>RAWDC3!K133</f>
        <v>Harry</v>
      </c>
      <c r="C133" t="str">
        <f>RAWDC3!L133</f>
        <v>Owen</v>
      </c>
      <c r="D133">
        <f>SUMIF(RAWDC3!BE133:HV133, $D$2)</f>
        <v>0</v>
      </c>
      <c r="E133">
        <f>SUMIF(RAWDC3!BE133:HV133, $E$2)</f>
        <v>-9</v>
      </c>
      <c r="F133">
        <f>SUMIF(RAWDC3!BE133:HV133, $F$2)</f>
        <v>-10</v>
      </c>
      <c r="G133">
        <f>SUMIF(RAWDC3!BE133:HV133, $G$2)</f>
        <v>-3</v>
      </c>
      <c r="H133">
        <f>SUMIF(RAWDC3!BE133:HV133, $H$2)</f>
        <v>0</v>
      </c>
      <c r="I133">
        <f>SUMIF(RAWDC3!BE133:HV133, $I$2)</f>
        <v>0</v>
      </c>
      <c r="J133">
        <f>SUMIF(RAWDC3!BE133:HV133, $J$2)</f>
        <v>0</v>
      </c>
      <c r="K133">
        <f>SUMIF(RAWDC3!BE133:HV133, $K$2)</f>
        <v>0</v>
      </c>
      <c r="M133">
        <f t="shared" si="24"/>
        <v>-22</v>
      </c>
      <c r="N133">
        <f t="shared" si="25"/>
        <v>0</v>
      </c>
      <c r="O133">
        <f t="shared" si="26"/>
        <v>22</v>
      </c>
      <c r="Q133" s="162" t="str">
        <f>RAWDC3!P133</f>
        <v>no</v>
      </c>
      <c r="R133" s="162" t="str">
        <f>RAWDC3!Q133</f>
        <v>no</v>
      </c>
      <c r="S133" s="162" t="str">
        <f>RAWDC3!R133</f>
        <v>same</v>
      </c>
      <c r="T133" s="162" t="str">
        <f>RAWDC3!S133</f>
        <v>same</v>
      </c>
      <c r="U133" s="162" t="str">
        <f>RAWDC3!T133</f>
        <v>same`</v>
      </c>
      <c r="V133" s="162" t="str">
        <f>RAWDC3!U133</f>
        <v>same</v>
      </c>
      <c r="X133" s="162" t="str">
        <f>RAWDC3!AE133</f>
        <v>injured head</v>
      </c>
      <c r="Y133" s="162" t="str">
        <f>RAWDC3!AF133</f>
        <v>right</v>
      </c>
      <c r="Z133" s="162" t="str">
        <f>RAWDC3!AG133</f>
        <v>split head open- stiches</v>
      </c>
      <c r="AA133" s="162">
        <f>RAWDC3!AH133</f>
        <v>43180</v>
      </c>
      <c r="AB133" s="162">
        <f>RAWDC3!AI133</f>
        <v>7</v>
      </c>
      <c r="AC133" s="162" t="str">
        <f>RAWDC3!AJ133</f>
        <v>football</v>
      </c>
      <c r="AD133" s="162" t="str">
        <f>RAWDC3!AK133</f>
        <v>acute</v>
      </c>
      <c r="AE133" s="162" t="str">
        <f>RAWDC3!AL133</f>
        <v>contact</v>
      </c>
      <c r="AF133" s="162" t="str">
        <f>RAWDC3!AM133</f>
        <v>yes</v>
      </c>
      <c r="AG133" s="162"/>
      <c r="AH133" s="162" t="str">
        <f>RAWDC3!AN133</f>
        <v>-</v>
      </c>
      <c r="AI133" s="162" t="str">
        <f>RAWDC3!AO133</f>
        <v>-</v>
      </c>
      <c r="AJ133" s="162" t="str">
        <f>RAWDC3!AP133</f>
        <v>-</v>
      </c>
      <c r="AK133" s="162" t="str">
        <f>RAWDC3!AQ133</f>
        <v>-</v>
      </c>
      <c r="AL133" s="162" t="str">
        <f>RAWDC3!AR133</f>
        <v>-</v>
      </c>
      <c r="AM133" s="162" t="str">
        <f>RAWDC3!AS133</f>
        <v>-</v>
      </c>
      <c r="AN133" s="162" t="str">
        <f>RAWDC3!AT133</f>
        <v>-</v>
      </c>
      <c r="AO133" s="162" t="str">
        <f>RAWDC3!AU133</f>
        <v>-</v>
      </c>
      <c r="AP133" s="162" t="str">
        <f>RAWDC3!AV133</f>
        <v>-</v>
      </c>
    </row>
    <row r="134" spans="1:42">
      <c r="A134" s="44">
        <v>132</v>
      </c>
      <c r="B134">
        <f>RAWDC3!K134</f>
        <v>0</v>
      </c>
      <c r="C134">
        <f>RAWDC3!L134</f>
        <v>0</v>
      </c>
      <c r="D134">
        <f>SUMIF(RAWDC3!BE134:HV134, $D$2)</f>
        <v>0</v>
      </c>
      <c r="E134">
        <f>SUMIF(RAWDC3!BE134:HV134, $E$2)</f>
        <v>0</v>
      </c>
      <c r="F134">
        <f>SUMIF(RAWDC3!BE134:HV134, $F$2)</f>
        <v>0</v>
      </c>
      <c r="G134">
        <f>SUMIF(RAWDC3!BE134:HV134, $G$2)</f>
        <v>0</v>
      </c>
      <c r="H134">
        <f>SUMIF(RAWDC3!BE134:HV134, $H$2)</f>
        <v>0</v>
      </c>
      <c r="I134">
        <f>SUMIF(RAWDC3!BE134:HV134, $I$2)</f>
        <v>0</v>
      </c>
      <c r="J134">
        <f>SUMIF(RAWDC3!BE134:HV134, $J$2)</f>
        <v>0</v>
      </c>
      <c r="K134">
        <f>SUMIF(RAWDC3!BE134:HV134, $K$2)</f>
        <v>0</v>
      </c>
      <c r="M134">
        <f t="shared" si="24"/>
        <v>0</v>
      </c>
      <c r="N134">
        <f t="shared" si="25"/>
        <v>0</v>
      </c>
      <c r="O134">
        <f t="shared" si="26"/>
        <v>0</v>
      </c>
      <c r="Q134" s="162">
        <f>RAWDC3!P134</f>
        <v>0</v>
      </c>
      <c r="R134" s="162">
        <f>RAWDC3!Q134</f>
        <v>0</v>
      </c>
      <c r="S134" s="162">
        <f>RAWDC3!R134</f>
        <v>0</v>
      </c>
      <c r="T134" s="162">
        <f>RAWDC3!S134</f>
        <v>0</v>
      </c>
      <c r="U134" s="162">
        <f>RAWDC3!T134</f>
        <v>0</v>
      </c>
      <c r="V134" s="162">
        <f>RAWDC3!U134</f>
        <v>0</v>
      </c>
      <c r="X134" s="162" t="str">
        <f>RAWDC3!AE134</f>
        <v>-</v>
      </c>
      <c r="Y134" s="162" t="str">
        <f>RAWDC3!AF134</f>
        <v>-</v>
      </c>
      <c r="Z134" s="162" t="str">
        <f>RAWDC3!AG134</f>
        <v>-</v>
      </c>
      <c r="AA134" s="162" t="str">
        <f>RAWDC3!AH134</f>
        <v>-</v>
      </c>
      <c r="AB134" s="162" t="str">
        <f>RAWDC3!AI134</f>
        <v>-</v>
      </c>
      <c r="AC134" s="162" t="str">
        <f>RAWDC3!AJ134</f>
        <v>-</v>
      </c>
      <c r="AD134" s="162" t="str">
        <f>RAWDC3!AK134</f>
        <v>-</v>
      </c>
      <c r="AE134" s="162" t="str">
        <f>RAWDC3!AL134</f>
        <v>-</v>
      </c>
      <c r="AF134" s="162" t="str">
        <f>RAWDC3!AM134</f>
        <v>-</v>
      </c>
      <c r="AG134" s="162"/>
      <c r="AH134" s="162" t="str">
        <f>RAWDC3!AN134</f>
        <v>-</v>
      </c>
      <c r="AI134" s="162" t="str">
        <f>RAWDC3!AO134</f>
        <v>-</v>
      </c>
      <c r="AJ134" s="162" t="str">
        <f>RAWDC3!AP134</f>
        <v>-</v>
      </c>
      <c r="AK134" s="162" t="str">
        <f>RAWDC3!AQ134</f>
        <v>-</v>
      </c>
      <c r="AL134" s="162" t="str">
        <f>RAWDC3!AR134</f>
        <v>-</v>
      </c>
      <c r="AM134" s="162" t="str">
        <f>RAWDC3!AS134</f>
        <v>-</v>
      </c>
      <c r="AN134" s="162" t="str">
        <f>RAWDC3!AT134</f>
        <v>-</v>
      </c>
      <c r="AO134" s="162" t="str">
        <f>RAWDC3!AU134</f>
        <v>-</v>
      </c>
      <c r="AP134" s="162" t="str">
        <f>RAWDC3!AV134</f>
        <v>-</v>
      </c>
    </row>
    <row r="135" spans="1:42">
      <c r="A135" s="44">
        <v>133</v>
      </c>
      <c r="B135" t="str">
        <f>RAWDC3!K135</f>
        <v>Eliot</v>
      </c>
      <c r="C135" t="str">
        <f>RAWDC3!L135</f>
        <v>Evans</v>
      </c>
      <c r="D135">
        <f>SUMIF(RAWDC3!BE135:HV135, $D$2)</f>
        <v>0</v>
      </c>
      <c r="E135">
        <f>SUMIF(RAWDC3!BE135:HV135, $E$2)</f>
        <v>0</v>
      </c>
      <c r="F135">
        <f>SUMIF(RAWDC3!BE135:HV135, $F$2)</f>
        <v>-4</v>
      </c>
      <c r="G135">
        <f>SUMIF(RAWDC3!BE135:HV135, $G$2)</f>
        <v>0</v>
      </c>
      <c r="H135">
        <f>SUMIF(RAWDC3!BE135:HV135, $H$2)</f>
        <v>1</v>
      </c>
      <c r="I135">
        <f>SUMIF(RAWDC3!BE135:HV135, $I$2)</f>
        <v>0</v>
      </c>
      <c r="J135">
        <f>SUMIF(RAWDC3!BE135:HV135, $J$2)</f>
        <v>0</v>
      </c>
      <c r="K135">
        <f>SUMIF(RAWDC3!BE135:HV135, $K$2)</f>
        <v>4</v>
      </c>
      <c r="M135">
        <f t="shared" si="24"/>
        <v>-4</v>
      </c>
      <c r="N135">
        <f t="shared" si="25"/>
        <v>5</v>
      </c>
      <c r="O135">
        <f t="shared" si="26"/>
        <v>9</v>
      </c>
      <c r="Q135" s="162" t="str">
        <f>RAWDC3!P135</f>
        <v>no</v>
      </c>
      <c r="R135" s="162" t="str">
        <f>RAWDC3!Q135</f>
        <v>no</v>
      </c>
      <c r="S135" s="162" t="str">
        <f>RAWDC3!R135</f>
        <v>same</v>
      </c>
      <c r="T135" s="162" t="str">
        <f>RAWDC3!S135</f>
        <v>same</v>
      </c>
      <c r="U135" s="162" t="str">
        <f>RAWDC3!T135</f>
        <v>same</v>
      </c>
      <c r="V135" s="162" t="str">
        <f>RAWDC3!U135</f>
        <v>same</v>
      </c>
      <c r="X135" s="162" t="str">
        <f>RAWDC3!AE135</f>
        <v>-</v>
      </c>
      <c r="Y135" s="162" t="str">
        <f>RAWDC3!AF135</f>
        <v>-</v>
      </c>
      <c r="Z135" s="162" t="str">
        <f>RAWDC3!AG135</f>
        <v>-</v>
      </c>
      <c r="AA135" s="162" t="str">
        <f>RAWDC3!AH135</f>
        <v>-</v>
      </c>
      <c r="AB135" s="162" t="str">
        <f>RAWDC3!AI135</f>
        <v>-</v>
      </c>
      <c r="AC135" s="162" t="str">
        <f>RAWDC3!AJ135</f>
        <v>-</v>
      </c>
      <c r="AD135" s="162" t="str">
        <f>RAWDC3!AK135</f>
        <v>-</v>
      </c>
      <c r="AE135" s="162" t="str">
        <f>RAWDC3!AL135</f>
        <v>-</v>
      </c>
      <c r="AF135" s="162" t="str">
        <f>RAWDC3!AM135</f>
        <v>-</v>
      </c>
      <c r="AG135" s="162"/>
      <c r="AH135" s="162" t="str">
        <f>RAWDC3!AN135</f>
        <v>-</v>
      </c>
      <c r="AI135" s="162" t="str">
        <f>RAWDC3!AO135</f>
        <v>-</v>
      </c>
      <c r="AJ135" s="162" t="str">
        <f>RAWDC3!AP135</f>
        <v>-</v>
      </c>
      <c r="AK135" s="162" t="str">
        <f>RAWDC3!AQ135</f>
        <v>-</v>
      </c>
      <c r="AL135" s="162" t="str">
        <f>RAWDC3!AR135</f>
        <v>-</v>
      </c>
      <c r="AM135" s="162" t="str">
        <f>RAWDC3!AS135</f>
        <v>-</v>
      </c>
      <c r="AN135" s="162" t="str">
        <f>RAWDC3!AT135</f>
        <v>-</v>
      </c>
      <c r="AO135" s="162" t="str">
        <f>RAWDC3!AU135</f>
        <v>-</v>
      </c>
      <c r="AP135" s="162" t="str">
        <f>RAWDC3!AV135</f>
        <v>-</v>
      </c>
    </row>
    <row r="136" spans="1:42">
      <c r="A136" s="44">
        <v>134</v>
      </c>
      <c r="B136" t="str">
        <f>RAWDC3!K136</f>
        <v>Emlyn</v>
      </c>
      <c r="C136" t="str">
        <f>RAWDC3!L136</f>
        <v>Lewis</v>
      </c>
      <c r="D136">
        <f>SUMIF(RAWDC3!BE136:HV136, $D$2)</f>
        <v>-4</v>
      </c>
      <c r="E136">
        <f>SUMIF(RAWDC3!BE136:HV136, $E$2)</f>
        <v>0</v>
      </c>
      <c r="F136">
        <f>SUMIF(RAWDC3!BE136:HV136, $F$2)</f>
        <v>0</v>
      </c>
      <c r="G136">
        <f>SUMIF(RAWDC3!BE136:HV136, $G$2)</f>
        <v>0</v>
      </c>
      <c r="H136">
        <f>SUMIF(RAWDC3!BE136:HV136, $H$2)</f>
        <v>0</v>
      </c>
      <c r="I136">
        <f>SUMIF(RAWDC3!BE136:HV136, $I$2)</f>
        <v>0</v>
      </c>
      <c r="J136">
        <f>SUMIF(RAWDC3!BE136:HV136, $J$2)</f>
        <v>3</v>
      </c>
      <c r="K136">
        <f>SUMIF(RAWDC3!BE136:HV136, $K$2)</f>
        <v>0</v>
      </c>
      <c r="M136">
        <f t="shared" si="24"/>
        <v>-4</v>
      </c>
      <c r="N136">
        <f t="shared" si="25"/>
        <v>3</v>
      </c>
      <c r="O136">
        <f t="shared" si="26"/>
        <v>7</v>
      </c>
      <c r="Q136" s="162" t="str">
        <f>RAWDC3!P136</f>
        <v>No</v>
      </c>
      <c r="R136" s="162" t="str">
        <f>RAWDC3!Q136</f>
        <v>No</v>
      </c>
      <c r="S136" s="162" t="str">
        <f>RAWDC3!R136</f>
        <v>Increasd</v>
      </c>
      <c r="T136" s="162" t="str">
        <f>RAWDC3!S136</f>
        <v>Increased</v>
      </c>
      <c r="U136" s="162" t="str">
        <f>RAWDC3!T136</f>
        <v>Increased</v>
      </c>
      <c r="V136" s="162" t="str">
        <f>RAWDC3!U136</f>
        <v>No</v>
      </c>
      <c r="X136" s="162" t="str">
        <f>RAWDC3!AE136</f>
        <v>-</v>
      </c>
      <c r="Y136" s="162" t="str">
        <f>RAWDC3!AF136</f>
        <v>-</v>
      </c>
      <c r="Z136" s="162" t="str">
        <f>RAWDC3!AG136</f>
        <v>-</v>
      </c>
      <c r="AA136" s="162" t="str">
        <f>RAWDC3!AH136</f>
        <v>-</v>
      </c>
      <c r="AB136" s="162" t="str">
        <f>RAWDC3!AI136</f>
        <v>-</v>
      </c>
      <c r="AC136" s="162" t="str">
        <f>RAWDC3!AJ136</f>
        <v>-</v>
      </c>
      <c r="AD136" s="162" t="str">
        <f>RAWDC3!AK136</f>
        <v>-</v>
      </c>
      <c r="AE136" s="162" t="str">
        <f>RAWDC3!AL136</f>
        <v>-</v>
      </c>
      <c r="AF136" s="162" t="str">
        <f>RAWDC3!AM136</f>
        <v>-</v>
      </c>
      <c r="AG136" s="162"/>
      <c r="AH136" s="162" t="str">
        <f>RAWDC3!AN136</f>
        <v>-</v>
      </c>
      <c r="AI136" s="162" t="str">
        <f>RAWDC3!AO136</f>
        <v>-</v>
      </c>
      <c r="AJ136" s="162" t="str">
        <f>RAWDC3!AP136</f>
        <v>-</v>
      </c>
      <c r="AK136" s="162" t="str">
        <f>RAWDC3!AQ136</f>
        <v>-</v>
      </c>
      <c r="AL136" s="162" t="str">
        <f>RAWDC3!AR136</f>
        <v>-</v>
      </c>
      <c r="AM136" s="162" t="str">
        <f>RAWDC3!AS136</f>
        <v>-</v>
      </c>
      <c r="AN136" s="162" t="str">
        <f>RAWDC3!AT136</f>
        <v>-</v>
      </c>
      <c r="AO136" s="162" t="str">
        <f>RAWDC3!AU136</f>
        <v>-</v>
      </c>
      <c r="AP136" s="162" t="str">
        <f>RAWDC3!AV136</f>
        <v>-</v>
      </c>
    </row>
    <row r="137" spans="1:42">
      <c r="A137" s="44">
        <v>135</v>
      </c>
      <c r="B137" t="str">
        <f>RAWDC3!K137</f>
        <v>Kyle</v>
      </c>
      <c r="C137" t="str">
        <f>RAWDC3!L137</f>
        <v>McCarthy</v>
      </c>
      <c r="D137">
        <f>SUMIF(RAWDC3!BE137:HV137, $D$2)</f>
        <v>0</v>
      </c>
      <c r="E137">
        <f>SUMIF(RAWDC3!BE137:HV137, $E$2)</f>
        <v>0</v>
      </c>
      <c r="F137">
        <f>SUMIF(RAWDC3!BE137:HV137, $F$2)</f>
        <v>0</v>
      </c>
      <c r="G137">
        <f>SUMIF(RAWDC3!BE137:HV137, $G$2)</f>
        <v>-2</v>
      </c>
      <c r="H137">
        <f>SUMIF(RAWDC3!BE137:HV137, $H$2)</f>
        <v>0</v>
      </c>
      <c r="I137">
        <f>SUMIF(RAWDC3!BE137:HV137, $I$2)</f>
        <v>0</v>
      </c>
      <c r="J137">
        <f>SUMIF(RAWDC3!BE137:HV137, $J$2)</f>
        <v>0</v>
      </c>
      <c r="K137">
        <f>SUMIF(RAWDC3!BE137:HV137, $K$2)</f>
        <v>0</v>
      </c>
      <c r="M137">
        <f t="shared" si="24"/>
        <v>-2</v>
      </c>
      <c r="N137">
        <f t="shared" si="25"/>
        <v>0</v>
      </c>
      <c r="O137">
        <f t="shared" si="26"/>
        <v>2</v>
      </c>
      <c r="Q137" s="162">
        <f>RAWDC3!P137</f>
        <v>0</v>
      </c>
      <c r="R137" s="162">
        <f>RAWDC3!Q137</f>
        <v>0</v>
      </c>
      <c r="S137" s="162" t="str">
        <f>RAWDC3!R137</f>
        <v>Remained the same</v>
      </c>
      <c r="T137" s="162" t="str">
        <f>RAWDC3!S137</f>
        <v>Same amount of sessions</v>
      </c>
      <c r="U137" s="162" t="str">
        <f>RAWDC3!T137</f>
        <v>Remained the same</v>
      </c>
      <c r="V137" s="162" t="str">
        <f>RAWDC3!U137</f>
        <v>Remained the same</v>
      </c>
      <c r="X137" s="162" t="str">
        <f>RAWDC3!AE137</f>
        <v>-</v>
      </c>
      <c r="Y137" s="162" t="str">
        <f>RAWDC3!AF137</f>
        <v>-</v>
      </c>
      <c r="Z137" s="162" t="str">
        <f>RAWDC3!AG137</f>
        <v>-</v>
      </c>
      <c r="AA137" s="162" t="str">
        <f>RAWDC3!AH137</f>
        <v>-</v>
      </c>
      <c r="AB137" s="162" t="str">
        <f>RAWDC3!AI137</f>
        <v>-</v>
      </c>
      <c r="AC137" s="162" t="str">
        <f>RAWDC3!AJ137</f>
        <v>-</v>
      </c>
      <c r="AD137" s="162" t="str">
        <f>RAWDC3!AK137</f>
        <v>-</v>
      </c>
      <c r="AE137" s="162" t="str">
        <f>RAWDC3!AL137</f>
        <v>-</v>
      </c>
      <c r="AF137" s="162" t="str">
        <f>RAWDC3!AM137</f>
        <v>-</v>
      </c>
      <c r="AG137" s="162"/>
      <c r="AH137" s="162" t="str">
        <f>RAWDC3!AN137</f>
        <v>-</v>
      </c>
      <c r="AI137" s="162" t="str">
        <f>RAWDC3!AO137</f>
        <v>-</v>
      </c>
      <c r="AJ137" s="162" t="str">
        <f>RAWDC3!AP137</f>
        <v>-</v>
      </c>
      <c r="AK137" s="162" t="str">
        <f>RAWDC3!AQ137</f>
        <v>-</v>
      </c>
      <c r="AL137" s="162" t="str">
        <f>RAWDC3!AR137</f>
        <v>-</v>
      </c>
      <c r="AM137" s="162" t="str">
        <f>RAWDC3!AS137</f>
        <v>-</v>
      </c>
      <c r="AN137" s="162" t="str">
        <f>RAWDC3!AT137</f>
        <v>-</v>
      </c>
      <c r="AO137" s="162" t="str">
        <f>RAWDC3!AU137</f>
        <v>-</v>
      </c>
      <c r="AP137" s="162" t="str">
        <f>RAWDC3!AV137</f>
        <v>-</v>
      </c>
    </row>
    <row r="138" spans="1:42">
      <c r="A138" s="44">
        <v>136</v>
      </c>
      <c r="B138" t="str">
        <f>RAWDC3!K138</f>
        <v>Josh</v>
      </c>
      <c r="C138" t="str">
        <f>RAWDC3!L138</f>
        <v>Barnett</v>
      </c>
      <c r="D138">
        <f>SUMIF(RAWDC3!BE138:HV138, $D$2)</f>
        <v>0</v>
      </c>
      <c r="E138">
        <f>SUMIF(RAWDC3!BE138:HV138, $E$2)</f>
        <v>0</v>
      </c>
      <c r="F138">
        <f>SUMIF(RAWDC3!BE138:HV138, $F$2)</f>
        <v>-4</v>
      </c>
      <c r="G138">
        <f>SUMIF(RAWDC3!BE138:HV138, $G$2)</f>
        <v>0</v>
      </c>
      <c r="H138">
        <f>SUMIF(RAWDC3!BE138:HV138, $H$2)</f>
        <v>0</v>
      </c>
      <c r="I138">
        <f>SUMIF(RAWDC3!BE138:HV138, $I$2)</f>
        <v>0</v>
      </c>
      <c r="J138">
        <f>SUMIF(RAWDC3!BE138:HV138, $J$2)</f>
        <v>0</v>
      </c>
      <c r="K138">
        <f>SUMIF(RAWDC3!BE138:HV138, $K$2)</f>
        <v>0</v>
      </c>
      <c r="M138">
        <f t="shared" si="24"/>
        <v>-4</v>
      </c>
      <c r="N138">
        <f t="shared" si="25"/>
        <v>0</v>
      </c>
      <c r="O138">
        <f t="shared" si="26"/>
        <v>4</v>
      </c>
      <c r="Q138" s="162">
        <f>RAWDC3!P138</f>
        <v>0</v>
      </c>
      <c r="R138" s="162">
        <f>RAWDC3!Q138</f>
        <v>0</v>
      </c>
      <c r="S138" s="162">
        <f>RAWDC3!R138</f>
        <v>0</v>
      </c>
      <c r="T138" s="162">
        <f>RAWDC3!S138</f>
        <v>0</v>
      </c>
      <c r="U138" s="162">
        <f>RAWDC3!T138</f>
        <v>0</v>
      </c>
      <c r="V138" s="162">
        <f>RAWDC3!U138</f>
        <v>0</v>
      </c>
      <c r="X138" s="162" t="str">
        <f>RAWDC3!AE138</f>
        <v>-</v>
      </c>
      <c r="Y138" s="162" t="str">
        <f>RAWDC3!AF138</f>
        <v>-</v>
      </c>
      <c r="Z138" s="162" t="str">
        <f>RAWDC3!AG138</f>
        <v>-</v>
      </c>
      <c r="AA138" s="162" t="str">
        <f>RAWDC3!AH138</f>
        <v>-</v>
      </c>
      <c r="AB138" s="162" t="str">
        <f>RAWDC3!AI138</f>
        <v>-</v>
      </c>
      <c r="AC138" s="162" t="str">
        <f>RAWDC3!AJ138</f>
        <v>-</v>
      </c>
      <c r="AD138" s="162" t="str">
        <f>RAWDC3!AK138</f>
        <v>-</v>
      </c>
      <c r="AE138" s="162" t="str">
        <f>RAWDC3!AL138</f>
        <v>-</v>
      </c>
      <c r="AF138" s="162" t="str">
        <f>RAWDC3!AM138</f>
        <v>-</v>
      </c>
      <c r="AG138" s="162"/>
      <c r="AH138" s="162" t="str">
        <f>RAWDC3!AN138</f>
        <v>-</v>
      </c>
      <c r="AI138" s="162" t="str">
        <f>RAWDC3!AO138</f>
        <v>-</v>
      </c>
      <c r="AJ138" s="162" t="str">
        <f>RAWDC3!AP138</f>
        <v>-</v>
      </c>
      <c r="AK138" s="162" t="str">
        <f>RAWDC3!AQ138</f>
        <v>-</v>
      </c>
      <c r="AL138" s="162" t="str">
        <f>RAWDC3!AR138</f>
        <v>-</v>
      </c>
      <c r="AM138" s="162" t="str">
        <f>RAWDC3!AS138</f>
        <v>-</v>
      </c>
      <c r="AN138" s="162" t="str">
        <f>RAWDC3!AT138</f>
        <v>-</v>
      </c>
      <c r="AO138" s="162" t="str">
        <f>RAWDC3!AU138</f>
        <v>-</v>
      </c>
      <c r="AP138" s="162" t="str">
        <f>RAWDC3!AV138</f>
        <v>-</v>
      </c>
    </row>
    <row r="139" spans="1:42">
      <c r="A139" s="44">
        <v>137</v>
      </c>
      <c r="B139">
        <f>RAWDC3!K139</f>
        <v>0</v>
      </c>
      <c r="C139">
        <f>RAWDC3!L139</f>
        <v>0</v>
      </c>
      <c r="D139">
        <f>SUMIF(RAWDC3!BE139:HV139, $D$2)</f>
        <v>0</v>
      </c>
      <c r="E139">
        <f>SUMIF(RAWDC3!BE139:HV139, $E$2)</f>
        <v>0</v>
      </c>
      <c r="F139">
        <f>SUMIF(RAWDC3!BE139:HV139, $F$2)</f>
        <v>0</v>
      </c>
      <c r="G139">
        <f>SUMIF(RAWDC3!BE139:HV139, $G$2)</f>
        <v>0</v>
      </c>
      <c r="H139">
        <f>SUMIF(RAWDC3!BE139:HV139, $H$2)</f>
        <v>0</v>
      </c>
      <c r="I139">
        <f>SUMIF(RAWDC3!BE139:HV139, $I$2)</f>
        <v>0</v>
      </c>
      <c r="J139">
        <f>SUMIF(RAWDC3!BE139:HV139, $J$2)</f>
        <v>0</v>
      </c>
      <c r="K139">
        <f>SUMIF(RAWDC3!BE139:HV139, $K$2)</f>
        <v>0</v>
      </c>
      <c r="M139">
        <f t="shared" si="24"/>
        <v>0</v>
      </c>
      <c r="N139">
        <f t="shared" si="25"/>
        <v>0</v>
      </c>
      <c r="O139">
        <f t="shared" si="26"/>
        <v>0</v>
      </c>
      <c r="Q139" s="162">
        <f>RAWDC3!P139</f>
        <v>0</v>
      </c>
      <c r="R139" s="162">
        <f>RAWDC3!Q139</f>
        <v>0</v>
      </c>
      <c r="S139" s="162">
        <f>RAWDC3!R139</f>
        <v>0</v>
      </c>
      <c r="T139" s="162">
        <f>RAWDC3!S139</f>
        <v>0</v>
      </c>
      <c r="U139" s="162">
        <f>RAWDC3!T139</f>
        <v>0</v>
      </c>
      <c r="V139" s="162">
        <f>RAWDC3!U139</f>
        <v>0</v>
      </c>
      <c r="X139" s="162" t="str">
        <f>RAWDC3!AE139</f>
        <v>-</v>
      </c>
      <c r="Y139" s="162" t="str">
        <f>RAWDC3!AF139</f>
        <v>-</v>
      </c>
      <c r="Z139" s="162" t="str">
        <f>RAWDC3!AG139</f>
        <v>-</v>
      </c>
      <c r="AA139" s="162" t="str">
        <f>RAWDC3!AH139</f>
        <v>-</v>
      </c>
      <c r="AB139" s="162" t="str">
        <f>RAWDC3!AI139</f>
        <v>-</v>
      </c>
      <c r="AC139" s="162" t="str">
        <f>RAWDC3!AJ139</f>
        <v>-</v>
      </c>
      <c r="AD139" s="162" t="str">
        <f>RAWDC3!AK139</f>
        <v>-</v>
      </c>
      <c r="AE139" s="162" t="str">
        <f>RAWDC3!AL139</f>
        <v>-</v>
      </c>
      <c r="AF139" s="162" t="str">
        <f>RAWDC3!AM139</f>
        <v>-</v>
      </c>
      <c r="AG139" s="162"/>
      <c r="AH139" s="162" t="str">
        <f>RAWDC3!AN139</f>
        <v>-</v>
      </c>
      <c r="AI139" s="162" t="str">
        <f>RAWDC3!AO139</f>
        <v>-</v>
      </c>
      <c r="AJ139" s="162" t="str">
        <f>RAWDC3!AP139</f>
        <v>-</v>
      </c>
      <c r="AK139" s="162" t="str">
        <f>RAWDC3!AQ139</f>
        <v>-</v>
      </c>
      <c r="AL139" s="162" t="str">
        <f>RAWDC3!AR139</f>
        <v>-</v>
      </c>
      <c r="AM139" s="162" t="str">
        <f>RAWDC3!AS139</f>
        <v>-</v>
      </c>
      <c r="AN139" s="162" t="str">
        <f>RAWDC3!AT139</f>
        <v>-</v>
      </c>
      <c r="AO139" s="162" t="str">
        <f>RAWDC3!AU139</f>
        <v>-</v>
      </c>
      <c r="AP139" s="162" t="str">
        <f>RAWDC3!AV139</f>
        <v>-</v>
      </c>
    </row>
    <row r="140" spans="1:42">
      <c r="A140" s="44">
        <v>138</v>
      </c>
      <c r="B140" t="str">
        <f>RAWDC3!K140</f>
        <v xml:space="preserve">Jordan </v>
      </c>
      <c r="C140" t="str">
        <f>RAWDC3!L140</f>
        <v>Lam</v>
      </c>
      <c r="D140">
        <f>SUMIF(RAWDC3!BE140:HV140, $D$2)</f>
        <v>0</v>
      </c>
      <c r="E140">
        <f>SUMIF(RAWDC3!BE140:HV140, $E$2)</f>
        <v>-6</v>
      </c>
      <c r="F140">
        <f>SUMIF(RAWDC3!BE140:HV140, $F$2)</f>
        <v>-2</v>
      </c>
      <c r="G140">
        <f>SUMIF(RAWDC3!BE140:HV140, $G$2)</f>
        <v>0</v>
      </c>
      <c r="H140">
        <f>SUMIF(RAWDC3!BE140:HV140, $H$2)</f>
        <v>0</v>
      </c>
      <c r="I140">
        <f>SUMIF(RAWDC3!BE140:HV140, $I$2)</f>
        <v>4</v>
      </c>
      <c r="J140">
        <f>SUMIF(RAWDC3!BE140:HV140, $J$2)</f>
        <v>0</v>
      </c>
      <c r="K140">
        <f>SUMIF(RAWDC3!BE140:HV140, $K$2)</f>
        <v>0</v>
      </c>
      <c r="M140">
        <f t="shared" si="24"/>
        <v>-8</v>
      </c>
      <c r="N140">
        <f t="shared" si="25"/>
        <v>4</v>
      </c>
      <c r="O140">
        <f t="shared" si="26"/>
        <v>12</v>
      </c>
      <c r="Q140" s="162" t="str">
        <f>RAWDC3!P140</f>
        <v>No</v>
      </c>
      <c r="R140" s="162" t="str">
        <f>RAWDC3!Q140</f>
        <v xml:space="preserve">No </v>
      </c>
      <c r="S140" s="162" t="str">
        <f>RAWDC3!R140</f>
        <v>Remained the same</v>
      </c>
      <c r="T140" s="162" t="str">
        <f>RAWDC3!S140</f>
        <v>Remained the same</v>
      </c>
      <c r="U140" s="162" t="str">
        <f>RAWDC3!T140</f>
        <v xml:space="preserve">Increased slightly </v>
      </c>
      <c r="V140" s="162" t="str">
        <f>RAWDC3!U140</f>
        <v>No still the same</v>
      </c>
      <c r="X140" s="162" t="str">
        <f>RAWDC3!AE140</f>
        <v>-</v>
      </c>
      <c r="Y140" s="162" t="str">
        <f>RAWDC3!AF140</f>
        <v>-</v>
      </c>
      <c r="Z140" s="162" t="str">
        <f>RAWDC3!AG140</f>
        <v>-</v>
      </c>
      <c r="AA140" s="162" t="str">
        <f>RAWDC3!AH140</f>
        <v>-</v>
      </c>
      <c r="AB140" s="162" t="str">
        <f>RAWDC3!AI140</f>
        <v>-</v>
      </c>
      <c r="AC140" s="162" t="str">
        <f>RAWDC3!AJ140</f>
        <v>-</v>
      </c>
      <c r="AD140" s="162" t="str">
        <f>RAWDC3!AK140</f>
        <v>-</v>
      </c>
      <c r="AE140" s="162" t="str">
        <f>RAWDC3!AL140</f>
        <v>-</v>
      </c>
      <c r="AF140" s="162" t="str">
        <f>RAWDC3!AM140</f>
        <v>-</v>
      </c>
      <c r="AG140" s="162"/>
      <c r="AH140" s="162" t="str">
        <f>RAWDC3!AN140</f>
        <v>-</v>
      </c>
      <c r="AI140" s="162" t="str">
        <f>RAWDC3!AO140</f>
        <v>-</v>
      </c>
      <c r="AJ140" s="162" t="str">
        <f>RAWDC3!AP140</f>
        <v>-</v>
      </c>
      <c r="AK140" s="162" t="str">
        <f>RAWDC3!AQ140</f>
        <v>-</v>
      </c>
      <c r="AL140" s="162" t="str">
        <f>RAWDC3!AR140</f>
        <v>-</v>
      </c>
      <c r="AM140" s="162" t="str">
        <f>RAWDC3!AS140</f>
        <v>-</v>
      </c>
      <c r="AN140" s="162" t="str">
        <f>RAWDC3!AT140</f>
        <v>-</v>
      </c>
      <c r="AO140" s="162" t="str">
        <f>RAWDC3!AU140</f>
        <v>-</v>
      </c>
      <c r="AP140" s="162" t="str">
        <f>RAWDC3!AV140</f>
        <v>-</v>
      </c>
    </row>
    <row r="141" spans="1:42">
      <c r="A141" s="44">
        <v>139</v>
      </c>
      <c r="B141" t="str">
        <f>RAWDC3!K141</f>
        <v>Matt</v>
      </c>
      <c r="C141" t="str">
        <f>RAWDC3!L141</f>
        <v>Swindlehurst</v>
      </c>
      <c r="D141">
        <f>SUMIF(RAWDC3!BE141:HV141, $D$2)</f>
        <v>0</v>
      </c>
      <c r="E141">
        <f>SUMIF(RAWDC3!BE141:HV141, $E$2)</f>
        <v>0</v>
      </c>
      <c r="F141">
        <f>SUMIF(RAWDC3!BE141:HV141, $F$2)</f>
        <v>0</v>
      </c>
      <c r="G141">
        <f>SUMIF(RAWDC3!BE141:HV141, $G$2)</f>
        <v>0</v>
      </c>
      <c r="H141">
        <f>SUMIF(RAWDC3!BE141:HV141, $H$2)</f>
        <v>1</v>
      </c>
      <c r="I141">
        <f>SUMIF(RAWDC3!BE141:HV141, $I$2)</f>
        <v>2</v>
      </c>
      <c r="J141">
        <f>SUMIF(RAWDC3!BE141:HV141, $J$2)</f>
        <v>3</v>
      </c>
      <c r="K141">
        <f>SUMIF(RAWDC3!BE141:HV141, $K$2)</f>
        <v>0</v>
      </c>
      <c r="M141">
        <f t="shared" si="24"/>
        <v>0</v>
      </c>
      <c r="N141">
        <f t="shared" si="25"/>
        <v>6</v>
      </c>
      <c r="O141">
        <f t="shared" si="26"/>
        <v>6</v>
      </c>
      <c r="Q141" s="162" t="str">
        <f>RAWDC3!P141</f>
        <v>No</v>
      </c>
      <c r="R141" s="162" t="str">
        <f>RAWDC3!Q141</f>
        <v>No</v>
      </c>
      <c r="S141" s="162" t="str">
        <f>RAWDC3!R141</f>
        <v>Same</v>
      </c>
      <c r="T141" s="162" t="str">
        <f>RAWDC3!S141</f>
        <v>Same</v>
      </c>
      <c r="U141" s="162" t="str">
        <f>RAWDC3!T141</f>
        <v>Same</v>
      </c>
      <c r="V141" s="162" t="str">
        <f>RAWDC3!U141</f>
        <v>No</v>
      </c>
      <c r="X141" s="162" t="str">
        <f>RAWDC3!AE141</f>
        <v>-</v>
      </c>
      <c r="Y141" s="162" t="str">
        <f>RAWDC3!AF141</f>
        <v>-</v>
      </c>
      <c r="Z141" s="162" t="str">
        <f>RAWDC3!AG141</f>
        <v>-</v>
      </c>
      <c r="AA141" s="162" t="str">
        <f>RAWDC3!AH141</f>
        <v>-</v>
      </c>
      <c r="AB141" s="162" t="str">
        <f>RAWDC3!AI141</f>
        <v>-</v>
      </c>
      <c r="AC141" s="162" t="str">
        <f>RAWDC3!AJ141</f>
        <v>-</v>
      </c>
      <c r="AD141" s="162" t="str">
        <f>RAWDC3!AK141</f>
        <v>-</v>
      </c>
      <c r="AE141" s="162" t="str">
        <f>RAWDC3!AL141</f>
        <v>-</v>
      </c>
      <c r="AF141" s="162" t="str">
        <f>RAWDC3!AM141</f>
        <v>-</v>
      </c>
      <c r="AG141" s="162"/>
      <c r="AH141" s="162" t="str">
        <f>RAWDC3!AN141</f>
        <v>-</v>
      </c>
      <c r="AI141" s="162" t="str">
        <f>RAWDC3!AO141</f>
        <v>-</v>
      </c>
      <c r="AJ141" s="162" t="str">
        <f>RAWDC3!AP141</f>
        <v>-</v>
      </c>
      <c r="AK141" s="162" t="str">
        <f>RAWDC3!AQ141</f>
        <v>-</v>
      </c>
      <c r="AL141" s="162" t="str">
        <f>RAWDC3!AR141</f>
        <v>-</v>
      </c>
      <c r="AM141" s="162" t="str">
        <f>RAWDC3!AS141</f>
        <v>-</v>
      </c>
      <c r="AN141" s="162" t="str">
        <f>RAWDC3!AT141</f>
        <v>-</v>
      </c>
      <c r="AO141" s="162" t="str">
        <f>RAWDC3!AU141</f>
        <v>-</v>
      </c>
      <c r="AP141" s="162" t="str">
        <f>RAWDC3!AV141</f>
        <v>-</v>
      </c>
    </row>
    <row r="142" spans="1:42">
      <c r="A142" s="44">
        <v>140</v>
      </c>
      <c r="B142" t="str">
        <f>RAWDC3!K142</f>
        <v>Cerys</v>
      </c>
      <c r="C142" t="str">
        <f>RAWDC3!L142</f>
        <v>Bierton</v>
      </c>
      <c r="D142">
        <f>SUMIF(RAWDC3!BE142:HV142, $D$2)</f>
        <v>0</v>
      </c>
      <c r="E142">
        <f>SUMIF(RAWDC3!BE142:HV142, $E$2)</f>
        <v>-3</v>
      </c>
      <c r="F142">
        <f>SUMIF(RAWDC3!BE142:HV142, $F$2)</f>
        <v>0</v>
      </c>
      <c r="G142">
        <f>SUMIF(RAWDC3!BE142:HV142, $G$2)</f>
        <v>0</v>
      </c>
      <c r="H142">
        <f>SUMIF(RAWDC3!BE142:HV142, $H$2)</f>
        <v>0</v>
      </c>
      <c r="I142">
        <f>SUMIF(RAWDC3!BE142:HV142, $I$2)</f>
        <v>2</v>
      </c>
      <c r="J142">
        <f>SUMIF(RAWDC3!BE142:HV142, $J$2)</f>
        <v>0</v>
      </c>
      <c r="K142">
        <f>SUMIF(RAWDC3!BE142:HV142, $K$2)</f>
        <v>0</v>
      </c>
      <c r="M142">
        <f t="shared" si="24"/>
        <v>-3</v>
      </c>
      <c r="N142">
        <f t="shared" si="25"/>
        <v>2</v>
      </c>
      <c r="O142">
        <f t="shared" si="26"/>
        <v>5</v>
      </c>
      <c r="Q142" s="162" t="str">
        <f>RAWDC3!P142</f>
        <v>No</v>
      </c>
      <c r="R142" s="162" t="str">
        <f>RAWDC3!Q142</f>
        <v>No</v>
      </c>
      <c r="S142" s="162" t="str">
        <f>RAWDC3!R142</f>
        <v>Remained the same</v>
      </c>
      <c r="T142" s="162" t="str">
        <f>RAWDC3!S142</f>
        <v>Remained the same</v>
      </c>
      <c r="U142" s="162" t="str">
        <f>RAWDC3!T142</f>
        <v>Increased</v>
      </c>
      <c r="V142" s="162" t="str">
        <f>RAWDC3!U142</f>
        <v>Remained the same</v>
      </c>
      <c r="X142" s="162" t="str">
        <f>RAWDC3!AE142</f>
        <v>-</v>
      </c>
      <c r="Y142" s="162" t="str">
        <f>RAWDC3!AF142</f>
        <v>-</v>
      </c>
      <c r="Z142" s="162" t="str">
        <f>RAWDC3!AG142</f>
        <v>-</v>
      </c>
      <c r="AA142" s="162" t="str">
        <f>RAWDC3!AH142</f>
        <v>-</v>
      </c>
      <c r="AB142" s="162" t="str">
        <f>RAWDC3!AI142</f>
        <v>-</v>
      </c>
      <c r="AC142" s="162" t="str">
        <f>RAWDC3!AJ142</f>
        <v>-</v>
      </c>
      <c r="AD142" s="162" t="str">
        <f>RAWDC3!AK142</f>
        <v>-</v>
      </c>
      <c r="AE142" s="162" t="str">
        <f>RAWDC3!AL142</f>
        <v>-</v>
      </c>
      <c r="AF142" s="162" t="str">
        <f>RAWDC3!AM142</f>
        <v>-</v>
      </c>
      <c r="AG142" s="162"/>
      <c r="AH142" s="162" t="str">
        <f>RAWDC3!AN142</f>
        <v>-</v>
      </c>
      <c r="AI142" s="162" t="str">
        <f>RAWDC3!AO142</f>
        <v>-</v>
      </c>
      <c r="AJ142" s="162" t="str">
        <f>RAWDC3!AP142</f>
        <v>-</v>
      </c>
      <c r="AK142" s="162" t="str">
        <f>RAWDC3!AQ142</f>
        <v>-</v>
      </c>
      <c r="AL142" s="162" t="str">
        <f>RAWDC3!AR142</f>
        <v>-</v>
      </c>
      <c r="AM142" s="162" t="str">
        <f>RAWDC3!AS142</f>
        <v>-</v>
      </c>
      <c r="AN142" s="162" t="str">
        <f>RAWDC3!AT142</f>
        <v>-</v>
      </c>
      <c r="AO142" s="162" t="str">
        <f>RAWDC3!AU142</f>
        <v>-</v>
      </c>
      <c r="AP142" s="162" t="str">
        <f>RAWDC3!AV142</f>
        <v>-</v>
      </c>
    </row>
    <row r="143" spans="1:42">
      <c r="A143" s="44">
        <v>141</v>
      </c>
      <c r="B143" t="str">
        <f>RAWDC3!K143</f>
        <v>Jade</v>
      </c>
      <c r="C143" t="str">
        <f>RAWDC3!L143</f>
        <v>Bolderson</v>
      </c>
      <c r="D143">
        <f>SUMIF(RAWDC3!BE143:HV143, $D$2)</f>
        <v>0</v>
      </c>
      <c r="E143">
        <f>SUMIF(RAWDC3!BE143:HV143, $E$2)</f>
        <v>0</v>
      </c>
      <c r="F143">
        <f>SUMIF(RAWDC3!BE143:HV143, $F$2)</f>
        <v>0</v>
      </c>
      <c r="G143">
        <f>SUMIF(RAWDC3!BE143:HV143, $G$2)</f>
        <v>0</v>
      </c>
      <c r="H143">
        <f>SUMIF(RAWDC3!BE143:HV143, $H$2)</f>
        <v>0</v>
      </c>
      <c r="I143">
        <f>SUMIF(RAWDC3!BE143:HV143, $I$2)</f>
        <v>0</v>
      </c>
      <c r="J143">
        <f>SUMIF(RAWDC3!BE143:HV143, $J$2)</f>
        <v>0</v>
      </c>
      <c r="K143">
        <f>SUMIF(RAWDC3!BE143:HV143, $K$2)</f>
        <v>0</v>
      </c>
      <c r="M143">
        <f t="shared" si="24"/>
        <v>0</v>
      </c>
      <c r="N143">
        <f t="shared" si="25"/>
        <v>0</v>
      </c>
      <c r="O143">
        <f t="shared" si="26"/>
        <v>0</v>
      </c>
      <c r="Q143" s="162" t="str">
        <f>RAWDC3!P143</f>
        <v>no</v>
      </c>
      <c r="R143" s="162" t="str">
        <f>RAWDC3!Q143</f>
        <v>no</v>
      </c>
      <c r="S143" s="162" t="str">
        <f>RAWDC3!R143</f>
        <v>same</v>
      </c>
      <c r="T143" s="162" t="str">
        <f>RAWDC3!S143</f>
        <v>same</v>
      </c>
      <c r="U143" s="162" t="str">
        <f>RAWDC3!T143</f>
        <v>same</v>
      </c>
      <c r="V143" s="162" t="str">
        <f>RAWDC3!U143</f>
        <v>no</v>
      </c>
      <c r="X143" s="162" t="str">
        <f>RAWDC3!AE143</f>
        <v>-</v>
      </c>
      <c r="Y143" s="162" t="str">
        <f>RAWDC3!AF143</f>
        <v>-</v>
      </c>
      <c r="Z143" s="162" t="str">
        <f>RAWDC3!AG143</f>
        <v>-</v>
      </c>
      <c r="AA143" s="162" t="str">
        <f>RAWDC3!AH143</f>
        <v>-</v>
      </c>
      <c r="AB143" s="162" t="str">
        <f>RAWDC3!AI143</f>
        <v>-</v>
      </c>
      <c r="AC143" s="162" t="str">
        <f>RAWDC3!AJ143</f>
        <v>-</v>
      </c>
      <c r="AD143" s="162" t="str">
        <f>RAWDC3!AK143</f>
        <v>-</v>
      </c>
      <c r="AE143" s="162" t="str">
        <f>RAWDC3!AL143</f>
        <v>-</v>
      </c>
      <c r="AF143" s="162" t="str">
        <f>RAWDC3!AM143</f>
        <v>-</v>
      </c>
      <c r="AG143" s="162"/>
      <c r="AH143" s="162" t="str">
        <f>RAWDC3!AN143</f>
        <v>-</v>
      </c>
      <c r="AI143" s="162" t="str">
        <f>RAWDC3!AO143</f>
        <v>-</v>
      </c>
      <c r="AJ143" s="162" t="str">
        <f>RAWDC3!AP143</f>
        <v>-</v>
      </c>
      <c r="AK143" s="162" t="str">
        <f>RAWDC3!AQ143</f>
        <v>-</v>
      </c>
      <c r="AL143" s="162" t="str">
        <f>RAWDC3!AR143</f>
        <v>-</v>
      </c>
      <c r="AM143" s="162" t="str">
        <f>RAWDC3!AS143</f>
        <v>-</v>
      </c>
      <c r="AN143" s="162" t="str">
        <f>RAWDC3!AT143</f>
        <v>-</v>
      </c>
      <c r="AO143" s="162" t="str">
        <f>RAWDC3!AU143</f>
        <v>-</v>
      </c>
      <c r="AP143" s="162" t="str">
        <f>RAWDC3!AV143</f>
        <v>-</v>
      </c>
    </row>
    <row r="144" spans="1:42">
      <c r="A144" s="44">
        <v>142</v>
      </c>
      <c r="B144" t="str">
        <f>RAWDC3!K144</f>
        <v>Amy</v>
      </c>
      <c r="C144" t="str">
        <f>RAWDC3!L144</f>
        <v xml:space="preserve">Preece </v>
      </c>
      <c r="D144">
        <f>SUMIF(RAWDC3!BE144:HV144, $D$2)</f>
        <v>0</v>
      </c>
      <c r="E144">
        <f>SUMIF(RAWDC3!BE144:HV144, $E$2)</f>
        <v>0</v>
      </c>
      <c r="F144">
        <f>SUMIF(RAWDC3!BE144:HV144, $F$2)</f>
        <v>0</v>
      </c>
      <c r="G144">
        <f>SUMIF(RAWDC3!BE144:HV144, $G$2)</f>
        <v>0</v>
      </c>
      <c r="H144">
        <f>SUMIF(RAWDC3!BE144:HV144, $H$2)</f>
        <v>0</v>
      </c>
      <c r="I144">
        <f>SUMIF(RAWDC3!BE144:HV144, $I$2)</f>
        <v>0</v>
      </c>
      <c r="J144">
        <f>SUMIF(RAWDC3!BE144:HV144, $J$2)</f>
        <v>0</v>
      </c>
      <c r="K144">
        <f>SUMIF(RAWDC3!BE144:HV144, $K$2)</f>
        <v>0</v>
      </c>
      <c r="M144">
        <f t="shared" si="24"/>
        <v>0</v>
      </c>
      <c r="N144">
        <f t="shared" si="25"/>
        <v>0</v>
      </c>
      <c r="O144">
        <f t="shared" si="26"/>
        <v>0</v>
      </c>
      <c r="Q144" s="162" t="str">
        <f>RAWDC3!P144</f>
        <v>No</v>
      </c>
      <c r="R144" s="162" t="str">
        <f>RAWDC3!Q144</f>
        <v xml:space="preserve">No </v>
      </c>
      <c r="S144" s="162" t="str">
        <f>RAWDC3!R144</f>
        <v>increased</v>
      </c>
      <c r="T144" s="162" t="str">
        <f>RAWDC3!S144</f>
        <v>increased</v>
      </c>
      <c r="U144" s="162" t="str">
        <f>RAWDC3!T144</f>
        <v xml:space="preserve">increased </v>
      </c>
      <c r="V144" s="162" t="str">
        <f>RAWDC3!U144</f>
        <v xml:space="preserve">No </v>
      </c>
      <c r="X144" s="162" t="str">
        <f>RAWDC3!AE144</f>
        <v>-</v>
      </c>
      <c r="Y144" s="162" t="str">
        <f>RAWDC3!AF144</f>
        <v>-</v>
      </c>
      <c r="Z144" s="162" t="str">
        <f>RAWDC3!AG144</f>
        <v>-</v>
      </c>
      <c r="AA144" s="162" t="str">
        <f>RAWDC3!AH144</f>
        <v>-</v>
      </c>
      <c r="AB144" s="162" t="str">
        <f>RAWDC3!AI144</f>
        <v>-</v>
      </c>
      <c r="AC144" s="162" t="str">
        <f>RAWDC3!AJ144</f>
        <v>-</v>
      </c>
      <c r="AD144" s="162" t="str">
        <f>RAWDC3!AK144</f>
        <v>-</v>
      </c>
      <c r="AE144" s="162" t="str">
        <f>RAWDC3!AL144</f>
        <v>-</v>
      </c>
      <c r="AF144" s="162" t="str">
        <f>RAWDC3!AM144</f>
        <v>-</v>
      </c>
      <c r="AG144" s="162"/>
      <c r="AH144" s="162" t="str">
        <f>RAWDC3!AN144</f>
        <v>-</v>
      </c>
      <c r="AI144" s="162" t="str">
        <f>RAWDC3!AO144</f>
        <v>-</v>
      </c>
      <c r="AJ144" s="162" t="str">
        <f>RAWDC3!AP144</f>
        <v>-</v>
      </c>
      <c r="AK144" s="162" t="str">
        <f>RAWDC3!AQ144</f>
        <v>-</v>
      </c>
      <c r="AL144" s="162" t="str">
        <f>RAWDC3!AR144</f>
        <v>-</v>
      </c>
      <c r="AM144" s="162" t="str">
        <f>RAWDC3!AS144</f>
        <v>-</v>
      </c>
      <c r="AN144" s="162" t="str">
        <f>RAWDC3!AT144</f>
        <v>-</v>
      </c>
      <c r="AO144" s="162" t="str">
        <f>RAWDC3!AU144</f>
        <v>-</v>
      </c>
      <c r="AP144" s="162" t="str">
        <f>RAWDC3!AV144</f>
        <v>-</v>
      </c>
    </row>
    <row r="145" spans="1:42">
      <c r="A145" s="44">
        <v>143</v>
      </c>
      <c r="B145" t="str">
        <f>RAWDC3!K145</f>
        <v xml:space="preserve">Bethan </v>
      </c>
      <c r="C145" t="str">
        <f>RAWDC3!L145</f>
        <v>Nesham</v>
      </c>
      <c r="D145">
        <f>SUMIF(RAWDC3!BE145:HV145, $D$2)</f>
        <v>0</v>
      </c>
      <c r="E145">
        <f>SUMIF(RAWDC3!BE145:HV145, $E$2)</f>
        <v>0</v>
      </c>
      <c r="F145">
        <f>SUMIF(RAWDC3!BE145:HV145, $F$2)</f>
        <v>0</v>
      </c>
      <c r="G145">
        <f>SUMIF(RAWDC3!BE145:HV145, $G$2)</f>
        <v>-2</v>
      </c>
      <c r="H145">
        <f>SUMIF(RAWDC3!BE145:HV145, $H$2)</f>
        <v>0</v>
      </c>
      <c r="I145">
        <f>SUMIF(RAWDC3!BE145:HV145, $I$2)</f>
        <v>0</v>
      </c>
      <c r="J145">
        <f>SUMIF(RAWDC3!BE145:HV145, $J$2)</f>
        <v>0</v>
      </c>
      <c r="K145">
        <f>SUMIF(RAWDC3!BE145:HV145, $K$2)</f>
        <v>0</v>
      </c>
      <c r="M145">
        <f t="shared" si="24"/>
        <v>-2</v>
      </c>
      <c r="N145">
        <f t="shared" si="25"/>
        <v>0</v>
      </c>
      <c r="O145">
        <f t="shared" si="26"/>
        <v>2</v>
      </c>
      <c r="Q145" s="162" t="str">
        <f>RAWDC3!P145</f>
        <v xml:space="preserve">No </v>
      </c>
      <c r="R145" s="162" t="str">
        <f>RAWDC3!Q145</f>
        <v>No</v>
      </c>
      <c r="S145" s="162" t="str">
        <f>RAWDC3!R145</f>
        <v>decreased</v>
      </c>
      <c r="T145" s="162" t="str">
        <f>RAWDC3!S145</f>
        <v xml:space="preserve">Remained the same </v>
      </c>
      <c r="U145" s="162" t="str">
        <f>RAWDC3!T145</f>
        <v xml:space="preserve">Decreased </v>
      </c>
      <c r="V145" s="162" t="str">
        <f>RAWDC3!U145</f>
        <v xml:space="preserve">Remained the same </v>
      </c>
      <c r="X145" s="162" t="str">
        <f>RAWDC3!AE145</f>
        <v>-</v>
      </c>
      <c r="Y145" s="162" t="str">
        <f>RAWDC3!AF145</f>
        <v>-</v>
      </c>
      <c r="Z145" s="162" t="str">
        <f>RAWDC3!AG145</f>
        <v>-</v>
      </c>
      <c r="AA145" s="162" t="str">
        <f>RAWDC3!AH145</f>
        <v>-</v>
      </c>
      <c r="AB145" s="162" t="str">
        <f>RAWDC3!AI145</f>
        <v>-</v>
      </c>
      <c r="AC145" s="162" t="str">
        <f>RAWDC3!AJ145</f>
        <v>-</v>
      </c>
      <c r="AD145" s="162" t="str">
        <f>RAWDC3!AK145</f>
        <v>-</v>
      </c>
      <c r="AE145" s="162" t="str">
        <f>RAWDC3!AL145</f>
        <v>-</v>
      </c>
      <c r="AF145" s="162" t="str">
        <f>RAWDC3!AM145</f>
        <v>-</v>
      </c>
      <c r="AG145" s="162"/>
      <c r="AH145" s="162" t="str">
        <f>RAWDC3!AN145</f>
        <v>-</v>
      </c>
      <c r="AI145" s="162" t="str">
        <f>RAWDC3!AO145</f>
        <v>-</v>
      </c>
      <c r="AJ145" s="162" t="str">
        <f>RAWDC3!AP145</f>
        <v>-</v>
      </c>
      <c r="AK145" s="162" t="str">
        <f>RAWDC3!AQ145</f>
        <v>-</v>
      </c>
      <c r="AL145" s="162" t="str">
        <f>RAWDC3!AR145</f>
        <v>-</v>
      </c>
      <c r="AM145" s="162" t="str">
        <f>RAWDC3!AS145</f>
        <v>-</v>
      </c>
      <c r="AN145" s="162" t="str">
        <f>RAWDC3!AT145</f>
        <v>-</v>
      </c>
      <c r="AO145" s="162" t="str">
        <f>RAWDC3!AU145</f>
        <v>-</v>
      </c>
      <c r="AP145" s="162" t="str">
        <f>RAWDC3!AV145</f>
        <v>-</v>
      </c>
    </row>
    <row r="146" spans="1:42">
      <c r="A146" s="44">
        <v>144</v>
      </c>
      <c r="B146" t="str">
        <f>RAWDC3!K146</f>
        <v>Keira</v>
      </c>
      <c r="C146" t="str">
        <f>RAWDC3!L146</f>
        <v>Davies</v>
      </c>
      <c r="D146">
        <f>SUMIF(RAWDC3!BE146:HV146, $D$2)</f>
        <v>0</v>
      </c>
      <c r="E146">
        <f>SUMIF(RAWDC3!BE146:HV146, $E$2)</f>
        <v>-3</v>
      </c>
      <c r="F146">
        <f>SUMIF(RAWDC3!BE146:HV146, $F$2)</f>
        <v>-8</v>
      </c>
      <c r="G146">
        <f>SUMIF(RAWDC3!BE146:HV146, $G$2)</f>
        <v>0</v>
      </c>
      <c r="H146">
        <f>SUMIF(RAWDC3!BE146:HV146, $H$2)</f>
        <v>0</v>
      </c>
      <c r="I146">
        <f>SUMIF(RAWDC3!BE146:HV146, $I$2)</f>
        <v>2</v>
      </c>
      <c r="J146">
        <f>SUMIF(RAWDC3!BE146:HV146, $J$2)</f>
        <v>0</v>
      </c>
      <c r="K146">
        <f>SUMIF(RAWDC3!BE146:HV146, $K$2)</f>
        <v>0</v>
      </c>
      <c r="M146">
        <f t="shared" si="24"/>
        <v>-11</v>
      </c>
      <c r="N146">
        <f t="shared" si="25"/>
        <v>2</v>
      </c>
      <c r="O146">
        <f t="shared" si="26"/>
        <v>13</v>
      </c>
      <c r="Q146" s="162" t="str">
        <f>RAWDC3!P146</f>
        <v>n/a</v>
      </c>
      <c r="R146" s="162" t="str">
        <f>RAWDC3!Q146</f>
        <v>no</v>
      </c>
      <c r="S146" s="162" t="str">
        <f>RAWDC3!R146</f>
        <v>same</v>
      </c>
      <c r="T146" s="162" t="str">
        <f>RAWDC3!S146</f>
        <v>same</v>
      </c>
      <c r="U146" s="162" t="str">
        <f>RAWDC3!T146</f>
        <v>same</v>
      </c>
      <c r="V146" s="162" t="str">
        <f>RAWDC3!U146</f>
        <v>same</v>
      </c>
      <c r="X146" s="162" t="str">
        <f>RAWDC3!AE146</f>
        <v>ankle</v>
      </c>
      <c r="Y146" s="162" t="str">
        <f>RAWDC3!AF146</f>
        <v>both</v>
      </c>
      <c r="Z146" s="162" t="str">
        <f>RAWDC3!AG146</f>
        <v>ligament damage</v>
      </c>
      <c r="AA146" s="162">
        <f>RAWDC3!AH146</f>
        <v>43101</v>
      </c>
      <c r="AB146" s="162">
        <f>RAWDC3!AI146</f>
        <v>42</v>
      </c>
      <c r="AC146" s="162" t="str">
        <f>RAWDC3!AJ146</f>
        <v>during training session - matchplay</v>
      </c>
      <c r="AD146" s="162" t="str">
        <f>RAWDC3!AK146</f>
        <v>sudden injury</v>
      </c>
      <c r="AE146" s="162" t="str">
        <f>RAWDC3!AL146</f>
        <v>contact with another player</v>
      </c>
      <c r="AF146" s="162" t="str">
        <f>RAWDC3!AM146</f>
        <v>no</v>
      </c>
      <c r="AG146" s="162"/>
      <c r="AH146" s="162" t="str">
        <f>RAWDC3!AN146</f>
        <v>-</v>
      </c>
      <c r="AI146" s="162" t="str">
        <f>RAWDC3!AO146</f>
        <v>-</v>
      </c>
      <c r="AJ146" s="162" t="str">
        <f>RAWDC3!AP146</f>
        <v>-</v>
      </c>
      <c r="AK146" s="162" t="str">
        <f>RAWDC3!AQ146</f>
        <v>-</v>
      </c>
      <c r="AL146" s="162" t="str">
        <f>RAWDC3!AR146</f>
        <v>-</v>
      </c>
      <c r="AM146" s="162" t="str">
        <f>RAWDC3!AS146</f>
        <v>-</v>
      </c>
      <c r="AN146" s="162" t="str">
        <f>RAWDC3!AT146</f>
        <v>-</v>
      </c>
      <c r="AO146" s="162" t="str">
        <f>RAWDC3!AU146</f>
        <v>-</v>
      </c>
      <c r="AP146" s="162" t="str">
        <f>RAWDC3!AV146</f>
        <v>-</v>
      </c>
    </row>
    <row r="147" spans="1:42">
      <c r="A147" s="44">
        <v>145</v>
      </c>
      <c r="B147" t="str">
        <f>RAWDC3!K147</f>
        <v>Emily</v>
      </c>
      <c r="C147" t="str">
        <f>RAWDC3!L147</f>
        <v>Read</v>
      </c>
      <c r="D147">
        <f>SUMIF(RAWDC3!BE147:HV147, $D$2)</f>
        <v>0</v>
      </c>
      <c r="E147">
        <f>SUMIF(RAWDC3!BE147:HV147, $E$2)</f>
        <v>0</v>
      </c>
      <c r="F147">
        <f>SUMIF(RAWDC3!BE147:HV147, $F$2)</f>
        <v>0</v>
      </c>
      <c r="G147">
        <f>SUMIF(RAWDC3!BE147:HV147, $G$2)</f>
        <v>0</v>
      </c>
      <c r="H147">
        <f>SUMIF(RAWDC3!BE147:HV147, $H$2)</f>
        <v>0</v>
      </c>
      <c r="I147">
        <f>SUMIF(RAWDC3!BE147:HV147, $I$2)</f>
        <v>0</v>
      </c>
      <c r="J147">
        <f>SUMIF(RAWDC3!BE147:HV147, $J$2)</f>
        <v>0</v>
      </c>
      <c r="K147">
        <f>SUMIF(RAWDC3!BE147:HV147, $K$2)</f>
        <v>0</v>
      </c>
      <c r="M147">
        <f t="shared" si="24"/>
        <v>0</v>
      </c>
      <c r="N147">
        <f t="shared" si="25"/>
        <v>0</v>
      </c>
      <c r="O147">
        <f t="shared" si="26"/>
        <v>0</v>
      </c>
      <c r="Q147" s="162" t="str">
        <f>RAWDC3!P147</f>
        <v>no</v>
      </c>
      <c r="R147" s="162" t="str">
        <f>RAWDC3!Q147</f>
        <v>no</v>
      </c>
      <c r="S147" s="162" t="str">
        <f>RAWDC3!R147</f>
        <v>remained the same</v>
      </c>
      <c r="T147" s="162" t="str">
        <f>RAWDC3!S147</f>
        <v>remained the same</v>
      </c>
      <c r="U147" s="162" t="str">
        <f>RAWDC3!T147</f>
        <v>remained the same</v>
      </c>
      <c r="V147" s="162" t="str">
        <f>RAWDC3!U147</f>
        <v>remained the same</v>
      </c>
      <c r="X147" s="162" t="str">
        <f>RAWDC3!AE147</f>
        <v>-</v>
      </c>
      <c r="Y147" s="162" t="str">
        <f>RAWDC3!AF147</f>
        <v>-</v>
      </c>
      <c r="Z147" s="162" t="str">
        <f>RAWDC3!AG147</f>
        <v>-</v>
      </c>
      <c r="AA147" s="162" t="str">
        <f>RAWDC3!AH147</f>
        <v>-</v>
      </c>
      <c r="AB147" s="162" t="str">
        <f>RAWDC3!AI147</f>
        <v>-</v>
      </c>
      <c r="AC147" s="162" t="str">
        <f>RAWDC3!AJ147</f>
        <v>-</v>
      </c>
      <c r="AD147" s="162" t="str">
        <f>RAWDC3!AK147</f>
        <v>-</v>
      </c>
      <c r="AE147" s="162" t="str">
        <f>RAWDC3!AL147</f>
        <v>-</v>
      </c>
      <c r="AF147" s="162" t="str">
        <f>RAWDC3!AM147</f>
        <v>-</v>
      </c>
      <c r="AG147" s="162"/>
      <c r="AH147" s="162" t="str">
        <f>RAWDC3!AN147</f>
        <v>-</v>
      </c>
      <c r="AI147" s="162" t="str">
        <f>RAWDC3!AO147</f>
        <v>-</v>
      </c>
      <c r="AJ147" s="162" t="str">
        <f>RAWDC3!AP147</f>
        <v>-</v>
      </c>
      <c r="AK147" s="162" t="str">
        <f>RAWDC3!AQ147</f>
        <v>-</v>
      </c>
      <c r="AL147" s="162" t="str">
        <f>RAWDC3!AR147</f>
        <v>-</v>
      </c>
      <c r="AM147" s="162" t="str">
        <f>RAWDC3!AS147</f>
        <v>-</v>
      </c>
      <c r="AN147" s="162" t="str">
        <f>RAWDC3!AT147</f>
        <v>-</v>
      </c>
      <c r="AO147" s="162" t="str">
        <f>RAWDC3!AU147</f>
        <v>-</v>
      </c>
      <c r="AP147" s="162" t="str">
        <f>RAWDC3!AV147</f>
        <v>-</v>
      </c>
    </row>
    <row r="148" spans="1:42">
      <c r="A148" s="44">
        <v>146</v>
      </c>
      <c r="B148" t="str">
        <f>RAWDC3!K148</f>
        <v>birttany</v>
      </c>
      <c r="C148" t="str">
        <f>RAWDC3!L148</f>
        <v>johnson</v>
      </c>
      <c r="D148">
        <f>SUMIF(RAWDC3!BE148:HV148, $D$2)</f>
        <v>0</v>
      </c>
      <c r="E148">
        <f>SUMIF(RAWDC3!BE148:HV148, $E$2)</f>
        <v>0</v>
      </c>
      <c r="F148">
        <f>SUMIF(RAWDC3!BE148:HV148, $F$2)</f>
        <v>0</v>
      </c>
      <c r="G148">
        <f>SUMIF(RAWDC3!BE148:HV148, $G$2)</f>
        <v>0</v>
      </c>
      <c r="H148">
        <f>SUMIF(RAWDC3!BE148:HV148, $H$2)</f>
        <v>0</v>
      </c>
      <c r="I148">
        <f>SUMIF(RAWDC3!BE148:HV148, $I$2)</f>
        <v>0</v>
      </c>
      <c r="J148">
        <f>SUMIF(RAWDC3!BE148:HV148, $J$2)</f>
        <v>0</v>
      </c>
      <c r="K148">
        <f>SUMIF(RAWDC3!BE148:HV148, $K$2)</f>
        <v>0</v>
      </c>
      <c r="M148">
        <f t="shared" si="24"/>
        <v>0</v>
      </c>
      <c r="N148">
        <f t="shared" si="25"/>
        <v>0</v>
      </c>
      <c r="O148">
        <f t="shared" si="26"/>
        <v>0</v>
      </c>
      <c r="Q148" s="162" t="str">
        <f>RAWDC3!P148</f>
        <v>no</v>
      </c>
      <c r="R148" s="162" t="str">
        <f>RAWDC3!Q148</f>
        <v>no</v>
      </c>
      <c r="S148" s="162" t="str">
        <f>RAWDC3!R148</f>
        <v>same</v>
      </c>
      <c r="T148" s="162" t="str">
        <f>RAWDC3!S148</f>
        <v>same</v>
      </c>
      <c r="U148" s="162" t="str">
        <f>RAWDC3!T148</f>
        <v>same</v>
      </c>
      <c r="V148" s="162" t="str">
        <f>RAWDC3!U148</f>
        <v>same</v>
      </c>
      <c r="X148" s="162" t="str">
        <f>RAWDC3!AE148</f>
        <v>-</v>
      </c>
      <c r="Y148" s="162" t="str">
        <f>RAWDC3!AF148</f>
        <v>-</v>
      </c>
      <c r="Z148" s="162" t="str">
        <f>RAWDC3!AG148</f>
        <v>-</v>
      </c>
      <c r="AA148" s="162" t="str">
        <f>RAWDC3!AH148</f>
        <v>-</v>
      </c>
      <c r="AB148" s="162" t="str">
        <f>RAWDC3!AI148</f>
        <v>-</v>
      </c>
      <c r="AC148" s="162" t="str">
        <f>RAWDC3!AJ148</f>
        <v>-</v>
      </c>
      <c r="AD148" s="162" t="str">
        <f>RAWDC3!AK148</f>
        <v>-</v>
      </c>
      <c r="AE148" s="162" t="str">
        <f>RAWDC3!AL148</f>
        <v>-</v>
      </c>
      <c r="AF148" s="162" t="str">
        <f>RAWDC3!AM148</f>
        <v>-</v>
      </c>
      <c r="AG148" s="162"/>
      <c r="AH148" s="162" t="str">
        <f>RAWDC3!AN148</f>
        <v>-</v>
      </c>
      <c r="AI148" s="162" t="str">
        <f>RAWDC3!AO148</f>
        <v>-</v>
      </c>
      <c r="AJ148" s="162" t="str">
        <f>RAWDC3!AP148</f>
        <v>-</v>
      </c>
      <c r="AK148" s="162" t="str">
        <f>RAWDC3!AQ148</f>
        <v>-</v>
      </c>
      <c r="AL148" s="162" t="str">
        <f>RAWDC3!AR148</f>
        <v>-</v>
      </c>
      <c r="AM148" s="162" t="str">
        <f>RAWDC3!AS148</f>
        <v>-</v>
      </c>
      <c r="AN148" s="162" t="str">
        <f>RAWDC3!AT148</f>
        <v>-</v>
      </c>
      <c r="AO148" s="162" t="str">
        <f>RAWDC3!AU148</f>
        <v>-</v>
      </c>
      <c r="AP148" s="162" t="str">
        <f>RAWDC3!AV148</f>
        <v>-</v>
      </c>
    </row>
    <row r="149" spans="1:42">
      <c r="A149" s="44">
        <v>147</v>
      </c>
      <c r="B149" t="str">
        <f>RAWDC3!K149</f>
        <v>Gwenan</v>
      </c>
      <c r="C149" t="str">
        <f>RAWDC3!L149</f>
        <v>Williams</v>
      </c>
      <c r="D149">
        <f>SUMIF(RAWDC3!BE149:HV149, $D$2)</f>
        <v>0</v>
      </c>
      <c r="E149">
        <f>SUMIF(RAWDC3!BE149:HV149, $E$2)</f>
        <v>0</v>
      </c>
      <c r="F149">
        <f>SUMIF(RAWDC3!BE149:HV149, $F$2)</f>
        <v>-2</v>
      </c>
      <c r="G149">
        <f>SUMIF(RAWDC3!BE149:HV149, $G$2)</f>
        <v>-5</v>
      </c>
      <c r="H149">
        <f>SUMIF(RAWDC3!BE149:HV149, $H$2)</f>
        <v>2</v>
      </c>
      <c r="I149">
        <f>SUMIF(RAWDC3!BE149:HV149, $I$2)</f>
        <v>2</v>
      </c>
      <c r="J149">
        <f>SUMIF(RAWDC3!BE149:HV149, $J$2)</f>
        <v>3</v>
      </c>
      <c r="K149">
        <f>SUMIF(RAWDC3!BE149:HV149, $K$2)</f>
        <v>0</v>
      </c>
      <c r="M149">
        <f t="shared" si="24"/>
        <v>-7</v>
      </c>
      <c r="N149">
        <f t="shared" si="25"/>
        <v>7</v>
      </c>
      <c r="O149">
        <f t="shared" si="26"/>
        <v>14</v>
      </c>
      <c r="Q149" s="162" t="str">
        <f>RAWDC3!P149</f>
        <v>no still country</v>
      </c>
      <c r="R149" s="162" t="str">
        <f>RAWDC3!Q149</f>
        <v xml:space="preserve">yes </v>
      </c>
      <c r="S149" s="162" t="str">
        <f>RAWDC3!R149</f>
        <v>the same</v>
      </c>
      <c r="T149" s="162" t="str">
        <f>RAWDC3!S149</f>
        <v>increased</v>
      </c>
      <c r="U149" s="162" t="str">
        <f>RAWDC3!T149</f>
        <v>the same</v>
      </c>
      <c r="V149" s="162" t="str">
        <f>RAWDC3!U149</f>
        <v xml:space="preserve">more plyometric and strength </v>
      </c>
      <c r="X149" s="162" t="str">
        <f>RAWDC3!AE149</f>
        <v>-</v>
      </c>
      <c r="Y149" s="162" t="str">
        <f>RAWDC3!AF149</f>
        <v>-</v>
      </c>
      <c r="Z149" s="162" t="str">
        <f>RAWDC3!AG149</f>
        <v>-</v>
      </c>
      <c r="AA149" s="162" t="str">
        <f>RAWDC3!AH149</f>
        <v>-</v>
      </c>
      <c r="AB149" s="162" t="str">
        <f>RAWDC3!AI149</f>
        <v>-</v>
      </c>
      <c r="AC149" s="162" t="str">
        <f>RAWDC3!AJ149</f>
        <v>-</v>
      </c>
      <c r="AD149" s="162" t="str">
        <f>RAWDC3!AK149</f>
        <v>-</v>
      </c>
      <c r="AE149" s="162" t="str">
        <f>RAWDC3!AL149</f>
        <v>-</v>
      </c>
      <c r="AF149" s="162" t="str">
        <f>RAWDC3!AM149</f>
        <v>-</v>
      </c>
      <c r="AG149" s="162"/>
      <c r="AH149" s="162" t="str">
        <f>RAWDC3!AN149</f>
        <v>-</v>
      </c>
      <c r="AI149" s="162" t="str">
        <f>RAWDC3!AO149</f>
        <v>-</v>
      </c>
      <c r="AJ149" s="162" t="str">
        <f>RAWDC3!AP149</f>
        <v>-</v>
      </c>
      <c r="AK149" s="162" t="str">
        <f>RAWDC3!AQ149</f>
        <v>-</v>
      </c>
      <c r="AL149" s="162" t="str">
        <f>RAWDC3!AR149</f>
        <v>-</v>
      </c>
      <c r="AM149" s="162" t="str">
        <f>RAWDC3!AS149</f>
        <v>-</v>
      </c>
      <c r="AN149" s="162" t="str">
        <f>RAWDC3!AT149</f>
        <v>-</v>
      </c>
      <c r="AO149" s="162" t="str">
        <f>RAWDC3!AU149</f>
        <v>-</v>
      </c>
      <c r="AP149" s="162" t="str">
        <f>RAWDC3!AV149</f>
        <v>-</v>
      </c>
    </row>
    <row r="150" spans="1:42">
      <c r="A150" s="44">
        <v>148</v>
      </c>
      <c r="B150" t="str">
        <f>RAWDC3!K150</f>
        <v>Ella</v>
      </c>
      <c r="C150" t="str">
        <f>RAWDC3!L150</f>
        <v>Hadfield</v>
      </c>
      <c r="D150">
        <f>SUMIF(RAWDC3!BE150:HV150, $D$2)</f>
        <v>0</v>
      </c>
      <c r="E150">
        <f>SUMIF(RAWDC3!BE150:HV150, $E$2)</f>
        <v>0</v>
      </c>
      <c r="F150">
        <f>SUMIF(RAWDC3!BE150:HV150, $F$2)</f>
        <v>0</v>
      </c>
      <c r="G150">
        <f>SUMIF(RAWDC3!BE150:HV150, $G$2)</f>
        <v>0</v>
      </c>
      <c r="H150">
        <f>SUMIF(RAWDC3!BE150:HV150, $H$2)</f>
        <v>0</v>
      </c>
      <c r="I150">
        <f>SUMIF(RAWDC3!BE150:HV150, $I$2)</f>
        <v>0</v>
      </c>
      <c r="J150">
        <f>SUMIF(RAWDC3!BE150:HV150, $J$2)</f>
        <v>0</v>
      </c>
      <c r="K150">
        <f>SUMIF(RAWDC3!BE150:HV150, $K$2)</f>
        <v>0</v>
      </c>
      <c r="M150">
        <f t="shared" si="24"/>
        <v>0</v>
      </c>
      <c r="N150">
        <f t="shared" si="25"/>
        <v>0</v>
      </c>
      <c r="O150">
        <f t="shared" si="26"/>
        <v>0</v>
      </c>
      <c r="Q150" s="162" t="str">
        <f>RAWDC3!P150</f>
        <v>no</v>
      </c>
      <c r="R150" s="162" t="str">
        <f>RAWDC3!Q150</f>
        <v>no</v>
      </c>
      <c r="S150" s="162" t="str">
        <f>RAWDC3!R150</f>
        <v>same</v>
      </c>
      <c r="T150" s="162" t="str">
        <f>RAWDC3!S150</f>
        <v>same</v>
      </c>
      <c r="U150" s="162" t="str">
        <f>RAWDC3!T150</f>
        <v>same</v>
      </c>
      <c r="V150" s="162" t="str">
        <f>RAWDC3!U150</f>
        <v>no</v>
      </c>
      <c r="X150" s="162" t="str">
        <f>RAWDC3!AE150</f>
        <v>-</v>
      </c>
      <c r="Y150" s="162" t="str">
        <f>RAWDC3!AF150</f>
        <v>-</v>
      </c>
      <c r="Z150" s="162" t="str">
        <f>RAWDC3!AG150</f>
        <v>-</v>
      </c>
      <c r="AA150" s="162" t="str">
        <f>RAWDC3!AH150</f>
        <v>-</v>
      </c>
      <c r="AB150" s="162" t="str">
        <f>RAWDC3!AI150</f>
        <v>-</v>
      </c>
      <c r="AC150" s="162" t="str">
        <f>RAWDC3!AJ150</f>
        <v>-</v>
      </c>
      <c r="AD150" s="162" t="str">
        <f>RAWDC3!AK150</f>
        <v>-</v>
      </c>
      <c r="AE150" s="162" t="str">
        <f>RAWDC3!AL150</f>
        <v>-</v>
      </c>
      <c r="AF150" s="162" t="str">
        <f>RAWDC3!AM150</f>
        <v>-</v>
      </c>
      <c r="AG150" s="162"/>
      <c r="AH150" s="162" t="str">
        <f>RAWDC3!AN150</f>
        <v>-</v>
      </c>
      <c r="AI150" s="162" t="str">
        <f>RAWDC3!AO150</f>
        <v>-</v>
      </c>
      <c r="AJ150" s="162" t="str">
        <f>RAWDC3!AP150</f>
        <v>-</v>
      </c>
      <c r="AK150" s="162" t="str">
        <f>RAWDC3!AQ150</f>
        <v>-</v>
      </c>
      <c r="AL150" s="162" t="str">
        <f>RAWDC3!AR150</f>
        <v>-</v>
      </c>
      <c r="AM150" s="162" t="str">
        <f>RAWDC3!AS150</f>
        <v>-</v>
      </c>
      <c r="AN150" s="162" t="str">
        <f>RAWDC3!AT150</f>
        <v>-</v>
      </c>
      <c r="AO150" s="162" t="str">
        <f>RAWDC3!AU150</f>
        <v>-</v>
      </c>
      <c r="AP150" s="162" t="str">
        <f>RAWDC3!AV150</f>
        <v>-</v>
      </c>
    </row>
    <row r="151" spans="1:42">
      <c r="A151" s="44">
        <v>149</v>
      </c>
      <c r="B151" t="str">
        <f>RAWDC3!K151</f>
        <v>Yasmin</v>
      </c>
      <c r="C151" t="str">
        <f>RAWDC3!L151</f>
        <v>Hodge-England</v>
      </c>
      <c r="D151">
        <f>SUMIF(RAWDC3!BE151:HV151, $D$2)</f>
        <v>0</v>
      </c>
      <c r="E151">
        <f>SUMIF(RAWDC3!BE151:HV151, $E$2)</f>
        <v>0</v>
      </c>
      <c r="F151">
        <f>SUMIF(RAWDC3!BE151:HV151, $F$2)</f>
        <v>-2</v>
      </c>
      <c r="G151">
        <f>SUMIF(RAWDC3!BE151:HV151, $G$2)</f>
        <v>0</v>
      </c>
      <c r="H151">
        <f>SUMIF(RAWDC3!BE151:HV151, $H$2)</f>
        <v>0</v>
      </c>
      <c r="I151">
        <f>SUMIF(RAWDC3!BE151:HV151, $I$2)</f>
        <v>0</v>
      </c>
      <c r="J151">
        <f>SUMIF(RAWDC3!BE151:HV151, $J$2)</f>
        <v>0</v>
      </c>
      <c r="K151">
        <f>SUMIF(RAWDC3!BE151:HV151, $K$2)</f>
        <v>0</v>
      </c>
      <c r="M151">
        <f t="shared" si="24"/>
        <v>-2</v>
      </c>
      <c r="N151">
        <f t="shared" si="25"/>
        <v>0</v>
      </c>
      <c r="O151">
        <f t="shared" si="26"/>
        <v>2</v>
      </c>
      <c r="Q151" s="162" t="str">
        <f>RAWDC3!P151</f>
        <v>no</v>
      </c>
      <c r="R151" s="162" t="str">
        <f>RAWDC3!Q151</f>
        <v>no</v>
      </c>
      <c r="S151" s="162" t="str">
        <f>RAWDC3!R151</f>
        <v>same</v>
      </c>
      <c r="T151" s="162" t="str">
        <f>RAWDC3!S151</f>
        <v>same</v>
      </c>
      <c r="U151" s="162" t="str">
        <f>RAWDC3!T151</f>
        <v>increased</v>
      </c>
      <c r="V151" s="162" t="str">
        <f>RAWDC3!U151</f>
        <v>same</v>
      </c>
      <c r="X151" s="162" t="str">
        <f>RAWDC3!AE151</f>
        <v>-</v>
      </c>
      <c r="Y151" s="162" t="str">
        <f>RAWDC3!AF151</f>
        <v>-</v>
      </c>
      <c r="Z151" s="162" t="str">
        <f>RAWDC3!AG151</f>
        <v>-</v>
      </c>
      <c r="AA151" s="162" t="str">
        <f>RAWDC3!AH151</f>
        <v>-</v>
      </c>
      <c r="AB151" s="162" t="str">
        <f>RAWDC3!AI151</f>
        <v>-</v>
      </c>
      <c r="AC151" s="162" t="str">
        <f>RAWDC3!AJ151</f>
        <v>-</v>
      </c>
      <c r="AD151" s="162" t="str">
        <f>RAWDC3!AK151</f>
        <v>-</v>
      </c>
      <c r="AE151" s="162" t="str">
        <f>RAWDC3!AL151</f>
        <v>-</v>
      </c>
      <c r="AF151" s="162" t="str">
        <f>RAWDC3!AM151</f>
        <v>-</v>
      </c>
      <c r="AG151" s="162"/>
      <c r="AH151" s="162" t="str">
        <f>RAWDC3!AN151</f>
        <v>-</v>
      </c>
      <c r="AI151" s="162" t="str">
        <f>RAWDC3!AO151</f>
        <v>-</v>
      </c>
      <c r="AJ151" s="162" t="str">
        <f>RAWDC3!AP151</f>
        <v>-</v>
      </c>
      <c r="AK151" s="162" t="str">
        <f>RAWDC3!AQ151</f>
        <v>-</v>
      </c>
      <c r="AL151" s="162" t="str">
        <f>RAWDC3!AR151</f>
        <v>-</v>
      </c>
      <c r="AM151" s="162" t="str">
        <f>RAWDC3!AS151</f>
        <v>-</v>
      </c>
      <c r="AN151" s="162" t="str">
        <f>RAWDC3!AT151</f>
        <v>-</v>
      </c>
      <c r="AO151" s="162" t="str">
        <f>RAWDC3!AU151</f>
        <v>-</v>
      </c>
      <c r="AP151" s="162" t="str">
        <f>RAWDC3!AV151</f>
        <v>-</v>
      </c>
    </row>
    <row r="152" spans="1:42">
      <c r="A152" s="44">
        <v>150</v>
      </c>
      <c r="B152" t="str">
        <f>RAWDC3!K152</f>
        <v>Rhianydd</v>
      </c>
      <c r="C152" t="str">
        <f>RAWDC3!L152</f>
        <v>Reynolds</v>
      </c>
      <c r="D152">
        <f>SUMIF(RAWDC3!BE152:HV152, $D$2)</f>
        <v>0</v>
      </c>
      <c r="E152">
        <f>SUMIF(RAWDC3!BE152:HV152, $E$2)</f>
        <v>-9</v>
      </c>
      <c r="F152">
        <f>SUMIF(RAWDC3!BE152:HV152, $F$2)</f>
        <v>0</v>
      </c>
      <c r="G152">
        <f>SUMIF(RAWDC3!BE152:HV152, $G$2)</f>
        <v>0</v>
      </c>
      <c r="H152">
        <f>SUMIF(RAWDC3!BE152:HV152, $H$2)</f>
        <v>0</v>
      </c>
      <c r="I152">
        <f>SUMIF(RAWDC3!BE152:HV152, $I$2)</f>
        <v>0</v>
      </c>
      <c r="J152">
        <f>SUMIF(RAWDC3!BE152:HV152, $J$2)</f>
        <v>0</v>
      </c>
      <c r="K152">
        <f>SUMIF(RAWDC3!BE152:HV152, $K$2)</f>
        <v>0</v>
      </c>
      <c r="M152">
        <f t="shared" si="24"/>
        <v>-9</v>
      </c>
      <c r="N152">
        <f t="shared" si="25"/>
        <v>0</v>
      </c>
      <c r="O152">
        <f t="shared" si="26"/>
        <v>9</v>
      </c>
      <c r="Q152" s="162" t="str">
        <f>RAWDC3!P152</f>
        <v>No</v>
      </c>
      <c r="R152" s="162" t="str">
        <f>RAWDC3!Q152</f>
        <v>No</v>
      </c>
      <c r="S152" s="162" t="str">
        <f>RAWDC3!R152</f>
        <v>Remained the same</v>
      </c>
      <c r="T152" s="162" t="str">
        <f>RAWDC3!S152</f>
        <v>Remained the same</v>
      </c>
      <c r="U152" s="162" t="str">
        <f>RAWDC3!T152</f>
        <v>Remained the same</v>
      </c>
      <c r="V152" s="162" t="str">
        <f>RAWDC3!U152</f>
        <v>Remained the same</v>
      </c>
      <c r="X152" s="162" t="str">
        <f>RAWDC3!AE152</f>
        <v>-</v>
      </c>
      <c r="Y152" s="162" t="str">
        <f>RAWDC3!AF152</f>
        <v>-</v>
      </c>
      <c r="Z152" s="162" t="str">
        <f>RAWDC3!AG152</f>
        <v>-</v>
      </c>
      <c r="AA152" s="162" t="str">
        <f>RAWDC3!AH152</f>
        <v>-</v>
      </c>
      <c r="AB152" s="162" t="str">
        <f>RAWDC3!AI152</f>
        <v>-</v>
      </c>
      <c r="AC152" s="162" t="str">
        <f>RAWDC3!AJ152</f>
        <v>-</v>
      </c>
      <c r="AD152" s="162" t="str">
        <f>RAWDC3!AK152</f>
        <v>-</v>
      </c>
      <c r="AE152" s="162" t="str">
        <f>RAWDC3!AL152</f>
        <v>-</v>
      </c>
      <c r="AF152" s="162" t="str">
        <f>RAWDC3!AM152</f>
        <v>-</v>
      </c>
      <c r="AG152" s="162"/>
      <c r="AH152" s="162" t="str">
        <f>RAWDC3!AN152</f>
        <v>-</v>
      </c>
      <c r="AI152" s="162" t="str">
        <f>RAWDC3!AO152</f>
        <v>-</v>
      </c>
      <c r="AJ152" s="162" t="str">
        <f>RAWDC3!AP152</f>
        <v>-</v>
      </c>
      <c r="AK152" s="162" t="str">
        <f>RAWDC3!AQ152</f>
        <v>-</v>
      </c>
      <c r="AL152" s="162" t="str">
        <f>RAWDC3!AR152</f>
        <v>-</v>
      </c>
      <c r="AM152" s="162" t="str">
        <f>RAWDC3!AS152</f>
        <v>-</v>
      </c>
      <c r="AN152" s="162" t="str">
        <f>RAWDC3!AT152</f>
        <v>-</v>
      </c>
      <c r="AO152" s="162" t="str">
        <f>RAWDC3!AU152</f>
        <v>-</v>
      </c>
      <c r="AP152" s="162" t="str">
        <f>RAWDC3!AV152</f>
        <v>-</v>
      </c>
    </row>
    <row r="153" spans="1:42">
      <c r="A153" s="44">
        <v>151</v>
      </c>
      <c r="B153">
        <f>RAWDC3!K153</f>
        <v>0</v>
      </c>
      <c r="C153">
        <f>RAWDC3!L153</f>
        <v>0</v>
      </c>
      <c r="D153">
        <f>SUMIF(RAWDC3!BE153:HV153, $D$2)</f>
        <v>0</v>
      </c>
      <c r="E153">
        <f>SUMIF(RAWDC3!BE153:HV153, $E$2)</f>
        <v>0</v>
      </c>
      <c r="F153">
        <f>SUMIF(RAWDC3!BE153:HV153, $F$2)</f>
        <v>0</v>
      </c>
      <c r="G153">
        <f>SUMIF(RAWDC3!BE153:HV153, $G$2)</f>
        <v>0</v>
      </c>
      <c r="H153">
        <f>SUMIF(RAWDC3!BE153:HV153, $H$2)</f>
        <v>0</v>
      </c>
      <c r="I153">
        <f>SUMIF(RAWDC3!BE153:HV153, $I$2)</f>
        <v>0</v>
      </c>
      <c r="J153">
        <f>SUMIF(RAWDC3!BE153:HV153, $J$2)</f>
        <v>0</v>
      </c>
      <c r="K153">
        <f>SUMIF(RAWDC3!BE153:HV153, $K$2)</f>
        <v>0</v>
      </c>
      <c r="M153">
        <f t="shared" si="24"/>
        <v>0</v>
      </c>
      <c r="N153">
        <f t="shared" si="25"/>
        <v>0</v>
      </c>
      <c r="O153">
        <f t="shared" si="26"/>
        <v>0</v>
      </c>
      <c r="Q153" s="162">
        <f>RAWDC3!P153</f>
        <v>0</v>
      </c>
      <c r="R153" s="162">
        <f>RAWDC3!Q153</f>
        <v>0</v>
      </c>
      <c r="S153" s="162">
        <f>RAWDC3!R153</f>
        <v>0</v>
      </c>
      <c r="T153" s="162">
        <f>RAWDC3!S153</f>
        <v>0</v>
      </c>
      <c r="U153" s="162">
        <f>RAWDC3!T153</f>
        <v>0</v>
      </c>
      <c r="V153" s="162">
        <f>RAWDC3!U153</f>
        <v>0</v>
      </c>
      <c r="X153" s="162" t="str">
        <f>RAWDC3!AE153</f>
        <v>-</v>
      </c>
      <c r="Y153" s="162" t="str">
        <f>RAWDC3!AF153</f>
        <v>-</v>
      </c>
      <c r="Z153" s="162" t="str">
        <f>RAWDC3!AG153</f>
        <v>-</v>
      </c>
      <c r="AA153" s="162" t="str">
        <f>RAWDC3!AH153</f>
        <v>-</v>
      </c>
      <c r="AB153" s="162" t="str">
        <f>RAWDC3!AI153</f>
        <v>-</v>
      </c>
      <c r="AC153" s="162" t="str">
        <f>RAWDC3!AJ153</f>
        <v>-</v>
      </c>
      <c r="AD153" s="162" t="str">
        <f>RAWDC3!AK153</f>
        <v>-</v>
      </c>
      <c r="AE153" s="162" t="str">
        <f>RAWDC3!AL153</f>
        <v>-</v>
      </c>
      <c r="AF153" s="162" t="str">
        <f>RAWDC3!AM153</f>
        <v>-</v>
      </c>
      <c r="AG153" s="162"/>
      <c r="AH153" s="162" t="str">
        <f>RAWDC3!AN153</f>
        <v>-</v>
      </c>
      <c r="AI153" s="162" t="str">
        <f>RAWDC3!AO153</f>
        <v>-</v>
      </c>
      <c r="AJ153" s="162" t="str">
        <f>RAWDC3!AP153</f>
        <v>-</v>
      </c>
      <c r="AK153" s="162" t="str">
        <f>RAWDC3!AQ153</f>
        <v>-</v>
      </c>
      <c r="AL153" s="162" t="str">
        <f>RAWDC3!AR153</f>
        <v>-</v>
      </c>
      <c r="AM153" s="162" t="str">
        <f>RAWDC3!AS153</f>
        <v>-</v>
      </c>
      <c r="AN153" s="162" t="str">
        <f>RAWDC3!AT153</f>
        <v>-</v>
      </c>
      <c r="AO153" s="162" t="str">
        <f>RAWDC3!AU153</f>
        <v>-</v>
      </c>
      <c r="AP153" s="162" t="str">
        <f>RAWDC3!AV153</f>
        <v>-</v>
      </c>
    </row>
    <row r="154" spans="1:42">
      <c r="A154" s="44">
        <v>152</v>
      </c>
      <c r="B154" t="str">
        <f>RAWDC3!K154</f>
        <v xml:space="preserve">Chloe </v>
      </c>
      <c r="C154" t="str">
        <f>RAWDC3!L154</f>
        <v>James</v>
      </c>
      <c r="D154">
        <f>SUMIF(RAWDC3!BE154:HV154, $D$2)</f>
        <v>-16</v>
      </c>
      <c r="E154">
        <f>SUMIF(RAWDC3!BE154:HV154, $E$2)</f>
        <v>-6</v>
      </c>
      <c r="F154">
        <f>SUMIF(RAWDC3!BE154:HV154, $F$2)</f>
        <v>-4</v>
      </c>
      <c r="G154">
        <f>SUMIF(RAWDC3!BE154:HV154, $G$2)</f>
        <v>-4</v>
      </c>
      <c r="H154">
        <f>SUMIF(RAWDC3!BE154:HV154, $H$2)</f>
        <v>3</v>
      </c>
      <c r="I154">
        <f>SUMIF(RAWDC3!BE154:HV154, $I$2)</f>
        <v>2</v>
      </c>
      <c r="J154">
        <f>SUMIF(RAWDC3!BE154:HV154, $J$2)</f>
        <v>0</v>
      </c>
      <c r="K154">
        <f>SUMIF(RAWDC3!BE154:HV154, $K$2)</f>
        <v>0</v>
      </c>
      <c r="M154">
        <f t="shared" si="24"/>
        <v>-30</v>
      </c>
      <c r="N154">
        <f t="shared" si="25"/>
        <v>5</v>
      </c>
      <c r="O154">
        <f t="shared" si="26"/>
        <v>35</v>
      </c>
      <c r="Q154" s="162" t="str">
        <f>RAWDC3!P154</f>
        <v>No</v>
      </c>
      <c r="R154" s="162" t="str">
        <f>RAWDC3!Q154</f>
        <v>No</v>
      </c>
      <c r="S154" s="162" t="str">
        <f>RAWDC3!R154</f>
        <v xml:space="preserve">Stayed the same </v>
      </c>
      <c r="T154" s="162" t="str">
        <f>RAWDC3!S154</f>
        <v>remained the same</v>
      </c>
      <c r="U154" s="162" t="str">
        <f>RAWDC3!T154</f>
        <v>decreased</v>
      </c>
      <c r="V154" s="162" t="str">
        <f>RAWDC3!U154</f>
        <v>changed</v>
      </c>
      <c r="X154" s="162" t="str">
        <f>RAWDC3!AE154</f>
        <v xml:space="preserve">Patellar Tendinopathy </v>
      </c>
      <c r="Y154" s="162" t="str">
        <f>RAWDC3!AF154</f>
        <v>Right</v>
      </c>
      <c r="Z154" s="162" t="str">
        <f>RAWDC3!AG154</f>
        <v>tendon</v>
      </c>
      <c r="AA154" s="162">
        <f>RAWDC3!AH154</f>
        <v>43058</v>
      </c>
      <c r="AB154" s="162">
        <f>RAWDC3!AI154</f>
        <v>21</v>
      </c>
      <c r="AC154" s="162" t="str">
        <f>RAWDC3!AJ154</f>
        <v>Overusing the limb</v>
      </c>
      <c r="AD154" s="162" t="str">
        <f>RAWDC3!AK154</f>
        <v xml:space="preserve">Overuse </v>
      </c>
      <c r="AE154" s="162" t="str">
        <f>RAWDC3!AL154</f>
        <v>non contact</v>
      </c>
      <c r="AF154" s="162" t="str">
        <f>RAWDC3!AM154</f>
        <v>No</v>
      </c>
      <c r="AG154" s="162"/>
      <c r="AH154" s="162" t="str">
        <f>RAWDC3!AN154</f>
        <v>-</v>
      </c>
      <c r="AI154" s="162" t="str">
        <f>RAWDC3!AO154</f>
        <v>-</v>
      </c>
      <c r="AJ154" s="162" t="str">
        <f>RAWDC3!AP154</f>
        <v>-</v>
      </c>
      <c r="AK154" s="162" t="str">
        <f>RAWDC3!AQ154</f>
        <v>-</v>
      </c>
      <c r="AL154" s="162" t="str">
        <f>RAWDC3!AR154</f>
        <v>-</v>
      </c>
      <c r="AM154" s="162" t="str">
        <f>RAWDC3!AS154</f>
        <v>-</v>
      </c>
      <c r="AN154" s="162" t="str">
        <f>RAWDC3!AT154</f>
        <v>-</v>
      </c>
      <c r="AO154" s="162" t="str">
        <f>RAWDC3!AU154</f>
        <v>-</v>
      </c>
      <c r="AP154" s="162" t="str">
        <f>RAWDC3!AV154</f>
        <v>-</v>
      </c>
    </row>
    <row r="155" spans="1:42">
      <c r="A155" s="44">
        <v>153</v>
      </c>
      <c r="B155">
        <f>RAWDC3!K155</f>
        <v>0</v>
      </c>
      <c r="C155">
        <f>RAWDC3!L155</f>
        <v>0</v>
      </c>
      <c r="D155">
        <f>SUMIF(RAWDC3!BE155:HV155, $D$2)</f>
        <v>0</v>
      </c>
      <c r="E155">
        <f>SUMIF(RAWDC3!BE155:HV155, $E$2)</f>
        <v>0</v>
      </c>
      <c r="F155">
        <f>SUMIF(RAWDC3!BE155:HV155, $F$2)</f>
        <v>0</v>
      </c>
      <c r="G155">
        <f>SUMIF(RAWDC3!BE155:HV155, $G$2)</f>
        <v>0</v>
      </c>
      <c r="H155">
        <f>SUMIF(RAWDC3!BE155:HV155, $H$2)</f>
        <v>0</v>
      </c>
      <c r="I155">
        <f>SUMIF(RAWDC3!BE155:HV155, $I$2)</f>
        <v>0</v>
      </c>
      <c r="J155">
        <f>SUMIF(RAWDC3!BE155:HV155, $J$2)</f>
        <v>0</v>
      </c>
      <c r="K155">
        <f>SUMIF(RAWDC3!BE155:HV155, $K$2)</f>
        <v>0</v>
      </c>
      <c r="M155">
        <f t="shared" si="24"/>
        <v>0</v>
      </c>
      <c r="N155">
        <f t="shared" si="25"/>
        <v>0</v>
      </c>
      <c r="O155">
        <f t="shared" si="26"/>
        <v>0</v>
      </c>
      <c r="Q155" s="162">
        <f>RAWDC3!P155</f>
        <v>0</v>
      </c>
      <c r="R155" s="162">
        <f>RAWDC3!Q155</f>
        <v>0</v>
      </c>
      <c r="S155" s="162">
        <f>RAWDC3!R155</f>
        <v>0</v>
      </c>
      <c r="T155" s="162">
        <f>RAWDC3!S155</f>
        <v>0</v>
      </c>
      <c r="U155" s="162">
        <f>RAWDC3!T155</f>
        <v>0</v>
      </c>
      <c r="V155" s="162">
        <f>RAWDC3!U155</f>
        <v>0</v>
      </c>
      <c r="X155" s="162" t="str">
        <f>RAWDC3!AE155</f>
        <v>-</v>
      </c>
      <c r="Y155" s="162" t="str">
        <f>RAWDC3!AF155</f>
        <v>-</v>
      </c>
      <c r="Z155" s="162" t="str">
        <f>RAWDC3!AG155</f>
        <v>-</v>
      </c>
      <c r="AA155" s="162" t="str">
        <f>RAWDC3!AH155</f>
        <v>-</v>
      </c>
      <c r="AB155" s="162" t="str">
        <f>RAWDC3!AI155</f>
        <v>-</v>
      </c>
      <c r="AC155" s="162" t="str">
        <f>RAWDC3!AJ155</f>
        <v>-</v>
      </c>
      <c r="AD155" s="162" t="str">
        <f>RAWDC3!AK155</f>
        <v>-</v>
      </c>
      <c r="AE155" s="162" t="str">
        <f>RAWDC3!AL155</f>
        <v>-</v>
      </c>
      <c r="AF155" s="162" t="str">
        <f>RAWDC3!AM155</f>
        <v>-</v>
      </c>
      <c r="AG155" s="162"/>
      <c r="AH155" s="162" t="str">
        <f>RAWDC3!AN155</f>
        <v>-</v>
      </c>
      <c r="AI155" s="162" t="str">
        <f>RAWDC3!AO155</f>
        <v>-</v>
      </c>
      <c r="AJ155" s="162" t="str">
        <f>RAWDC3!AP155</f>
        <v>-</v>
      </c>
      <c r="AK155" s="162" t="str">
        <f>RAWDC3!AQ155</f>
        <v>-</v>
      </c>
      <c r="AL155" s="162" t="str">
        <f>RAWDC3!AR155</f>
        <v>-</v>
      </c>
      <c r="AM155" s="162" t="str">
        <f>RAWDC3!AS155</f>
        <v>-</v>
      </c>
      <c r="AN155" s="162" t="str">
        <f>RAWDC3!AT155</f>
        <v>-</v>
      </c>
      <c r="AO155" s="162" t="str">
        <f>RAWDC3!AU155</f>
        <v>-</v>
      </c>
      <c r="AP155" s="162" t="str">
        <f>RAWDC3!AV155</f>
        <v>-</v>
      </c>
    </row>
    <row r="156" spans="1:42">
      <c r="A156" s="44">
        <v>154</v>
      </c>
      <c r="B156">
        <f>RAWDC3!K156</f>
        <v>0</v>
      </c>
      <c r="C156">
        <f>RAWDC3!L156</f>
        <v>0</v>
      </c>
      <c r="D156">
        <f>SUMIF(RAWDC3!BE156:HV156, $D$2)</f>
        <v>0</v>
      </c>
      <c r="E156">
        <f>SUMIF(RAWDC3!BE156:HV156, $E$2)</f>
        <v>0</v>
      </c>
      <c r="F156">
        <f>SUMIF(RAWDC3!BE156:HV156, $F$2)</f>
        <v>0</v>
      </c>
      <c r="G156">
        <f>SUMIF(RAWDC3!BE156:HV156, $G$2)</f>
        <v>0</v>
      </c>
      <c r="H156">
        <f>SUMIF(RAWDC3!BE156:HV156, $H$2)</f>
        <v>0</v>
      </c>
      <c r="I156">
        <f>SUMIF(RAWDC3!BE156:HV156, $I$2)</f>
        <v>0</v>
      </c>
      <c r="J156">
        <f>SUMIF(RAWDC3!BE156:HV156, $J$2)</f>
        <v>0</v>
      </c>
      <c r="K156">
        <f>SUMIF(RAWDC3!BE156:HV156, $K$2)</f>
        <v>0</v>
      </c>
      <c r="M156">
        <f t="shared" si="24"/>
        <v>0</v>
      </c>
      <c r="N156">
        <f t="shared" si="25"/>
        <v>0</v>
      </c>
      <c r="O156">
        <f t="shared" si="26"/>
        <v>0</v>
      </c>
      <c r="Q156" s="162">
        <f>RAWDC3!P156</f>
        <v>0</v>
      </c>
      <c r="R156" s="162">
        <f>RAWDC3!Q156</f>
        <v>0</v>
      </c>
      <c r="S156" s="162">
        <f>RAWDC3!R156</f>
        <v>0</v>
      </c>
      <c r="T156" s="162">
        <f>RAWDC3!S156</f>
        <v>0</v>
      </c>
      <c r="U156" s="162">
        <f>RAWDC3!T156</f>
        <v>0</v>
      </c>
      <c r="V156" s="162">
        <f>RAWDC3!U156</f>
        <v>0</v>
      </c>
      <c r="X156" s="162" t="str">
        <f>RAWDC3!AE156</f>
        <v>-</v>
      </c>
      <c r="Y156" s="162" t="str">
        <f>RAWDC3!AF156</f>
        <v>-</v>
      </c>
      <c r="Z156" s="162" t="str">
        <f>RAWDC3!AG156</f>
        <v>-</v>
      </c>
      <c r="AA156" s="162" t="str">
        <f>RAWDC3!AH156</f>
        <v>-</v>
      </c>
      <c r="AB156" s="162" t="str">
        <f>RAWDC3!AI156</f>
        <v>-</v>
      </c>
      <c r="AC156" s="162" t="str">
        <f>RAWDC3!AJ156</f>
        <v>-</v>
      </c>
      <c r="AD156" s="162" t="str">
        <f>RAWDC3!AK156</f>
        <v>-</v>
      </c>
      <c r="AE156" s="162" t="str">
        <f>RAWDC3!AL156</f>
        <v>-</v>
      </c>
      <c r="AF156" s="162" t="str">
        <f>RAWDC3!AM156</f>
        <v>-</v>
      </c>
      <c r="AG156" s="162"/>
      <c r="AH156" s="162" t="str">
        <f>RAWDC3!AN156</f>
        <v>-</v>
      </c>
      <c r="AI156" s="162" t="str">
        <f>RAWDC3!AO156</f>
        <v>-</v>
      </c>
      <c r="AJ156" s="162" t="str">
        <f>RAWDC3!AP156</f>
        <v>-</v>
      </c>
      <c r="AK156" s="162" t="str">
        <f>RAWDC3!AQ156</f>
        <v>-</v>
      </c>
      <c r="AL156" s="162" t="str">
        <f>RAWDC3!AR156</f>
        <v>-</v>
      </c>
      <c r="AM156" s="162" t="str">
        <f>RAWDC3!AS156</f>
        <v>-</v>
      </c>
      <c r="AN156" s="162" t="str">
        <f>RAWDC3!AT156</f>
        <v>-</v>
      </c>
      <c r="AO156" s="162" t="str">
        <f>RAWDC3!AU156</f>
        <v>-</v>
      </c>
      <c r="AP156" s="162" t="str">
        <f>RAWDC3!AV156</f>
        <v>-</v>
      </c>
    </row>
    <row r="157" spans="1:42">
      <c r="A157" s="44">
        <v>155</v>
      </c>
      <c r="B157" t="str">
        <f>RAWDC3!K157</f>
        <v>Bethan</v>
      </c>
      <c r="C157" t="str">
        <f>RAWDC3!L157</f>
        <v>Moore</v>
      </c>
      <c r="D157">
        <f>SUMIF(RAWDC3!BE157:HV157, $D$2)</f>
        <v>0</v>
      </c>
      <c r="E157">
        <f>SUMIF(RAWDC3!BE157:HV157, $E$2)</f>
        <v>0</v>
      </c>
      <c r="F157">
        <f>SUMIF(RAWDC3!BE157:HV157, $F$2)</f>
        <v>-6</v>
      </c>
      <c r="G157">
        <f>SUMIF(RAWDC3!BE157:HV157, $G$2)</f>
        <v>-2</v>
      </c>
      <c r="H157">
        <f>SUMIF(RAWDC3!BE157:HV157, $H$2)</f>
        <v>0</v>
      </c>
      <c r="I157">
        <f>SUMIF(RAWDC3!BE157:HV157, $I$2)</f>
        <v>0</v>
      </c>
      <c r="J157">
        <f>SUMIF(RAWDC3!BE157:HV157, $J$2)</f>
        <v>0</v>
      </c>
      <c r="K157">
        <f>SUMIF(RAWDC3!BE157:HV157, $K$2)</f>
        <v>0</v>
      </c>
      <c r="M157">
        <f t="shared" si="24"/>
        <v>-8</v>
      </c>
      <c r="N157">
        <f t="shared" si="25"/>
        <v>0</v>
      </c>
      <c r="O157">
        <f t="shared" si="26"/>
        <v>8</v>
      </c>
      <c r="Q157" s="162" t="str">
        <f>RAWDC3!P157</f>
        <v>NO</v>
      </c>
      <c r="R157" s="162" t="str">
        <f>RAWDC3!Q157</f>
        <v>no</v>
      </c>
      <c r="S157" s="162" t="str">
        <f>RAWDC3!R157</f>
        <v>same</v>
      </c>
      <c r="T157" s="162" t="str">
        <f>RAWDC3!S157</f>
        <v>same</v>
      </c>
      <c r="U157" s="162" t="str">
        <f>RAWDC3!T157</f>
        <v>increased</v>
      </c>
      <c r="V157" s="162" t="str">
        <f>RAWDC3!U157</f>
        <v>strength</v>
      </c>
      <c r="X157" s="162" t="str">
        <f>RAWDC3!AE157</f>
        <v>-</v>
      </c>
      <c r="Y157" s="162" t="str">
        <f>RAWDC3!AF157</f>
        <v>-</v>
      </c>
      <c r="Z157" s="162" t="str">
        <f>RAWDC3!AG157</f>
        <v>-</v>
      </c>
      <c r="AA157" s="162" t="str">
        <f>RAWDC3!AH157</f>
        <v>-</v>
      </c>
      <c r="AB157" s="162" t="str">
        <f>RAWDC3!AI157</f>
        <v>-</v>
      </c>
      <c r="AC157" s="162" t="str">
        <f>RAWDC3!AJ157</f>
        <v>-</v>
      </c>
      <c r="AD157" s="162" t="str">
        <f>RAWDC3!AK157</f>
        <v>-</v>
      </c>
      <c r="AE157" s="162" t="str">
        <f>RAWDC3!AL157</f>
        <v>-</v>
      </c>
      <c r="AF157" s="162" t="str">
        <f>RAWDC3!AM157</f>
        <v>-</v>
      </c>
      <c r="AG157" s="162"/>
      <c r="AH157" s="162" t="str">
        <f>RAWDC3!AN157</f>
        <v>-</v>
      </c>
      <c r="AI157" s="162" t="str">
        <f>RAWDC3!AO157</f>
        <v>-</v>
      </c>
      <c r="AJ157" s="162" t="str">
        <f>RAWDC3!AP157</f>
        <v>-</v>
      </c>
      <c r="AK157" s="162" t="str">
        <f>RAWDC3!AQ157</f>
        <v>-</v>
      </c>
      <c r="AL157" s="162" t="str">
        <f>RAWDC3!AR157</f>
        <v>-</v>
      </c>
      <c r="AM157" s="162" t="str">
        <f>RAWDC3!AS157</f>
        <v>-</v>
      </c>
      <c r="AN157" s="162" t="str">
        <f>RAWDC3!AT157</f>
        <v>-</v>
      </c>
      <c r="AO157" s="162" t="str">
        <f>RAWDC3!AU157</f>
        <v>-</v>
      </c>
      <c r="AP157" s="162" t="str">
        <f>RAWDC3!AV157</f>
        <v>-</v>
      </c>
    </row>
    <row r="158" spans="1:42">
      <c r="A158" s="44">
        <v>156</v>
      </c>
      <c r="B158" t="str">
        <f>RAWDC3!K158</f>
        <v>Rebekah</v>
      </c>
      <c r="C158" t="str">
        <f>RAWDC3!L158</f>
        <v>Smith</v>
      </c>
      <c r="D158">
        <f>SUMIF(RAWDC3!BE158:HV158, $D$2)</f>
        <v>0</v>
      </c>
      <c r="E158">
        <f>SUMIF(RAWDC3!BE158:HV158, $E$2)</f>
        <v>-6</v>
      </c>
      <c r="F158">
        <f>SUMIF(RAWDC3!BE158:HV158, $F$2)</f>
        <v>-4</v>
      </c>
      <c r="G158">
        <f>SUMIF(RAWDC3!BE158:HV158, $G$2)</f>
        <v>0</v>
      </c>
      <c r="H158">
        <f>SUMIF(RAWDC3!BE158:HV158, $H$2)</f>
        <v>0</v>
      </c>
      <c r="I158">
        <f>SUMIF(RAWDC3!BE158:HV158, $I$2)</f>
        <v>0</v>
      </c>
      <c r="J158">
        <f>SUMIF(RAWDC3!BE158:HV158, $J$2)</f>
        <v>0</v>
      </c>
      <c r="K158">
        <f>SUMIF(RAWDC3!BE158:HV158, $K$2)</f>
        <v>0</v>
      </c>
      <c r="M158">
        <f t="shared" ref="M158:M221" si="27">SUM(D158:G158)</f>
        <v>-10</v>
      </c>
      <c r="N158">
        <f t="shared" ref="N158:N221" si="28">SUM(H158:K158)</f>
        <v>0</v>
      </c>
      <c r="O158">
        <f t="shared" ref="O158:O221" si="29">(M158*-1)+N158</f>
        <v>10</v>
      </c>
      <c r="Q158" s="162" t="str">
        <f>RAWDC3!P158</f>
        <v>No</v>
      </c>
      <c r="R158" s="162" t="str">
        <f>RAWDC3!Q158</f>
        <v>No</v>
      </c>
      <c r="S158" s="162" t="str">
        <f>RAWDC3!R158</f>
        <v>Decreased</v>
      </c>
      <c r="T158" s="162" t="str">
        <f>RAWDC3!S158</f>
        <v>Same</v>
      </c>
      <c r="U158" s="162" t="str">
        <f>RAWDC3!T158</f>
        <v>Same</v>
      </c>
      <c r="V158" s="162" t="str">
        <f>RAWDC3!U158</f>
        <v>More game specific, less focus on fitness</v>
      </c>
      <c r="X158" s="162" t="str">
        <f>RAWDC3!AE158</f>
        <v>-</v>
      </c>
      <c r="Y158" s="162" t="str">
        <f>RAWDC3!AF158</f>
        <v>-</v>
      </c>
      <c r="Z158" s="162" t="str">
        <f>RAWDC3!AG158</f>
        <v>-</v>
      </c>
      <c r="AA158" s="162" t="str">
        <f>RAWDC3!AH158</f>
        <v>-</v>
      </c>
      <c r="AB158" s="162" t="str">
        <f>RAWDC3!AI158</f>
        <v>-</v>
      </c>
      <c r="AC158" s="162" t="str">
        <f>RAWDC3!AJ158</f>
        <v>-</v>
      </c>
      <c r="AD158" s="162" t="str">
        <f>RAWDC3!AK158</f>
        <v>-</v>
      </c>
      <c r="AE158" s="162" t="str">
        <f>RAWDC3!AL158</f>
        <v>-</v>
      </c>
      <c r="AF158" s="162" t="str">
        <f>RAWDC3!AM158</f>
        <v>-</v>
      </c>
      <c r="AG158" s="162"/>
      <c r="AH158" s="162" t="str">
        <f>RAWDC3!AN158</f>
        <v>-</v>
      </c>
      <c r="AI158" s="162" t="str">
        <f>RAWDC3!AO158</f>
        <v>-</v>
      </c>
      <c r="AJ158" s="162" t="str">
        <f>RAWDC3!AP158</f>
        <v>-</v>
      </c>
      <c r="AK158" s="162" t="str">
        <f>RAWDC3!AQ158</f>
        <v>-</v>
      </c>
      <c r="AL158" s="162" t="str">
        <f>RAWDC3!AR158</f>
        <v>-</v>
      </c>
      <c r="AM158" s="162" t="str">
        <f>RAWDC3!AS158</f>
        <v>-</v>
      </c>
      <c r="AN158" s="162" t="str">
        <f>RAWDC3!AT158</f>
        <v>-</v>
      </c>
      <c r="AO158" s="162" t="str">
        <f>RAWDC3!AU158</f>
        <v>-</v>
      </c>
      <c r="AP158" s="162" t="str">
        <f>RAWDC3!AV158</f>
        <v>-</v>
      </c>
    </row>
    <row r="159" spans="1:42">
      <c r="A159" s="44">
        <v>157</v>
      </c>
      <c r="B159" t="str">
        <f>RAWDC3!K159</f>
        <v>Eleri</v>
      </c>
      <c r="C159" t="str">
        <f>RAWDC3!L159</f>
        <v>Richards</v>
      </c>
      <c r="D159">
        <f>SUMIF(RAWDC3!BE159:HV159, $D$2)</f>
        <v>0</v>
      </c>
      <c r="E159">
        <f>SUMIF(RAWDC3!BE159:HV159, $E$2)</f>
        <v>0</v>
      </c>
      <c r="F159">
        <f>SUMIF(RAWDC3!BE159:HV159, $F$2)</f>
        <v>0</v>
      </c>
      <c r="G159">
        <f>SUMIF(RAWDC3!BE159:HV159, $G$2)</f>
        <v>-2</v>
      </c>
      <c r="H159">
        <f>SUMIF(RAWDC3!BE159:HV159, $H$2)</f>
        <v>0</v>
      </c>
      <c r="I159">
        <f>SUMIF(RAWDC3!BE159:HV159, $I$2)</f>
        <v>0</v>
      </c>
      <c r="J159">
        <f>SUMIF(RAWDC3!BE159:HV159, $J$2)</f>
        <v>0</v>
      </c>
      <c r="K159">
        <f>SUMIF(RAWDC3!BE159:HV159, $K$2)</f>
        <v>0</v>
      </c>
      <c r="M159">
        <f t="shared" si="27"/>
        <v>-2</v>
      </c>
      <c r="N159">
        <f t="shared" si="28"/>
        <v>0</v>
      </c>
      <c r="O159">
        <f t="shared" si="29"/>
        <v>2</v>
      </c>
      <c r="Q159" s="162" t="str">
        <f>RAWDC3!P159</f>
        <v>no</v>
      </c>
      <c r="R159" s="162" t="str">
        <f>RAWDC3!Q159</f>
        <v>no</v>
      </c>
      <c r="S159" s="162" t="str">
        <f>RAWDC3!R159</f>
        <v>decreased</v>
      </c>
      <c r="T159" s="162" t="str">
        <f>RAWDC3!S159</f>
        <v>same</v>
      </c>
      <c r="U159" s="162" t="str">
        <f>RAWDC3!T159</f>
        <v>same</v>
      </c>
      <c r="V159" s="162" t="str">
        <f>RAWDC3!U159</f>
        <v>changed to less strength training</v>
      </c>
      <c r="X159" s="162" t="str">
        <f>RAWDC3!AE159</f>
        <v>-</v>
      </c>
      <c r="Y159" s="162" t="str">
        <f>RAWDC3!AF159</f>
        <v>-</v>
      </c>
      <c r="Z159" s="162" t="str">
        <f>RAWDC3!AG159</f>
        <v>-</v>
      </c>
      <c r="AA159" s="162" t="str">
        <f>RAWDC3!AH159</f>
        <v>-</v>
      </c>
      <c r="AB159" s="162" t="str">
        <f>RAWDC3!AI159</f>
        <v>-</v>
      </c>
      <c r="AC159" s="162" t="str">
        <f>RAWDC3!AJ159</f>
        <v>-</v>
      </c>
      <c r="AD159" s="162" t="str">
        <f>RAWDC3!AK159</f>
        <v>-</v>
      </c>
      <c r="AE159" s="162" t="str">
        <f>RAWDC3!AL159</f>
        <v>-</v>
      </c>
      <c r="AF159" s="162" t="str">
        <f>RAWDC3!AM159</f>
        <v>-</v>
      </c>
      <c r="AG159" s="162"/>
      <c r="AH159" s="162" t="str">
        <f>RAWDC3!AN159</f>
        <v>-</v>
      </c>
      <c r="AI159" s="162" t="str">
        <f>RAWDC3!AO159</f>
        <v>-</v>
      </c>
      <c r="AJ159" s="162" t="str">
        <f>RAWDC3!AP159</f>
        <v>-</v>
      </c>
      <c r="AK159" s="162" t="str">
        <f>RAWDC3!AQ159</f>
        <v>-</v>
      </c>
      <c r="AL159" s="162" t="str">
        <f>RAWDC3!AR159</f>
        <v>-</v>
      </c>
      <c r="AM159" s="162" t="str">
        <f>RAWDC3!AS159</f>
        <v>-</v>
      </c>
      <c r="AN159" s="162" t="str">
        <f>RAWDC3!AT159</f>
        <v>-</v>
      </c>
      <c r="AO159" s="162" t="str">
        <f>RAWDC3!AU159</f>
        <v>-</v>
      </c>
      <c r="AP159" s="162" t="str">
        <f>RAWDC3!AV159</f>
        <v>-</v>
      </c>
    </row>
    <row r="160" spans="1:42">
      <c r="A160" s="44">
        <v>158</v>
      </c>
      <c r="B160" t="str">
        <f>RAWDC3!K160</f>
        <v>Emily</v>
      </c>
      <c r="C160" t="str">
        <f>RAWDC3!L160</f>
        <v>Edwards</v>
      </c>
      <c r="D160">
        <f>SUMIF(RAWDC3!BE160:HV160, $D$2)</f>
        <v>0</v>
      </c>
      <c r="E160">
        <f>SUMIF(RAWDC3!BE160:HV160, $E$2)</f>
        <v>0</v>
      </c>
      <c r="F160">
        <f>SUMIF(RAWDC3!BE160:HV160, $F$2)</f>
        <v>0</v>
      </c>
      <c r="G160">
        <f>SUMIF(RAWDC3!BE160:HV160, $G$2)</f>
        <v>0</v>
      </c>
      <c r="H160">
        <f>SUMIF(RAWDC3!BE160:HV160, $H$2)</f>
        <v>0</v>
      </c>
      <c r="I160">
        <f>SUMIF(RAWDC3!BE160:HV160, $I$2)</f>
        <v>0</v>
      </c>
      <c r="J160">
        <f>SUMIF(RAWDC3!BE160:HV160, $J$2)</f>
        <v>0</v>
      </c>
      <c r="K160">
        <f>SUMIF(RAWDC3!BE160:HV160, $K$2)</f>
        <v>0</v>
      </c>
      <c r="M160">
        <f t="shared" si="27"/>
        <v>0</v>
      </c>
      <c r="N160">
        <f t="shared" si="28"/>
        <v>0</v>
      </c>
      <c r="O160">
        <f t="shared" si="29"/>
        <v>0</v>
      </c>
      <c r="Q160" s="162" t="str">
        <f>RAWDC3!P160</f>
        <v>no</v>
      </c>
      <c r="R160" s="162" t="str">
        <f>RAWDC3!Q160</f>
        <v>no</v>
      </c>
      <c r="S160" s="162" t="str">
        <f>RAWDC3!R160</f>
        <v>same</v>
      </c>
      <c r="T160" s="162" t="str">
        <f>RAWDC3!S160</f>
        <v>same</v>
      </c>
      <c r="U160" s="162" t="str">
        <f>RAWDC3!T160</f>
        <v>same</v>
      </c>
      <c r="V160" s="162" t="str">
        <f>RAWDC3!U160</f>
        <v>same</v>
      </c>
      <c r="X160" s="162" t="str">
        <f>RAWDC3!AE160</f>
        <v>-</v>
      </c>
      <c r="Y160" s="162" t="str">
        <f>RAWDC3!AF160</f>
        <v>-</v>
      </c>
      <c r="Z160" s="162" t="str">
        <f>RAWDC3!AG160</f>
        <v>-</v>
      </c>
      <c r="AA160" s="162" t="str">
        <f>RAWDC3!AH160</f>
        <v>-</v>
      </c>
      <c r="AB160" s="162" t="str">
        <f>RAWDC3!AI160</f>
        <v>-</v>
      </c>
      <c r="AC160" s="162" t="str">
        <f>RAWDC3!AJ160</f>
        <v>-</v>
      </c>
      <c r="AD160" s="162" t="str">
        <f>RAWDC3!AK160</f>
        <v>-</v>
      </c>
      <c r="AE160" s="162" t="str">
        <f>RAWDC3!AL160</f>
        <v>-</v>
      </c>
      <c r="AF160" s="162" t="str">
        <f>RAWDC3!AM160</f>
        <v>-</v>
      </c>
      <c r="AG160" s="162"/>
      <c r="AH160" s="162" t="str">
        <f>RAWDC3!AN160</f>
        <v>-</v>
      </c>
      <c r="AI160" s="162" t="str">
        <f>RAWDC3!AO160</f>
        <v>-</v>
      </c>
      <c r="AJ160" s="162" t="str">
        <f>RAWDC3!AP160</f>
        <v>-</v>
      </c>
      <c r="AK160" s="162" t="str">
        <f>RAWDC3!AQ160</f>
        <v>-</v>
      </c>
      <c r="AL160" s="162" t="str">
        <f>RAWDC3!AR160</f>
        <v>-</v>
      </c>
      <c r="AM160" s="162" t="str">
        <f>RAWDC3!AS160</f>
        <v>-</v>
      </c>
      <c r="AN160" s="162" t="str">
        <f>RAWDC3!AT160</f>
        <v>-</v>
      </c>
      <c r="AO160" s="162" t="str">
        <f>RAWDC3!AU160</f>
        <v>-</v>
      </c>
      <c r="AP160" s="162" t="str">
        <f>RAWDC3!AV160</f>
        <v>-</v>
      </c>
    </row>
    <row r="161" spans="1:42">
      <c r="A161" s="44">
        <v>159</v>
      </c>
      <c r="B161">
        <f>RAWDC3!K161</f>
        <v>0</v>
      </c>
      <c r="C161">
        <f>RAWDC3!L161</f>
        <v>0</v>
      </c>
      <c r="D161">
        <f>SUMIF(RAWDC3!BE161:HV161, $D$2)</f>
        <v>0</v>
      </c>
      <c r="E161">
        <f>SUMIF(RAWDC3!BE161:HV161, $E$2)</f>
        <v>0</v>
      </c>
      <c r="F161">
        <f>SUMIF(RAWDC3!BE161:HV161, $F$2)</f>
        <v>0</v>
      </c>
      <c r="G161">
        <f>SUMIF(RAWDC3!BE161:HV161, $G$2)</f>
        <v>0</v>
      </c>
      <c r="H161">
        <f>SUMIF(RAWDC3!BE161:HV161, $H$2)</f>
        <v>0</v>
      </c>
      <c r="I161">
        <f>SUMIF(RAWDC3!BE161:HV161, $I$2)</f>
        <v>0</v>
      </c>
      <c r="J161">
        <f>SUMIF(RAWDC3!BE161:HV161, $J$2)</f>
        <v>0</v>
      </c>
      <c r="K161">
        <f>SUMIF(RAWDC3!BE161:HV161, $K$2)</f>
        <v>0</v>
      </c>
      <c r="M161">
        <f t="shared" si="27"/>
        <v>0</v>
      </c>
      <c r="N161">
        <f t="shared" si="28"/>
        <v>0</v>
      </c>
      <c r="O161">
        <f t="shared" si="29"/>
        <v>0</v>
      </c>
      <c r="Q161" s="162">
        <f>RAWDC3!P161</f>
        <v>0</v>
      </c>
      <c r="R161" s="162">
        <f>RAWDC3!Q161</f>
        <v>0</v>
      </c>
      <c r="S161" s="162">
        <f>RAWDC3!R161</f>
        <v>0</v>
      </c>
      <c r="T161" s="162">
        <f>RAWDC3!S161</f>
        <v>0</v>
      </c>
      <c r="U161" s="162">
        <f>RAWDC3!T161</f>
        <v>0</v>
      </c>
      <c r="V161" s="162">
        <f>RAWDC3!U161</f>
        <v>0</v>
      </c>
      <c r="X161" s="162" t="str">
        <f>RAWDC3!AE161</f>
        <v>-</v>
      </c>
      <c r="Y161" s="162" t="str">
        <f>RAWDC3!AF161</f>
        <v>-</v>
      </c>
      <c r="Z161" s="162" t="str">
        <f>RAWDC3!AG161</f>
        <v>-</v>
      </c>
      <c r="AA161" s="162" t="str">
        <f>RAWDC3!AH161</f>
        <v>-</v>
      </c>
      <c r="AB161" s="162" t="str">
        <f>RAWDC3!AI161</f>
        <v>-</v>
      </c>
      <c r="AC161" s="162" t="str">
        <f>RAWDC3!AJ161</f>
        <v>-</v>
      </c>
      <c r="AD161" s="162" t="str">
        <f>RAWDC3!AK161</f>
        <v>-</v>
      </c>
      <c r="AE161" s="162" t="str">
        <f>RAWDC3!AL161</f>
        <v>-</v>
      </c>
      <c r="AF161" s="162" t="str">
        <f>RAWDC3!AM161</f>
        <v>-</v>
      </c>
      <c r="AG161" s="162"/>
      <c r="AH161" s="162" t="str">
        <f>RAWDC3!AN161</f>
        <v>-</v>
      </c>
      <c r="AI161" s="162" t="str">
        <f>RAWDC3!AO161</f>
        <v>-</v>
      </c>
      <c r="AJ161" s="162" t="str">
        <f>RAWDC3!AP161</f>
        <v>-</v>
      </c>
      <c r="AK161" s="162" t="str">
        <f>RAWDC3!AQ161</f>
        <v>-</v>
      </c>
      <c r="AL161" s="162" t="str">
        <f>RAWDC3!AR161</f>
        <v>-</v>
      </c>
      <c r="AM161" s="162" t="str">
        <f>RAWDC3!AS161</f>
        <v>-</v>
      </c>
      <c r="AN161" s="162" t="str">
        <f>RAWDC3!AT161</f>
        <v>-</v>
      </c>
      <c r="AO161" s="162" t="str">
        <f>RAWDC3!AU161</f>
        <v>-</v>
      </c>
      <c r="AP161" s="162" t="str">
        <f>RAWDC3!AV161</f>
        <v>-</v>
      </c>
    </row>
    <row r="162" spans="1:42">
      <c r="A162" s="44">
        <v>160</v>
      </c>
      <c r="B162" t="str">
        <f>RAWDC3!K162</f>
        <v>ben</v>
      </c>
      <c r="C162" t="str">
        <f>RAWDC3!L162</f>
        <v>harris</v>
      </c>
      <c r="D162">
        <f>SUMIF(RAWDC3!BE162:HV162, $D$2)</f>
        <v>0</v>
      </c>
      <c r="E162">
        <f>SUMIF(RAWDC3!BE162:HV162, $E$2)</f>
        <v>0</v>
      </c>
      <c r="F162">
        <f>SUMIF(RAWDC3!BE162:HV162, $F$2)</f>
        <v>0</v>
      </c>
      <c r="G162">
        <f>SUMIF(RAWDC3!BE162:HV162, $G$2)</f>
        <v>0</v>
      </c>
      <c r="H162">
        <f>SUMIF(RAWDC3!BE162:HV162, $H$2)</f>
        <v>0</v>
      </c>
      <c r="I162">
        <f>SUMIF(RAWDC3!BE162:HV162, $I$2)</f>
        <v>0</v>
      </c>
      <c r="J162">
        <f>SUMIF(RAWDC3!BE162:HV162, $J$2)</f>
        <v>0</v>
      </c>
      <c r="K162">
        <f>SUMIF(RAWDC3!BE162:HV162, $K$2)</f>
        <v>0</v>
      </c>
      <c r="M162">
        <f t="shared" si="27"/>
        <v>0</v>
      </c>
      <c r="N162">
        <f t="shared" si="28"/>
        <v>0</v>
      </c>
      <c r="O162">
        <f t="shared" si="29"/>
        <v>0</v>
      </c>
      <c r="Q162" s="162" t="str">
        <f>RAWDC3!P162</f>
        <v>no</v>
      </c>
      <c r="R162" s="162" t="str">
        <f>RAWDC3!Q162</f>
        <v>no</v>
      </c>
      <c r="S162" s="162" t="str">
        <f>RAWDC3!R162</f>
        <v>no</v>
      </c>
      <c r="T162" s="162" t="str">
        <f>RAWDC3!S162</f>
        <v>no</v>
      </c>
      <c r="U162" s="162" t="str">
        <f>RAWDC3!T162</f>
        <v>no</v>
      </c>
      <c r="V162" s="162" t="str">
        <f>RAWDC3!U162</f>
        <v>no</v>
      </c>
      <c r="X162" s="162" t="str">
        <f>RAWDC3!AE162</f>
        <v>-</v>
      </c>
      <c r="Y162" s="162" t="str">
        <f>RAWDC3!AF162</f>
        <v>-</v>
      </c>
      <c r="Z162" s="162" t="str">
        <f>RAWDC3!AG162</f>
        <v>-</v>
      </c>
      <c r="AA162" s="162" t="str">
        <f>RAWDC3!AH162</f>
        <v>-</v>
      </c>
      <c r="AB162" s="162" t="str">
        <f>RAWDC3!AI162</f>
        <v>-</v>
      </c>
      <c r="AC162" s="162" t="str">
        <f>RAWDC3!AJ162</f>
        <v>-</v>
      </c>
      <c r="AD162" s="162" t="str">
        <f>RAWDC3!AK162</f>
        <v>-</v>
      </c>
      <c r="AE162" s="162" t="str">
        <f>RAWDC3!AL162</f>
        <v>-</v>
      </c>
      <c r="AF162" s="162" t="str">
        <f>RAWDC3!AM162</f>
        <v>-</v>
      </c>
      <c r="AG162" s="162"/>
      <c r="AH162" s="162" t="str">
        <f>RAWDC3!AN162</f>
        <v>-</v>
      </c>
      <c r="AI162" s="162" t="str">
        <f>RAWDC3!AO162</f>
        <v>-</v>
      </c>
      <c r="AJ162" s="162" t="str">
        <f>RAWDC3!AP162</f>
        <v>-</v>
      </c>
      <c r="AK162" s="162" t="str">
        <f>RAWDC3!AQ162</f>
        <v>-</v>
      </c>
      <c r="AL162" s="162" t="str">
        <f>RAWDC3!AR162</f>
        <v>-</v>
      </c>
      <c r="AM162" s="162" t="str">
        <f>RAWDC3!AS162</f>
        <v>-</v>
      </c>
      <c r="AN162" s="162" t="str">
        <f>RAWDC3!AT162</f>
        <v>-</v>
      </c>
      <c r="AO162" s="162" t="str">
        <f>RAWDC3!AU162</f>
        <v>-</v>
      </c>
      <c r="AP162" s="162" t="str">
        <f>RAWDC3!AV162</f>
        <v>-</v>
      </c>
    </row>
    <row r="163" spans="1:42">
      <c r="A163" s="44">
        <v>161</v>
      </c>
      <c r="B163" t="str">
        <f>RAWDC3!K163</f>
        <v xml:space="preserve">Ohijie </v>
      </c>
      <c r="C163" t="str">
        <f>RAWDC3!L163</f>
        <v>Akharume</v>
      </c>
      <c r="D163">
        <f>SUMIF(RAWDC3!BE163:HV163, $D$2)</f>
        <v>0</v>
      </c>
      <c r="E163">
        <f>SUMIF(RAWDC3!BE163:HV163, $E$2)</f>
        <v>-3</v>
      </c>
      <c r="F163">
        <f>SUMIF(RAWDC3!BE163:HV163, $F$2)</f>
        <v>0</v>
      </c>
      <c r="G163">
        <f>SUMIF(RAWDC3!BE163:HV163, $G$2)</f>
        <v>-1</v>
      </c>
      <c r="H163">
        <f>SUMIF(RAWDC3!BE163:HV163, $H$2)</f>
        <v>0</v>
      </c>
      <c r="I163">
        <f>SUMIF(RAWDC3!BE163:HV163, $I$2)</f>
        <v>0</v>
      </c>
      <c r="J163">
        <f>SUMIF(RAWDC3!BE163:HV163, $J$2)</f>
        <v>0</v>
      </c>
      <c r="K163">
        <f>SUMIF(RAWDC3!BE163:HV163, $K$2)</f>
        <v>0</v>
      </c>
      <c r="M163">
        <f t="shared" si="27"/>
        <v>-4</v>
      </c>
      <c r="N163">
        <f t="shared" si="28"/>
        <v>0</v>
      </c>
      <c r="O163">
        <f t="shared" si="29"/>
        <v>4</v>
      </c>
      <c r="Q163" s="162" t="str">
        <f>RAWDC3!P163</f>
        <v>no</v>
      </c>
      <c r="R163" s="162" t="str">
        <f>RAWDC3!Q163</f>
        <v>no</v>
      </c>
      <c r="S163" s="162" t="str">
        <f>RAWDC3!R163</f>
        <v>same</v>
      </c>
      <c r="T163" s="162" t="str">
        <f>RAWDC3!S163</f>
        <v>same</v>
      </c>
      <c r="U163" s="162" t="str">
        <f>RAWDC3!T163</f>
        <v>same</v>
      </c>
      <c r="V163" s="162" t="str">
        <f>RAWDC3!U163</f>
        <v>no</v>
      </c>
      <c r="X163" s="162" t="str">
        <f>RAWDC3!AE163</f>
        <v>-</v>
      </c>
      <c r="Y163" s="162" t="str">
        <f>RAWDC3!AF163</f>
        <v>-</v>
      </c>
      <c r="Z163" s="162" t="str">
        <f>RAWDC3!AG163</f>
        <v>-</v>
      </c>
      <c r="AA163" s="162" t="str">
        <f>RAWDC3!AH163</f>
        <v>-</v>
      </c>
      <c r="AB163" s="162" t="str">
        <f>RAWDC3!AI163</f>
        <v>-</v>
      </c>
      <c r="AC163" s="162" t="str">
        <f>RAWDC3!AJ163</f>
        <v>-</v>
      </c>
      <c r="AD163" s="162" t="str">
        <f>RAWDC3!AK163</f>
        <v>-</v>
      </c>
      <c r="AE163" s="162" t="str">
        <f>RAWDC3!AL163</f>
        <v>-</v>
      </c>
      <c r="AF163" s="162" t="str">
        <f>RAWDC3!AM163</f>
        <v>-</v>
      </c>
      <c r="AG163" s="162"/>
      <c r="AH163" s="162" t="str">
        <f>RAWDC3!AN163</f>
        <v>-</v>
      </c>
      <c r="AI163" s="162" t="str">
        <f>RAWDC3!AO163</f>
        <v>-</v>
      </c>
      <c r="AJ163" s="162" t="str">
        <f>RAWDC3!AP163</f>
        <v>-</v>
      </c>
      <c r="AK163" s="162" t="str">
        <f>RAWDC3!AQ163</f>
        <v>-</v>
      </c>
      <c r="AL163" s="162" t="str">
        <f>RAWDC3!AR163</f>
        <v>-</v>
      </c>
      <c r="AM163" s="162" t="str">
        <f>RAWDC3!AS163</f>
        <v>-</v>
      </c>
      <c r="AN163" s="162" t="str">
        <f>RAWDC3!AT163</f>
        <v>-</v>
      </c>
      <c r="AO163" s="162" t="str">
        <f>RAWDC3!AU163</f>
        <v>-</v>
      </c>
      <c r="AP163" s="162" t="str">
        <f>RAWDC3!AV163</f>
        <v>-</v>
      </c>
    </row>
    <row r="164" spans="1:42">
      <c r="A164" s="44">
        <v>162</v>
      </c>
      <c r="B164" t="str">
        <f>RAWDC3!K164</f>
        <v>Russell</v>
      </c>
      <c r="C164" t="str">
        <f>RAWDC3!L164</f>
        <v>Burford</v>
      </c>
      <c r="D164">
        <f>SUMIF(RAWDC3!BE164:HV164, $D$2)</f>
        <v>0</v>
      </c>
      <c r="E164">
        <f>SUMIF(RAWDC3!BE164:HV164, $E$2)</f>
        <v>0</v>
      </c>
      <c r="F164">
        <f>SUMIF(RAWDC3!BE164:HV164, $F$2)</f>
        <v>0</v>
      </c>
      <c r="G164">
        <f>SUMIF(RAWDC3!BE164:HV164, $G$2)</f>
        <v>0</v>
      </c>
      <c r="H164">
        <f>SUMIF(RAWDC3!BE164:HV164, $H$2)</f>
        <v>0</v>
      </c>
      <c r="I164">
        <f>SUMIF(RAWDC3!BE164:HV164, $I$2)</f>
        <v>0</v>
      </c>
      <c r="J164">
        <f>SUMIF(RAWDC3!BE164:HV164, $J$2)</f>
        <v>0</v>
      </c>
      <c r="K164">
        <f>SUMIF(RAWDC3!BE164:HV164, $K$2)</f>
        <v>0</v>
      </c>
      <c r="M164">
        <f t="shared" si="27"/>
        <v>0</v>
      </c>
      <c r="N164">
        <f t="shared" si="28"/>
        <v>0</v>
      </c>
      <c r="O164">
        <f t="shared" si="29"/>
        <v>0</v>
      </c>
      <c r="Q164" s="162" t="str">
        <f>RAWDC3!P164</f>
        <v>no</v>
      </c>
      <c r="R164" s="162" t="str">
        <f>RAWDC3!Q164</f>
        <v>no</v>
      </c>
      <c r="S164" s="162" t="str">
        <f>RAWDC3!R164</f>
        <v>same</v>
      </c>
      <c r="T164" s="162" t="str">
        <f>RAWDC3!S164</f>
        <v>same</v>
      </c>
      <c r="U164" s="162" t="str">
        <f>RAWDC3!T164</f>
        <v>same</v>
      </c>
      <c r="V164" s="162" t="str">
        <f>RAWDC3!U164</f>
        <v>same</v>
      </c>
      <c r="X164" s="162" t="str">
        <f>RAWDC3!AE164</f>
        <v>-</v>
      </c>
      <c r="Y164" s="162" t="str">
        <f>RAWDC3!AF164</f>
        <v>-</v>
      </c>
      <c r="Z164" s="162" t="str">
        <f>RAWDC3!AG164</f>
        <v>-</v>
      </c>
      <c r="AA164" s="162" t="str">
        <f>RAWDC3!AH164</f>
        <v>-</v>
      </c>
      <c r="AB164" s="162" t="str">
        <f>RAWDC3!AI164</f>
        <v>-</v>
      </c>
      <c r="AC164" s="162" t="str">
        <f>RAWDC3!AJ164</f>
        <v>-</v>
      </c>
      <c r="AD164" s="162" t="str">
        <f>RAWDC3!AK164</f>
        <v>-</v>
      </c>
      <c r="AE164" s="162" t="str">
        <f>RAWDC3!AL164</f>
        <v>-</v>
      </c>
      <c r="AF164" s="162" t="str">
        <f>RAWDC3!AM164</f>
        <v>-</v>
      </c>
      <c r="AG164" s="162"/>
      <c r="AH164" s="162" t="str">
        <f>RAWDC3!AN164</f>
        <v>-</v>
      </c>
      <c r="AI164" s="162" t="str">
        <f>RAWDC3!AO164</f>
        <v>-</v>
      </c>
      <c r="AJ164" s="162" t="str">
        <f>RAWDC3!AP164</f>
        <v>-</v>
      </c>
      <c r="AK164" s="162" t="str">
        <f>RAWDC3!AQ164</f>
        <v>-</v>
      </c>
      <c r="AL164" s="162" t="str">
        <f>RAWDC3!AR164</f>
        <v>-</v>
      </c>
      <c r="AM164" s="162" t="str">
        <f>RAWDC3!AS164</f>
        <v>-</v>
      </c>
      <c r="AN164" s="162" t="str">
        <f>RAWDC3!AT164</f>
        <v>-</v>
      </c>
      <c r="AO164" s="162" t="str">
        <f>RAWDC3!AU164</f>
        <v>-</v>
      </c>
      <c r="AP164" s="162" t="str">
        <f>RAWDC3!AV164</f>
        <v>-</v>
      </c>
    </row>
    <row r="165" spans="1:42">
      <c r="A165" s="44">
        <v>163</v>
      </c>
      <c r="B165">
        <f>RAWDC3!K165</f>
        <v>0</v>
      </c>
      <c r="C165">
        <f>RAWDC3!L165</f>
        <v>0</v>
      </c>
      <c r="D165">
        <f>SUMIF(RAWDC3!BE165:HV165, $D$2)</f>
        <v>0</v>
      </c>
      <c r="E165">
        <f>SUMIF(RAWDC3!BE165:HV165, $E$2)</f>
        <v>0</v>
      </c>
      <c r="F165">
        <f>SUMIF(RAWDC3!BE165:HV165, $F$2)</f>
        <v>0</v>
      </c>
      <c r="G165">
        <f>SUMIF(RAWDC3!BE165:HV165, $G$2)</f>
        <v>0</v>
      </c>
      <c r="H165">
        <f>SUMIF(RAWDC3!BE165:HV165, $H$2)</f>
        <v>0</v>
      </c>
      <c r="I165">
        <f>SUMIF(RAWDC3!BE165:HV165, $I$2)</f>
        <v>0</v>
      </c>
      <c r="J165">
        <f>SUMIF(RAWDC3!BE165:HV165, $J$2)</f>
        <v>0</v>
      </c>
      <c r="K165">
        <f>SUMIF(RAWDC3!BE165:HV165, $K$2)</f>
        <v>0</v>
      </c>
      <c r="M165">
        <f t="shared" si="27"/>
        <v>0</v>
      </c>
      <c r="N165">
        <f t="shared" si="28"/>
        <v>0</v>
      </c>
      <c r="O165">
        <f t="shared" si="29"/>
        <v>0</v>
      </c>
      <c r="Q165" s="162">
        <f>RAWDC3!P165</f>
        <v>0</v>
      </c>
      <c r="R165" s="162">
        <f>RAWDC3!Q165</f>
        <v>0</v>
      </c>
      <c r="S165" s="162">
        <f>RAWDC3!R165</f>
        <v>0</v>
      </c>
      <c r="T165" s="162">
        <f>RAWDC3!S165</f>
        <v>0</v>
      </c>
      <c r="U165" s="162">
        <f>RAWDC3!T165</f>
        <v>0</v>
      </c>
      <c r="V165" s="162">
        <f>RAWDC3!U165</f>
        <v>0</v>
      </c>
      <c r="X165" s="162" t="str">
        <f>RAWDC3!AE165</f>
        <v>-</v>
      </c>
      <c r="Y165" s="162" t="str">
        <f>RAWDC3!AF165</f>
        <v>-</v>
      </c>
      <c r="Z165" s="162" t="str">
        <f>RAWDC3!AG165</f>
        <v>-</v>
      </c>
      <c r="AA165" s="162" t="str">
        <f>RAWDC3!AH165</f>
        <v>-</v>
      </c>
      <c r="AB165" s="162" t="str">
        <f>RAWDC3!AI165</f>
        <v>-</v>
      </c>
      <c r="AC165" s="162" t="str">
        <f>RAWDC3!AJ165</f>
        <v>-</v>
      </c>
      <c r="AD165" s="162" t="str">
        <f>RAWDC3!AK165</f>
        <v>-</v>
      </c>
      <c r="AE165" s="162" t="str">
        <f>RAWDC3!AL165</f>
        <v>-</v>
      </c>
      <c r="AF165" s="162" t="str">
        <f>RAWDC3!AM165</f>
        <v>-</v>
      </c>
      <c r="AG165" s="162"/>
      <c r="AH165" s="162" t="str">
        <f>RAWDC3!AN165</f>
        <v>-</v>
      </c>
      <c r="AI165" s="162" t="str">
        <f>RAWDC3!AO165</f>
        <v>-</v>
      </c>
      <c r="AJ165" s="162" t="str">
        <f>RAWDC3!AP165</f>
        <v>-</v>
      </c>
      <c r="AK165" s="162" t="str">
        <f>RAWDC3!AQ165</f>
        <v>-</v>
      </c>
      <c r="AL165" s="162" t="str">
        <f>RAWDC3!AR165</f>
        <v>-</v>
      </c>
      <c r="AM165" s="162" t="str">
        <f>RAWDC3!AS165</f>
        <v>-</v>
      </c>
      <c r="AN165" s="162" t="str">
        <f>RAWDC3!AT165</f>
        <v>-</v>
      </c>
      <c r="AO165" s="162" t="str">
        <f>RAWDC3!AU165</f>
        <v>-</v>
      </c>
      <c r="AP165" s="162" t="str">
        <f>RAWDC3!AV165</f>
        <v>-</v>
      </c>
    </row>
    <row r="166" spans="1:42">
      <c r="A166" s="44">
        <v>164</v>
      </c>
      <c r="B166" t="str">
        <f>RAWDC3!K166</f>
        <v>Catherine</v>
      </c>
      <c r="C166" t="str">
        <f>RAWDC3!L166</f>
        <v>Hardy</v>
      </c>
      <c r="D166">
        <f>SUMIF(RAWDC3!BE166:HV166, $D$2)</f>
        <v>0</v>
      </c>
      <c r="E166">
        <f>SUMIF(RAWDC3!BE166:HV166, $E$2)</f>
        <v>-3</v>
      </c>
      <c r="F166">
        <f>SUMIF(RAWDC3!BE166:HV166, $F$2)</f>
        <v>-6</v>
      </c>
      <c r="G166">
        <f>SUMIF(RAWDC3!BE166:HV166, $G$2)</f>
        <v>-2</v>
      </c>
      <c r="H166">
        <f>SUMIF(RAWDC3!BE166:HV166, $H$2)</f>
        <v>0</v>
      </c>
      <c r="I166">
        <f>SUMIF(RAWDC3!BE166:HV166, $I$2)</f>
        <v>0</v>
      </c>
      <c r="J166">
        <f>SUMIF(RAWDC3!BE166:HV166, $J$2)</f>
        <v>3</v>
      </c>
      <c r="K166">
        <f>SUMIF(RAWDC3!BE166:HV166, $K$2)</f>
        <v>0</v>
      </c>
      <c r="M166">
        <f t="shared" si="27"/>
        <v>-11</v>
      </c>
      <c r="N166">
        <f t="shared" si="28"/>
        <v>3</v>
      </c>
      <c r="O166">
        <f t="shared" si="29"/>
        <v>14</v>
      </c>
      <c r="Q166" s="162" t="str">
        <f>RAWDC3!P166</f>
        <v>Yes, selection for national BUCS team</v>
      </c>
      <c r="R166" s="162" t="str">
        <f>RAWDC3!Q166</f>
        <v>Yes</v>
      </c>
      <c r="S166" s="162" t="str">
        <f>RAWDC3!R166</f>
        <v>Decreased</v>
      </c>
      <c r="T166" s="162" t="str">
        <f>RAWDC3!S166</f>
        <v>Same</v>
      </c>
      <c r="U166" s="162" t="str">
        <f>RAWDC3!T166</f>
        <v>Same</v>
      </c>
      <c r="V166" s="162" t="str">
        <f>RAWDC3!U166</f>
        <v>Same</v>
      </c>
      <c r="X166" s="162" t="str">
        <f>RAWDC3!AE166</f>
        <v>-</v>
      </c>
      <c r="Y166" s="162" t="str">
        <f>RAWDC3!AF166</f>
        <v>-</v>
      </c>
      <c r="Z166" s="162" t="str">
        <f>RAWDC3!AG166</f>
        <v>-</v>
      </c>
      <c r="AA166" s="162" t="str">
        <f>RAWDC3!AH166</f>
        <v>-</v>
      </c>
      <c r="AB166" s="162" t="str">
        <f>RAWDC3!AI166</f>
        <v>-</v>
      </c>
      <c r="AC166" s="162" t="str">
        <f>RAWDC3!AJ166</f>
        <v>-</v>
      </c>
      <c r="AD166" s="162" t="str">
        <f>RAWDC3!AK166</f>
        <v>-</v>
      </c>
      <c r="AE166" s="162" t="str">
        <f>RAWDC3!AL166</f>
        <v>-</v>
      </c>
      <c r="AF166" s="162" t="str">
        <f>RAWDC3!AM166</f>
        <v>-</v>
      </c>
      <c r="AG166" s="162"/>
      <c r="AH166" s="162" t="str">
        <f>RAWDC3!AN166</f>
        <v>-</v>
      </c>
      <c r="AI166" s="162" t="str">
        <f>RAWDC3!AO166</f>
        <v>-</v>
      </c>
      <c r="AJ166" s="162" t="str">
        <f>RAWDC3!AP166</f>
        <v>-</v>
      </c>
      <c r="AK166" s="162" t="str">
        <f>RAWDC3!AQ166</f>
        <v>-</v>
      </c>
      <c r="AL166" s="162" t="str">
        <f>RAWDC3!AR166</f>
        <v>-</v>
      </c>
      <c r="AM166" s="162" t="str">
        <f>RAWDC3!AS166</f>
        <v>-</v>
      </c>
      <c r="AN166" s="162" t="str">
        <f>RAWDC3!AT166</f>
        <v>-</v>
      </c>
      <c r="AO166" s="162" t="str">
        <f>RAWDC3!AU166</f>
        <v>-</v>
      </c>
      <c r="AP166" s="162" t="str">
        <f>RAWDC3!AV166</f>
        <v>-</v>
      </c>
    </row>
    <row r="167" spans="1:42">
      <c r="A167" s="44">
        <v>165</v>
      </c>
      <c r="B167" t="str">
        <f>RAWDC3!K167</f>
        <v>Nathan</v>
      </c>
      <c r="C167" t="str">
        <f>RAWDC3!L167</f>
        <v>Allsopp</v>
      </c>
      <c r="D167">
        <f>SUMIF(RAWDC3!BE167:HV167, $D$2)</f>
        <v>0</v>
      </c>
      <c r="E167">
        <f>SUMIF(RAWDC3!BE167:HV167, $E$2)</f>
        <v>0</v>
      </c>
      <c r="F167">
        <f>SUMIF(RAWDC3!BE167:HV167, $F$2)</f>
        <v>0</v>
      </c>
      <c r="G167">
        <f>SUMIF(RAWDC3!BE167:HV167, $G$2)</f>
        <v>0</v>
      </c>
      <c r="H167">
        <f>SUMIF(RAWDC3!BE167:HV167, $H$2)</f>
        <v>0</v>
      </c>
      <c r="I167">
        <f>SUMIF(RAWDC3!BE167:HV167, $I$2)</f>
        <v>0</v>
      </c>
      <c r="J167">
        <f>SUMIF(RAWDC3!BE167:HV167, $J$2)</f>
        <v>0</v>
      </c>
      <c r="K167">
        <f>SUMIF(RAWDC3!BE167:HV167, $K$2)</f>
        <v>0</v>
      </c>
      <c r="M167">
        <f t="shared" si="27"/>
        <v>0</v>
      </c>
      <c r="N167">
        <f t="shared" si="28"/>
        <v>0</v>
      </c>
      <c r="O167">
        <f t="shared" si="29"/>
        <v>0</v>
      </c>
      <c r="Q167" s="162" t="str">
        <f>RAWDC3!P167</f>
        <v>no change</v>
      </c>
      <c r="R167" s="162" t="str">
        <f>RAWDC3!Q167</f>
        <v>no</v>
      </c>
      <c r="S167" s="162" t="str">
        <f>RAWDC3!R167</f>
        <v>no</v>
      </c>
      <c r="T167" s="162" t="str">
        <f>RAWDC3!S167</f>
        <v>no</v>
      </c>
      <c r="U167" s="162" t="str">
        <f>RAWDC3!T167</f>
        <v>no</v>
      </c>
      <c r="V167" s="162" t="str">
        <f>RAWDC3!U167</f>
        <v>no</v>
      </c>
      <c r="X167" s="162" t="str">
        <f>RAWDC3!AE167</f>
        <v>knee</v>
      </c>
      <c r="Y167" s="162" t="str">
        <f>RAWDC3!AF167</f>
        <v>left</v>
      </c>
      <c r="Z167" s="162" t="str">
        <f>RAWDC3!AG167</f>
        <v>bone</v>
      </c>
      <c r="AA167" s="162">
        <f>RAWDC3!AH167</f>
        <v>43205</v>
      </c>
      <c r="AB167" s="162">
        <f>RAWDC3!AI167</f>
        <v>14</v>
      </c>
      <c r="AC167" s="162" t="str">
        <f>RAWDC3!AJ167</f>
        <v>Playing rugby</v>
      </c>
      <c r="AD167" s="162" t="str">
        <f>RAWDC3!AK167</f>
        <v>Suddenly</v>
      </c>
      <c r="AE167" s="162" t="str">
        <f>RAWDC3!AL167</f>
        <v>contact</v>
      </c>
      <c r="AF167" s="162" t="str">
        <f>RAWDC3!AM167</f>
        <v>no</v>
      </c>
      <c r="AG167" s="162"/>
      <c r="AH167" s="162" t="str">
        <f>RAWDC3!AN167</f>
        <v>-</v>
      </c>
      <c r="AI167" s="162" t="str">
        <f>RAWDC3!AO167</f>
        <v>-</v>
      </c>
      <c r="AJ167" s="162" t="str">
        <f>RAWDC3!AP167</f>
        <v>-</v>
      </c>
      <c r="AK167" s="162" t="str">
        <f>RAWDC3!AQ167</f>
        <v>-</v>
      </c>
      <c r="AL167" s="162" t="str">
        <f>RAWDC3!AR167</f>
        <v>-</v>
      </c>
      <c r="AM167" s="162" t="str">
        <f>RAWDC3!AS167</f>
        <v>-</v>
      </c>
      <c r="AN167" s="162" t="str">
        <f>RAWDC3!AT167</f>
        <v>-</v>
      </c>
      <c r="AO167" s="162" t="str">
        <f>RAWDC3!AU167</f>
        <v>-</v>
      </c>
      <c r="AP167" s="162" t="str">
        <f>RAWDC3!AV167</f>
        <v>-</v>
      </c>
    </row>
    <row r="168" spans="1:42">
      <c r="A168" s="44">
        <v>166</v>
      </c>
      <c r="B168">
        <f>RAWDC3!K168</f>
        <v>0</v>
      </c>
      <c r="C168">
        <f>RAWDC3!L168</f>
        <v>0</v>
      </c>
      <c r="D168">
        <f>SUMIF(RAWDC3!BE168:HV168, $D$2)</f>
        <v>0</v>
      </c>
      <c r="E168">
        <f>SUMIF(RAWDC3!BE168:HV168, $E$2)</f>
        <v>0</v>
      </c>
      <c r="F168">
        <f>SUMIF(RAWDC3!BE168:HV168, $F$2)</f>
        <v>0</v>
      </c>
      <c r="G168">
        <f>SUMIF(RAWDC3!BE168:HV168, $G$2)</f>
        <v>0</v>
      </c>
      <c r="H168">
        <f>SUMIF(RAWDC3!BE168:HV168, $H$2)</f>
        <v>0</v>
      </c>
      <c r="I168">
        <f>SUMIF(RAWDC3!BE168:HV168, $I$2)</f>
        <v>0</v>
      </c>
      <c r="J168">
        <f>SUMIF(RAWDC3!BE168:HV168, $J$2)</f>
        <v>0</v>
      </c>
      <c r="K168">
        <f>SUMIF(RAWDC3!BE168:HV168, $K$2)</f>
        <v>0</v>
      </c>
      <c r="M168">
        <f t="shared" si="27"/>
        <v>0</v>
      </c>
      <c r="N168">
        <f t="shared" si="28"/>
        <v>0</v>
      </c>
      <c r="O168">
        <f t="shared" si="29"/>
        <v>0</v>
      </c>
      <c r="Q168" s="162">
        <f>RAWDC3!P168</f>
        <v>0</v>
      </c>
      <c r="R168" s="162">
        <f>RAWDC3!Q168</f>
        <v>0</v>
      </c>
      <c r="S168" s="162">
        <f>RAWDC3!R168</f>
        <v>0</v>
      </c>
      <c r="T168" s="162">
        <f>RAWDC3!S168</f>
        <v>0</v>
      </c>
      <c r="U168" s="162">
        <f>RAWDC3!T168</f>
        <v>0</v>
      </c>
      <c r="V168" s="162">
        <f>RAWDC3!U168</f>
        <v>0</v>
      </c>
      <c r="X168" s="162" t="str">
        <f>RAWDC3!AE168</f>
        <v>-</v>
      </c>
      <c r="Y168" s="162" t="str">
        <f>RAWDC3!AF168</f>
        <v>-</v>
      </c>
      <c r="Z168" s="162" t="str">
        <f>RAWDC3!AG168</f>
        <v>-</v>
      </c>
      <c r="AA168" s="162" t="str">
        <f>RAWDC3!AH168</f>
        <v>-</v>
      </c>
      <c r="AB168" s="162" t="str">
        <f>RAWDC3!AI168</f>
        <v>-</v>
      </c>
      <c r="AC168" s="162" t="str">
        <f>RAWDC3!AJ168</f>
        <v>-</v>
      </c>
      <c r="AD168" s="162" t="str">
        <f>RAWDC3!AK168</f>
        <v>-</v>
      </c>
      <c r="AE168" s="162" t="str">
        <f>RAWDC3!AL168</f>
        <v>-</v>
      </c>
      <c r="AF168" s="162" t="str">
        <f>RAWDC3!AM168</f>
        <v>-</v>
      </c>
      <c r="AG168" s="162"/>
      <c r="AH168" s="162" t="str">
        <f>RAWDC3!AN168</f>
        <v>-</v>
      </c>
      <c r="AI168" s="162" t="str">
        <f>RAWDC3!AO168</f>
        <v>-</v>
      </c>
      <c r="AJ168" s="162" t="str">
        <f>RAWDC3!AP168</f>
        <v>-</v>
      </c>
      <c r="AK168" s="162" t="str">
        <f>RAWDC3!AQ168</f>
        <v>-</v>
      </c>
      <c r="AL168" s="162" t="str">
        <f>RAWDC3!AR168</f>
        <v>-</v>
      </c>
      <c r="AM168" s="162" t="str">
        <f>RAWDC3!AS168</f>
        <v>-</v>
      </c>
      <c r="AN168" s="162" t="str">
        <f>RAWDC3!AT168</f>
        <v>-</v>
      </c>
      <c r="AO168" s="162" t="str">
        <f>RAWDC3!AU168</f>
        <v>-</v>
      </c>
      <c r="AP168" s="162" t="str">
        <f>RAWDC3!AV168</f>
        <v>-</v>
      </c>
    </row>
    <row r="169" spans="1:42">
      <c r="A169" s="44">
        <v>167</v>
      </c>
      <c r="B169" t="str">
        <f>RAWDC3!K169</f>
        <v>jazzelle</v>
      </c>
      <c r="C169" t="str">
        <f>RAWDC3!L169</f>
        <v>frame</v>
      </c>
      <c r="D169">
        <f>SUMIF(RAWDC3!BE169:HV169, $D$2)</f>
        <v>0</v>
      </c>
      <c r="E169">
        <f>SUMIF(RAWDC3!BE169:HV169, $E$2)</f>
        <v>-3</v>
      </c>
      <c r="F169">
        <f>SUMIF(RAWDC3!BE169:HV169, $F$2)</f>
        <v>0</v>
      </c>
      <c r="G169">
        <f>SUMIF(RAWDC3!BE169:HV169, $G$2)</f>
        <v>0</v>
      </c>
      <c r="H169">
        <f>SUMIF(RAWDC3!BE169:HV169, $H$2)</f>
        <v>1</v>
      </c>
      <c r="I169">
        <f>SUMIF(RAWDC3!BE169:HV169, $I$2)</f>
        <v>0</v>
      </c>
      <c r="J169">
        <f>SUMIF(RAWDC3!BE169:HV169, $J$2)</f>
        <v>0</v>
      </c>
      <c r="K169">
        <f>SUMIF(RAWDC3!BE169:HV169, $K$2)</f>
        <v>0</v>
      </c>
      <c r="M169">
        <f t="shared" si="27"/>
        <v>-3</v>
      </c>
      <c r="N169">
        <f t="shared" si="28"/>
        <v>1</v>
      </c>
      <c r="O169">
        <f t="shared" si="29"/>
        <v>4</v>
      </c>
      <c r="Q169" s="162" t="str">
        <f>RAWDC3!P169</f>
        <v>no</v>
      </c>
      <c r="R169" s="162" t="str">
        <f>RAWDC3!Q169</f>
        <v>no</v>
      </c>
      <c r="S169" s="162" t="str">
        <f>RAWDC3!R169</f>
        <v>remained the same</v>
      </c>
      <c r="T169" s="162" t="str">
        <f>RAWDC3!S169</f>
        <v>increased</v>
      </c>
      <c r="U169" s="162" t="str">
        <f>RAWDC3!T169</f>
        <v>increased</v>
      </c>
      <c r="V169" s="162" t="str">
        <f>RAWDC3!U169</f>
        <v>the same</v>
      </c>
      <c r="X169" s="162" t="str">
        <f>RAWDC3!AE169</f>
        <v>-</v>
      </c>
      <c r="Y169" s="162" t="str">
        <f>RAWDC3!AF169</f>
        <v>-</v>
      </c>
      <c r="Z169" s="162" t="str">
        <f>RAWDC3!AG169</f>
        <v>-</v>
      </c>
      <c r="AA169" s="162" t="str">
        <f>RAWDC3!AH169</f>
        <v>-</v>
      </c>
      <c r="AB169" s="162" t="str">
        <f>RAWDC3!AI169</f>
        <v>-</v>
      </c>
      <c r="AC169" s="162" t="str">
        <f>RAWDC3!AJ169</f>
        <v>-</v>
      </c>
      <c r="AD169" s="162" t="str">
        <f>RAWDC3!AK169</f>
        <v>-</v>
      </c>
      <c r="AE169" s="162" t="str">
        <f>RAWDC3!AL169</f>
        <v>-</v>
      </c>
      <c r="AF169" s="162" t="str">
        <f>RAWDC3!AM169</f>
        <v>-</v>
      </c>
      <c r="AG169" s="162"/>
      <c r="AH169" s="162" t="str">
        <f>RAWDC3!AN169</f>
        <v>-</v>
      </c>
      <c r="AI169" s="162" t="str">
        <f>RAWDC3!AO169</f>
        <v>-</v>
      </c>
      <c r="AJ169" s="162" t="str">
        <f>RAWDC3!AP169</f>
        <v>-</v>
      </c>
      <c r="AK169" s="162" t="str">
        <f>RAWDC3!AQ169</f>
        <v>-</v>
      </c>
      <c r="AL169" s="162" t="str">
        <f>RAWDC3!AR169</f>
        <v>-</v>
      </c>
      <c r="AM169" s="162" t="str">
        <f>RAWDC3!AS169</f>
        <v>-</v>
      </c>
      <c r="AN169" s="162" t="str">
        <f>RAWDC3!AT169</f>
        <v>-</v>
      </c>
      <c r="AO169" s="162" t="str">
        <f>RAWDC3!AU169</f>
        <v>-</v>
      </c>
      <c r="AP169" s="162" t="str">
        <f>RAWDC3!AV169</f>
        <v>-</v>
      </c>
    </row>
    <row r="170" spans="1:42">
      <c r="A170" s="44">
        <v>168</v>
      </c>
      <c r="B170">
        <f>RAWDC3!K170</f>
        <v>0</v>
      </c>
      <c r="C170">
        <f>RAWDC3!L170</f>
        <v>0</v>
      </c>
      <c r="D170">
        <f>SUMIF(RAWDC3!BE170:HV170, $D$2)</f>
        <v>0</v>
      </c>
      <c r="E170">
        <f>SUMIF(RAWDC3!BE170:HV170, $E$2)</f>
        <v>0</v>
      </c>
      <c r="F170">
        <f>SUMIF(RAWDC3!BE170:HV170, $F$2)</f>
        <v>0</v>
      </c>
      <c r="G170">
        <f>SUMIF(RAWDC3!BE170:HV170, $G$2)</f>
        <v>0</v>
      </c>
      <c r="H170">
        <f>SUMIF(RAWDC3!BE170:HV170, $H$2)</f>
        <v>0</v>
      </c>
      <c r="I170">
        <f>SUMIF(RAWDC3!BE170:HV170, $I$2)</f>
        <v>0</v>
      </c>
      <c r="J170">
        <f>SUMIF(RAWDC3!BE170:HV170, $J$2)</f>
        <v>0</v>
      </c>
      <c r="K170">
        <f>SUMIF(RAWDC3!BE170:HV170, $K$2)</f>
        <v>0</v>
      </c>
      <c r="M170">
        <f t="shared" si="27"/>
        <v>0</v>
      </c>
      <c r="N170">
        <f t="shared" si="28"/>
        <v>0</v>
      </c>
      <c r="O170">
        <f t="shared" si="29"/>
        <v>0</v>
      </c>
      <c r="Q170" s="162">
        <f>RAWDC3!P170</f>
        <v>0</v>
      </c>
      <c r="R170" s="162">
        <f>RAWDC3!Q170</f>
        <v>0</v>
      </c>
      <c r="S170" s="162">
        <f>RAWDC3!R170</f>
        <v>0</v>
      </c>
      <c r="T170" s="162">
        <f>RAWDC3!S170</f>
        <v>0</v>
      </c>
      <c r="U170" s="162">
        <f>RAWDC3!T170</f>
        <v>0</v>
      </c>
      <c r="V170" s="162">
        <f>RAWDC3!U170</f>
        <v>0</v>
      </c>
      <c r="X170" s="162" t="str">
        <f>RAWDC3!AE170</f>
        <v>-</v>
      </c>
      <c r="Y170" s="162" t="str">
        <f>RAWDC3!AF170</f>
        <v>-</v>
      </c>
      <c r="Z170" s="162" t="str">
        <f>RAWDC3!AG170</f>
        <v>-</v>
      </c>
      <c r="AA170" s="162" t="str">
        <f>RAWDC3!AH170</f>
        <v>-</v>
      </c>
      <c r="AB170" s="162" t="str">
        <f>RAWDC3!AI170</f>
        <v>-</v>
      </c>
      <c r="AC170" s="162" t="str">
        <f>RAWDC3!AJ170</f>
        <v>-</v>
      </c>
      <c r="AD170" s="162" t="str">
        <f>RAWDC3!AK170</f>
        <v>-</v>
      </c>
      <c r="AE170" s="162" t="str">
        <f>RAWDC3!AL170</f>
        <v>-</v>
      </c>
      <c r="AF170" s="162" t="str">
        <f>RAWDC3!AM170</f>
        <v>-</v>
      </c>
      <c r="AG170" s="162"/>
      <c r="AH170" s="162" t="str">
        <f>RAWDC3!AN170</f>
        <v>-</v>
      </c>
      <c r="AI170" s="162" t="str">
        <f>RAWDC3!AO170</f>
        <v>-</v>
      </c>
      <c r="AJ170" s="162" t="str">
        <f>RAWDC3!AP170</f>
        <v>-</v>
      </c>
      <c r="AK170" s="162" t="str">
        <f>RAWDC3!AQ170</f>
        <v>-</v>
      </c>
      <c r="AL170" s="162" t="str">
        <f>RAWDC3!AR170</f>
        <v>-</v>
      </c>
      <c r="AM170" s="162" t="str">
        <f>RAWDC3!AS170</f>
        <v>-</v>
      </c>
      <c r="AN170" s="162" t="str">
        <f>RAWDC3!AT170</f>
        <v>-</v>
      </c>
      <c r="AO170" s="162" t="str">
        <f>RAWDC3!AU170</f>
        <v>-</v>
      </c>
      <c r="AP170" s="162" t="str">
        <f>RAWDC3!AV170</f>
        <v>-</v>
      </c>
    </row>
    <row r="171" spans="1:42">
      <c r="A171" s="44">
        <v>169</v>
      </c>
      <c r="B171" t="str">
        <f>RAWDC3!K171</f>
        <v>Aiden</v>
      </c>
      <c r="C171" t="str">
        <f>RAWDC3!L171</f>
        <v>Cook</v>
      </c>
      <c r="D171">
        <f>SUMIF(RAWDC3!BE171:HV171, $D$2)</f>
        <v>0</v>
      </c>
      <c r="E171">
        <f>SUMIF(RAWDC3!BE171:HV171, $E$2)</f>
        <v>0</v>
      </c>
      <c r="F171">
        <f>SUMIF(RAWDC3!BE171:HV171, $F$2)</f>
        <v>0</v>
      </c>
      <c r="G171">
        <f>SUMIF(RAWDC3!BE171:HV171, $G$2)</f>
        <v>-1</v>
      </c>
      <c r="H171">
        <f>SUMIF(RAWDC3!BE171:HV171, $H$2)</f>
        <v>0</v>
      </c>
      <c r="I171">
        <f>SUMIF(RAWDC3!BE171:HV171, $I$2)</f>
        <v>2</v>
      </c>
      <c r="J171">
        <f>SUMIF(RAWDC3!BE171:HV171, $J$2)</f>
        <v>0</v>
      </c>
      <c r="K171">
        <f>SUMIF(RAWDC3!BE171:HV171, $K$2)</f>
        <v>0</v>
      </c>
      <c r="M171">
        <f t="shared" si="27"/>
        <v>-1</v>
      </c>
      <c r="N171">
        <f t="shared" si="28"/>
        <v>2</v>
      </c>
      <c r="O171">
        <f t="shared" si="29"/>
        <v>3</v>
      </c>
      <c r="Q171" s="162" t="str">
        <f>RAWDC3!P171</f>
        <v>No</v>
      </c>
      <c r="R171" s="162" t="str">
        <f>RAWDC3!Q171</f>
        <v>No</v>
      </c>
      <c r="S171" s="162" t="str">
        <f>RAWDC3!R171</f>
        <v>same</v>
      </c>
      <c r="T171" s="162" t="str">
        <f>RAWDC3!S171</f>
        <v>increased</v>
      </c>
      <c r="U171" s="162" t="str">
        <f>RAWDC3!T171</f>
        <v>increased</v>
      </c>
      <c r="V171" s="162" t="str">
        <f>RAWDC3!U171</f>
        <v>olympic lifting</v>
      </c>
      <c r="X171" s="162" t="str">
        <f>RAWDC3!AE171</f>
        <v>-</v>
      </c>
      <c r="Y171" s="162" t="str">
        <f>RAWDC3!AF171</f>
        <v>-</v>
      </c>
      <c r="Z171" s="162" t="str">
        <f>RAWDC3!AG171</f>
        <v>-</v>
      </c>
      <c r="AA171" s="162" t="str">
        <f>RAWDC3!AH171</f>
        <v>-</v>
      </c>
      <c r="AB171" s="162" t="str">
        <f>RAWDC3!AI171</f>
        <v>-</v>
      </c>
      <c r="AC171" s="162" t="str">
        <f>RAWDC3!AJ171</f>
        <v>-</v>
      </c>
      <c r="AD171" s="162" t="str">
        <f>RAWDC3!AK171</f>
        <v>-</v>
      </c>
      <c r="AE171" s="162" t="str">
        <f>RAWDC3!AL171</f>
        <v>-</v>
      </c>
      <c r="AF171" s="162" t="str">
        <f>RAWDC3!AM171</f>
        <v>-</v>
      </c>
      <c r="AG171" s="162"/>
      <c r="AH171" s="162" t="str">
        <f>RAWDC3!AN171</f>
        <v>-</v>
      </c>
      <c r="AI171" s="162" t="str">
        <f>RAWDC3!AO171</f>
        <v>-</v>
      </c>
      <c r="AJ171" s="162" t="str">
        <f>RAWDC3!AP171</f>
        <v>-</v>
      </c>
      <c r="AK171" s="162" t="str">
        <f>RAWDC3!AQ171</f>
        <v>-</v>
      </c>
      <c r="AL171" s="162" t="str">
        <f>RAWDC3!AR171</f>
        <v>-</v>
      </c>
      <c r="AM171" s="162" t="str">
        <f>RAWDC3!AS171</f>
        <v>-</v>
      </c>
      <c r="AN171" s="162" t="str">
        <f>RAWDC3!AT171</f>
        <v>-</v>
      </c>
      <c r="AO171" s="162" t="str">
        <f>RAWDC3!AU171</f>
        <v>-</v>
      </c>
      <c r="AP171" s="162" t="str">
        <f>RAWDC3!AV171</f>
        <v>-</v>
      </c>
    </row>
    <row r="172" spans="1:42">
      <c r="A172" s="44">
        <v>170</v>
      </c>
      <c r="B172">
        <f>RAWDC3!K172</f>
        <v>0</v>
      </c>
      <c r="C172">
        <f>RAWDC3!L172</f>
        <v>0</v>
      </c>
      <c r="D172">
        <f>SUMIF(RAWDC3!BE172:HV172, $D$2)</f>
        <v>0</v>
      </c>
      <c r="E172">
        <f>SUMIF(RAWDC3!BE172:HV172, $E$2)</f>
        <v>0</v>
      </c>
      <c r="F172">
        <f>SUMIF(RAWDC3!BE172:HV172, $F$2)</f>
        <v>0</v>
      </c>
      <c r="G172">
        <f>SUMIF(RAWDC3!BE172:HV172, $G$2)</f>
        <v>0</v>
      </c>
      <c r="H172">
        <f>SUMIF(RAWDC3!BE172:HV172, $H$2)</f>
        <v>0</v>
      </c>
      <c r="I172">
        <f>SUMIF(RAWDC3!BE172:HV172, $I$2)</f>
        <v>0</v>
      </c>
      <c r="J172">
        <f>SUMIF(RAWDC3!BE172:HV172, $J$2)</f>
        <v>0</v>
      </c>
      <c r="K172">
        <f>SUMIF(RAWDC3!BE172:HV172, $K$2)</f>
        <v>0</v>
      </c>
      <c r="M172">
        <f t="shared" si="27"/>
        <v>0</v>
      </c>
      <c r="N172">
        <f t="shared" si="28"/>
        <v>0</v>
      </c>
      <c r="O172">
        <f t="shared" si="29"/>
        <v>0</v>
      </c>
      <c r="Q172" s="162">
        <f>RAWDC3!P172</f>
        <v>0</v>
      </c>
      <c r="R172" s="162">
        <f>RAWDC3!Q172</f>
        <v>0</v>
      </c>
      <c r="S172" s="162">
        <f>RAWDC3!R172</f>
        <v>0</v>
      </c>
      <c r="T172" s="162">
        <f>RAWDC3!S172</f>
        <v>0</v>
      </c>
      <c r="U172" s="162">
        <f>RAWDC3!T172</f>
        <v>0</v>
      </c>
      <c r="V172" s="162">
        <f>RAWDC3!U172</f>
        <v>0</v>
      </c>
      <c r="X172" s="162" t="str">
        <f>RAWDC3!AE172</f>
        <v>-</v>
      </c>
      <c r="Y172" s="162" t="str">
        <f>RAWDC3!AF172</f>
        <v>-</v>
      </c>
      <c r="Z172" s="162" t="str">
        <f>RAWDC3!AG172</f>
        <v>-</v>
      </c>
      <c r="AA172" s="162" t="str">
        <f>RAWDC3!AH172</f>
        <v>-</v>
      </c>
      <c r="AB172" s="162" t="str">
        <f>RAWDC3!AI172</f>
        <v>-</v>
      </c>
      <c r="AC172" s="162" t="str">
        <f>RAWDC3!AJ172</f>
        <v>-</v>
      </c>
      <c r="AD172" s="162" t="str">
        <f>RAWDC3!AK172</f>
        <v>-</v>
      </c>
      <c r="AE172" s="162" t="str">
        <f>RAWDC3!AL172</f>
        <v>-</v>
      </c>
      <c r="AF172" s="162" t="str">
        <f>RAWDC3!AM172</f>
        <v>-</v>
      </c>
      <c r="AG172" s="162"/>
      <c r="AH172" s="162" t="str">
        <f>RAWDC3!AN172</f>
        <v>-</v>
      </c>
      <c r="AI172" s="162" t="str">
        <f>RAWDC3!AO172</f>
        <v>-</v>
      </c>
      <c r="AJ172" s="162" t="str">
        <f>RAWDC3!AP172</f>
        <v>-</v>
      </c>
      <c r="AK172" s="162" t="str">
        <f>RAWDC3!AQ172</f>
        <v>-</v>
      </c>
      <c r="AL172" s="162" t="str">
        <f>RAWDC3!AR172</f>
        <v>-</v>
      </c>
      <c r="AM172" s="162" t="str">
        <f>RAWDC3!AS172</f>
        <v>-</v>
      </c>
      <c r="AN172" s="162" t="str">
        <f>RAWDC3!AT172</f>
        <v>-</v>
      </c>
      <c r="AO172" s="162" t="str">
        <f>RAWDC3!AU172</f>
        <v>-</v>
      </c>
      <c r="AP172" s="162" t="str">
        <f>RAWDC3!AV172</f>
        <v>-</v>
      </c>
    </row>
    <row r="173" spans="1:42">
      <c r="A173" s="44">
        <v>171</v>
      </c>
      <c r="B173">
        <f>RAWDC3!K173</f>
        <v>0</v>
      </c>
      <c r="C173">
        <f>RAWDC3!L173</f>
        <v>0</v>
      </c>
      <c r="D173">
        <f>SUMIF(RAWDC3!BE173:HV173, $D$2)</f>
        <v>0</v>
      </c>
      <c r="E173">
        <f>SUMIF(RAWDC3!BE173:HV173, $E$2)</f>
        <v>0</v>
      </c>
      <c r="F173">
        <f>SUMIF(RAWDC3!BE173:HV173, $F$2)</f>
        <v>0</v>
      </c>
      <c r="G173">
        <f>SUMIF(RAWDC3!BE173:HV173, $G$2)</f>
        <v>0</v>
      </c>
      <c r="H173">
        <f>SUMIF(RAWDC3!BE173:HV173, $H$2)</f>
        <v>0</v>
      </c>
      <c r="I173">
        <f>SUMIF(RAWDC3!BE173:HV173, $I$2)</f>
        <v>0</v>
      </c>
      <c r="J173">
        <f>SUMIF(RAWDC3!BE173:HV173, $J$2)</f>
        <v>0</v>
      </c>
      <c r="K173">
        <f>SUMIF(RAWDC3!BE173:HV173, $K$2)</f>
        <v>0</v>
      </c>
      <c r="M173">
        <f t="shared" si="27"/>
        <v>0</v>
      </c>
      <c r="N173">
        <f t="shared" si="28"/>
        <v>0</v>
      </c>
      <c r="O173">
        <f t="shared" si="29"/>
        <v>0</v>
      </c>
      <c r="Q173" s="162">
        <f>RAWDC3!P173</f>
        <v>0</v>
      </c>
      <c r="R173" s="162">
        <f>RAWDC3!Q173</f>
        <v>0</v>
      </c>
      <c r="S173" s="162">
        <f>RAWDC3!R173</f>
        <v>0</v>
      </c>
      <c r="T173" s="162">
        <f>RAWDC3!S173</f>
        <v>0</v>
      </c>
      <c r="U173" s="162">
        <f>RAWDC3!T173</f>
        <v>0</v>
      </c>
      <c r="V173" s="162">
        <f>RAWDC3!U173</f>
        <v>0</v>
      </c>
      <c r="X173" s="162" t="str">
        <f>RAWDC3!AE173</f>
        <v>-</v>
      </c>
      <c r="Y173" s="162" t="str">
        <f>RAWDC3!AF173</f>
        <v>-</v>
      </c>
      <c r="Z173" s="162" t="str">
        <f>RAWDC3!AG173</f>
        <v>-</v>
      </c>
      <c r="AA173" s="162" t="str">
        <f>RAWDC3!AH173</f>
        <v>-</v>
      </c>
      <c r="AB173" s="162" t="str">
        <f>RAWDC3!AI173</f>
        <v>-</v>
      </c>
      <c r="AC173" s="162" t="str">
        <f>RAWDC3!AJ173</f>
        <v>-</v>
      </c>
      <c r="AD173" s="162" t="str">
        <f>RAWDC3!AK173</f>
        <v>-</v>
      </c>
      <c r="AE173" s="162" t="str">
        <f>RAWDC3!AL173</f>
        <v>-</v>
      </c>
      <c r="AF173" s="162" t="str">
        <f>RAWDC3!AM173</f>
        <v>-</v>
      </c>
      <c r="AG173" s="162"/>
      <c r="AH173" s="162" t="str">
        <f>RAWDC3!AN173</f>
        <v>-</v>
      </c>
      <c r="AI173" s="162" t="str">
        <f>RAWDC3!AO173</f>
        <v>-</v>
      </c>
      <c r="AJ173" s="162" t="str">
        <f>RAWDC3!AP173</f>
        <v>-</v>
      </c>
      <c r="AK173" s="162" t="str">
        <f>RAWDC3!AQ173</f>
        <v>-</v>
      </c>
      <c r="AL173" s="162" t="str">
        <f>RAWDC3!AR173</f>
        <v>-</v>
      </c>
      <c r="AM173" s="162" t="str">
        <f>RAWDC3!AS173</f>
        <v>-</v>
      </c>
      <c r="AN173" s="162" t="str">
        <f>RAWDC3!AT173</f>
        <v>-</v>
      </c>
      <c r="AO173" s="162" t="str">
        <f>RAWDC3!AU173</f>
        <v>-</v>
      </c>
      <c r="AP173" s="162" t="str">
        <f>RAWDC3!AV173</f>
        <v>-</v>
      </c>
    </row>
    <row r="174" spans="1:42">
      <c r="A174" s="44">
        <v>172</v>
      </c>
      <c r="B174">
        <f>RAWDC3!K174</f>
        <v>0</v>
      </c>
      <c r="C174">
        <f>RAWDC3!L174</f>
        <v>0</v>
      </c>
      <c r="D174">
        <f>SUMIF(RAWDC3!BE174:HV174, $D$2)</f>
        <v>0</v>
      </c>
      <c r="E174">
        <f>SUMIF(RAWDC3!BE174:HV174, $E$2)</f>
        <v>0</v>
      </c>
      <c r="F174">
        <f>SUMIF(RAWDC3!BE174:HV174, $F$2)</f>
        <v>0</v>
      </c>
      <c r="G174">
        <f>SUMIF(RAWDC3!BE174:HV174, $G$2)</f>
        <v>0</v>
      </c>
      <c r="H174">
        <f>SUMIF(RAWDC3!BE174:HV174, $H$2)</f>
        <v>0</v>
      </c>
      <c r="I174">
        <f>SUMIF(RAWDC3!BE174:HV174, $I$2)</f>
        <v>0</v>
      </c>
      <c r="J174">
        <f>SUMIF(RAWDC3!BE174:HV174, $J$2)</f>
        <v>0</v>
      </c>
      <c r="K174">
        <f>SUMIF(RAWDC3!BE174:HV174, $K$2)</f>
        <v>0</v>
      </c>
      <c r="M174">
        <f t="shared" si="27"/>
        <v>0</v>
      </c>
      <c r="N174">
        <f t="shared" si="28"/>
        <v>0</v>
      </c>
      <c r="O174">
        <f t="shared" si="29"/>
        <v>0</v>
      </c>
      <c r="Q174" s="162">
        <f>RAWDC3!P174</f>
        <v>0</v>
      </c>
      <c r="R174" s="162">
        <f>RAWDC3!Q174</f>
        <v>0</v>
      </c>
      <c r="S174" s="162">
        <f>RAWDC3!R174</f>
        <v>0</v>
      </c>
      <c r="T174" s="162">
        <f>RAWDC3!S174</f>
        <v>0</v>
      </c>
      <c r="U174" s="162">
        <f>RAWDC3!T174</f>
        <v>0</v>
      </c>
      <c r="V174" s="162">
        <f>RAWDC3!U174</f>
        <v>0</v>
      </c>
      <c r="X174" s="162" t="str">
        <f>RAWDC3!AE174</f>
        <v>-</v>
      </c>
      <c r="Y174" s="162" t="str">
        <f>RAWDC3!AF174</f>
        <v>-</v>
      </c>
      <c r="Z174" s="162" t="str">
        <f>RAWDC3!AG174</f>
        <v>-</v>
      </c>
      <c r="AA174" s="162" t="str">
        <f>RAWDC3!AH174</f>
        <v>-</v>
      </c>
      <c r="AB174" s="162" t="str">
        <f>RAWDC3!AI174</f>
        <v>-</v>
      </c>
      <c r="AC174" s="162" t="str">
        <f>RAWDC3!AJ174</f>
        <v>-</v>
      </c>
      <c r="AD174" s="162" t="str">
        <f>RAWDC3!AK174</f>
        <v>-</v>
      </c>
      <c r="AE174" s="162" t="str">
        <f>RAWDC3!AL174</f>
        <v>-</v>
      </c>
      <c r="AF174" s="162" t="str">
        <f>RAWDC3!AM174</f>
        <v>-</v>
      </c>
      <c r="AG174" s="162"/>
      <c r="AH174" s="162" t="str">
        <f>RAWDC3!AN174</f>
        <v>-</v>
      </c>
      <c r="AI174" s="162" t="str">
        <f>RAWDC3!AO174</f>
        <v>-</v>
      </c>
      <c r="AJ174" s="162" t="str">
        <f>RAWDC3!AP174</f>
        <v>-</v>
      </c>
      <c r="AK174" s="162" t="str">
        <f>RAWDC3!AQ174</f>
        <v>-</v>
      </c>
      <c r="AL174" s="162" t="str">
        <f>RAWDC3!AR174</f>
        <v>-</v>
      </c>
      <c r="AM174" s="162" t="str">
        <f>RAWDC3!AS174</f>
        <v>-</v>
      </c>
      <c r="AN174" s="162" t="str">
        <f>RAWDC3!AT174</f>
        <v>-</v>
      </c>
      <c r="AO174" s="162" t="str">
        <f>RAWDC3!AU174</f>
        <v>-</v>
      </c>
      <c r="AP174" s="162" t="str">
        <f>RAWDC3!AV174</f>
        <v>-</v>
      </c>
    </row>
    <row r="175" spans="1:42">
      <c r="A175" s="44">
        <v>173</v>
      </c>
      <c r="B175">
        <f>RAWDC3!K175</f>
        <v>0</v>
      </c>
      <c r="C175">
        <f>RAWDC3!L175</f>
        <v>0</v>
      </c>
      <c r="D175">
        <f>SUMIF(RAWDC3!BE175:HV175, $D$2)</f>
        <v>0</v>
      </c>
      <c r="E175">
        <f>SUMIF(RAWDC3!BE175:HV175, $E$2)</f>
        <v>0</v>
      </c>
      <c r="F175">
        <f>SUMIF(RAWDC3!BE175:HV175, $F$2)</f>
        <v>0</v>
      </c>
      <c r="G175">
        <f>SUMIF(RAWDC3!BE175:HV175, $G$2)</f>
        <v>0</v>
      </c>
      <c r="H175">
        <f>SUMIF(RAWDC3!BE175:HV175, $H$2)</f>
        <v>0</v>
      </c>
      <c r="I175">
        <f>SUMIF(RAWDC3!BE175:HV175, $I$2)</f>
        <v>0</v>
      </c>
      <c r="J175">
        <f>SUMIF(RAWDC3!BE175:HV175, $J$2)</f>
        <v>0</v>
      </c>
      <c r="K175">
        <f>SUMIF(RAWDC3!BE175:HV175, $K$2)</f>
        <v>0</v>
      </c>
      <c r="M175">
        <f t="shared" si="27"/>
        <v>0</v>
      </c>
      <c r="N175">
        <f t="shared" si="28"/>
        <v>0</v>
      </c>
      <c r="O175">
        <f t="shared" si="29"/>
        <v>0</v>
      </c>
      <c r="Q175" s="162">
        <f>RAWDC3!P175</f>
        <v>0</v>
      </c>
      <c r="R175" s="162">
        <f>RAWDC3!Q175</f>
        <v>0</v>
      </c>
      <c r="S175" s="162">
        <f>RAWDC3!R175</f>
        <v>0</v>
      </c>
      <c r="T175" s="162">
        <f>RAWDC3!S175</f>
        <v>0</v>
      </c>
      <c r="U175" s="162">
        <f>RAWDC3!T175</f>
        <v>0</v>
      </c>
      <c r="V175" s="162">
        <f>RAWDC3!U175</f>
        <v>0</v>
      </c>
      <c r="X175" s="162" t="str">
        <f>RAWDC3!AE175</f>
        <v>-</v>
      </c>
      <c r="Y175" s="162" t="str">
        <f>RAWDC3!AF175</f>
        <v>-</v>
      </c>
      <c r="Z175" s="162" t="str">
        <f>RAWDC3!AG175</f>
        <v>-</v>
      </c>
      <c r="AA175" s="162" t="str">
        <f>RAWDC3!AH175</f>
        <v>-</v>
      </c>
      <c r="AB175" s="162" t="str">
        <f>RAWDC3!AI175</f>
        <v>-</v>
      </c>
      <c r="AC175" s="162" t="str">
        <f>RAWDC3!AJ175</f>
        <v>-</v>
      </c>
      <c r="AD175" s="162" t="str">
        <f>RAWDC3!AK175</f>
        <v>-</v>
      </c>
      <c r="AE175" s="162" t="str">
        <f>RAWDC3!AL175</f>
        <v>-</v>
      </c>
      <c r="AF175" s="162" t="str">
        <f>RAWDC3!AM175</f>
        <v>-</v>
      </c>
      <c r="AG175" s="162"/>
      <c r="AH175" s="162" t="str">
        <f>RAWDC3!AN175</f>
        <v>-</v>
      </c>
      <c r="AI175" s="162" t="str">
        <f>RAWDC3!AO175</f>
        <v>-</v>
      </c>
      <c r="AJ175" s="162" t="str">
        <f>RAWDC3!AP175</f>
        <v>-</v>
      </c>
      <c r="AK175" s="162" t="str">
        <f>RAWDC3!AQ175</f>
        <v>-</v>
      </c>
      <c r="AL175" s="162" t="str">
        <f>RAWDC3!AR175</f>
        <v>-</v>
      </c>
      <c r="AM175" s="162" t="str">
        <f>RAWDC3!AS175</f>
        <v>-</v>
      </c>
      <c r="AN175" s="162" t="str">
        <f>RAWDC3!AT175</f>
        <v>-</v>
      </c>
      <c r="AO175" s="162" t="str">
        <f>RAWDC3!AU175</f>
        <v>-</v>
      </c>
      <c r="AP175" s="162" t="str">
        <f>RAWDC3!AV175</f>
        <v>-</v>
      </c>
    </row>
    <row r="176" spans="1:42">
      <c r="A176" s="44">
        <v>174</v>
      </c>
      <c r="B176" t="str">
        <f>RAWDC3!K176</f>
        <v>Emily</v>
      </c>
      <c r="C176" t="str">
        <f>RAWDC3!L176</f>
        <v>Chandler</v>
      </c>
      <c r="D176">
        <f>SUMIF(RAWDC3!BE176:HV176, $D$2)</f>
        <v>0</v>
      </c>
      <c r="E176">
        <f>SUMIF(RAWDC3!BE176:HV176, $E$2)</f>
        <v>0</v>
      </c>
      <c r="F176">
        <f>SUMIF(RAWDC3!BE176:HV176, $F$2)</f>
        <v>0</v>
      </c>
      <c r="G176">
        <f>SUMIF(RAWDC3!BE176:HV176, $G$2)</f>
        <v>0</v>
      </c>
      <c r="H176">
        <f>SUMIF(RAWDC3!BE176:HV176, $H$2)</f>
        <v>0</v>
      </c>
      <c r="I176">
        <f>SUMIF(RAWDC3!BE176:HV176, $I$2)</f>
        <v>0</v>
      </c>
      <c r="J176">
        <f>SUMIF(RAWDC3!BE176:HV176, $J$2)</f>
        <v>0</v>
      </c>
      <c r="K176">
        <f>SUMIF(RAWDC3!BE176:HV176, $K$2)</f>
        <v>0</v>
      </c>
      <c r="M176">
        <f t="shared" si="27"/>
        <v>0</v>
      </c>
      <c r="N176">
        <f t="shared" si="28"/>
        <v>0</v>
      </c>
      <c r="O176">
        <f t="shared" si="29"/>
        <v>0</v>
      </c>
      <c r="Q176" s="162" t="str">
        <f>RAWDC3!P176</f>
        <v>no</v>
      </c>
      <c r="R176" s="162" t="str">
        <f>RAWDC3!Q176</f>
        <v>no</v>
      </c>
      <c r="S176" s="162" t="str">
        <f>RAWDC3!R176</f>
        <v>same</v>
      </c>
      <c r="T176" s="162" t="str">
        <f>RAWDC3!S176</f>
        <v>same</v>
      </c>
      <c r="U176" s="162" t="str">
        <f>RAWDC3!T176</f>
        <v>same</v>
      </c>
      <c r="V176" s="162" t="str">
        <f>RAWDC3!U176</f>
        <v>same</v>
      </c>
      <c r="X176" s="162" t="str">
        <f>RAWDC3!AE176</f>
        <v>-</v>
      </c>
      <c r="Y176" s="162" t="str">
        <f>RAWDC3!AF176</f>
        <v>-</v>
      </c>
      <c r="Z176" s="162" t="str">
        <f>RAWDC3!AG176</f>
        <v>-</v>
      </c>
      <c r="AA176" s="162" t="str">
        <f>RAWDC3!AH176</f>
        <v>-</v>
      </c>
      <c r="AB176" s="162" t="str">
        <f>RAWDC3!AI176</f>
        <v>-</v>
      </c>
      <c r="AC176" s="162" t="str">
        <f>RAWDC3!AJ176</f>
        <v>-</v>
      </c>
      <c r="AD176" s="162" t="str">
        <f>RAWDC3!AK176</f>
        <v>-</v>
      </c>
      <c r="AE176" s="162" t="str">
        <f>RAWDC3!AL176</f>
        <v>-</v>
      </c>
      <c r="AF176" s="162" t="str">
        <f>RAWDC3!AM176</f>
        <v>-</v>
      </c>
      <c r="AG176" s="162"/>
      <c r="AH176" s="162" t="str">
        <f>RAWDC3!AN176</f>
        <v>-</v>
      </c>
      <c r="AI176" s="162" t="str">
        <f>RAWDC3!AO176</f>
        <v>-</v>
      </c>
      <c r="AJ176" s="162" t="str">
        <f>RAWDC3!AP176</f>
        <v>-</v>
      </c>
      <c r="AK176" s="162" t="str">
        <f>RAWDC3!AQ176</f>
        <v>-</v>
      </c>
      <c r="AL176" s="162" t="str">
        <f>RAWDC3!AR176</f>
        <v>-</v>
      </c>
      <c r="AM176" s="162" t="str">
        <f>RAWDC3!AS176</f>
        <v>-</v>
      </c>
      <c r="AN176" s="162" t="str">
        <f>RAWDC3!AT176</f>
        <v>-</v>
      </c>
      <c r="AO176" s="162" t="str">
        <f>RAWDC3!AU176</f>
        <v>-</v>
      </c>
      <c r="AP176" s="162" t="str">
        <f>RAWDC3!AV176</f>
        <v>-</v>
      </c>
    </row>
    <row r="177" spans="1:42">
      <c r="A177" s="44">
        <v>175</v>
      </c>
      <c r="B177" t="str">
        <f>RAWDC3!K177</f>
        <v>Aaron</v>
      </c>
      <c r="C177" t="str">
        <f>RAWDC3!L177</f>
        <v>Duthie</v>
      </c>
      <c r="D177">
        <f>SUMIF(RAWDC3!BE177:HV177, $D$2)</f>
        <v>0</v>
      </c>
      <c r="E177">
        <f>SUMIF(RAWDC3!BE177:HV177, $E$2)</f>
        <v>0</v>
      </c>
      <c r="F177">
        <f>SUMIF(RAWDC3!BE177:HV177, $F$2)</f>
        <v>0</v>
      </c>
      <c r="G177">
        <f>SUMIF(RAWDC3!BE177:HV177, $G$2)</f>
        <v>0</v>
      </c>
      <c r="H177">
        <f>SUMIF(RAWDC3!BE177:HV177, $H$2)</f>
        <v>0</v>
      </c>
      <c r="I177">
        <f>SUMIF(RAWDC3!BE177:HV177, $I$2)</f>
        <v>0</v>
      </c>
      <c r="J177">
        <f>SUMIF(RAWDC3!BE177:HV177, $J$2)</f>
        <v>0</v>
      </c>
      <c r="K177">
        <f>SUMIF(RAWDC3!BE177:HV177, $K$2)</f>
        <v>4</v>
      </c>
      <c r="M177">
        <f t="shared" si="27"/>
        <v>0</v>
      </c>
      <c r="N177">
        <f t="shared" si="28"/>
        <v>4</v>
      </c>
      <c r="O177">
        <f t="shared" si="29"/>
        <v>4</v>
      </c>
      <c r="Q177" s="162" t="str">
        <f>RAWDC3!P177</f>
        <v>no</v>
      </c>
      <c r="R177" s="162" t="str">
        <f>RAWDC3!Q177</f>
        <v>yes</v>
      </c>
      <c r="S177" s="162" t="str">
        <f>RAWDC3!R177</f>
        <v>increased</v>
      </c>
      <c r="T177" s="162" t="str">
        <f>RAWDC3!S177</f>
        <v>increased</v>
      </c>
      <c r="U177" s="162" t="str">
        <f>RAWDC3!T177</f>
        <v>increased</v>
      </c>
      <c r="V177" s="162" t="str">
        <f>RAWDC3!U177</f>
        <v>changed</v>
      </c>
      <c r="X177" s="162" t="str">
        <f>RAWDC3!AE177</f>
        <v>-</v>
      </c>
      <c r="Y177" s="162" t="str">
        <f>RAWDC3!AF177</f>
        <v>-</v>
      </c>
      <c r="Z177" s="162" t="str">
        <f>RAWDC3!AG177</f>
        <v>-</v>
      </c>
      <c r="AA177" s="162" t="str">
        <f>RAWDC3!AH177</f>
        <v>-</v>
      </c>
      <c r="AB177" s="162" t="str">
        <f>RAWDC3!AI177</f>
        <v>-</v>
      </c>
      <c r="AC177" s="162" t="str">
        <f>RAWDC3!AJ177</f>
        <v>-</v>
      </c>
      <c r="AD177" s="162" t="str">
        <f>RAWDC3!AK177</f>
        <v>-</v>
      </c>
      <c r="AE177" s="162" t="str">
        <f>RAWDC3!AL177</f>
        <v>-</v>
      </c>
      <c r="AF177" s="162" t="str">
        <f>RAWDC3!AM177</f>
        <v>-</v>
      </c>
      <c r="AG177" s="162"/>
      <c r="AH177" s="162" t="str">
        <f>RAWDC3!AN177</f>
        <v>-</v>
      </c>
      <c r="AI177" s="162" t="str">
        <f>RAWDC3!AO177</f>
        <v>-</v>
      </c>
      <c r="AJ177" s="162" t="str">
        <f>RAWDC3!AP177</f>
        <v>-</v>
      </c>
      <c r="AK177" s="162" t="str">
        <f>RAWDC3!AQ177</f>
        <v>-</v>
      </c>
      <c r="AL177" s="162" t="str">
        <f>RAWDC3!AR177</f>
        <v>-</v>
      </c>
      <c r="AM177" s="162" t="str">
        <f>RAWDC3!AS177</f>
        <v>-</v>
      </c>
      <c r="AN177" s="162" t="str">
        <f>RAWDC3!AT177</f>
        <v>-</v>
      </c>
      <c r="AO177" s="162" t="str">
        <f>RAWDC3!AU177</f>
        <v>-</v>
      </c>
      <c r="AP177" s="162" t="str">
        <f>RAWDC3!AV177</f>
        <v>-</v>
      </c>
    </row>
    <row r="178" spans="1:42">
      <c r="A178" s="44">
        <v>176</v>
      </c>
      <c r="B178" t="str">
        <f>RAWDC3!K178</f>
        <v>Calwyn</v>
      </c>
      <c r="C178" t="str">
        <f>RAWDC3!L178</f>
        <v>Fry</v>
      </c>
      <c r="D178">
        <f>SUMIF(RAWDC3!BE178:HV178, $D$2)</f>
        <v>0</v>
      </c>
      <c r="E178">
        <f>SUMIF(RAWDC3!BE178:HV178, $E$2)</f>
        <v>0</v>
      </c>
      <c r="F178">
        <f>SUMIF(RAWDC3!BE178:HV178, $F$2)</f>
        <v>-2</v>
      </c>
      <c r="G178">
        <f>SUMIF(RAWDC3!BE178:HV178, $G$2)</f>
        <v>-1</v>
      </c>
      <c r="H178">
        <f>SUMIF(RAWDC3!BE178:HV178, $H$2)</f>
        <v>0</v>
      </c>
      <c r="I178">
        <f>SUMIF(RAWDC3!BE178:HV178, $I$2)</f>
        <v>0</v>
      </c>
      <c r="J178">
        <f>SUMIF(RAWDC3!BE178:HV178, $J$2)</f>
        <v>0</v>
      </c>
      <c r="K178">
        <f>SUMIF(RAWDC3!BE178:HV178, $K$2)</f>
        <v>0</v>
      </c>
      <c r="M178">
        <f t="shared" si="27"/>
        <v>-3</v>
      </c>
      <c r="N178">
        <f t="shared" si="28"/>
        <v>0</v>
      </c>
      <c r="O178">
        <f t="shared" si="29"/>
        <v>3</v>
      </c>
      <c r="Q178" s="162" t="str">
        <f>RAWDC3!P178</f>
        <v>no</v>
      </c>
      <c r="R178" s="162" t="str">
        <f>RAWDC3!Q178</f>
        <v>no</v>
      </c>
      <c r="S178" s="162" t="str">
        <f>RAWDC3!R178</f>
        <v>remained the same</v>
      </c>
      <c r="T178" s="162" t="str">
        <f>RAWDC3!S178</f>
        <v>remained the same</v>
      </c>
      <c r="U178" s="162" t="str">
        <f>RAWDC3!T178</f>
        <v>remained the same</v>
      </c>
      <c r="V178" s="162" t="str">
        <f>RAWDC3!U178</f>
        <v>remained the same</v>
      </c>
      <c r="X178" s="162" t="str">
        <f>RAWDC3!AE178</f>
        <v>-</v>
      </c>
      <c r="Y178" s="162" t="str">
        <f>RAWDC3!AF178</f>
        <v>-</v>
      </c>
      <c r="Z178" s="162" t="str">
        <f>RAWDC3!AG178</f>
        <v>-</v>
      </c>
      <c r="AA178" s="162" t="str">
        <f>RAWDC3!AH178</f>
        <v>-</v>
      </c>
      <c r="AB178" s="162" t="str">
        <f>RAWDC3!AI178</f>
        <v>-</v>
      </c>
      <c r="AC178" s="162" t="str">
        <f>RAWDC3!AJ178</f>
        <v>-</v>
      </c>
      <c r="AD178" s="162" t="str">
        <f>RAWDC3!AK178</f>
        <v>-</v>
      </c>
      <c r="AE178" s="162" t="str">
        <f>RAWDC3!AL178</f>
        <v>-</v>
      </c>
      <c r="AF178" s="162" t="str">
        <f>RAWDC3!AM178</f>
        <v>-</v>
      </c>
      <c r="AG178" s="162"/>
      <c r="AH178" s="162" t="str">
        <f>RAWDC3!AN178</f>
        <v>-</v>
      </c>
      <c r="AI178" s="162" t="str">
        <f>RAWDC3!AO178</f>
        <v>-</v>
      </c>
      <c r="AJ178" s="162" t="str">
        <f>RAWDC3!AP178</f>
        <v>-</v>
      </c>
      <c r="AK178" s="162" t="str">
        <f>RAWDC3!AQ178</f>
        <v>-</v>
      </c>
      <c r="AL178" s="162" t="str">
        <f>RAWDC3!AR178</f>
        <v>-</v>
      </c>
      <c r="AM178" s="162" t="str">
        <f>RAWDC3!AS178</f>
        <v>-</v>
      </c>
      <c r="AN178" s="162" t="str">
        <f>RAWDC3!AT178</f>
        <v>-</v>
      </c>
      <c r="AO178" s="162" t="str">
        <f>RAWDC3!AU178</f>
        <v>-</v>
      </c>
      <c r="AP178" s="162" t="str">
        <f>RAWDC3!AV178</f>
        <v>-</v>
      </c>
    </row>
    <row r="179" spans="1:42">
      <c r="A179" s="44">
        <v>177</v>
      </c>
      <c r="B179">
        <f>RAWDC3!K179</f>
        <v>0</v>
      </c>
      <c r="C179">
        <f>RAWDC3!L179</f>
        <v>0</v>
      </c>
      <c r="D179">
        <f>SUMIF(RAWDC3!BE179:HV179, $D$2)</f>
        <v>0</v>
      </c>
      <c r="E179">
        <f>SUMIF(RAWDC3!BE179:HV179, $E$2)</f>
        <v>0</v>
      </c>
      <c r="F179">
        <f>SUMIF(RAWDC3!BE179:HV179, $F$2)</f>
        <v>0</v>
      </c>
      <c r="G179">
        <f>SUMIF(RAWDC3!BE179:HV179, $G$2)</f>
        <v>0</v>
      </c>
      <c r="H179">
        <f>SUMIF(RAWDC3!BE179:HV179, $H$2)</f>
        <v>0</v>
      </c>
      <c r="I179">
        <f>SUMIF(RAWDC3!BE179:HV179, $I$2)</f>
        <v>0</v>
      </c>
      <c r="J179">
        <f>SUMIF(RAWDC3!BE179:HV179, $J$2)</f>
        <v>0</v>
      </c>
      <c r="K179">
        <f>SUMIF(RAWDC3!BE179:HV179, $K$2)</f>
        <v>0</v>
      </c>
      <c r="M179">
        <f t="shared" si="27"/>
        <v>0</v>
      </c>
      <c r="N179">
        <f t="shared" si="28"/>
        <v>0</v>
      </c>
      <c r="O179">
        <f t="shared" si="29"/>
        <v>0</v>
      </c>
      <c r="Q179" s="162">
        <f>RAWDC3!P179</f>
        <v>0</v>
      </c>
      <c r="R179" s="162">
        <f>RAWDC3!Q179</f>
        <v>0</v>
      </c>
      <c r="S179" s="162">
        <f>RAWDC3!R179</f>
        <v>0</v>
      </c>
      <c r="T179" s="162">
        <f>RAWDC3!S179</f>
        <v>0</v>
      </c>
      <c r="U179" s="162">
        <f>RAWDC3!T179</f>
        <v>0</v>
      </c>
      <c r="V179" s="162">
        <f>RAWDC3!U179</f>
        <v>0</v>
      </c>
      <c r="X179" s="162" t="str">
        <f>RAWDC3!AE179</f>
        <v>-</v>
      </c>
      <c r="Y179" s="162" t="str">
        <f>RAWDC3!AF179</f>
        <v>-</v>
      </c>
      <c r="Z179" s="162" t="str">
        <f>RAWDC3!AG179</f>
        <v>-</v>
      </c>
      <c r="AA179" s="162" t="str">
        <f>RAWDC3!AH179</f>
        <v>-</v>
      </c>
      <c r="AB179" s="162" t="str">
        <f>RAWDC3!AI179</f>
        <v>-</v>
      </c>
      <c r="AC179" s="162" t="str">
        <f>RAWDC3!AJ179</f>
        <v>-</v>
      </c>
      <c r="AD179" s="162" t="str">
        <f>RAWDC3!AK179</f>
        <v>-</v>
      </c>
      <c r="AE179" s="162" t="str">
        <f>RAWDC3!AL179</f>
        <v>-</v>
      </c>
      <c r="AF179" s="162" t="str">
        <f>RAWDC3!AM179</f>
        <v>-</v>
      </c>
      <c r="AG179" s="162"/>
      <c r="AH179" s="162" t="str">
        <f>RAWDC3!AN179</f>
        <v>-</v>
      </c>
      <c r="AI179" s="162" t="str">
        <f>RAWDC3!AO179</f>
        <v>-</v>
      </c>
      <c r="AJ179" s="162" t="str">
        <f>RAWDC3!AP179</f>
        <v>-</v>
      </c>
      <c r="AK179" s="162" t="str">
        <f>RAWDC3!AQ179</f>
        <v>-</v>
      </c>
      <c r="AL179" s="162" t="str">
        <f>RAWDC3!AR179</f>
        <v>-</v>
      </c>
      <c r="AM179" s="162" t="str">
        <f>RAWDC3!AS179</f>
        <v>-</v>
      </c>
      <c r="AN179" s="162" t="str">
        <f>RAWDC3!AT179</f>
        <v>-</v>
      </c>
      <c r="AO179" s="162" t="str">
        <f>RAWDC3!AU179</f>
        <v>-</v>
      </c>
      <c r="AP179" s="162" t="str">
        <f>RAWDC3!AV179</f>
        <v>-</v>
      </c>
    </row>
    <row r="180" spans="1:42">
      <c r="A180" s="44">
        <v>178</v>
      </c>
      <c r="B180" t="str">
        <f>RAWDC3!K180</f>
        <v>Richard</v>
      </c>
      <c r="C180" t="str">
        <f>RAWDC3!L180</f>
        <v>Ashley-Smith</v>
      </c>
      <c r="D180">
        <f>SUMIF(RAWDC3!BE180:HV180, $D$2)</f>
        <v>0</v>
      </c>
      <c r="E180">
        <f>SUMIF(RAWDC3!BE180:HV180, $E$2)</f>
        <v>0</v>
      </c>
      <c r="F180">
        <f>SUMIF(RAWDC3!BE180:HV180, $F$2)</f>
        <v>0</v>
      </c>
      <c r="G180">
        <f>SUMIF(RAWDC3!BE180:HV180, $G$2)</f>
        <v>-1</v>
      </c>
      <c r="H180">
        <f>SUMIF(RAWDC3!BE180:HV180, $H$2)</f>
        <v>0</v>
      </c>
      <c r="I180">
        <f>SUMIF(RAWDC3!BE180:HV180, $I$2)</f>
        <v>0</v>
      </c>
      <c r="J180">
        <f>SUMIF(RAWDC3!BE180:HV180, $J$2)</f>
        <v>0</v>
      </c>
      <c r="K180">
        <f>SUMIF(RAWDC3!BE180:HV180, $K$2)</f>
        <v>0</v>
      </c>
      <c r="M180">
        <f t="shared" si="27"/>
        <v>-1</v>
      </c>
      <c r="N180">
        <f t="shared" si="28"/>
        <v>0</v>
      </c>
      <c r="O180">
        <f t="shared" si="29"/>
        <v>1</v>
      </c>
      <c r="Q180" s="162" t="str">
        <f>RAWDC3!P180</f>
        <v>no</v>
      </c>
      <c r="R180" s="162" t="str">
        <f>RAWDC3!Q180</f>
        <v>no</v>
      </c>
      <c r="S180" s="162" t="str">
        <f>RAWDC3!R180</f>
        <v>same</v>
      </c>
      <c r="T180" s="162" t="str">
        <f>RAWDC3!S180</f>
        <v>same</v>
      </c>
      <c r="U180" s="162" t="str">
        <f>RAWDC3!T180</f>
        <v>same</v>
      </c>
      <c r="V180" s="162" t="str">
        <f>RAWDC3!U180</f>
        <v>power block (5 sets of 3 in s and c), was 5 sets of 5-6 before.</v>
      </c>
      <c r="X180" s="162" t="str">
        <f>RAWDC3!AE180</f>
        <v>-</v>
      </c>
      <c r="Y180" s="162" t="str">
        <f>RAWDC3!AF180</f>
        <v>-</v>
      </c>
      <c r="Z180" s="162" t="str">
        <f>RAWDC3!AG180</f>
        <v>-</v>
      </c>
      <c r="AA180" s="162" t="str">
        <f>RAWDC3!AH180</f>
        <v>-</v>
      </c>
      <c r="AB180" s="162" t="str">
        <f>RAWDC3!AI180</f>
        <v>-</v>
      </c>
      <c r="AC180" s="162" t="str">
        <f>RAWDC3!AJ180</f>
        <v>-</v>
      </c>
      <c r="AD180" s="162" t="str">
        <f>RAWDC3!AK180</f>
        <v>-</v>
      </c>
      <c r="AE180" s="162" t="str">
        <f>RAWDC3!AL180</f>
        <v>-</v>
      </c>
      <c r="AF180" s="162" t="str">
        <f>RAWDC3!AM180</f>
        <v>-</v>
      </c>
      <c r="AG180" s="162"/>
      <c r="AH180" s="162" t="str">
        <f>RAWDC3!AN180</f>
        <v>-</v>
      </c>
      <c r="AI180" s="162" t="str">
        <f>RAWDC3!AO180</f>
        <v>-</v>
      </c>
      <c r="AJ180" s="162" t="str">
        <f>RAWDC3!AP180</f>
        <v>-</v>
      </c>
      <c r="AK180" s="162" t="str">
        <f>RAWDC3!AQ180</f>
        <v>-</v>
      </c>
      <c r="AL180" s="162" t="str">
        <f>RAWDC3!AR180</f>
        <v>-</v>
      </c>
      <c r="AM180" s="162" t="str">
        <f>RAWDC3!AS180</f>
        <v>-</v>
      </c>
      <c r="AN180" s="162" t="str">
        <f>RAWDC3!AT180</f>
        <v>-</v>
      </c>
      <c r="AO180" s="162" t="str">
        <f>RAWDC3!AU180</f>
        <v>-</v>
      </c>
      <c r="AP180" s="162" t="str">
        <f>RAWDC3!AV180</f>
        <v>-</v>
      </c>
    </row>
    <row r="181" spans="1:42">
      <c r="A181" s="44">
        <v>179</v>
      </c>
      <c r="B181">
        <f>RAWDC3!K181</f>
        <v>0</v>
      </c>
      <c r="C181">
        <f>RAWDC3!L181</f>
        <v>0</v>
      </c>
      <c r="D181">
        <f>SUMIF(RAWDC3!BE181:HV181, $D$2)</f>
        <v>0</v>
      </c>
      <c r="E181">
        <f>SUMIF(RAWDC3!BE181:HV181, $E$2)</f>
        <v>0</v>
      </c>
      <c r="F181">
        <f>SUMIF(RAWDC3!BE181:HV181, $F$2)</f>
        <v>0</v>
      </c>
      <c r="G181">
        <f>SUMIF(RAWDC3!BE181:HV181, $G$2)</f>
        <v>0</v>
      </c>
      <c r="H181">
        <f>SUMIF(RAWDC3!BE181:HV181, $H$2)</f>
        <v>0</v>
      </c>
      <c r="I181">
        <f>SUMIF(RAWDC3!BE181:HV181, $I$2)</f>
        <v>0</v>
      </c>
      <c r="J181">
        <f>SUMIF(RAWDC3!BE181:HV181, $J$2)</f>
        <v>0</v>
      </c>
      <c r="K181">
        <f>SUMIF(RAWDC3!BE181:HV181, $K$2)</f>
        <v>0</v>
      </c>
      <c r="M181">
        <f t="shared" si="27"/>
        <v>0</v>
      </c>
      <c r="N181">
        <f t="shared" si="28"/>
        <v>0</v>
      </c>
      <c r="O181">
        <f t="shared" si="29"/>
        <v>0</v>
      </c>
      <c r="Q181" s="162">
        <f>RAWDC3!P181</f>
        <v>0</v>
      </c>
      <c r="R181" s="162">
        <f>RAWDC3!Q181</f>
        <v>0</v>
      </c>
      <c r="S181" s="162">
        <f>RAWDC3!R181</f>
        <v>0</v>
      </c>
      <c r="T181" s="162">
        <f>RAWDC3!S181</f>
        <v>0</v>
      </c>
      <c r="U181" s="162">
        <f>RAWDC3!T181</f>
        <v>0</v>
      </c>
      <c r="V181" s="162">
        <f>RAWDC3!U181</f>
        <v>0</v>
      </c>
      <c r="X181" s="162" t="str">
        <f>RAWDC3!AE181</f>
        <v>-</v>
      </c>
      <c r="Y181" s="162" t="str">
        <f>RAWDC3!AF181</f>
        <v>-</v>
      </c>
      <c r="Z181" s="162" t="str">
        <f>RAWDC3!AG181</f>
        <v>-</v>
      </c>
      <c r="AA181" s="162" t="str">
        <f>RAWDC3!AH181</f>
        <v>-</v>
      </c>
      <c r="AB181" s="162" t="str">
        <f>RAWDC3!AI181</f>
        <v>-</v>
      </c>
      <c r="AC181" s="162" t="str">
        <f>RAWDC3!AJ181</f>
        <v>-</v>
      </c>
      <c r="AD181" s="162" t="str">
        <f>RAWDC3!AK181</f>
        <v>-</v>
      </c>
      <c r="AE181" s="162" t="str">
        <f>RAWDC3!AL181</f>
        <v>-</v>
      </c>
      <c r="AF181" s="162" t="str">
        <f>RAWDC3!AM181</f>
        <v>-</v>
      </c>
      <c r="AG181" s="162"/>
      <c r="AH181" s="162" t="str">
        <f>RAWDC3!AN181</f>
        <v>-</v>
      </c>
      <c r="AI181" s="162" t="str">
        <f>RAWDC3!AO181</f>
        <v>-</v>
      </c>
      <c r="AJ181" s="162" t="str">
        <f>RAWDC3!AP181</f>
        <v>-</v>
      </c>
      <c r="AK181" s="162" t="str">
        <f>RAWDC3!AQ181</f>
        <v>-</v>
      </c>
      <c r="AL181" s="162" t="str">
        <f>RAWDC3!AR181</f>
        <v>-</v>
      </c>
      <c r="AM181" s="162" t="str">
        <f>RAWDC3!AS181</f>
        <v>-</v>
      </c>
      <c r="AN181" s="162" t="str">
        <f>RAWDC3!AT181</f>
        <v>-</v>
      </c>
      <c r="AO181" s="162" t="str">
        <f>RAWDC3!AU181</f>
        <v>-</v>
      </c>
      <c r="AP181" s="162" t="str">
        <f>RAWDC3!AV181</f>
        <v>-</v>
      </c>
    </row>
    <row r="182" spans="1:42">
      <c r="A182" s="44">
        <v>180</v>
      </c>
      <c r="B182">
        <f>RAWDC3!K182</f>
        <v>0</v>
      </c>
      <c r="C182">
        <f>RAWDC3!L182</f>
        <v>0</v>
      </c>
      <c r="D182">
        <f>SUMIF(RAWDC3!BE182:HV182, $D$2)</f>
        <v>0</v>
      </c>
      <c r="E182">
        <f>SUMIF(RAWDC3!BE182:HV182, $E$2)</f>
        <v>0</v>
      </c>
      <c r="F182">
        <f>SUMIF(RAWDC3!BE182:HV182, $F$2)</f>
        <v>0</v>
      </c>
      <c r="G182">
        <f>SUMIF(RAWDC3!BE182:HV182, $G$2)</f>
        <v>0</v>
      </c>
      <c r="H182">
        <f>SUMIF(RAWDC3!BE182:HV182, $H$2)</f>
        <v>0</v>
      </c>
      <c r="I182">
        <f>SUMIF(RAWDC3!BE182:HV182, $I$2)</f>
        <v>0</v>
      </c>
      <c r="J182">
        <f>SUMIF(RAWDC3!BE182:HV182, $J$2)</f>
        <v>0</v>
      </c>
      <c r="K182">
        <f>SUMIF(RAWDC3!BE182:HV182, $K$2)</f>
        <v>0</v>
      </c>
      <c r="M182">
        <f t="shared" si="27"/>
        <v>0</v>
      </c>
      <c r="N182">
        <f t="shared" si="28"/>
        <v>0</v>
      </c>
      <c r="O182">
        <f t="shared" si="29"/>
        <v>0</v>
      </c>
      <c r="Q182" s="162">
        <f>RAWDC3!P182</f>
        <v>0</v>
      </c>
      <c r="R182" s="162">
        <f>RAWDC3!Q182</f>
        <v>0</v>
      </c>
      <c r="S182" s="162">
        <f>RAWDC3!R182</f>
        <v>0</v>
      </c>
      <c r="T182" s="162">
        <f>RAWDC3!S182</f>
        <v>0</v>
      </c>
      <c r="U182" s="162">
        <f>RAWDC3!T182</f>
        <v>0</v>
      </c>
      <c r="V182" s="162">
        <f>RAWDC3!U182</f>
        <v>0</v>
      </c>
      <c r="X182" s="162" t="str">
        <f>RAWDC3!AE182</f>
        <v>-</v>
      </c>
      <c r="Y182" s="162" t="str">
        <f>RAWDC3!AF182</f>
        <v>-</v>
      </c>
      <c r="Z182" s="162" t="str">
        <f>RAWDC3!AG182</f>
        <v>-</v>
      </c>
      <c r="AA182" s="162" t="str">
        <f>RAWDC3!AH182</f>
        <v>-</v>
      </c>
      <c r="AB182" s="162" t="str">
        <f>RAWDC3!AI182</f>
        <v>-</v>
      </c>
      <c r="AC182" s="162" t="str">
        <f>RAWDC3!AJ182</f>
        <v>-</v>
      </c>
      <c r="AD182" s="162" t="str">
        <f>RAWDC3!AK182</f>
        <v>-</v>
      </c>
      <c r="AE182" s="162" t="str">
        <f>RAWDC3!AL182</f>
        <v>-</v>
      </c>
      <c r="AF182" s="162" t="str">
        <f>RAWDC3!AM182</f>
        <v>-</v>
      </c>
      <c r="AG182" s="162"/>
      <c r="AH182" s="162" t="str">
        <f>RAWDC3!AN182</f>
        <v>-</v>
      </c>
      <c r="AI182" s="162" t="str">
        <f>RAWDC3!AO182</f>
        <v>-</v>
      </c>
      <c r="AJ182" s="162" t="str">
        <f>RAWDC3!AP182</f>
        <v>-</v>
      </c>
      <c r="AK182" s="162" t="str">
        <f>RAWDC3!AQ182</f>
        <v>-</v>
      </c>
      <c r="AL182" s="162" t="str">
        <f>RAWDC3!AR182</f>
        <v>-</v>
      </c>
      <c r="AM182" s="162" t="str">
        <f>RAWDC3!AS182</f>
        <v>-</v>
      </c>
      <c r="AN182" s="162" t="str">
        <f>RAWDC3!AT182</f>
        <v>-</v>
      </c>
      <c r="AO182" s="162" t="str">
        <f>RAWDC3!AU182</f>
        <v>-</v>
      </c>
      <c r="AP182" s="162" t="str">
        <f>RAWDC3!AV182</f>
        <v>-</v>
      </c>
    </row>
    <row r="183" spans="1:42">
      <c r="A183" s="44">
        <v>181</v>
      </c>
      <c r="B183" t="str">
        <f>RAWDC3!K183</f>
        <v>Sean</v>
      </c>
      <c r="C183" t="str">
        <f>RAWDC3!L183</f>
        <v>Fahy</v>
      </c>
      <c r="D183">
        <f>SUMIF(RAWDC3!BE183:HV183, $D$2)</f>
        <v>0</v>
      </c>
      <c r="E183">
        <f>SUMIF(RAWDC3!BE183:HV183, $E$2)</f>
        <v>0</v>
      </c>
      <c r="F183">
        <f>SUMIF(RAWDC3!BE183:HV183, $F$2)</f>
        <v>0</v>
      </c>
      <c r="G183">
        <f>SUMIF(RAWDC3!BE183:HV183, $G$2)</f>
        <v>0</v>
      </c>
      <c r="H183">
        <f>SUMIF(RAWDC3!BE183:HV183, $H$2)</f>
        <v>0</v>
      </c>
      <c r="I183">
        <f>SUMIF(RAWDC3!BE183:HV183, $I$2)</f>
        <v>0</v>
      </c>
      <c r="J183">
        <f>SUMIF(RAWDC3!BE183:HV183, $J$2)</f>
        <v>0</v>
      </c>
      <c r="K183">
        <f>SUMIF(RAWDC3!BE183:HV183, $K$2)</f>
        <v>0</v>
      </c>
      <c r="M183">
        <f t="shared" si="27"/>
        <v>0</v>
      </c>
      <c r="N183">
        <f t="shared" si="28"/>
        <v>0</v>
      </c>
      <c r="O183">
        <f t="shared" si="29"/>
        <v>0</v>
      </c>
      <c r="Q183" s="162" t="str">
        <f>RAWDC3!P183</f>
        <v>No</v>
      </c>
      <c r="R183" s="162" t="str">
        <f>RAWDC3!Q183</f>
        <v>No</v>
      </c>
      <c r="S183" s="162" t="str">
        <f>RAWDC3!R183</f>
        <v>Remained the same</v>
      </c>
      <c r="T183" s="162" t="str">
        <f>RAWDC3!S183</f>
        <v>Remained the same</v>
      </c>
      <c r="U183" s="162" t="str">
        <f>RAWDC3!T183</f>
        <v>Remained the same</v>
      </c>
      <c r="V183" s="162" t="str">
        <f>RAWDC3!U183</f>
        <v>Remained the same</v>
      </c>
      <c r="X183" s="162" t="str">
        <f>RAWDC3!AE183</f>
        <v>-</v>
      </c>
      <c r="Y183" s="162" t="str">
        <f>RAWDC3!AF183</f>
        <v>-</v>
      </c>
      <c r="Z183" s="162" t="str">
        <f>RAWDC3!AG183</f>
        <v>-</v>
      </c>
      <c r="AA183" s="162" t="str">
        <f>RAWDC3!AH183</f>
        <v>-</v>
      </c>
      <c r="AB183" s="162" t="str">
        <f>RAWDC3!AI183</f>
        <v>-</v>
      </c>
      <c r="AC183" s="162" t="str">
        <f>RAWDC3!AJ183</f>
        <v>-</v>
      </c>
      <c r="AD183" s="162" t="str">
        <f>RAWDC3!AK183</f>
        <v>-</v>
      </c>
      <c r="AE183" s="162" t="str">
        <f>RAWDC3!AL183</f>
        <v>-</v>
      </c>
      <c r="AF183" s="162" t="str">
        <f>RAWDC3!AM183</f>
        <v>-</v>
      </c>
      <c r="AG183" s="162"/>
      <c r="AH183" s="162" t="str">
        <f>RAWDC3!AN183</f>
        <v>-</v>
      </c>
      <c r="AI183" s="162" t="str">
        <f>RAWDC3!AO183</f>
        <v>-</v>
      </c>
      <c r="AJ183" s="162" t="str">
        <f>RAWDC3!AP183</f>
        <v>-</v>
      </c>
      <c r="AK183" s="162" t="str">
        <f>RAWDC3!AQ183</f>
        <v>-</v>
      </c>
      <c r="AL183" s="162" t="str">
        <f>RAWDC3!AR183</f>
        <v>-</v>
      </c>
      <c r="AM183" s="162" t="str">
        <f>RAWDC3!AS183</f>
        <v>-</v>
      </c>
      <c r="AN183" s="162" t="str">
        <f>RAWDC3!AT183</f>
        <v>-</v>
      </c>
      <c r="AO183" s="162" t="str">
        <f>RAWDC3!AU183</f>
        <v>-</v>
      </c>
      <c r="AP183" s="162" t="str">
        <f>RAWDC3!AV183</f>
        <v>-</v>
      </c>
    </row>
    <row r="184" spans="1:42">
      <c r="A184" s="44">
        <v>182</v>
      </c>
      <c r="B184">
        <f>RAWDC3!K184</f>
        <v>0</v>
      </c>
      <c r="C184">
        <f>RAWDC3!L184</f>
        <v>0</v>
      </c>
      <c r="D184">
        <f>SUMIF(RAWDC3!BE184:HV184, $D$2)</f>
        <v>0</v>
      </c>
      <c r="E184">
        <f>SUMIF(RAWDC3!BE184:HV184, $E$2)</f>
        <v>0</v>
      </c>
      <c r="F184">
        <f>SUMIF(RAWDC3!BE184:HV184, $F$2)</f>
        <v>0</v>
      </c>
      <c r="G184">
        <f>SUMIF(RAWDC3!BE184:HV184, $G$2)</f>
        <v>0</v>
      </c>
      <c r="H184">
        <f>SUMIF(RAWDC3!BE184:HV184, $H$2)</f>
        <v>0</v>
      </c>
      <c r="I184">
        <f>SUMIF(RAWDC3!BE184:HV184, $I$2)</f>
        <v>0</v>
      </c>
      <c r="J184">
        <f>SUMIF(RAWDC3!BE184:HV184, $J$2)</f>
        <v>0</v>
      </c>
      <c r="K184">
        <f>SUMIF(RAWDC3!BE184:HV184, $K$2)</f>
        <v>0</v>
      </c>
      <c r="M184">
        <f t="shared" si="27"/>
        <v>0</v>
      </c>
      <c r="N184">
        <f t="shared" si="28"/>
        <v>0</v>
      </c>
      <c r="O184">
        <f t="shared" si="29"/>
        <v>0</v>
      </c>
      <c r="Q184" s="162">
        <f>RAWDC3!P184</f>
        <v>0</v>
      </c>
      <c r="R184" s="162">
        <f>RAWDC3!Q184</f>
        <v>0</v>
      </c>
      <c r="S184" s="162">
        <f>RAWDC3!R184</f>
        <v>0</v>
      </c>
      <c r="T184" s="162">
        <f>RAWDC3!S184</f>
        <v>0</v>
      </c>
      <c r="U184" s="162">
        <f>RAWDC3!T184</f>
        <v>0</v>
      </c>
      <c r="V184" s="162">
        <f>RAWDC3!U184</f>
        <v>0</v>
      </c>
      <c r="X184" s="162" t="str">
        <f>RAWDC3!AE184</f>
        <v>-</v>
      </c>
      <c r="Y184" s="162" t="str">
        <f>RAWDC3!AF184</f>
        <v>-</v>
      </c>
      <c r="Z184" s="162" t="str">
        <f>RAWDC3!AG184</f>
        <v>-</v>
      </c>
      <c r="AA184" s="162" t="str">
        <f>RAWDC3!AH184</f>
        <v>-</v>
      </c>
      <c r="AB184" s="162" t="str">
        <f>RAWDC3!AI184</f>
        <v>-</v>
      </c>
      <c r="AC184" s="162" t="str">
        <f>RAWDC3!AJ184</f>
        <v>-</v>
      </c>
      <c r="AD184" s="162" t="str">
        <f>RAWDC3!AK184</f>
        <v>-</v>
      </c>
      <c r="AE184" s="162" t="str">
        <f>RAWDC3!AL184</f>
        <v>-</v>
      </c>
      <c r="AF184" s="162" t="str">
        <f>RAWDC3!AM184</f>
        <v>-</v>
      </c>
      <c r="AG184" s="162"/>
      <c r="AH184" s="162" t="str">
        <f>RAWDC3!AN184</f>
        <v>-</v>
      </c>
      <c r="AI184" s="162" t="str">
        <f>RAWDC3!AO184</f>
        <v>-</v>
      </c>
      <c r="AJ184" s="162" t="str">
        <f>RAWDC3!AP184</f>
        <v>-</v>
      </c>
      <c r="AK184" s="162" t="str">
        <f>RAWDC3!AQ184</f>
        <v>-</v>
      </c>
      <c r="AL184" s="162" t="str">
        <f>RAWDC3!AR184</f>
        <v>-</v>
      </c>
      <c r="AM184" s="162" t="str">
        <f>RAWDC3!AS184</f>
        <v>-</v>
      </c>
      <c r="AN184" s="162" t="str">
        <f>RAWDC3!AT184</f>
        <v>-</v>
      </c>
      <c r="AO184" s="162" t="str">
        <f>RAWDC3!AU184</f>
        <v>-</v>
      </c>
      <c r="AP184" s="162" t="str">
        <f>RAWDC3!AV184</f>
        <v>-</v>
      </c>
    </row>
    <row r="185" spans="1:42">
      <c r="A185" s="44">
        <v>183</v>
      </c>
      <c r="B185">
        <f>RAWDC3!K185</f>
        <v>0</v>
      </c>
      <c r="C185">
        <f>RAWDC3!L185</f>
        <v>0</v>
      </c>
      <c r="D185">
        <f>SUMIF(RAWDC3!BE185:HV185, $D$2)</f>
        <v>0</v>
      </c>
      <c r="E185">
        <f>SUMIF(RAWDC3!BE185:HV185, $E$2)</f>
        <v>0</v>
      </c>
      <c r="F185">
        <f>SUMIF(RAWDC3!BE185:HV185, $F$2)</f>
        <v>0</v>
      </c>
      <c r="G185">
        <f>SUMIF(RAWDC3!BE185:HV185, $G$2)</f>
        <v>0</v>
      </c>
      <c r="H185">
        <f>SUMIF(RAWDC3!BE185:HV185, $H$2)</f>
        <v>0</v>
      </c>
      <c r="I185">
        <f>SUMIF(RAWDC3!BE185:HV185, $I$2)</f>
        <v>0</v>
      </c>
      <c r="J185">
        <f>SUMIF(RAWDC3!BE185:HV185, $J$2)</f>
        <v>0</v>
      </c>
      <c r="K185">
        <f>SUMIF(RAWDC3!BE185:HV185, $K$2)</f>
        <v>0</v>
      </c>
      <c r="M185">
        <f t="shared" si="27"/>
        <v>0</v>
      </c>
      <c r="N185">
        <f t="shared" si="28"/>
        <v>0</v>
      </c>
      <c r="O185">
        <f t="shared" si="29"/>
        <v>0</v>
      </c>
      <c r="Q185" s="162">
        <f>RAWDC3!P185</f>
        <v>0</v>
      </c>
      <c r="R185" s="162">
        <f>RAWDC3!Q185</f>
        <v>0</v>
      </c>
      <c r="S185" s="162">
        <f>RAWDC3!R185</f>
        <v>0</v>
      </c>
      <c r="T185" s="162">
        <f>RAWDC3!S185</f>
        <v>0</v>
      </c>
      <c r="U185" s="162">
        <f>RAWDC3!T185</f>
        <v>0</v>
      </c>
      <c r="V185" s="162">
        <f>RAWDC3!U185</f>
        <v>0</v>
      </c>
      <c r="X185" s="162" t="str">
        <f>RAWDC3!AE185</f>
        <v>-</v>
      </c>
      <c r="Y185" s="162" t="str">
        <f>RAWDC3!AF185</f>
        <v>-</v>
      </c>
      <c r="Z185" s="162" t="str">
        <f>RAWDC3!AG185</f>
        <v>-</v>
      </c>
      <c r="AA185" s="162" t="str">
        <f>RAWDC3!AH185</f>
        <v>-</v>
      </c>
      <c r="AB185" s="162" t="str">
        <f>RAWDC3!AI185</f>
        <v>-</v>
      </c>
      <c r="AC185" s="162" t="str">
        <f>RAWDC3!AJ185</f>
        <v>-</v>
      </c>
      <c r="AD185" s="162" t="str">
        <f>RAWDC3!AK185</f>
        <v>-</v>
      </c>
      <c r="AE185" s="162" t="str">
        <f>RAWDC3!AL185</f>
        <v>-</v>
      </c>
      <c r="AF185" s="162" t="str">
        <f>RAWDC3!AM185</f>
        <v>-</v>
      </c>
      <c r="AG185" s="162"/>
      <c r="AH185" s="162" t="str">
        <f>RAWDC3!AN185</f>
        <v>-</v>
      </c>
      <c r="AI185" s="162" t="str">
        <f>RAWDC3!AO185</f>
        <v>-</v>
      </c>
      <c r="AJ185" s="162" t="str">
        <f>RAWDC3!AP185</f>
        <v>-</v>
      </c>
      <c r="AK185" s="162" t="str">
        <f>RAWDC3!AQ185</f>
        <v>-</v>
      </c>
      <c r="AL185" s="162" t="str">
        <f>RAWDC3!AR185</f>
        <v>-</v>
      </c>
      <c r="AM185" s="162" t="str">
        <f>RAWDC3!AS185</f>
        <v>-</v>
      </c>
      <c r="AN185" s="162" t="str">
        <f>RAWDC3!AT185</f>
        <v>-</v>
      </c>
      <c r="AO185" s="162" t="str">
        <f>RAWDC3!AU185</f>
        <v>-</v>
      </c>
      <c r="AP185" s="162" t="str">
        <f>RAWDC3!AV185</f>
        <v>-</v>
      </c>
    </row>
    <row r="186" spans="1:42">
      <c r="A186" s="44">
        <v>184</v>
      </c>
      <c r="B186" t="str">
        <f>RAWDC3!K186</f>
        <v>Zach</v>
      </c>
      <c r="C186" t="str">
        <f>RAWDC3!L186</f>
        <v>Harrop</v>
      </c>
      <c r="D186">
        <f>SUMIF(RAWDC3!BE186:HV186, $D$2)</f>
        <v>0</v>
      </c>
      <c r="E186">
        <f>SUMIF(RAWDC3!BE186:HV186, $E$2)</f>
        <v>0</v>
      </c>
      <c r="F186">
        <f>SUMIF(RAWDC3!BE186:HV186, $F$2)</f>
        <v>0</v>
      </c>
      <c r="G186">
        <f>SUMIF(RAWDC3!BE186:HV186, $G$2)</f>
        <v>0</v>
      </c>
      <c r="H186">
        <f>SUMIF(RAWDC3!BE186:HV186, $H$2)</f>
        <v>0</v>
      </c>
      <c r="I186">
        <f>SUMIF(RAWDC3!BE186:HV186, $I$2)</f>
        <v>0</v>
      </c>
      <c r="J186">
        <f>SUMIF(RAWDC3!BE186:HV186, $J$2)</f>
        <v>3</v>
      </c>
      <c r="K186">
        <f>SUMIF(RAWDC3!BE186:HV186, $K$2)</f>
        <v>0</v>
      </c>
      <c r="M186">
        <f t="shared" si="27"/>
        <v>0</v>
      </c>
      <c r="N186">
        <f t="shared" si="28"/>
        <v>3</v>
      </c>
      <c r="O186">
        <f t="shared" si="29"/>
        <v>3</v>
      </c>
      <c r="Q186" s="162" t="str">
        <f>RAWDC3!P186</f>
        <v>No</v>
      </c>
      <c r="R186" s="162" t="str">
        <f>RAWDC3!Q186</f>
        <v>No</v>
      </c>
      <c r="S186" s="162" t="str">
        <f>RAWDC3!R186</f>
        <v>Remained the same</v>
      </c>
      <c r="T186" s="162" t="str">
        <f>RAWDC3!S186</f>
        <v>Remained the same</v>
      </c>
      <c r="U186" s="162" t="str">
        <f>RAWDC3!T186</f>
        <v>Increased</v>
      </c>
      <c r="V186" s="162" t="str">
        <f>RAWDC3!U186</f>
        <v>Remained the same</v>
      </c>
      <c r="X186" s="162" t="str">
        <f>RAWDC3!AE186</f>
        <v>-</v>
      </c>
      <c r="Y186" s="162" t="str">
        <f>RAWDC3!AF186</f>
        <v>-</v>
      </c>
      <c r="Z186" s="162" t="str">
        <f>RAWDC3!AG186</f>
        <v>-</v>
      </c>
      <c r="AA186" s="162" t="str">
        <f>RAWDC3!AH186</f>
        <v>-</v>
      </c>
      <c r="AB186" s="162" t="str">
        <f>RAWDC3!AI186</f>
        <v>-</v>
      </c>
      <c r="AC186" s="162" t="str">
        <f>RAWDC3!AJ186</f>
        <v>-</v>
      </c>
      <c r="AD186" s="162" t="str">
        <f>RAWDC3!AK186</f>
        <v>-</v>
      </c>
      <c r="AE186" s="162" t="str">
        <f>RAWDC3!AL186</f>
        <v>-</v>
      </c>
      <c r="AF186" s="162" t="str">
        <f>RAWDC3!AM186</f>
        <v>-</v>
      </c>
      <c r="AG186" s="162"/>
      <c r="AH186" s="162" t="str">
        <f>RAWDC3!AN186</f>
        <v>-</v>
      </c>
      <c r="AI186" s="162" t="str">
        <f>RAWDC3!AO186</f>
        <v>-</v>
      </c>
      <c r="AJ186" s="162" t="str">
        <f>RAWDC3!AP186</f>
        <v>-</v>
      </c>
      <c r="AK186" s="162" t="str">
        <f>RAWDC3!AQ186</f>
        <v>-</v>
      </c>
      <c r="AL186" s="162" t="str">
        <f>RAWDC3!AR186</f>
        <v>-</v>
      </c>
      <c r="AM186" s="162" t="str">
        <f>RAWDC3!AS186</f>
        <v>-</v>
      </c>
      <c r="AN186" s="162" t="str">
        <f>RAWDC3!AT186</f>
        <v>-</v>
      </c>
      <c r="AO186" s="162" t="str">
        <f>RAWDC3!AU186</f>
        <v>-</v>
      </c>
      <c r="AP186" s="162" t="str">
        <f>RAWDC3!AV186</f>
        <v>-</v>
      </c>
    </row>
    <row r="187" spans="1:42">
      <c r="A187" s="44">
        <v>185</v>
      </c>
      <c r="B187" t="str">
        <f>RAWDC3!K187</f>
        <v>Sam</v>
      </c>
      <c r="C187" t="str">
        <f>RAWDC3!L187</f>
        <v>Bond</v>
      </c>
      <c r="D187">
        <f>SUMIF(RAWDC3!BE187:HV187, $D$2)</f>
        <v>0</v>
      </c>
      <c r="E187">
        <f>SUMIF(RAWDC3!BE187:HV187, $E$2)</f>
        <v>0</v>
      </c>
      <c r="F187">
        <f>SUMIF(RAWDC3!BE187:HV187, $F$2)</f>
        <v>0</v>
      </c>
      <c r="G187">
        <f>SUMIF(RAWDC3!BE187:HV187, $G$2)</f>
        <v>0</v>
      </c>
      <c r="H187">
        <f>SUMIF(RAWDC3!BE187:HV187, $H$2)</f>
        <v>0</v>
      </c>
      <c r="I187">
        <f>SUMIF(RAWDC3!BE187:HV187, $I$2)</f>
        <v>0</v>
      </c>
      <c r="J187">
        <f>SUMIF(RAWDC3!BE187:HV187, $J$2)</f>
        <v>0</v>
      </c>
      <c r="K187">
        <f>SUMIF(RAWDC3!BE187:HV187, $K$2)</f>
        <v>0</v>
      </c>
      <c r="M187">
        <f t="shared" si="27"/>
        <v>0</v>
      </c>
      <c r="N187">
        <f t="shared" si="28"/>
        <v>0</v>
      </c>
      <c r="O187">
        <f t="shared" si="29"/>
        <v>0</v>
      </c>
      <c r="Q187" s="162" t="str">
        <f>RAWDC3!P187</f>
        <v>No</v>
      </c>
      <c r="R187" s="162" t="str">
        <f>RAWDC3!Q187</f>
        <v>No</v>
      </c>
      <c r="S187" s="162" t="str">
        <f>RAWDC3!R187</f>
        <v>Same</v>
      </c>
      <c r="T187" s="162" t="str">
        <f>RAWDC3!S187</f>
        <v>Same</v>
      </c>
      <c r="U187" s="162" t="str">
        <f>RAWDC3!T187</f>
        <v>Same</v>
      </c>
      <c r="V187" s="162" t="str">
        <f>RAWDC3!U187</f>
        <v>Same</v>
      </c>
      <c r="X187" s="162" t="str">
        <f>RAWDC3!AE187</f>
        <v>-</v>
      </c>
      <c r="Y187" s="162" t="str">
        <f>RAWDC3!AF187</f>
        <v>-</v>
      </c>
      <c r="Z187" s="162" t="str">
        <f>RAWDC3!AG187</f>
        <v>-</v>
      </c>
      <c r="AA187" s="162" t="str">
        <f>RAWDC3!AH187</f>
        <v>-</v>
      </c>
      <c r="AB187" s="162" t="str">
        <f>RAWDC3!AI187</f>
        <v>-</v>
      </c>
      <c r="AC187" s="162" t="str">
        <f>RAWDC3!AJ187</f>
        <v>-</v>
      </c>
      <c r="AD187" s="162" t="str">
        <f>RAWDC3!AK187</f>
        <v>-</v>
      </c>
      <c r="AE187" s="162" t="str">
        <f>RAWDC3!AL187</f>
        <v>-</v>
      </c>
      <c r="AF187" s="162" t="str">
        <f>RAWDC3!AM187</f>
        <v>-</v>
      </c>
      <c r="AG187" s="162"/>
      <c r="AH187" s="162" t="str">
        <f>RAWDC3!AN187</f>
        <v>-</v>
      </c>
      <c r="AI187" s="162" t="str">
        <f>RAWDC3!AO187</f>
        <v>-</v>
      </c>
      <c r="AJ187" s="162" t="str">
        <f>RAWDC3!AP187</f>
        <v>-</v>
      </c>
      <c r="AK187" s="162" t="str">
        <f>RAWDC3!AQ187</f>
        <v>-</v>
      </c>
      <c r="AL187" s="162" t="str">
        <f>RAWDC3!AR187</f>
        <v>-</v>
      </c>
      <c r="AM187" s="162" t="str">
        <f>RAWDC3!AS187</f>
        <v>-</v>
      </c>
      <c r="AN187" s="162" t="str">
        <f>RAWDC3!AT187</f>
        <v>-</v>
      </c>
      <c r="AO187" s="162" t="str">
        <f>RAWDC3!AU187</f>
        <v>-</v>
      </c>
      <c r="AP187" s="162" t="str">
        <f>RAWDC3!AV187</f>
        <v>-</v>
      </c>
    </row>
    <row r="188" spans="1:42">
      <c r="A188" s="44">
        <v>186</v>
      </c>
      <c r="B188">
        <f>RAWDC3!K188</f>
        <v>0</v>
      </c>
      <c r="C188">
        <f>RAWDC3!L188</f>
        <v>0</v>
      </c>
      <c r="D188">
        <f>SUMIF(RAWDC3!BE188:HV188, $D$2)</f>
        <v>0</v>
      </c>
      <c r="E188">
        <f>SUMIF(RAWDC3!BE188:HV188, $E$2)</f>
        <v>0</v>
      </c>
      <c r="F188">
        <f>SUMIF(RAWDC3!BE188:HV188, $F$2)</f>
        <v>0</v>
      </c>
      <c r="G188">
        <f>SUMIF(RAWDC3!BE188:HV188, $G$2)</f>
        <v>0</v>
      </c>
      <c r="H188">
        <f>SUMIF(RAWDC3!BE188:HV188, $H$2)</f>
        <v>0</v>
      </c>
      <c r="I188">
        <f>SUMIF(RAWDC3!BE188:HV188, $I$2)</f>
        <v>0</v>
      </c>
      <c r="J188">
        <f>SUMIF(RAWDC3!BE188:HV188, $J$2)</f>
        <v>0</v>
      </c>
      <c r="K188">
        <f>SUMIF(RAWDC3!BE188:HV188, $K$2)</f>
        <v>0</v>
      </c>
      <c r="M188">
        <f t="shared" si="27"/>
        <v>0</v>
      </c>
      <c r="N188">
        <f t="shared" si="28"/>
        <v>0</v>
      </c>
      <c r="O188">
        <f t="shared" si="29"/>
        <v>0</v>
      </c>
      <c r="Q188" s="162">
        <f>RAWDC3!P188</f>
        <v>0</v>
      </c>
      <c r="R188" s="162">
        <f>RAWDC3!Q188</f>
        <v>0</v>
      </c>
      <c r="S188" s="162">
        <f>RAWDC3!R188</f>
        <v>0</v>
      </c>
      <c r="T188" s="162">
        <f>RAWDC3!S188</f>
        <v>0</v>
      </c>
      <c r="U188" s="162">
        <f>RAWDC3!T188</f>
        <v>0</v>
      </c>
      <c r="V188" s="162">
        <f>RAWDC3!U188</f>
        <v>0</v>
      </c>
      <c r="X188" s="162" t="str">
        <f>RAWDC3!AE188</f>
        <v>-</v>
      </c>
      <c r="Y188" s="162" t="str">
        <f>RAWDC3!AF188</f>
        <v>-</v>
      </c>
      <c r="Z188" s="162" t="str">
        <f>RAWDC3!AG188</f>
        <v>-</v>
      </c>
      <c r="AA188" s="162" t="str">
        <f>RAWDC3!AH188</f>
        <v>-</v>
      </c>
      <c r="AB188" s="162" t="str">
        <f>RAWDC3!AI188</f>
        <v>-</v>
      </c>
      <c r="AC188" s="162" t="str">
        <f>RAWDC3!AJ188</f>
        <v>-</v>
      </c>
      <c r="AD188" s="162" t="str">
        <f>RAWDC3!AK188</f>
        <v>-</v>
      </c>
      <c r="AE188" s="162" t="str">
        <f>RAWDC3!AL188</f>
        <v>-</v>
      </c>
      <c r="AF188" s="162" t="str">
        <f>RAWDC3!AM188</f>
        <v>-</v>
      </c>
      <c r="AG188" s="162"/>
      <c r="AH188" s="162" t="str">
        <f>RAWDC3!AN188</f>
        <v>-</v>
      </c>
      <c r="AI188" s="162" t="str">
        <f>RAWDC3!AO188</f>
        <v>-</v>
      </c>
      <c r="AJ188" s="162" t="str">
        <f>RAWDC3!AP188</f>
        <v>-</v>
      </c>
      <c r="AK188" s="162" t="str">
        <f>RAWDC3!AQ188</f>
        <v>-</v>
      </c>
      <c r="AL188" s="162" t="str">
        <f>RAWDC3!AR188</f>
        <v>-</v>
      </c>
      <c r="AM188" s="162" t="str">
        <f>RAWDC3!AS188</f>
        <v>-</v>
      </c>
      <c r="AN188" s="162" t="str">
        <f>RAWDC3!AT188</f>
        <v>-</v>
      </c>
      <c r="AO188" s="162" t="str">
        <f>RAWDC3!AU188</f>
        <v>-</v>
      </c>
      <c r="AP188" s="162" t="str">
        <f>RAWDC3!AV188</f>
        <v>-</v>
      </c>
    </row>
    <row r="189" spans="1:42">
      <c r="A189" s="44">
        <v>187</v>
      </c>
      <c r="B189">
        <f>RAWDC3!K189</f>
        <v>0</v>
      </c>
      <c r="C189">
        <f>RAWDC3!L189</f>
        <v>0</v>
      </c>
      <c r="D189">
        <f>SUMIF(RAWDC3!BE189:HV189, $D$2)</f>
        <v>0</v>
      </c>
      <c r="E189">
        <f>SUMIF(RAWDC3!BE189:HV189, $E$2)</f>
        <v>0</v>
      </c>
      <c r="F189">
        <f>SUMIF(RAWDC3!BE189:HV189, $F$2)</f>
        <v>0</v>
      </c>
      <c r="G189">
        <f>SUMIF(RAWDC3!BE189:HV189, $G$2)</f>
        <v>0</v>
      </c>
      <c r="H189">
        <f>SUMIF(RAWDC3!BE189:HV189, $H$2)</f>
        <v>0</v>
      </c>
      <c r="I189">
        <f>SUMIF(RAWDC3!BE189:HV189, $I$2)</f>
        <v>0</v>
      </c>
      <c r="J189">
        <f>SUMIF(RAWDC3!BE189:HV189, $J$2)</f>
        <v>0</v>
      </c>
      <c r="K189">
        <f>SUMIF(RAWDC3!BE189:HV189, $K$2)</f>
        <v>0</v>
      </c>
      <c r="M189">
        <f t="shared" si="27"/>
        <v>0</v>
      </c>
      <c r="N189">
        <f t="shared" si="28"/>
        <v>0</v>
      </c>
      <c r="O189">
        <f t="shared" si="29"/>
        <v>0</v>
      </c>
      <c r="Q189" s="162">
        <f>RAWDC3!P189</f>
        <v>0</v>
      </c>
      <c r="R189" s="162">
        <f>RAWDC3!Q189</f>
        <v>0</v>
      </c>
      <c r="S189" s="162">
        <f>RAWDC3!R189</f>
        <v>0</v>
      </c>
      <c r="T189" s="162">
        <f>RAWDC3!S189</f>
        <v>0</v>
      </c>
      <c r="U189" s="162">
        <f>RAWDC3!T189</f>
        <v>0</v>
      </c>
      <c r="V189" s="162">
        <f>RAWDC3!U189</f>
        <v>0</v>
      </c>
      <c r="X189" s="162" t="str">
        <f>RAWDC3!AE189</f>
        <v>-</v>
      </c>
      <c r="Y189" s="162" t="str">
        <f>RAWDC3!AF189</f>
        <v>-</v>
      </c>
      <c r="Z189" s="162" t="str">
        <f>RAWDC3!AG189</f>
        <v>-</v>
      </c>
      <c r="AA189" s="162" t="str">
        <f>RAWDC3!AH189</f>
        <v>-</v>
      </c>
      <c r="AB189" s="162" t="str">
        <f>RAWDC3!AI189</f>
        <v>-</v>
      </c>
      <c r="AC189" s="162" t="str">
        <f>RAWDC3!AJ189</f>
        <v>-</v>
      </c>
      <c r="AD189" s="162" t="str">
        <f>RAWDC3!AK189</f>
        <v>-</v>
      </c>
      <c r="AE189" s="162" t="str">
        <f>RAWDC3!AL189</f>
        <v>-</v>
      </c>
      <c r="AF189" s="162" t="str">
        <f>RAWDC3!AM189</f>
        <v>-</v>
      </c>
      <c r="AG189" s="162"/>
      <c r="AH189" s="162" t="str">
        <f>RAWDC3!AN189</f>
        <v>-</v>
      </c>
      <c r="AI189" s="162" t="str">
        <f>RAWDC3!AO189</f>
        <v>-</v>
      </c>
      <c r="AJ189" s="162" t="str">
        <f>RAWDC3!AP189</f>
        <v>-</v>
      </c>
      <c r="AK189" s="162" t="str">
        <f>RAWDC3!AQ189</f>
        <v>-</v>
      </c>
      <c r="AL189" s="162" t="str">
        <f>RAWDC3!AR189</f>
        <v>-</v>
      </c>
      <c r="AM189" s="162" t="str">
        <f>RAWDC3!AS189</f>
        <v>-</v>
      </c>
      <c r="AN189" s="162" t="str">
        <f>RAWDC3!AT189</f>
        <v>-</v>
      </c>
      <c r="AO189" s="162" t="str">
        <f>RAWDC3!AU189</f>
        <v>-</v>
      </c>
      <c r="AP189" s="162" t="str">
        <f>RAWDC3!AV189</f>
        <v>-</v>
      </c>
    </row>
    <row r="190" spans="1:42">
      <c r="A190" s="44">
        <v>188</v>
      </c>
      <c r="B190" t="str">
        <f>RAWDC3!K190</f>
        <v xml:space="preserve">yvan </v>
      </c>
      <c r="C190" t="str">
        <f>RAWDC3!L190</f>
        <v>grant</v>
      </c>
      <c r="D190">
        <f>SUMIF(RAWDC3!BE190:HV190, $D$2)</f>
        <v>0</v>
      </c>
      <c r="E190">
        <f>SUMIF(RAWDC3!BE190:HV190, $E$2)</f>
        <v>0</v>
      </c>
      <c r="F190">
        <f>SUMIF(RAWDC3!BE190:HV190, $F$2)</f>
        <v>0</v>
      </c>
      <c r="G190">
        <f>SUMIF(RAWDC3!BE190:HV190, $G$2)</f>
        <v>0</v>
      </c>
      <c r="H190">
        <f>SUMIF(RAWDC3!BE190:HV190, $H$2)</f>
        <v>0</v>
      </c>
      <c r="I190">
        <f>SUMIF(RAWDC3!BE190:HV190, $I$2)</f>
        <v>0</v>
      </c>
      <c r="J190">
        <f>SUMIF(RAWDC3!BE190:HV190, $J$2)</f>
        <v>0</v>
      </c>
      <c r="K190">
        <f>SUMIF(RAWDC3!BE190:HV190, $K$2)</f>
        <v>0</v>
      </c>
      <c r="M190">
        <f t="shared" si="27"/>
        <v>0</v>
      </c>
      <c r="N190">
        <f t="shared" si="28"/>
        <v>0</v>
      </c>
      <c r="O190">
        <f t="shared" si="29"/>
        <v>0</v>
      </c>
      <c r="Q190" s="162" t="str">
        <f>RAWDC3!P190</f>
        <v>no</v>
      </c>
      <c r="R190" s="162" t="str">
        <f>RAWDC3!Q190</f>
        <v>no</v>
      </c>
      <c r="S190" s="162" t="str">
        <f>RAWDC3!R190</f>
        <v>same</v>
      </c>
      <c r="T190" s="162" t="str">
        <f>RAWDC3!S190</f>
        <v>same</v>
      </c>
      <c r="U190" s="162" t="str">
        <f>RAWDC3!T190</f>
        <v>same</v>
      </c>
      <c r="V190" s="162" t="str">
        <f>RAWDC3!U190</f>
        <v>no</v>
      </c>
      <c r="X190" s="162" t="str">
        <f>RAWDC3!AE190</f>
        <v>-</v>
      </c>
      <c r="Y190" s="162" t="str">
        <f>RAWDC3!AF190</f>
        <v>-</v>
      </c>
      <c r="Z190" s="162" t="str">
        <f>RAWDC3!AG190</f>
        <v>-</v>
      </c>
      <c r="AA190" s="162" t="str">
        <f>RAWDC3!AH190</f>
        <v>-</v>
      </c>
      <c r="AB190" s="162" t="str">
        <f>RAWDC3!AI190</f>
        <v>-</v>
      </c>
      <c r="AC190" s="162" t="str">
        <f>RAWDC3!AJ190</f>
        <v>-</v>
      </c>
      <c r="AD190" s="162" t="str">
        <f>RAWDC3!AK190</f>
        <v>-</v>
      </c>
      <c r="AE190" s="162" t="str">
        <f>RAWDC3!AL190</f>
        <v>-</v>
      </c>
      <c r="AF190" s="162" t="str">
        <f>RAWDC3!AM190</f>
        <v>-</v>
      </c>
      <c r="AG190" s="162"/>
      <c r="AH190" s="162" t="str">
        <f>RAWDC3!AN190</f>
        <v>-</v>
      </c>
      <c r="AI190" s="162" t="str">
        <f>RAWDC3!AO190</f>
        <v>-</v>
      </c>
      <c r="AJ190" s="162" t="str">
        <f>RAWDC3!AP190</f>
        <v>-</v>
      </c>
      <c r="AK190" s="162" t="str">
        <f>RAWDC3!AQ190</f>
        <v>-</v>
      </c>
      <c r="AL190" s="162" t="str">
        <f>RAWDC3!AR190</f>
        <v>-</v>
      </c>
      <c r="AM190" s="162" t="str">
        <f>RAWDC3!AS190</f>
        <v>-</v>
      </c>
      <c r="AN190" s="162" t="str">
        <f>RAWDC3!AT190</f>
        <v>-</v>
      </c>
      <c r="AO190" s="162" t="str">
        <f>RAWDC3!AU190</f>
        <v>-</v>
      </c>
      <c r="AP190" s="162" t="str">
        <f>RAWDC3!AV190</f>
        <v>-</v>
      </c>
    </row>
    <row r="191" spans="1:42">
      <c r="A191" s="44">
        <v>189</v>
      </c>
      <c r="B191" t="str">
        <f>RAWDC3!K191</f>
        <v>Wesley</v>
      </c>
      <c r="C191" t="str">
        <f>RAWDC3!L191</f>
        <v>Hayes</v>
      </c>
      <c r="D191">
        <f>SUMIF(RAWDC3!BE191:HV191, $D$2)</f>
        <v>0</v>
      </c>
      <c r="E191">
        <f>SUMIF(RAWDC3!BE191:HV191, $E$2)</f>
        <v>0</v>
      </c>
      <c r="F191">
        <f>SUMIF(RAWDC3!BE191:HV191, $F$2)</f>
        <v>0</v>
      </c>
      <c r="G191">
        <f>SUMIF(RAWDC3!BE191:HV191, $G$2)</f>
        <v>0</v>
      </c>
      <c r="H191">
        <f>SUMIF(RAWDC3!BE191:HV191, $H$2)</f>
        <v>0</v>
      </c>
      <c r="I191">
        <f>SUMIF(RAWDC3!BE191:HV191, $I$2)</f>
        <v>0</v>
      </c>
      <c r="J191">
        <f>SUMIF(RAWDC3!BE191:HV191, $J$2)</f>
        <v>0</v>
      </c>
      <c r="K191">
        <f>SUMIF(RAWDC3!BE191:HV191, $K$2)</f>
        <v>0</v>
      </c>
      <c r="M191">
        <f t="shared" si="27"/>
        <v>0</v>
      </c>
      <c r="N191">
        <f t="shared" si="28"/>
        <v>0</v>
      </c>
      <c r="O191">
        <f t="shared" si="29"/>
        <v>0</v>
      </c>
      <c r="Q191" s="162" t="str">
        <f>RAWDC3!P191</f>
        <v>no</v>
      </c>
      <c r="R191" s="162" t="str">
        <f>RAWDC3!Q191</f>
        <v>yes</v>
      </c>
      <c r="S191" s="162" t="str">
        <f>RAWDC3!R191</f>
        <v>decreased</v>
      </c>
      <c r="T191" s="162" t="str">
        <f>RAWDC3!S191</f>
        <v>decreased</v>
      </c>
      <c r="U191" s="162" t="str">
        <f>RAWDC3!T191</f>
        <v>decreased</v>
      </c>
      <c r="V191" s="162" t="str">
        <f>RAWDC3!U191</f>
        <v>no</v>
      </c>
      <c r="X191" s="162" t="str">
        <f>RAWDC3!AE191</f>
        <v>-</v>
      </c>
      <c r="Y191" s="162" t="str">
        <f>RAWDC3!AF191</f>
        <v>-</v>
      </c>
      <c r="Z191" s="162" t="str">
        <f>RAWDC3!AG191</f>
        <v>-</v>
      </c>
      <c r="AA191" s="162" t="str">
        <f>RAWDC3!AH191</f>
        <v>-</v>
      </c>
      <c r="AB191" s="162" t="str">
        <f>RAWDC3!AI191</f>
        <v>-</v>
      </c>
      <c r="AC191" s="162" t="str">
        <f>RAWDC3!AJ191</f>
        <v>-</v>
      </c>
      <c r="AD191" s="162" t="str">
        <f>RAWDC3!AK191</f>
        <v>-</v>
      </c>
      <c r="AE191" s="162" t="str">
        <f>RAWDC3!AL191</f>
        <v>-</v>
      </c>
      <c r="AF191" s="162" t="str">
        <f>RAWDC3!AM191</f>
        <v>-</v>
      </c>
      <c r="AG191" s="162"/>
      <c r="AH191" s="162" t="str">
        <f>RAWDC3!AN191</f>
        <v>-</v>
      </c>
      <c r="AI191" s="162" t="str">
        <f>RAWDC3!AO191</f>
        <v>-</v>
      </c>
      <c r="AJ191" s="162" t="str">
        <f>RAWDC3!AP191</f>
        <v>-</v>
      </c>
      <c r="AK191" s="162" t="str">
        <f>RAWDC3!AQ191</f>
        <v>-</v>
      </c>
      <c r="AL191" s="162" t="str">
        <f>RAWDC3!AR191</f>
        <v>-</v>
      </c>
      <c r="AM191" s="162" t="str">
        <f>RAWDC3!AS191</f>
        <v>-</v>
      </c>
      <c r="AN191" s="162" t="str">
        <f>RAWDC3!AT191</f>
        <v>-</v>
      </c>
      <c r="AO191" s="162" t="str">
        <f>RAWDC3!AU191</f>
        <v>-</v>
      </c>
      <c r="AP191" s="162" t="str">
        <f>RAWDC3!AV191</f>
        <v>-</v>
      </c>
    </row>
    <row r="192" spans="1:42">
      <c r="A192" s="44">
        <v>190</v>
      </c>
      <c r="B192">
        <f>RAWDC3!K192</f>
        <v>0</v>
      </c>
      <c r="C192">
        <f>RAWDC3!L192</f>
        <v>0</v>
      </c>
      <c r="D192">
        <f>SUMIF(RAWDC3!BE192:HV192, $D$2)</f>
        <v>0</v>
      </c>
      <c r="E192">
        <f>SUMIF(RAWDC3!BE192:HV192, $E$2)</f>
        <v>0</v>
      </c>
      <c r="F192">
        <f>SUMIF(RAWDC3!BE192:HV192, $F$2)</f>
        <v>0</v>
      </c>
      <c r="G192">
        <f>SUMIF(RAWDC3!BE192:HV192, $G$2)</f>
        <v>0</v>
      </c>
      <c r="H192">
        <f>SUMIF(RAWDC3!BE192:HV192, $H$2)</f>
        <v>0</v>
      </c>
      <c r="I192">
        <f>SUMIF(RAWDC3!BE192:HV192, $I$2)</f>
        <v>0</v>
      </c>
      <c r="J192">
        <f>SUMIF(RAWDC3!BE192:HV192, $J$2)</f>
        <v>0</v>
      </c>
      <c r="K192">
        <f>SUMIF(RAWDC3!BE192:HV192, $K$2)</f>
        <v>0</v>
      </c>
      <c r="M192">
        <f t="shared" si="27"/>
        <v>0</v>
      </c>
      <c r="N192">
        <f t="shared" si="28"/>
        <v>0</v>
      </c>
      <c r="O192">
        <f t="shared" si="29"/>
        <v>0</v>
      </c>
      <c r="Q192" s="162">
        <f>RAWDC3!P192</f>
        <v>0</v>
      </c>
      <c r="R192" s="162">
        <f>RAWDC3!Q192</f>
        <v>0</v>
      </c>
      <c r="S192" s="162">
        <f>RAWDC3!R192</f>
        <v>0</v>
      </c>
      <c r="T192" s="162">
        <f>RAWDC3!S192</f>
        <v>0</v>
      </c>
      <c r="U192" s="162">
        <f>RAWDC3!T192</f>
        <v>0</v>
      </c>
      <c r="V192" s="162">
        <f>RAWDC3!U192</f>
        <v>0</v>
      </c>
      <c r="X192" s="162" t="str">
        <f>RAWDC3!AE192</f>
        <v>-</v>
      </c>
      <c r="Y192" s="162" t="str">
        <f>RAWDC3!AF192</f>
        <v>-</v>
      </c>
      <c r="Z192" s="162" t="str">
        <f>RAWDC3!AG192</f>
        <v>-</v>
      </c>
      <c r="AA192" s="162" t="str">
        <f>RAWDC3!AH192</f>
        <v>-</v>
      </c>
      <c r="AB192" s="162" t="str">
        <f>RAWDC3!AI192</f>
        <v>-</v>
      </c>
      <c r="AC192" s="162" t="str">
        <f>RAWDC3!AJ192</f>
        <v>-</v>
      </c>
      <c r="AD192" s="162" t="str">
        <f>RAWDC3!AK192</f>
        <v>-</v>
      </c>
      <c r="AE192" s="162" t="str">
        <f>RAWDC3!AL192</f>
        <v>-</v>
      </c>
      <c r="AF192" s="162" t="str">
        <f>RAWDC3!AM192</f>
        <v>-</v>
      </c>
      <c r="AG192" s="162"/>
      <c r="AH192" s="162" t="str">
        <f>RAWDC3!AN192</f>
        <v>-</v>
      </c>
      <c r="AI192" s="162" t="str">
        <f>RAWDC3!AO192</f>
        <v>-</v>
      </c>
      <c r="AJ192" s="162" t="str">
        <f>RAWDC3!AP192</f>
        <v>-</v>
      </c>
      <c r="AK192" s="162" t="str">
        <f>RAWDC3!AQ192</f>
        <v>-</v>
      </c>
      <c r="AL192" s="162" t="str">
        <f>RAWDC3!AR192</f>
        <v>-</v>
      </c>
      <c r="AM192" s="162" t="str">
        <f>RAWDC3!AS192</f>
        <v>-</v>
      </c>
      <c r="AN192" s="162" t="str">
        <f>RAWDC3!AT192</f>
        <v>-</v>
      </c>
      <c r="AO192" s="162" t="str">
        <f>RAWDC3!AU192</f>
        <v>-</v>
      </c>
      <c r="AP192" s="162" t="str">
        <f>RAWDC3!AV192</f>
        <v>-</v>
      </c>
    </row>
    <row r="193" spans="1:42">
      <c r="A193" s="44">
        <v>191</v>
      </c>
      <c r="B193">
        <f>RAWDC3!K193</f>
        <v>0</v>
      </c>
      <c r="C193">
        <f>RAWDC3!L193</f>
        <v>0</v>
      </c>
      <c r="D193">
        <f>SUMIF(RAWDC3!BE193:HV193, $D$2)</f>
        <v>0</v>
      </c>
      <c r="E193">
        <f>SUMIF(RAWDC3!BE193:HV193, $E$2)</f>
        <v>0</v>
      </c>
      <c r="F193">
        <f>SUMIF(RAWDC3!BE193:HV193, $F$2)</f>
        <v>0</v>
      </c>
      <c r="G193">
        <f>SUMIF(RAWDC3!BE193:HV193, $G$2)</f>
        <v>0</v>
      </c>
      <c r="H193">
        <f>SUMIF(RAWDC3!BE193:HV193, $H$2)</f>
        <v>0</v>
      </c>
      <c r="I193">
        <f>SUMIF(RAWDC3!BE193:HV193, $I$2)</f>
        <v>0</v>
      </c>
      <c r="J193">
        <f>SUMIF(RAWDC3!BE193:HV193, $J$2)</f>
        <v>0</v>
      </c>
      <c r="K193">
        <f>SUMIF(RAWDC3!BE193:HV193, $K$2)</f>
        <v>0</v>
      </c>
      <c r="M193">
        <f t="shared" si="27"/>
        <v>0</v>
      </c>
      <c r="N193">
        <f t="shared" si="28"/>
        <v>0</v>
      </c>
      <c r="O193">
        <f t="shared" si="29"/>
        <v>0</v>
      </c>
      <c r="Q193" s="162">
        <f>RAWDC3!P193</f>
        <v>0</v>
      </c>
      <c r="R193" s="162">
        <f>RAWDC3!Q193</f>
        <v>0</v>
      </c>
      <c r="S193" s="162">
        <f>RAWDC3!R193</f>
        <v>0</v>
      </c>
      <c r="T193" s="162">
        <f>RAWDC3!S193</f>
        <v>0</v>
      </c>
      <c r="U193" s="162">
        <f>RAWDC3!T193</f>
        <v>0</v>
      </c>
      <c r="V193" s="162">
        <f>RAWDC3!U193</f>
        <v>0</v>
      </c>
      <c r="X193" s="162" t="str">
        <f>RAWDC3!AE193</f>
        <v>-</v>
      </c>
      <c r="Y193" s="162" t="str">
        <f>RAWDC3!AF193</f>
        <v>-</v>
      </c>
      <c r="Z193" s="162" t="str">
        <f>RAWDC3!AG193</f>
        <v>-</v>
      </c>
      <c r="AA193" s="162" t="str">
        <f>RAWDC3!AH193</f>
        <v>-</v>
      </c>
      <c r="AB193" s="162" t="str">
        <f>RAWDC3!AI193</f>
        <v>-</v>
      </c>
      <c r="AC193" s="162" t="str">
        <f>RAWDC3!AJ193</f>
        <v>-</v>
      </c>
      <c r="AD193" s="162" t="str">
        <f>RAWDC3!AK193</f>
        <v>-</v>
      </c>
      <c r="AE193" s="162" t="str">
        <f>RAWDC3!AL193</f>
        <v>-</v>
      </c>
      <c r="AF193" s="162" t="str">
        <f>RAWDC3!AM193</f>
        <v>-</v>
      </c>
      <c r="AG193" s="162"/>
      <c r="AH193" s="162" t="str">
        <f>RAWDC3!AN193</f>
        <v>-</v>
      </c>
      <c r="AI193" s="162" t="str">
        <f>RAWDC3!AO193</f>
        <v>-</v>
      </c>
      <c r="AJ193" s="162" t="str">
        <f>RAWDC3!AP193</f>
        <v>-</v>
      </c>
      <c r="AK193" s="162" t="str">
        <f>RAWDC3!AQ193</f>
        <v>-</v>
      </c>
      <c r="AL193" s="162" t="str">
        <f>RAWDC3!AR193</f>
        <v>-</v>
      </c>
      <c r="AM193" s="162" t="str">
        <f>RAWDC3!AS193</f>
        <v>-</v>
      </c>
      <c r="AN193" s="162" t="str">
        <f>RAWDC3!AT193</f>
        <v>-</v>
      </c>
      <c r="AO193" s="162" t="str">
        <f>RAWDC3!AU193</f>
        <v>-</v>
      </c>
      <c r="AP193" s="162" t="str">
        <f>RAWDC3!AV193</f>
        <v>-</v>
      </c>
    </row>
    <row r="194" spans="1:42">
      <c r="A194" s="44">
        <v>192</v>
      </c>
      <c r="B194">
        <f>RAWDC3!K194</f>
        <v>0</v>
      </c>
      <c r="C194">
        <f>RAWDC3!L194</f>
        <v>0</v>
      </c>
      <c r="D194">
        <f>SUMIF(RAWDC3!BE194:HV194, $D$2)</f>
        <v>0</v>
      </c>
      <c r="E194">
        <f>SUMIF(RAWDC3!BE194:HV194, $E$2)</f>
        <v>0</v>
      </c>
      <c r="F194">
        <f>SUMIF(RAWDC3!BE194:HV194, $F$2)</f>
        <v>0</v>
      </c>
      <c r="G194">
        <f>SUMIF(RAWDC3!BE194:HV194, $G$2)</f>
        <v>0</v>
      </c>
      <c r="H194">
        <f>SUMIF(RAWDC3!BE194:HV194, $H$2)</f>
        <v>0</v>
      </c>
      <c r="I194">
        <f>SUMIF(RAWDC3!BE194:HV194, $I$2)</f>
        <v>0</v>
      </c>
      <c r="J194">
        <f>SUMIF(RAWDC3!BE194:HV194, $J$2)</f>
        <v>0</v>
      </c>
      <c r="K194">
        <f>SUMIF(RAWDC3!BE194:HV194, $K$2)</f>
        <v>0</v>
      </c>
      <c r="M194">
        <f t="shared" si="27"/>
        <v>0</v>
      </c>
      <c r="N194">
        <f t="shared" si="28"/>
        <v>0</v>
      </c>
      <c r="O194">
        <f t="shared" si="29"/>
        <v>0</v>
      </c>
      <c r="Q194" s="162">
        <f>RAWDC3!P194</f>
        <v>0</v>
      </c>
      <c r="R194" s="162">
        <f>RAWDC3!Q194</f>
        <v>0</v>
      </c>
      <c r="S194" s="162">
        <f>RAWDC3!R194</f>
        <v>0</v>
      </c>
      <c r="T194" s="162">
        <f>RAWDC3!S194</f>
        <v>0</v>
      </c>
      <c r="U194" s="162">
        <f>RAWDC3!T194</f>
        <v>0</v>
      </c>
      <c r="V194" s="162">
        <f>RAWDC3!U194</f>
        <v>0</v>
      </c>
      <c r="X194" s="162" t="str">
        <f>RAWDC3!AE194</f>
        <v>-</v>
      </c>
      <c r="Y194" s="162" t="str">
        <f>RAWDC3!AF194</f>
        <v>-</v>
      </c>
      <c r="Z194" s="162" t="str">
        <f>RAWDC3!AG194</f>
        <v>-</v>
      </c>
      <c r="AA194" s="162" t="str">
        <f>RAWDC3!AH194</f>
        <v>-</v>
      </c>
      <c r="AB194" s="162" t="str">
        <f>RAWDC3!AI194</f>
        <v>-</v>
      </c>
      <c r="AC194" s="162" t="str">
        <f>RAWDC3!AJ194</f>
        <v>-</v>
      </c>
      <c r="AD194" s="162" t="str">
        <f>RAWDC3!AK194</f>
        <v>-</v>
      </c>
      <c r="AE194" s="162" t="str">
        <f>RAWDC3!AL194</f>
        <v>-</v>
      </c>
      <c r="AF194" s="162" t="str">
        <f>RAWDC3!AM194</f>
        <v>-</v>
      </c>
      <c r="AG194" s="162"/>
      <c r="AH194" s="162" t="str">
        <f>RAWDC3!AN194</f>
        <v>-</v>
      </c>
      <c r="AI194" s="162" t="str">
        <f>RAWDC3!AO194</f>
        <v>-</v>
      </c>
      <c r="AJ194" s="162" t="str">
        <f>RAWDC3!AP194</f>
        <v>-</v>
      </c>
      <c r="AK194" s="162" t="str">
        <f>RAWDC3!AQ194</f>
        <v>-</v>
      </c>
      <c r="AL194" s="162" t="str">
        <f>RAWDC3!AR194</f>
        <v>-</v>
      </c>
      <c r="AM194" s="162" t="str">
        <f>RAWDC3!AS194</f>
        <v>-</v>
      </c>
      <c r="AN194" s="162" t="str">
        <f>RAWDC3!AT194</f>
        <v>-</v>
      </c>
      <c r="AO194" s="162" t="str">
        <f>RAWDC3!AU194</f>
        <v>-</v>
      </c>
      <c r="AP194" s="162" t="str">
        <f>RAWDC3!AV194</f>
        <v>-</v>
      </c>
    </row>
    <row r="195" spans="1:42">
      <c r="A195" s="44">
        <v>193</v>
      </c>
      <c r="B195">
        <f>RAWDC3!K195</f>
        <v>0</v>
      </c>
      <c r="C195">
        <f>RAWDC3!L195</f>
        <v>0</v>
      </c>
      <c r="D195">
        <f>SUMIF(RAWDC3!BE195:HV195, $D$2)</f>
        <v>0</v>
      </c>
      <c r="E195">
        <f>SUMIF(RAWDC3!BE195:HV195, $E$2)</f>
        <v>0</v>
      </c>
      <c r="F195">
        <f>SUMIF(RAWDC3!BE195:HV195, $F$2)</f>
        <v>0</v>
      </c>
      <c r="G195">
        <f>SUMIF(RAWDC3!BE195:HV195, $G$2)</f>
        <v>0</v>
      </c>
      <c r="H195">
        <f>SUMIF(RAWDC3!BE195:HV195, $H$2)</f>
        <v>0</v>
      </c>
      <c r="I195">
        <f>SUMIF(RAWDC3!BE195:HV195, $I$2)</f>
        <v>0</v>
      </c>
      <c r="J195">
        <f>SUMIF(RAWDC3!BE195:HV195, $J$2)</f>
        <v>0</v>
      </c>
      <c r="K195">
        <f>SUMIF(RAWDC3!BE195:HV195, $K$2)</f>
        <v>0</v>
      </c>
      <c r="M195">
        <f t="shared" si="27"/>
        <v>0</v>
      </c>
      <c r="N195">
        <f t="shared" si="28"/>
        <v>0</v>
      </c>
      <c r="O195">
        <f t="shared" si="29"/>
        <v>0</v>
      </c>
      <c r="Q195" s="162">
        <f>RAWDC3!P195</f>
        <v>0</v>
      </c>
      <c r="R195" s="162">
        <f>RAWDC3!Q195</f>
        <v>0</v>
      </c>
      <c r="S195" s="162">
        <f>RAWDC3!R195</f>
        <v>0</v>
      </c>
      <c r="T195" s="162">
        <f>RAWDC3!S195</f>
        <v>0</v>
      </c>
      <c r="U195" s="162">
        <f>RAWDC3!T195</f>
        <v>0</v>
      </c>
      <c r="V195" s="162">
        <f>RAWDC3!U195</f>
        <v>0</v>
      </c>
      <c r="X195" s="162" t="str">
        <f>RAWDC3!AE195</f>
        <v>-</v>
      </c>
      <c r="Y195" s="162" t="str">
        <f>RAWDC3!AF195</f>
        <v>-</v>
      </c>
      <c r="Z195" s="162" t="str">
        <f>RAWDC3!AG195</f>
        <v>-</v>
      </c>
      <c r="AA195" s="162" t="str">
        <f>RAWDC3!AH195</f>
        <v>-</v>
      </c>
      <c r="AB195" s="162" t="str">
        <f>RAWDC3!AI195</f>
        <v>-</v>
      </c>
      <c r="AC195" s="162" t="str">
        <f>RAWDC3!AJ195</f>
        <v>-</v>
      </c>
      <c r="AD195" s="162" t="str">
        <f>RAWDC3!AK195</f>
        <v>-</v>
      </c>
      <c r="AE195" s="162" t="str">
        <f>RAWDC3!AL195</f>
        <v>-</v>
      </c>
      <c r="AF195" s="162" t="str">
        <f>RAWDC3!AM195</f>
        <v>-</v>
      </c>
      <c r="AG195" s="162"/>
      <c r="AH195" s="162" t="str">
        <f>RAWDC3!AN195</f>
        <v>-</v>
      </c>
      <c r="AI195" s="162" t="str">
        <f>RAWDC3!AO195</f>
        <v>-</v>
      </c>
      <c r="AJ195" s="162" t="str">
        <f>RAWDC3!AP195</f>
        <v>-</v>
      </c>
      <c r="AK195" s="162" t="str">
        <f>RAWDC3!AQ195</f>
        <v>-</v>
      </c>
      <c r="AL195" s="162" t="str">
        <f>RAWDC3!AR195</f>
        <v>-</v>
      </c>
      <c r="AM195" s="162" t="str">
        <f>RAWDC3!AS195</f>
        <v>-</v>
      </c>
      <c r="AN195" s="162" t="str">
        <f>RAWDC3!AT195</f>
        <v>-</v>
      </c>
      <c r="AO195" s="162" t="str">
        <f>RAWDC3!AU195</f>
        <v>-</v>
      </c>
      <c r="AP195" s="162" t="str">
        <f>RAWDC3!AV195</f>
        <v>-</v>
      </c>
    </row>
    <row r="196" spans="1:42">
      <c r="A196" s="44">
        <v>194</v>
      </c>
      <c r="B196" t="str">
        <f>RAWDC3!K196</f>
        <v>Ryan</v>
      </c>
      <c r="C196" t="str">
        <f>RAWDC3!L196</f>
        <v>Maynard</v>
      </c>
      <c r="D196">
        <f>SUMIF(RAWDC3!BE196:HV196, $D$2)</f>
        <v>-8</v>
      </c>
      <c r="E196">
        <f>SUMIF(RAWDC3!BE196:HV196, $E$2)</f>
        <v>0</v>
      </c>
      <c r="F196">
        <f>SUMIF(RAWDC3!BE196:HV196, $F$2)</f>
        <v>0</v>
      </c>
      <c r="G196">
        <f>SUMIF(RAWDC3!BE196:HV196, $G$2)</f>
        <v>-3</v>
      </c>
      <c r="H196">
        <f>SUMIF(RAWDC3!BE196:HV196, $H$2)</f>
        <v>0</v>
      </c>
      <c r="I196">
        <f>SUMIF(RAWDC3!BE196:HV196, $I$2)</f>
        <v>2</v>
      </c>
      <c r="J196">
        <f>SUMIF(RAWDC3!BE196:HV196, $J$2)</f>
        <v>0</v>
      </c>
      <c r="K196">
        <f>SUMIF(RAWDC3!BE196:HV196, $K$2)</f>
        <v>12</v>
      </c>
      <c r="M196">
        <f t="shared" si="27"/>
        <v>-11</v>
      </c>
      <c r="N196">
        <f t="shared" si="28"/>
        <v>14</v>
      </c>
      <c r="O196">
        <f t="shared" si="29"/>
        <v>25</v>
      </c>
      <c r="Q196" s="162" t="str">
        <f>RAWDC3!P196</f>
        <v>N/A</v>
      </c>
      <c r="R196" s="162" t="str">
        <f>RAWDC3!Q196</f>
        <v>N/A</v>
      </c>
      <c r="S196" s="162" t="str">
        <f>RAWDC3!R196</f>
        <v>Same</v>
      </c>
      <c r="T196" s="162" t="str">
        <f>RAWDC3!S196</f>
        <v xml:space="preserve">Same </v>
      </c>
      <c r="U196" s="162" t="str">
        <f>RAWDC3!T196</f>
        <v>Same</v>
      </c>
      <c r="V196" s="162" t="str">
        <f>RAWDC3!U196</f>
        <v>Same</v>
      </c>
      <c r="X196" s="162" t="str">
        <f>RAWDC3!AE196</f>
        <v>-</v>
      </c>
      <c r="Y196" s="162" t="str">
        <f>RAWDC3!AF196</f>
        <v>-</v>
      </c>
      <c r="Z196" s="162" t="str">
        <f>RAWDC3!AG196</f>
        <v>-</v>
      </c>
      <c r="AA196" s="162" t="str">
        <f>RAWDC3!AH196</f>
        <v>-</v>
      </c>
      <c r="AB196" s="162" t="str">
        <f>RAWDC3!AI196</f>
        <v>-</v>
      </c>
      <c r="AC196" s="162" t="str">
        <f>RAWDC3!AJ196</f>
        <v>-</v>
      </c>
      <c r="AD196" s="162" t="str">
        <f>RAWDC3!AK196</f>
        <v>-</v>
      </c>
      <c r="AE196" s="162" t="str">
        <f>RAWDC3!AL196</f>
        <v>-</v>
      </c>
      <c r="AF196" s="162" t="str">
        <f>RAWDC3!AM196</f>
        <v>-</v>
      </c>
      <c r="AG196" s="162"/>
      <c r="AH196" s="162" t="str">
        <f>RAWDC3!AN196</f>
        <v>-</v>
      </c>
      <c r="AI196" s="162" t="str">
        <f>RAWDC3!AO196</f>
        <v>-</v>
      </c>
      <c r="AJ196" s="162" t="str">
        <f>RAWDC3!AP196</f>
        <v>-</v>
      </c>
      <c r="AK196" s="162" t="str">
        <f>RAWDC3!AQ196</f>
        <v>-</v>
      </c>
      <c r="AL196" s="162" t="str">
        <f>RAWDC3!AR196</f>
        <v>-</v>
      </c>
      <c r="AM196" s="162" t="str">
        <f>RAWDC3!AS196</f>
        <v>-</v>
      </c>
      <c r="AN196" s="162" t="str">
        <f>RAWDC3!AT196</f>
        <v>-</v>
      </c>
      <c r="AO196" s="162" t="str">
        <f>RAWDC3!AU196</f>
        <v>-</v>
      </c>
      <c r="AP196" s="162" t="str">
        <f>RAWDC3!AV196</f>
        <v>-</v>
      </c>
    </row>
    <row r="197" spans="1:42">
      <c r="A197" s="44">
        <v>195</v>
      </c>
      <c r="B197" t="str">
        <f>RAWDC3!K197</f>
        <v>Thomas</v>
      </c>
      <c r="C197" t="str">
        <f>RAWDC3!L197</f>
        <v>Hill</v>
      </c>
      <c r="D197">
        <f>SUMIF(RAWDC3!BE197:HV197, $D$2)</f>
        <v>0</v>
      </c>
      <c r="E197">
        <f>SUMIF(RAWDC3!BE197:HV197, $E$2)</f>
        <v>0</v>
      </c>
      <c r="F197">
        <f>SUMIF(RAWDC3!BE197:HV197, $F$2)</f>
        <v>0</v>
      </c>
      <c r="G197">
        <f>SUMIF(RAWDC3!BE197:HV197, $G$2)</f>
        <v>0</v>
      </c>
      <c r="H197">
        <f>SUMIF(RAWDC3!BE197:HV197, $H$2)</f>
        <v>0</v>
      </c>
      <c r="I197">
        <f>SUMIF(RAWDC3!BE197:HV197, $I$2)</f>
        <v>0</v>
      </c>
      <c r="J197">
        <f>SUMIF(RAWDC3!BE197:HV197, $J$2)</f>
        <v>0</v>
      </c>
      <c r="K197">
        <f>SUMIF(RAWDC3!BE197:HV197, $K$2)</f>
        <v>0</v>
      </c>
      <c r="M197">
        <f t="shared" si="27"/>
        <v>0</v>
      </c>
      <c r="N197">
        <f t="shared" si="28"/>
        <v>0</v>
      </c>
      <c r="O197">
        <f t="shared" si="29"/>
        <v>0</v>
      </c>
      <c r="Q197" s="162" t="str">
        <f>RAWDC3!P197</f>
        <v>No</v>
      </c>
      <c r="R197" s="162" t="str">
        <f>RAWDC3!Q197</f>
        <v>No</v>
      </c>
      <c r="S197" s="162" t="str">
        <f>RAWDC3!R197</f>
        <v>Same</v>
      </c>
      <c r="T197" s="162" t="str">
        <f>RAWDC3!S197</f>
        <v>Same</v>
      </c>
      <c r="U197" s="162" t="str">
        <f>RAWDC3!T197</f>
        <v>Same</v>
      </c>
      <c r="V197" s="162" t="str">
        <f>RAWDC3!U197</f>
        <v>Same</v>
      </c>
      <c r="X197" s="162" t="str">
        <f>RAWDC3!AE197</f>
        <v>-</v>
      </c>
      <c r="Y197" s="162" t="str">
        <f>RAWDC3!AF197</f>
        <v>-</v>
      </c>
      <c r="Z197" s="162" t="str">
        <f>RAWDC3!AG197</f>
        <v>-</v>
      </c>
      <c r="AA197" s="162" t="str">
        <f>RAWDC3!AH197</f>
        <v>-</v>
      </c>
      <c r="AB197" s="162" t="str">
        <f>RAWDC3!AI197</f>
        <v>-</v>
      </c>
      <c r="AC197" s="162" t="str">
        <f>RAWDC3!AJ197</f>
        <v>-</v>
      </c>
      <c r="AD197" s="162" t="str">
        <f>RAWDC3!AK197</f>
        <v>-</v>
      </c>
      <c r="AE197" s="162" t="str">
        <f>RAWDC3!AL197</f>
        <v>-</v>
      </c>
      <c r="AF197" s="162" t="str">
        <f>RAWDC3!AM197</f>
        <v>-</v>
      </c>
      <c r="AG197" s="162"/>
      <c r="AH197" s="162" t="str">
        <f>RAWDC3!AN197</f>
        <v>-</v>
      </c>
      <c r="AI197" s="162" t="str">
        <f>RAWDC3!AO197</f>
        <v>-</v>
      </c>
      <c r="AJ197" s="162" t="str">
        <f>RAWDC3!AP197</f>
        <v>-</v>
      </c>
      <c r="AK197" s="162" t="str">
        <f>RAWDC3!AQ197</f>
        <v>-</v>
      </c>
      <c r="AL197" s="162" t="str">
        <f>RAWDC3!AR197</f>
        <v>-</v>
      </c>
      <c r="AM197" s="162" t="str">
        <f>RAWDC3!AS197</f>
        <v>-</v>
      </c>
      <c r="AN197" s="162" t="str">
        <f>RAWDC3!AT197</f>
        <v>-</v>
      </c>
      <c r="AO197" s="162" t="str">
        <f>RAWDC3!AU197</f>
        <v>-</v>
      </c>
      <c r="AP197" s="162" t="str">
        <f>RAWDC3!AV197</f>
        <v>-</v>
      </c>
    </row>
    <row r="198" spans="1:42">
      <c r="A198" s="44">
        <v>196</v>
      </c>
      <c r="B198">
        <f>RAWDC3!K198</f>
        <v>0</v>
      </c>
      <c r="C198">
        <f>RAWDC3!L198</f>
        <v>0</v>
      </c>
      <c r="D198">
        <f>SUMIF(RAWDC3!BE198:HV198, $D$2)</f>
        <v>0</v>
      </c>
      <c r="E198">
        <f>SUMIF(RAWDC3!BE198:HV198, $E$2)</f>
        <v>0</v>
      </c>
      <c r="F198">
        <f>SUMIF(RAWDC3!BE198:HV198, $F$2)</f>
        <v>0</v>
      </c>
      <c r="G198">
        <f>SUMIF(RAWDC3!BE198:HV198, $G$2)</f>
        <v>0</v>
      </c>
      <c r="H198">
        <f>SUMIF(RAWDC3!BE198:HV198, $H$2)</f>
        <v>0</v>
      </c>
      <c r="I198">
        <f>SUMIF(RAWDC3!BE198:HV198, $I$2)</f>
        <v>0</v>
      </c>
      <c r="J198">
        <f>SUMIF(RAWDC3!BE198:HV198, $J$2)</f>
        <v>0</v>
      </c>
      <c r="K198">
        <f>SUMIF(RAWDC3!BE198:HV198, $K$2)</f>
        <v>0</v>
      </c>
      <c r="M198">
        <f t="shared" si="27"/>
        <v>0</v>
      </c>
      <c r="N198">
        <f t="shared" si="28"/>
        <v>0</v>
      </c>
      <c r="O198">
        <f t="shared" si="29"/>
        <v>0</v>
      </c>
      <c r="Q198" s="162">
        <f>RAWDC3!P198</f>
        <v>0</v>
      </c>
      <c r="R198" s="162">
        <f>RAWDC3!Q198</f>
        <v>0</v>
      </c>
      <c r="S198" s="162">
        <f>RAWDC3!R198</f>
        <v>0</v>
      </c>
      <c r="T198" s="162">
        <f>RAWDC3!S198</f>
        <v>0</v>
      </c>
      <c r="U198" s="162">
        <f>RAWDC3!T198</f>
        <v>0</v>
      </c>
      <c r="V198" s="162">
        <f>RAWDC3!U198</f>
        <v>0</v>
      </c>
      <c r="X198" s="162" t="str">
        <f>RAWDC3!AE198</f>
        <v>-</v>
      </c>
      <c r="Y198" s="162" t="str">
        <f>RAWDC3!AF198</f>
        <v>-</v>
      </c>
      <c r="Z198" s="162" t="str">
        <f>RAWDC3!AG198</f>
        <v>-</v>
      </c>
      <c r="AA198" s="162" t="str">
        <f>RAWDC3!AH198</f>
        <v>-</v>
      </c>
      <c r="AB198" s="162" t="str">
        <f>RAWDC3!AI198</f>
        <v>-</v>
      </c>
      <c r="AC198" s="162" t="str">
        <f>RAWDC3!AJ198</f>
        <v>-</v>
      </c>
      <c r="AD198" s="162" t="str">
        <f>RAWDC3!AK198</f>
        <v>-</v>
      </c>
      <c r="AE198" s="162" t="str">
        <f>RAWDC3!AL198</f>
        <v>-</v>
      </c>
      <c r="AF198" s="162" t="str">
        <f>RAWDC3!AM198</f>
        <v>-</v>
      </c>
      <c r="AG198" s="162"/>
      <c r="AH198" s="162" t="str">
        <f>RAWDC3!AN198</f>
        <v>-</v>
      </c>
      <c r="AI198" s="162" t="str">
        <f>RAWDC3!AO198</f>
        <v>-</v>
      </c>
      <c r="AJ198" s="162" t="str">
        <f>RAWDC3!AP198</f>
        <v>-</v>
      </c>
      <c r="AK198" s="162" t="str">
        <f>RAWDC3!AQ198</f>
        <v>-</v>
      </c>
      <c r="AL198" s="162" t="str">
        <f>RAWDC3!AR198</f>
        <v>-</v>
      </c>
      <c r="AM198" s="162" t="str">
        <f>RAWDC3!AS198</f>
        <v>-</v>
      </c>
      <c r="AN198" s="162" t="str">
        <f>RAWDC3!AT198</f>
        <v>-</v>
      </c>
      <c r="AO198" s="162" t="str">
        <f>RAWDC3!AU198</f>
        <v>-</v>
      </c>
      <c r="AP198" s="162" t="str">
        <f>RAWDC3!AV198</f>
        <v>-</v>
      </c>
    </row>
    <row r="199" spans="1:42">
      <c r="A199" s="44">
        <v>197</v>
      </c>
      <c r="B199">
        <f>RAWDC3!K199</f>
        <v>0</v>
      </c>
      <c r="C199">
        <f>RAWDC3!L199</f>
        <v>0</v>
      </c>
      <c r="D199">
        <f>SUMIF(RAWDC3!BE199:HV199, $D$2)</f>
        <v>0</v>
      </c>
      <c r="E199">
        <f>SUMIF(RAWDC3!BE199:HV199, $E$2)</f>
        <v>0</v>
      </c>
      <c r="F199">
        <f>SUMIF(RAWDC3!BE199:HV199, $F$2)</f>
        <v>0</v>
      </c>
      <c r="G199">
        <f>SUMIF(RAWDC3!BE199:HV199, $G$2)</f>
        <v>0</v>
      </c>
      <c r="H199">
        <f>SUMIF(RAWDC3!BE199:HV199, $H$2)</f>
        <v>0</v>
      </c>
      <c r="I199">
        <f>SUMIF(RAWDC3!BE199:HV199, $I$2)</f>
        <v>0</v>
      </c>
      <c r="J199">
        <f>SUMIF(RAWDC3!BE199:HV199, $J$2)</f>
        <v>0</v>
      </c>
      <c r="K199">
        <f>SUMIF(RAWDC3!BE199:HV199, $K$2)</f>
        <v>0</v>
      </c>
      <c r="M199">
        <f t="shared" si="27"/>
        <v>0</v>
      </c>
      <c r="N199">
        <f t="shared" si="28"/>
        <v>0</v>
      </c>
      <c r="O199">
        <f t="shared" si="29"/>
        <v>0</v>
      </c>
      <c r="Q199" s="162">
        <f>RAWDC3!P199</f>
        <v>0</v>
      </c>
      <c r="R199" s="162">
        <f>RAWDC3!Q199</f>
        <v>0</v>
      </c>
      <c r="S199" s="162">
        <f>RAWDC3!R199</f>
        <v>0</v>
      </c>
      <c r="T199" s="162">
        <f>RAWDC3!S199</f>
        <v>0</v>
      </c>
      <c r="U199" s="162">
        <f>RAWDC3!T199</f>
        <v>0</v>
      </c>
      <c r="V199" s="162">
        <f>RAWDC3!U199</f>
        <v>0</v>
      </c>
      <c r="X199" s="162" t="str">
        <f>RAWDC3!AE199</f>
        <v>-</v>
      </c>
      <c r="Y199" s="162" t="str">
        <f>RAWDC3!AF199</f>
        <v>-</v>
      </c>
      <c r="Z199" s="162" t="str">
        <f>RAWDC3!AG199</f>
        <v>-</v>
      </c>
      <c r="AA199" s="162" t="str">
        <f>RAWDC3!AH199</f>
        <v>-</v>
      </c>
      <c r="AB199" s="162" t="str">
        <f>RAWDC3!AI199</f>
        <v>-</v>
      </c>
      <c r="AC199" s="162" t="str">
        <f>RAWDC3!AJ199</f>
        <v>-</v>
      </c>
      <c r="AD199" s="162" t="str">
        <f>RAWDC3!AK199</f>
        <v>-</v>
      </c>
      <c r="AE199" s="162" t="str">
        <f>RAWDC3!AL199</f>
        <v>-</v>
      </c>
      <c r="AF199" s="162" t="str">
        <f>RAWDC3!AM199</f>
        <v>-</v>
      </c>
      <c r="AG199" s="162"/>
      <c r="AH199" s="162" t="str">
        <f>RAWDC3!AN199</f>
        <v>-</v>
      </c>
      <c r="AI199" s="162" t="str">
        <f>RAWDC3!AO199</f>
        <v>-</v>
      </c>
      <c r="AJ199" s="162" t="str">
        <f>RAWDC3!AP199</f>
        <v>-</v>
      </c>
      <c r="AK199" s="162" t="str">
        <f>RAWDC3!AQ199</f>
        <v>-</v>
      </c>
      <c r="AL199" s="162" t="str">
        <f>RAWDC3!AR199</f>
        <v>-</v>
      </c>
      <c r="AM199" s="162" t="str">
        <f>RAWDC3!AS199</f>
        <v>-</v>
      </c>
      <c r="AN199" s="162" t="str">
        <f>RAWDC3!AT199</f>
        <v>-</v>
      </c>
      <c r="AO199" s="162" t="str">
        <f>RAWDC3!AU199</f>
        <v>-</v>
      </c>
      <c r="AP199" s="162" t="str">
        <f>RAWDC3!AV199</f>
        <v>-</v>
      </c>
    </row>
    <row r="200" spans="1:42">
      <c r="A200" s="44">
        <v>198</v>
      </c>
      <c r="B200">
        <f>RAWDC3!K200</f>
        <v>0</v>
      </c>
      <c r="C200">
        <f>RAWDC3!L200</f>
        <v>0</v>
      </c>
      <c r="D200">
        <f>SUMIF(RAWDC3!BE200:HV200, $D$2)</f>
        <v>0</v>
      </c>
      <c r="E200">
        <f>SUMIF(RAWDC3!BE200:HV200, $E$2)</f>
        <v>0</v>
      </c>
      <c r="F200">
        <f>SUMIF(RAWDC3!BE200:HV200, $F$2)</f>
        <v>0</v>
      </c>
      <c r="G200">
        <f>SUMIF(RAWDC3!BE200:HV200, $G$2)</f>
        <v>0</v>
      </c>
      <c r="H200">
        <f>SUMIF(RAWDC3!BE200:HV200, $H$2)</f>
        <v>0</v>
      </c>
      <c r="I200">
        <f>SUMIF(RAWDC3!BE200:HV200, $I$2)</f>
        <v>0</v>
      </c>
      <c r="J200">
        <f>SUMIF(RAWDC3!BE200:HV200, $J$2)</f>
        <v>0</v>
      </c>
      <c r="K200">
        <f>SUMIF(RAWDC3!BE200:HV200, $K$2)</f>
        <v>0</v>
      </c>
      <c r="M200">
        <f t="shared" si="27"/>
        <v>0</v>
      </c>
      <c r="N200">
        <f t="shared" si="28"/>
        <v>0</v>
      </c>
      <c r="O200">
        <f t="shared" si="29"/>
        <v>0</v>
      </c>
      <c r="Q200" s="162">
        <f>RAWDC3!P200</f>
        <v>0</v>
      </c>
      <c r="R200" s="162">
        <f>RAWDC3!Q200</f>
        <v>0</v>
      </c>
      <c r="S200" s="162">
        <f>RAWDC3!R200</f>
        <v>0</v>
      </c>
      <c r="T200" s="162">
        <f>RAWDC3!S200</f>
        <v>0</v>
      </c>
      <c r="U200" s="162">
        <f>RAWDC3!T200</f>
        <v>0</v>
      </c>
      <c r="V200" s="162">
        <f>RAWDC3!U200</f>
        <v>0</v>
      </c>
      <c r="X200" s="162" t="str">
        <f>RAWDC3!AE200</f>
        <v>-</v>
      </c>
      <c r="Y200" s="162" t="str">
        <f>RAWDC3!AF200</f>
        <v>-</v>
      </c>
      <c r="Z200" s="162" t="str">
        <f>RAWDC3!AG200</f>
        <v>-</v>
      </c>
      <c r="AA200" s="162" t="str">
        <f>RAWDC3!AH200</f>
        <v>-</v>
      </c>
      <c r="AB200" s="162" t="str">
        <f>RAWDC3!AI200</f>
        <v>-</v>
      </c>
      <c r="AC200" s="162" t="str">
        <f>RAWDC3!AJ200</f>
        <v>-</v>
      </c>
      <c r="AD200" s="162" t="str">
        <f>RAWDC3!AK200</f>
        <v>-</v>
      </c>
      <c r="AE200" s="162" t="str">
        <f>RAWDC3!AL200</f>
        <v>-</v>
      </c>
      <c r="AF200" s="162" t="str">
        <f>RAWDC3!AM200</f>
        <v>-</v>
      </c>
      <c r="AG200" s="162"/>
      <c r="AH200" s="162" t="str">
        <f>RAWDC3!AN200</f>
        <v>-</v>
      </c>
      <c r="AI200" s="162" t="str">
        <f>RAWDC3!AO200</f>
        <v>-</v>
      </c>
      <c r="AJ200" s="162" t="str">
        <f>RAWDC3!AP200</f>
        <v>-</v>
      </c>
      <c r="AK200" s="162" t="str">
        <f>RAWDC3!AQ200</f>
        <v>-</v>
      </c>
      <c r="AL200" s="162" t="str">
        <f>RAWDC3!AR200</f>
        <v>-</v>
      </c>
      <c r="AM200" s="162" t="str">
        <f>RAWDC3!AS200</f>
        <v>-</v>
      </c>
      <c r="AN200" s="162" t="str">
        <f>RAWDC3!AT200</f>
        <v>-</v>
      </c>
      <c r="AO200" s="162" t="str">
        <f>RAWDC3!AU200</f>
        <v>-</v>
      </c>
      <c r="AP200" s="162" t="str">
        <f>RAWDC3!AV200</f>
        <v>-</v>
      </c>
    </row>
    <row r="201" spans="1:42">
      <c r="A201" s="44">
        <v>199</v>
      </c>
      <c r="B201">
        <f>RAWDC3!K201</f>
        <v>0</v>
      </c>
      <c r="C201">
        <f>RAWDC3!L201</f>
        <v>0</v>
      </c>
      <c r="D201">
        <f>SUMIF(RAWDC3!BE201:HV201, $D$2)</f>
        <v>0</v>
      </c>
      <c r="E201">
        <f>SUMIF(RAWDC3!BE201:HV201, $E$2)</f>
        <v>0</v>
      </c>
      <c r="F201">
        <f>SUMIF(RAWDC3!BE201:HV201, $F$2)</f>
        <v>0</v>
      </c>
      <c r="G201">
        <f>SUMIF(RAWDC3!BE201:HV201, $G$2)</f>
        <v>0</v>
      </c>
      <c r="H201">
        <f>SUMIF(RAWDC3!BE201:HV201, $H$2)</f>
        <v>0</v>
      </c>
      <c r="I201">
        <f>SUMIF(RAWDC3!BE201:HV201, $I$2)</f>
        <v>0</v>
      </c>
      <c r="J201">
        <f>SUMIF(RAWDC3!BE201:HV201, $J$2)</f>
        <v>0</v>
      </c>
      <c r="K201">
        <f>SUMIF(RAWDC3!BE201:HV201, $K$2)</f>
        <v>0</v>
      </c>
      <c r="M201">
        <f t="shared" si="27"/>
        <v>0</v>
      </c>
      <c r="N201">
        <f t="shared" si="28"/>
        <v>0</v>
      </c>
      <c r="O201">
        <f t="shared" si="29"/>
        <v>0</v>
      </c>
      <c r="Q201" s="162">
        <f>RAWDC3!P201</f>
        <v>0</v>
      </c>
      <c r="R201" s="162">
        <f>RAWDC3!Q201</f>
        <v>0</v>
      </c>
      <c r="S201" s="162">
        <f>RAWDC3!R201</f>
        <v>0</v>
      </c>
      <c r="T201" s="162">
        <f>RAWDC3!S201</f>
        <v>0</v>
      </c>
      <c r="U201" s="162">
        <f>RAWDC3!T201</f>
        <v>0</v>
      </c>
      <c r="V201" s="162">
        <f>RAWDC3!U201</f>
        <v>0</v>
      </c>
      <c r="X201" s="162" t="str">
        <f>RAWDC3!AE201</f>
        <v>-</v>
      </c>
      <c r="Y201" s="162" t="str">
        <f>RAWDC3!AF201</f>
        <v>-</v>
      </c>
      <c r="Z201" s="162" t="str">
        <f>RAWDC3!AG201</f>
        <v>-</v>
      </c>
      <c r="AA201" s="162" t="str">
        <f>RAWDC3!AH201</f>
        <v>-</v>
      </c>
      <c r="AB201" s="162" t="str">
        <f>RAWDC3!AI201</f>
        <v>-</v>
      </c>
      <c r="AC201" s="162" t="str">
        <f>RAWDC3!AJ201</f>
        <v>-</v>
      </c>
      <c r="AD201" s="162" t="str">
        <f>RAWDC3!AK201</f>
        <v>-</v>
      </c>
      <c r="AE201" s="162" t="str">
        <f>RAWDC3!AL201</f>
        <v>-</v>
      </c>
      <c r="AF201" s="162" t="str">
        <f>RAWDC3!AM201</f>
        <v>-</v>
      </c>
      <c r="AG201" s="162"/>
      <c r="AH201" s="162" t="str">
        <f>RAWDC3!AN201</f>
        <v>-</v>
      </c>
      <c r="AI201" s="162" t="str">
        <f>RAWDC3!AO201</f>
        <v>-</v>
      </c>
      <c r="AJ201" s="162" t="str">
        <f>RAWDC3!AP201</f>
        <v>-</v>
      </c>
      <c r="AK201" s="162" t="str">
        <f>RAWDC3!AQ201</f>
        <v>-</v>
      </c>
      <c r="AL201" s="162" t="str">
        <f>RAWDC3!AR201</f>
        <v>-</v>
      </c>
      <c r="AM201" s="162" t="str">
        <f>RAWDC3!AS201</f>
        <v>-</v>
      </c>
      <c r="AN201" s="162" t="str">
        <f>RAWDC3!AT201</f>
        <v>-</v>
      </c>
      <c r="AO201" s="162" t="str">
        <f>RAWDC3!AU201</f>
        <v>-</v>
      </c>
      <c r="AP201" s="162" t="str">
        <f>RAWDC3!AV201</f>
        <v>-</v>
      </c>
    </row>
    <row r="202" spans="1:42">
      <c r="A202" s="44">
        <v>200</v>
      </c>
      <c r="B202" t="str">
        <f>RAWDC3!K202</f>
        <v>Finley</v>
      </c>
      <c r="C202" t="str">
        <f>RAWDC3!L202</f>
        <v>Hook</v>
      </c>
      <c r="D202">
        <f>SUMIF(RAWDC3!BE202:HV202, $D$2)</f>
        <v>0</v>
      </c>
      <c r="E202">
        <f>SUMIF(RAWDC3!BE202:HV202, $E$2)</f>
        <v>0</v>
      </c>
      <c r="F202">
        <f>SUMIF(RAWDC3!BE202:HV202, $F$2)</f>
        <v>0</v>
      </c>
      <c r="G202">
        <f>SUMIF(RAWDC3!BE202:HV202, $G$2)</f>
        <v>0</v>
      </c>
      <c r="H202">
        <f>SUMIF(RAWDC3!BE202:HV202, $H$2)</f>
        <v>0</v>
      </c>
      <c r="I202">
        <f>SUMIF(RAWDC3!BE202:HV202, $I$2)</f>
        <v>0</v>
      </c>
      <c r="J202">
        <f>SUMIF(RAWDC3!BE202:HV202, $J$2)</f>
        <v>0</v>
      </c>
      <c r="K202">
        <f>SUMIF(RAWDC3!BE202:HV202, $K$2)</f>
        <v>0</v>
      </c>
      <c r="M202">
        <f t="shared" si="27"/>
        <v>0</v>
      </c>
      <c r="N202">
        <f t="shared" si="28"/>
        <v>0</v>
      </c>
      <c r="O202">
        <f t="shared" si="29"/>
        <v>0</v>
      </c>
      <c r="Q202" s="162" t="str">
        <f>RAWDC3!P202</f>
        <v>no</v>
      </c>
      <c r="R202" s="162" t="str">
        <f>RAWDC3!Q202</f>
        <v>no</v>
      </c>
      <c r="S202" s="162" t="str">
        <f>RAWDC3!R202</f>
        <v>same</v>
      </c>
      <c r="T202" s="162" t="str">
        <f>RAWDC3!S202</f>
        <v>same</v>
      </c>
      <c r="U202" s="162" t="str">
        <f>RAWDC3!T202</f>
        <v xml:space="preserve">remained the same </v>
      </c>
      <c r="V202" s="162" t="str">
        <f>RAWDC3!U202</f>
        <v xml:space="preserve">remained the same </v>
      </c>
      <c r="X202" s="162" t="str">
        <f>RAWDC3!AE202</f>
        <v>-</v>
      </c>
      <c r="Y202" s="162" t="str">
        <f>RAWDC3!AF202</f>
        <v>-</v>
      </c>
      <c r="Z202" s="162" t="str">
        <f>RAWDC3!AG202</f>
        <v>-</v>
      </c>
      <c r="AA202" s="162" t="str">
        <f>RAWDC3!AH202</f>
        <v>-</v>
      </c>
      <c r="AB202" s="162" t="str">
        <f>RAWDC3!AI202</f>
        <v>-</v>
      </c>
      <c r="AC202" s="162" t="str">
        <f>RAWDC3!AJ202</f>
        <v>-</v>
      </c>
      <c r="AD202" s="162" t="str">
        <f>RAWDC3!AK202</f>
        <v>-</v>
      </c>
      <c r="AE202" s="162" t="str">
        <f>RAWDC3!AL202</f>
        <v>-</v>
      </c>
      <c r="AF202" s="162" t="str">
        <f>RAWDC3!AM202</f>
        <v>-</v>
      </c>
      <c r="AG202" s="162"/>
      <c r="AH202" s="162" t="str">
        <f>RAWDC3!AN202</f>
        <v>-</v>
      </c>
      <c r="AI202" s="162" t="str">
        <f>RAWDC3!AO202</f>
        <v>-</v>
      </c>
      <c r="AJ202" s="162" t="str">
        <f>RAWDC3!AP202</f>
        <v>-</v>
      </c>
      <c r="AK202" s="162" t="str">
        <f>RAWDC3!AQ202</f>
        <v>-</v>
      </c>
      <c r="AL202" s="162" t="str">
        <f>RAWDC3!AR202</f>
        <v>-</v>
      </c>
      <c r="AM202" s="162" t="str">
        <f>RAWDC3!AS202</f>
        <v>-</v>
      </c>
      <c r="AN202" s="162" t="str">
        <f>RAWDC3!AT202</f>
        <v>-</v>
      </c>
      <c r="AO202" s="162" t="str">
        <f>RAWDC3!AU202</f>
        <v>-</v>
      </c>
      <c r="AP202" s="162" t="str">
        <f>RAWDC3!AV202</f>
        <v>-</v>
      </c>
    </row>
    <row r="203" spans="1:42">
      <c r="A203" s="44">
        <v>201</v>
      </c>
      <c r="B203" t="str">
        <f>RAWDC3!K203</f>
        <v>daniel</v>
      </c>
      <c r="C203" t="str">
        <f>RAWDC3!L203</f>
        <v>mather</v>
      </c>
      <c r="D203">
        <f>SUMIF(RAWDC3!BE203:HV203, $D$2)</f>
        <v>-4</v>
      </c>
      <c r="E203">
        <f>SUMIF(RAWDC3!BE203:HV203, $E$2)</f>
        <v>-3</v>
      </c>
      <c r="F203">
        <f>SUMIF(RAWDC3!BE203:HV203, $F$2)</f>
        <v>0</v>
      </c>
      <c r="G203">
        <f>SUMIF(RAWDC3!BE203:HV203, $G$2)</f>
        <v>0</v>
      </c>
      <c r="H203">
        <f>SUMIF(RAWDC3!BE203:HV203, $H$2)</f>
        <v>0</v>
      </c>
      <c r="I203">
        <f>SUMIF(RAWDC3!BE203:HV203, $I$2)</f>
        <v>0</v>
      </c>
      <c r="J203">
        <f>SUMIF(RAWDC3!BE203:HV203, $J$2)</f>
        <v>3</v>
      </c>
      <c r="K203">
        <f>SUMIF(RAWDC3!BE203:HV203, $K$2)</f>
        <v>0</v>
      </c>
      <c r="M203">
        <f t="shared" si="27"/>
        <v>-7</v>
      </c>
      <c r="N203">
        <f t="shared" si="28"/>
        <v>3</v>
      </c>
      <c r="O203">
        <f t="shared" si="29"/>
        <v>10</v>
      </c>
      <c r="Q203" s="162" t="str">
        <f>RAWDC3!P203</f>
        <v>no</v>
      </c>
      <c r="R203" s="162" t="str">
        <f>RAWDC3!Q203</f>
        <v>no</v>
      </c>
      <c r="S203" s="162" t="str">
        <f>RAWDC3!R203</f>
        <v>remained the same</v>
      </c>
      <c r="T203" s="162" t="str">
        <f>RAWDC3!S203</f>
        <v>remained the same</v>
      </c>
      <c r="U203" s="162" t="str">
        <f>RAWDC3!T203</f>
        <v>remained the same</v>
      </c>
      <c r="V203" s="162" t="str">
        <f>RAWDC3!U203</f>
        <v>no</v>
      </c>
      <c r="X203" s="162" t="str">
        <f>RAWDC3!AE203</f>
        <v>-</v>
      </c>
      <c r="Y203" s="162" t="str">
        <f>RAWDC3!AF203</f>
        <v>-</v>
      </c>
      <c r="Z203" s="162" t="str">
        <f>RAWDC3!AG203</f>
        <v>-</v>
      </c>
      <c r="AA203" s="162" t="str">
        <f>RAWDC3!AH203</f>
        <v>-</v>
      </c>
      <c r="AB203" s="162" t="str">
        <f>RAWDC3!AI203</f>
        <v>-</v>
      </c>
      <c r="AC203" s="162" t="str">
        <f>RAWDC3!AJ203</f>
        <v>-</v>
      </c>
      <c r="AD203" s="162" t="str">
        <f>RAWDC3!AK203</f>
        <v>-</v>
      </c>
      <c r="AE203" s="162" t="str">
        <f>RAWDC3!AL203</f>
        <v>-</v>
      </c>
      <c r="AF203" s="162" t="str">
        <f>RAWDC3!AM203</f>
        <v>-</v>
      </c>
      <c r="AG203" s="162"/>
      <c r="AH203" s="162" t="str">
        <f>RAWDC3!AN203</f>
        <v>-</v>
      </c>
      <c r="AI203" s="162" t="str">
        <f>RAWDC3!AO203</f>
        <v>-</v>
      </c>
      <c r="AJ203" s="162" t="str">
        <f>RAWDC3!AP203</f>
        <v>-</v>
      </c>
      <c r="AK203" s="162" t="str">
        <f>RAWDC3!AQ203</f>
        <v>-</v>
      </c>
      <c r="AL203" s="162" t="str">
        <f>RAWDC3!AR203</f>
        <v>-</v>
      </c>
      <c r="AM203" s="162" t="str">
        <f>RAWDC3!AS203</f>
        <v>-</v>
      </c>
      <c r="AN203" s="162" t="str">
        <f>RAWDC3!AT203</f>
        <v>-</v>
      </c>
      <c r="AO203" s="162" t="str">
        <f>RAWDC3!AU203</f>
        <v>-</v>
      </c>
      <c r="AP203" s="162" t="str">
        <f>RAWDC3!AV203</f>
        <v>-</v>
      </c>
    </row>
    <row r="204" spans="1:42">
      <c r="A204" s="44">
        <v>202</v>
      </c>
      <c r="B204" t="str">
        <f>RAWDC3!K204</f>
        <v>Kate</v>
      </c>
      <c r="C204" t="str">
        <f>RAWDC3!L204</f>
        <v>Lutchmaya</v>
      </c>
      <c r="D204">
        <f>SUMIF(RAWDC3!BE204:HV204, $D$2)</f>
        <v>-8</v>
      </c>
      <c r="E204">
        <f>SUMIF(RAWDC3!BE204:HV204, $E$2)</f>
        <v>-9</v>
      </c>
      <c r="F204">
        <f>SUMIF(RAWDC3!BE204:HV204, $F$2)</f>
        <v>-6</v>
      </c>
      <c r="G204">
        <f>SUMIF(RAWDC3!BE204:HV204, $G$2)</f>
        <v>-4</v>
      </c>
      <c r="H204">
        <f>SUMIF(RAWDC3!BE204:HV204, $H$2)</f>
        <v>3</v>
      </c>
      <c r="I204">
        <f>SUMIF(RAWDC3!BE204:HV204, $I$2)</f>
        <v>10</v>
      </c>
      <c r="J204">
        <f>SUMIF(RAWDC3!BE204:HV204, $J$2)</f>
        <v>6</v>
      </c>
      <c r="K204">
        <f>SUMIF(RAWDC3!BE204:HV204, $K$2)</f>
        <v>0</v>
      </c>
      <c r="M204">
        <f t="shared" si="27"/>
        <v>-27</v>
      </c>
      <c r="N204">
        <f t="shared" si="28"/>
        <v>19</v>
      </c>
      <c r="O204">
        <f t="shared" si="29"/>
        <v>46</v>
      </c>
      <c r="Q204" s="162" t="str">
        <f>RAWDC3!P204</f>
        <v>N/A</v>
      </c>
      <c r="R204" s="162" t="str">
        <f>RAWDC3!Q204</f>
        <v>Yes</v>
      </c>
      <c r="S204" s="162" t="str">
        <f>RAWDC3!R204</f>
        <v>Training less frequently due to study commitments</v>
      </c>
      <c r="T204" s="162" t="str">
        <f>RAWDC3!S204</f>
        <v>Training volume increased with longer workout sessions</v>
      </c>
      <c r="U204" s="162" t="str">
        <f>RAWDC3!T204</f>
        <v>Training intensity increase greatly</v>
      </c>
      <c r="V204" s="162" t="str">
        <f>RAWDC3!U204</f>
        <v>Same training as beforehand, but with the addition of spontaneous full-body plyometrics training sessions</v>
      </c>
      <c r="X204" s="162" t="str">
        <f>RAWDC3!AE204</f>
        <v>Toe</v>
      </c>
      <c r="Y204" s="162" t="str">
        <f>RAWDC3!AF204</f>
        <v>Left foot</v>
      </c>
      <c r="Z204" s="162" t="str">
        <f>RAWDC3!AG204</f>
        <v>Possibly broken</v>
      </c>
      <c r="AA204" s="162">
        <f>RAWDC3!AH204</f>
        <v>43132</v>
      </c>
      <c r="AB204" s="162">
        <f>RAWDC3!AI204</f>
        <v>0</v>
      </c>
      <c r="AC204" s="162" t="str">
        <f>RAWDC3!AJ204</f>
        <v>Rugby union - scrum</v>
      </c>
      <c r="AD204" s="162" t="str">
        <f>RAWDC3!AK204</f>
        <v>Acute</v>
      </c>
      <c r="AE204" s="162" t="str">
        <f>RAWDC3!AL204</f>
        <v>Contact-related injury</v>
      </c>
      <c r="AF204" s="162" t="str">
        <f>RAWDC3!AM204</f>
        <v>Yes</v>
      </c>
      <c r="AG204" s="162"/>
      <c r="AH204" s="162" t="str">
        <f>RAWDC3!AN204</f>
        <v>-</v>
      </c>
      <c r="AI204" s="162" t="str">
        <f>RAWDC3!AO204</f>
        <v>-</v>
      </c>
      <c r="AJ204" s="162" t="str">
        <f>RAWDC3!AP204</f>
        <v>-</v>
      </c>
      <c r="AK204" s="162" t="str">
        <f>RAWDC3!AQ204</f>
        <v>-</v>
      </c>
      <c r="AL204" s="162" t="str">
        <f>RAWDC3!AR204</f>
        <v>-</v>
      </c>
      <c r="AM204" s="162" t="str">
        <f>RAWDC3!AS204</f>
        <v>-</v>
      </c>
      <c r="AN204" s="162" t="str">
        <f>RAWDC3!AT204</f>
        <v>-</v>
      </c>
      <c r="AO204" s="162" t="str">
        <f>RAWDC3!AU204</f>
        <v>-</v>
      </c>
      <c r="AP204" s="162" t="str">
        <f>RAWDC3!AV204</f>
        <v>-</v>
      </c>
    </row>
    <row r="205" spans="1:42">
      <c r="A205" s="44">
        <v>203</v>
      </c>
      <c r="B205">
        <f>RAWDC3!K205</f>
        <v>0</v>
      </c>
      <c r="C205">
        <f>RAWDC3!L205</f>
        <v>0</v>
      </c>
      <c r="D205">
        <f>SUMIF(RAWDC3!BE205:HV205, $D$2)</f>
        <v>0</v>
      </c>
      <c r="E205">
        <f>SUMIF(RAWDC3!BE205:HV205, $E$2)</f>
        <v>0</v>
      </c>
      <c r="F205">
        <f>SUMIF(RAWDC3!BE205:HV205, $F$2)</f>
        <v>0</v>
      </c>
      <c r="G205">
        <f>SUMIF(RAWDC3!BE205:HV205, $G$2)</f>
        <v>0</v>
      </c>
      <c r="H205">
        <f>SUMIF(RAWDC3!BE205:HV205, $H$2)</f>
        <v>0</v>
      </c>
      <c r="I205">
        <f>SUMIF(RAWDC3!BE205:HV205, $I$2)</f>
        <v>0</v>
      </c>
      <c r="J205">
        <f>SUMIF(RAWDC3!BE205:HV205, $J$2)</f>
        <v>0</v>
      </c>
      <c r="K205">
        <f>SUMIF(RAWDC3!BE205:HV205, $K$2)</f>
        <v>0</v>
      </c>
      <c r="M205">
        <f t="shared" si="27"/>
        <v>0</v>
      </c>
      <c r="N205">
        <f t="shared" si="28"/>
        <v>0</v>
      </c>
      <c r="O205">
        <f t="shared" si="29"/>
        <v>0</v>
      </c>
      <c r="Q205" s="162">
        <f>RAWDC3!P205</f>
        <v>0</v>
      </c>
      <c r="R205" s="162">
        <f>RAWDC3!Q205</f>
        <v>0</v>
      </c>
      <c r="S205" s="162">
        <f>RAWDC3!R205</f>
        <v>0</v>
      </c>
      <c r="T205" s="162">
        <f>RAWDC3!S205</f>
        <v>0</v>
      </c>
      <c r="U205" s="162">
        <f>RAWDC3!T205</f>
        <v>0</v>
      </c>
      <c r="V205" s="162">
        <f>RAWDC3!U205</f>
        <v>0</v>
      </c>
      <c r="X205" s="162" t="str">
        <f>RAWDC3!AE205</f>
        <v>-</v>
      </c>
      <c r="Y205" s="162" t="str">
        <f>RAWDC3!AF205</f>
        <v>-</v>
      </c>
      <c r="Z205" s="162" t="str">
        <f>RAWDC3!AG205</f>
        <v>-</v>
      </c>
      <c r="AA205" s="162" t="str">
        <f>RAWDC3!AH205</f>
        <v>-</v>
      </c>
      <c r="AB205" s="162" t="str">
        <f>RAWDC3!AI205</f>
        <v>-</v>
      </c>
      <c r="AC205" s="162" t="str">
        <f>RAWDC3!AJ205</f>
        <v>-</v>
      </c>
      <c r="AD205" s="162" t="str">
        <f>RAWDC3!AK205</f>
        <v>-</v>
      </c>
      <c r="AE205" s="162" t="str">
        <f>RAWDC3!AL205</f>
        <v>-</v>
      </c>
      <c r="AF205" s="162" t="str">
        <f>RAWDC3!AM205</f>
        <v>-</v>
      </c>
      <c r="AG205" s="162"/>
      <c r="AH205" s="162" t="str">
        <f>RAWDC3!AN205</f>
        <v>-</v>
      </c>
      <c r="AI205" s="162" t="str">
        <f>RAWDC3!AO205</f>
        <v>-</v>
      </c>
      <c r="AJ205" s="162" t="str">
        <f>RAWDC3!AP205</f>
        <v>-</v>
      </c>
      <c r="AK205" s="162" t="str">
        <f>RAWDC3!AQ205</f>
        <v>-</v>
      </c>
      <c r="AL205" s="162" t="str">
        <f>RAWDC3!AR205</f>
        <v>-</v>
      </c>
      <c r="AM205" s="162" t="str">
        <f>RAWDC3!AS205</f>
        <v>-</v>
      </c>
      <c r="AN205" s="162" t="str">
        <f>RAWDC3!AT205</f>
        <v>-</v>
      </c>
      <c r="AO205" s="162" t="str">
        <f>RAWDC3!AU205</f>
        <v>-</v>
      </c>
      <c r="AP205" s="162" t="str">
        <f>RAWDC3!AV205</f>
        <v>-</v>
      </c>
    </row>
    <row r="206" spans="1:42">
      <c r="A206" s="44">
        <v>204</v>
      </c>
      <c r="B206">
        <f>RAWDC3!K206</f>
        <v>0</v>
      </c>
      <c r="C206">
        <f>RAWDC3!L206</f>
        <v>0</v>
      </c>
      <c r="D206">
        <f>SUMIF(RAWDC3!BE206:HV206, $D$2)</f>
        <v>0</v>
      </c>
      <c r="E206">
        <f>SUMIF(RAWDC3!BE206:HV206, $E$2)</f>
        <v>0</v>
      </c>
      <c r="F206">
        <f>SUMIF(RAWDC3!BE206:HV206, $F$2)</f>
        <v>0</v>
      </c>
      <c r="G206">
        <f>SUMIF(RAWDC3!BE206:HV206, $G$2)</f>
        <v>0</v>
      </c>
      <c r="H206">
        <f>SUMIF(RAWDC3!BE206:HV206, $H$2)</f>
        <v>0</v>
      </c>
      <c r="I206">
        <f>SUMIF(RAWDC3!BE206:HV206, $I$2)</f>
        <v>0</v>
      </c>
      <c r="J206">
        <f>SUMIF(RAWDC3!BE206:HV206, $J$2)</f>
        <v>0</v>
      </c>
      <c r="K206">
        <f>SUMIF(RAWDC3!BE206:HV206, $K$2)</f>
        <v>0</v>
      </c>
      <c r="M206">
        <f t="shared" si="27"/>
        <v>0</v>
      </c>
      <c r="N206">
        <f t="shared" si="28"/>
        <v>0</v>
      </c>
      <c r="O206">
        <f t="shared" si="29"/>
        <v>0</v>
      </c>
      <c r="Q206" s="162">
        <f>RAWDC3!P206</f>
        <v>0</v>
      </c>
      <c r="R206" s="162">
        <f>RAWDC3!Q206</f>
        <v>0</v>
      </c>
      <c r="S206" s="162">
        <f>RAWDC3!R206</f>
        <v>0</v>
      </c>
      <c r="T206" s="162">
        <f>RAWDC3!S206</f>
        <v>0</v>
      </c>
      <c r="U206" s="162">
        <f>RAWDC3!T206</f>
        <v>0</v>
      </c>
      <c r="V206" s="162">
        <f>RAWDC3!U206</f>
        <v>0</v>
      </c>
      <c r="X206" s="162" t="str">
        <f>RAWDC3!AE206</f>
        <v>-</v>
      </c>
      <c r="Y206" s="162" t="str">
        <f>RAWDC3!AF206</f>
        <v>-</v>
      </c>
      <c r="Z206" s="162" t="str">
        <f>RAWDC3!AG206</f>
        <v>-</v>
      </c>
      <c r="AA206" s="162" t="str">
        <f>RAWDC3!AH206</f>
        <v>-</v>
      </c>
      <c r="AB206" s="162" t="str">
        <f>RAWDC3!AI206</f>
        <v>-</v>
      </c>
      <c r="AC206" s="162" t="str">
        <f>RAWDC3!AJ206</f>
        <v>-</v>
      </c>
      <c r="AD206" s="162" t="str">
        <f>RAWDC3!AK206</f>
        <v>-</v>
      </c>
      <c r="AE206" s="162" t="str">
        <f>RAWDC3!AL206</f>
        <v>-</v>
      </c>
      <c r="AF206" s="162" t="str">
        <f>RAWDC3!AM206</f>
        <v>-</v>
      </c>
      <c r="AG206" s="162"/>
      <c r="AH206" s="162" t="str">
        <f>RAWDC3!AN206</f>
        <v>-</v>
      </c>
      <c r="AI206" s="162" t="str">
        <f>RAWDC3!AO206</f>
        <v>-</v>
      </c>
      <c r="AJ206" s="162" t="str">
        <f>RAWDC3!AP206</f>
        <v>-</v>
      </c>
      <c r="AK206" s="162" t="str">
        <f>RAWDC3!AQ206</f>
        <v>-</v>
      </c>
      <c r="AL206" s="162" t="str">
        <f>RAWDC3!AR206</f>
        <v>-</v>
      </c>
      <c r="AM206" s="162" t="str">
        <f>RAWDC3!AS206</f>
        <v>-</v>
      </c>
      <c r="AN206" s="162" t="str">
        <f>RAWDC3!AT206</f>
        <v>-</v>
      </c>
      <c r="AO206" s="162" t="str">
        <f>RAWDC3!AU206</f>
        <v>-</v>
      </c>
      <c r="AP206" s="162" t="str">
        <f>RAWDC3!AV206</f>
        <v>-</v>
      </c>
    </row>
    <row r="207" spans="1:42">
      <c r="A207" s="44">
        <v>205</v>
      </c>
      <c r="B207">
        <f>RAWDC3!K207</f>
        <v>0</v>
      </c>
      <c r="C207">
        <f>RAWDC3!L207</f>
        <v>0</v>
      </c>
      <c r="D207">
        <f>SUMIF(RAWDC3!BE207:HV207, $D$2)</f>
        <v>0</v>
      </c>
      <c r="E207">
        <f>SUMIF(RAWDC3!BE207:HV207, $E$2)</f>
        <v>0</v>
      </c>
      <c r="F207">
        <f>SUMIF(RAWDC3!BE207:HV207, $F$2)</f>
        <v>0</v>
      </c>
      <c r="G207">
        <f>SUMIF(RAWDC3!BE207:HV207, $G$2)</f>
        <v>0</v>
      </c>
      <c r="H207">
        <f>SUMIF(RAWDC3!BE207:HV207, $H$2)</f>
        <v>0</v>
      </c>
      <c r="I207">
        <f>SUMIF(RAWDC3!BE207:HV207, $I$2)</f>
        <v>0</v>
      </c>
      <c r="J207">
        <f>SUMIF(RAWDC3!BE207:HV207, $J$2)</f>
        <v>0</v>
      </c>
      <c r="K207">
        <f>SUMIF(RAWDC3!BE207:HV207, $K$2)</f>
        <v>0</v>
      </c>
      <c r="M207">
        <f t="shared" si="27"/>
        <v>0</v>
      </c>
      <c r="N207">
        <f t="shared" si="28"/>
        <v>0</v>
      </c>
      <c r="O207">
        <f t="shared" si="29"/>
        <v>0</v>
      </c>
      <c r="Q207" s="162">
        <f>RAWDC3!P207</f>
        <v>0</v>
      </c>
      <c r="R207" s="162">
        <f>RAWDC3!Q207</f>
        <v>0</v>
      </c>
      <c r="S207" s="162">
        <f>RAWDC3!R207</f>
        <v>0</v>
      </c>
      <c r="T207" s="162">
        <f>RAWDC3!S207</f>
        <v>0</v>
      </c>
      <c r="U207" s="162">
        <f>RAWDC3!T207</f>
        <v>0</v>
      </c>
      <c r="V207" s="162">
        <f>RAWDC3!U207</f>
        <v>0</v>
      </c>
      <c r="X207" s="162" t="str">
        <f>RAWDC3!AE207</f>
        <v>-</v>
      </c>
      <c r="Y207" s="162" t="str">
        <f>RAWDC3!AF207</f>
        <v>-</v>
      </c>
      <c r="Z207" s="162" t="str">
        <f>RAWDC3!AG207</f>
        <v>-</v>
      </c>
      <c r="AA207" s="162" t="str">
        <f>RAWDC3!AH207</f>
        <v>-</v>
      </c>
      <c r="AB207" s="162" t="str">
        <f>RAWDC3!AI207</f>
        <v>-</v>
      </c>
      <c r="AC207" s="162" t="str">
        <f>RAWDC3!AJ207</f>
        <v>-</v>
      </c>
      <c r="AD207" s="162" t="str">
        <f>RAWDC3!AK207</f>
        <v>-</v>
      </c>
      <c r="AE207" s="162" t="str">
        <f>RAWDC3!AL207</f>
        <v>-</v>
      </c>
      <c r="AF207" s="162" t="str">
        <f>RAWDC3!AM207</f>
        <v>-</v>
      </c>
      <c r="AG207" s="162"/>
      <c r="AH207" s="162" t="str">
        <f>RAWDC3!AN207</f>
        <v>-</v>
      </c>
      <c r="AI207" s="162" t="str">
        <f>RAWDC3!AO207</f>
        <v>-</v>
      </c>
      <c r="AJ207" s="162" t="str">
        <f>RAWDC3!AP207</f>
        <v>-</v>
      </c>
      <c r="AK207" s="162" t="str">
        <f>RAWDC3!AQ207</f>
        <v>-</v>
      </c>
      <c r="AL207" s="162" t="str">
        <f>RAWDC3!AR207</f>
        <v>-</v>
      </c>
      <c r="AM207" s="162" t="str">
        <f>RAWDC3!AS207</f>
        <v>-</v>
      </c>
      <c r="AN207" s="162" t="str">
        <f>RAWDC3!AT207</f>
        <v>-</v>
      </c>
      <c r="AO207" s="162" t="str">
        <f>RAWDC3!AU207</f>
        <v>-</v>
      </c>
      <c r="AP207" s="162" t="str">
        <f>RAWDC3!AV207</f>
        <v>-</v>
      </c>
    </row>
    <row r="208" spans="1:42">
      <c r="A208" s="44">
        <v>206</v>
      </c>
      <c r="B208">
        <f>RAWDC3!K208</f>
        <v>0</v>
      </c>
      <c r="C208">
        <f>RAWDC3!L208</f>
        <v>0</v>
      </c>
      <c r="D208">
        <f>SUMIF(RAWDC3!BE208:HV208, $D$2)</f>
        <v>0</v>
      </c>
      <c r="E208">
        <f>SUMIF(RAWDC3!BE208:HV208, $E$2)</f>
        <v>0</v>
      </c>
      <c r="F208">
        <f>SUMIF(RAWDC3!BE208:HV208, $F$2)</f>
        <v>0</v>
      </c>
      <c r="G208">
        <f>SUMIF(RAWDC3!BE208:HV208, $G$2)</f>
        <v>0</v>
      </c>
      <c r="H208">
        <f>SUMIF(RAWDC3!BE208:HV208, $H$2)</f>
        <v>0</v>
      </c>
      <c r="I208">
        <f>SUMIF(RAWDC3!BE208:HV208, $I$2)</f>
        <v>0</v>
      </c>
      <c r="J208">
        <f>SUMIF(RAWDC3!BE208:HV208, $J$2)</f>
        <v>0</v>
      </c>
      <c r="K208">
        <f>SUMIF(RAWDC3!BE208:HV208, $K$2)</f>
        <v>0</v>
      </c>
      <c r="M208">
        <f t="shared" si="27"/>
        <v>0</v>
      </c>
      <c r="N208">
        <f t="shared" si="28"/>
        <v>0</v>
      </c>
      <c r="O208">
        <f t="shared" si="29"/>
        <v>0</v>
      </c>
      <c r="Q208" s="162">
        <f>RAWDC3!P208</f>
        <v>0</v>
      </c>
      <c r="R208" s="162">
        <f>RAWDC3!Q208</f>
        <v>0</v>
      </c>
      <c r="S208" s="162">
        <f>RAWDC3!R208</f>
        <v>0</v>
      </c>
      <c r="T208" s="162">
        <f>RAWDC3!S208</f>
        <v>0</v>
      </c>
      <c r="U208" s="162">
        <f>RAWDC3!T208</f>
        <v>0</v>
      </c>
      <c r="V208" s="162">
        <f>RAWDC3!U208</f>
        <v>0</v>
      </c>
      <c r="X208" s="162" t="str">
        <f>RAWDC3!AE208</f>
        <v>-</v>
      </c>
      <c r="Y208" s="162" t="str">
        <f>RAWDC3!AF208</f>
        <v>-</v>
      </c>
      <c r="Z208" s="162" t="str">
        <f>RAWDC3!AG208</f>
        <v>-</v>
      </c>
      <c r="AA208" s="162" t="str">
        <f>RAWDC3!AH208</f>
        <v>-</v>
      </c>
      <c r="AB208" s="162" t="str">
        <f>RAWDC3!AI208</f>
        <v>-</v>
      </c>
      <c r="AC208" s="162" t="str">
        <f>RAWDC3!AJ208</f>
        <v>-</v>
      </c>
      <c r="AD208" s="162" t="str">
        <f>RAWDC3!AK208</f>
        <v>-</v>
      </c>
      <c r="AE208" s="162" t="str">
        <f>RAWDC3!AL208</f>
        <v>-</v>
      </c>
      <c r="AF208" s="162" t="str">
        <f>RAWDC3!AM208</f>
        <v>-</v>
      </c>
      <c r="AG208" s="162"/>
      <c r="AH208" s="162" t="str">
        <f>RAWDC3!AN208</f>
        <v>-</v>
      </c>
      <c r="AI208" s="162" t="str">
        <f>RAWDC3!AO208</f>
        <v>-</v>
      </c>
      <c r="AJ208" s="162" t="str">
        <f>RAWDC3!AP208</f>
        <v>-</v>
      </c>
      <c r="AK208" s="162" t="str">
        <f>RAWDC3!AQ208</f>
        <v>-</v>
      </c>
      <c r="AL208" s="162" t="str">
        <f>RAWDC3!AR208</f>
        <v>-</v>
      </c>
      <c r="AM208" s="162" t="str">
        <f>RAWDC3!AS208</f>
        <v>-</v>
      </c>
      <c r="AN208" s="162" t="str">
        <f>RAWDC3!AT208</f>
        <v>-</v>
      </c>
      <c r="AO208" s="162" t="str">
        <f>RAWDC3!AU208</f>
        <v>-</v>
      </c>
      <c r="AP208" s="162" t="str">
        <f>RAWDC3!AV208</f>
        <v>-</v>
      </c>
    </row>
    <row r="209" spans="1:42">
      <c r="A209" s="44">
        <v>207</v>
      </c>
      <c r="B209">
        <f>RAWDC3!K209</f>
        <v>0</v>
      </c>
      <c r="C209">
        <f>RAWDC3!L209</f>
        <v>0</v>
      </c>
      <c r="D209">
        <f>SUMIF(RAWDC3!BE209:HV209, $D$2)</f>
        <v>0</v>
      </c>
      <c r="E209">
        <f>SUMIF(RAWDC3!BE209:HV209, $E$2)</f>
        <v>0</v>
      </c>
      <c r="F209">
        <f>SUMIF(RAWDC3!BE209:HV209, $F$2)</f>
        <v>0</v>
      </c>
      <c r="G209">
        <f>SUMIF(RAWDC3!BE209:HV209, $G$2)</f>
        <v>0</v>
      </c>
      <c r="H209">
        <f>SUMIF(RAWDC3!BE209:HV209, $H$2)</f>
        <v>0</v>
      </c>
      <c r="I209">
        <f>SUMIF(RAWDC3!BE209:HV209, $I$2)</f>
        <v>0</v>
      </c>
      <c r="J209">
        <f>SUMIF(RAWDC3!BE209:HV209, $J$2)</f>
        <v>0</v>
      </c>
      <c r="K209">
        <f>SUMIF(RAWDC3!BE209:HV209, $K$2)</f>
        <v>0</v>
      </c>
      <c r="M209">
        <f t="shared" si="27"/>
        <v>0</v>
      </c>
      <c r="N209">
        <f t="shared" si="28"/>
        <v>0</v>
      </c>
      <c r="O209">
        <f t="shared" si="29"/>
        <v>0</v>
      </c>
      <c r="Q209" s="162">
        <f>RAWDC3!P209</f>
        <v>0</v>
      </c>
      <c r="R209" s="162">
        <f>RAWDC3!Q209</f>
        <v>0</v>
      </c>
      <c r="S209" s="162">
        <f>RAWDC3!R209</f>
        <v>0</v>
      </c>
      <c r="T209" s="162">
        <f>RAWDC3!S209</f>
        <v>0</v>
      </c>
      <c r="U209" s="162">
        <f>RAWDC3!T209</f>
        <v>0</v>
      </c>
      <c r="V209" s="162">
        <f>RAWDC3!U209</f>
        <v>0</v>
      </c>
      <c r="X209" s="162" t="str">
        <f>RAWDC3!AE209</f>
        <v>-</v>
      </c>
      <c r="Y209" s="162" t="str">
        <f>RAWDC3!AF209</f>
        <v>-</v>
      </c>
      <c r="Z209" s="162" t="str">
        <f>RAWDC3!AG209</f>
        <v>-</v>
      </c>
      <c r="AA209" s="162" t="str">
        <f>RAWDC3!AH209</f>
        <v>-</v>
      </c>
      <c r="AB209" s="162" t="str">
        <f>RAWDC3!AI209</f>
        <v>-</v>
      </c>
      <c r="AC209" s="162" t="str">
        <f>RAWDC3!AJ209</f>
        <v>-</v>
      </c>
      <c r="AD209" s="162" t="str">
        <f>RAWDC3!AK209</f>
        <v>-</v>
      </c>
      <c r="AE209" s="162" t="str">
        <f>RAWDC3!AL209</f>
        <v>-</v>
      </c>
      <c r="AF209" s="162" t="str">
        <f>RAWDC3!AM209</f>
        <v>-</v>
      </c>
      <c r="AG209" s="162"/>
      <c r="AH209" s="162" t="str">
        <f>RAWDC3!AN209</f>
        <v>-</v>
      </c>
      <c r="AI209" s="162" t="str">
        <f>RAWDC3!AO209</f>
        <v>-</v>
      </c>
      <c r="AJ209" s="162" t="str">
        <f>RAWDC3!AP209</f>
        <v>-</v>
      </c>
      <c r="AK209" s="162" t="str">
        <f>RAWDC3!AQ209</f>
        <v>-</v>
      </c>
      <c r="AL209" s="162" t="str">
        <f>RAWDC3!AR209</f>
        <v>-</v>
      </c>
      <c r="AM209" s="162" t="str">
        <f>RAWDC3!AS209</f>
        <v>-</v>
      </c>
      <c r="AN209" s="162" t="str">
        <f>RAWDC3!AT209</f>
        <v>-</v>
      </c>
      <c r="AO209" s="162" t="str">
        <f>RAWDC3!AU209</f>
        <v>-</v>
      </c>
      <c r="AP209" s="162" t="str">
        <f>RAWDC3!AV209</f>
        <v>-</v>
      </c>
    </row>
    <row r="210" spans="1:42">
      <c r="A210" s="44">
        <v>208</v>
      </c>
      <c r="B210" t="str">
        <f>RAWDC3!K210</f>
        <v>Kylie</v>
      </c>
      <c r="C210" t="str">
        <f>RAWDC3!L210</f>
        <v>Nolan</v>
      </c>
      <c r="D210">
        <f>SUMIF(RAWDC3!BE210:HV210, $D$2)</f>
        <v>0</v>
      </c>
      <c r="E210">
        <f>SUMIF(RAWDC3!BE210:HV210, $E$2)</f>
        <v>0</v>
      </c>
      <c r="F210">
        <f>SUMIF(RAWDC3!BE210:HV210, $F$2)</f>
        <v>0</v>
      </c>
      <c r="G210">
        <f>SUMIF(RAWDC3!BE210:HV210, $G$2)</f>
        <v>0</v>
      </c>
      <c r="H210">
        <f>SUMIF(RAWDC3!BE210:HV210, $H$2)</f>
        <v>0</v>
      </c>
      <c r="I210">
        <f>SUMIF(RAWDC3!BE210:HV210, $I$2)</f>
        <v>0</v>
      </c>
      <c r="J210">
        <f>SUMIF(RAWDC3!BE210:HV210, $J$2)</f>
        <v>0</v>
      </c>
      <c r="K210">
        <f>SUMIF(RAWDC3!BE210:HV210, $K$2)</f>
        <v>0</v>
      </c>
      <c r="M210">
        <f t="shared" si="27"/>
        <v>0</v>
      </c>
      <c r="N210">
        <f t="shared" si="28"/>
        <v>0</v>
      </c>
      <c r="O210">
        <f t="shared" si="29"/>
        <v>0</v>
      </c>
      <c r="Q210" s="162" t="str">
        <f>RAWDC3!P210</f>
        <v>No</v>
      </c>
      <c r="R210" s="162" t="str">
        <f>RAWDC3!Q210</f>
        <v>No</v>
      </c>
      <c r="S210" s="162" t="str">
        <f>RAWDC3!R210</f>
        <v>remained the same</v>
      </c>
      <c r="T210" s="162" t="str">
        <f>RAWDC3!S210</f>
        <v>remained the same</v>
      </c>
      <c r="U210" s="162" t="str">
        <f>RAWDC3!T210</f>
        <v>remained the same</v>
      </c>
      <c r="V210" s="162" t="str">
        <f>RAWDC3!U210</f>
        <v>remained the same</v>
      </c>
      <c r="X210" s="162" t="str">
        <f>RAWDC3!AE210</f>
        <v>-</v>
      </c>
      <c r="Y210" s="162" t="str">
        <f>RAWDC3!AF210</f>
        <v>-</v>
      </c>
      <c r="Z210" s="162" t="str">
        <f>RAWDC3!AG210</f>
        <v>-</v>
      </c>
      <c r="AA210" s="162" t="str">
        <f>RAWDC3!AH210</f>
        <v>-</v>
      </c>
      <c r="AB210" s="162" t="str">
        <f>RAWDC3!AI210</f>
        <v>-</v>
      </c>
      <c r="AC210" s="162" t="str">
        <f>RAWDC3!AJ210</f>
        <v>-</v>
      </c>
      <c r="AD210" s="162" t="str">
        <f>RAWDC3!AK210</f>
        <v>-</v>
      </c>
      <c r="AE210" s="162" t="str">
        <f>RAWDC3!AL210</f>
        <v>-</v>
      </c>
      <c r="AF210" s="162" t="str">
        <f>RAWDC3!AM210</f>
        <v>-</v>
      </c>
      <c r="AG210" s="162"/>
      <c r="AH210" s="162" t="str">
        <f>RAWDC3!AN210</f>
        <v>-</v>
      </c>
      <c r="AI210" s="162" t="str">
        <f>RAWDC3!AO210</f>
        <v>-</v>
      </c>
      <c r="AJ210" s="162" t="str">
        <f>RAWDC3!AP210</f>
        <v>-</v>
      </c>
      <c r="AK210" s="162" t="str">
        <f>RAWDC3!AQ210</f>
        <v>-</v>
      </c>
      <c r="AL210" s="162" t="str">
        <f>RAWDC3!AR210</f>
        <v>-</v>
      </c>
      <c r="AM210" s="162" t="str">
        <f>RAWDC3!AS210</f>
        <v>-</v>
      </c>
      <c r="AN210" s="162" t="str">
        <f>RAWDC3!AT210</f>
        <v>-</v>
      </c>
      <c r="AO210" s="162" t="str">
        <f>RAWDC3!AU210</f>
        <v>-</v>
      </c>
      <c r="AP210" s="162" t="str">
        <f>RAWDC3!AV210</f>
        <v>-</v>
      </c>
    </row>
    <row r="211" spans="1:42">
      <c r="A211" s="44">
        <v>209</v>
      </c>
      <c r="B211">
        <f>RAWDC3!K211</f>
        <v>0</v>
      </c>
      <c r="C211">
        <f>RAWDC3!L211</f>
        <v>0</v>
      </c>
      <c r="D211">
        <f>SUMIF(RAWDC3!BE211:HV211, $D$2)</f>
        <v>0</v>
      </c>
      <c r="E211">
        <f>SUMIF(RAWDC3!BE211:HV211, $E$2)</f>
        <v>0</v>
      </c>
      <c r="F211">
        <f>SUMIF(RAWDC3!BE211:HV211, $F$2)</f>
        <v>0</v>
      </c>
      <c r="G211">
        <f>SUMIF(RAWDC3!BE211:HV211, $G$2)</f>
        <v>0</v>
      </c>
      <c r="H211">
        <f>SUMIF(RAWDC3!BE211:HV211, $H$2)</f>
        <v>0</v>
      </c>
      <c r="I211">
        <f>SUMIF(RAWDC3!BE211:HV211, $I$2)</f>
        <v>0</v>
      </c>
      <c r="J211">
        <f>SUMIF(RAWDC3!BE211:HV211, $J$2)</f>
        <v>0</v>
      </c>
      <c r="K211">
        <f>SUMIF(RAWDC3!BE211:HV211, $K$2)</f>
        <v>0</v>
      </c>
      <c r="M211">
        <f t="shared" si="27"/>
        <v>0</v>
      </c>
      <c r="N211">
        <f t="shared" si="28"/>
        <v>0</v>
      </c>
      <c r="O211">
        <f t="shared" si="29"/>
        <v>0</v>
      </c>
      <c r="Q211" s="162">
        <f>RAWDC3!P211</f>
        <v>0</v>
      </c>
      <c r="R211" s="162">
        <f>RAWDC3!Q211</f>
        <v>0</v>
      </c>
      <c r="S211" s="162">
        <f>RAWDC3!R211</f>
        <v>0</v>
      </c>
      <c r="T211" s="162">
        <f>RAWDC3!S211</f>
        <v>0</v>
      </c>
      <c r="U211" s="162">
        <f>RAWDC3!T211</f>
        <v>0</v>
      </c>
      <c r="V211" s="162">
        <f>RAWDC3!U211</f>
        <v>0</v>
      </c>
      <c r="X211" s="162" t="str">
        <f>RAWDC3!AE211</f>
        <v>-</v>
      </c>
      <c r="Y211" s="162" t="str">
        <f>RAWDC3!AF211</f>
        <v>-</v>
      </c>
      <c r="Z211" s="162" t="str">
        <f>RAWDC3!AG211</f>
        <v>-</v>
      </c>
      <c r="AA211" s="162" t="str">
        <f>RAWDC3!AH211</f>
        <v>-</v>
      </c>
      <c r="AB211" s="162" t="str">
        <f>RAWDC3!AI211</f>
        <v>-</v>
      </c>
      <c r="AC211" s="162" t="str">
        <f>RAWDC3!AJ211</f>
        <v>-</v>
      </c>
      <c r="AD211" s="162" t="str">
        <f>RAWDC3!AK211</f>
        <v>-</v>
      </c>
      <c r="AE211" s="162" t="str">
        <f>RAWDC3!AL211</f>
        <v>-</v>
      </c>
      <c r="AF211" s="162" t="str">
        <f>RAWDC3!AM211</f>
        <v>-</v>
      </c>
      <c r="AG211" s="162"/>
      <c r="AH211" s="162" t="str">
        <f>RAWDC3!AN211</f>
        <v>-</v>
      </c>
      <c r="AI211" s="162" t="str">
        <f>RAWDC3!AO211</f>
        <v>-</v>
      </c>
      <c r="AJ211" s="162" t="str">
        <f>RAWDC3!AP211</f>
        <v>-</v>
      </c>
      <c r="AK211" s="162" t="str">
        <f>RAWDC3!AQ211</f>
        <v>-</v>
      </c>
      <c r="AL211" s="162" t="str">
        <f>RAWDC3!AR211</f>
        <v>-</v>
      </c>
      <c r="AM211" s="162" t="str">
        <f>RAWDC3!AS211</f>
        <v>-</v>
      </c>
      <c r="AN211" s="162" t="str">
        <f>RAWDC3!AT211</f>
        <v>-</v>
      </c>
      <c r="AO211" s="162" t="str">
        <f>RAWDC3!AU211</f>
        <v>-</v>
      </c>
      <c r="AP211" s="162" t="str">
        <f>RAWDC3!AV211</f>
        <v>-</v>
      </c>
    </row>
    <row r="212" spans="1:42">
      <c r="A212" s="44">
        <v>210</v>
      </c>
      <c r="B212">
        <f>RAWDC3!K212</f>
        <v>0</v>
      </c>
      <c r="C212">
        <f>RAWDC3!L212</f>
        <v>0</v>
      </c>
      <c r="D212">
        <f>SUMIF(RAWDC3!BE212:HV212, $D$2)</f>
        <v>0</v>
      </c>
      <c r="E212">
        <f>SUMIF(RAWDC3!BE212:HV212, $E$2)</f>
        <v>0</v>
      </c>
      <c r="F212">
        <f>SUMIF(RAWDC3!BE212:HV212, $F$2)</f>
        <v>0</v>
      </c>
      <c r="G212">
        <f>SUMIF(RAWDC3!BE212:HV212, $G$2)</f>
        <v>0</v>
      </c>
      <c r="H212">
        <f>SUMIF(RAWDC3!BE212:HV212, $H$2)</f>
        <v>0</v>
      </c>
      <c r="I212">
        <f>SUMIF(RAWDC3!BE212:HV212, $I$2)</f>
        <v>0</v>
      </c>
      <c r="J212">
        <f>SUMIF(RAWDC3!BE212:HV212, $J$2)</f>
        <v>0</v>
      </c>
      <c r="K212">
        <f>SUMIF(RAWDC3!BE212:HV212, $K$2)</f>
        <v>0</v>
      </c>
      <c r="M212">
        <f t="shared" si="27"/>
        <v>0</v>
      </c>
      <c r="N212">
        <f t="shared" si="28"/>
        <v>0</v>
      </c>
      <c r="O212">
        <f t="shared" si="29"/>
        <v>0</v>
      </c>
      <c r="Q212" s="162">
        <f>RAWDC3!P212</f>
        <v>0</v>
      </c>
      <c r="R212" s="162">
        <f>RAWDC3!Q212</f>
        <v>0</v>
      </c>
      <c r="S212" s="162">
        <f>RAWDC3!R212</f>
        <v>0</v>
      </c>
      <c r="T212" s="162">
        <f>RAWDC3!S212</f>
        <v>0</v>
      </c>
      <c r="U212" s="162">
        <f>RAWDC3!T212</f>
        <v>0</v>
      </c>
      <c r="V212" s="162">
        <f>RAWDC3!U212</f>
        <v>0</v>
      </c>
      <c r="X212" s="162" t="str">
        <f>RAWDC3!AE212</f>
        <v>-</v>
      </c>
      <c r="Y212" s="162" t="str">
        <f>RAWDC3!AF212</f>
        <v>-</v>
      </c>
      <c r="Z212" s="162" t="str">
        <f>RAWDC3!AG212</f>
        <v>-</v>
      </c>
      <c r="AA212" s="162" t="str">
        <f>RAWDC3!AH212</f>
        <v>-</v>
      </c>
      <c r="AB212" s="162" t="str">
        <f>RAWDC3!AI212</f>
        <v>-</v>
      </c>
      <c r="AC212" s="162" t="str">
        <f>RAWDC3!AJ212</f>
        <v>-</v>
      </c>
      <c r="AD212" s="162" t="str">
        <f>RAWDC3!AK212</f>
        <v>-</v>
      </c>
      <c r="AE212" s="162" t="str">
        <f>RAWDC3!AL212</f>
        <v>-</v>
      </c>
      <c r="AF212" s="162" t="str">
        <f>RAWDC3!AM212</f>
        <v>-</v>
      </c>
      <c r="AG212" s="162"/>
      <c r="AH212" s="162" t="str">
        <f>RAWDC3!AN212</f>
        <v>-</v>
      </c>
      <c r="AI212" s="162" t="str">
        <f>RAWDC3!AO212</f>
        <v>-</v>
      </c>
      <c r="AJ212" s="162" t="str">
        <f>RAWDC3!AP212</f>
        <v>-</v>
      </c>
      <c r="AK212" s="162" t="str">
        <f>RAWDC3!AQ212</f>
        <v>-</v>
      </c>
      <c r="AL212" s="162" t="str">
        <f>RAWDC3!AR212</f>
        <v>-</v>
      </c>
      <c r="AM212" s="162" t="str">
        <f>RAWDC3!AS212</f>
        <v>-</v>
      </c>
      <c r="AN212" s="162" t="str">
        <f>RAWDC3!AT212</f>
        <v>-</v>
      </c>
      <c r="AO212" s="162" t="str">
        <f>RAWDC3!AU212</f>
        <v>-</v>
      </c>
      <c r="AP212" s="162" t="str">
        <f>RAWDC3!AV212</f>
        <v>-</v>
      </c>
    </row>
    <row r="213" spans="1:42">
      <c r="A213" s="44">
        <v>211</v>
      </c>
      <c r="B213">
        <f>RAWDC3!K213</f>
        <v>0</v>
      </c>
      <c r="C213">
        <f>RAWDC3!L213</f>
        <v>0</v>
      </c>
      <c r="D213">
        <f>SUMIF(RAWDC3!BE213:HV213, $D$2)</f>
        <v>0</v>
      </c>
      <c r="E213">
        <f>SUMIF(RAWDC3!BE213:HV213, $E$2)</f>
        <v>0</v>
      </c>
      <c r="F213">
        <f>SUMIF(RAWDC3!BE213:HV213, $F$2)</f>
        <v>0</v>
      </c>
      <c r="G213">
        <f>SUMIF(RAWDC3!BE213:HV213, $G$2)</f>
        <v>0</v>
      </c>
      <c r="H213">
        <f>SUMIF(RAWDC3!BE213:HV213, $H$2)</f>
        <v>0</v>
      </c>
      <c r="I213">
        <f>SUMIF(RAWDC3!BE213:HV213, $I$2)</f>
        <v>0</v>
      </c>
      <c r="J213">
        <f>SUMIF(RAWDC3!BE213:HV213, $J$2)</f>
        <v>0</v>
      </c>
      <c r="K213">
        <f>SUMIF(RAWDC3!BE213:HV213, $K$2)</f>
        <v>0</v>
      </c>
      <c r="M213">
        <f t="shared" si="27"/>
        <v>0</v>
      </c>
      <c r="N213">
        <f t="shared" si="28"/>
        <v>0</v>
      </c>
      <c r="O213">
        <f t="shared" si="29"/>
        <v>0</v>
      </c>
      <c r="Q213" s="162">
        <f>RAWDC3!P213</f>
        <v>0</v>
      </c>
      <c r="R213" s="162">
        <f>RAWDC3!Q213</f>
        <v>0</v>
      </c>
      <c r="S213" s="162">
        <f>RAWDC3!R213</f>
        <v>0</v>
      </c>
      <c r="T213" s="162">
        <f>RAWDC3!S213</f>
        <v>0</v>
      </c>
      <c r="U213" s="162">
        <f>RAWDC3!T213</f>
        <v>0</v>
      </c>
      <c r="V213" s="162">
        <f>RAWDC3!U213</f>
        <v>0</v>
      </c>
      <c r="X213" s="162" t="str">
        <f>RAWDC3!AE213</f>
        <v>-</v>
      </c>
      <c r="Y213" s="162" t="str">
        <f>RAWDC3!AF213</f>
        <v>-</v>
      </c>
      <c r="Z213" s="162" t="str">
        <f>RAWDC3!AG213</f>
        <v>-</v>
      </c>
      <c r="AA213" s="162" t="str">
        <f>RAWDC3!AH213</f>
        <v>-</v>
      </c>
      <c r="AB213" s="162" t="str">
        <f>RAWDC3!AI213</f>
        <v>-</v>
      </c>
      <c r="AC213" s="162" t="str">
        <f>RAWDC3!AJ213</f>
        <v>-</v>
      </c>
      <c r="AD213" s="162" t="str">
        <f>RAWDC3!AK213</f>
        <v>-</v>
      </c>
      <c r="AE213" s="162" t="str">
        <f>RAWDC3!AL213</f>
        <v>-</v>
      </c>
      <c r="AF213" s="162" t="str">
        <f>RAWDC3!AM213</f>
        <v>-</v>
      </c>
      <c r="AG213" s="162"/>
      <c r="AH213" s="162" t="str">
        <f>RAWDC3!AN213</f>
        <v>-</v>
      </c>
      <c r="AI213" s="162" t="str">
        <f>RAWDC3!AO213</f>
        <v>-</v>
      </c>
      <c r="AJ213" s="162" t="str">
        <f>RAWDC3!AP213</f>
        <v>-</v>
      </c>
      <c r="AK213" s="162" t="str">
        <f>RAWDC3!AQ213</f>
        <v>-</v>
      </c>
      <c r="AL213" s="162" t="str">
        <f>RAWDC3!AR213</f>
        <v>-</v>
      </c>
      <c r="AM213" s="162" t="str">
        <f>RAWDC3!AS213</f>
        <v>-</v>
      </c>
      <c r="AN213" s="162" t="str">
        <f>RAWDC3!AT213</f>
        <v>-</v>
      </c>
      <c r="AO213" s="162" t="str">
        <f>RAWDC3!AU213</f>
        <v>-</v>
      </c>
      <c r="AP213" s="162" t="str">
        <f>RAWDC3!AV213</f>
        <v>-</v>
      </c>
    </row>
    <row r="214" spans="1:42">
      <c r="A214" s="44">
        <v>212</v>
      </c>
      <c r="B214">
        <f>RAWDC3!K214</f>
        <v>0</v>
      </c>
      <c r="C214">
        <f>RAWDC3!L214</f>
        <v>0</v>
      </c>
      <c r="D214">
        <f>SUMIF(RAWDC3!BE214:HV214, $D$2)</f>
        <v>0</v>
      </c>
      <c r="E214">
        <f>SUMIF(RAWDC3!BE214:HV214, $E$2)</f>
        <v>0</v>
      </c>
      <c r="F214">
        <f>SUMIF(RAWDC3!BE214:HV214, $F$2)</f>
        <v>0</v>
      </c>
      <c r="G214">
        <f>SUMIF(RAWDC3!BE214:HV214, $G$2)</f>
        <v>0</v>
      </c>
      <c r="H214">
        <f>SUMIF(RAWDC3!BE214:HV214, $H$2)</f>
        <v>0</v>
      </c>
      <c r="I214">
        <f>SUMIF(RAWDC3!BE214:HV214, $I$2)</f>
        <v>0</v>
      </c>
      <c r="J214">
        <f>SUMIF(RAWDC3!BE214:HV214, $J$2)</f>
        <v>0</v>
      </c>
      <c r="K214">
        <f>SUMIF(RAWDC3!BE214:HV214, $K$2)</f>
        <v>0</v>
      </c>
      <c r="M214">
        <f t="shared" si="27"/>
        <v>0</v>
      </c>
      <c r="N214">
        <f t="shared" si="28"/>
        <v>0</v>
      </c>
      <c r="O214">
        <f t="shared" si="29"/>
        <v>0</v>
      </c>
      <c r="Q214" s="162">
        <f>RAWDC3!P214</f>
        <v>0</v>
      </c>
      <c r="R214" s="162">
        <f>RAWDC3!Q214</f>
        <v>0</v>
      </c>
      <c r="S214" s="162">
        <f>RAWDC3!R214</f>
        <v>0</v>
      </c>
      <c r="T214" s="162">
        <f>RAWDC3!S214</f>
        <v>0</v>
      </c>
      <c r="U214" s="162">
        <f>RAWDC3!T214</f>
        <v>0</v>
      </c>
      <c r="V214" s="162">
        <f>RAWDC3!U214</f>
        <v>0</v>
      </c>
      <c r="X214" s="162" t="str">
        <f>RAWDC3!AE214</f>
        <v>-</v>
      </c>
      <c r="Y214" s="162" t="str">
        <f>RAWDC3!AF214</f>
        <v>-</v>
      </c>
      <c r="Z214" s="162" t="str">
        <f>RAWDC3!AG214</f>
        <v>-</v>
      </c>
      <c r="AA214" s="162" t="str">
        <f>RAWDC3!AH214</f>
        <v>-</v>
      </c>
      <c r="AB214" s="162" t="str">
        <f>RAWDC3!AI214</f>
        <v>-</v>
      </c>
      <c r="AC214" s="162" t="str">
        <f>RAWDC3!AJ214</f>
        <v>-</v>
      </c>
      <c r="AD214" s="162" t="str">
        <f>RAWDC3!AK214</f>
        <v>-</v>
      </c>
      <c r="AE214" s="162" t="str">
        <f>RAWDC3!AL214</f>
        <v>-</v>
      </c>
      <c r="AF214" s="162" t="str">
        <f>RAWDC3!AM214</f>
        <v>-</v>
      </c>
      <c r="AG214" s="162"/>
      <c r="AH214" s="162" t="str">
        <f>RAWDC3!AN214</f>
        <v>-</v>
      </c>
      <c r="AI214" s="162" t="str">
        <f>RAWDC3!AO214</f>
        <v>-</v>
      </c>
      <c r="AJ214" s="162" t="str">
        <f>RAWDC3!AP214</f>
        <v>-</v>
      </c>
      <c r="AK214" s="162" t="str">
        <f>RAWDC3!AQ214</f>
        <v>-</v>
      </c>
      <c r="AL214" s="162" t="str">
        <f>RAWDC3!AR214</f>
        <v>-</v>
      </c>
      <c r="AM214" s="162" t="str">
        <f>RAWDC3!AS214</f>
        <v>-</v>
      </c>
      <c r="AN214" s="162" t="str">
        <f>RAWDC3!AT214</f>
        <v>-</v>
      </c>
      <c r="AO214" s="162" t="str">
        <f>RAWDC3!AU214</f>
        <v>-</v>
      </c>
      <c r="AP214" s="162" t="str">
        <f>RAWDC3!AV214</f>
        <v>-</v>
      </c>
    </row>
    <row r="215" spans="1:42">
      <c r="A215" s="44">
        <v>213</v>
      </c>
      <c r="B215">
        <f>RAWDC3!K215</f>
        <v>0</v>
      </c>
      <c r="C215">
        <f>RAWDC3!L215</f>
        <v>0</v>
      </c>
      <c r="D215">
        <f>SUMIF(RAWDC3!BE215:HV215, $D$2)</f>
        <v>0</v>
      </c>
      <c r="E215">
        <f>SUMIF(RAWDC3!BE215:HV215, $E$2)</f>
        <v>0</v>
      </c>
      <c r="F215">
        <f>SUMIF(RAWDC3!BE215:HV215, $F$2)</f>
        <v>0</v>
      </c>
      <c r="G215">
        <f>SUMIF(RAWDC3!BE215:HV215, $G$2)</f>
        <v>0</v>
      </c>
      <c r="H215">
        <f>SUMIF(RAWDC3!BE215:HV215, $H$2)</f>
        <v>0</v>
      </c>
      <c r="I215">
        <f>SUMIF(RAWDC3!BE215:HV215, $I$2)</f>
        <v>0</v>
      </c>
      <c r="J215">
        <f>SUMIF(RAWDC3!BE215:HV215, $J$2)</f>
        <v>0</v>
      </c>
      <c r="K215">
        <f>SUMIF(RAWDC3!BE215:HV215, $K$2)</f>
        <v>0</v>
      </c>
      <c r="M215">
        <f t="shared" si="27"/>
        <v>0</v>
      </c>
      <c r="N215">
        <f t="shared" si="28"/>
        <v>0</v>
      </c>
      <c r="O215">
        <f t="shared" si="29"/>
        <v>0</v>
      </c>
      <c r="Q215" s="162">
        <f>RAWDC3!P215</f>
        <v>0</v>
      </c>
      <c r="R215" s="162">
        <f>RAWDC3!Q215</f>
        <v>0</v>
      </c>
      <c r="S215" s="162">
        <f>RAWDC3!R215</f>
        <v>0</v>
      </c>
      <c r="T215" s="162">
        <f>RAWDC3!S215</f>
        <v>0</v>
      </c>
      <c r="U215" s="162">
        <f>RAWDC3!T215</f>
        <v>0</v>
      </c>
      <c r="V215" s="162">
        <f>RAWDC3!U215</f>
        <v>0</v>
      </c>
      <c r="X215" s="162" t="str">
        <f>RAWDC3!AE215</f>
        <v>-</v>
      </c>
      <c r="Y215" s="162" t="str">
        <f>RAWDC3!AF215</f>
        <v>-</v>
      </c>
      <c r="Z215" s="162" t="str">
        <f>RAWDC3!AG215</f>
        <v>-</v>
      </c>
      <c r="AA215" s="162" t="str">
        <f>RAWDC3!AH215</f>
        <v>-</v>
      </c>
      <c r="AB215" s="162" t="str">
        <f>RAWDC3!AI215</f>
        <v>-</v>
      </c>
      <c r="AC215" s="162" t="str">
        <f>RAWDC3!AJ215</f>
        <v>-</v>
      </c>
      <c r="AD215" s="162" t="str">
        <f>RAWDC3!AK215</f>
        <v>-</v>
      </c>
      <c r="AE215" s="162" t="str">
        <f>RAWDC3!AL215</f>
        <v>-</v>
      </c>
      <c r="AF215" s="162" t="str">
        <f>RAWDC3!AM215</f>
        <v>-</v>
      </c>
      <c r="AG215" s="162"/>
      <c r="AH215" s="162" t="str">
        <f>RAWDC3!AN215</f>
        <v>-</v>
      </c>
      <c r="AI215" s="162" t="str">
        <f>RAWDC3!AO215</f>
        <v>-</v>
      </c>
      <c r="AJ215" s="162" t="str">
        <f>RAWDC3!AP215</f>
        <v>-</v>
      </c>
      <c r="AK215" s="162" t="str">
        <f>RAWDC3!AQ215</f>
        <v>-</v>
      </c>
      <c r="AL215" s="162" t="str">
        <f>RAWDC3!AR215</f>
        <v>-</v>
      </c>
      <c r="AM215" s="162" t="str">
        <f>RAWDC3!AS215</f>
        <v>-</v>
      </c>
      <c r="AN215" s="162" t="str">
        <f>RAWDC3!AT215</f>
        <v>-</v>
      </c>
      <c r="AO215" s="162" t="str">
        <f>RAWDC3!AU215</f>
        <v>-</v>
      </c>
      <c r="AP215" s="162" t="str">
        <f>RAWDC3!AV215</f>
        <v>-</v>
      </c>
    </row>
    <row r="216" spans="1:42">
      <c r="A216" s="44">
        <v>214</v>
      </c>
      <c r="B216">
        <f>RAWDC3!K216</f>
        <v>0</v>
      </c>
      <c r="C216">
        <f>RAWDC3!L216</f>
        <v>0</v>
      </c>
      <c r="D216">
        <f>SUMIF(RAWDC3!BE216:HV216, $D$2)</f>
        <v>0</v>
      </c>
      <c r="E216">
        <f>SUMIF(RAWDC3!BE216:HV216, $E$2)</f>
        <v>0</v>
      </c>
      <c r="F216">
        <f>SUMIF(RAWDC3!BE216:HV216, $F$2)</f>
        <v>0</v>
      </c>
      <c r="G216">
        <f>SUMIF(RAWDC3!BE216:HV216, $G$2)</f>
        <v>0</v>
      </c>
      <c r="H216">
        <f>SUMIF(RAWDC3!BE216:HV216, $H$2)</f>
        <v>0</v>
      </c>
      <c r="I216">
        <f>SUMIF(RAWDC3!BE216:HV216, $I$2)</f>
        <v>0</v>
      </c>
      <c r="J216">
        <f>SUMIF(RAWDC3!BE216:HV216, $J$2)</f>
        <v>0</v>
      </c>
      <c r="K216">
        <f>SUMIF(RAWDC3!BE216:HV216, $K$2)</f>
        <v>0</v>
      </c>
      <c r="M216">
        <f t="shared" si="27"/>
        <v>0</v>
      </c>
      <c r="N216">
        <f t="shared" si="28"/>
        <v>0</v>
      </c>
      <c r="O216">
        <f t="shared" si="29"/>
        <v>0</v>
      </c>
      <c r="Q216" s="162">
        <f>RAWDC3!P216</f>
        <v>0</v>
      </c>
      <c r="R216" s="162">
        <f>RAWDC3!Q216</f>
        <v>0</v>
      </c>
      <c r="S216" s="162">
        <f>RAWDC3!R216</f>
        <v>0</v>
      </c>
      <c r="T216" s="162">
        <f>RAWDC3!S216</f>
        <v>0</v>
      </c>
      <c r="U216" s="162">
        <f>RAWDC3!T216</f>
        <v>0</v>
      </c>
      <c r="V216" s="162">
        <f>RAWDC3!U216</f>
        <v>0</v>
      </c>
      <c r="X216" s="162" t="str">
        <f>RAWDC3!AE216</f>
        <v>-</v>
      </c>
      <c r="Y216" s="162" t="str">
        <f>RAWDC3!AF216</f>
        <v>-</v>
      </c>
      <c r="Z216" s="162" t="str">
        <f>RAWDC3!AG216</f>
        <v>-</v>
      </c>
      <c r="AA216" s="162" t="str">
        <f>RAWDC3!AH216</f>
        <v>-</v>
      </c>
      <c r="AB216" s="162" t="str">
        <f>RAWDC3!AI216</f>
        <v>-</v>
      </c>
      <c r="AC216" s="162" t="str">
        <f>RAWDC3!AJ216</f>
        <v>-</v>
      </c>
      <c r="AD216" s="162" t="str">
        <f>RAWDC3!AK216</f>
        <v>-</v>
      </c>
      <c r="AE216" s="162" t="str">
        <f>RAWDC3!AL216</f>
        <v>-</v>
      </c>
      <c r="AF216" s="162" t="str">
        <f>RAWDC3!AM216</f>
        <v>-</v>
      </c>
      <c r="AG216" s="162"/>
      <c r="AH216" s="162" t="str">
        <f>RAWDC3!AN216</f>
        <v>-</v>
      </c>
      <c r="AI216" s="162" t="str">
        <f>RAWDC3!AO216</f>
        <v>-</v>
      </c>
      <c r="AJ216" s="162" t="str">
        <f>RAWDC3!AP216</f>
        <v>-</v>
      </c>
      <c r="AK216" s="162" t="str">
        <f>RAWDC3!AQ216</f>
        <v>-</v>
      </c>
      <c r="AL216" s="162" t="str">
        <f>RAWDC3!AR216</f>
        <v>-</v>
      </c>
      <c r="AM216" s="162" t="str">
        <f>RAWDC3!AS216</f>
        <v>-</v>
      </c>
      <c r="AN216" s="162" t="str">
        <f>RAWDC3!AT216</f>
        <v>-</v>
      </c>
      <c r="AO216" s="162" t="str">
        <f>RAWDC3!AU216</f>
        <v>-</v>
      </c>
      <c r="AP216" s="162" t="str">
        <f>RAWDC3!AV216</f>
        <v>-</v>
      </c>
    </row>
    <row r="217" spans="1:42">
      <c r="A217" s="44">
        <v>215</v>
      </c>
      <c r="B217" t="str">
        <f>RAWDC3!K217</f>
        <v>Keetan</v>
      </c>
      <c r="C217" t="str">
        <f>RAWDC3!L217</f>
        <v>Patel</v>
      </c>
      <c r="D217">
        <f>SUMIF(RAWDC3!BE217:HV217, $D$2)</f>
        <v>0</v>
      </c>
      <c r="E217">
        <f>SUMIF(RAWDC3!BE217:HV217, $E$2)</f>
        <v>0</v>
      </c>
      <c r="F217">
        <f>SUMIF(RAWDC3!BE217:HV217, $F$2)</f>
        <v>0</v>
      </c>
      <c r="G217">
        <f>SUMIF(RAWDC3!BE217:HV217, $G$2)</f>
        <v>0</v>
      </c>
      <c r="H217">
        <f>SUMIF(RAWDC3!BE217:HV217, $H$2)</f>
        <v>0</v>
      </c>
      <c r="I217">
        <f>SUMIF(RAWDC3!BE217:HV217, $I$2)</f>
        <v>0</v>
      </c>
      <c r="J217">
        <f>SUMIF(RAWDC3!BE217:HV217, $J$2)</f>
        <v>0</v>
      </c>
      <c r="K217">
        <f>SUMIF(RAWDC3!BE217:HV217, $K$2)</f>
        <v>0</v>
      </c>
      <c r="M217">
        <f t="shared" si="27"/>
        <v>0</v>
      </c>
      <c r="N217">
        <f t="shared" si="28"/>
        <v>0</v>
      </c>
      <c r="O217">
        <f t="shared" si="29"/>
        <v>0</v>
      </c>
      <c r="Q217" s="162" t="str">
        <f>RAWDC3!P217</f>
        <v>no</v>
      </c>
      <c r="R217" s="162" t="str">
        <f>RAWDC3!Q217</f>
        <v>no</v>
      </c>
      <c r="S217" s="162" t="str">
        <f>RAWDC3!R217</f>
        <v>same</v>
      </c>
      <c r="T217" s="162" t="str">
        <f>RAWDC3!S217</f>
        <v>same</v>
      </c>
      <c r="U217" s="162" t="str">
        <f>RAWDC3!T217</f>
        <v>same</v>
      </c>
      <c r="V217" s="162" t="str">
        <f>RAWDC3!U217</f>
        <v>no</v>
      </c>
      <c r="X217" s="162" t="str">
        <f>RAWDC3!AE217</f>
        <v>-</v>
      </c>
      <c r="Y217" s="162" t="str">
        <f>RAWDC3!AF217</f>
        <v>-</v>
      </c>
      <c r="Z217" s="162" t="str">
        <f>RAWDC3!AG217</f>
        <v>-</v>
      </c>
      <c r="AA217" s="162" t="str">
        <f>RAWDC3!AH217</f>
        <v>-</v>
      </c>
      <c r="AB217" s="162" t="str">
        <f>RAWDC3!AI217</f>
        <v>-</v>
      </c>
      <c r="AC217" s="162" t="str">
        <f>RAWDC3!AJ217</f>
        <v>-</v>
      </c>
      <c r="AD217" s="162" t="str">
        <f>RAWDC3!AK217</f>
        <v>-</v>
      </c>
      <c r="AE217" s="162" t="str">
        <f>RAWDC3!AL217</f>
        <v>-</v>
      </c>
      <c r="AF217" s="162" t="str">
        <f>RAWDC3!AM217</f>
        <v>-</v>
      </c>
      <c r="AG217" s="162"/>
      <c r="AH217" s="162" t="str">
        <f>RAWDC3!AN217</f>
        <v>-</v>
      </c>
      <c r="AI217" s="162" t="str">
        <f>RAWDC3!AO217</f>
        <v>-</v>
      </c>
      <c r="AJ217" s="162" t="str">
        <f>RAWDC3!AP217</f>
        <v>-</v>
      </c>
      <c r="AK217" s="162" t="str">
        <f>RAWDC3!AQ217</f>
        <v>-</v>
      </c>
      <c r="AL217" s="162" t="str">
        <f>RAWDC3!AR217</f>
        <v>-</v>
      </c>
      <c r="AM217" s="162" t="str">
        <f>RAWDC3!AS217</f>
        <v>-</v>
      </c>
      <c r="AN217" s="162" t="str">
        <f>RAWDC3!AT217</f>
        <v>-</v>
      </c>
      <c r="AO217" s="162" t="str">
        <f>RAWDC3!AU217</f>
        <v>-</v>
      </c>
      <c r="AP217" s="162" t="str">
        <f>RAWDC3!AV217</f>
        <v>-</v>
      </c>
    </row>
    <row r="218" spans="1:42">
      <c r="A218" s="44">
        <v>216</v>
      </c>
      <c r="B218" t="str">
        <f>RAWDC3!K218</f>
        <v>Stephen</v>
      </c>
      <c r="C218" t="str">
        <f>RAWDC3!L218</f>
        <v>O'Neill</v>
      </c>
      <c r="D218">
        <f>SUMIF(RAWDC3!BE218:HV218, $D$2)</f>
        <v>0</v>
      </c>
      <c r="E218">
        <f>SUMIF(RAWDC3!BE218:HV218, $E$2)</f>
        <v>0</v>
      </c>
      <c r="F218">
        <f>SUMIF(RAWDC3!BE218:HV218, $F$2)</f>
        <v>-2</v>
      </c>
      <c r="G218">
        <f>SUMIF(RAWDC3!BE218:HV218, $G$2)</f>
        <v>0</v>
      </c>
      <c r="H218">
        <f>SUMIF(RAWDC3!BE218:HV218, $H$2)</f>
        <v>1</v>
      </c>
      <c r="I218">
        <f>SUMIF(RAWDC3!BE218:HV218, $I$2)</f>
        <v>0</v>
      </c>
      <c r="J218">
        <f>SUMIF(RAWDC3!BE218:HV218, $J$2)</f>
        <v>0</v>
      </c>
      <c r="K218">
        <f>SUMIF(RAWDC3!BE218:HV218, $K$2)</f>
        <v>0</v>
      </c>
      <c r="M218">
        <f t="shared" si="27"/>
        <v>-2</v>
      </c>
      <c r="N218">
        <f t="shared" si="28"/>
        <v>1</v>
      </c>
      <c r="O218">
        <f t="shared" si="29"/>
        <v>3</v>
      </c>
      <c r="Q218" s="162" t="str">
        <f>RAWDC3!P218</f>
        <v>no</v>
      </c>
      <c r="R218" s="162" t="str">
        <f>RAWDC3!Q218</f>
        <v>no</v>
      </c>
      <c r="S218" s="162" t="str">
        <f>RAWDC3!R218</f>
        <v>decrease</v>
      </c>
      <c r="T218" s="162" t="str">
        <f>RAWDC3!S218</f>
        <v>decreased</v>
      </c>
      <c r="U218" s="162" t="str">
        <f>RAWDC3!T218</f>
        <v>same</v>
      </c>
      <c r="V218" s="162" t="str">
        <f>RAWDC3!U218</f>
        <v>no</v>
      </c>
      <c r="X218" s="162" t="str">
        <f>RAWDC3!AE218</f>
        <v>-</v>
      </c>
      <c r="Y218" s="162" t="str">
        <f>RAWDC3!AF218</f>
        <v>-</v>
      </c>
      <c r="Z218" s="162" t="str">
        <f>RAWDC3!AG218</f>
        <v>-</v>
      </c>
      <c r="AA218" s="162" t="str">
        <f>RAWDC3!AH218</f>
        <v>-</v>
      </c>
      <c r="AB218" s="162" t="str">
        <f>RAWDC3!AI218</f>
        <v>-</v>
      </c>
      <c r="AC218" s="162" t="str">
        <f>RAWDC3!AJ218</f>
        <v>-</v>
      </c>
      <c r="AD218" s="162" t="str">
        <f>RAWDC3!AK218</f>
        <v>-</v>
      </c>
      <c r="AE218" s="162" t="str">
        <f>RAWDC3!AL218</f>
        <v>-</v>
      </c>
      <c r="AF218" s="162" t="str">
        <f>RAWDC3!AM218</f>
        <v>-</v>
      </c>
      <c r="AG218" s="162"/>
      <c r="AH218" s="162" t="str">
        <f>RAWDC3!AN218</f>
        <v>-</v>
      </c>
      <c r="AI218" s="162" t="str">
        <f>RAWDC3!AO218</f>
        <v>-</v>
      </c>
      <c r="AJ218" s="162" t="str">
        <f>RAWDC3!AP218</f>
        <v>-</v>
      </c>
      <c r="AK218" s="162" t="str">
        <f>RAWDC3!AQ218</f>
        <v>-</v>
      </c>
      <c r="AL218" s="162" t="str">
        <f>RAWDC3!AR218</f>
        <v>-</v>
      </c>
      <c r="AM218" s="162" t="str">
        <f>RAWDC3!AS218</f>
        <v>-</v>
      </c>
      <c r="AN218" s="162" t="str">
        <f>RAWDC3!AT218</f>
        <v>-</v>
      </c>
      <c r="AO218" s="162" t="str">
        <f>RAWDC3!AU218</f>
        <v>-</v>
      </c>
      <c r="AP218" s="162" t="str">
        <f>RAWDC3!AV218</f>
        <v>-</v>
      </c>
    </row>
    <row r="219" spans="1:42">
      <c r="A219" s="44">
        <v>217</v>
      </c>
      <c r="B219">
        <f>RAWDC3!K219</f>
        <v>0</v>
      </c>
      <c r="C219">
        <f>RAWDC3!L219</f>
        <v>0</v>
      </c>
      <c r="D219">
        <f>SUMIF(RAWDC3!BE219:HV219, $D$2)</f>
        <v>0</v>
      </c>
      <c r="E219">
        <f>SUMIF(RAWDC3!BE219:HV219, $E$2)</f>
        <v>0</v>
      </c>
      <c r="F219">
        <f>SUMIF(RAWDC3!BE219:HV219, $F$2)</f>
        <v>0</v>
      </c>
      <c r="G219">
        <f>SUMIF(RAWDC3!BE219:HV219, $G$2)</f>
        <v>0</v>
      </c>
      <c r="H219">
        <f>SUMIF(RAWDC3!BE219:HV219, $H$2)</f>
        <v>0</v>
      </c>
      <c r="I219">
        <f>SUMIF(RAWDC3!BE219:HV219, $I$2)</f>
        <v>0</v>
      </c>
      <c r="J219">
        <f>SUMIF(RAWDC3!BE219:HV219, $J$2)</f>
        <v>0</v>
      </c>
      <c r="K219">
        <f>SUMIF(RAWDC3!BE219:HV219, $K$2)</f>
        <v>0</v>
      </c>
      <c r="M219">
        <f t="shared" si="27"/>
        <v>0</v>
      </c>
      <c r="N219">
        <f t="shared" si="28"/>
        <v>0</v>
      </c>
      <c r="O219">
        <f t="shared" si="29"/>
        <v>0</v>
      </c>
      <c r="Q219" s="162">
        <f>RAWDC3!P219</f>
        <v>0</v>
      </c>
      <c r="R219" s="162">
        <f>RAWDC3!Q219</f>
        <v>0</v>
      </c>
      <c r="S219" s="162">
        <f>RAWDC3!R219</f>
        <v>0</v>
      </c>
      <c r="T219" s="162">
        <f>RAWDC3!S219</f>
        <v>0</v>
      </c>
      <c r="U219" s="162">
        <f>RAWDC3!T219</f>
        <v>0</v>
      </c>
      <c r="V219" s="162">
        <f>RAWDC3!U219</f>
        <v>0</v>
      </c>
      <c r="X219" s="162" t="str">
        <f>RAWDC3!AE219</f>
        <v>-</v>
      </c>
      <c r="Y219" s="162" t="str">
        <f>RAWDC3!AF219</f>
        <v>-</v>
      </c>
      <c r="Z219" s="162" t="str">
        <f>RAWDC3!AG219</f>
        <v>-</v>
      </c>
      <c r="AA219" s="162" t="str">
        <f>RAWDC3!AH219</f>
        <v>-</v>
      </c>
      <c r="AB219" s="162" t="str">
        <f>RAWDC3!AI219</f>
        <v>-</v>
      </c>
      <c r="AC219" s="162" t="str">
        <f>RAWDC3!AJ219</f>
        <v>-</v>
      </c>
      <c r="AD219" s="162" t="str">
        <f>RAWDC3!AK219</f>
        <v>-</v>
      </c>
      <c r="AE219" s="162" t="str">
        <f>RAWDC3!AL219</f>
        <v>-</v>
      </c>
      <c r="AF219" s="162" t="str">
        <f>RAWDC3!AM219</f>
        <v>-</v>
      </c>
      <c r="AG219" s="162"/>
      <c r="AH219" s="162" t="str">
        <f>RAWDC3!AN219</f>
        <v>-</v>
      </c>
      <c r="AI219" s="162" t="str">
        <f>RAWDC3!AO219</f>
        <v>-</v>
      </c>
      <c r="AJ219" s="162" t="str">
        <f>RAWDC3!AP219</f>
        <v>-</v>
      </c>
      <c r="AK219" s="162" t="str">
        <f>RAWDC3!AQ219</f>
        <v>-</v>
      </c>
      <c r="AL219" s="162" t="str">
        <f>RAWDC3!AR219</f>
        <v>-</v>
      </c>
      <c r="AM219" s="162" t="str">
        <f>RAWDC3!AS219</f>
        <v>-</v>
      </c>
      <c r="AN219" s="162" t="str">
        <f>RAWDC3!AT219</f>
        <v>-</v>
      </c>
      <c r="AO219" s="162" t="str">
        <f>RAWDC3!AU219</f>
        <v>-</v>
      </c>
      <c r="AP219" s="162" t="str">
        <f>RAWDC3!AV219</f>
        <v>-</v>
      </c>
    </row>
    <row r="220" spans="1:42">
      <c r="A220" s="44">
        <v>218</v>
      </c>
      <c r="B220">
        <f>RAWDC3!K220</f>
        <v>0</v>
      </c>
      <c r="C220">
        <f>RAWDC3!L220</f>
        <v>0</v>
      </c>
      <c r="D220">
        <f>SUMIF(RAWDC3!BE220:HV220, $D$2)</f>
        <v>0</v>
      </c>
      <c r="E220">
        <f>SUMIF(RAWDC3!BE220:HV220, $E$2)</f>
        <v>0</v>
      </c>
      <c r="F220">
        <f>SUMIF(RAWDC3!BE220:HV220, $F$2)</f>
        <v>0</v>
      </c>
      <c r="G220">
        <f>SUMIF(RAWDC3!BE220:HV220, $G$2)</f>
        <v>0</v>
      </c>
      <c r="H220">
        <f>SUMIF(RAWDC3!BE220:HV220, $H$2)</f>
        <v>0</v>
      </c>
      <c r="I220">
        <f>SUMIF(RAWDC3!BE220:HV220, $I$2)</f>
        <v>0</v>
      </c>
      <c r="J220">
        <f>SUMIF(RAWDC3!BE220:HV220, $J$2)</f>
        <v>0</v>
      </c>
      <c r="K220">
        <f>SUMIF(RAWDC3!BE220:HV220, $K$2)</f>
        <v>0</v>
      </c>
      <c r="M220">
        <f t="shared" si="27"/>
        <v>0</v>
      </c>
      <c r="N220">
        <f t="shared" si="28"/>
        <v>0</v>
      </c>
      <c r="O220">
        <f t="shared" si="29"/>
        <v>0</v>
      </c>
      <c r="Q220" s="162">
        <f>RAWDC3!P220</f>
        <v>0</v>
      </c>
      <c r="R220" s="162">
        <f>RAWDC3!Q220</f>
        <v>0</v>
      </c>
      <c r="S220" s="162">
        <f>RAWDC3!R220</f>
        <v>0</v>
      </c>
      <c r="T220" s="162">
        <f>RAWDC3!S220</f>
        <v>0</v>
      </c>
      <c r="U220" s="162">
        <f>RAWDC3!T220</f>
        <v>0</v>
      </c>
      <c r="V220" s="162">
        <f>RAWDC3!U220</f>
        <v>0</v>
      </c>
      <c r="X220" s="162" t="str">
        <f>RAWDC3!AE220</f>
        <v>-</v>
      </c>
      <c r="Y220" s="162" t="str">
        <f>RAWDC3!AF220</f>
        <v>-</v>
      </c>
      <c r="Z220" s="162" t="str">
        <f>RAWDC3!AG220</f>
        <v>-</v>
      </c>
      <c r="AA220" s="162" t="str">
        <f>RAWDC3!AH220</f>
        <v>-</v>
      </c>
      <c r="AB220" s="162" t="str">
        <f>RAWDC3!AI220</f>
        <v>-</v>
      </c>
      <c r="AC220" s="162" t="str">
        <f>RAWDC3!AJ220</f>
        <v>-</v>
      </c>
      <c r="AD220" s="162" t="str">
        <f>RAWDC3!AK220</f>
        <v>-</v>
      </c>
      <c r="AE220" s="162" t="str">
        <f>RAWDC3!AL220</f>
        <v>-</v>
      </c>
      <c r="AF220" s="162" t="str">
        <f>RAWDC3!AM220</f>
        <v>-</v>
      </c>
      <c r="AG220" s="162"/>
      <c r="AH220" s="162" t="str">
        <f>RAWDC3!AN220</f>
        <v>-</v>
      </c>
      <c r="AI220" s="162" t="str">
        <f>RAWDC3!AO220</f>
        <v>-</v>
      </c>
      <c r="AJ220" s="162" t="str">
        <f>RAWDC3!AP220</f>
        <v>-</v>
      </c>
      <c r="AK220" s="162" t="str">
        <f>RAWDC3!AQ220</f>
        <v>-</v>
      </c>
      <c r="AL220" s="162" t="str">
        <f>RAWDC3!AR220</f>
        <v>-</v>
      </c>
      <c r="AM220" s="162" t="str">
        <f>RAWDC3!AS220</f>
        <v>-</v>
      </c>
      <c r="AN220" s="162" t="str">
        <f>RAWDC3!AT220</f>
        <v>-</v>
      </c>
      <c r="AO220" s="162" t="str">
        <f>RAWDC3!AU220</f>
        <v>-</v>
      </c>
      <c r="AP220" s="162" t="str">
        <f>RAWDC3!AV220</f>
        <v>-</v>
      </c>
    </row>
    <row r="221" spans="1:42">
      <c r="A221" s="44">
        <v>219</v>
      </c>
      <c r="B221" t="str">
        <f>RAWDC3!K221</f>
        <v>Chloe</v>
      </c>
      <c r="C221" t="str">
        <f>RAWDC3!L221</f>
        <v>Richards</v>
      </c>
      <c r="D221">
        <f>SUMIF(RAWDC3!BE221:HV221, $D$2)</f>
        <v>0</v>
      </c>
      <c r="E221">
        <f>SUMIF(RAWDC3!BE221:HV221, $E$2)</f>
        <v>0</v>
      </c>
      <c r="F221">
        <f>SUMIF(RAWDC3!BE221:HV221, $F$2)</f>
        <v>-10</v>
      </c>
      <c r="G221">
        <f>SUMIF(RAWDC3!BE221:HV221, $G$2)</f>
        <v>-2</v>
      </c>
      <c r="H221">
        <f>SUMIF(RAWDC3!BE221:HV221, $H$2)</f>
        <v>0</v>
      </c>
      <c r="I221">
        <f>SUMIF(RAWDC3!BE221:HV221, $I$2)</f>
        <v>0</v>
      </c>
      <c r="J221">
        <f>SUMIF(RAWDC3!BE221:HV221, $J$2)</f>
        <v>3</v>
      </c>
      <c r="K221">
        <f>SUMIF(RAWDC3!BE221:HV221, $K$2)</f>
        <v>0</v>
      </c>
      <c r="M221">
        <f t="shared" si="27"/>
        <v>-12</v>
      </c>
      <c r="N221">
        <f t="shared" si="28"/>
        <v>3</v>
      </c>
      <c r="O221">
        <f t="shared" si="29"/>
        <v>15</v>
      </c>
      <c r="Q221" s="162" t="str">
        <f>RAWDC3!P221</f>
        <v>No</v>
      </c>
      <c r="R221" s="162" t="str">
        <f>RAWDC3!Q221</f>
        <v>No</v>
      </c>
      <c r="S221" s="162" t="str">
        <f>RAWDC3!R221</f>
        <v>Remained the same</v>
      </c>
      <c r="T221" s="162" t="str">
        <f>RAWDC3!S221</f>
        <v>Decreased</v>
      </c>
      <c r="U221" s="162" t="str">
        <f>RAWDC3!T221</f>
        <v>Decreased</v>
      </c>
      <c r="V221" s="162" t="str">
        <f>RAWDC3!U221</f>
        <v>Remained the same</v>
      </c>
      <c r="X221" s="162" t="str">
        <f>RAWDC3!AE221</f>
        <v>-</v>
      </c>
      <c r="Y221" s="162" t="str">
        <f>RAWDC3!AF221</f>
        <v>-</v>
      </c>
      <c r="Z221" s="162" t="str">
        <f>RAWDC3!AG221</f>
        <v>-</v>
      </c>
      <c r="AA221" s="162" t="str">
        <f>RAWDC3!AH221</f>
        <v>-</v>
      </c>
      <c r="AB221" s="162" t="str">
        <f>RAWDC3!AI221</f>
        <v>-</v>
      </c>
      <c r="AC221" s="162" t="str">
        <f>RAWDC3!AJ221</f>
        <v>-</v>
      </c>
      <c r="AD221" s="162" t="str">
        <f>RAWDC3!AK221</f>
        <v>-</v>
      </c>
      <c r="AE221" s="162" t="str">
        <f>RAWDC3!AL221</f>
        <v>-</v>
      </c>
      <c r="AF221" s="162" t="str">
        <f>RAWDC3!AM221</f>
        <v>-</v>
      </c>
      <c r="AG221" s="162"/>
      <c r="AH221" s="162" t="str">
        <f>RAWDC3!AN221</f>
        <v>-</v>
      </c>
      <c r="AI221" s="162" t="str">
        <f>RAWDC3!AO221</f>
        <v>-</v>
      </c>
      <c r="AJ221" s="162" t="str">
        <f>RAWDC3!AP221</f>
        <v>-</v>
      </c>
      <c r="AK221" s="162" t="str">
        <f>RAWDC3!AQ221</f>
        <v>-</v>
      </c>
      <c r="AL221" s="162" t="str">
        <f>RAWDC3!AR221</f>
        <v>-</v>
      </c>
      <c r="AM221" s="162" t="str">
        <f>RAWDC3!AS221</f>
        <v>-</v>
      </c>
      <c r="AN221" s="162" t="str">
        <f>RAWDC3!AT221</f>
        <v>-</v>
      </c>
      <c r="AO221" s="162" t="str">
        <f>RAWDC3!AU221</f>
        <v>-</v>
      </c>
      <c r="AP221" s="162" t="str">
        <f>RAWDC3!AV221</f>
        <v>-</v>
      </c>
    </row>
    <row r="222" spans="1:42">
      <c r="A222" s="44">
        <v>220</v>
      </c>
      <c r="B222">
        <f>RAWDC3!K222</f>
        <v>0</v>
      </c>
      <c r="C222">
        <f>RAWDC3!L222</f>
        <v>0</v>
      </c>
      <c r="D222">
        <f>SUMIF(RAWDC3!BE222:HV222, $D$2)</f>
        <v>0</v>
      </c>
      <c r="E222">
        <f>SUMIF(RAWDC3!BE222:HV222, $E$2)</f>
        <v>0</v>
      </c>
      <c r="F222">
        <f>SUMIF(RAWDC3!BE222:HV222, $F$2)</f>
        <v>0</v>
      </c>
      <c r="G222">
        <f>SUMIF(RAWDC3!BE222:HV222, $G$2)</f>
        <v>0</v>
      </c>
      <c r="H222">
        <f>SUMIF(RAWDC3!BE222:HV222, $H$2)</f>
        <v>0</v>
      </c>
      <c r="I222">
        <f>SUMIF(RAWDC3!BE222:HV222, $I$2)</f>
        <v>0</v>
      </c>
      <c r="J222">
        <f>SUMIF(RAWDC3!BE222:HV222, $J$2)</f>
        <v>0</v>
      </c>
      <c r="K222">
        <f>SUMIF(RAWDC3!BE222:HV222, $K$2)</f>
        <v>0</v>
      </c>
      <c r="M222">
        <f t="shared" ref="M222:M285" si="30">SUM(D222:G222)</f>
        <v>0</v>
      </c>
      <c r="N222">
        <f t="shared" ref="N222:N285" si="31">SUM(H222:K222)</f>
        <v>0</v>
      </c>
      <c r="O222">
        <f t="shared" ref="O222:O285" si="32">(M222*-1)+N222</f>
        <v>0</v>
      </c>
      <c r="Q222" s="162">
        <f>RAWDC3!P222</f>
        <v>0</v>
      </c>
      <c r="R222" s="162">
        <f>RAWDC3!Q222</f>
        <v>0</v>
      </c>
      <c r="S222" s="162">
        <f>RAWDC3!R222</f>
        <v>0</v>
      </c>
      <c r="T222" s="162">
        <f>RAWDC3!S222</f>
        <v>0</v>
      </c>
      <c r="U222" s="162">
        <f>RAWDC3!T222</f>
        <v>0</v>
      </c>
      <c r="V222" s="162">
        <f>RAWDC3!U222</f>
        <v>0</v>
      </c>
      <c r="X222" s="162" t="str">
        <f>RAWDC3!AE222</f>
        <v>-</v>
      </c>
      <c r="Y222" s="162" t="str">
        <f>RAWDC3!AF222</f>
        <v>-</v>
      </c>
      <c r="Z222" s="162" t="str">
        <f>RAWDC3!AG222</f>
        <v>-</v>
      </c>
      <c r="AA222" s="162" t="str">
        <f>RAWDC3!AH222</f>
        <v>-</v>
      </c>
      <c r="AB222" s="162" t="str">
        <f>RAWDC3!AI222</f>
        <v>-</v>
      </c>
      <c r="AC222" s="162" t="str">
        <f>RAWDC3!AJ222</f>
        <v>-</v>
      </c>
      <c r="AD222" s="162" t="str">
        <f>RAWDC3!AK222</f>
        <v>-</v>
      </c>
      <c r="AE222" s="162" t="str">
        <f>RAWDC3!AL222</f>
        <v>-</v>
      </c>
      <c r="AF222" s="162" t="str">
        <f>RAWDC3!AM222</f>
        <v>-</v>
      </c>
      <c r="AG222" s="162"/>
      <c r="AH222" s="162" t="str">
        <f>RAWDC3!AN222</f>
        <v>-</v>
      </c>
      <c r="AI222" s="162" t="str">
        <f>RAWDC3!AO222</f>
        <v>-</v>
      </c>
      <c r="AJ222" s="162" t="str">
        <f>RAWDC3!AP222</f>
        <v>-</v>
      </c>
      <c r="AK222" s="162" t="str">
        <f>RAWDC3!AQ222</f>
        <v>-</v>
      </c>
      <c r="AL222" s="162" t="str">
        <f>RAWDC3!AR222</f>
        <v>-</v>
      </c>
      <c r="AM222" s="162" t="str">
        <f>RAWDC3!AS222</f>
        <v>-</v>
      </c>
      <c r="AN222" s="162" t="str">
        <f>RAWDC3!AT222</f>
        <v>-</v>
      </c>
      <c r="AO222" s="162" t="str">
        <f>RAWDC3!AU222</f>
        <v>-</v>
      </c>
      <c r="AP222" s="162" t="str">
        <f>RAWDC3!AV222</f>
        <v>-</v>
      </c>
    </row>
    <row r="223" spans="1:42">
      <c r="A223" s="44">
        <v>221</v>
      </c>
      <c r="B223">
        <f>RAWDC3!K223</f>
        <v>0</v>
      </c>
      <c r="C223">
        <f>RAWDC3!L223</f>
        <v>0</v>
      </c>
      <c r="D223">
        <f>SUMIF(RAWDC3!BE223:HV223, $D$2)</f>
        <v>0</v>
      </c>
      <c r="E223">
        <f>SUMIF(RAWDC3!BE223:HV223, $E$2)</f>
        <v>0</v>
      </c>
      <c r="F223">
        <f>SUMIF(RAWDC3!BE223:HV223, $F$2)</f>
        <v>0</v>
      </c>
      <c r="G223">
        <f>SUMIF(RAWDC3!BE223:HV223, $G$2)</f>
        <v>0</v>
      </c>
      <c r="H223">
        <f>SUMIF(RAWDC3!BE223:HV223, $H$2)</f>
        <v>0</v>
      </c>
      <c r="I223">
        <f>SUMIF(RAWDC3!BE223:HV223, $I$2)</f>
        <v>0</v>
      </c>
      <c r="J223">
        <f>SUMIF(RAWDC3!BE223:HV223, $J$2)</f>
        <v>0</v>
      </c>
      <c r="K223">
        <f>SUMIF(RAWDC3!BE223:HV223, $K$2)</f>
        <v>0</v>
      </c>
      <c r="M223">
        <f t="shared" si="30"/>
        <v>0</v>
      </c>
      <c r="N223">
        <f t="shared" si="31"/>
        <v>0</v>
      </c>
      <c r="O223">
        <f t="shared" si="32"/>
        <v>0</v>
      </c>
      <c r="Q223" s="162">
        <f>RAWDC3!P223</f>
        <v>0</v>
      </c>
      <c r="R223" s="162">
        <f>RAWDC3!Q223</f>
        <v>0</v>
      </c>
      <c r="S223" s="162">
        <f>RAWDC3!R223</f>
        <v>0</v>
      </c>
      <c r="T223" s="162">
        <f>RAWDC3!S223</f>
        <v>0</v>
      </c>
      <c r="U223" s="162">
        <f>RAWDC3!T223</f>
        <v>0</v>
      </c>
      <c r="V223" s="162">
        <f>RAWDC3!U223</f>
        <v>0</v>
      </c>
      <c r="X223" s="162" t="str">
        <f>RAWDC3!AE223</f>
        <v>-</v>
      </c>
      <c r="Y223" s="162" t="str">
        <f>RAWDC3!AF223</f>
        <v>-</v>
      </c>
      <c r="Z223" s="162" t="str">
        <f>RAWDC3!AG223</f>
        <v>-</v>
      </c>
      <c r="AA223" s="162" t="str">
        <f>RAWDC3!AH223</f>
        <v>-</v>
      </c>
      <c r="AB223" s="162" t="str">
        <f>RAWDC3!AI223</f>
        <v>-</v>
      </c>
      <c r="AC223" s="162" t="str">
        <f>RAWDC3!AJ223</f>
        <v>-</v>
      </c>
      <c r="AD223" s="162" t="str">
        <f>RAWDC3!AK223</f>
        <v>-</v>
      </c>
      <c r="AE223" s="162" t="str">
        <f>RAWDC3!AL223</f>
        <v>-</v>
      </c>
      <c r="AF223" s="162" t="str">
        <f>RAWDC3!AM223</f>
        <v>-</v>
      </c>
      <c r="AG223" s="162"/>
      <c r="AH223" s="162" t="str">
        <f>RAWDC3!AN223</f>
        <v>-</v>
      </c>
      <c r="AI223" s="162" t="str">
        <f>RAWDC3!AO223</f>
        <v>-</v>
      </c>
      <c r="AJ223" s="162" t="str">
        <f>RAWDC3!AP223</f>
        <v>-</v>
      </c>
      <c r="AK223" s="162" t="str">
        <f>RAWDC3!AQ223</f>
        <v>-</v>
      </c>
      <c r="AL223" s="162" t="str">
        <f>RAWDC3!AR223</f>
        <v>-</v>
      </c>
      <c r="AM223" s="162" t="str">
        <f>RAWDC3!AS223</f>
        <v>-</v>
      </c>
      <c r="AN223" s="162" t="str">
        <f>RAWDC3!AT223</f>
        <v>-</v>
      </c>
      <c r="AO223" s="162" t="str">
        <f>RAWDC3!AU223</f>
        <v>-</v>
      </c>
      <c r="AP223" s="162" t="str">
        <f>RAWDC3!AV223</f>
        <v>-</v>
      </c>
    </row>
    <row r="224" spans="1:42">
      <c r="A224" s="44">
        <v>222</v>
      </c>
      <c r="B224">
        <f>RAWDC3!K224</f>
        <v>0</v>
      </c>
      <c r="C224">
        <f>RAWDC3!L224</f>
        <v>0</v>
      </c>
      <c r="D224">
        <f>SUMIF(RAWDC3!BE224:HV224, $D$2)</f>
        <v>0</v>
      </c>
      <c r="E224">
        <f>SUMIF(RAWDC3!BE224:HV224, $E$2)</f>
        <v>0</v>
      </c>
      <c r="F224">
        <f>SUMIF(RAWDC3!BE224:HV224, $F$2)</f>
        <v>0</v>
      </c>
      <c r="G224">
        <f>SUMIF(RAWDC3!BE224:HV224, $G$2)</f>
        <v>0</v>
      </c>
      <c r="H224">
        <f>SUMIF(RAWDC3!BE224:HV224, $H$2)</f>
        <v>0</v>
      </c>
      <c r="I224">
        <f>SUMIF(RAWDC3!BE224:HV224, $I$2)</f>
        <v>0</v>
      </c>
      <c r="J224">
        <f>SUMIF(RAWDC3!BE224:HV224, $J$2)</f>
        <v>0</v>
      </c>
      <c r="K224">
        <f>SUMIF(RAWDC3!BE224:HV224, $K$2)</f>
        <v>0</v>
      </c>
      <c r="M224">
        <f t="shared" si="30"/>
        <v>0</v>
      </c>
      <c r="N224">
        <f t="shared" si="31"/>
        <v>0</v>
      </c>
      <c r="O224">
        <f t="shared" si="32"/>
        <v>0</v>
      </c>
      <c r="Q224" s="162">
        <f>RAWDC3!P224</f>
        <v>0</v>
      </c>
      <c r="R224" s="162">
        <f>RAWDC3!Q224</f>
        <v>0</v>
      </c>
      <c r="S224" s="162">
        <f>RAWDC3!R224</f>
        <v>0</v>
      </c>
      <c r="T224" s="162">
        <f>RAWDC3!S224</f>
        <v>0</v>
      </c>
      <c r="U224" s="162">
        <f>RAWDC3!T224</f>
        <v>0</v>
      </c>
      <c r="V224" s="162">
        <f>RAWDC3!U224</f>
        <v>0</v>
      </c>
      <c r="X224" s="162" t="str">
        <f>RAWDC3!AE224</f>
        <v>-</v>
      </c>
      <c r="Y224" s="162" t="str">
        <f>RAWDC3!AF224</f>
        <v>-</v>
      </c>
      <c r="Z224" s="162" t="str">
        <f>RAWDC3!AG224</f>
        <v>-</v>
      </c>
      <c r="AA224" s="162" t="str">
        <f>RAWDC3!AH224</f>
        <v>-</v>
      </c>
      <c r="AB224" s="162" t="str">
        <f>RAWDC3!AI224</f>
        <v>-</v>
      </c>
      <c r="AC224" s="162" t="str">
        <f>RAWDC3!AJ224</f>
        <v>-</v>
      </c>
      <c r="AD224" s="162" t="str">
        <f>RAWDC3!AK224</f>
        <v>-</v>
      </c>
      <c r="AE224" s="162" t="str">
        <f>RAWDC3!AL224</f>
        <v>-</v>
      </c>
      <c r="AF224" s="162" t="str">
        <f>RAWDC3!AM224</f>
        <v>-</v>
      </c>
      <c r="AG224" s="162"/>
      <c r="AH224" s="162" t="str">
        <f>RAWDC3!AN224</f>
        <v>-</v>
      </c>
      <c r="AI224" s="162" t="str">
        <f>RAWDC3!AO224</f>
        <v>-</v>
      </c>
      <c r="AJ224" s="162" t="str">
        <f>RAWDC3!AP224</f>
        <v>-</v>
      </c>
      <c r="AK224" s="162" t="str">
        <f>RAWDC3!AQ224</f>
        <v>-</v>
      </c>
      <c r="AL224" s="162" t="str">
        <f>RAWDC3!AR224</f>
        <v>-</v>
      </c>
      <c r="AM224" s="162" t="str">
        <f>RAWDC3!AS224</f>
        <v>-</v>
      </c>
      <c r="AN224" s="162" t="str">
        <f>RAWDC3!AT224</f>
        <v>-</v>
      </c>
      <c r="AO224" s="162" t="str">
        <f>RAWDC3!AU224</f>
        <v>-</v>
      </c>
      <c r="AP224" s="162" t="str">
        <f>RAWDC3!AV224</f>
        <v>-</v>
      </c>
    </row>
    <row r="225" spans="1:42">
      <c r="A225" s="44">
        <v>223</v>
      </c>
      <c r="B225">
        <f>RAWDC3!K225</f>
        <v>0</v>
      </c>
      <c r="C225">
        <f>RAWDC3!L225</f>
        <v>0</v>
      </c>
      <c r="D225">
        <f>SUMIF(RAWDC3!BE225:HV225, $D$2)</f>
        <v>0</v>
      </c>
      <c r="E225">
        <f>SUMIF(RAWDC3!BE225:HV225, $E$2)</f>
        <v>0</v>
      </c>
      <c r="F225">
        <f>SUMIF(RAWDC3!BE225:HV225, $F$2)</f>
        <v>0</v>
      </c>
      <c r="G225">
        <f>SUMIF(RAWDC3!BE225:HV225, $G$2)</f>
        <v>0</v>
      </c>
      <c r="H225">
        <f>SUMIF(RAWDC3!BE225:HV225, $H$2)</f>
        <v>0</v>
      </c>
      <c r="I225">
        <f>SUMIF(RAWDC3!BE225:HV225, $I$2)</f>
        <v>0</v>
      </c>
      <c r="J225">
        <f>SUMIF(RAWDC3!BE225:HV225, $J$2)</f>
        <v>0</v>
      </c>
      <c r="K225">
        <f>SUMIF(RAWDC3!BE225:HV225, $K$2)</f>
        <v>0</v>
      </c>
      <c r="M225">
        <f t="shared" si="30"/>
        <v>0</v>
      </c>
      <c r="N225">
        <f t="shared" si="31"/>
        <v>0</v>
      </c>
      <c r="O225">
        <f t="shared" si="32"/>
        <v>0</v>
      </c>
      <c r="Q225" s="162">
        <f>RAWDC3!P225</f>
        <v>0</v>
      </c>
      <c r="R225" s="162">
        <f>RAWDC3!Q225</f>
        <v>0</v>
      </c>
      <c r="S225" s="162">
        <f>RAWDC3!R225</f>
        <v>0</v>
      </c>
      <c r="T225" s="162">
        <f>RAWDC3!S225</f>
        <v>0</v>
      </c>
      <c r="U225" s="162">
        <f>RAWDC3!T225</f>
        <v>0</v>
      </c>
      <c r="V225" s="162">
        <f>RAWDC3!U225</f>
        <v>0</v>
      </c>
      <c r="X225" s="162" t="str">
        <f>RAWDC3!AE225</f>
        <v>-</v>
      </c>
      <c r="Y225" s="162" t="str">
        <f>RAWDC3!AF225</f>
        <v>-</v>
      </c>
      <c r="Z225" s="162" t="str">
        <f>RAWDC3!AG225</f>
        <v>-</v>
      </c>
      <c r="AA225" s="162" t="str">
        <f>RAWDC3!AH225</f>
        <v>-</v>
      </c>
      <c r="AB225" s="162" t="str">
        <f>RAWDC3!AI225</f>
        <v>-</v>
      </c>
      <c r="AC225" s="162" t="str">
        <f>RAWDC3!AJ225</f>
        <v>-</v>
      </c>
      <c r="AD225" s="162" t="str">
        <f>RAWDC3!AK225</f>
        <v>-</v>
      </c>
      <c r="AE225" s="162" t="str">
        <f>RAWDC3!AL225</f>
        <v>-</v>
      </c>
      <c r="AF225" s="162" t="str">
        <f>RAWDC3!AM225</f>
        <v>-</v>
      </c>
      <c r="AG225" s="162"/>
      <c r="AH225" s="162" t="str">
        <f>RAWDC3!AN225</f>
        <v>-</v>
      </c>
      <c r="AI225" s="162" t="str">
        <f>RAWDC3!AO225</f>
        <v>-</v>
      </c>
      <c r="AJ225" s="162" t="str">
        <f>RAWDC3!AP225</f>
        <v>-</v>
      </c>
      <c r="AK225" s="162" t="str">
        <f>RAWDC3!AQ225</f>
        <v>-</v>
      </c>
      <c r="AL225" s="162" t="str">
        <f>RAWDC3!AR225</f>
        <v>-</v>
      </c>
      <c r="AM225" s="162" t="str">
        <f>RAWDC3!AS225</f>
        <v>-</v>
      </c>
      <c r="AN225" s="162" t="str">
        <f>RAWDC3!AT225</f>
        <v>-</v>
      </c>
      <c r="AO225" s="162" t="str">
        <f>RAWDC3!AU225</f>
        <v>-</v>
      </c>
      <c r="AP225" s="162" t="str">
        <f>RAWDC3!AV225</f>
        <v>-</v>
      </c>
    </row>
    <row r="226" spans="1:42">
      <c r="A226" s="44">
        <v>224</v>
      </c>
      <c r="B226" t="str">
        <f>RAWDC3!K226</f>
        <v>Joel</v>
      </c>
      <c r="C226" t="str">
        <f>RAWDC3!L226</f>
        <v>Redman</v>
      </c>
      <c r="D226">
        <f>SUMIF(RAWDC3!BE226:HV226, $D$2)</f>
        <v>0</v>
      </c>
      <c r="E226">
        <f>SUMIF(RAWDC3!BE226:HV226, $E$2)</f>
        <v>0</v>
      </c>
      <c r="F226">
        <f>SUMIF(RAWDC3!BE226:HV226, $F$2)</f>
        <v>-2</v>
      </c>
      <c r="G226">
        <f>SUMIF(RAWDC3!BE226:HV226, $G$2)</f>
        <v>-3</v>
      </c>
      <c r="H226">
        <f>SUMIF(RAWDC3!BE226:HV226, $H$2)</f>
        <v>0</v>
      </c>
      <c r="I226">
        <f>SUMIF(RAWDC3!BE226:HV226, $I$2)</f>
        <v>0</v>
      </c>
      <c r="J226">
        <f>SUMIF(RAWDC3!BE226:HV226, $J$2)</f>
        <v>0</v>
      </c>
      <c r="K226">
        <f>SUMIF(RAWDC3!BE226:HV226, $K$2)</f>
        <v>4</v>
      </c>
      <c r="M226">
        <f t="shared" si="30"/>
        <v>-5</v>
      </c>
      <c r="N226">
        <f t="shared" si="31"/>
        <v>4</v>
      </c>
      <c r="O226">
        <f t="shared" si="32"/>
        <v>9</v>
      </c>
      <c r="Q226" s="162" t="str">
        <f>RAWDC3!P226</f>
        <v>no</v>
      </c>
      <c r="R226" s="162" t="str">
        <f>RAWDC3!Q226</f>
        <v>yes</v>
      </c>
      <c r="S226" s="162" t="str">
        <f>RAWDC3!R226</f>
        <v>same</v>
      </c>
      <c r="T226" s="162" t="str">
        <f>RAWDC3!S226</f>
        <v>increased</v>
      </c>
      <c r="U226" s="162" t="str">
        <f>RAWDC3!T226</f>
        <v>increased</v>
      </c>
      <c r="V226" s="162" t="str">
        <f>RAWDC3!U226</f>
        <v>aerobic cross training rather than running</v>
      </c>
      <c r="X226" s="162" t="str">
        <f>RAWDC3!AE226</f>
        <v>metatarsal</v>
      </c>
      <c r="Y226" s="162" t="str">
        <f>RAWDC3!AF226</f>
        <v>left</v>
      </c>
      <c r="Z226" s="162" t="str">
        <f>RAWDC3!AG226</f>
        <v>stress fracture</v>
      </c>
      <c r="AA226" s="162">
        <f>RAWDC3!AH226</f>
        <v>43138</v>
      </c>
      <c r="AB226" s="162">
        <f>RAWDC3!AI226</f>
        <v>70</v>
      </c>
      <c r="AC226" s="162" t="str">
        <f>RAWDC3!AJ226</f>
        <v>running overuse</v>
      </c>
      <c r="AD226" s="162" t="str">
        <f>RAWDC3!AK226</f>
        <v>overuse</v>
      </c>
      <c r="AE226" s="162" t="str">
        <f>RAWDC3!AL226</f>
        <v>non contact</v>
      </c>
      <c r="AF226" s="162" t="str">
        <f>RAWDC3!AM226</f>
        <v>almost fully recovered</v>
      </c>
      <c r="AG226" s="162"/>
      <c r="AH226" s="162" t="str">
        <f>RAWDC3!AN226</f>
        <v>-</v>
      </c>
      <c r="AI226" s="162" t="str">
        <f>RAWDC3!AO226</f>
        <v>-</v>
      </c>
      <c r="AJ226" s="162" t="str">
        <f>RAWDC3!AP226</f>
        <v>-</v>
      </c>
      <c r="AK226" s="162" t="str">
        <f>RAWDC3!AQ226</f>
        <v>-</v>
      </c>
      <c r="AL226" s="162" t="str">
        <f>RAWDC3!AR226</f>
        <v>-</v>
      </c>
      <c r="AM226" s="162" t="str">
        <f>RAWDC3!AS226</f>
        <v>-</v>
      </c>
      <c r="AN226" s="162" t="str">
        <f>RAWDC3!AT226</f>
        <v>-</v>
      </c>
      <c r="AO226" s="162" t="str">
        <f>RAWDC3!AU226</f>
        <v>-</v>
      </c>
      <c r="AP226" s="162" t="str">
        <f>RAWDC3!AV226</f>
        <v>-</v>
      </c>
    </row>
    <row r="227" spans="1:42">
      <c r="A227" s="44">
        <v>225</v>
      </c>
      <c r="B227">
        <f>RAWDC3!K227</f>
        <v>0</v>
      </c>
      <c r="C227">
        <f>RAWDC3!L227</f>
        <v>0</v>
      </c>
      <c r="D227">
        <f>SUMIF(RAWDC3!BE227:HV227, $D$2)</f>
        <v>0</v>
      </c>
      <c r="E227">
        <f>SUMIF(RAWDC3!BE227:HV227, $E$2)</f>
        <v>0</v>
      </c>
      <c r="F227">
        <f>SUMIF(RAWDC3!BE227:HV227, $F$2)</f>
        <v>0</v>
      </c>
      <c r="G227">
        <f>SUMIF(RAWDC3!BE227:HV227, $G$2)</f>
        <v>0</v>
      </c>
      <c r="H227">
        <f>SUMIF(RAWDC3!BE227:HV227, $H$2)</f>
        <v>0</v>
      </c>
      <c r="I227">
        <f>SUMIF(RAWDC3!BE227:HV227, $I$2)</f>
        <v>0</v>
      </c>
      <c r="J227">
        <f>SUMIF(RAWDC3!BE227:HV227, $J$2)</f>
        <v>0</v>
      </c>
      <c r="K227">
        <f>SUMIF(RAWDC3!BE227:HV227, $K$2)</f>
        <v>0</v>
      </c>
      <c r="M227">
        <f t="shared" si="30"/>
        <v>0</v>
      </c>
      <c r="N227">
        <f t="shared" si="31"/>
        <v>0</v>
      </c>
      <c r="O227">
        <f t="shared" si="32"/>
        <v>0</v>
      </c>
      <c r="Q227" s="162">
        <f>RAWDC3!P227</f>
        <v>0</v>
      </c>
      <c r="R227" s="162">
        <f>RAWDC3!Q227</f>
        <v>0</v>
      </c>
      <c r="S227" s="162">
        <f>RAWDC3!R227</f>
        <v>0</v>
      </c>
      <c r="T227" s="162">
        <f>RAWDC3!S227</f>
        <v>0</v>
      </c>
      <c r="U227" s="162">
        <f>RAWDC3!T227</f>
        <v>0</v>
      </c>
      <c r="V227" s="162">
        <f>RAWDC3!U227</f>
        <v>0</v>
      </c>
      <c r="X227" s="162" t="str">
        <f>RAWDC3!AE227</f>
        <v>-</v>
      </c>
      <c r="Y227" s="162" t="str">
        <f>RAWDC3!AF227</f>
        <v>-</v>
      </c>
      <c r="Z227" s="162" t="str">
        <f>RAWDC3!AG227</f>
        <v>-</v>
      </c>
      <c r="AA227" s="162" t="str">
        <f>RAWDC3!AH227</f>
        <v>-</v>
      </c>
      <c r="AB227" s="162" t="str">
        <f>RAWDC3!AI227</f>
        <v>-</v>
      </c>
      <c r="AC227" s="162" t="str">
        <f>RAWDC3!AJ227</f>
        <v>-</v>
      </c>
      <c r="AD227" s="162" t="str">
        <f>RAWDC3!AK227</f>
        <v>-</v>
      </c>
      <c r="AE227" s="162" t="str">
        <f>RAWDC3!AL227</f>
        <v>-</v>
      </c>
      <c r="AF227" s="162" t="str">
        <f>RAWDC3!AM227</f>
        <v>-</v>
      </c>
      <c r="AG227" s="162"/>
      <c r="AH227" s="162" t="str">
        <f>RAWDC3!AN227</f>
        <v>-</v>
      </c>
      <c r="AI227" s="162" t="str">
        <f>RAWDC3!AO227</f>
        <v>-</v>
      </c>
      <c r="AJ227" s="162" t="str">
        <f>RAWDC3!AP227</f>
        <v>-</v>
      </c>
      <c r="AK227" s="162" t="str">
        <f>RAWDC3!AQ227</f>
        <v>-</v>
      </c>
      <c r="AL227" s="162" t="str">
        <f>RAWDC3!AR227</f>
        <v>-</v>
      </c>
      <c r="AM227" s="162" t="str">
        <f>RAWDC3!AS227</f>
        <v>-</v>
      </c>
      <c r="AN227" s="162" t="str">
        <f>RAWDC3!AT227</f>
        <v>-</v>
      </c>
      <c r="AO227" s="162" t="str">
        <f>RAWDC3!AU227</f>
        <v>-</v>
      </c>
      <c r="AP227" s="162" t="str">
        <f>RAWDC3!AV227</f>
        <v>-</v>
      </c>
    </row>
    <row r="228" spans="1:42">
      <c r="A228" s="44">
        <v>226</v>
      </c>
      <c r="B228">
        <f>RAWDC3!K228</f>
        <v>0</v>
      </c>
      <c r="C228">
        <f>RAWDC3!L228</f>
        <v>0</v>
      </c>
      <c r="D228">
        <f>SUMIF(RAWDC3!BE228:HV228, $D$2)</f>
        <v>0</v>
      </c>
      <c r="E228">
        <f>SUMIF(RAWDC3!BE228:HV228, $E$2)</f>
        <v>0</v>
      </c>
      <c r="F228">
        <f>SUMIF(RAWDC3!BE228:HV228, $F$2)</f>
        <v>0</v>
      </c>
      <c r="G228">
        <f>SUMIF(RAWDC3!BE228:HV228, $G$2)</f>
        <v>0</v>
      </c>
      <c r="H228">
        <f>SUMIF(RAWDC3!BE228:HV228, $H$2)</f>
        <v>0</v>
      </c>
      <c r="I228">
        <f>SUMIF(RAWDC3!BE228:HV228, $I$2)</f>
        <v>0</v>
      </c>
      <c r="J228">
        <f>SUMIF(RAWDC3!BE228:HV228, $J$2)</f>
        <v>0</v>
      </c>
      <c r="K228">
        <f>SUMIF(RAWDC3!BE228:HV228, $K$2)</f>
        <v>0</v>
      </c>
      <c r="M228">
        <f t="shared" si="30"/>
        <v>0</v>
      </c>
      <c r="N228">
        <f t="shared" si="31"/>
        <v>0</v>
      </c>
      <c r="O228">
        <f t="shared" si="32"/>
        <v>0</v>
      </c>
      <c r="Q228" s="162">
        <f>RAWDC3!P228</f>
        <v>0</v>
      </c>
      <c r="R228" s="162">
        <f>RAWDC3!Q228</f>
        <v>0</v>
      </c>
      <c r="S228" s="162">
        <f>RAWDC3!R228</f>
        <v>0</v>
      </c>
      <c r="T228" s="162">
        <f>RAWDC3!S228</f>
        <v>0</v>
      </c>
      <c r="U228" s="162">
        <f>RAWDC3!T228</f>
        <v>0</v>
      </c>
      <c r="V228" s="162">
        <f>RAWDC3!U228</f>
        <v>0</v>
      </c>
      <c r="X228" s="162" t="str">
        <f>RAWDC3!AE228</f>
        <v>-</v>
      </c>
      <c r="Y228" s="162" t="str">
        <f>RAWDC3!AF228</f>
        <v>-</v>
      </c>
      <c r="Z228" s="162" t="str">
        <f>RAWDC3!AG228</f>
        <v>-</v>
      </c>
      <c r="AA228" s="162" t="str">
        <f>RAWDC3!AH228</f>
        <v>-</v>
      </c>
      <c r="AB228" s="162" t="str">
        <f>RAWDC3!AI228</f>
        <v>-</v>
      </c>
      <c r="AC228" s="162" t="str">
        <f>RAWDC3!AJ228</f>
        <v>-</v>
      </c>
      <c r="AD228" s="162" t="str">
        <f>RAWDC3!AK228</f>
        <v>-</v>
      </c>
      <c r="AE228" s="162" t="str">
        <f>RAWDC3!AL228</f>
        <v>-</v>
      </c>
      <c r="AF228" s="162" t="str">
        <f>RAWDC3!AM228</f>
        <v>-</v>
      </c>
      <c r="AG228" s="162"/>
      <c r="AH228" s="162" t="str">
        <f>RAWDC3!AN228</f>
        <v>-</v>
      </c>
      <c r="AI228" s="162" t="str">
        <f>RAWDC3!AO228</f>
        <v>-</v>
      </c>
      <c r="AJ228" s="162" t="str">
        <f>RAWDC3!AP228</f>
        <v>-</v>
      </c>
      <c r="AK228" s="162" t="str">
        <f>RAWDC3!AQ228</f>
        <v>-</v>
      </c>
      <c r="AL228" s="162" t="str">
        <f>RAWDC3!AR228</f>
        <v>-</v>
      </c>
      <c r="AM228" s="162" t="str">
        <f>RAWDC3!AS228</f>
        <v>-</v>
      </c>
      <c r="AN228" s="162" t="str">
        <f>RAWDC3!AT228</f>
        <v>-</v>
      </c>
      <c r="AO228" s="162" t="str">
        <f>RAWDC3!AU228</f>
        <v>-</v>
      </c>
      <c r="AP228" s="162" t="str">
        <f>RAWDC3!AV228</f>
        <v>-</v>
      </c>
    </row>
    <row r="229" spans="1:42">
      <c r="A229" s="44">
        <v>227</v>
      </c>
      <c r="B229">
        <f>RAWDC3!K229</f>
        <v>0</v>
      </c>
      <c r="C229">
        <f>RAWDC3!L229</f>
        <v>0</v>
      </c>
      <c r="D229">
        <f>SUMIF(RAWDC3!BE229:HV229, $D$2)</f>
        <v>0</v>
      </c>
      <c r="E229">
        <f>SUMIF(RAWDC3!BE229:HV229, $E$2)</f>
        <v>0</v>
      </c>
      <c r="F229">
        <f>SUMIF(RAWDC3!BE229:HV229, $F$2)</f>
        <v>0</v>
      </c>
      <c r="G229">
        <f>SUMIF(RAWDC3!BE229:HV229, $G$2)</f>
        <v>0</v>
      </c>
      <c r="H229">
        <f>SUMIF(RAWDC3!BE229:HV229, $H$2)</f>
        <v>0</v>
      </c>
      <c r="I229">
        <f>SUMIF(RAWDC3!BE229:HV229, $I$2)</f>
        <v>0</v>
      </c>
      <c r="J229">
        <f>SUMIF(RAWDC3!BE229:HV229, $J$2)</f>
        <v>0</v>
      </c>
      <c r="K229">
        <f>SUMIF(RAWDC3!BE229:HV229, $K$2)</f>
        <v>0</v>
      </c>
      <c r="M229">
        <f t="shared" si="30"/>
        <v>0</v>
      </c>
      <c r="N229">
        <f t="shared" si="31"/>
        <v>0</v>
      </c>
      <c r="O229">
        <f t="shared" si="32"/>
        <v>0</v>
      </c>
      <c r="Q229" s="162">
        <f>RAWDC3!P229</f>
        <v>0</v>
      </c>
      <c r="R229" s="162">
        <f>RAWDC3!Q229</f>
        <v>0</v>
      </c>
      <c r="S229" s="162">
        <f>RAWDC3!R229</f>
        <v>0</v>
      </c>
      <c r="T229" s="162">
        <f>RAWDC3!S229</f>
        <v>0</v>
      </c>
      <c r="U229" s="162">
        <f>RAWDC3!T229</f>
        <v>0</v>
      </c>
      <c r="V229" s="162">
        <f>RAWDC3!U229</f>
        <v>0</v>
      </c>
      <c r="X229" s="162" t="str">
        <f>RAWDC3!AE229</f>
        <v>-</v>
      </c>
      <c r="Y229" s="162" t="str">
        <f>RAWDC3!AF229</f>
        <v>-</v>
      </c>
      <c r="Z229" s="162" t="str">
        <f>RAWDC3!AG229</f>
        <v>-</v>
      </c>
      <c r="AA229" s="162" t="str">
        <f>RAWDC3!AH229</f>
        <v>-</v>
      </c>
      <c r="AB229" s="162" t="str">
        <f>RAWDC3!AI229</f>
        <v>-</v>
      </c>
      <c r="AC229" s="162" t="str">
        <f>RAWDC3!AJ229</f>
        <v>-</v>
      </c>
      <c r="AD229" s="162" t="str">
        <f>RAWDC3!AK229</f>
        <v>-</v>
      </c>
      <c r="AE229" s="162" t="str">
        <f>RAWDC3!AL229</f>
        <v>-</v>
      </c>
      <c r="AF229" s="162" t="str">
        <f>RAWDC3!AM229</f>
        <v>-</v>
      </c>
      <c r="AG229" s="162"/>
      <c r="AH229" s="162" t="str">
        <f>RAWDC3!AN229</f>
        <v>-</v>
      </c>
      <c r="AI229" s="162" t="str">
        <f>RAWDC3!AO229</f>
        <v>-</v>
      </c>
      <c r="AJ229" s="162" t="str">
        <f>RAWDC3!AP229</f>
        <v>-</v>
      </c>
      <c r="AK229" s="162" t="str">
        <f>RAWDC3!AQ229</f>
        <v>-</v>
      </c>
      <c r="AL229" s="162" t="str">
        <f>RAWDC3!AR229</f>
        <v>-</v>
      </c>
      <c r="AM229" s="162" t="str">
        <f>RAWDC3!AS229</f>
        <v>-</v>
      </c>
      <c r="AN229" s="162" t="str">
        <f>RAWDC3!AT229</f>
        <v>-</v>
      </c>
      <c r="AO229" s="162" t="str">
        <f>RAWDC3!AU229</f>
        <v>-</v>
      </c>
      <c r="AP229" s="162" t="str">
        <f>RAWDC3!AV229</f>
        <v>-</v>
      </c>
    </row>
    <row r="230" spans="1:42">
      <c r="A230" s="44">
        <v>228</v>
      </c>
      <c r="B230">
        <f>RAWDC3!K230</f>
        <v>0</v>
      </c>
      <c r="C230">
        <f>RAWDC3!L230</f>
        <v>0</v>
      </c>
      <c r="D230">
        <f>SUMIF(RAWDC3!BE230:HV230, $D$2)</f>
        <v>0</v>
      </c>
      <c r="E230">
        <f>SUMIF(RAWDC3!BE230:HV230, $E$2)</f>
        <v>0</v>
      </c>
      <c r="F230">
        <f>SUMIF(RAWDC3!BE230:HV230, $F$2)</f>
        <v>0</v>
      </c>
      <c r="G230">
        <f>SUMIF(RAWDC3!BE230:HV230, $G$2)</f>
        <v>0</v>
      </c>
      <c r="H230">
        <f>SUMIF(RAWDC3!BE230:HV230, $H$2)</f>
        <v>0</v>
      </c>
      <c r="I230">
        <f>SUMIF(RAWDC3!BE230:HV230, $I$2)</f>
        <v>0</v>
      </c>
      <c r="J230">
        <f>SUMIF(RAWDC3!BE230:HV230, $J$2)</f>
        <v>0</v>
      </c>
      <c r="K230">
        <f>SUMIF(RAWDC3!BE230:HV230, $K$2)</f>
        <v>0</v>
      </c>
      <c r="M230">
        <f t="shared" si="30"/>
        <v>0</v>
      </c>
      <c r="N230">
        <f t="shared" si="31"/>
        <v>0</v>
      </c>
      <c r="O230">
        <f t="shared" si="32"/>
        <v>0</v>
      </c>
      <c r="Q230" s="162">
        <f>RAWDC3!P230</f>
        <v>0</v>
      </c>
      <c r="R230" s="162">
        <f>RAWDC3!Q230</f>
        <v>0</v>
      </c>
      <c r="S230" s="162">
        <f>RAWDC3!R230</f>
        <v>0</v>
      </c>
      <c r="T230" s="162">
        <f>RAWDC3!S230</f>
        <v>0</v>
      </c>
      <c r="U230" s="162">
        <f>RAWDC3!T230</f>
        <v>0</v>
      </c>
      <c r="V230" s="162">
        <f>RAWDC3!U230</f>
        <v>0</v>
      </c>
      <c r="X230" s="162" t="str">
        <f>RAWDC3!AE230</f>
        <v>-</v>
      </c>
      <c r="Y230" s="162" t="str">
        <f>RAWDC3!AF230</f>
        <v>-</v>
      </c>
      <c r="Z230" s="162" t="str">
        <f>RAWDC3!AG230</f>
        <v>-</v>
      </c>
      <c r="AA230" s="162" t="str">
        <f>RAWDC3!AH230</f>
        <v>-</v>
      </c>
      <c r="AB230" s="162" t="str">
        <f>RAWDC3!AI230</f>
        <v>-</v>
      </c>
      <c r="AC230" s="162" t="str">
        <f>RAWDC3!AJ230</f>
        <v>-</v>
      </c>
      <c r="AD230" s="162" t="str">
        <f>RAWDC3!AK230</f>
        <v>-</v>
      </c>
      <c r="AE230" s="162" t="str">
        <f>RAWDC3!AL230</f>
        <v>-</v>
      </c>
      <c r="AF230" s="162" t="str">
        <f>RAWDC3!AM230</f>
        <v>-</v>
      </c>
      <c r="AG230" s="162"/>
      <c r="AH230" s="162" t="str">
        <f>RAWDC3!AN230</f>
        <v>-</v>
      </c>
      <c r="AI230" s="162" t="str">
        <f>RAWDC3!AO230</f>
        <v>-</v>
      </c>
      <c r="AJ230" s="162" t="str">
        <f>RAWDC3!AP230</f>
        <v>-</v>
      </c>
      <c r="AK230" s="162" t="str">
        <f>RAWDC3!AQ230</f>
        <v>-</v>
      </c>
      <c r="AL230" s="162" t="str">
        <f>RAWDC3!AR230</f>
        <v>-</v>
      </c>
      <c r="AM230" s="162" t="str">
        <f>RAWDC3!AS230</f>
        <v>-</v>
      </c>
      <c r="AN230" s="162" t="str">
        <f>RAWDC3!AT230</f>
        <v>-</v>
      </c>
      <c r="AO230" s="162" t="str">
        <f>RAWDC3!AU230</f>
        <v>-</v>
      </c>
      <c r="AP230" s="162" t="str">
        <f>RAWDC3!AV230</f>
        <v>-</v>
      </c>
    </row>
    <row r="231" spans="1:42">
      <c r="A231" s="44">
        <v>229</v>
      </c>
      <c r="B231">
        <f>RAWDC3!K231</f>
        <v>0</v>
      </c>
      <c r="C231">
        <f>RAWDC3!L231</f>
        <v>0</v>
      </c>
      <c r="D231">
        <f>SUMIF(RAWDC3!BE231:HV231, $D$2)</f>
        <v>0</v>
      </c>
      <c r="E231">
        <f>SUMIF(RAWDC3!BE231:HV231, $E$2)</f>
        <v>0</v>
      </c>
      <c r="F231">
        <f>SUMIF(RAWDC3!BE231:HV231, $F$2)</f>
        <v>0</v>
      </c>
      <c r="G231">
        <f>SUMIF(RAWDC3!BE231:HV231, $G$2)</f>
        <v>0</v>
      </c>
      <c r="H231">
        <f>SUMIF(RAWDC3!BE231:HV231, $H$2)</f>
        <v>0</v>
      </c>
      <c r="I231">
        <f>SUMIF(RAWDC3!BE231:HV231, $I$2)</f>
        <v>0</v>
      </c>
      <c r="J231">
        <f>SUMIF(RAWDC3!BE231:HV231, $J$2)</f>
        <v>0</v>
      </c>
      <c r="K231">
        <f>SUMIF(RAWDC3!BE231:HV231, $K$2)</f>
        <v>0</v>
      </c>
      <c r="M231">
        <f t="shared" si="30"/>
        <v>0</v>
      </c>
      <c r="N231">
        <f t="shared" si="31"/>
        <v>0</v>
      </c>
      <c r="O231">
        <f t="shared" si="32"/>
        <v>0</v>
      </c>
      <c r="Q231" s="162">
        <f>RAWDC3!P231</f>
        <v>0</v>
      </c>
      <c r="R231" s="162">
        <f>RAWDC3!Q231</f>
        <v>0</v>
      </c>
      <c r="S231" s="162">
        <f>RAWDC3!R231</f>
        <v>0</v>
      </c>
      <c r="T231" s="162">
        <f>RAWDC3!S231</f>
        <v>0</v>
      </c>
      <c r="U231" s="162">
        <f>RAWDC3!T231</f>
        <v>0</v>
      </c>
      <c r="V231" s="162">
        <f>RAWDC3!U231</f>
        <v>0</v>
      </c>
      <c r="X231" s="162" t="str">
        <f>RAWDC3!AE231</f>
        <v>-</v>
      </c>
      <c r="Y231" s="162" t="str">
        <f>RAWDC3!AF231</f>
        <v>-</v>
      </c>
      <c r="Z231" s="162" t="str">
        <f>RAWDC3!AG231</f>
        <v>-</v>
      </c>
      <c r="AA231" s="162" t="str">
        <f>RAWDC3!AH231</f>
        <v>-</v>
      </c>
      <c r="AB231" s="162" t="str">
        <f>RAWDC3!AI231</f>
        <v>-</v>
      </c>
      <c r="AC231" s="162" t="str">
        <f>RAWDC3!AJ231</f>
        <v>-</v>
      </c>
      <c r="AD231" s="162" t="str">
        <f>RAWDC3!AK231</f>
        <v>-</v>
      </c>
      <c r="AE231" s="162" t="str">
        <f>RAWDC3!AL231</f>
        <v>-</v>
      </c>
      <c r="AF231" s="162" t="str">
        <f>RAWDC3!AM231</f>
        <v>-</v>
      </c>
      <c r="AG231" s="162"/>
      <c r="AH231" s="162" t="str">
        <f>RAWDC3!AN231</f>
        <v>-</v>
      </c>
      <c r="AI231" s="162" t="str">
        <f>RAWDC3!AO231</f>
        <v>-</v>
      </c>
      <c r="AJ231" s="162" t="str">
        <f>RAWDC3!AP231</f>
        <v>-</v>
      </c>
      <c r="AK231" s="162" t="str">
        <f>RAWDC3!AQ231</f>
        <v>-</v>
      </c>
      <c r="AL231" s="162" t="str">
        <f>RAWDC3!AR231</f>
        <v>-</v>
      </c>
      <c r="AM231" s="162" t="str">
        <f>RAWDC3!AS231</f>
        <v>-</v>
      </c>
      <c r="AN231" s="162" t="str">
        <f>RAWDC3!AT231</f>
        <v>-</v>
      </c>
      <c r="AO231" s="162" t="str">
        <f>RAWDC3!AU231</f>
        <v>-</v>
      </c>
      <c r="AP231" s="162" t="str">
        <f>RAWDC3!AV231</f>
        <v>-</v>
      </c>
    </row>
    <row r="232" spans="1:42">
      <c r="A232" s="44">
        <v>230</v>
      </c>
      <c r="B232">
        <f>RAWDC3!K232</f>
        <v>0</v>
      </c>
      <c r="C232">
        <f>RAWDC3!L232</f>
        <v>0</v>
      </c>
      <c r="D232">
        <f>SUMIF(RAWDC3!BE232:HV232, $D$2)</f>
        <v>0</v>
      </c>
      <c r="E232">
        <f>SUMIF(RAWDC3!BE232:HV232, $E$2)</f>
        <v>0</v>
      </c>
      <c r="F232">
        <f>SUMIF(RAWDC3!BE232:HV232, $F$2)</f>
        <v>0</v>
      </c>
      <c r="G232">
        <f>SUMIF(RAWDC3!BE232:HV232, $G$2)</f>
        <v>0</v>
      </c>
      <c r="H232">
        <f>SUMIF(RAWDC3!BE232:HV232, $H$2)</f>
        <v>0</v>
      </c>
      <c r="I232">
        <f>SUMIF(RAWDC3!BE232:HV232, $I$2)</f>
        <v>0</v>
      </c>
      <c r="J232">
        <f>SUMIF(RAWDC3!BE232:HV232, $J$2)</f>
        <v>0</v>
      </c>
      <c r="K232">
        <f>SUMIF(RAWDC3!BE232:HV232, $K$2)</f>
        <v>0</v>
      </c>
      <c r="M232">
        <f t="shared" si="30"/>
        <v>0</v>
      </c>
      <c r="N232">
        <f t="shared" si="31"/>
        <v>0</v>
      </c>
      <c r="O232">
        <f t="shared" si="32"/>
        <v>0</v>
      </c>
      <c r="Q232" s="162">
        <f>RAWDC3!P232</f>
        <v>0</v>
      </c>
      <c r="R232" s="162">
        <f>RAWDC3!Q232</f>
        <v>0</v>
      </c>
      <c r="S232" s="162">
        <f>RAWDC3!R232</f>
        <v>0</v>
      </c>
      <c r="T232" s="162">
        <f>RAWDC3!S232</f>
        <v>0</v>
      </c>
      <c r="U232" s="162">
        <f>RAWDC3!T232</f>
        <v>0</v>
      </c>
      <c r="V232" s="162">
        <f>RAWDC3!U232</f>
        <v>0</v>
      </c>
      <c r="X232" s="162" t="str">
        <f>RAWDC3!AE232</f>
        <v>-</v>
      </c>
      <c r="Y232" s="162" t="str">
        <f>RAWDC3!AF232</f>
        <v>-</v>
      </c>
      <c r="Z232" s="162" t="str">
        <f>RAWDC3!AG232</f>
        <v>-</v>
      </c>
      <c r="AA232" s="162" t="str">
        <f>RAWDC3!AH232</f>
        <v>-</v>
      </c>
      <c r="AB232" s="162" t="str">
        <f>RAWDC3!AI232</f>
        <v>-</v>
      </c>
      <c r="AC232" s="162" t="str">
        <f>RAWDC3!AJ232</f>
        <v>-</v>
      </c>
      <c r="AD232" s="162" t="str">
        <f>RAWDC3!AK232</f>
        <v>-</v>
      </c>
      <c r="AE232" s="162" t="str">
        <f>RAWDC3!AL232</f>
        <v>-</v>
      </c>
      <c r="AF232" s="162" t="str">
        <f>RAWDC3!AM232</f>
        <v>-</v>
      </c>
      <c r="AG232" s="162"/>
      <c r="AH232" s="162" t="str">
        <f>RAWDC3!AN232</f>
        <v>-</v>
      </c>
      <c r="AI232" s="162" t="str">
        <f>RAWDC3!AO232</f>
        <v>-</v>
      </c>
      <c r="AJ232" s="162" t="str">
        <f>RAWDC3!AP232</f>
        <v>-</v>
      </c>
      <c r="AK232" s="162" t="str">
        <f>RAWDC3!AQ232</f>
        <v>-</v>
      </c>
      <c r="AL232" s="162" t="str">
        <f>RAWDC3!AR232</f>
        <v>-</v>
      </c>
      <c r="AM232" s="162" t="str">
        <f>RAWDC3!AS232</f>
        <v>-</v>
      </c>
      <c r="AN232" s="162" t="str">
        <f>RAWDC3!AT232</f>
        <v>-</v>
      </c>
      <c r="AO232" s="162" t="str">
        <f>RAWDC3!AU232</f>
        <v>-</v>
      </c>
      <c r="AP232" s="162" t="str">
        <f>RAWDC3!AV232</f>
        <v>-</v>
      </c>
    </row>
    <row r="233" spans="1:42">
      <c r="A233" s="44">
        <v>231</v>
      </c>
      <c r="B233">
        <f>RAWDC3!K233</f>
        <v>0</v>
      </c>
      <c r="C233">
        <f>RAWDC3!L233</f>
        <v>0</v>
      </c>
      <c r="D233">
        <f>SUMIF(RAWDC3!BE233:HV233, $D$2)</f>
        <v>0</v>
      </c>
      <c r="E233">
        <f>SUMIF(RAWDC3!BE233:HV233, $E$2)</f>
        <v>0</v>
      </c>
      <c r="F233">
        <f>SUMIF(RAWDC3!BE233:HV233, $F$2)</f>
        <v>0</v>
      </c>
      <c r="G233">
        <f>SUMIF(RAWDC3!BE233:HV233, $G$2)</f>
        <v>0</v>
      </c>
      <c r="H233">
        <f>SUMIF(RAWDC3!BE233:HV233, $H$2)</f>
        <v>0</v>
      </c>
      <c r="I233">
        <f>SUMIF(RAWDC3!BE233:HV233, $I$2)</f>
        <v>0</v>
      </c>
      <c r="J233">
        <f>SUMIF(RAWDC3!BE233:HV233, $J$2)</f>
        <v>0</v>
      </c>
      <c r="K233">
        <f>SUMIF(RAWDC3!BE233:HV233, $K$2)</f>
        <v>0</v>
      </c>
      <c r="M233">
        <f t="shared" si="30"/>
        <v>0</v>
      </c>
      <c r="N233">
        <f t="shared" si="31"/>
        <v>0</v>
      </c>
      <c r="O233">
        <f t="shared" si="32"/>
        <v>0</v>
      </c>
      <c r="Q233" s="162">
        <f>RAWDC3!P233</f>
        <v>0</v>
      </c>
      <c r="R233" s="162">
        <f>RAWDC3!Q233</f>
        <v>0</v>
      </c>
      <c r="S233" s="162">
        <f>RAWDC3!R233</f>
        <v>0</v>
      </c>
      <c r="T233" s="162">
        <f>RAWDC3!S233</f>
        <v>0</v>
      </c>
      <c r="U233" s="162">
        <f>RAWDC3!T233</f>
        <v>0</v>
      </c>
      <c r="V233" s="162">
        <f>RAWDC3!U233</f>
        <v>0</v>
      </c>
      <c r="X233" s="162" t="str">
        <f>RAWDC3!AE233</f>
        <v>-</v>
      </c>
      <c r="Y233" s="162" t="str">
        <f>RAWDC3!AF233</f>
        <v>-</v>
      </c>
      <c r="Z233" s="162" t="str">
        <f>RAWDC3!AG233</f>
        <v>-</v>
      </c>
      <c r="AA233" s="162" t="str">
        <f>RAWDC3!AH233</f>
        <v>-</v>
      </c>
      <c r="AB233" s="162" t="str">
        <f>RAWDC3!AI233</f>
        <v>-</v>
      </c>
      <c r="AC233" s="162" t="str">
        <f>RAWDC3!AJ233</f>
        <v>-</v>
      </c>
      <c r="AD233" s="162" t="str">
        <f>RAWDC3!AK233</f>
        <v>-</v>
      </c>
      <c r="AE233" s="162" t="str">
        <f>RAWDC3!AL233</f>
        <v>-</v>
      </c>
      <c r="AF233" s="162" t="str">
        <f>RAWDC3!AM233</f>
        <v>-</v>
      </c>
      <c r="AG233" s="162"/>
      <c r="AH233" s="162" t="str">
        <f>RAWDC3!AN233</f>
        <v>-</v>
      </c>
      <c r="AI233" s="162" t="str">
        <f>RAWDC3!AO233</f>
        <v>-</v>
      </c>
      <c r="AJ233" s="162" t="str">
        <f>RAWDC3!AP233</f>
        <v>-</v>
      </c>
      <c r="AK233" s="162" t="str">
        <f>RAWDC3!AQ233</f>
        <v>-</v>
      </c>
      <c r="AL233" s="162" t="str">
        <f>RAWDC3!AR233</f>
        <v>-</v>
      </c>
      <c r="AM233" s="162" t="str">
        <f>RAWDC3!AS233</f>
        <v>-</v>
      </c>
      <c r="AN233" s="162" t="str">
        <f>RAWDC3!AT233</f>
        <v>-</v>
      </c>
      <c r="AO233" s="162" t="str">
        <f>RAWDC3!AU233</f>
        <v>-</v>
      </c>
      <c r="AP233" s="162" t="str">
        <f>RAWDC3!AV233</f>
        <v>-</v>
      </c>
    </row>
    <row r="234" spans="1:42">
      <c r="A234" s="44">
        <v>232</v>
      </c>
      <c r="B234">
        <f>RAWDC3!K234</f>
        <v>0</v>
      </c>
      <c r="C234">
        <f>RAWDC3!L234</f>
        <v>0</v>
      </c>
      <c r="D234">
        <f>SUMIF(RAWDC3!BE234:HV234, $D$2)</f>
        <v>0</v>
      </c>
      <c r="E234">
        <f>SUMIF(RAWDC3!BE234:HV234, $E$2)</f>
        <v>0</v>
      </c>
      <c r="F234">
        <f>SUMIF(RAWDC3!BE234:HV234, $F$2)</f>
        <v>0</v>
      </c>
      <c r="G234">
        <f>SUMIF(RAWDC3!BE234:HV234, $G$2)</f>
        <v>0</v>
      </c>
      <c r="H234">
        <f>SUMIF(RAWDC3!BE234:HV234, $H$2)</f>
        <v>0</v>
      </c>
      <c r="I234">
        <f>SUMIF(RAWDC3!BE234:HV234, $I$2)</f>
        <v>0</v>
      </c>
      <c r="J234">
        <f>SUMIF(RAWDC3!BE234:HV234, $J$2)</f>
        <v>0</v>
      </c>
      <c r="K234">
        <f>SUMIF(RAWDC3!BE234:HV234, $K$2)</f>
        <v>0</v>
      </c>
      <c r="M234">
        <f t="shared" si="30"/>
        <v>0</v>
      </c>
      <c r="N234">
        <f t="shared" si="31"/>
        <v>0</v>
      </c>
      <c r="O234">
        <f t="shared" si="32"/>
        <v>0</v>
      </c>
      <c r="Q234" s="162">
        <f>RAWDC3!P234</f>
        <v>0</v>
      </c>
      <c r="R234" s="162">
        <f>RAWDC3!Q234</f>
        <v>0</v>
      </c>
      <c r="S234" s="162">
        <f>RAWDC3!R234</f>
        <v>0</v>
      </c>
      <c r="T234" s="162">
        <f>RAWDC3!S234</f>
        <v>0</v>
      </c>
      <c r="U234" s="162">
        <f>RAWDC3!T234</f>
        <v>0</v>
      </c>
      <c r="V234" s="162">
        <f>RAWDC3!U234</f>
        <v>0</v>
      </c>
      <c r="X234" s="162" t="str">
        <f>RAWDC3!AE234</f>
        <v>-</v>
      </c>
      <c r="Y234" s="162" t="str">
        <f>RAWDC3!AF234</f>
        <v>-</v>
      </c>
      <c r="Z234" s="162" t="str">
        <f>RAWDC3!AG234</f>
        <v>-</v>
      </c>
      <c r="AA234" s="162" t="str">
        <f>RAWDC3!AH234</f>
        <v>-</v>
      </c>
      <c r="AB234" s="162" t="str">
        <f>RAWDC3!AI234</f>
        <v>-</v>
      </c>
      <c r="AC234" s="162" t="str">
        <f>RAWDC3!AJ234</f>
        <v>-</v>
      </c>
      <c r="AD234" s="162" t="str">
        <f>RAWDC3!AK234</f>
        <v>-</v>
      </c>
      <c r="AE234" s="162" t="str">
        <f>RAWDC3!AL234</f>
        <v>-</v>
      </c>
      <c r="AF234" s="162" t="str">
        <f>RAWDC3!AM234</f>
        <v>-</v>
      </c>
      <c r="AG234" s="162"/>
      <c r="AH234" s="162" t="str">
        <f>RAWDC3!AN234</f>
        <v>-</v>
      </c>
      <c r="AI234" s="162" t="str">
        <f>RAWDC3!AO234</f>
        <v>-</v>
      </c>
      <c r="AJ234" s="162" t="str">
        <f>RAWDC3!AP234</f>
        <v>-</v>
      </c>
      <c r="AK234" s="162" t="str">
        <f>RAWDC3!AQ234</f>
        <v>-</v>
      </c>
      <c r="AL234" s="162" t="str">
        <f>RAWDC3!AR234</f>
        <v>-</v>
      </c>
      <c r="AM234" s="162" t="str">
        <f>RAWDC3!AS234</f>
        <v>-</v>
      </c>
      <c r="AN234" s="162" t="str">
        <f>RAWDC3!AT234</f>
        <v>-</v>
      </c>
      <c r="AO234" s="162" t="str">
        <f>RAWDC3!AU234</f>
        <v>-</v>
      </c>
      <c r="AP234" s="162" t="str">
        <f>RAWDC3!AV234</f>
        <v>-</v>
      </c>
    </row>
    <row r="235" spans="1:42">
      <c r="A235" s="44">
        <v>233</v>
      </c>
      <c r="B235">
        <f>RAWDC3!K235</f>
        <v>0</v>
      </c>
      <c r="C235">
        <f>RAWDC3!L235</f>
        <v>0</v>
      </c>
      <c r="D235">
        <f>SUMIF(RAWDC3!BE235:HV235, $D$2)</f>
        <v>0</v>
      </c>
      <c r="E235">
        <f>SUMIF(RAWDC3!BE235:HV235, $E$2)</f>
        <v>0</v>
      </c>
      <c r="F235">
        <f>SUMIF(RAWDC3!BE235:HV235, $F$2)</f>
        <v>0</v>
      </c>
      <c r="G235">
        <f>SUMIF(RAWDC3!BE235:HV235, $G$2)</f>
        <v>0</v>
      </c>
      <c r="H235">
        <f>SUMIF(RAWDC3!BE235:HV235, $H$2)</f>
        <v>0</v>
      </c>
      <c r="I235">
        <f>SUMIF(RAWDC3!BE235:HV235, $I$2)</f>
        <v>0</v>
      </c>
      <c r="J235">
        <f>SUMIF(RAWDC3!BE235:HV235, $J$2)</f>
        <v>0</v>
      </c>
      <c r="K235">
        <f>SUMIF(RAWDC3!BE235:HV235, $K$2)</f>
        <v>0</v>
      </c>
      <c r="M235">
        <f t="shared" si="30"/>
        <v>0</v>
      </c>
      <c r="N235">
        <f t="shared" si="31"/>
        <v>0</v>
      </c>
      <c r="O235">
        <f t="shared" si="32"/>
        <v>0</v>
      </c>
      <c r="Q235" s="162">
        <f>RAWDC3!P235</f>
        <v>0</v>
      </c>
      <c r="R235" s="162">
        <f>RAWDC3!Q235</f>
        <v>0</v>
      </c>
      <c r="S235" s="162">
        <f>RAWDC3!R235</f>
        <v>0</v>
      </c>
      <c r="T235" s="162">
        <f>RAWDC3!S235</f>
        <v>0</v>
      </c>
      <c r="U235" s="162">
        <f>RAWDC3!T235</f>
        <v>0</v>
      </c>
      <c r="V235" s="162">
        <f>RAWDC3!U235</f>
        <v>0</v>
      </c>
      <c r="X235" s="162" t="str">
        <f>RAWDC3!AE235</f>
        <v>-</v>
      </c>
      <c r="Y235" s="162" t="str">
        <f>RAWDC3!AF235</f>
        <v>-</v>
      </c>
      <c r="Z235" s="162" t="str">
        <f>RAWDC3!AG235</f>
        <v>-</v>
      </c>
      <c r="AA235" s="162" t="str">
        <f>RAWDC3!AH235</f>
        <v>-</v>
      </c>
      <c r="AB235" s="162" t="str">
        <f>RAWDC3!AI235</f>
        <v>-</v>
      </c>
      <c r="AC235" s="162" t="str">
        <f>RAWDC3!AJ235</f>
        <v>-</v>
      </c>
      <c r="AD235" s="162" t="str">
        <f>RAWDC3!AK235</f>
        <v>-</v>
      </c>
      <c r="AE235" s="162" t="str">
        <f>RAWDC3!AL235</f>
        <v>-</v>
      </c>
      <c r="AF235" s="162" t="str">
        <f>RAWDC3!AM235</f>
        <v>-</v>
      </c>
      <c r="AG235" s="162"/>
      <c r="AH235" s="162" t="str">
        <f>RAWDC3!AN235</f>
        <v>-</v>
      </c>
      <c r="AI235" s="162" t="str">
        <f>RAWDC3!AO235</f>
        <v>-</v>
      </c>
      <c r="AJ235" s="162" t="str">
        <f>RAWDC3!AP235</f>
        <v>-</v>
      </c>
      <c r="AK235" s="162" t="str">
        <f>RAWDC3!AQ235</f>
        <v>-</v>
      </c>
      <c r="AL235" s="162" t="str">
        <f>RAWDC3!AR235</f>
        <v>-</v>
      </c>
      <c r="AM235" s="162" t="str">
        <f>RAWDC3!AS235</f>
        <v>-</v>
      </c>
      <c r="AN235" s="162" t="str">
        <f>RAWDC3!AT235</f>
        <v>-</v>
      </c>
      <c r="AO235" s="162" t="str">
        <f>RAWDC3!AU235</f>
        <v>-</v>
      </c>
      <c r="AP235" s="162" t="str">
        <f>RAWDC3!AV235</f>
        <v>-</v>
      </c>
    </row>
    <row r="236" spans="1:42">
      <c r="A236" s="44">
        <v>234</v>
      </c>
      <c r="B236">
        <f>RAWDC3!K236</f>
        <v>0</v>
      </c>
      <c r="C236">
        <f>RAWDC3!L236</f>
        <v>0</v>
      </c>
      <c r="D236">
        <f>SUMIF(RAWDC3!BE236:HV236, $D$2)</f>
        <v>0</v>
      </c>
      <c r="E236">
        <f>SUMIF(RAWDC3!BE236:HV236, $E$2)</f>
        <v>0</v>
      </c>
      <c r="F236">
        <f>SUMIF(RAWDC3!BE236:HV236, $F$2)</f>
        <v>0</v>
      </c>
      <c r="G236">
        <f>SUMIF(RAWDC3!BE236:HV236, $G$2)</f>
        <v>0</v>
      </c>
      <c r="H236">
        <f>SUMIF(RAWDC3!BE236:HV236, $H$2)</f>
        <v>0</v>
      </c>
      <c r="I236">
        <f>SUMIF(RAWDC3!BE236:HV236, $I$2)</f>
        <v>0</v>
      </c>
      <c r="J236">
        <f>SUMIF(RAWDC3!BE236:HV236, $J$2)</f>
        <v>0</v>
      </c>
      <c r="K236">
        <f>SUMIF(RAWDC3!BE236:HV236, $K$2)</f>
        <v>0</v>
      </c>
      <c r="M236">
        <f t="shared" si="30"/>
        <v>0</v>
      </c>
      <c r="N236">
        <f t="shared" si="31"/>
        <v>0</v>
      </c>
      <c r="O236">
        <f t="shared" si="32"/>
        <v>0</v>
      </c>
      <c r="Q236" s="162">
        <f>RAWDC3!P236</f>
        <v>0</v>
      </c>
      <c r="R236" s="162">
        <f>RAWDC3!Q236</f>
        <v>0</v>
      </c>
      <c r="S236" s="162">
        <f>RAWDC3!R236</f>
        <v>0</v>
      </c>
      <c r="T236" s="162">
        <f>RAWDC3!S236</f>
        <v>0</v>
      </c>
      <c r="U236" s="162">
        <f>RAWDC3!T236</f>
        <v>0</v>
      </c>
      <c r="V236" s="162">
        <f>RAWDC3!U236</f>
        <v>0</v>
      </c>
      <c r="X236" s="162" t="str">
        <f>RAWDC3!AE236</f>
        <v>-</v>
      </c>
      <c r="Y236" s="162" t="str">
        <f>RAWDC3!AF236</f>
        <v>-</v>
      </c>
      <c r="Z236" s="162" t="str">
        <f>RAWDC3!AG236</f>
        <v>-</v>
      </c>
      <c r="AA236" s="162" t="str">
        <f>RAWDC3!AH236</f>
        <v>-</v>
      </c>
      <c r="AB236" s="162" t="str">
        <f>RAWDC3!AI236</f>
        <v>-</v>
      </c>
      <c r="AC236" s="162" t="str">
        <f>RAWDC3!AJ236</f>
        <v>-</v>
      </c>
      <c r="AD236" s="162" t="str">
        <f>RAWDC3!AK236</f>
        <v>-</v>
      </c>
      <c r="AE236" s="162" t="str">
        <f>RAWDC3!AL236</f>
        <v>-</v>
      </c>
      <c r="AF236" s="162" t="str">
        <f>RAWDC3!AM236</f>
        <v>-</v>
      </c>
      <c r="AG236" s="162"/>
      <c r="AH236" s="162" t="str">
        <f>RAWDC3!AN236</f>
        <v>-</v>
      </c>
      <c r="AI236" s="162" t="str">
        <f>RAWDC3!AO236</f>
        <v>-</v>
      </c>
      <c r="AJ236" s="162" t="str">
        <f>RAWDC3!AP236</f>
        <v>-</v>
      </c>
      <c r="AK236" s="162" t="str">
        <f>RAWDC3!AQ236</f>
        <v>-</v>
      </c>
      <c r="AL236" s="162" t="str">
        <f>RAWDC3!AR236</f>
        <v>-</v>
      </c>
      <c r="AM236" s="162" t="str">
        <f>RAWDC3!AS236</f>
        <v>-</v>
      </c>
      <c r="AN236" s="162" t="str">
        <f>RAWDC3!AT236</f>
        <v>-</v>
      </c>
      <c r="AO236" s="162" t="str">
        <f>RAWDC3!AU236</f>
        <v>-</v>
      </c>
      <c r="AP236" s="162" t="str">
        <f>RAWDC3!AV236</f>
        <v>-</v>
      </c>
    </row>
    <row r="237" spans="1:42">
      <c r="A237" s="44">
        <v>235</v>
      </c>
      <c r="B237">
        <f>RAWDC3!K237</f>
        <v>0</v>
      </c>
      <c r="C237">
        <f>RAWDC3!L237</f>
        <v>0</v>
      </c>
      <c r="D237">
        <f>SUMIF(RAWDC3!BE237:HV237, $D$2)</f>
        <v>0</v>
      </c>
      <c r="E237">
        <f>SUMIF(RAWDC3!BE237:HV237, $E$2)</f>
        <v>0</v>
      </c>
      <c r="F237">
        <f>SUMIF(RAWDC3!BE237:HV237, $F$2)</f>
        <v>0</v>
      </c>
      <c r="G237">
        <f>SUMIF(RAWDC3!BE237:HV237, $G$2)</f>
        <v>0</v>
      </c>
      <c r="H237">
        <f>SUMIF(RAWDC3!BE237:HV237, $H$2)</f>
        <v>0</v>
      </c>
      <c r="I237">
        <f>SUMIF(RAWDC3!BE237:HV237, $I$2)</f>
        <v>0</v>
      </c>
      <c r="J237">
        <f>SUMIF(RAWDC3!BE237:HV237, $J$2)</f>
        <v>0</v>
      </c>
      <c r="K237">
        <f>SUMIF(RAWDC3!BE237:HV237, $K$2)</f>
        <v>0</v>
      </c>
      <c r="M237">
        <f t="shared" si="30"/>
        <v>0</v>
      </c>
      <c r="N237">
        <f t="shared" si="31"/>
        <v>0</v>
      </c>
      <c r="O237">
        <f t="shared" si="32"/>
        <v>0</v>
      </c>
      <c r="Q237" s="162">
        <f>RAWDC3!P237</f>
        <v>0</v>
      </c>
      <c r="R237" s="162">
        <f>RAWDC3!Q237</f>
        <v>0</v>
      </c>
      <c r="S237" s="162">
        <f>RAWDC3!R237</f>
        <v>0</v>
      </c>
      <c r="T237" s="162">
        <f>RAWDC3!S237</f>
        <v>0</v>
      </c>
      <c r="U237" s="162">
        <f>RAWDC3!T237</f>
        <v>0</v>
      </c>
      <c r="V237" s="162">
        <f>RAWDC3!U237</f>
        <v>0</v>
      </c>
      <c r="X237" s="162" t="str">
        <f>RAWDC3!AE237</f>
        <v>-</v>
      </c>
      <c r="Y237" s="162" t="str">
        <f>RAWDC3!AF237</f>
        <v>-</v>
      </c>
      <c r="Z237" s="162" t="str">
        <f>RAWDC3!AG237</f>
        <v>-</v>
      </c>
      <c r="AA237" s="162" t="str">
        <f>RAWDC3!AH237</f>
        <v>-</v>
      </c>
      <c r="AB237" s="162" t="str">
        <f>RAWDC3!AI237</f>
        <v>-</v>
      </c>
      <c r="AC237" s="162" t="str">
        <f>RAWDC3!AJ237</f>
        <v>-</v>
      </c>
      <c r="AD237" s="162" t="str">
        <f>RAWDC3!AK237</f>
        <v>-</v>
      </c>
      <c r="AE237" s="162" t="str">
        <f>RAWDC3!AL237</f>
        <v>-</v>
      </c>
      <c r="AF237" s="162" t="str">
        <f>RAWDC3!AM237</f>
        <v>-</v>
      </c>
      <c r="AG237" s="162"/>
      <c r="AH237" s="162" t="str">
        <f>RAWDC3!AN237</f>
        <v>-</v>
      </c>
      <c r="AI237" s="162" t="str">
        <f>RAWDC3!AO237</f>
        <v>-</v>
      </c>
      <c r="AJ237" s="162" t="str">
        <f>RAWDC3!AP237</f>
        <v>-</v>
      </c>
      <c r="AK237" s="162" t="str">
        <f>RAWDC3!AQ237</f>
        <v>-</v>
      </c>
      <c r="AL237" s="162" t="str">
        <f>RAWDC3!AR237</f>
        <v>-</v>
      </c>
      <c r="AM237" s="162" t="str">
        <f>RAWDC3!AS237</f>
        <v>-</v>
      </c>
      <c r="AN237" s="162" t="str">
        <f>RAWDC3!AT237</f>
        <v>-</v>
      </c>
      <c r="AO237" s="162" t="str">
        <f>RAWDC3!AU237</f>
        <v>-</v>
      </c>
      <c r="AP237" s="162" t="str">
        <f>RAWDC3!AV237</f>
        <v>-</v>
      </c>
    </row>
    <row r="238" spans="1:42">
      <c r="A238" s="44">
        <v>236</v>
      </c>
      <c r="B238" t="str">
        <f>RAWDC3!K238</f>
        <v>Alex</v>
      </c>
      <c r="C238" t="str">
        <f>RAWDC3!L238</f>
        <v>Hull</v>
      </c>
      <c r="D238">
        <f>SUMIF(RAWDC3!BE238:HV238, $D$2)</f>
        <v>0</v>
      </c>
      <c r="E238">
        <f>SUMIF(RAWDC3!BE238:HV238, $E$2)</f>
        <v>0</v>
      </c>
      <c r="F238">
        <f>SUMIF(RAWDC3!BE238:HV238, $F$2)</f>
        <v>0</v>
      </c>
      <c r="G238">
        <f>SUMIF(RAWDC3!BE238:HV238, $G$2)</f>
        <v>-2</v>
      </c>
      <c r="H238">
        <f>SUMIF(RAWDC3!BE238:HV238, $H$2)</f>
        <v>0</v>
      </c>
      <c r="I238">
        <f>SUMIF(RAWDC3!BE238:HV238, $I$2)</f>
        <v>0</v>
      </c>
      <c r="J238">
        <f>SUMIF(RAWDC3!BE238:HV238, $J$2)</f>
        <v>0</v>
      </c>
      <c r="K238">
        <f>SUMIF(RAWDC3!BE238:HV238, $K$2)</f>
        <v>0</v>
      </c>
      <c r="M238">
        <f t="shared" si="30"/>
        <v>-2</v>
      </c>
      <c r="N238">
        <f t="shared" si="31"/>
        <v>0</v>
      </c>
      <c r="O238">
        <f t="shared" si="32"/>
        <v>2</v>
      </c>
      <c r="Q238" s="162" t="str">
        <f>RAWDC3!P238</f>
        <v>No</v>
      </c>
      <c r="R238" s="162" t="str">
        <f>RAWDC3!Q238</f>
        <v>No</v>
      </c>
      <c r="S238" s="162" t="str">
        <f>RAWDC3!R238</f>
        <v xml:space="preserve">decreased a little </v>
      </c>
      <c r="T238" s="162" t="str">
        <f>RAWDC3!S238</f>
        <v xml:space="preserve">decreased a little </v>
      </c>
      <c r="U238" s="162" t="str">
        <f>RAWDC3!T238</f>
        <v xml:space="preserve">decreased a little </v>
      </c>
      <c r="V238" s="162" t="str">
        <f>RAWDC3!U238</f>
        <v xml:space="preserve">changed to more strength and conditioning </v>
      </c>
      <c r="X238" s="162" t="str">
        <f>RAWDC3!AE238</f>
        <v>-</v>
      </c>
      <c r="Y238" s="162" t="str">
        <f>RAWDC3!AF238</f>
        <v>-</v>
      </c>
      <c r="Z238" s="162" t="str">
        <f>RAWDC3!AG238</f>
        <v>-</v>
      </c>
      <c r="AA238" s="162" t="str">
        <f>RAWDC3!AH238</f>
        <v>-</v>
      </c>
      <c r="AB238" s="162" t="str">
        <f>RAWDC3!AI238</f>
        <v>-</v>
      </c>
      <c r="AC238" s="162" t="str">
        <f>RAWDC3!AJ238</f>
        <v>-</v>
      </c>
      <c r="AD238" s="162" t="str">
        <f>RAWDC3!AK238</f>
        <v>-</v>
      </c>
      <c r="AE238" s="162" t="str">
        <f>RAWDC3!AL238</f>
        <v>-</v>
      </c>
      <c r="AF238" s="162" t="str">
        <f>RAWDC3!AM238</f>
        <v>-</v>
      </c>
      <c r="AG238" s="162"/>
      <c r="AH238" s="162" t="str">
        <f>RAWDC3!AN238</f>
        <v>-</v>
      </c>
      <c r="AI238" s="162" t="str">
        <f>RAWDC3!AO238</f>
        <v>-</v>
      </c>
      <c r="AJ238" s="162" t="str">
        <f>RAWDC3!AP238</f>
        <v>-</v>
      </c>
      <c r="AK238" s="162" t="str">
        <f>RAWDC3!AQ238</f>
        <v>-</v>
      </c>
      <c r="AL238" s="162" t="str">
        <f>RAWDC3!AR238</f>
        <v>-</v>
      </c>
      <c r="AM238" s="162" t="str">
        <f>RAWDC3!AS238</f>
        <v>-</v>
      </c>
      <c r="AN238" s="162" t="str">
        <f>RAWDC3!AT238</f>
        <v>-</v>
      </c>
      <c r="AO238" s="162" t="str">
        <f>RAWDC3!AU238</f>
        <v>-</v>
      </c>
      <c r="AP238" s="162" t="str">
        <f>RAWDC3!AV238</f>
        <v>-</v>
      </c>
    </row>
    <row r="239" spans="1:42">
      <c r="A239" s="44">
        <v>237</v>
      </c>
      <c r="B239" t="str">
        <f>RAWDC3!K239</f>
        <v xml:space="preserve">Amy </v>
      </c>
      <c r="C239" t="str">
        <f>RAWDC3!L239</f>
        <v>Wright</v>
      </c>
      <c r="D239">
        <f>SUMIF(RAWDC3!BE239:HV239, $D$2)</f>
        <v>0</v>
      </c>
      <c r="E239">
        <f>SUMIF(RAWDC3!BE239:HV239, $E$2)</f>
        <v>-3</v>
      </c>
      <c r="F239">
        <f>SUMIF(RAWDC3!BE239:HV239, $F$2)</f>
        <v>-2</v>
      </c>
      <c r="G239">
        <f>SUMIF(RAWDC3!BE239:HV239, $G$2)</f>
        <v>0</v>
      </c>
      <c r="H239">
        <f>SUMIF(RAWDC3!BE239:HV239, $H$2)</f>
        <v>1</v>
      </c>
      <c r="I239">
        <f>SUMIF(RAWDC3!BE239:HV239, $I$2)</f>
        <v>0</v>
      </c>
      <c r="J239">
        <f>SUMIF(RAWDC3!BE239:HV239, $J$2)</f>
        <v>0</v>
      </c>
      <c r="K239">
        <f>SUMIF(RAWDC3!BE239:HV239, $K$2)</f>
        <v>0</v>
      </c>
      <c r="M239">
        <f t="shared" si="30"/>
        <v>-5</v>
      </c>
      <c r="N239">
        <f t="shared" si="31"/>
        <v>1</v>
      </c>
      <c r="O239">
        <f t="shared" si="32"/>
        <v>6</v>
      </c>
      <c r="Q239" s="162" t="str">
        <f>RAWDC3!P239</f>
        <v>no</v>
      </c>
      <c r="R239" s="162" t="str">
        <f>RAWDC3!Q239</f>
        <v>no</v>
      </c>
      <c r="S239" s="162" t="str">
        <f>RAWDC3!R239</f>
        <v>stayed the same</v>
      </c>
      <c r="T239" s="162" t="str">
        <f>RAWDC3!S239</f>
        <v>stayed the same</v>
      </c>
      <c r="U239" s="162" t="str">
        <f>RAWDC3!T239</f>
        <v>stayed the same</v>
      </c>
      <c r="V239" s="162" t="str">
        <f>RAWDC3!U239</f>
        <v>stayed the same</v>
      </c>
      <c r="X239" s="162" t="str">
        <f>RAWDC3!AE239</f>
        <v>-</v>
      </c>
      <c r="Y239" s="162" t="str">
        <f>RAWDC3!AF239</f>
        <v>-</v>
      </c>
      <c r="Z239" s="162" t="str">
        <f>RAWDC3!AG239</f>
        <v>-</v>
      </c>
      <c r="AA239" s="162" t="str">
        <f>RAWDC3!AH239</f>
        <v>-</v>
      </c>
      <c r="AB239" s="162" t="str">
        <f>RAWDC3!AI239</f>
        <v>-</v>
      </c>
      <c r="AC239" s="162" t="str">
        <f>RAWDC3!AJ239</f>
        <v>-</v>
      </c>
      <c r="AD239" s="162" t="str">
        <f>RAWDC3!AK239</f>
        <v>-</v>
      </c>
      <c r="AE239" s="162" t="str">
        <f>RAWDC3!AL239</f>
        <v>-</v>
      </c>
      <c r="AF239" s="162" t="str">
        <f>RAWDC3!AM239</f>
        <v>-</v>
      </c>
      <c r="AG239" s="162"/>
      <c r="AH239" s="162" t="str">
        <f>RAWDC3!AN239</f>
        <v>-</v>
      </c>
      <c r="AI239" s="162" t="str">
        <f>RAWDC3!AO239</f>
        <v>-</v>
      </c>
      <c r="AJ239" s="162" t="str">
        <f>RAWDC3!AP239</f>
        <v>-</v>
      </c>
      <c r="AK239" s="162" t="str">
        <f>RAWDC3!AQ239</f>
        <v>-</v>
      </c>
      <c r="AL239" s="162" t="str">
        <f>RAWDC3!AR239</f>
        <v>-</v>
      </c>
      <c r="AM239" s="162" t="str">
        <f>RAWDC3!AS239</f>
        <v>-</v>
      </c>
      <c r="AN239" s="162" t="str">
        <f>RAWDC3!AT239</f>
        <v>-</v>
      </c>
      <c r="AO239" s="162" t="str">
        <f>RAWDC3!AU239</f>
        <v>-</v>
      </c>
      <c r="AP239" s="162" t="str">
        <f>RAWDC3!AV239</f>
        <v>-</v>
      </c>
    </row>
    <row r="240" spans="1:42">
      <c r="A240" s="44">
        <v>238</v>
      </c>
      <c r="B240" t="str">
        <f>RAWDC3!K240</f>
        <v>Hannah</v>
      </c>
      <c r="C240" t="str">
        <f>RAWDC3!L240</f>
        <v>Russell</v>
      </c>
      <c r="D240">
        <f>SUMIF(RAWDC3!BE240:HV240, $D$2)</f>
        <v>0</v>
      </c>
      <c r="E240">
        <f>SUMIF(RAWDC3!BE240:HV240, $E$2)</f>
        <v>0</v>
      </c>
      <c r="F240">
        <f>SUMIF(RAWDC3!BE240:HV240, $F$2)</f>
        <v>0</v>
      </c>
      <c r="G240">
        <f>SUMIF(RAWDC3!BE240:HV240, $G$2)</f>
        <v>0</v>
      </c>
      <c r="H240">
        <f>SUMIF(RAWDC3!BE240:HV240, $H$2)</f>
        <v>0</v>
      </c>
      <c r="I240">
        <f>SUMIF(RAWDC3!BE240:HV240, $I$2)</f>
        <v>0</v>
      </c>
      <c r="J240">
        <f>SUMIF(RAWDC3!BE240:HV240, $J$2)</f>
        <v>0</v>
      </c>
      <c r="K240">
        <f>SUMIF(RAWDC3!BE240:HV240, $K$2)</f>
        <v>0</v>
      </c>
      <c r="M240">
        <f t="shared" si="30"/>
        <v>0</v>
      </c>
      <c r="N240">
        <f t="shared" si="31"/>
        <v>0</v>
      </c>
      <c r="O240">
        <f t="shared" si="32"/>
        <v>0</v>
      </c>
      <c r="Q240" s="162" t="str">
        <f>RAWDC3!P240</f>
        <v>n/a</v>
      </c>
      <c r="R240" s="162" t="str">
        <f>RAWDC3!Q240</f>
        <v>no</v>
      </c>
      <c r="S240" s="162" t="str">
        <f>RAWDC3!R240</f>
        <v xml:space="preserve">decreased </v>
      </c>
      <c r="T240" s="162" t="str">
        <f>RAWDC3!S240</f>
        <v>same</v>
      </c>
      <c r="U240" s="162" t="str">
        <f>RAWDC3!T240</f>
        <v>same</v>
      </c>
      <c r="V240" s="162" t="str">
        <f>RAWDC3!U240</f>
        <v>no</v>
      </c>
      <c r="X240" s="162" t="str">
        <f>RAWDC3!AE240</f>
        <v>-</v>
      </c>
      <c r="Y240" s="162" t="str">
        <f>RAWDC3!AF240</f>
        <v>-</v>
      </c>
      <c r="Z240" s="162" t="str">
        <f>RAWDC3!AG240</f>
        <v>-</v>
      </c>
      <c r="AA240" s="162" t="str">
        <f>RAWDC3!AH240</f>
        <v>-</v>
      </c>
      <c r="AB240" s="162" t="str">
        <f>RAWDC3!AI240</f>
        <v>-</v>
      </c>
      <c r="AC240" s="162" t="str">
        <f>RAWDC3!AJ240</f>
        <v>-</v>
      </c>
      <c r="AD240" s="162" t="str">
        <f>RAWDC3!AK240</f>
        <v>-</v>
      </c>
      <c r="AE240" s="162" t="str">
        <f>RAWDC3!AL240</f>
        <v>-</v>
      </c>
      <c r="AF240" s="162" t="str">
        <f>RAWDC3!AM240</f>
        <v>-</v>
      </c>
      <c r="AG240" s="162"/>
      <c r="AH240" s="162" t="str">
        <f>RAWDC3!AN240</f>
        <v>-</v>
      </c>
      <c r="AI240" s="162" t="str">
        <f>RAWDC3!AO240</f>
        <v>-</v>
      </c>
      <c r="AJ240" s="162" t="str">
        <f>RAWDC3!AP240</f>
        <v>-</v>
      </c>
      <c r="AK240" s="162" t="str">
        <f>RAWDC3!AQ240</f>
        <v>-</v>
      </c>
      <c r="AL240" s="162" t="str">
        <f>RAWDC3!AR240</f>
        <v>-</v>
      </c>
      <c r="AM240" s="162" t="str">
        <f>RAWDC3!AS240</f>
        <v>-</v>
      </c>
      <c r="AN240" s="162" t="str">
        <f>RAWDC3!AT240</f>
        <v>-</v>
      </c>
      <c r="AO240" s="162" t="str">
        <f>RAWDC3!AU240</f>
        <v>-</v>
      </c>
      <c r="AP240" s="162" t="str">
        <f>RAWDC3!AV240</f>
        <v>-</v>
      </c>
    </row>
    <row r="241" spans="1:42">
      <c r="A241" s="44">
        <v>239</v>
      </c>
      <c r="B241" t="str">
        <f>RAWDC3!K241</f>
        <v>lee</v>
      </c>
      <c r="C241" t="str">
        <f>RAWDC3!L241</f>
        <v>tribe</v>
      </c>
      <c r="D241">
        <f>SUMIF(RAWDC3!BE241:HV241, $D$2)</f>
        <v>0</v>
      </c>
      <c r="E241">
        <f>SUMIF(RAWDC3!BE241:HV241, $E$2)</f>
        <v>0</v>
      </c>
      <c r="F241">
        <f>SUMIF(RAWDC3!BE241:HV241, $F$2)</f>
        <v>-4</v>
      </c>
      <c r="G241">
        <f>SUMIF(RAWDC3!BE241:HV241, $G$2)</f>
        <v>0</v>
      </c>
      <c r="H241">
        <f>SUMIF(RAWDC3!BE241:HV241, $H$2)</f>
        <v>0</v>
      </c>
      <c r="I241">
        <f>SUMIF(RAWDC3!BE241:HV241, $I$2)</f>
        <v>0</v>
      </c>
      <c r="J241">
        <f>SUMIF(RAWDC3!BE241:HV241, $J$2)</f>
        <v>0</v>
      </c>
      <c r="K241">
        <f>SUMIF(RAWDC3!BE241:HV241, $K$2)</f>
        <v>0</v>
      </c>
      <c r="M241">
        <f t="shared" si="30"/>
        <v>-4</v>
      </c>
      <c r="N241">
        <f t="shared" si="31"/>
        <v>0</v>
      </c>
      <c r="O241">
        <f t="shared" si="32"/>
        <v>4</v>
      </c>
      <c r="Q241" s="162" t="str">
        <f>RAWDC3!P241</f>
        <v>no</v>
      </c>
      <c r="R241" s="162" t="str">
        <f>RAWDC3!Q241</f>
        <v>yes</v>
      </c>
      <c r="S241" s="162" t="str">
        <f>RAWDC3!R241</f>
        <v>decreased</v>
      </c>
      <c r="T241" s="162" t="str">
        <f>RAWDC3!S241</f>
        <v>decreased</v>
      </c>
      <c r="U241" s="162" t="str">
        <f>RAWDC3!T241</f>
        <v>decreased</v>
      </c>
      <c r="V241" s="162" t="str">
        <f>RAWDC3!U241</f>
        <v>same</v>
      </c>
      <c r="X241" s="162" t="str">
        <f>RAWDC3!AE241</f>
        <v>-</v>
      </c>
      <c r="Y241" s="162" t="str">
        <f>RAWDC3!AF241</f>
        <v>-</v>
      </c>
      <c r="Z241" s="162" t="str">
        <f>RAWDC3!AG241</f>
        <v>-</v>
      </c>
      <c r="AA241" s="162" t="str">
        <f>RAWDC3!AH241</f>
        <v>-</v>
      </c>
      <c r="AB241" s="162" t="str">
        <f>RAWDC3!AI241</f>
        <v>-</v>
      </c>
      <c r="AC241" s="162" t="str">
        <f>RAWDC3!AJ241</f>
        <v>-</v>
      </c>
      <c r="AD241" s="162" t="str">
        <f>RAWDC3!AK241</f>
        <v>-</v>
      </c>
      <c r="AE241" s="162" t="str">
        <f>RAWDC3!AL241</f>
        <v>-</v>
      </c>
      <c r="AF241" s="162" t="str">
        <f>RAWDC3!AM241</f>
        <v>-</v>
      </c>
      <c r="AG241" s="162"/>
      <c r="AH241" s="162" t="str">
        <f>RAWDC3!AN241</f>
        <v>-</v>
      </c>
      <c r="AI241" s="162" t="str">
        <f>RAWDC3!AO241</f>
        <v>-</v>
      </c>
      <c r="AJ241" s="162" t="str">
        <f>RAWDC3!AP241</f>
        <v>-</v>
      </c>
      <c r="AK241" s="162" t="str">
        <f>RAWDC3!AQ241</f>
        <v>-</v>
      </c>
      <c r="AL241" s="162" t="str">
        <f>RAWDC3!AR241</f>
        <v>-</v>
      </c>
      <c r="AM241" s="162" t="str">
        <f>RAWDC3!AS241</f>
        <v>-</v>
      </c>
      <c r="AN241" s="162" t="str">
        <f>RAWDC3!AT241</f>
        <v>-</v>
      </c>
      <c r="AO241" s="162" t="str">
        <f>RAWDC3!AU241</f>
        <v>-</v>
      </c>
      <c r="AP241" s="162" t="str">
        <f>RAWDC3!AV241</f>
        <v>-</v>
      </c>
    </row>
    <row r="242" spans="1:42">
      <c r="A242" s="44">
        <v>240</v>
      </c>
      <c r="B242" t="str">
        <f>RAWDC3!K242</f>
        <v>Rafael</v>
      </c>
      <c r="C242" t="str">
        <f>RAWDC3!L242</f>
        <v>Avraamides</v>
      </c>
      <c r="D242">
        <f>SUMIF(RAWDC3!BE242:HV242, $D$2)</f>
        <v>0</v>
      </c>
      <c r="E242">
        <f>SUMIF(RAWDC3!BE242:HV242, $E$2)</f>
        <v>0</v>
      </c>
      <c r="F242">
        <f>SUMIF(RAWDC3!BE242:HV242, $F$2)</f>
        <v>0</v>
      </c>
      <c r="G242">
        <f>SUMIF(RAWDC3!BE242:HV242, $G$2)</f>
        <v>-2</v>
      </c>
      <c r="H242">
        <f>SUMIF(RAWDC3!BE242:HV242, $H$2)</f>
        <v>0</v>
      </c>
      <c r="I242">
        <f>SUMIF(RAWDC3!BE242:HV242, $I$2)</f>
        <v>0</v>
      </c>
      <c r="J242">
        <f>SUMIF(RAWDC3!BE242:HV242, $J$2)</f>
        <v>0</v>
      </c>
      <c r="K242">
        <f>SUMIF(RAWDC3!BE242:HV242, $K$2)</f>
        <v>4</v>
      </c>
      <c r="M242">
        <f t="shared" si="30"/>
        <v>-2</v>
      </c>
      <c r="N242">
        <f t="shared" si="31"/>
        <v>4</v>
      </c>
      <c r="O242">
        <f t="shared" si="32"/>
        <v>6</v>
      </c>
      <c r="Q242" s="162" t="str">
        <f>RAWDC3!P242</f>
        <v>no</v>
      </c>
      <c r="R242" s="162" t="str">
        <f>RAWDC3!Q242</f>
        <v>no</v>
      </c>
      <c r="S242" s="162" t="str">
        <f>RAWDC3!R242</f>
        <v>same</v>
      </c>
      <c r="T242" s="162" t="str">
        <f>RAWDC3!S242</f>
        <v>same</v>
      </c>
      <c r="U242" s="162" t="str">
        <f>RAWDC3!T242</f>
        <v>same</v>
      </c>
      <c r="V242" s="162" t="str">
        <f>RAWDC3!U242</f>
        <v>same</v>
      </c>
      <c r="X242" s="162" t="str">
        <f>RAWDC3!AE242</f>
        <v>-</v>
      </c>
      <c r="Y242" s="162" t="str">
        <f>RAWDC3!AF242</f>
        <v>-</v>
      </c>
      <c r="Z242" s="162" t="str">
        <f>RAWDC3!AG242</f>
        <v>-</v>
      </c>
      <c r="AA242" s="162" t="str">
        <f>RAWDC3!AH242</f>
        <v>-</v>
      </c>
      <c r="AB242" s="162" t="str">
        <f>RAWDC3!AI242</f>
        <v>-</v>
      </c>
      <c r="AC242" s="162" t="str">
        <f>RAWDC3!AJ242</f>
        <v>-</v>
      </c>
      <c r="AD242" s="162" t="str">
        <f>RAWDC3!AK242</f>
        <v>-</v>
      </c>
      <c r="AE242" s="162" t="str">
        <f>RAWDC3!AL242</f>
        <v>-</v>
      </c>
      <c r="AF242" s="162" t="str">
        <f>RAWDC3!AM242</f>
        <v>-</v>
      </c>
      <c r="AG242" s="162"/>
      <c r="AH242" s="162" t="str">
        <f>RAWDC3!AN242</f>
        <v>-</v>
      </c>
      <c r="AI242" s="162" t="str">
        <f>RAWDC3!AO242</f>
        <v>-</v>
      </c>
      <c r="AJ242" s="162" t="str">
        <f>RAWDC3!AP242</f>
        <v>-</v>
      </c>
      <c r="AK242" s="162" t="str">
        <f>RAWDC3!AQ242</f>
        <v>-</v>
      </c>
      <c r="AL242" s="162" t="str">
        <f>RAWDC3!AR242</f>
        <v>-</v>
      </c>
      <c r="AM242" s="162" t="str">
        <f>RAWDC3!AS242</f>
        <v>-</v>
      </c>
      <c r="AN242" s="162" t="str">
        <f>RAWDC3!AT242</f>
        <v>-</v>
      </c>
      <c r="AO242" s="162" t="str">
        <f>RAWDC3!AU242</f>
        <v>-</v>
      </c>
      <c r="AP242" s="162" t="str">
        <f>RAWDC3!AV242</f>
        <v>-</v>
      </c>
    </row>
    <row r="243" spans="1:42">
      <c r="A243" s="44">
        <v>241</v>
      </c>
      <c r="B243">
        <f>RAWDC3!K243</f>
        <v>0</v>
      </c>
      <c r="C243">
        <f>RAWDC3!L243</f>
        <v>0</v>
      </c>
      <c r="D243">
        <f>SUMIF(RAWDC3!BE243:HV243, $D$2)</f>
        <v>0</v>
      </c>
      <c r="E243">
        <f>SUMIF(RAWDC3!BE243:HV243, $E$2)</f>
        <v>0</v>
      </c>
      <c r="F243">
        <f>SUMIF(RAWDC3!BE243:HV243, $F$2)</f>
        <v>0</v>
      </c>
      <c r="G243">
        <f>SUMIF(RAWDC3!BE243:HV243, $G$2)</f>
        <v>0</v>
      </c>
      <c r="H243">
        <f>SUMIF(RAWDC3!BE243:HV243, $H$2)</f>
        <v>0</v>
      </c>
      <c r="I243">
        <f>SUMIF(RAWDC3!BE243:HV243, $I$2)</f>
        <v>0</v>
      </c>
      <c r="J243">
        <f>SUMIF(RAWDC3!BE243:HV243, $J$2)</f>
        <v>0</v>
      </c>
      <c r="K243">
        <f>SUMIF(RAWDC3!BE243:HV243, $K$2)</f>
        <v>0</v>
      </c>
      <c r="M243">
        <f t="shared" si="30"/>
        <v>0</v>
      </c>
      <c r="N243">
        <f t="shared" si="31"/>
        <v>0</v>
      </c>
      <c r="O243">
        <f t="shared" si="32"/>
        <v>0</v>
      </c>
      <c r="Q243" s="162">
        <f>RAWDC3!P243</f>
        <v>0</v>
      </c>
      <c r="R243" s="162">
        <f>RAWDC3!Q243</f>
        <v>0</v>
      </c>
      <c r="S243" s="162">
        <f>RAWDC3!R243</f>
        <v>0</v>
      </c>
      <c r="T243" s="162">
        <f>RAWDC3!S243</f>
        <v>0</v>
      </c>
      <c r="U243" s="162">
        <f>RAWDC3!T243</f>
        <v>0</v>
      </c>
      <c r="V243" s="162">
        <f>RAWDC3!U243</f>
        <v>0</v>
      </c>
      <c r="X243" s="162" t="str">
        <f>RAWDC3!AE243</f>
        <v>-</v>
      </c>
      <c r="Y243" s="162" t="str">
        <f>RAWDC3!AF243</f>
        <v>-</v>
      </c>
      <c r="Z243" s="162" t="str">
        <f>RAWDC3!AG243</f>
        <v>-</v>
      </c>
      <c r="AA243" s="162" t="str">
        <f>RAWDC3!AH243</f>
        <v>-</v>
      </c>
      <c r="AB243" s="162" t="str">
        <f>RAWDC3!AI243</f>
        <v>-</v>
      </c>
      <c r="AC243" s="162" t="str">
        <f>RAWDC3!AJ243</f>
        <v>-</v>
      </c>
      <c r="AD243" s="162" t="str">
        <f>RAWDC3!AK243</f>
        <v>-</v>
      </c>
      <c r="AE243" s="162" t="str">
        <f>RAWDC3!AL243</f>
        <v>-</v>
      </c>
      <c r="AF243" s="162" t="str">
        <f>RAWDC3!AM243</f>
        <v>-</v>
      </c>
      <c r="AG243" s="162"/>
      <c r="AH243" s="162" t="str">
        <f>RAWDC3!AN243</f>
        <v>-</v>
      </c>
      <c r="AI243" s="162" t="str">
        <f>RAWDC3!AO243</f>
        <v>-</v>
      </c>
      <c r="AJ243" s="162" t="str">
        <f>RAWDC3!AP243</f>
        <v>-</v>
      </c>
      <c r="AK243" s="162" t="str">
        <f>RAWDC3!AQ243</f>
        <v>-</v>
      </c>
      <c r="AL243" s="162" t="str">
        <f>RAWDC3!AR243</f>
        <v>-</v>
      </c>
      <c r="AM243" s="162" t="str">
        <f>RAWDC3!AS243</f>
        <v>-</v>
      </c>
      <c r="AN243" s="162" t="str">
        <f>RAWDC3!AT243</f>
        <v>-</v>
      </c>
      <c r="AO243" s="162" t="str">
        <f>RAWDC3!AU243</f>
        <v>-</v>
      </c>
      <c r="AP243" s="162" t="str">
        <f>RAWDC3!AV243</f>
        <v>-</v>
      </c>
    </row>
    <row r="244" spans="1:42">
      <c r="A244" s="44">
        <v>242</v>
      </c>
      <c r="B244" t="str">
        <f>RAWDC3!K244</f>
        <v>Hannah</v>
      </c>
      <c r="C244" t="str">
        <f>RAWDC3!L244</f>
        <v>Cooper</v>
      </c>
      <c r="D244">
        <f>SUMIF(RAWDC3!BE244:HV244, $D$2)</f>
        <v>0</v>
      </c>
      <c r="E244">
        <f>SUMIF(RAWDC3!BE244:HV244, $E$2)</f>
        <v>0</v>
      </c>
      <c r="F244">
        <f>SUMIF(RAWDC3!BE244:HV244, $F$2)</f>
        <v>0</v>
      </c>
      <c r="G244">
        <f>SUMIF(RAWDC3!BE244:HV244, $G$2)</f>
        <v>-1</v>
      </c>
      <c r="H244">
        <f>SUMIF(RAWDC3!BE244:HV244, $H$2)</f>
        <v>3</v>
      </c>
      <c r="I244">
        <f>SUMIF(RAWDC3!BE244:HV244, $I$2)</f>
        <v>2</v>
      </c>
      <c r="J244">
        <f>SUMIF(RAWDC3!BE244:HV244, $J$2)</f>
        <v>0</v>
      </c>
      <c r="K244">
        <f>SUMIF(RAWDC3!BE244:HV244, $K$2)</f>
        <v>0</v>
      </c>
      <c r="M244">
        <f t="shared" si="30"/>
        <v>-1</v>
      </c>
      <c r="N244">
        <f t="shared" si="31"/>
        <v>5</v>
      </c>
      <c r="O244">
        <f t="shared" si="32"/>
        <v>6</v>
      </c>
      <c r="Q244" s="162" t="str">
        <f>RAWDC3!P244</f>
        <v>no</v>
      </c>
      <c r="R244" s="162" t="str">
        <f>RAWDC3!Q244</f>
        <v>no</v>
      </c>
      <c r="S244" s="162" t="str">
        <f>RAWDC3!R244</f>
        <v>decreased</v>
      </c>
      <c r="T244" s="162" t="str">
        <f>RAWDC3!S244</f>
        <v>decreased</v>
      </c>
      <c r="U244" s="162" t="str">
        <f>RAWDC3!T244</f>
        <v>decreased</v>
      </c>
      <c r="V244" s="162" t="str">
        <f>RAWDC3!U244</f>
        <v>no</v>
      </c>
      <c r="X244" s="162" t="str">
        <f>RAWDC3!AE244</f>
        <v>-</v>
      </c>
      <c r="Y244" s="162" t="str">
        <f>RAWDC3!AF244</f>
        <v>-</v>
      </c>
      <c r="Z244" s="162" t="str">
        <f>RAWDC3!AG244</f>
        <v>-</v>
      </c>
      <c r="AA244" s="162" t="str">
        <f>RAWDC3!AH244</f>
        <v>-</v>
      </c>
      <c r="AB244" s="162" t="str">
        <f>RAWDC3!AI244</f>
        <v>-</v>
      </c>
      <c r="AC244" s="162" t="str">
        <f>RAWDC3!AJ244</f>
        <v>-</v>
      </c>
      <c r="AD244" s="162" t="str">
        <f>RAWDC3!AK244</f>
        <v>-</v>
      </c>
      <c r="AE244" s="162" t="str">
        <f>RAWDC3!AL244</f>
        <v>-</v>
      </c>
      <c r="AF244" s="162" t="str">
        <f>RAWDC3!AM244</f>
        <v>-</v>
      </c>
      <c r="AG244" s="162"/>
      <c r="AH244" s="162" t="str">
        <f>RAWDC3!AN244</f>
        <v>-</v>
      </c>
      <c r="AI244" s="162" t="str">
        <f>RAWDC3!AO244</f>
        <v>-</v>
      </c>
      <c r="AJ244" s="162" t="str">
        <f>RAWDC3!AP244</f>
        <v>-</v>
      </c>
      <c r="AK244" s="162" t="str">
        <f>RAWDC3!AQ244</f>
        <v>-</v>
      </c>
      <c r="AL244" s="162" t="str">
        <f>RAWDC3!AR244</f>
        <v>-</v>
      </c>
      <c r="AM244" s="162" t="str">
        <f>RAWDC3!AS244</f>
        <v>-</v>
      </c>
      <c r="AN244" s="162" t="str">
        <f>RAWDC3!AT244</f>
        <v>-</v>
      </c>
      <c r="AO244" s="162" t="str">
        <f>RAWDC3!AU244</f>
        <v>-</v>
      </c>
      <c r="AP244" s="162" t="str">
        <f>RAWDC3!AV244</f>
        <v>-</v>
      </c>
    </row>
    <row r="245" spans="1:42">
      <c r="A245" s="44">
        <v>243</v>
      </c>
      <c r="B245" t="str">
        <f>RAWDC3!K245</f>
        <v xml:space="preserve">Charlotte </v>
      </c>
      <c r="C245" t="str">
        <f>RAWDC3!L245</f>
        <v>Cross</v>
      </c>
      <c r="D245">
        <f>SUMIF(RAWDC3!BE245:HV245, $D$2)</f>
        <v>0</v>
      </c>
      <c r="E245">
        <f>SUMIF(RAWDC3!BE245:HV245, $E$2)</f>
        <v>0</v>
      </c>
      <c r="F245">
        <f>SUMIF(RAWDC3!BE245:HV245, $F$2)</f>
        <v>0</v>
      </c>
      <c r="G245">
        <f>SUMIF(RAWDC3!BE245:HV245, $G$2)</f>
        <v>0</v>
      </c>
      <c r="H245">
        <f>SUMIF(RAWDC3!BE245:HV245, $H$2)</f>
        <v>0</v>
      </c>
      <c r="I245">
        <f>SUMIF(RAWDC3!BE245:HV245, $I$2)</f>
        <v>0</v>
      </c>
      <c r="J245">
        <f>SUMIF(RAWDC3!BE245:HV245, $J$2)</f>
        <v>0</v>
      </c>
      <c r="K245">
        <f>SUMIF(RAWDC3!BE245:HV245, $K$2)</f>
        <v>0</v>
      </c>
      <c r="M245">
        <f t="shared" si="30"/>
        <v>0</v>
      </c>
      <c r="N245">
        <f t="shared" si="31"/>
        <v>0</v>
      </c>
      <c r="O245">
        <f t="shared" si="32"/>
        <v>0</v>
      </c>
      <c r="Q245" s="162" t="str">
        <f>RAWDC3!P245</f>
        <v>no</v>
      </c>
      <c r="R245" s="162" t="str">
        <f>RAWDC3!Q245</f>
        <v>no</v>
      </c>
      <c r="S245" s="162" t="str">
        <f>RAWDC3!R245</f>
        <v xml:space="preserve">same  </v>
      </c>
      <c r="T245" s="162" t="str">
        <f>RAWDC3!S245</f>
        <v>no</v>
      </c>
      <c r="U245" s="162" t="str">
        <f>RAWDC3!T245</f>
        <v>no</v>
      </c>
      <c r="V245" s="162" t="str">
        <f>RAWDC3!U245</f>
        <v>no</v>
      </c>
      <c r="X245" s="162" t="str">
        <f>RAWDC3!AE245</f>
        <v>-</v>
      </c>
      <c r="Y245" s="162" t="str">
        <f>RAWDC3!AF245</f>
        <v>-</v>
      </c>
      <c r="Z245" s="162" t="str">
        <f>RAWDC3!AG245</f>
        <v>-</v>
      </c>
      <c r="AA245" s="162" t="str">
        <f>RAWDC3!AH245</f>
        <v>-</v>
      </c>
      <c r="AB245" s="162" t="str">
        <f>RAWDC3!AI245</f>
        <v>-</v>
      </c>
      <c r="AC245" s="162" t="str">
        <f>RAWDC3!AJ245</f>
        <v>-</v>
      </c>
      <c r="AD245" s="162" t="str">
        <f>RAWDC3!AK245</f>
        <v>-</v>
      </c>
      <c r="AE245" s="162" t="str">
        <f>RAWDC3!AL245</f>
        <v>-</v>
      </c>
      <c r="AF245" s="162" t="str">
        <f>RAWDC3!AM245</f>
        <v>-</v>
      </c>
      <c r="AG245" s="162"/>
      <c r="AH245" s="162" t="str">
        <f>RAWDC3!AN245</f>
        <v>-</v>
      </c>
      <c r="AI245" s="162" t="str">
        <f>RAWDC3!AO245</f>
        <v>-</v>
      </c>
      <c r="AJ245" s="162" t="str">
        <f>RAWDC3!AP245</f>
        <v>-</v>
      </c>
      <c r="AK245" s="162" t="str">
        <f>RAWDC3!AQ245</f>
        <v>-</v>
      </c>
      <c r="AL245" s="162" t="str">
        <f>RAWDC3!AR245</f>
        <v>-</v>
      </c>
      <c r="AM245" s="162" t="str">
        <f>RAWDC3!AS245</f>
        <v>-</v>
      </c>
      <c r="AN245" s="162" t="str">
        <f>RAWDC3!AT245</f>
        <v>-</v>
      </c>
      <c r="AO245" s="162" t="str">
        <f>RAWDC3!AU245</f>
        <v>-</v>
      </c>
      <c r="AP245" s="162" t="str">
        <f>RAWDC3!AV245</f>
        <v>-</v>
      </c>
    </row>
    <row r="246" spans="1:42">
      <c r="A246" s="44">
        <v>244</v>
      </c>
      <c r="B246" t="str">
        <f>RAWDC3!K246</f>
        <v>Stephanie</v>
      </c>
      <c r="C246" t="str">
        <f>RAWDC3!L246</f>
        <v>Beardsmore</v>
      </c>
      <c r="D246">
        <f>SUMIF(RAWDC3!BE246:HV246, $D$2)</f>
        <v>0</v>
      </c>
      <c r="E246">
        <f>SUMIF(RAWDC3!BE246:HV246, $E$2)</f>
        <v>0</v>
      </c>
      <c r="F246">
        <f>SUMIF(RAWDC3!BE246:HV246, $F$2)</f>
        <v>0</v>
      </c>
      <c r="G246">
        <f>SUMIF(RAWDC3!BE246:HV246, $G$2)</f>
        <v>0</v>
      </c>
      <c r="H246">
        <f>SUMIF(RAWDC3!BE246:HV246, $H$2)</f>
        <v>0</v>
      </c>
      <c r="I246">
        <f>SUMIF(RAWDC3!BE246:HV246, $I$2)</f>
        <v>0</v>
      </c>
      <c r="J246">
        <f>SUMIF(RAWDC3!BE246:HV246, $J$2)</f>
        <v>0</v>
      </c>
      <c r="K246">
        <f>SUMIF(RAWDC3!BE246:HV246, $K$2)</f>
        <v>0</v>
      </c>
      <c r="M246">
        <f t="shared" si="30"/>
        <v>0</v>
      </c>
      <c r="N246">
        <f t="shared" si="31"/>
        <v>0</v>
      </c>
      <c r="O246">
        <f t="shared" si="32"/>
        <v>0</v>
      </c>
      <c r="Q246" s="162" t="str">
        <f>RAWDC3!P246</f>
        <v>no</v>
      </c>
      <c r="R246" s="162" t="str">
        <f>RAWDC3!Q246</f>
        <v>no</v>
      </c>
      <c r="S246" s="162" t="str">
        <f>RAWDC3!R246</f>
        <v>remained the same</v>
      </c>
      <c r="T246" s="162" t="str">
        <f>RAWDC3!S246</f>
        <v>remained the same</v>
      </c>
      <c r="U246" s="162" t="str">
        <f>RAWDC3!T246</f>
        <v>remained the same</v>
      </c>
      <c r="V246" s="162" t="str">
        <f>RAWDC3!U246</f>
        <v>remained the same</v>
      </c>
      <c r="X246" s="162" t="str">
        <f>RAWDC3!AE246</f>
        <v>-</v>
      </c>
      <c r="Y246" s="162" t="str">
        <f>RAWDC3!AF246</f>
        <v>-</v>
      </c>
      <c r="Z246" s="162" t="str">
        <f>RAWDC3!AG246</f>
        <v>-</v>
      </c>
      <c r="AA246" s="162" t="str">
        <f>RAWDC3!AH246</f>
        <v>-</v>
      </c>
      <c r="AB246" s="162" t="str">
        <f>RAWDC3!AI246</f>
        <v>-</v>
      </c>
      <c r="AC246" s="162" t="str">
        <f>RAWDC3!AJ246</f>
        <v>-</v>
      </c>
      <c r="AD246" s="162" t="str">
        <f>RAWDC3!AK246</f>
        <v>-</v>
      </c>
      <c r="AE246" s="162" t="str">
        <f>RAWDC3!AL246</f>
        <v>-</v>
      </c>
      <c r="AF246" s="162" t="str">
        <f>RAWDC3!AM246</f>
        <v>-</v>
      </c>
      <c r="AG246" s="162"/>
      <c r="AH246" s="162" t="str">
        <f>RAWDC3!AN246</f>
        <v>-</v>
      </c>
      <c r="AI246" s="162" t="str">
        <f>RAWDC3!AO246</f>
        <v>-</v>
      </c>
      <c r="AJ246" s="162" t="str">
        <f>RAWDC3!AP246</f>
        <v>-</v>
      </c>
      <c r="AK246" s="162" t="str">
        <f>RAWDC3!AQ246</f>
        <v>-</v>
      </c>
      <c r="AL246" s="162" t="str">
        <f>RAWDC3!AR246</f>
        <v>-</v>
      </c>
      <c r="AM246" s="162" t="str">
        <f>RAWDC3!AS246</f>
        <v>-</v>
      </c>
      <c r="AN246" s="162" t="str">
        <f>RAWDC3!AT246</f>
        <v>-</v>
      </c>
      <c r="AO246" s="162" t="str">
        <f>RAWDC3!AU246</f>
        <v>-</v>
      </c>
      <c r="AP246" s="162" t="str">
        <f>RAWDC3!AV246</f>
        <v>-</v>
      </c>
    </row>
    <row r="247" spans="1:42">
      <c r="A247" s="44">
        <v>245</v>
      </c>
      <c r="B247">
        <f>RAWDC3!K247</f>
        <v>0</v>
      </c>
      <c r="C247">
        <f>RAWDC3!L247</f>
        <v>0</v>
      </c>
      <c r="D247">
        <f>SUMIF(RAWDC3!BE247:HV247, $D$2)</f>
        <v>0</v>
      </c>
      <c r="E247">
        <f>SUMIF(RAWDC3!BE247:HV247, $E$2)</f>
        <v>0</v>
      </c>
      <c r="F247">
        <f>SUMIF(RAWDC3!BE247:HV247, $F$2)</f>
        <v>0</v>
      </c>
      <c r="G247">
        <f>SUMIF(RAWDC3!BE247:HV247, $G$2)</f>
        <v>0</v>
      </c>
      <c r="H247">
        <f>SUMIF(RAWDC3!BE247:HV247, $H$2)</f>
        <v>0</v>
      </c>
      <c r="I247">
        <f>SUMIF(RAWDC3!BE247:HV247, $I$2)</f>
        <v>0</v>
      </c>
      <c r="J247">
        <f>SUMIF(RAWDC3!BE247:HV247, $J$2)</f>
        <v>0</v>
      </c>
      <c r="K247">
        <f>SUMIF(RAWDC3!BE247:HV247, $K$2)</f>
        <v>0</v>
      </c>
      <c r="M247">
        <f t="shared" si="30"/>
        <v>0</v>
      </c>
      <c r="N247">
        <f t="shared" si="31"/>
        <v>0</v>
      </c>
      <c r="O247">
        <f t="shared" si="32"/>
        <v>0</v>
      </c>
      <c r="Q247" s="162">
        <f>RAWDC3!P247</f>
        <v>0</v>
      </c>
      <c r="R247" s="162">
        <f>RAWDC3!Q247</f>
        <v>0</v>
      </c>
      <c r="S247" s="162">
        <f>RAWDC3!R247</f>
        <v>0</v>
      </c>
      <c r="T247" s="162">
        <f>RAWDC3!S247</f>
        <v>0</v>
      </c>
      <c r="U247" s="162">
        <f>RAWDC3!T247</f>
        <v>0</v>
      </c>
      <c r="V247" s="162">
        <f>RAWDC3!U247</f>
        <v>0</v>
      </c>
      <c r="X247" s="162" t="str">
        <f>RAWDC3!AE247</f>
        <v>-</v>
      </c>
      <c r="Y247" s="162" t="str">
        <f>RAWDC3!AF247</f>
        <v>-</v>
      </c>
      <c r="Z247" s="162" t="str">
        <f>RAWDC3!AG247</f>
        <v>-</v>
      </c>
      <c r="AA247" s="162" t="str">
        <f>RAWDC3!AH247</f>
        <v>-</v>
      </c>
      <c r="AB247" s="162" t="str">
        <f>RAWDC3!AI247</f>
        <v>-</v>
      </c>
      <c r="AC247" s="162" t="str">
        <f>RAWDC3!AJ247</f>
        <v>-</v>
      </c>
      <c r="AD247" s="162" t="str">
        <f>RAWDC3!AK247</f>
        <v>-</v>
      </c>
      <c r="AE247" s="162" t="str">
        <f>RAWDC3!AL247</f>
        <v>-</v>
      </c>
      <c r="AF247" s="162" t="str">
        <f>RAWDC3!AM247</f>
        <v>-</v>
      </c>
      <c r="AG247" s="162"/>
      <c r="AH247" s="162" t="str">
        <f>RAWDC3!AN247</f>
        <v>-</v>
      </c>
      <c r="AI247" s="162" t="str">
        <f>RAWDC3!AO247</f>
        <v>-</v>
      </c>
      <c r="AJ247" s="162" t="str">
        <f>RAWDC3!AP247</f>
        <v>-</v>
      </c>
      <c r="AK247" s="162" t="str">
        <f>RAWDC3!AQ247</f>
        <v>-</v>
      </c>
      <c r="AL247" s="162" t="str">
        <f>RAWDC3!AR247</f>
        <v>-</v>
      </c>
      <c r="AM247" s="162" t="str">
        <f>RAWDC3!AS247</f>
        <v>-</v>
      </c>
      <c r="AN247" s="162" t="str">
        <f>RAWDC3!AT247</f>
        <v>-</v>
      </c>
      <c r="AO247" s="162" t="str">
        <f>RAWDC3!AU247</f>
        <v>-</v>
      </c>
      <c r="AP247" s="162" t="str">
        <f>RAWDC3!AV247</f>
        <v>-</v>
      </c>
    </row>
    <row r="248" spans="1:42">
      <c r="A248" s="44">
        <v>246</v>
      </c>
      <c r="B248">
        <f>RAWDC3!K248</f>
        <v>0</v>
      </c>
      <c r="C248">
        <f>RAWDC3!L248</f>
        <v>0</v>
      </c>
      <c r="D248">
        <f>SUMIF(RAWDC3!BE248:HV248, $D$2)</f>
        <v>0</v>
      </c>
      <c r="E248">
        <f>SUMIF(RAWDC3!BE248:HV248, $E$2)</f>
        <v>0</v>
      </c>
      <c r="F248">
        <f>SUMIF(RAWDC3!BE248:HV248, $F$2)</f>
        <v>0</v>
      </c>
      <c r="G248">
        <f>SUMIF(RAWDC3!BE248:HV248, $G$2)</f>
        <v>0</v>
      </c>
      <c r="H248">
        <f>SUMIF(RAWDC3!BE248:HV248, $H$2)</f>
        <v>0</v>
      </c>
      <c r="I248">
        <f>SUMIF(RAWDC3!BE248:HV248, $I$2)</f>
        <v>0</v>
      </c>
      <c r="J248">
        <f>SUMIF(RAWDC3!BE248:HV248, $J$2)</f>
        <v>0</v>
      </c>
      <c r="K248">
        <f>SUMIF(RAWDC3!BE248:HV248, $K$2)</f>
        <v>0</v>
      </c>
      <c r="M248">
        <f t="shared" si="30"/>
        <v>0</v>
      </c>
      <c r="N248">
        <f t="shared" si="31"/>
        <v>0</v>
      </c>
      <c r="O248">
        <f t="shared" si="32"/>
        <v>0</v>
      </c>
      <c r="Q248" s="162">
        <f>RAWDC3!P248</f>
        <v>0</v>
      </c>
      <c r="R248" s="162">
        <f>RAWDC3!Q248</f>
        <v>0</v>
      </c>
      <c r="S248" s="162">
        <f>RAWDC3!R248</f>
        <v>0</v>
      </c>
      <c r="T248" s="162">
        <f>RAWDC3!S248</f>
        <v>0</v>
      </c>
      <c r="U248" s="162">
        <f>RAWDC3!T248</f>
        <v>0</v>
      </c>
      <c r="V248" s="162">
        <f>RAWDC3!U248</f>
        <v>0</v>
      </c>
      <c r="X248" s="162" t="str">
        <f>RAWDC3!AE248</f>
        <v>-</v>
      </c>
      <c r="Y248" s="162" t="str">
        <f>RAWDC3!AF248</f>
        <v>-</v>
      </c>
      <c r="Z248" s="162" t="str">
        <f>RAWDC3!AG248</f>
        <v>-</v>
      </c>
      <c r="AA248" s="162" t="str">
        <f>RAWDC3!AH248</f>
        <v>-</v>
      </c>
      <c r="AB248" s="162" t="str">
        <f>RAWDC3!AI248</f>
        <v>-</v>
      </c>
      <c r="AC248" s="162" t="str">
        <f>RAWDC3!AJ248</f>
        <v>-</v>
      </c>
      <c r="AD248" s="162" t="str">
        <f>RAWDC3!AK248</f>
        <v>-</v>
      </c>
      <c r="AE248" s="162" t="str">
        <f>RAWDC3!AL248</f>
        <v>-</v>
      </c>
      <c r="AF248" s="162" t="str">
        <f>RAWDC3!AM248</f>
        <v>-</v>
      </c>
      <c r="AG248" s="162"/>
      <c r="AH248" s="162" t="str">
        <f>RAWDC3!AN248</f>
        <v>-</v>
      </c>
      <c r="AI248" s="162" t="str">
        <f>RAWDC3!AO248</f>
        <v>-</v>
      </c>
      <c r="AJ248" s="162" t="str">
        <f>RAWDC3!AP248</f>
        <v>-</v>
      </c>
      <c r="AK248" s="162" t="str">
        <f>RAWDC3!AQ248</f>
        <v>-</v>
      </c>
      <c r="AL248" s="162" t="str">
        <f>RAWDC3!AR248</f>
        <v>-</v>
      </c>
      <c r="AM248" s="162" t="str">
        <f>RAWDC3!AS248</f>
        <v>-</v>
      </c>
      <c r="AN248" s="162" t="str">
        <f>RAWDC3!AT248</f>
        <v>-</v>
      </c>
      <c r="AO248" s="162" t="str">
        <f>RAWDC3!AU248</f>
        <v>-</v>
      </c>
      <c r="AP248" s="162" t="str">
        <f>RAWDC3!AV248</f>
        <v>-</v>
      </c>
    </row>
    <row r="249" spans="1:42">
      <c r="A249" s="44">
        <v>247</v>
      </c>
      <c r="B249">
        <f>RAWDC3!K249</f>
        <v>0</v>
      </c>
      <c r="C249">
        <f>RAWDC3!L249</f>
        <v>0</v>
      </c>
      <c r="D249">
        <f>SUMIF(RAWDC3!BE249:HV249, $D$2)</f>
        <v>0</v>
      </c>
      <c r="E249">
        <f>SUMIF(RAWDC3!BE249:HV249, $E$2)</f>
        <v>0</v>
      </c>
      <c r="F249">
        <f>SUMIF(RAWDC3!BE249:HV249, $F$2)</f>
        <v>0</v>
      </c>
      <c r="G249">
        <f>SUMIF(RAWDC3!BE249:HV249, $G$2)</f>
        <v>0</v>
      </c>
      <c r="H249">
        <f>SUMIF(RAWDC3!BE249:HV249, $H$2)</f>
        <v>0</v>
      </c>
      <c r="I249">
        <f>SUMIF(RAWDC3!BE249:HV249, $I$2)</f>
        <v>0</v>
      </c>
      <c r="J249">
        <f>SUMIF(RAWDC3!BE249:HV249, $J$2)</f>
        <v>0</v>
      </c>
      <c r="K249">
        <f>SUMIF(RAWDC3!BE249:HV249, $K$2)</f>
        <v>0</v>
      </c>
      <c r="M249">
        <f t="shared" si="30"/>
        <v>0</v>
      </c>
      <c r="N249">
        <f t="shared" si="31"/>
        <v>0</v>
      </c>
      <c r="O249">
        <f t="shared" si="32"/>
        <v>0</v>
      </c>
      <c r="Q249" s="162">
        <f>RAWDC3!P249</f>
        <v>0</v>
      </c>
      <c r="R249" s="162">
        <f>RAWDC3!Q249</f>
        <v>0</v>
      </c>
      <c r="S249" s="162">
        <f>RAWDC3!R249</f>
        <v>0</v>
      </c>
      <c r="T249" s="162">
        <f>RAWDC3!S249</f>
        <v>0</v>
      </c>
      <c r="U249" s="162">
        <f>RAWDC3!T249</f>
        <v>0</v>
      </c>
      <c r="V249" s="162">
        <f>RAWDC3!U249</f>
        <v>0</v>
      </c>
      <c r="X249" s="162" t="str">
        <f>RAWDC3!AE249</f>
        <v>-</v>
      </c>
      <c r="Y249" s="162" t="str">
        <f>RAWDC3!AF249</f>
        <v>-</v>
      </c>
      <c r="Z249" s="162" t="str">
        <f>RAWDC3!AG249</f>
        <v>-</v>
      </c>
      <c r="AA249" s="162" t="str">
        <f>RAWDC3!AH249</f>
        <v>-</v>
      </c>
      <c r="AB249" s="162" t="str">
        <f>RAWDC3!AI249</f>
        <v>-</v>
      </c>
      <c r="AC249" s="162" t="str">
        <f>RAWDC3!AJ249</f>
        <v>-</v>
      </c>
      <c r="AD249" s="162" t="str">
        <f>RAWDC3!AK249</f>
        <v>-</v>
      </c>
      <c r="AE249" s="162" t="str">
        <f>RAWDC3!AL249</f>
        <v>-</v>
      </c>
      <c r="AF249" s="162" t="str">
        <f>RAWDC3!AM249</f>
        <v>-</v>
      </c>
      <c r="AG249" s="162"/>
      <c r="AH249" s="162" t="str">
        <f>RAWDC3!AN249</f>
        <v>-</v>
      </c>
      <c r="AI249" s="162" t="str">
        <f>RAWDC3!AO249</f>
        <v>-</v>
      </c>
      <c r="AJ249" s="162" t="str">
        <f>RAWDC3!AP249</f>
        <v>-</v>
      </c>
      <c r="AK249" s="162" t="str">
        <f>RAWDC3!AQ249</f>
        <v>-</v>
      </c>
      <c r="AL249" s="162" t="str">
        <f>RAWDC3!AR249</f>
        <v>-</v>
      </c>
      <c r="AM249" s="162" t="str">
        <f>RAWDC3!AS249</f>
        <v>-</v>
      </c>
      <c r="AN249" s="162" t="str">
        <f>RAWDC3!AT249</f>
        <v>-</v>
      </c>
      <c r="AO249" s="162" t="str">
        <f>RAWDC3!AU249</f>
        <v>-</v>
      </c>
      <c r="AP249" s="162" t="str">
        <f>RAWDC3!AV249</f>
        <v>-</v>
      </c>
    </row>
    <row r="250" spans="1:42">
      <c r="A250" s="44">
        <v>248</v>
      </c>
      <c r="B250">
        <f>RAWDC3!K250</f>
        <v>0</v>
      </c>
      <c r="C250">
        <f>RAWDC3!L250</f>
        <v>0</v>
      </c>
      <c r="D250">
        <f>SUMIF(RAWDC3!BE250:HV250, $D$2)</f>
        <v>0</v>
      </c>
      <c r="E250">
        <f>SUMIF(RAWDC3!BE250:HV250, $E$2)</f>
        <v>0</v>
      </c>
      <c r="F250">
        <f>SUMIF(RAWDC3!BE250:HV250, $F$2)</f>
        <v>0</v>
      </c>
      <c r="G250">
        <f>SUMIF(RAWDC3!BE250:HV250, $G$2)</f>
        <v>0</v>
      </c>
      <c r="H250">
        <f>SUMIF(RAWDC3!BE250:HV250, $H$2)</f>
        <v>0</v>
      </c>
      <c r="I250">
        <f>SUMIF(RAWDC3!BE250:HV250, $I$2)</f>
        <v>0</v>
      </c>
      <c r="J250">
        <f>SUMIF(RAWDC3!BE250:HV250, $J$2)</f>
        <v>0</v>
      </c>
      <c r="K250">
        <f>SUMIF(RAWDC3!BE250:HV250, $K$2)</f>
        <v>0</v>
      </c>
      <c r="M250">
        <f t="shared" si="30"/>
        <v>0</v>
      </c>
      <c r="N250">
        <f t="shared" si="31"/>
        <v>0</v>
      </c>
      <c r="O250">
        <f t="shared" si="32"/>
        <v>0</v>
      </c>
      <c r="Q250" s="162">
        <f>RAWDC3!P250</f>
        <v>0</v>
      </c>
      <c r="R250" s="162">
        <f>RAWDC3!Q250</f>
        <v>0</v>
      </c>
      <c r="S250" s="162">
        <f>RAWDC3!R250</f>
        <v>0</v>
      </c>
      <c r="T250" s="162">
        <f>RAWDC3!S250</f>
        <v>0</v>
      </c>
      <c r="U250" s="162">
        <f>RAWDC3!T250</f>
        <v>0</v>
      </c>
      <c r="V250" s="162">
        <f>RAWDC3!U250</f>
        <v>0</v>
      </c>
      <c r="X250" s="162" t="str">
        <f>RAWDC3!AE250</f>
        <v>-</v>
      </c>
      <c r="Y250" s="162" t="str">
        <f>RAWDC3!AF250</f>
        <v>-</v>
      </c>
      <c r="Z250" s="162" t="str">
        <f>RAWDC3!AG250</f>
        <v>-</v>
      </c>
      <c r="AA250" s="162" t="str">
        <f>RAWDC3!AH250</f>
        <v>-</v>
      </c>
      <c r="AB250" s="162" t="str">
        <f>RAWDC3!AI250</f>
        <v>-</v>
      </c>
      <c r="AC250" s="162" t="str">
        <f>RAWDC3!AJ250</f>
        <v>-</v>
      </c>
      <c r="AD250" s="162" t="str">
        <f>RAWDC3!AK250</f>
        <v>-</v>
      </c>
      <c r="AE250" s="162" t="str">
        <f>RAWDC3!AL250</f>
        <v>-</v>
      </c>
      <c r="AF250" s="162" t="str">
        <f>RAWDC3!AM250</f>
        <v>-</v>
      </c>
      <c r="AG250" s="162"/>
      <c r="AH250" s="162" t="str">
        <f>RAWDC3!AN250</f>
        <v>-</v>
      </c>
      <c r="AI250" s="162" t="str">
        <f>RAWDC3!AO250</f>
        <v>-</v>
      </c>
      <c r="AJ250" s="162" t="str">
        <f>RAWDC3!AP250</f>
        <v>-</v>
      </c>
      <c r="AK250" s="162" t="str">
        <f>RAWDC3!AQ250</f>
        <v>-</v>
      </c>
      <c r="AL250" s="162" t="str">
        <f>RAWDC3!AR250</f>
        <v>-</v>
      </c>
      <c r="AM250" s="162" t="str">
        <f>RAWDC3!AS250</f>
        <v>-</v>
      </c>
      <c r="AN250" s="162" t="str">
        <f>RAWDC3!AT250</f>
        <v>-</v>
      </c>
      <c r="AO250" s="162" t="str">
        <f>RAWDC3!AU250</f>
        <v>-</v>
      </c>
      <c r="AP250" s="162" t="str">
        <f>RAWDC3!AV250</f>
        <v>-</v>
      </c>
    </row>
    <row r="251" spans="1:42">
      <c r="A251" s="44">
        <v>249</v>
      </c>
      <c r="B251">
        <f>RAWDC3!K251</f>
        <v>0</v>
      </c>
      <c r="C251">
        <f>RAWDC3!L251</f>
        <v>0</v>
      </c>
      <c r="D251">
        <f>SUMIF(RAWDC3!BE251:HV251, $D$2)</f>
        <v>0</v>
      </c>
      <c r="E251">
        <f>SUMIF(RAWDC3!BE251:HV251, $E$2)</f>
        <v>0</v>
      </c>
      <c r="F251">
        <f>SUMIF(RAWDC3!BE251:HV251, $F$2)</f>
        <v>0</v>
      </c>
      <c r="G251">
        <f>SUMIF(RAWDC3!BE251:HV251, $G$2)</f>
        <v>0</v>
      </c>
      <c r="H251">
        <f>SUMIF(RAWDC3!BE251:HV251, $H$2)</f>
        <v>0</v>
      </c>
      <c r="I251">
        <f>SUMIF(RAWDC3!BE251:HV251, $I$2)</f>
        <v>0</v>
      </c>
      <c r="J251">
        <f>SUMIF(RAWDC3!BE251:HV251, $J$2)</f>
        <v>0</v>
      </c>
      <c r="K251">
        <f>SUMIF(RAWDC3!BE251:HV251, $K$2)</f>
        <v>0</v>
      </c>
      <c r="M251">
        <f t="shared" si="30"/>
        <v>0</v>
      </c>
      <c r="N251">
        <f t="shared" si="31"/>
        <v>0</v>
      </c>
      <c r="O251">
        <f t="shared" si="32"/>
        <v>0</v>
      </c>
      <c r="Q251" s="162">
        <f>RAWDC3!P251</f>
        <v>0</v>
      </c>
      <c r="R251" s="162">
        <f>RAWDC3!Q251</f>
        <v>0</v>
      </c>
      <c r="S251" s="162">
        <f>RAWDC3!R251</f>
        <v>0</v>
      </c>
      <c r="T251" s="162">
        <f>RAWDC3!S251</f>
        <v>0</v>
      </c>
      <c r="U251" s="162">
        <f>RAWDC3!T251</f>
        <v>0</v>
      </c>
      <c r="V251" s="162">
        <f>RAWDC3!U251</f>
        <v>0</v>
      </c>
      <c r="X251" s="162" t="str">
        <f>RAWDC3!AE251</f>
        <v>-</v>
      </c>
      <c r="Y251" s="162" t="str">
        <f>RAWDC3!AF251</f>
        <v>-</v>
      </c>
      <c r="Z251" s="162" t="str">
        <f>RAWDC3!AG251</f>
        <v>-</v>
      </c>
      <c r="AA251" s="162" t="str">
        <f>RAWDC3!AH251</f>
        <v>-</v>
      </c>
      <c r="AB251" s="162" t="str">
        <f>RAWDC3!AI251</f>
        <v>-</v>
      </c>
      <c r="AC251" s="162" t="str">
        <f>RAWDC3!AJ251</f>
        <v>-</v>
      </c>
      <c r="AD251" s="162" t="str">
        <f>RAWDC3!AK251</f>
        <v>-</v>
      </c>
      <c r="AE251" s="162" t="str">
        <f>RAWDC3!AL251</f>
        <v>-</v>
      </c>
      <c r="AF251" s="162" t="str">
        <f>RAWDC3!AM251</f>
        <v>-</v>
      </c>
      <c r="AG251" s="162"/>
      <c r="AH251" s="162" t="str">
        <f>RAWDC3!AN251</f>
        <v>-</v>
      </c>
      <c r="AI251" s="162" t="str">
        <f>RAWDC3!AO251</f>
        <v>-</v>
      </c>
      <c r="AJ251" s="162" t="str">
        <f>RAWDC3!AP251</f>
        <v>-</v>
      </c>
      <c r="AK251" s="162" t="str">
        <f>RAWDC3!AQ251</f>
        <v>-</v>
      </c>
      <c r="AL251" s="162" t="str">
        <f>RAWDC3!AR251</f>
        <v>-</v>
      </c>
      <c r="AM251" s="162" t="str">
        <f>RAWDC3!AS251</f>
        <v>-</v>
      </c>
      <c r="AN251" s="162" t="str">
        <f>RAWDC3!AT251</f>
        <v>-</v>
      </c>
      <c r="AO251" s="162" t="str">
        <f>RAWDC3!AU251</f>
        <v>-</v>
      </c>
      <c r="AP251" s="162" t="str">
        <f>RAWDC3!AV251</f>
        <v>-</v>
      </c>
    </row>
    <row r="252" spans="1:42">
      <c r="A252" s="44">
        <v>250</v>
      </c>
      <c r="B252" t="str">
        <f>RAWDC3!K252</f>
        <v>Martha</v>
      </c>
      <c r="C252" t="str">
        <f>RAWDC3!L252</f>
        <v>Carlisle</v>
      </c>
      <c r="D252">
        <f>SUMIF(RAWDC3!BE252:HV252, $D$2)</f>
        <v>0</v>
      </c>
      <c r="E252">
        <f>SUMIF(RAWDC3!BE252:HV252, $E$2)</f>
        <v>0</v>
      </c>
      <c r="F252">
        <f>SUMIF(RAWDC3!BE252:HV252, $F$2)</f>
        <v>0</v>
      </c>
      <c r="G252">
        <f>SUMIF(RAWDC3!BE252:HV252, $G$2)</f>
        <v>0</v>
      </c>
      <c r="H252">
        <f>SUMIF(RAWDC3!BE252:HV252, $H$2)</f>
        <v>0</v>
      </c>
      <c r="I252">
        <f>SUMIF(RAWDC3!BE252:HV252, $I$2)</f>
        <v>0</v>
      </c>
      <c r="J252">
        <f>SUMIF(RAWDC3!BE252:HV252, $J$2)</f>
        <v>0</v>
      </c>
      <c r="K252">
        <f>SUMIF(RAWDC3!BE252:HV252, $K$2)</f>
        <v>0</v>
      </c>
      <c r="M252">
        <f t="shared" si="30"/>
        <v>0</v>
      </c>
      <c r="N252">
        <f t="shared" si="31"/>
        <v>0</v>
      </c>
      <c r="O252">
        <f t="shared" si="32"/>
        <v>0</v>
      </c>
      <c r="Q252" s="162" t="str">
        <f>RAWDC3!P252</f>
        <v>no</v>
      </c>
      <c r="R252" s="162" t="str">
        <f>RAWDC3!Q252</f>
        <v>no</v>
      </c>
      <c r="S252" s="162" t="str">
        <f>RAWDC3!R252</f>
        <v>remained the same</v>
      </c>
      <c r="T252" s="162" t="str">
        <f>RAWDC3!S252</f>
        <v xml:space="preserve">remained the same </v>
      </c>
      <c r="U252" s="162" t="str">
        <f>RAWDC3!T252</f>
        <v>increased</v>
      </c>
      <c r="V252" s="162" t="str">
        <f>RAWDC3!U252</f>
        <v>no</v>
      </c>
      <c r="X252" s="162" t="str">
        <f>RAWDC3!AE252</f>
        <v>Head</v>
      </c>
      <c r="Y252" s="162" t="str">
        <f>RAWDC3!AF252</f>
        <v>N/A</v>
      </c>
      <c r="Z252" s="162" t="str">
        <f>RAWDC3!AG252</f>
        <v>Impact</v>
      </c>
      <c r="AA252" s="162">
        <f>RAWDC3!AH252</f>
        <v>43209</v>
      </c>
      <c r="AB252" s="162">
        <f>RAWDC3!AI252</f>
        <v>2</v>
      </c>
      <c r="AC252" s="162" t="str">
        <f>RAWDC3!AJ252</f>
        <v>Playing hockey, ball to the head</v>
      </c>
      <c r="AD252" s="162" t="str">
        <f>RAWDC3!AK252</f>
        <v>acute</v>
      </c>
      <c r="AE252" s="162" t="str">
        <f>RAWDC3!AL252</f>
        <v>contact (object)</v>
      </c>
      <c r="AF252" s="162" t="str">
        <f>RAWDC3!AM252</f>
        <v>no</v>
      </c>
      <c r="AG252" s="162"/>
      <c r="AH252" s="162" t="str">
        <f>RAWDC3!AN252</f>
        <v>-</v>
      </c>
      <c r="AI252" s="162" t="str">
        <f>RAWDC3!AO252</f>
        <v>-</v>
      </c>
      <c r="AJ252" s="162" t="str">
        <f>RAWDC3!AP252</f>
        <v>-</v>
      </c>
      <c r="AK252" s="162" t="str">
        <f>RAWDC3!AQ252</f>
        <v>-</v>
      </c>
      <c r="AL252" s="162" t="str">
        <f>RAWDC3!AR252</f>
        <v>-</v>
      </c>
      <c r="AM252" s="162" t="str">
        <f>RAWDC3!AS252</f>
        <v>-</v>
      </c>
      <c r="AN252" s="162" t="str">
        <f>RAWDC3!AT252</f>
        <v>-</v>
      </c>
      <c r="AO252" s="162" t="str">
        <f>RAWDC3!AU252</f>
        <v>-</v>
      </c>
      <c r="AP252" s="162" t="str">
        <f>RAWDC3!AV252</f>
        <v>-</v>
      </c>
    </row>
    <row r="253" spans="1:42">
      <c r="A253" s="44">
        <v>251</v>
      </c>
      <c r="B253">
        <f>RAWDC3!K253</f>
        <v>0</v>
      </c>
      <c r="C253">
        <f>RAWDC3!L253</f>
        <v>0</v>
      </c>
      <c r="D253">
        <f>SUMIF(RAWDC3!BE253:HV253, $D$2)</f>
        <v>0</v>
      </c>
      <c r="E253">
        <f>SUMIF(RAWDC3!BE253:HV253, $E$2)</f>
        <v>0</v>
      </c>
      <c r="F253">
        <f>SUMIF(RAWDC3!BE253:HV253, $F$2)</f>
        <v>0</v>
      </c>
      <c r="G253">
        <f>SUMIF(RAWDC3!BE253:HV253, $G$2)</f>
        <v>0</v>
      </c>
      <c r="H253">
        <f>SUMIF(RAWDC3!BE253:HV253, $H$2)</f>
        <v>0</v>
      </c>
      <c r="I253">
        <f>SUMIF(RAWDC3!BE253:HV253, $I$2)</f>
        <v>0</v>
      </c>
      <c r="J253">
        <f>SUMIF(RAWDC3!BE253:HV253, $J$2)</f>
        <v>0</v>
      </c>
      <c r="K253">
        <f>SUMIF(RAWDC3!BE253:HV253, $K$2)</f>
        <v>0</v>
      </c>
      <c r="M253">
        <f t="shared" si="30"/>
        <v>0</v>
      </c>
      <c r="N253">
        <f t="shared" si="31"/>
        <v>0</v>
      </c>
      <c r="O253">
        <f t="shared" si="32"/>
        <v>0</v>
      </c>
      <c r="Q253" s="162">
        <f>RAWDC3!P253</f>
        <v>0</v>
      </c>
      <c r="R253" s="162">
        <f>RAWDC3!Q253</f>
        <v>0</v>
      </c>
      <c r="S253" s="162">
        <f>RAWDC3!R253</f>
        <v>0</v>
      </c>
      <c r="T253" s="162">
        <f>RAWDC3!S253</f>
        <v>0</v>
      </c>
      <c r="U253" s="162">
        <f>RAWDC3!T253</f>
        <v>0</v>
      </c>
      <c r="V253" s="162">
        <f>RAWDC3!U253</f>
        <v>0</v>
      </c>
      <c r="X253" s="162" t="str">
        <f>RAWDC3!AE253</f>
        <v>-</v>
      </c>
      <c r="Y253" s="162" t="str">
        <f>RAWDC3!AF253</f>
        <v>-</v>
      </c>
      <c r="Z253" s="162" t="str">
        <f>RAWDC3!AG253</f>
        <v>-</v>
      </c>
      <c r="AA253" s="162" t="str">
        <f>RAWDC3!AH253</f>
        <v>-</v>
      </c>
      <c r="AB253" s="162" t="str">
        <f>RAWDC3!AI253</f>
        <v>-</v>
      </c>
      <c r="AC253" s="162" t="str">
        <f>RAWDC3!AJ253</f>
        <v>-</v>
      </c>
      <c r="AD253" s="162" t="str">
        <f>RAWDC3!AK253</f>
        <v>-</v>
      </c>
      <c r="AE253" s="162" t="str">
        <f>RAWDC3!AL253</f>
        <v>-</v>
      </c>
      <c r="AF253" s="162" t="str">
        <f>RAWDC3!AM253</f>
        <v>-</v>
      </c>
      <c r="AG253" s="162"/>
      <c r="AH253" s="162" t="str">
        <f>RAWDC3!AN253</f>
        <v>-</v>
      </c>
      <c r="AI253" s="162" t="str">
        <f>RAWDC3!AO253</f>
        <v>-</v>
      </c>
      <c r="AJ253" s="162" t="str">
        <f>RAWDC3!AP253</f>
        <v>-</v>
      </c>
      <c r="AK253" s="162" t="str">
        <f>RAWDC3!AQ253</f>
        <v>-</v>
      </c>
      <c r="AL253" s="162" t="str">
        <f>RAWDC3!AR253</f>
        <v>-</v>
      </c>
      <c r="AM253" s="162" t="str">
        <f>RAWDC3!AS253</f>
        <v>-</v>
      </c>
      <c r="AN253" s="162" t="str">
        <f>RAWDC3!AT253</f>
        <v>-</v>
      </c>
      <c r="AO253" s="162" t="str">
        <f>RAWDC3!AU253</f>
        <v>-</v>
      </c>
      <c r="AP253" s="162" t="str">
        <f>RAWDC3!AV253</f>
        <v>-</v>
      </c>
    </row>
    <row r="254" spans="1:42">
      <c r="A254" s="44">
        <v>252</v>
      </c>
      <c r="B254">
        <f>RAWDC3!K254</f>
        <v>0</v>
      </c>
      <c r="C254">
        <f>RAWDC3!L254</f>
        <v>0</v>
      </c>
      <c r="D254">
        <f>SUMIF(RAWDC3!BE254:HV254, $D$2)</f>
        <v>0</v>
      </c>
      <c r="E254">
        <f>SUMIF(RAWDC3!BE254:HV254, $E$2)</f>
        <v>0</v>
      </c>
      <c r="F254">
        <f>SUMIF(RAWDC3!BE254:HV254, $F$2)</f>
        <v>0</v>
      </c>
      <c r="G254">
        <f>SUMIF(RAWDC3!BE254:HV254, $G$2)</f>
        <v>0</v>
      </c>
      <c r="H254">
        <f>SUMIF(RAWDC3!BE254:HV254, $H$2)</f>
        <v>0</v>
      </c>
      <c r="I254">
        <f>SUMIF(RAWDC3!BE254:HV254, $I$2)</f>
        <v>0</v>
      </c>
      <c r="J254">
        <f>SUMIF(RAWDC3!BE254:HV254, $J$2)</f>
        <v>0</v>
      </c>
      <c r="K254">
        <f>SUMIF(RAWDC3!BE254:HV254, $K$2)</f>
        <v>0</v>
      </c>
      <c r="M254">
        <f t="shared" si="30"/>
        <v>0</v>
      </c>
      <c r="N254">
        <f t="shared" si="31"/>
        <v>0</v>
      </c>
      <c r="O254">
        <f t="shared" si="32"/>
        <v>0</v>
      </c>
      <c r="Q254" s="162">
        <f>RAWDC3!P254</f>
        <v>0</v>
      </c>
      <c r="R254" s="162">
        <f>RAWDC3!Q254</f>
        <v>0</v>
      </c>
      <c r="S254" s="162">
        <f>RAWDC3!R254</f>
        <v>0</v>
      </c>
      <c r="T254" s="162">
        <f>RAWDC3!S254</f>
        <v>0</v>
      </c>
      <c r="U254" s="162">
        <f>RAWDC3!T254</f>
        <v>0</v>
      </c>
      <c r="V254" s="162">
        <f>RAWDC3!U254</f>
        <v>0</v>
      </c>
      <c r="X254" s="162" t="str">
        <f>RAWDC3!AE254</f>
        <v>-</v>
      </c>
      <c r="Y254" s="162" t="str">
        <f>RAWDC3!AF254</f>
        <v>-</v>
      </c>
      <c r="Z254" s="162" t="str">
        <f>RAWDC3!AG254</f>
        <v>-</v>
      </c>
      <c r="AA254" s="162" t="str">
        <f>RAWDC3!AH254</f>
        <v>-</v>
      </c>
      <c r="AB254" s="162" t="str">
        <f>RAWDC3!AI254</f>
        <v>-</v>
      </c>
      <c r="AC254" s="162" t="str">
        <f>RAWDC3!AJ254</f>
        <v>-</v>
      </c>
      <c r="AD254" s="162" t="str">
        <f>RAWDC3!AK254</f>
        <v>-</v>
      </c>
      <c r="AE254" s="162" t="str">
        <f>RAWDC3!AL254</f>
        <v>-</v>
      </c>
      <c r="AF254" s="162" t="str">
        <f>RAWDC3!AM254</f>
        <v>-</v>
      </c>
      <c r="AG254" s="162"/>
      <c r="AH254" s="162" t="str">
        <f>RAWDC3!AN254</f>
        <v>-</v>
      </c>
      <c r="AI254" s="162" t="str">
        <f>RAWDC3!AO254</f>
        <v>-</v>
      </c>
      <c r="AJ254" s="162" t="str">
        <f>RAWDC3!AP254</f>
        <v>-</v>
      </c>
      <c r="AK254" s="162" t="str">
        <f>RAWDC3!AQ254</f>
        <v>-</v>
      </c>
      <c r="AL254" s="162" t="str">
        <f>RAWDC3!AR254</f>
        <v>-</v>
      </c>
      <c r="AM254" s="162" t="str">
        <f>RAWDC3!AS254</f>
        <v>-</v>
      </c>
      <c r="AN254" s="162" t="str">
        <f>RAWDC3!AT254</f>
        <v>-</v>
      </c>
      <c r="AO254" s="162" t="str">
        <f>RAWDC3!AU254</f>
        <v>-</v>
      </c>
      <c r="AP254" s="162" t="str">
        <f>RAWDC3!AV254</f>
        <v>-</v>
      </c>
    </row>
    <row r="255" spans="1:42">
      <c r="A255" s="44">
        <v>253</v>
      </c>
      <c r="B255" t="str">
        <f>RAWDC3!K255</f>
        <v>Daniel</v>
      </c>
      <c r="C255" t="str">
        <f>RAWDC3!L255</f>
        <v>Esson</v>
      </c>
      <c r="D255">
        <f>SUMIF(RAWDC3!BE255:HV255, $D$2)</f>
        <v>0</v>
      </c>
      <c r="E255">
        <f>SUMIF(RAWDC3!BE255:HV255, $E$2)</f>
        <v>-3</v>
      </c>
      <c r="F255">
        <f>SUMIF(RAWDC3!BE255:HV255, $F$2)</f>
        <v>0</v>
      </c>
      <c r="G255">
        <f>SUMIF(RAWDC3!BE255:HV255, $G$2)</f>
        <v>-1</v>
      </c>
      <c r="H255">
        <f>SUMIF(RAWDC3!BE255:HV255, $H$2)</f>
        <v>0</v>
      </c>
      <c r="I255">
        <f>SUMIF(RAWDC3!BE255:HV255, $I$2)</f>
        <v>0</v>
      </c>
      <c r="J255">
        <f>SUMIF(RAWDC3!BE255:HV255, $J$2)</f>
        <v>6</v>
      </c>
      <c r="K255">
        <f>SUMIF(RAWDC3!BE255:HV255, $K$2)</f>
        <v>0</v>
      </c>
      <c r="M255">
        <f t="shared" si="30"/>
        <v>-4</v>
      </c>
      <c r="N255">
        <f t="shared" si="31"/>
        <v>6</v>
      </c>
      <c r="O255">
        <f t="shared" si="32"/>
        <v>10</v>
      </c>
      <c r="Q255" s="162" t="str">
        <f>RAWDC3!P255</f>
        <v>no</v>
      </c>
      <c r="R255" s="162" t="str">
        <f>RAWDC3!Q255</f>
        <v>no</v>
      </c>
      <c r="S255" s="162" t="str">
        <f>RAWDC3!R255</f>
        <v>remained the same</v>
      </c>
      <c r="T255" s="162" t="str">
        <f>RAWDC3!S255</f>
        <v>remained the same</v>
      </c>
      <c r="U255" s="162" t="str">
        <f>RAWDC3!T255</f>
        <v>remained the same</v>
      </c>
      <c r="V255" s="162" t="str">
        <f>RAWDC3!U255</f>
        <v>remained the same</v>
      </c>
      <c r="X255" s="162" t="str">
        <f>RAWDC3!AE255</f>
        <v>-</v>
      </c>
      <c r="Y255" s="162" t="str">
        <f>RAWDC3!AF255</f>
        <v>-</v>
      </c>
      <c r="Z255" s="162" t="str">
        <f>RAWDC3!AG255</f>
        <v>-</v>
      </c>
      <c r="AA255" s="162" t="str">
        <f>RAWDC3!AH255</f>
        <v>-</v>
      </c>
      <c r="AB255" s="162" t="str">
        <f>RAWDC3!AI255</f>
        <v>-</v>
      </c>
      <c r="AC255" s="162" t="str">
        <f>RAWDC3!AJ255</f>
        <v>-</v>
      </c>
      <c r="AD255" s="162" t="str">
        <f>RAWDC3!AK255</f>
        <v>-</v>
      </c>
      <c r="AE255" s="162" t="str">
        <f>RAWDC3!AL255</f>
        <v>-</v>
      </c>
      <c r="AF255" s="162" t="str">
        <f>RAWDC3!AM255</f>
        <v>-</v>
      </c>
      <c r="AG255" s="162"/>
      <c r="AH255" s="162" t="str">
        <f>RAWDC3!AN255</f>
        <v>-</v>
      </c>
      <c r="AI255" s="162" t="str">
        <f>RAWDC3!AO255</f>
        <v>-</v>
      </c>
      <c r="AJ255" s="162" t="str">
        <f>RAWDC3!AP255</f>
        <v>-</v>
      </c>
      <c r="AK255" s="162" t="str">
        <f>RAWDC3!AQ255</f>
        <v>-</v>
      </c>
      <c r="AL255" s="162" t="str">
        <f>RAWDC3!AR255</f>
        <v>-</v>
      </c>
      <c r="AM255" s="162" t="str">
        <f>RAWDC3!AS255</f>
        <v>-</v>
      </c>
      <c r="AN255" s="162" t="str">
        <f>RAWDC3!AT255</f>
        <v>-</v>
      </c>
      <c r="AO255" s="162" t="str">
        <f>RAWDC3!AU255</f>
        <v>-</v>
      </c>
      <c r="AP255" s="162" t="str">
        <f>RAWDC3!AV255</f>
        <v>-</v>
      </c>
    </row>
    <row r="256" spans="1:42">
      <c r="A256" s="44">
        <v>254</v>
      </c>
      <c r="B256" t="str">
        <f>RAWDC3!K256</f>
        <v>Christian</v>
      </c>
      <c r="C256" t="str">
        <f>RAWDC3!L256</f>
        <v>Easson</v>
      </c>
      <c r="D256">
        <f>SUMIF(RAWDC3!BE256:HV256, $D$2)</f>
        <v>0</v>
      </c>
      <c r="E256">
        <f>SUMIF(RAWDC3!BE256:HV256, $E$2)</f>
        <v>-15</v>
      </c>
      <c r="F256">
        <f>SUMIF(RAWDC3!BE256:HV256, $F$2)</f>
        <v>-4</v>
      </c>
      <c r="G256">
        <f>SUMIF(RAWDC3!BE256:HV256, $G$2)</f>
        <v>0</v>
      </c>
      <c r="H256">
        <f>SUMIF(RAWDC3!BE256:HV256, $H$2)</f>
        <v>0</v>
      </c>
      <c r="I256">
        <f>SUMIF(RAWDC3!BE256:HV256, $I$2)</f>
        <v>4</v>
      </c>
      <c r="J256">
        <f>SUMIF(RAWDC3!BE256:HV256, $J$2)</f>
        <v>0</v>
      </c>
      <c r="K256">
        <f>SUMIF(RAWDC3!BE256:HV256, $K$2)</f>
        <v>0</v>
      </c>
      <c r="M256">
        <f t="shared" si="30"/>
        <v>-19</v>
      </c>
      <c r="N256">
        <f t="shared" si="31"/>
        <v>4</v>
      </c>
      <c r="O256">
        <f t="shared" si="32"/>
        <v>23</v>
      </c>
      <c r="Q256" s="162" t="str">
        <f>RAWDC3!P256</f>
        <v>no</v>
      </c>
      <c r="R256" s="162" t="str">
        <f>RAWDC3!Q256</f>
        <v>no</v>
      </c>
      <c r="S256" s="162" t="str">
        <f>RAWDC3!R256</f>
        <v>no</v>
      </c>
      <c r="T256" s="162" t="str">
        <f>RAWDC3!S256</f>
        <v>increased</v>
      </c>
      <c r="U256" s="162" t="str">
        <f>RAWDC3!T256</f>
        <v>increased</v>
      </c>
      <c r="V256" s="162" t="str">
        <f>RAWDC3!U256</f>
        <v>strength</v>
      </c>
      <c r="X256" s="162" t="str">
        <f>RAWDC3!AE256</f>
        <v>-</v>
      </c>
      <c r="Y256" s="162" t="str">
        <f>RAWDC3!AF256</f>
        <v>-</v>
      </c>
      <c r="Z256" s="162" t="str">
        <f>RAWDC3!AG256</f>
        <v>-</v>
      </c>
      <c r="AA256" s="162" t="str">
        <f>RAWDC3!AH256</f>
        <v>-</v>
      </c>
      <c r="AB256" s="162" t="str">
        <f>RAWDC3!AI256</f>
        <v>-</v>
      </c>
      <c r="AC256" s="162" t="str">
        <f>RAWDC3!AJ256</f>
        <v>-</v>
      </c>
      <c r="AD256" s="162" t="str">
        <f>RAWDC3!AK256</f>
        <v>-</v>
      </c>
      <c r="AE256" s="162" t="str">
        <f>RAWDC3!AL256</f>
        <v>-</v>
      </c>
      <c r="AF256" s="162" t="str">
        <f>RAWDC3!AM256</f>
        <v>-</v>
      </c>
      <c r="AG256" s="162"/>
      <c r="AH256" s="162" t="str">
        <f>RAWDC3!AN256</f>
        <v>-</v>
      </c>
      <c r="AI256" s="162" t="str">
        <f>RAWDC3!AO256</f>
        <v>-</v>
      </c>
      <c r="AJ256" s="162" t="str">
        <f>RAWDC3!AP256</f>
        <v>-</v>
      </c>
      <c r="AK256" s="162" t="str">
        <f>RAWDC3!AQ256</f>
        <v>-</v>
      </c>
      <c r="AL256" s="162" t="str">
        <f>RAWDC3!AR256</f>
        <v>-</v>
      </c>
      <c r="AM256" s="162" t="str">
        <f>RAWDC3!AS256</f>
        <v>-</v>
      </c>
      <c r="AN256" s="162" t="str">
        <f>RAWDC3!AT256</f>
        <v>-</v>
      </c>
      <c r="AO256" s="162" t="str">
        <f>RAWDC3!AU256</f>
        <v>-</v>
      </c>
      <c r="AP256" s="162" t="str">
        <f>RAWDC3!AV256</f>
        <v>-</v>
      </c>
    </row>
    <row r="257" spans="1:42">
      <c r="A257" s="44">
        <v>255</v>
      </c>
      <c r="B257">
        <f>RAWDC3!K257</f>
        <v>0</v>
      </c>
      <c r="C257">
        <f>RAWDC3!L257</f>
        <v>0</v>
      </c>
      <c r="D257">
        <f>SUMIF(RAWDC3!BE257:HV257, $D$2)</f>
        <v>0</v>
      </c>
      <c r="E257">
        <f>SUMIF(RAWDC3!BE257:HV257, $E$2)</f>
        <v>0</v>
      </c>
      <c r="F257">
        <f>SUMIF(RAWDC3!BE257:HV257, $F$2)</f>
        <v>0</v>
      </c>
      <c r="G257">
        <f>SUMIF(RAWDC3!BE257:HV257, $G$2)</f>
        <v>0</v>
      </c>
      <c r="H257">
        <f>SUMIF(RAWDC3!BE257:HV257, $H$2)</f>
        <v>0</v>
      </c>
      <c r="I257">
        <f>SUMIF(RAWDC3!BE257:HV257, $I$2)</f>
        <v>0</v>
      </c>
      <c r="J257">
        <f>SUMIF(RAWDC3!BE257:HV257, $J$2)</f>
        <v>0</v>
      </c>
      <c r="K257">
        <f>SUMIF(RAWDC3!BE257:HV257, $K$2)</f>
        <v>0</v>
      </c>
      <c r="M257">
        <f t="shared" si="30"/>
        <v>0</v>
      </c>
      <c r="N257">
        <f t="shared" si="31"/>
        <v>0</v>
      </c>
      <c r="O257">
        <f t="shared" si="32"/>
        <v>0</v>
      </c>
      <c r="Q257" s="162">
        <f>RAWDC3!P257</f>
        <v>0</v>
      </c>
      <c r="R257" s="162">
        <f>RAWDC3!Q257</f>
        <v>0</v>
      </c>
      <c r="S257" s="162">
        <f>RAWDC3!R257</f>
        <v>0</v>
      </c>
      <c r="T257" s="162">
        <f>RAWDC3!S257</f>
        <v>0</v>
      </c>
      <c r="U257" s="162">
        <f>RAWDC3!T257</f>
        <v>0</v>
      </c>
      <c r="V257" s="162">
        <f>RAWDC3!U257</f>
        <v>0</v>
      </c>
      <c r="X257" s="162" t="str">
        <f>RAWDC3!AE257</f>
        <v>-</v>
      </c>
      <c r="Y257" s="162" t="str">
        <f>RAWDC3!AF257</f>
        <v>-</v>
      </c>
      <c r="Z257" s="162" t="str">
        <f>RAWDC3!AG257</f>
        <v>-</v>
      </c>
      <c r="AA257" s="162" t="str">
        <f>RAWDC3!AH257</f>
        <v>-</v>
      </c>
      <c r="AB257" s="162" t="str">
        <f>RAWDC3!AI257</f>
        <v>-</v>
      </c>
      <c r="AC257" s="162" t="str">
        <f>RAWDC3!AJ257</f>
        <v>-</v>
      </c>
      <c r="AD257" s="162" t="str">
        <f>RAWDC3!AK257</f>
        <v>-</v>
      </c>
      <c r="AE257" s="162" t="str">
        <f>RAWDC3!AL257</f>
        <v>-</v>
      </c>
      <c r="AF257" s="162" t="str">
        <f>RAWDC3!AM257</f>
        <v>-</v>
      </c>
      <c r="AG257" s="162"/>
      <c r="AH257" s="162" t="str">
        <f>RAWDC3!AN257</f>
        <v>-</v>
      </c>
      <c r="AI257" s="162" t="str">
        <f>RAWDC3!AO257</f>
        <v>-</v>
      </c>
      <c r="AJ257" s="162" t="str">
        <f>RAWDC3!AP257</f>
        <v>-</v>
      </c>
      <c r="AK257" s="162" t="str">
        <f>RAWDC3!AQ257</f>
        <v>-</v>
      </c>
      <c r="AL257" s="162" t="str">
        <f>RAWDC3!AR257</f>
        <v>-</v>
      </c>
      <c r="AM257" s="162" t="str">
        <f>RAWDC3!AS257</f>
        <v>-</v>
      </c>
      <c r="AN257" s="162" t="str">
        <f>RAWDC3!AT257</f>
        <v>-</v>
      </c>
      <c r="AO257" s="162" t="str">
        <f>RAWDC3!AU257</f>
        <v>-</v>
      </c>
      <c r="AP257" s="162" t="str">
        <f>RAWDC3!AV257</f>
        <v>-</v>
      </c>
    </row>
    <row r="258" spans="1:42">
      <c r="A258" s="44">
        <v>256</v>
      </c>
      <c r="B258">
        <f>RAWDC3!K258</f>
        <v>0</v>
      </c>
      <c r="C258">
        <f>RAWDC3!L258</f>
        <v>0</v>
      </c>
      <c r="D258">
        <f>SUMIF(RAWDC3!BE258:HV258, $D$2)</f>
        <v>0</v>
      </c>
      <c r="E258">
        <f>SUMIF(RAWDC3!BE258:HV258, $E$2)</f>
        <v>0</v>
      </c>
      <c r="F258">
        <f>SUMIF(RAWDC3!BE258:HV258, $F$2)</f>
        <v>0</v>
      </c>
      <c r="G258">
        <f>SUMIF(RAWDC3!BE258:HV258, $G$2)</f>
        <v>0</v>
      </c>
      <c r="H258">
        <f>SUMIF(RAWDC3!BE258:HV258, $H$2)</f>
        <v>0</v>
      </c>
      <c r="I258">
        <f>SUMIF(RAWDC3!BE258:HV258, $I$2)</f>
        <v>0</v>
      </c>
      <c r="J258">
        <f>SUMIF(RAWDC3!BE258:HV258, $J$2)</f>
        <v>0</v>
      </c>
      <c r="K258">
        <f>SUMIF(RAWDC3!BE258:HV258, $K$2)</f>
        <v>0</v>
      </c>
      <c r="M258">
        <f t="shared" si="30"/>
        <v>0</v>
      </c>
      <c r="N258">
        <f t="shared" si="31"/>
        <v>0</v>
      </c>
      <c r="O258">
        <f t="shared" si="32"/>
        <v>0</v>
      </c>
      <c r="Q258" s="162">
        <f>RAWDC3!P258</f>
        <v>0</v>
      </c>
      <c r="R258" s="162">
        <f>RAWDC3!Q258</f>
        <v>0</v>
      </c>
      <c r="S258" s="162">
        <f>RAWDC3!R258</f>
        <v>0</v>
      </c>
      <c r="T258" s="162">
        <f>RAWDC3!S258</f>
        <v>0</v>
      </c>
      <c r="U258" s="162">
        <f>RAWDC3!T258</f>
        <v>0</v>
      </c>
      <c r="V258" s="162">
        <f>RAWDC3!U258</f>
        <v>0</v>
      </c>
      <c r="X258" s="162" t="str">
        <f>RAWDC3!AE258</f>
        <v>-</v>
      </c>
      <c r="Y258" s="162" t="str">
        <f>RAWDC3!AF258</f>
        <v>-</v>
      </c>
      <c r="Z258" s="162" t="str">
        <f>RAWDC3!AG258</f>
        <v>-</v>
      </c>
      <c r="AA258" s="162" t="str">
        <f>RAWDC3!AH258</f>
        <v>-</v>
      </c>
      <c r="AB258" s="162" t="str">
        <f>RAWDC3!AI258</f>
        <v>-</v>
      </c>
      <c r="AC258" s="162" t="str">
        <f>RAWDC3!AJ258</f>
        <v>-</v>
      </c>
      <c r="AD258" s="162" t="str">
        <f>RAWDC3!AK258</f>
        <v>-</v>
      </c>
      <c r="AE258" s="162" t="str">
        <f>RAWDC3!AL258</f>
        <v>-</v>
      </c>
      <c r="AF258" s="162" t="str">
        <f>RAWDC3!AM258</f>
        <v>-</v>
      </c>
      <c r="AG258" s="162"/>
      <c r="AH258" s="162" t="str">
        <f>RAWDC3!AN258</f>
        <v>-</v>
      </c>
      <c r="AI258" s="162" t="str">
        <f>RAWDC3!AO258</f>
        <v>-</v>
      </c>
      <c r="AJ258" s="162" t="str">
        <f>RAWDC3!AP258</f>
        <v>-</v>
      </c>
      <c r="AK258" s="162" t="str">
        <f>RAWDC3!AQ258</f>
        <v>-</v>
      </c>
      <c r="AL258" s="162" t="str">
        <f>RAWDC3!AR258</f>
        <v>-</v>
      </c>
      <c r="AM258" s="162" t="str">
        <f>RAWDC3!AS258</f>
        <v>-</v>
      </c>
      <c r="AN258" s="162" t="str">
        <f>RAWDC3!AT258</f>
        <v>-</v>
      </c>
      <c r="AO258" s="162" t="str">
        <f>RAWDC3!AU258</f>
        <v>-</v>
      </c>
      <c r="AP258" s="162" t="str">
        <f>RAWDC3!AV258</f>
        <v>-</v>
      </c>
    </row>
    <row r="259" spans="1:42">
      <c r="A259" s="44">
        <v>257</v>
      </c>
      <c r="B259" t="str">
        <f>RAWDC3!K259</f>
        <v>Lewis</v>
      </c>
      <c r="C259" t="str">
        <f>RAWDC3!L259</f>
        <v>Parry</v>
      </c>
      <c r="D259">
        <f>SUMIF(RAWDC3!BE259:HV259, $D$2)</f>
        <v>0</v>
      </c>
      <c r="E259">
        <f>SUMIF(RAWDC3!BE259:HV259, $E$2)</f>
        <v>0</v>
      </c>
      <c r="F259">
        <f>SUMIF(RAWDC3!BE259:HV259, $F$2)</f>
        <v>-2</v>
      </c>
      <c r="G259">
        <f>SUMIF(RAWDC3!BE259:HV259, $G$2)</f>
        <v>0</v>
      </c>
      <c r="H259">
        <f>SUMIF(RAWDC3!BE259:HV259, $H$2)</f>
        <v>0</v>
      </c>
      <c r="I259">
        <f>SUMIF(RAWDC3!BE259:HV259, $I$2)</f>
        <v>0</v>
      </c>
      <c r="J259">
        <f>SUMIF(RAWDC3!BE259:HV259, $J$2)</f>
        <v>3</v>
      </c>
      <c r="K259">
        <f>SUMIF(RAWDC3!BE259:HV259, $K$2)</f>
        <v>0</v>
      </c>
      <c r="M259">
        <f t="shared" si="30"/>
        <v>-2</v>
      </c>
      <c r="N259">
        <f t="shared" si="31"/>
        <v>3</v>
      </c>
      <c r="O259">
        <f t="shared" si="32"/>
        <v>5</v>
      </c>
      <c r="Q259" s="162" t="str">
        <f>RAWDC3!P259</f>
        <v>No</v>
      </c>
      <c r="R259" s="162" t="str">
        <f>RAWDC3!Q259</f>
        <v>No</v>
      </c>
      <c r="S259" s="162" t="str">
        <f>RAWDC3!R259</f>
        <v>No</v>
      </c>
      <c r="T259" s="162" t="str">
        <f>RAWDC3!S259</f>
        <v>No</v>
      </c>
      <c r="U259" s="162" t="str">
        <f>RAWDC3!T259</f>
        <v>Yes</v>
      </c>
      <c r="V259" s="162" t="str">
        <f>RAWDC3!U259</f>
        <v>Yes</v>
      </c>
      <c r="X259" s="162" t="str">
        <f>RAWDC3!AE259</f>
        <v>-</v>
      </c>
      <c r="Y259" s="162" t="str">
        <f>RAWDC3!AF259</f>
        <v>-</v>
      </c>
      <c r="Z259" s="162" t="str">
        <f>RAWDC3!AG259</f>
        <v>-</v>
      </c>
      <c r="AA259" s="162" t="str">
        <f>RAWDC3!AH259</f>
        <v>-</v>
      </c>
      <c r="AB259" s="162" t="str">
        <f>RAWDC3!AI259</f>
        <v>-</v>
      </c>
      <c r="AC259" s="162" t="str">
        <f>RAWDC3!AJ259</f>
        <v>-</v>
      </c>
      <c r="AD259" s="162" t="str">
        <f>RAWDC3!AK259</f>
        <v>-</v>
      </c>
      <c r="AE259" s="162" t="str">
        <f>RAWDC3!AL259</f>
        <v>-</v>
      </c>
      <c r="AF259" s="162" t="str">
        <f>RAWDC3!AM259</f>
        <v>-</v>
      </c>
      <c r="AG259" s="162"/>
      <c r="AH259" s="162" t="str">
        <f>RAWDC3!AN259</f>
        <v>-</v>
      </c>
      <c r="AI259" s="162" t="str">
        <f>RAWDC3!AO259</f>
        <v>-</v>
      </c>
      <c r="AJ259" s="162" t="str">
        <f>RAWDC3!AP259</f>
        <v>-</v>
      </c>
      <c r="AK259" s="162" t="str">
        <f>RAWDC3!AQ259</f>
        <v>-</v>
      </c>
      <c r="AL259" s="162" t="str">
        <f>RAWDC3!AR259</f>
        <v>-</v>
      </c>
      <c r="AM259" s="162" t="str">
        <f>RAWDC3!AS259</f>
        <v>-</v>
      </c>
      <c r="AN259" s="162" t="str">
        <f>RAWDC3!AT259</f>
        <v>-</v>
      </c>
      <c r="AO259" s="162" t="str">
        <f>RAWDC3!AU259</f>
        <v>-</v>
      </c>
      <c r="AP259" s="162" t="str">
        <f>RAWDC3!AV259</f>
        <v>-</v>
      </c>
    </row>
    <row r="260" spans="1:42">
      <c r="A260" s="44">
        <v>258</v>
      </c>
      <c r="B260">
        <f>RAWDC3!K260</f>
        <v>0</v>
      </c>
      <c r="C260">
        <f>RAWDC3!L260</f>
        <v>0</v>
      </c>
      <c r="D260">
        <f>SUMIF(RAWDC3!BE260:HV260, $D$2)</f>
        <v>0</v>
      </c>
      <c r="E260">
        <f>SUMIF(RAWDC3!BE260:HV260, $E$2)</f>
        <v>0</v>
      </c>
      <c r="F260">
        <f>SUMIF(RAWDC3!BE260:HV260, $F$2)</f>
        <v>0</v>
      </c>
      <c r="G260">
        <f>SUMIF(RAWDC3!BE260:HV260, $G$2)</f>
        <v>0</v>
      </c>
      <c r="H260">
        <f>SUMIF(RAWDC3!BE260:HV260, $H$2)</f>
        <v>0</v>
      </c>
      <c r="I260">
        <f>SUMIF(RAWDC3!BE260:HV260, $I$2)</f>
        <v>0</v>
      </c>
      <c r="J260">
        <f>SUMIF(RAWDC3!BE260:HV260, $J$2)</f>
        <v>0</v>
      </c>
      <c r="K260">
        <f>SUMIF(RAWDC3!BE260:HV260, $K$2)</f>
        <v>0</v>
      </c>
      <c r="M260">
        <f t="shared" si="30"/>
        <v>0</v>
      </c>
      <c r="N260">
        <f t="shared" si="31"/>
        <v>0</v>
      </c>
      <c r="O260">
        <f t="shared" si="32"/>
        <v>0</v>
      </c>
      <c r="Q260" s="162">
        <f>RAWDC3!P260</f>
        <v>0</v>
      </c>
      <c r="R260" s="162">
        <f>RAWDC3!Q260</f>
        <v>0</v>
      </c>
      <c r="S260" s="162">
        <f>RAWDC3!R260</f>
        <v>0</v>
      </c>
      <c r="T260" s="162">
        <f>RAWDC3!S260</f>
        <v>0</v>
      </c>
      <c r="U260" s="162">
        <f>RAWDC3!T260</f>
        <v>0</v>
      </c>
      <c r="V260" s="162">
        <f>RAWDC3!U260</f>
        <v>0</v>
      </c>
      <c r="X260" s="162" t="str">
        <f>RAWDC3!AE260</f>
        <v>-</v>
      </c>
      <c r="Y260" s="162" t="str">
        <f>RAWDC3!AF260</f>
        <v>-</v>
      </c>
      <c r="Z260" s="162" t="str">
        <f>RAWDC3!AG260</f>
        <v>-</v>
      </c>
      <c r="AA260" s="162" t="str">
        <f>RAWDC3!AH260</f>
        <v>-</v>
      </c>
      <c r="AB260" s="162" t="str">
        <f>RAWDC3!AI260</f>
        <v>-</v>
      </c>
      <c r="AC260" s="162" t="str">
        <f>RAWDC3!AJ260</f>
        <v>-</v>
      </c>
      <c r="AD260" s="162" t="str">
        <f>RAWDC3!AK260</f>
        <v>-</v>
      </c>
      <c r="AE260" s="162" t="str">
        <f>RAWDC3!AL260</f>
        <v>-</v>
      </c>
      <c r="AF260" s="162" t="str">
        <f>RAWDC3!AM260</f>
        <v>-</v>
      </c>
      <c r="AG260" s="162"/>
      <c r="AH260" s="162" t="str">
        <f>RAWDC3!AN260</f>
        <v>-</v>
      </c>
      <c r="AI260" s="162" t="str">
        <f>RAWDC3!AO260</f>
        <v>-</v>
      </c>
      <c r="AJ260" s="162" t="str">
        <f>RAWDC3!AP260</f>
        <v>-</v>
      </c>
      <c r="AK260" s="162" t="str">
        <f>RAWDC3!AQ260</f>
        <v>-</v>
      </c>
      <c r="AL260" s="162" t="str">
        <f>RAWDC3!AR260</f>
        <v>-</v>
      </c>
      <c r="AM260" s="162" t="str">
        <f>RAWDC3!AS260</f>
        <v>-</v>
      </c>
      <c r="AN260" s="162" t="str">
        <f>RAWDC3!AT260</f>
        <v>-</v>
      </c>
      <c r="AO260" s="162" t="str">
        <f>RAWDC3!AU260</f>
        <v>-</v>
      </c>
      <c r="AP260" s="162" t="str">
        <f>RAWDC3!AV260</f>
        <v>-</v>
      </c>
    </row>
    <row r="261" spans="1:42">
      <c r="A261" s="44">
        <v>259</v>
      </c>
      <c r="B261" t="str">
        <f>RAWDC3!K261</f>
        <v>Matt</v>
      </c>
      <c r="C261" t="str">
        <f>RAWDC3!L261</f>
        <v>Perrodou</v>
      </c>
      <c r="D261">
        <f>SUMIF(RAWDC3!BE261:HV261, $D$2)</f>
        <v>0</v>
      </c>
      <c r="E261">
        <f>SUMIF(RAWDC3!BE261:HV261, $E$2)</f>
        <v>0</v>
      </c>
      <c r="F261">
        <f>SUMIF(RAWDC3!BE261:HV261, $F$2)</f>
        <v>0</v>
      </c>
      <c r="G261">
        <f>SUMIF(RAWDC3!BE261:HV261, $G$2)</f>
        <v>0</v>
      </c>
      <c r="H261">
        <f>SUMIF(RAWDC3!BE261:HV261, $H$2)</f>
        <v>0</v>
      </c>
      <c r="I261">
        <f>SUMIF(RAWDC3!BE261:HV261, $I$2)</f>
        <v>0</v>
      </c>
      <c r="J261">
        <f>SUMIF(RAWDC3!BE261:HV261, $J$2)</f>
        <v>0</v>
      </c>
      <c r="K261">
        <f>SUMIF(RAWDC3!BE261:HV261, $K$2)</f>
        <v>0</v>
      </c>
      <c r="M261">
        <f t="shared" si="30"/>
        <v>0</v>
      </c>
      <c r="N261">
        <f t="shared" si="31"/>
        <v>0</v>
      </c>
      <c r="O261">
        <f t="shared" si="32"/>
        <v>0</v>
      </c>
      <c r="Q261" s="162" t="str">
        <f>RAWDC3!P261</f>
        <v>no</v>
      </c>
      <c r="R261" s="162" t="str">
        <f>RAWDC3!Q261</f>
        <v>yes</v>
      </c>
      <c r="S261" s="162" t="str">
        <f>RAWDC3!R261</f>
        <v>same</v>
      </c>
      <c r="T261" s="162" t="str">
        <f>RAWDC3!S261</f>
        <v>same</v>
      </c>
      <c r="U261" s="162" t="str">
        <f>RAWDC3!T261</f>
        <v>increased</v>
      </c>
      <c r="V261" s="162" t="str">
        <f>RAWDC3!U261</f>
        <v>changed</v>
      </c>
      <c r="X261" s="162" t="str">
        <f>RAWDC3!AE261</f>
        <v>-</v>
      </c>
      <c r="Y261" s="162" t="str">
        <f>RAWDC3!AF261</f>
        <v>-</v>
      </c>
      <c r="Z261" s="162" t="str">
        <f>RAWDC3!AG261</f>
        <v>-</v>
      </c>
      <c r="AA261" s="162" t="str">
        <f>RAWDC3!AH261</f>
        <v>-</v>
      </c>
      <c r="AB261" s="162" t="str">
        <f>RAWDC3!AI261</f>
        <v>-</v>
      </c>
      <c r="AC261" s="162" t="str">
        <f>RAWDC3!AJ261</f>
        <v>-</v>
      </c>
      <c r="AD261" s="162" t="str">
        <f>RAWDC3!AK261</f>
        <v>-</v>
      </c>
      <c r="AE261" s="162" t="str">
        <f>RAWDC3!AL261</f>
        <v>-</v>
      </c>
      <c r="AF261" s="162" t="str">
        <f>RAWDC3!AM261</f>
        <v>-</v>
      </c>
      <c r="AG261" s="162"/>
      <c r="AH261" s="162" t="str">
        <f>RAWDC3!AN261</f>
        <v>-</v>
      </c>
      <c r="AI261" s="162" t="str">
        <f>RAWDC3!AO261</f>
        <v>-</v>
      </c>
      <c r="AJ261" s="162" t="str">
        <f>RAWDC3!AP261</f>
        <v>-</v>
      </c>
      <c r="AK261" s="162" t="str">
        <f>RAWDC3!AQ261</f>
        <v>-</v>
      </c>
      <c r="AL261" s="162" t="str">
        <f>RAWDC3!AR261</f>
        <v>-</v>
      </c>
      <c r="AM261" s="162" t="str">
        <f>RAWDC3!AS261</f>
        <v>-</v>
      </c>
      <c r="AN261" s="162" t="str">
        <f>RAWDC3!AT261</f>
        <v>-</v>
      </c>
      <c r="AO261" s="162" t="str">
        <f>RAWDC3!AU261</f>
        <v>-</v>
      </c>
      <c r="AP261" s="162" t="str">
        <f>RAWDC3!AV261</f>
        <v>-</v>
      </c>
    </row>
    <row r="262" spans="1:42">
      <c r="A262" s="44">
        <v>260</v>
      </c>
      <c r="B262">
        <f>RAWDC3!K262</f>
        <v>0</v>
      </c>
      <c r="C262">
        <f>RAWDC3!L262</f>
        <v>0</v>
      </c>
      <c r="D262">
        <f>SUMIF(RAWDC3!BE262:HV262, $D$2)</f>
        <v>0</v>
      </c>
      <c r="E262">
        <f>SUMIF(RAWDC3!BE262:HV262, $E$2)</f>
        <v>0</v>
      </c>
      <c r="F262">
        <f>SUMIF(RAWDC3!BE262:HV262, $F$2)</f>
        <v>0</v>
      </c>
      <c r="G262">
        <f>SUMIF(RAWDC3!BE262:HV262, $G$2)</f>
        <v>0</v>
      </c>
      <c r="H262">
        <f>SUMIF(RAWDC3!BE262:HV262, $H$2)</f>
        <v>0</v>
      </c>
      <c r="I262">
        <f>SUMIF(RAWDC3!BE262:HV262, $I$2)</f>
        <v>0</v>
      </c>
      <c r="J262">
        <f>SUMIF(RAWDC3!BE262:HV262, $J$2)</f>
        <v>0</v>
      </c>
      <c r="K262">
        <f>SUMIF(RAWDC3!BE262:HV262, $K$2)</f>
        <v>0</v>
      </c>
      <c r="M262">
        <f t="shared" si="30"/>
        <v>0</v>
      </c>
      <c r="N262">
        <f t="shared" si="31"/>
        <v>0</v>
      </c>
      <c r="O262">
        <f t="shared" si="32"/>
        <v>0</v>
      </c>
      <c r="Q262" s="162">
        <f>RAWDC3!P262</f>
        <v>0</v>
      </c>
      <c r="R262" s="162">
        <f>RAWDC3!Q262</f>
        <v>0</v>
      </c>
      <c r="S262" s="162">
        <f>RAWDC3!R262</f>
        <v>0</v>
      </c>
      <c r="T262" s="162">
        <f>RAWDC3!S262</f>
        <v>0</v>
      </c>
      <c r="U262" s="162">
        <f>RAWDC3!T262</f>
        <v>0</v>
      </c>
      <c r="V262" s="162">
        <f>RAWDC3!U262</f>
        <v>0</v>
      </c>
      <c r="X262" s="162" t="str">
        <f>RAWDC3!AE262</f>
        <v>-</v>
      </c>
      <c r="Y262" s="162" t="str">
        <f>RAWDC3!AF262</f>
        <v>-</v>
      </c>
      <c r="Z262" s="162" t="str">
        <f>RAWDC3!AG262</f>
        <v>-</v>
      </c>
      <c r="AA262" s="162" t="str">
        <f>RAWDC3!AH262</f>
        <v>-</v>
      </c>
      <c r="AB262" s="162" t="str">
        <f>RAWDC3!AI262</f>
        <v>-</v>
      </c>
      <c r="AC262" s="162" t="str">
        <f>RAWDC3!AJ262</f>
        <v>-</v>
      </c>
      <c r="AD262" s="162" t="str">
        <f>RAWDC3!AK262</f>
        <v>-</v>
      </c>
      <c r="AE262" s="162" t="str">
        <f>RAWDC3!AL262</f>
        <v>-</v>
      </c>
      <c r="AF262" s="162" t="str">
        <f>RAWDC3!AM262</f>
        <v>-</v>
      </c>
      <c r="AG262" s="162"/>
      <c r="AH262" s="162" t="str">
        <f>RAWDC3!AN262</f>
        <v>-</v>
      </c>
      <c r="AI262" s="162" t="str">
        <f>RAWDC3!AO262</f>
        <v>-</v>
      </c>
      <c r="AJ262" s="162" t="str">
        <f>RAWDC3!AP262</f>
        <v>-</v>
      </c>
      <c r="AK262" s="162" t="str">
        <f>RAWDC3!AQ262</f>
        <v>-</v>
      </c>
      <c r="AL262" s="162" t="str">
        <f>RAWDC3!AR262</f>
        <v>-</v>
      </c>
      <c r="AM262" s="162" t="str">
        <f>RAWDC3!AS262</f>
        <v>-</v>
      </c>
      <c r="AN262" s="162" t="str">
        <f>RAWDC3!AT262</f>
        <v>-</v>
      </c>
      <c r="AO262" s="162" t="str">
        <f>RAWDC3!AU262</f>
        <v>-</v>
      </c>
      <c r="AP262" s="162" t="str">
        <f>RAWDC3!AV262</f>
        <v>-</v>
      </c>
    </row>
    <row r="263" spans="1:42">
      <c r="A263" s="44">
        <v>261</v>
      </c>
      <c r="B263">
        <f>RAWDC3!K263</f>
        <v>0</v>
      </c>
      <c r="C263">
        <f>RAWDC3!L263</f>
        <v>0</v>
      </c>
      <c r="D263">
        <f>SUMIF(RAWDC3!BE263:HV263, $D$2)</f>
        <v>0</v>
      </c>
      <c r="E263">
        <f>SUMIF(RAWDC3!BE263:HV263, $E$2)</f>
        <v>0</v>
      </c>
      <c r="F263">
        <f>SUMIF(RAWDC3!BE263:HV263, $F$2)</f>
        <v>0</v>
      </c>
      <c r="G263">
        <f>SUMIF(RAWDC3!BE263:HV263, $G$2)</f>
        <v>0</v>
      </c>
      <c r="H263">
        <f>SUMIF(RAWDC3!BE263:HV263, $H$2)</f>
        <v>0</v>
      </c>
      <c r="I263">
        <f>SUMIF(RAWDC3!BE263:HV263, $I$2)</f>
        <v>0</v>
      </c>
      <c r="J263">
        <f>SUMIF(RAWDC3!BE263:HV263, $J$2)</f>
        <v>0</v>
      </c>
      <c r="K263">
        <f>SUMIF(RAWDC3!BE263:HV263, $K$2)</f>
        <v>0</v>
      </c>
      <c r="M263">
        <f t="shared" si="30"/>
        <v>0</v>
      </c>
      <c r="N263">
        <f t="shared" si="31"/>
        <v>0</v>
      </c>
      <c r="O263">
        <f t="shared" si="32"/>
        <v>0</v>
      </c>
      <c r="Q263" s="162">
        <f>RAWDC3!P263</f>
        <v>0</v>
      </c>
      <c r="R263" s="162">
        <f>RAWDC3!Q263</f>
        <v>0</v>
      </c>
      <c r="S263" s="162">
        <f>RAWDC3!R263</f>
        <v>0</v>
      </c>
      <c r="T263" s="162">
        <f>RAWDC3!S263</f>
        <v>0</v>
      </c>
      <c r="U263" s="162">
        <f>RAWDC3!T263</f>
        <v>0</v>
      </c>
      <c r="V263" s="162">
        <f>RAWDC3!U263</f>
        <v>0</v>
      </c>
      <c r="X263" s="162" t="str">
        <f>RAWDC3!AE263</f>
        <v>-</v>
      </c>
      <c r="Y263" s="162" t="str">
        <f>RAWDC3!AF263</f>
        <v>-</v>
      </c>
      <c r="Z263" s="162" t="str">
        <f>RAWDC3!AG263</f>
        <v>-</v>
      </c>
      <c r="AA263" s="162" t="str">
        <f>RAWDC3!AH263</f>
        <v>-</v>
      </c>
      <c r="AB263" s="162" t="str">
        <f>RAWDC3!AI263</f>
        <v>-</v>
      </c>
      <c r="AC263" s="162" t="str">
        <f>RAWDC3!AJ263</f>
        <v>-</v>
      </c>
      <c r="AD263" s="162" t="str">
        <f>RAWDC3!AK263</f>
        <v>-</v>
      </c>
      <c r="AE263" s="162" t="str">
        <f>RAWDC3!AL263</f>
        <v>-</v>
      </c>
      <c r="AF263" s="162" t="str">
        <f>RAWDC3!AM263</f>
        <v>-</v>
      </c>
      <c r="AG263" s="162"/>
      <c r="AH263" s="162" t="str">
        <f>RAWDC3!AN263</f>
        <v>-</v>
      </c>
      <c r="AI263" s="162" t="str">
        <f>RAWDC3!AO263</f>
        <v>-</v>
      </c>
      <c r="AJ263" s="162" t="str">
        <f>RAWDC3!AP263</f>
        <v>-</v>
      </c>
      <c r="AK263" s="162" t="str">
        <f>RAWDC3!AQ263</f>
        <v>-</v>
      </c>
      <c r="AL263" s="162" t="str">
        <f>RAWDC3!AR263</f>
        <v>-</v>
      </c>
      <c r="AM263" s="162" t="str">
        <f>RAWDC3!AS263</f>
        <v>-</v>
      </c>
      <c r="AN263" s="162" t="str">
        <f>RAWDC3!AT263</f>
        <v>-</v>
      </c>
      <c r="AO263" s="162" t="str">
        <f>RAWDC3!AU263</f>
        <v>-</v>
      </c>
      <c r="AP263" s="162" t="str">
        <f>RAWDC3!AV263</f>
        <v>-</v>
      </c>
    </row>
    <row r="264" spans="1:42">
      <c r="A264" s="44">
        <v>262</v>
      </c>
      <c r="B264" t="str">
        <f>RAWDC3!K264</f>
        <v>Craig</v>
      </c>
      <c r="C264" t="str">
        <f>RAWDC3!L264</f>
        <v>Tedridge</v>
      </c>
      <c r="D264">
        <f>SUMIF(RAWDC3!BE264:HV264, $D$2)</f>
        <v>0</v>
      </c>
      <c r="E264">
        <f>SUMIF(RAWDC3!BE264:HV264, $E$2)</f>
        <v>0</v>
      </c>
      <c r="F264">
        <f>SUMIF(RAWDC3!BE264:HV264, $F$2)</f>
        <v>0</v>
      </c>
      <c r="G264">
        <f>SUMIF(RAWDC3!BE264:HV264, $G$2)</f>
        <v>0</v>
      </c>
      <c r="H264">
        <f>SUMIF(RAWDC3!BE264:HV264, $H$2)</f>
        <v>0</v>
      </c>
      <c r="I264">
        <f>SUMIF(RAWDC3!BE264:HV264, $I$2)</f>
        <v>0</v>
      </c>
      <c r="J264">
        <f>SUMIF(RAWDC3!BE264:HV264, $J$2)</f>
        <v>0</v>
      </c>
      <c r="K264">
        <f>SUMIF(RAWDC3!BE264:HV264, $K$2)</f>
        <v>0</v>
      </c>
      <c r="M264">
        <f t="shared" si="30"/>
        <v>0</v>
      </c>
      <c r="N264">
        <f t="shared" si="31"/>
        <v>0</v>
      </c>
      <c r="O264">
        <f t="shared" si="32"/>
        <v>0</v>
      </c>
      <c r="Q264" s="162" t="str">
        <f>RAWDC3!P264</f>
        <v>no</v>
      </c>
      <c r="R264" s="162" t="str">
        <f>RAWDC3!Q264</f>
        <v>no</v>
      </c>
      <c r="S264" s="162" t="str">
        <f>RAWDC3!R264</f>
        <v>remained the same</v>
      </c>
      <c r="T264" s="162" t="str">
        <f>RAWDC3!S264</f>
        <v>remained the same</v>
      </c>
      <c r="U264" s="162" t="str">
        <f>RAWDC3!T264</f>
        <v>remained the same</v>
      </c>
      <c r="V264" s="162" t="str">
        <f>RAWDC3!U264</f>
        <v>remained the same</v>
      </c>
      <c r="X264" s="162" t="str">
        <f>RAWDC3!AE264</f>
        <v>-</v>
      </c>
      <c r="Y264" s="162" t="str">
        <f>RAWDC3!AF264</f>
        <v>-</v>
      </c>
      <c r="Z264" s="162" t="str">
        <f>RAWDC3!AG264</f>
        <v>-</v>
      </c>
      <c r="AA264" s="162" t="str">
        <f>RAWDC3!AH264</f>
        <v>-</v>
      </c>
      <c r="AB264" s="162" t="str">
        <f>RAWDC3!AI264</f>
        <v>-</v>
      </c>
      <c r="AC264" s="162" t="str">
        <f>RAWDC3!AJ264</f>
        <v>-</v>
      </c>
      <c r="AD264" s="162" t="str">
        <f>RAWDC3!AK264</f>
        <v>-</v>
      </c>
      <c r="AE264" s="162" t="str">
        <f>RAWDC3!AL264</f>
        <v>-</v>
      </c>
      <c r="AF264" s="162" t="str">
        <f>RAWDC3!AM264</f>
        <v>-</v>
      </c>
      <c r="AG264" s="162"/>
      <c r="AH264" s="162" t="str">
        <f>RAWDC3!AN264</f>
        <v>-</v>
      </c>
      <c r="AI264" s="162" t="str">
        <f>RAWDC3!AO264</f>
        <v>-</v>
      </c>
      <c r="AJ264" s="162" t="str">
        <f>RAWDC3!AP264</f>
        <v>-</v>
      </c>
      <c r="AK264" s="162" t="str">
        <f>RAWDC3!AQ264</f>
        <v>-</v>
      </c>
      <c r="AL264" s="162" t="str">
        <f>RAWDC3!AR264</f>
        <v>-</v>
      </c>
      <c r="AM264" s="162" t="str">
        <f>RAWDC3!AS264</f>
        <v>-</v>
      </c>
      <c r="AN264" s="162" t="str">
        <f>RAWDC3!AT264</f>
        <v>-</v>
      </c>
      <c r="AO264" s="162" t="str">
        <f>RAWDC3!AU264</f>
        <v>-</v>
      </c>
      <c r="AP264" s="162" t="str">
        <f>RAWDC3!AV264</f>
        <v>-</v>
      </c>
    </row>
    <row r="265" spans="1:42">
      <c r="A265" s="44">
        <v>263</v>
      </c>
      <c r="B265">
        <f>RAWDC3!K265</f>
        <v>0</v>
      </c>
      <c r="C265">
        <f>RAWDC3!L265</f>
        <v>0</v>
      </c>
      <c r="D265">
        <f>SUMIF(RAWDC3!BE265:HV265, $D$2)</f>
        <v>0</v>
      </c>
      <c r="E265">
        <f>SUMIF(RAWDC3!BE265:HV265, $E$2)</f>
        <v>0</v>
      </c>
      <c r="F265">
        <f>SUMIF(RAWDC3!BE265:HV265, $F$2)</f>
        <v>0</v>
      </c>
      <c r="G265">
        <f>SUMIF(RAWDC3!BE265:HV265, $G$2)</f>
        <v>0</v>
      </c>
      <c r="H265">
        <f>SUMIF(RAWDC3!BE265:HV265, $H$2)</f>
        <v>0</v>
      </c>
      <c r="I265">
        <f>SUMIF(RAWDC3!BE265:HV265, $I$2)</f>
        <v>0</v>
      </c>
      <c r="J265">
        <f>SUMIF(RAWDC3!BE265:HV265, $J$2)</f>
        <v>0</v>
      </c>
      <c r="K265">
        <f>SUMIF(RAWDC3!BE265:HV265, $K$2)</f>
        <v>0</v>
      </c>
      <c r="M265">
        <f t="shared" si="30"/>
        <v>0</v>
      </c>
      <c r="N265">
        <f t="shared" si="31"/>
        <v>0</v>
      </c>
      <c r="O265">
        <f t="shared" si="32"/>
        <v>0</v>
      </c>
      <c r="Q265" s="162">
        <f>RAWDC3!P265</f>
        <v>0</v>
      </c>
      <c r="R265" s="162">
        <f>RAWDC3!Q265</f>
        <v>0</v>
      </c>
      <c r="S265" s="162">
        <f>RAWDC3!R265</f>
        <v>0</v>
      </c>
      <c r="T265" s="162">
        <f>RAWDC3!S265</f>
        <v>0</v>
      </c>
      <c r="U265" s="162">
        <f>RAWDC3!T265</f>
        <v>0</v>
      </c>
      <c r="V265" s="162">
        <f>RAWDC3!U265</f>
        <v>0</v>
      </c>
      <c r="X265" s="162" t="str">
        <f>RAWDC3!AE265</f>
        <v>-</v>
      </c>
      <c r="Y265" s="162" t="str">
        <f>RAWDC3!AF265</f>
        <v>-</v>
      </c>
      <c r="Z265" s="162" t="str">
        <f>RAWDC3!AG265</f>
        <v>-</v>
      </c>
      <c r="AA265" s="162" t="str">
        <f>RAWDC3!AH265</f>
        <v>-</v>
      </c>
      <c r="AB265" s="162" t="str">
        <f>RAWDC3!AI265</f>
        <v>-</v>
      </c>
      <c r="AC265" s="162" t="str">
        <f>RAWDC3!AJ265</f>
        <v>-</v>
      </c>
      <c r="AD265" s="162" t="str">
        <f>RAWDC3!AK265</f>
        <v>-</v>
      </c>
      <c r="AE265" s="162" t="str">
        <f>RAWDC3!AL265</f>
        <v>-</v>
      </c>
      <c r="AF265" s="162" t="str">
        <f>RAWDC3!AM265</f>
        <v>-</v>
      </c>
      <c r="AG265" s="162"/>
      <c r="AH265" s="162" t="str">
        <f>RAWDC3!AN265</f>
        <v>-</v>
      </c>
      <c r="AI265" s="162" t="str">
        <f>RAWDC3!AO265</f>
        <v>-</v>
      </c>
      <c r="AJ265" s="162" t="str">
        <f>RAWDC3!AP265</f>
        <v>-</v>
      </c>
      <c r="AK265" s="162" t="str">
        <f>RAWDC3!AQ265</f>
        <v>-</v>
      </c>
      <c r="AL265" s="162" t="str">
        <f>RAWDC3!AR265</f>
        <v>-</v>
      </c>
      <c r="AM265" s="162" t="str">
        <f>RAWDC3!AS265</f>
        <v>-</v>
      </c>
      <c r="AN265" s="162" t="str">
        <f>RAWDC3!AT265</f>
        <v>-</v>
      </c>
      <c r="AO265" s="162" t="str">
        <f>RAWDC3!AU265</f>
        <v>-</v>
      </c>
      <c r="AP265" s="162" t="str">
        <f>RAWDC3!AV265</f>
        <v>-</v>
      </c>
    </row>
    <row r="266" spans="1:42">
      <c r="A266" s="44">
        <v>264</v>
      </c>
      <c r="B266">
        <f>RAWDC3!K266</f>
        <v>0</v>
      </c>
      <c r="C266">
        <f>RAWDC3!L266</f>
        <v>0</v>
      </c>
      <c r="D266">
        <f>SUMIF(RAWDC3!BE266:HV266, $D$2)</f>
        <v>0</v>
      </c>
      <c r="E266">
        <f>SUMIF(RAWDC3!BE266:HV266, $E$2)</f>
        <v>0</v>
      </c>
      <c r="F266">
        <f>SUMIF(RAWDC3!BE266:HV266, $F$2)</f>
        <v>0</v>
      </c>
      <c r="G266">
        <f>SUMIF(RAWDC3!BE266:HV266, $G$2)</f>
        <v>0</v>
      </c>
      <c r="H266">
        <f>SUMIF(RAWDC3!BE266:HV266, $H$2)</f>
        <v>0</v>
      </c>
      <c r="I266">
        <f>SUMIF(RAWDC3!BE266:HV266, $I$2)</f>
        <v>0</v>
      </c>
      <c r="J266">
        <f>SUMIF(RAWDC3!BE266:HV266, $J$2)</f>
        <v>0</v>
      </c>
      <c r="K266">
        <f>SUMIF(RAWDC3!BE266:HV266, $K$2)</f>
        <v>0</v>
      </c>
      <c r="M266">
        <f t="shared" si="30"/>
        <v>0</v>
      </c>
      <c r="N266">
        <f t="shared" si="31"/>
        <v>0</v>
      </c>
      <c r="O266">
        <f t="shared" si="32"/>
        <v>0</v>
      </c>
      <c r="Q266" s="162">
        <f>RAWDC3!P266</f>
        <v>0</v>
      </c>
      <c r="R266" s="162">
        <f>RAWDC3!Q266</f>
        <v>0</v>
      </c>
      <c r="S266" s="162">
        <f>RAWDC3!R266</f>
        <v>0</v>
      </c>
      <c r="T266" s="162">
        <f>RAWDC3!S266</f>
        <v>0</v>
      </c>
      <c r="U266" s="162">
        <f>RAWDC3!T266</f>
        <v>0</v>
      </c>
      <c r="V266" s="162">
        <f>RAWDC3!U266</f>
        <v>0</v>
      </c>
      <c r="X266" s="162" t="str">
        <f>RAWDC3!AE266</f>
        <v>-</v>
      </c>
      <c r="Y266" s="162" t="str">
        <f>RAWDC3!AF266</f>
        <v>-</v>
      </c>
      <c r="Z266" s="162" t="str">
        <f>RAWDC3!AG266</f>
        <v>-</v>
      </c>
      <c r="AA266" s="162" t="str">
        <f>RAWDC3!AH266</f>
        <v>-</v>
      </c>
      <c r="AB266" s="162" t="str">
        <f>RAWDC3!AI266</f>
        <v>-</v>
      </c>
      <c r="AC266" s="162" t="str">
        <f>RAWDC3!AJ266</f>
        <v>-</v>
      </c>
      <c r="AD266" s="162" t="str">
        <f>RAWDC3!AK266</f>
        <v>-</v>
      </c>
      <c r="AE266" s="162" t="str">
        <f>RAWDC3!AL266</f>
        <v>-</v>
      </c>
      <c r="AF266" s="162" t="str">
        <f>RAWDC3!AM266</f>
        <v>-</v>
      </c>
      <c r="AG266" s="162"/>
      <c r="AH266" s="162" t="str">
        <f>RAWDC3!AN266</f>
        <v>-</v>
      </c>
      <c r="AI266" s="162" t="str">
        <f>RAWDC3!AO266</f>
        <v>-</v>
      </c>
      <c r="AJ266" s="162" t="str">
        <f>RAWDC3!AP266</f>
        <v>-</v>
      </c>
      <c r="AK266" s="162" t="str">
        <f>RAWDC3!AQ266</f>
        <v>-</v>
      </c>
      <c r="AL266" s="162" t="str">
        <f>RAWDC3!AR266</f>
        <v>-</v>
      </c>
      <c r="AM266" s="162" t="str">
        <f>RAWDC3!AS266</f>
        <v>-</v>
      </c>
      <c r="AN266" s="162" t="str">
        <f>RAWDC3!AT266</f>
        <v>-</v>
      </c>
      <c r="AO266" s="162" t="str">
        <f>RAWDC3!AU266</f>
        <v>-</v>
      </c>
      <c r="AP266" s="162" t="str">
        <f>RAWDC3!AV266</f>
        <v>-</v>
      </c>
    </row>
    <row r="267" spans="1:42">
      <c r="A267" s="44">
        <v>265</v>
      </c>
      <c r="B267">
        <f>RAWDC3!K267</f>
        <v>0</v>
      </c>
      <c r="C267">
        <f>RAWDC3!L267</f>
        <v>0</v>
      </c>
      <c r="D267">
        <f>SUMIF(RAWDC3!BE267:HV267, $D$2)</f>
        <v>0</v>
      </c>
      <c r="E267">
        <f>SUMIF(RAWDC3!BE267:HV267, $E$2)</f>
        <v>0</v>
      </c>
      <c r="F267">
        <f>SUMIF(RAWDC3!BE267:HV267, $F$2)</f>
        <v>0</v>
      </c>
      <c r="G267">
        <f>SUMIF(RAWDC3!BE267:HV267, $G$2)</f>
        <v>0</v>
      </c>
      <c r="H267">
        <f>SUMIF(RAWDC3!BE267:HV267, $H$2)</f>
        <v>0</v>
      </c>
      <c r="I267">
        <f>SUMIF(RAWDC3!BE267:HV267, $I$2)</f>
        <v>0</v>
      </c>
      <c r="J267">
        <f>SUMIF(RAWDC3!BE267:HV267, $J$2)</f>
        <v>0</v>
      </c>
      <c r="K267">
        <f>SUMIF(RAWDC3!BE267:HV267, $K$2)</f>
        <v>0</v>
      </c>
      <c r="M267">
        <f t="shared" si="30"/>
        <v>0</v>
      </c>
      <c r="N267">
        <f t="shared" si="31"/>
        <v>0</v>
      </c>
      <c r="O267">
        <f t="shared" si="32"/>
        <v>0</v>
      </c>
      <c r="Q267" s="162">
        <f>RAWDC3!P267</f>
        <v>0</v>
      </c>
      <c r="R267" s="162">
        <f>RAWDC3!Q267</f>
        <v>0</v>
      </c>
      <c r="S267" s="162">
        <f>RAWDC3!R267</f>
        <v>0</v>
      </c>
      <c r="T267" s="162">
        <f>RAWDC3!S267</f>
        <v>0</v>
      </c>
      <c r="U267" s="162">
        <f>RAWDC3!T267</f>
        <v>0</v>
      </c>
      <c r="V267" s="162">
        <f>RAWDC3!U267</f>
        <v>0</v>
      </c>
      <c r="X267" s="162" t="str">
        <f>RAWDC3!AE267</f>
        <v>-</v>
      </c>
      <c r="Y267" s="162" t="str">
        <f>RAWDC3!AF267</f>
        <v>-</v>
      </c>
      <c r="Z267" s="162" t="str">
        <f>RAWDC3!AG267</f>
        <v>-</v>
      </c>
      <c r="AA267" s="162" t="str">
        <f>RAWDC3!AH267</f>
        <v>-</v>
      </c>
      <c r="AB267" s="162" t="str">
        <f>RAWDC3!AI267</f>
        <v>-</v>
      </c>
      <c r="AC267" s="162" t="str">
        <f>RAWDC3!AJ267</f>
        <v>-</v>
      </c>
      <c r="AD267" s="162" t="str">
        <f>RAWDC3!AK267</f>
        <v>-</v>
      </c>
      <c r="AE267" s="162" t="str">
        <f>RAWDC3!AL267</f>
        <v>-</v>
      </c>
      <c r="AF267" s="162" t="str">
        <f>RAWDC3!AM267</f>
        <v>-</v>
      </c>
      <c r="AG267" s="162"/>
      <c r="AH267" s="162" t="str">
        <f>RAWDC3!AN267</f>
        <v>-</v>
      </c>
      <c r="AI267" s="162" t="str">
        <f>RAWDC3!AO267</f>
        <v>-</v>
      </c>
      <c r="AJ267" s="162" t="str">
        <f>RAWDC3!AP267</f>
        <v>-</v>
      </c>
      <c r="AK267" s="162" t="str">
        <f>RAWDC3!AQ267</f>
        <v>-</v>
      </c>
      <c r="AL267" s="162" t="str">
        <f>RAWDC3!AR267</f>
        <v>-</v>
      </c>
      <c r="AM267" s="162" t="str">
        <f>RAWDC3!AS267</f>
        <v>-</v>
      </c>
      <c r="AN267" s="162" t="str">
        <f>RAWDC3!AT267</f>
        <v>-</v>
      </c>
      <c r="AO267" s="162" t="str">
        <f>RAWDC3!AU267</f>
        <v>-</v>
      </c>
      <c r="AP267" s="162" t="str">
        <f>RAWDC3!AV267</f>
        <v>-</v>
      </c>
    </row>
    <row r="268" spans="1:42">
      <c r="A268" s="44">
        <v>266</v>
      </c>
      <c r="B268">
        <f>RAWDC3!K268</f>
        <v>0</v>
      </c>
      <c r="C268">
        <f>RAWDC3!L268</f>
        <v>0</v>
      </c>
      <c r="D268">
        <f>SUMIF(RAWDC3!BE268:HV268, $D$2)</f>
        <v>0</v>
      </c>
      <c r="E268">
        <f>SUMIF(RAWDC3!BE268:HV268, $E$2)</f>
        <v>0</v>
      </c>
      <c r="F268">
        <f>SUMIF(RAWDC3!BE268:HV268, $F$2)</f>
        <v>0</v>
      </c>
      <c r="G268">
        <f>SUMIF(RAWDC3!BE268:HV268, $G$2)</f>
        <v>0</v>
      </c>
      <c r="H268">
        <f>SUMIF(RAWDC3!BE268:HV268, $H$2)</f>
        <v>0</v>
      </c>
      <c r="I268">
        <f>SUMIF(RAWDC3!BE268:HV268, $I$2)</f>
        <v>0</v>
      </c>
      <c r="J268">
        <f>SUMIF(RAWDC3!BE268:HV268, $J$2)</f>
        <v>0</v>
      </c>
      <c r="K268">
        <f>SUMIF(RAWDC3!BE268:HV268, $K$2)</f>
        <v>0</v>
      </c>
      <c r="M268">
        <f t="shared" si="30"/>
        <v>0</v>
      </c>
      <c r="N268">
        <f t="shared" si="31"/>
        <v>0</v>
      </c>
      <c r="O268">
        <f t="shared" si="32"/>
        <v>0</v>
      </c>
      <c r="Q268" s="162">
        <f>RAWDC3!P268</f>
        <v>0</v>
      </c>
      <c r="R268" s="162">
        <f>RAWDC3!Q268</f>
        <v>0</v>
      </c>
      <c r="S268" s="162">
        <f>RAWDC3!R268</f>
        <v>0</v>
      </c>
      <c r="T268" s="162">
        <f>RAWDC3!S268</f>
        <v>0</v>
      </c>
      <c r="U268" s="162">
        <f>RAWDC3!T268</f>
        <v>0</v>
      </c>
      <c r="V268" s="162">
        <f>RAWDC3!U268</f>
        <v>0</v>
      </c>
      <c r="X268" s="162" t="str">
        <f>RAWDC3!AE268</f>
        <v>-</v>
      </c>
      <c r="Y268" s="162" t="str">
        <f>RAWDC3!AF268</f>
        <v>-</v>
      </c>
      <c r="Z268" s="162" t="str">
        <f>RAWDC3!AG268</f>
        <v>-</v>
      </c>
      <c r="AA268" s="162" t="str">
        <f>RAWDC3!AH268</f>
        <v>-</v>
      </c>
      <c r="AB268" s="162" t="str">
        <f>RAWDC3!AI268</f>
        <v>-</v>
      </c>
      <c r="AC268" s="162" t="str">
        <f>RAWDC3!AJ268</f>
        <v>-</v>
      </c>
      <c r="AD268" s="162" t="str">
        <f>RAWDC3!AK268</f>
        <v>-</v>
      </c>
      <c r="AE268" s="162" t="str">
        <f>RAWDC3!AL268</f>
        <v>-</v>
      </c>
      <c r="AF268" s="162" t="str">
        <f>RAWDC3!AM268</f>
        <v>-</v>
      </c>
      <c r="AG268" s="162"/>
      <c r="AH268" s="162" t="str">
        <f>RAWDC3!AN268</f>
        <v>-</v>
      </c>
      <c r="AI268" s="162" t="str">
        <f>RAWDC3!AO268</f>
        <v>-</v>
      </c>
      <c r="AJ268" s="162" t="str">
        <f>RAWDC3!AP268</f>
        <v>-</v>
      </c>
      <c r="AK268" s="162" t="str">
        <f>RAWDC3!AQ268</f>
        <v>-</v>
      </c>
      <c r="AL268" s="162" t="str">
        <f>RAWDC3!AR268</f>
        <v>-</v>
      </c>
      <c r="AM268" s="162" t="str">
        <f>RAWDC3!AS268</f>
        <v>-</v>
      </c>
      <c r="AN268" s="162" t="str">
        <f>RAWDC3!AT268</f>
        <v>-</v>
      </c>
      <c r="AO268" s="162" t="str">
        <f>RAWDC3!AU268</f>
        <v>-</v>
      </c>
      <c r="AP268" s="162" t="str">
        <f>RAWDC3!AV268</f>
        <v>-</v>
      </c>
    </row>
    <row r="269" spans="1:42">
      <c r="A269" s="44">
        <v>267</v>
      </c>
      <c r="B269">
        <f>RAWDC3!K269</f>
        <v>0</v>
      </c>
      <c r="C269">
        <f>RAWDC3!L269</f>
        <v>0</v>
      </c>
      <c r="D269">
        <f>SUMIF(RAWDC3!BE269:HV269, $D$2)</f>
        <v>0</v>
      </c>
      <c r="E269">
        <f>SUMIF(RAWDC3!BE269:HV269, $E$2)</f>
        <v>0</v>
      </c>
      <c r="F269">
        <f>SUMIF(RAWDC3!BE269:HV269, $F$2)</f>
        <v>0</v>
      </c>
      <c r="G269">
        <f>SUMIF(RAWDC3!BE269:HV269, $G$2)</f>
        <v>0</v>
      </c>
      <c r="H269">
        <f>SUMIF(RAWDC3!BE269:HV269, $H$2)</f>
        <v>0</v>
      </c>
      <c r="I269">
        <f>SUMIF(RAWDC3!BE269:HV269, $I$2)</f>
        <v>0</v>
      </c>
      <c r="J269">
        <f>SUMIF(RAWDC3!BE269:HV269, $J$2)</f>
        <v>0</v>
      </c>
      <c r="K269">
        <f>SUMIF(RAWDC3!BE269:HV269, $K$2)</f>
        <v>0</v>
      </c>
      <c r="M269">
        <f t="shared" si="30"/>
        <v>0</v>
      </c>
      <c r="N269">
        <f t="shared" si="31"/>
        <v>0</v>
      </c>
      <c r="O269">
        <f t="shared" si="32"/>
        <v>0</v>
      </c>
      <c r="Q269" s="162">
        <f>RAWDC3!P269</f>
        <v>0</v>
      </c>
      <c r="R269" s="162">
        <f>RAWDC3!Q269</f>
        <v>0</v>
      </c>
      <c r="S269" s="162">
        <f>RAWDC3!R269</f>
        <v>0</v>
      </c>
      <c r="T269" s="162">
        <f>RAWDC3!S269</f>
        <v>0</v>
      </c>
      <c r="U269" s="162">
        <f>RAWDC3!T269</f>
        <v>0</v>
      </c>
      <c r="V269" s="162">
        <f>RAWDC3!U269</f>
        <v>0</v>
      </c>
      <c r="X269" s="162" t="str">
        <f>RAWDC3!AE269</f>
        <v>-</v>
      </c>
      <c r="Y269" s="162" t="str">
        <f>RAWDC3!AF269</f>
        <v>-</v>
      </c>
      <c r="Z269" s="162" t="str">
        <f>RAWDC3!AG269</f>
        <v>-</v>
      </c>
      <c r="AA269" s="162" t="str">
        <f>RAWDC3!AH269</f>
        <v>-</v>
      </c>
      <c r="AB269" s="162" t="str">
        <f>RAWDC3!AI269</f>
        <v>-</v>
      </c>
      <c r="AC269" s="162" t="str">
        <f>RAWDC3!AJ269</f>
        <v>-</v>
      </c>
      <c r="AD269" s="162" t="str">
        <f>RAWDC3!AK269</f>
        <v>-</v>
      </c>
      <c r="AE269" s="162" t="str">
        <f>RAWDC3!AL269</f>
        <v>-</v>
      </c>
      <c r="AF269" s="162" t="str">
        <f>RAWDC3!AM269</f>
        <v>-</v>
      </c>
      <c r="AG269" s="162"/>
      <c r="AH269" s="162" t="str">
        <f>RAWDC3!AN269</f>
        <v>-</v>
      </c>
      <c r="AI269" s="162" t="str">
        <f>RAWDC3!AO269</f>
        <v>-</v>
      </c>
      <c r="AJ269" s="162" t="str">
        <f>RAWDC3!AP269</f>
        <v>-</v>
      </c>
      <c r="AK269" s="162" t="str">
        <f>RAWDC3!AQ269</f>
        <v>-</v>
      </c>
      <c r="AL269" s="162" t="str">
        <f>RAWDC3!AR269</f>
        <v>-</v>
      </c>
      <c r="AM269" s="162" t="str">
        <f>RAWDC3!AS269</f>
        <v>-</v>
      </c>
      <c r="AN269" s="162" t="str">
        <f>RAWDC3!AT269</f>
        <v>-</v>
      </c>
      <c r="AO269" s="162" t="str">
        <f>RAWDC3!AU269</f>
        <v>-</v>
      </c>
      <c r="AP269" s="162" t="str">
        <f>RAWDC3!AV269</f>
        <v>-</v>
      </c>
    </row>
    <row r="270" spans="1:42">
      <c r="A270" s="44">
        <v>268</v>
      </c>
      <c r="B270" t="str">
        <f>RAWDC3!K270</f>
        <v>Callan</v>
      </c>
      <c r="C270" t="str">
        <f>RAWDC3!L270</f>
        <v>Stone</v>
      </c>
      <c r="D270">
        <f>SUMIF(RAWDC3!BE270:HV270, $D$2)</f>
        <v>0</v>
      </c>
      <c r="E270">
        <f>SUMIF(RAWDC3!BE270:HV270, $E$2)</f>
        <v>0</v>
      </c>
      <c r="F270">
        <f>SUMIF(RAWDC3!BE270:HV270, $F$2)</f>
        <v>0</v>
      </c>
      <c r="G270">
        <f>SUMIF(RAWDC3!BE270:HV270, $G$2)</f>
        <v>0</v>
      </c>
      <c r="H270">
        <f>SUMIF(RAWDC3!BE270:HV270, $H$2)</f>
        <v>0</v>
      </c>
      <c r="I270">
        <f>SUMIF(RAWDC3!BE270:HV270, $I$2)</f>
        <v>2</v>
      </c>
      <c r="J270">
        <f>SUMIF(RAWDC3!BE270:HV270, $J$2)</f>
        <v>0</v>
      </c>
      <c r="K270">
        <f>SUMIF(RAWDC3!BE270:HV270, $K$2)</f>
        <v>0</v>
      </c>
      <c r="M270">
        <f t="shared" si="30"/>
        <v>0</v>
      </c>
      <c r="N270">
        <f t="shared" si="31"/>
        <v>2</v>
      </c>
      <c r="O270">
        <f t="shared" si="32"/>
        <v>2</v>
      </c>
      <c r="Q270" s="162">
        <f>RAWDC3!P270</f>
        <v>0</v>
      </c>
      <c r="R270" s="162">
        <f>RAWDC3!Q270</f>
        <v>0</v>
      </c>
      <c r="S270" s="162" t="str">
        <f>RAWDC3!R270</f>
        <v>same</v>
      </c>
      <c r="T270" s="162" t="str">
        <f>RAWDC3!S270</f>
        <v>same</v>
      </c>
      <c r="U270" s="162" t="str">
        <f>RAWDC3!T270</f>
        <v>same</v>
      </c>
      <c r="V270" s="162" t="str">
        <f>RAWDC3!U270</f>
        <v>no</v>
      </c>
      <c r="X270" s="162" t="str">
        <f>RAWDC3!AE270</f>
        <v>-</v>
      </c>
      <c r="Y270" s="162" t="str">
        <f>RAWDC3!AF270</f>
        <v>-</v>
      </c>
      <c r="Z270" s="162" t="str">
        <f>RAWDC3!AG270</f>
        <v>-</v>
      </c>
      <c r="AA270" s="162" t="str">
        <f>RAWDC3!AH270</f>
        <v>-</v>
      </c>
      <c r="AB270" s="162" t="str">
        <f>RAWDC3!AI270</f>
        <v>-</v>
      </c>
      <c r="AC270" s="162" t="str">
        <f>RAWDC3!AJ270</f>
        <v>-</v>
      </c>
      <c r="AD270" s="162" t="str">
        <f>RAWDC3!AK270</f>
        <v>-</v>
      </c>
      <c r="AE270" s="162" t="str">
        <f>RAWDC3!AL270</f>
        <v>-</v>
      </c>
      <c r="AF270" s="162" t="str">
        <f>RAWDC3!AM270</f>
        <v>-</v>
      </c>
      <c r="AG270" s="162"/>
      <c r="AH270" s="162" t="str">
        <f>RAWDC3!AN270</f>
        <v>-</v>
      </c>
      <c r="AI270" s="162" t="str">
        <f>RAWDC3!AO270</f>
        <v>-</v>
      </c>
      <c r="AJ270" s="162" t="str">
        <f>RAWDC3!AP270</f>
        <v>-</v>
      </c>
      <c r="AK270" s="162" t="str">
        <f>RAWDC3!AQ270</f>
        <v>-</v>
      </c>
      <c r="AL270" s="162" t="str">
        <f>RAWDC3!AR270</f>
        <v>-</v>
      </c>
      <c r="AM270" s="162" t="str">
        <f>RAWDC3!AS270</f>
        <v>-</v>
      </c>
      <c r="AN270" s="162" t="str">
        <f>RAWDC3!AT270</f>
        <v>-</v>
      </c>
      <c r="AO270" s="162" t="str">
        <f>RAWDC3!AU270</f>
        <v>-</v>
      </c>
      <c r="AP270" s="162" t="str">
        <f>RAWDC3!AV270</f>
        <v>-</v>
      </c>
    </row>
    <row r="271" spans="1:42">
      <c r="A271" s="44">
        <v>269</v>
      </c>
      <c r="B271">
        <f>RAWDC3!K271</f>
        <v>0</v>
      </c>
      <c r="C271">
        <f>RAWDC3!L271</f>
        <v>0</v>
      </c>
      <c r="D271">
        <f>SUMIF(RAWDC3!BE271:HV271, $D$2)</f>
        <v>0</v>
      </c>
      <c r="E271">
        <f>SUMIF(RAWDC3!BE271:HV271, $E$2)</f>
        <v>0</v>
      </c>
      <c r="F271">
        <f>SUMIF(RAWDC3!BE271:HV271, $F$2)</f>
        <v>0</v>
      </c>
      <c r="G271">
        <f>SUMIF(RAWDC3!BE271:HV271, $G$2)</f>
        <v>0</v>
      </c>
      <c r="H271">
        <f>SUMIF(RAWDC3!BE271:HV271, $H$2)</f>
        <v>0</v>
      </c>
      <c r="I271">
        <f>SUMIF(RAWDC3!BE271:HV271, $I$2)</f>
        <v>0</v>
      </c>
      <c r="J271">
        <f>SUMIF(RAWDC3!BE271:HV271, $J$2)</f>
        <v>0</v>
      </c>
      <c r="K271">
        <f>SUMIF(RAWDC3!BE271:HV271, $K$2)</f>
        <v>0</v>
      </c>
      <c r="M271">
        <f t="shared" si="30"/>
        <v>0</v>
      </c>
      <c r="N271">
        <f t="shared" si="31"/>
        <v>0</v>
      </c>
      <c r="O271">
        <f t="shared" si="32"/>
        <v>0</v>
      </c>
      <c r="Q271" s="162">
        <f>RAWDC3!P271</f>
        <v>0</v>
      </c>
      <c r="R271" s="162">
        <f>RAWDC3!Q271</f>
        <v>0</v>
      </c>
      <c r="S271" s="162">
        <f>RAWDC3!R271</f>
        <v>0</v>
      </c>
      <c r="T271" s="162">
        <f>RAWDC3!S271</f>
        <v>0</v>
      </c>
      <c r="U271" s="162">
        <f>RAWDC3!T271</f>
        <v>0</v>
      </c>
      <c r="V271" s="162">
        <f>RAWDC3!U271</f>
        <v>0</v>
      </c>
      <c r="X271" s="162" t="str">
        <f>RAWDC3!AE271</f>
        <v>-</v>
      </c>
      <c r="Y271" s="162" t="str">
        <f>RAWDC3!AF271</f>
        <v>-</v>
      </c>
      <c r="Z271" s="162" t="str">
        <f>RAWDC3!AG271</f>
        <v>-</v>
      </c>
      <c r="AA271" s="162" t="str">
        <f>RAWDC3!AH271</f>
        <v>-</v>
      </c>
      <c r="AB271" s="162" t="str">
        <f>RAWDC3!AI271</f>
        <v>-</v>
      </c>
      <c r="AC271" s="162" t="str">
        <f>RAWDC3!AJ271</f>
        <v>-</v>
      </c>
      <c r="AD271" s="162" t="str">
        <f>RAWDC3!AK271</f>
        <v>-</v>
      </c>
      <c r="AE271" s="162" t="str">
        <f>RAWDC3!AL271</f>
        <v>-</v>
      </c>
      <c r="AF271" s="162" t="str">
        <f>RAWDC3!AM271</f>
        <v>-</v>
      </c>
      <c r="AG271" s="162"/>
      <c r="AH271" s="162" t="str">
        <f>RAWDC3!AN271</f>
        <v>-</v>
      </c>
      <c r="AI271" s="162" t="str">
        <f>RAWDC3!AO271</f>
        <v>-</v>
      </c>
      <c r="AJ271" s="162" t="str">
        <f>RAWDC3!AP271</f>
        <v>-</v>
      </c>
      <c r="AK271" s="162" t="str">
        <f>RAWDC3!AQ271</f>
        <v>-</v>
      </c>
      <c r="AL271" s="162" t="str">
        <f>RAWDC3!AR271</f>
        <v>-</v>
      </c>
      <c r="AM271" s="162" t="str">
        <f>RAWDC3!AS271</f>
        <v>-</v>
      </c>
      <c r="AN271" s="162" t="str">
        <f>RAWDC3!AT271</f>
        <v>-</v>
      </c>
      <c r="AO271" s="162" t="str">
        <f>RAWDC3!AU271</f>
        <v>-</v>
      </c>
      <c r="AP271" s="162" t="str">
        <f>RAWDC3!AV271</f>
        <v>-</v>
      </c>
    </row>
    <row r="272" spans="1:42">
      <c r="A272" s="44">
        <v>270</v>
      </c>
      <c r="B272">
        <f>RAWDC3!K272</f>
        <v>0</v>
      </c>
      <c r="C272">
        <f>RAWDC3!L272</f>
        <v>0</v>
      </c>
      <c r="D272">
        <f>SUMIF(RAWDC3!BE272:HV272, $D$2)</f>
        <v>0</v>
      </c>
      <c r="E272">
        <f>SUMIF(RAWDC3!BE272:HV272, $E$2)</f>
        <v>0</v>
      </c>
      <c r="F272">
        <f>SUMIF(RAWDC3!BE272:HV272, $F$2)</f>
        <v>0</v>
      </c>
      <c r="G272">
        <f>SUMIF(RAWDC3!BE272:HV272, $G$2)</f>
        <v>0</v>
      </c>
      <c r="H272">
        <f>SUMIF(RAWDC3!BE272:HV272, $H$2)</f>
        <v>0</v>
      </c>
      <c r="I272">
        <f>SUMIF(RAWDC3!BE272:HV272, $I$2)</f>
        <v>0</v>
      </c>
      <c r="J272">
        <f>SUMIF(RAWDC3!BE272:HV272, $J$2)</f>
        <v>0</v>
      </c>
      <c r="K272">
        <f>SUMIF(RAWDC3!BE272:HV272, $K$2)</f>
        <v>0</v>
      </c>
      <c r="M272">
        <f t="shared" si="30"/>
        <v>0</v>
      </c>
      <c r="N272">
        <f t="shared" si="31"/>
        <v>0</v>
      </c>
      <c r="O272">
        <f t="shared" si="32"/>
        <v>0</v>
      </c>
      <c r="Q272" s="162">
        <f>RAWDC3!P272</f>
        <v>0</v>
      </c>
      <c r="R272" s="162">
        <f>RAWDC3!Q272</f>
        <v>0</v>
      </c>
      <c r="S272" s="162">
        <f>RAWDC3!R272</f>
        <v>0</v>
      </c>
      <c r="T272" s="162">
        <f>RAWDC3!S272</f>
        <v>0</v>
      </c>
      <c r="U272" s="162">
        <f>RAWDC3!T272</f>
        <v>0</v>
      </c>
      <c r="V272" s="162">
        <f>RAWDC3!U272</f>
        <v>0</v>
      </c>
      <c r="X272" s="162" t="str">
        <f>RAWDC3!AE272</f>
        <v>-</v>
      </c>
      <c r="Y272" s="162" t="str">
        <f>RAWDC3!AF272</f>
        <v>-</v>
      </c>
      <c r="Z272" s="162" t="str">
        <f>RAWDC3!AG272</f>
        <v>-</v>
      </c>
      <c r="AA272" s="162" t="str">
        <f>RAWDC3!AH272</f>
        <v>-</v>
      </c>
      <c r="AB272" s="162" t="str">
        <f>RAWDC3!AI272</f>
        <v>-</v>
      </c>
      <c r="AC272" s="162" t="str">
        <f>RAWDC3!AJ272</f>
        <v>-</v>
      </c>
      <c r="AD272" s="162" t="str">
        <f>RAWDC3!AK272</f>
        <v>-</v>
      </c>
      <c r="AE272" s="162" t="str">
        <f>RAWDC3!AL272</f>
        <v>-</v>
      </c>
      <c r="AF272" s="162" t="str">
        <f>RAWDC3!AM272</f>
        <v>-</v>
      </c>
      <c r="AG272" s="162"/>
      <c r="AH272" s="162" t="str">
        <f>RAWDC3!AN272</f>
        <v>-</v>
      </c>
      <c r="AI272" s="162" t="str">
        <f>RAWDC3!AO272</f>
        <v>-</v>
      </c>
      <c r="AJ272" s="162" t="str">
        <f>RAWDC3!AP272</f>
        <v>-</v>
      </c>
      <c r="AK272" s="162" t="str">
        <f>RAWDC3!AQ272</f>
        <v>-</v>
      </c>
      <c r="AL272" s="162" t="str">
        <f>RAWDC3!AR272</f>
        <v>-</v>
      </c>
      <c r="AM272" s="162" t="str">
        <f>RAWDC3!AS272</f>
        <v>-</v>
      </c>
      <c r="AN272" s="162" t="str">
        <f>RAWDC3!AT272</f>
        <v>-</v>
      </c>
      <c r="AO272" s="162" t="str">
        <f>RAWDC3!AU272</f>
        <v>-</v>
      </c>
      <c r="AP272" s="162" t="str">
        <f>RAWDC3!AV272</f>
        <v>-</v>
      </c>
    </row>
    <row r="273" spans="1:42">
      <c r="A273" s="44">
        <v>271</v>
      </c>
      <c r="B273">
        <f>RAWDC3!K273</f>
        <v>0</v>
      </c>
      <c r="C273">
        <f>RAWDC3!L273</f>
        <v>0</v>
      </c>
      <c r="D273">
        <f>SUMIF(RAWDC3!BE273:HV273, $D$2)</f>
        <v>0</v>
      </c>
      <c r="E273">
        <f>SUMIF(RAWDC3!BE273:HV273, $E$2)</f>
        <v>0</v>
      </c>
      <c r="F273">
        <f>SUMIF(RAWDC3!BE273:HV273, $F$2)</f>
        <v>0</v>
      </c>
      <c r="G273">
        <f>SUMIF(RAWDC3!BE273:HV273, $G$2)</f>
        <v>0</v>
      </c>
      <c r="H273">
        <f>SUMIF(RAWDC3!BE273:HV273, $H$2)</f>
        <v>0</v>
      </c>
      <c r="I273">
        <f>SUMIF(RAWDC3!BE273:HV273, $I$2)</f>
        <v>0</v>
      </c>
      <c r="J273">
        <f>SUMIF(RAWDC3!BE273:HV273, $J$2)</f>
        <v>0</v>
      </c>
      <c r="K273">
        <f>SUMIF(RAWDC3!BE273:HV273, $K$2)</f>
        <v>0</v>
      </c>
      <c r="M273">
        <f t="shared" si="30"/>
        <v>0</v>
      </c>
      <c r="N273">
        <f t="shared" si="31"/>
        <v>0</v>
      </c>
      <c r="O273">
        <f t="shared" si="32"/>
        <v>0</v>
      </c>
      <c r="Q273" s="162">
        <f>RAWDC3!P273</f>
        <v>0</v>
      </c>
      <c r="R273" s="162">
        <f>RAWDC3!Q273</f>
        <v>0</v>
      </c>
      <c r="S273" s="162">
        <f>RAWDC3!R273</f>
        <v>0</v>
      </c>
      <c r="T273" s="162">
        <f>RAWDC3!S273</f>
        <v>0</v>
      </c>
      <c r="U273" s="162">
        <f>RAWDC3!T273</f>
        <v>0</v>
      </c>
      <c r="V273" s="162">
        <f>RAWDC3!U273</f>
        <v>0</v>
      </c>
      <c r="X273" s="162" t="str">
        <f>RAWDC3!AE273</f>
        <v>-</v>
      </c>
      <c r="Y273" s="162" t="str">
        <f>RAWDC3!AF273</f>
        <v>-</v>
      </c>
      <c r="Z273" s="162" t="str">
        <f>RAWDC3!AG273</f>
        <v>-</v>
      </c>
      <c r="AA273" s="162" t="str">
        <f>RAWDC3!AH273</f>
        <v>-</v>
      </c>
      <c r="AB273" s="162" t="str">
        <f>RAWDC3!AI273</f>
        <v>-</v>
      </c>
      <c r="AC273" s="162" t="str">
        <f>RAWDC3!AJ273</f>
        <v>-</v>
      </c>
      <c r="AD273" s="162" t="str">
        <f>RAWDC3!AK273</f>
        <v>-</v>
      </c>
      <c r="AE273" s="162" t="str">
        <f>RAWDC3!AL273</f>
        <v>-</v>
      </c>
      <c r="AF273" s="162" t="str">
        <f>RAWDC3!AM273</f>
        <v>-</v>
      </c>
      <c r="AG273" s="162"/>
      <c r="AH273" s="162" t="str">
        <f>RAWDC3!AN273</f>
        <v>-</v>
      </c>
      <c r="AI273" s="162" t="str">
        <f>RAWDC3!AO273</f>
        <v>-</v>
      </c>
      <c r="AJ273" s="162" t="str">
        <f>RAWDC3!AP273</f>
        <v>-</v>
      </c>
      <c r="AK273" s="162" t="str">
        <f>RAWDC3!AQ273</f>
        <v>-</v>
      </c>
      <c r="AL273" s="162" t="str">
        <f>RAWDC3!AR273</f>
        <v>-</v>
      </c>
      <c r="AM273" s="162" t="str">
        <f>RAWDC3!AS273</f>
        <v>-</v>
      </c>
      <c r="AN273" s="162" t="str">
        <f>RAWDC3!AT273</f>
        <v>-</v>
      </c>
      <c r="AO273" s="162" t="str">
        <f>RAWDC3!AU273</f>
        <v>-</v>
      </c>
      <c r="AP273" s="162" t="str">
        <f>RAWDC3!AV273</f>
        <v>-</v>
      </c>
    </row>
    <row r="274" spans="1:42">
      <c r="A274" s="44">
        <v>272</v>
      </c>
      <c r="B274">
        <f>RAWDC3!K274</f>
        <v>0</v>
      </c>
      <c r="C274">
        <f>RAWDC3!L274</f>
        <v>0</v>
      </c>
      <c r="D274">
        <f>SUMIF(RAWDC3!BE274:HV274, $D$2)</f>
        <v>0</v>
      </c>
      <c r="E274">
        <f>SUMIF(RAWDC3!BE274:HV274, $E$2)</f>
        <v>0</v>
      </c>
      <c r="F274">
        <f>SUMIF(RAWDC3!BE274:HV274, $F$2)</f>
        <v>0</v>
      </c>
      <c r="G274">
        <f>SUMIF(RAWDC3!BE274:HV274, $G$2)</f>
        <v>0</v>
      </c>
      <c r="H274">
        <f>SUMIF(RAWDC3!BE274:HV274, $H$2)</f>
        <v>0</v>
      </c>
      <c r="I274">
        <f>SUMIF(RAWDC3!BE274:HV274, $I$2)</f>
        <v>0</v>
      </c>
      <c r="J274">
        <f>SUMIF(RAWDC3!BE274:HV274, $J$2)</f>
        <v>0</v>
      </c>
      <c r="K274">
        <f>SUMIF(RAWDC3!BE274:HV274, $K$2)</f>
        <v>0</v>
      </c>
      <c r="M274">
        <f t="shared" si="30"/>
        <v>0</v>
      </c>
      <c r="N274">
        <f t="shared" si="31"/>
        <v>0</v>
      </c>
      <c r="O274">
        <f t="shared" si="32"/>
        <v>0</v>
      </c>
      <c r="Q274" s="162">
        <f>RAWDC3!P274</f>
        <v>0</v>
      </c>
      <c r="R274" s="162">
        <f>RAWDC3!Q274</f>
        <v>0</v>
      </c>
      <c r="S274" s="162">
        <f>RAWDC3!R274</f>
        <v>0</v>
      </c>
      <c r="T274" s="162">
        <f>RAWDC3!S274</f>
        <v>0</v>
      </c>
      <c r="U274" s="162">
        <f>RAWDC3!T274</f>
        <v>0</v>
      </c>
      <c r="V274" s="162">
        <f>RAWDC3!U274</f>
        <v>0</v>
      </c>
      <c r="X274" s="162" t="str">
        <f>RAWDC3!AE274</f>
        <v>-</v>
      </c>
      <c r="Y274" s="162" t="str">
        <f>RAWDC3!AF274</f>
        <v>-</v>
      </c>
      <c r="Z274" s="162" t="str">
        <f>RAWDC3!AG274</f>
        <v>-</v>
      </c>
      <c r="AA274" s="162" t="str">
        <f>RAWDC3!AH274</f>
        <v>-</v>
      </c>
      <c r="AB274" s="162" t="str">
        <f>RAWDC3!AI274</f>
        <v>-</v>
      </c>
      <c r="AC274" s="162" t="str">
        <f>RAWDC3!AJ274</f>
        <v>-</v>
      </c>
      <c r="AD274" s="162" t="str">
        <f>RAWDC3!AK274</f>
        <v>-</v>
      </c>
      <c r="AE274" s="162" t="str">
        <f>RAWDC3!AL274</f>
        <v>-</v>
      </c>
      <c r="AF274" s="162" t="str">
        <f>RAWDC3!AM274</f>
        <v>-</v>
      </c>
      <c r="AG274" s="162"/>
      <c r="AH274" s="162" t="str">
        <f>RAWDC3!AN274</f>
        <v>-</v>
      </c>
      <c r="AI274" s="162" t="str">
        <f>RAWDC3!AO274</f>
        <v>-</v>
      </c>
      <c r="AJ274" s="162" t="str">
        <f>RAWDC3!AP274</f>
        <v>-</v>
      </c>
      <c r="AK274" s="162" t="str">
        <f>RAWDC3!AQ274</f>
        <v>-</v>
      </c>
      <c r="AL274" s="162" t="str">
        <f>RAWDC3!AR274</f>
        <v>-</v>
      </c>
      <c r="AM274" s="162" t="str">
        <f>RAWDC3!AS274</f>
        <v>-</v>
      </c>
      <c r="AN274" s="162" t="str">
        <f>RAWDC3!AT274</f>
        <v>-</v>
      </c>
      <c r="AO274" s="162" t="str">
        <f>RAWDC3!AU274</f>
        <v>-</v>
      </c>
      <c r="AP274" s="162" t="str">
        <f>RAWDC3!AV274</f>
        <v>-</v>
      </c>
    </row>
    <row r="275" spans="1:42">
      <c r="A275" s="44">
        <v>273</v>
      </c>
      <c r="B275">
        <f>RAWDC3!K275</f>
        <v>0</v>
      </c>
      <c r="C275">
        <f>RAWDC3!L275</f>
        <v>0</v>
      </c>
      <c r="D275">
        <f>SUMIF(RAWDC3!BE275:HV275, $D$2)</f>
        <v>0</v>
      </c>
      <c r="E275">
        <f>SUMIF(RAWDC3!BE275:HV275, $E$2)</f>
        <v>0</v>
      </c>
      <c r="F275">
        <f>SUMIF(RAWDC3!BE275:HV275, $F$2)</f>
        <v>0</v>
      </c>
      <c r="G275">
        <f>SUMIF(RAWDC3!BE275:HV275, $G$2)</f>
        <v>0</v>
      </c>
      <c r="H275">
        <f>SUMIF(RAWDC3!BE275:HV275, $H$2)</f>
        <v>0</v>
      </c>
      <c r="I275">
        <f>SUMIF(RAWDC3!BE275:HV275, $I$2)</f>
        <v>0</v>
      </c>
      <c r="J275">
        <f>SUMIF(RAWDC3!BE275:HV275, $J$2)</f>
        <v>0</v>
      </c>
      <c r="K275">
        <f>SUMIF(RAWDC3!BE275:HV275, $K$2)</f>
        <v>0</v>
      </c>
      <c r="M275">
        <f t="shared" si="30"/>
        <v>0</v>
      </c>
      <c r="N275">
        <f t="shared" si="31"/>
        <v>0</v>
      </c>
      <c r="O275">
        <f t="shared" si="32"/>
        <v>0</v>
      </c>
      <c r="Q275" s="162">
        <f>RAWDC3!P275</f>
        <v>0</v>
      </c>
      <c r="R275" s="162">
        <f>RAWDC3!Q275</f>
        <v>0</v>
      </c>
      <c r="S275" s="162">
        <f>RAWDC3!R275</f>
        <v>0</v>
      </c>
      <c r="T275" s="162">
        <f>RAWDC3!S275</f>
        <v>0</v>
      </c>
      <c r="U275" s="162">
        <f>RAWDC3!T275</f>
        <v>0</v>
      </c>
      <c r="V275" s="162">
        <f>RAWDC3!U275</f>
        <v>0</v>
      </c>
      <c r="X275" s="162" t="str">
        <f>RAWDC3!AE275</f>
        <v>-</v>
      </c>
      <c r="Y275" s="162" t="str">
        <f>RAWDC3!AF275</f>
        <v>-</v>
      </c>
      <c r="Z275" s="162" t="str">
        <f>RAWDC3!AG275</f>
        <v>-</v>
      </c>
      <c r="AA275" s="162" t="str">
        <f>RAWDC3!AH275</f>
        <v>-</v>
      </c>
      <c r="AB275" s="162" t="str">
        <f>RAWDC3!AI275</f>
        <v>-</v>
      </c>
      <c r="AC275" s="162" t="str">
        <f>RAWDC3!AJ275</f>
        <v>-</v>
      </c>
      <c r="AD275" s="162" t="str">
        <f>RAWDC3!AK275</f>
        <v>-</v>
      </c>
      <c r="AE275" s="162" t="str">
        <f>RAWDC3!AL275</f>
        <v>-</v>
      </c>
      <c r="AF275" s="162" t="str">
        <f>RAWDC3!AM275</f>
        <v>-</v>
      </c>
      <c r="AG275" s="162"/>
      <c r="AH275" s="162" t="str">
        <f>RAWDC3!AN275</f>
        <v>-</v>
      </c>
      <c r="AI275" s="162" t="str">
        <f>RAWDC3!AO275</f>
        <v>-</v>
      </c>
      <c r="AJ275" s="162" t="str">
        <f>RAWDC3!AP275</f>
        <v>-</v>
      </c>
      <c r="AK275" s="162" t="str">
        <f>RAWDC3!AQ275</f>
        <v>-</v>
      </c>
      <c r="AL275" s="162" t="str">
        <f>RAWDC3!AR275</f>
        <v>-</v>
      </c>
      <c r="AM275" s="162" t="str">
        <f>RAWDC3!AS275</f>
        <v>-</v>
      </c>
      <c r="AN275" s="162" t="str">
        <f>RAWDC3!AT275</f>
        <v>-</v>
      </c>
      <c r="AO275" s="162" t="str">
        <f>RAWDC3!AU275</f>
        <v>-</v>
      </c>
      <c r="AP275" s="162" t="str">
        <f>RAWDC3!AV275</f>
        <v>-</v>
      </c>
    </row>
    <row r="276" spans="1:42">
      <c r="A276" s="44">
        <v>274</v>
      </c>
      <c r="B276">
        <f>RAWDC3!K276</f>
        <v>0</v>
      </c>
      <c r="C276">
        <f>RAWDC3!L276</f>
        <v>0</v>
      </c>
      <c r="D276">
        <f>SUMIF(RAWDC3!BE276:HV276, $D$2)</f>
        <v>0</v>
      </c>
      <c r="E276">
        <f>SUMIF(RAWDC3!BE276:HV276, $E$2)</f>
        <v>0</v>
      </c>
      <c r="F276">
        <f>SUMIF(RAWDC3!BE276:HV276, $F$2)</f>
        <v>0</v>
      </c>
      <c r="G276">
        <f>SUMIF(RAWDC3!BE276:HV276, $G$2)</f>
        <v>0</v>
      </c>
      <c r="H276">
        <f>SUMIF(RAWDC3!BE276:HV276, $H$2)</f>
        <v>0</v>
      </c>
      <c r="I276">
        <f>SUMIF(RAWDC3!BE276:HV276, $I$2)</f>
        <v>0</v>
      </c>
      <c r="J276">
        <f>SUMIF(RAWDC3!BE276:HV276, $J$2)</f>
        <v>0</v>
      </c>
      <c r="K276">
        <f>SUMIF(RAWDC3!BE276:HV276, $K$2)</f>
        <v>0</v>
      </c>
      <c r="M276">
        <f t="shared" si="30"/>
        <v>0</v>
      </c>
      <c r="N276">
        <f t="shared" si="31"/>
        <v>0</v>
      </c>
      <c r="O276">
        <f t="shared" si="32"/>
        <v>0</v>
      </c>
      <c r="Q276" s="162">
        <f>RAWDC3!P276</f>
        <v>0</v>
      </c>
      <c r="R276" s="162">
        <f>RAWDC3!Q276</f>
        <v>0</v>
      </c>
      <c r="S276" s="162">
        <f>RAWDC3!R276</f>
        <v>0</v>
      </c>
      <c r="T276" s="162">
        <f>RAWDC3!S276</f>
        <v>0</v>
      </c>
      <c r="U276" s="162">
        <f>RAWDC3!T276</f>
        <v>0</v>
      </c>
      <c r="V276" s="162">
        <f>RAWDC3!U276</f>
        <v>0</v>
      </c>
      <c r="X276" s="162" t="str">
        <f>RAWDC3!AE276</f>
        <v>-</v>
      </c>
      <c r="Y276" s="162" t="str">
        <f>RAWDC3!AF276</f>
        <v>-</v>
      </c>
      <c r="Z276" s="162" t="str">
        <f>RAWDC3!AG276</f>
        <v>-</v>
      </c>
      <c r="AA276" s="162" t="str">
        <f>RAWDC3!AH276</f>
        <v>-</v>
      </c>
      <c r="AB276" s="162" t="str">
        <f>RAWDC3!AI276</f>
        <v>-</v>
      </c>
      <c r="AC276" s="162" t="str">
        <f>RAWDC3!AJ276</f>
        <v>-</v>
      </c>
      <c r="AD276" s="162" t="str">
        <f>RAWDC3!AK276</f>
        <v>-</v>
      </c>
      <c r="AE276" s="162" t="str">
        <f>RAWDC3!AL276</f>
        <v>-</v>
      </c>
      <c r="AF276" s="162" t="str">
        <f>RAWDC3!AM276</f>
        <v>-</v>
      </c>
      <c r="AG276" s="162"/>
      <c r="AH276" s="162" t="str">
        <f>RAWDC3!AN276</f>
        <v>-</v>
      </c>
      <c r="AI276" s="162" t="str">
        <f>RAWDC3!AO276</f>
        <v>-</v>
      </c>
      <c r="AJ276" s="162" t="str">
        <f>RAWDC3!AP276</f>
        <v>-</v>
      </c>
      <c r="AK276" s="162" t="str">
        <f>RAWDC3!AQ276</f>
        <v>-</v>
      </c>
      <c r="AL276" s="162" t="str">
        <f>RAWDC3!AR276</f>
        <v>-</v>
      </c>
      <c r="AM276" s="162" t="str">
        <f>RAWDC3!AS276</f>
        <v>-</v>
      </c>
      <c r="AN276" s="162" t="str">
        <f>RAWDC3!AT276</f>
        <v>-</v>
      </c>
      <c r="AO276" s="162" t="str">
        <f>RAWDC3!AU276</f>
        <v>-</v>
      </c>
      <c r="AP276" s="162" t="str">
        <f>RAWDC3!AV276</f>
        <v>-</v>
      </c>
    </row>
    <row r="277" spans="1:42">
      <c r="A277" s="44">
        <v>275</v>
      </c>
      <c r="B277" t="str">
        <f>RAWDC3!K277</f>
        <v>Alex</v>
      </c>
      <c r="C277" t="str">
        <f>RAWDC3!L277</f>
        <v>Webb</v>
      </c>
      <c r="D277">
        <f>SUMIF(RAWDC3!BE277:HV277, $D$2)</f>
        <v>0</v>
      </c>
      <c r="E277">
        <f>SUMIF(RAWDC3!BE277:HV277, $E$2)</f>
        <v>0</v>
      </c>
      <c r="F277">
        <f>SUMIF(RAWDC3!BE277:HV277, $F$2)</f>
        <v>0</v>
      </c>
      <c r="G277">
        <f>SUMIF(RAWDC3!BE277:HV277, $G$2)</f>
        <v>0</v>
      </c>
      <c r="H277">
        <f>SUMIF(RAWDC3!BE277:HV277, $H$2)</f>
        <v>0</v>
      </c>
      <c r="I277">
        <f>SUMIF(RAWDC3!BE277:HV277, $I$2)</f>
        <v>0</v>
      </c>
      <c r="J277">
        <f>SUMIF(RAWDC3!BE277:HV277, $J$2)</f>
        <v>0</v>
      </c>
      <c r="K277">
        <f>SUMIF(RAWDC3!BE277:HV277, $K$2)</f>
        <v>0</v>
      </c>
      <c r="M277">
        <f t="shared" si="30"/>
        <v>0</v>
      </c>
      <c r="N277">
        <f t="shared" si="31"/>
        <v>0</v>
      </c>
      <c r="O277">
        <f t="shared" si="32"/>
        <v>0</v>
      </c>
      <c r="Q277" s="162" t="str">
        <f>RAWDC3!P277</f>
        <v>No change</v>
      </c>
      <c r="R277" s="162" t="str">
        <f>RAWDC3!Q277</f>
        <v>No change</v>
      </c>
      <c r="S277" s="162" t="str">
        <f>RAWDC3!R277</f>
        <v>Remained the same</v>
      </c>
      <c r="T277" s="162" t="str">
        <f>RAWDC3!S277</f>
        <v>Remained the same</v>
      </c>
      <c r="U277" s="162" t="str">
        <f>RAWDC3!T277</f>
        <v>Remained the same</v>
      </c>
      <c r="V277" s="162" t="str">
        <f>RAWDC3!U277</f>
        <v>Remained the same</v>
      </c>
      <c r="X277" s="162" t="str">
        <f>RAWDC3!AE277</f>
        <v>-</v>
      </c>
      <c r="Y277" s="162" t="str">
        <f>RAWDC3!AF277</f>
        <v>-</v>
      </c>
      <c r="Z277" s="162" t="str">
        <f>RAWDC3!AG277</f>
        <v>-</v>
      </c>
      <c r="AA277" s="162" t="str">
        <f>RAWDC3!AH277</f>
        <v>-</v>
      </c>
      <c r="AB277" s="162" t="str">
        <f>RAWDC3!AI277</f>
        <v>-</v>
      </c>
      <c r="AC277" s="162" t="str">
        <f>RAWDC3!AJ277</f>
        <v>-</v>
      </c>
      <c r="AD277" s="162" t="str">
        <f>RAWDC3!AK277</f>
        <v>-</v>
      </c>
      <c r="AE277" s="162" t="str">
        <f>RAWDC3!AL277</f>
        <v>-</v>
      </c>
      <c r="AF277" s="162" t="str">
        <f>RAWDC3!AM277</f>
        <v>-</v>
      </c>
      <c r="AG277" s="162"/>
      <c r="AH277" s="162" t="str">
        <f>RAWDC3!AN277</f>
        <v>-</v>
      </c>
      <c r="AI277" s="162" t="str">
        <f>RAWDC3!AO277</f>
        <v>-</v>
      </c>
      <c r="AJ277" s="162" t="str">
        <f>RAWDC3!AP277</f>
        <v>-</v>
      </c>
      <c r="AK277" s="162" t="str">
        <f>RAWDC3!AQ277</f>
        <v>-</v>
      </c>
      <c r="AL277" s="162" t="str">
        <f>RAWDC3!AR277</f>
        <v>-</v>
      </c>
      <c r="AM277" s="162" t="str">
        <f>RAWDC3!AS277</f>
        <v>-</v>
      </c>
      <c r="AN277" s="162" t="str">
        <f>RAWDC3!AT277</f>
        <v>-</v>
      </c>
      <c r="AO277" s="162" t="str">
        <f>RAWDC3!AU277</f>
        <v>-</v>
      </c>
      <c r="AP277" s="162" t="str">
        <f>RAWDC3!AV277</f>
        <v>-</v>
      </c>
    </row>
    <row r="278" spans="1:42">
      <c r="A278" s="44">
        <v>276</v>
      </c>
      <c r="B278">
        <f>RAWDC3!K278</f>
        <v>0</v>
      </c>
      <c r="C278">
        <f>RAWDC3!L278</f>
        <v>0</v>
      </c>
      <c r="D278">
        <f>SUMIF(RAWDC3!BE278:HV278, $D$2)</f>
        <v>0</v>
      </c>
      <c r="E278">
        <f>SUMIF(RAWDC3!BE278:HV278, $E$2)</f>
        <v>0</v>
      </c>
      <c r="F278">
        <f>SUMIF(RAWDC3!BE278:HV278, $F$2)</f>
        <v>0</v>
      </c>
      <c r="G278">
        <f>SUMIF(RAWDC3!BE278:HV278, $G$2)</f>
        <v>0</v>
      </c>
      <c r="H278">
        <f>SUMIF(RAWDC3!BE278:HV278, $H$2)</f>
        <v>0</v>
      </c>
      <c r="I278">
        <f>SUMIF(RAWDC3!BE278:HV278, $I$2)</f>
        <v>0</v>
      </c>
      <c r="J278">
        <f>SUMIF(RAWDC3!BE278:HV278, $J$2)</f>
        <v>0</v>
      </c>
      <c r="K278">
        <f>SUMIF(RAWDC3!BE278:HV278, $K$2)</f>
        <v>0</v>
      </c>
      <c r="M278">
        <f t="shared" si="30"/>
        <v>0</v>
      </c>
      <c r="N278">
        <f t="shared" si="31"/>
        <v>0</v>
      </c>
      <c r="O278">
        <f t="shared" si="32"/>
        <v>0</v>
      </c>
      <c r="Q278" s="162">
        <f>RAWDC3!P278</f>
        <v>0</v>
      </c>
      <c r="R278" s="162">
        <f>RAWDC3!Q278</f>
        <v>0</v>
      </c>
      <c r="S278" s="162">
        <f>RAWDC3!R278</f>
        <v>0</v>
      </c>
      <c r="T278" s="162">
        <f>RAWDC3!S278</f>
        <v>0</v>
      </c>
      <c r="U278" s="162">
        <f>RAWDC3!T278</f>
        <v>0</v>
      </c>
      <c r="V278" s="162">
        <f>RAWDC3!U278</f>
        <v>0</v>
      </c>
      <c r="X278" s="162" t="str">
        <f>RAWDC3!AE278</f>
        <v>-</v>
      </c>
      <c r="Y278" s="162" t="str">
        <f>RAWDC3!AF278</f>
        <v>-</v>
      </c>
      <c r="Z278" s="162" t="str">
        <f>RAWDC3!AG278</f>
        <v>-</v>
      </c>
      <c r="AA278" s="162" t="str">
        <f>RAWDC3!AH278</f>
        <v>-</v>
      </c>
      <c r="AB278" s="162" t="str">
        <f>RAWDC3!AI278</f>
        <v>-</v>
      </c>
      <c r="AC278" s="162" t="str">
        <f>RAWDC3!AJ278</f>
        <v>-</v>
      </c>
      <c r="AD278" s="162" t="str">
        <f>RAWDC3!AK278</f>
        <v>-</v>
      </c>
      <c r="AE278" s="162" t="str">
        <f>RAWDC3!AL278</f>
        <v>-</v>
      </c>
      <c r="AF278" s="162" t="str">
        <f>RAWDC3!AM278</f>
        <v>-</v>
      </c>
      <c r="AG278" s="162"/>
      <c r="AH278" s="162" t="str">
        <f>RAWDC3!AN278</f>
        <v>-</v>
      </c>
      <c r="AI278" s="162" t="str">
        <f>RAWDC3!AO278</f>
        <v>-</v>
      </c>
      <c r="AJ278" s="162" t="str">
        <f>RAWDC3!AP278</f>
        <v>-</v>
      </c>
      <c r="AK278" s="162" t="str">
        <f>RAWDC3!AQ278</f>
        <v>-</v>
      </c>
      <c r="AL278" s="162" t="str">
        <f>RAWDC3!AR278</f>
        <v>-</v>
      </c>
      <c r="AM278" s="162" t="str">
        <f>RAWDC3!AS278</f>
        <v>-</v>
      </c>
      <c r="AN278" s="162" t="str">
        <f>RAWDC3!AT278</f>
        <v>-</v>
      </c>
      <c r="AO278" s="162" t="str">
        <f>RAWDC3!AU278</f>
        <v>-</v>
      </c>
      <c r="AP278" s="162" t="str">
        <f>RAWDC3!AV278</f>
        <v>-</v>
      </c>
    </row>
    <row r="279" spans="1:42">
      <c r="A279" s="44">
        <v>277</v>
      </c>
      <c r="B279" t="str">
        <f>RAWDC3!K279</f>
        <v>Joe</v>
      </c>
      <c r="C279" t="str">
        <f>RAWDC3!L279</f>
        <v>Wood</v>
      </c>
      <c r="D279">
        <f>SUMIF(RAWDC3!BE279:HV279, $D$2)</f>
        <v>0</v>
      </c>
      <c r="E279">
        <f>SUMIF(RAWDC3!BE279:HV279, $E$2)</f>
        <v>0</v>
      </c>
      <c r="F279">
        <f>SUMIF(RAWDC3!BE279:HV279, $F$2)</f>
        <v>-2</v>
      </c>
      <c r="G279">
        <f>SUMIF(RAWDC3!BE279:HV279, $G$2)</f>
        <v>-6</v>
      </c>
      <c r="H279">
        <f>SUMIF(RAWDC3!BE279:HV279, $H$2)</f>
        <v>2</v>
      </c>
      <c r="I279">
        <f>SUMIF(RAWDC3!BE279:HV279, $I$2)</f>
        <v>0</v>
      </c>
      <c r="J279">
        <f>SUMIF(RAWDC3!BE279:HV279, $J$2)</f>
        <v>0</v>
      </c>
      <c r="K279">
        <f>SUMIF(RAWDC3!BE279:HV279, $K$2)</f>
        <v>0</v>
      </c>
      <c r="M279">
        <f t="shared" si="30"/>
        <v>-8</v>
      </c>
      <c r="N279">
        <f t="shared" si="31"/>
        <v>2</v>
      </c>
      <c r="O279">
        <f t="shared" si="32"/>
        <v>10</v>
      </c>
      <c r="Q279" s="162" t="str">
        <f>RAWDC3!P279</f>
        <v>no</v>
      </c>
      <c r="R279" s="162" t="str">
        <f>RAWDC3!Q279</f>
        <v>no</v>
      </c>
      <c r="S279" s="162" t="str">
        <f>RAWDC3!R279</f>
        <v>same</v>
      </c>
      <c r="T279" s="162" t="str">
        <f>RAWDC3!S279</f>
        <v>same</v>
      </c>
      <c r="U279" s="162" t="str">
        <f>RAWDC3!T279</f>
        <v>same</v>
      </c>
      <c r="V279" s="162" t="str">
        <f>RAWDC3!U279</f>
        <v>no</v>
      </c>
      <c r="X279" s="162" t="str">
        <f>RAWDC3!AE279</f>
        <v>-</v>
      </c>
      <c r="Y279" s="162" t="str">
        <f>RAWDC3!AF279</f>
        <v>-</v>
      </c>
      <c r="Z279" s="162" t="str">
        <f>RAWDC3!AG279</f>
        <v>-</v>
      </c>
      <c r="AA279" s="162" t="str">
        <f>RAWDC3!AH279</f>
        <v>-</v>
      </c>
      <c r="AB279" s="162" t="str">
        <f>RAWDC3!AI279</f>
        <v>-</v>
      </c>
      <c r="AC279" s="162" t="str">
        <f>RAWDC3!AJ279</f>
        <v>-</v>
      </c>
      <c r="AD279" s="162" t="str">
        <f>RAWDC3!AK279</f>
        <v>-</v>
      </c>
      <c r="AE279" s="162" t="str">
        <f>RAWDC3!AL279</f>
        <v>-</v>
      </c>
      <c r="AF279" s="162" t="str">
        <f>RAWDC3!AM279</f>
        <v>-</v>
      </c>
      <c r="AG279" s="162"/>
      <c r="AH279" s="162" t="str">
        <f>RAWDC3!AN279</f>
        <v>-</v>
      </c>
      <c r="AI279" s="162" t="str">
        <f>RAWDC3!AO279</f>
        <v>-</v>
      </c>
      <c r="AJ279" s="162" t="str">
        <f>RAWDC3!AP279</f>
        <v>-</v>
      </c>
      <c r="AK279" s="162" t="str">
        <f>RAWDC3!AQ279</f>
        <v>-</v>
      </c>
      <c r="AL279" s="162" t="str">
        <f>RAWDC3!AR279</f>
        <v>-</v>
      </c>
      <c r="AM279" s="162" t="str">
        <f>RAWDC3!AS279</f>
        <v>-</v>
      </c>
      <c r="AN279" s="162" t="str">
        <f>RAWDC3!AT279</f>
        <v>-</v>
      </c>
      <c r="AO279" s="162" t="str">
        <f>RAWDC3!AU279</f>
        <v>-</v>
      </c>
      <c r="AP279" s="162" t="str">
        <f>RAWDC3!AV279</f>
        <v>-</v>
      </c>
    </row>
    <row r="280" spans="1:42">
      <c r="A280" s="44">
        <v>278</v>
      </c>
      <c r="B280">
        <f>RAWDC3!K280</f>
        <v>0</v>
      </c>
      <c r="C280">
        <f>RAWDC3!L280</f>
        <v>0</v>
      </c>
      <c r="D280">
        <f>SUMIF(RAWDC3!BE280:HV280, $D$2)</f>
        <v>0</v>
      </c>
      <c r="E280">
        <f>SUMIF(RAWDC3!BE280:HV280, $E$2)</f>
        <v>0</v>
      </c>
      <c r="F280">
        <f>SUMIF(RAWDC3!BE280:HV280, $F$2)</f>
        <v>0</v>
      </c>
      <c r="G280">
        <f>SUMIF(RAWDC3!BE280:HV280, $G$2)</f>
        <v>0</v>
      </c>
      <c r="H280">
        <f>SUMIF(RAWDC3!BE280:HV280, $H$2)</f>
        <v>0</v>
      </c>
      <c r="I280">
        <f>SUMIF(RAWDC3!BE280:HV280, $I$2)</f>
        <v>0</v>
      </c>
      <c r="J280">
        <f>SUMIF(RAWDC3!BE280:HV280, $J$2)</f>
        <v>0</v>
      </c>
      <c r="K280">
        <f>SUMIF(RAWDC3!BE280:HV280, $K$2)</f>
        <v>0</v>
      </c>
      <c r="M280">
        <f t="shared" si="30"/>
        <v>0</v>
      </c>
      <c r="N280">
        <f t="shared" si="31"/>
        <v>0</v>
      </c>
      <c r="O280">
        <f t="shared" si="32"/>
        <v>0</v>
      </c>
      <c r="Q280" s="162">
        <f>RAWDC3!P280</f>
        <v>0</v>
      </c>
      <c r="R280" s="162">
        <f>RAWDC3!Q280</f>
        <v>0</v>
      </c>
      <c r="S280" s="162">
        <f>RAWDC3!R280</f>
        <v>0</v>
      </c>
      <c r="T280" s="162">
        <f>RAWDC3!S280</f>
        <v>0</v>
      </c>
      <c r="U280" s="162">
        <f>RAWDC3!T280</f>
        <v>0</v>
      </c>
      <c r="V280" s="162">
        <f>RAWDC3!U280</f>
        <v>0</v>
      </c>
      <c r="X280" s="162" t="str">
        <f>RAWDC3!AE280</f>
        <v>-</v>
      </c>
      <c r="Y280" s="162" t="str">
        <f>RAWDC3!AF280</f>
        <v>-</v>
      </c>
      <c r="Z280" s="162" t="str">
        <f>RAWDC3!AG280</f>
        <v>-</v>
      </c>
      <c r="AA280" s="162" t="str">
        <f>RAWDC3!AH280</f>
        <v>-</v>
      </c>
      <c r="AB280" s="162" t="str">
        <f>RAWDC3!AI280</f>
        <v>-</v>
      </c>
      <c r="AC280" s="162" t="str">
        <f>RAWDC3!AJ280</f>
        <v>-</v>
      </c>
      <c r="AD280" s="162" t="str">
        <f>RAWDC3!AK280</f>
        <v>-</v>
      </c>
      <c r="AE280" s="162" t="str">
        <f>RAWDC3!AL280</f>
        <v>-</v>
      </c>
      <c r="AF280" s="162" t="str">
        <f>RAWDC3!AM280</f>
        <v>-</v>
      </c>
      <c r="AG280" s="162"/>
      <c r="AH280" s="162" t="str">
        <f>RAWDC3!AN280</f>
        <v>-</v>
      </c>
      <c r="AI280" s="162" t="str">
        <f>RAWDC3!AO280</f>
        <v>-</v>
      </c>
      <c r="AJ280" s="162" t="str">
        <f>RAWDC3!AP280</f>
        <v>-</v>
      </c>
      <c r="AK280" s="162" t="str">
        <f>RAWDC3!AQ280</f>
        <v>-</v>
      </c>
      <c r="AL280" s="162" t="str">
        <f>RAWDC3!AR280</f>
        <v>-</v>
      </c>
      <c r="AM280" s="162" t="str">
        <f>RAWDC3!AS280</f>
        <v>-</v>
      </c>
      <c r="AN280" s="162" t="str">
        <f>RAWDC3!AT280</f>
        <v>-</v>
      </c>
      <c r="AO280" s="162" t="str">
        <f>RAWDC3!AU280</f>
        <v>-</v>
      </c>
      <c r="AP280" s="162" t="str">
        <f>RAWDC3!AV280</f>
        <v>-</v>
      </c>
    </row>
    <row r="281" spans="1:42">
      <c r="A281" s="44">
        <v>279</v>
      </c>
      <c r="B281">
        <f>RAWDC3!K281</f>
        <v>0</v>
      </c>
      <c r="C281">
        <f>RAWDC3!L281</f>
        <v>0</v>
      </c>
      <c r="D281">
        <f>SUMIF(RAWDC3!BE281:HV281, $D$2)</f>
        <v>0</v>
      </c>
      <c r="E281">
        <f>SUMIF(RAWDC3!BE281:HV281, $E$2)</f>
        <v>0</v>
      </c>
      <c r="F281">
        <f>SUMIF(RAWDC3!BE281:HV281, $F$2)</f>
        <v>0</v>
      </c>
      <c r="G281">
        <f>SUMIF(RAWDC3!BE281:HV281, $G$2)</f>
        <v>0</v>
      </c>
      <c r="H281">
        <f>SUMIF(RAWDC3!BE281:HV281, $H$2)</f>
        <v>0</v>
      </c>
      <c r="I281">
        <f>SUMIF(RAWDC3!BE281:HV281, $I$2)</f>
        <v>0</v>
      </c>
      <c r="J281">
        <f>SUMIF(RAWDC3!BE281:HV281, $J$2)</f>
        <v>0</v>
      </c>
      <c r="K281">
        <f>SUMIF(RAWDC3!BE281:HV281, $K$2)</f>
        <v>0</v>
      </c>
      <c r="M281">
        <f t="shared" si="30"/>
        <v>0</v>
      </c>
      <c r="N281">
        <f t="shared" si="31"/>
        <v>0</v>
      </c>
      <c r="O281">
        <f t="shared" si="32"/>
        <v>0</v>
      </c>
      <c r="Q281" s="162">
        <f>RAWDC3!P281</f>
        <v>0</v>
      </c>
      <c r="R281" s="162">
        <f>RAWDC3!Q281</f>
        <v>0</v>
      </c>
      <c r="S281" s="162">
        <f>RAWDC3!R281</f>
        <v>0</v>
      </c>
      <c r="T281" s="162">
        <f>RAWDC3!S281</f>
        <v>0</v>
      </c>
      <c r="U281" s="162">
        <f>RAWDC3!T281</f>
        <v>0</v>
      </c>
      <c r="V281" s="162">
        <f>RAWDC3!U281</f>
        <v>0</v>
      </c>
      <c r="X281" s="162" t="str">
        <f>RAWDC3!AE281</f>
        <v>-</v>
      </c>
      <c r="Y281" s="162" t="str">
        <f>RAWDC3!AF281</f>
        <v>-</v>
      </c>
      <c r="Z281" s="162" t="str">
        <f>RAWDC3!AG281</f>
        <v>-</v>
      </c>
      <c r="AA281" s="162" t="str">
        <f>RAWDC3!AH281</f>
        <v>-</v>
      </c>
      <c r="AB281" s="162" t="str">
        <f>RAWDC3!AI281</f>
        <v>-</v>
      </c>
      <c r="AC281" s="162" t="str">
        <f>RAWDC3!AJ281</f>
        <v>-</v>
      </c>
      <c r="AD281" s="162" t="str">
        <f>RAWDC3!AK281</f>
        <v>-</v>
      </c>
      <c r="AE281" s="162" t="str">
        <f>RAWDC3!AL281</f>
        <v>-</v>
      </c>
      <c r="AF281" s="162" t="str">
        <f>RAWDC3!AM281</f>
        <v>-</v>
      </c>
      <c r="AG281" s="162"/>
      <c r="AH281" s="162" t="str">
        <f>RAWDC3!AN281</f>
        <v>-</v>
      </c>
      <c r="AI281" s="162" t="str">
        <f>RAWDC3!AO281</f>
        <v>-</v>
      </c>
      <c r="AJ281" s="162" t="str">
        <f>RAWDC3!AP281</f>
        <v>-</v>
      </c>
      <c r="AK281" s="162" t="str">
        <f>RAWDC3!AQ281</f>
        <v>-</v>
      </c>
      <c r="AL281" s="162" t="str">
        <f>RAWDC3!AR281</f>
        <v>-</v>
      </c>
      <c r="AM281" s="162" t="str">
        <f>RAWDC3!AS281</f>
        <v>-</v>
      </c>
      <c r="AN281" s="162" t="str">
        <f>RAWDC3!AT281</f>
        <v>-</v>
      </c>
      <c r="AO281" s="162" t="str">
        <f>RAWDC3!AU281</f>
        <v>-</v>
      </c>
      <c r="AP281" s="162" t="str">
        <f>RAWDC3!AV281</f>
        <v>-</v>
      </c>
    </row>
    <row r="282" spans="1:42">
      <c r="A282" s="44">
        <v>280</v>
      </c>
      <c r="B282">
        <f>RAWDC3!K282</f>
        <v>0</v>
      </c>
      <c r="C282">
        <f>RAWDC3!L282</f>
        <v>0</v>
      </c>
      <c r="D282">
        <f>SUMIF(RAWDC3!BE282:HV282, $D$2)</f>
        <v>0</v>
      </c>
      <c r="E282">
        <f>SUMIF(RAWDC3!BE282:HV282, $E$2)</f>
        <v>0</v>
      </c>
      <c r="F282">
        <f>SUMIF(RAWDC3!BE282:HV282, $F$2)</f>
        <v>0</v>
      </c>
      <c r="G282">
        <f>SUMIF(RAWDC3!BE282:HV282, $G$2)</f>
        <v>0</v>
      </c>
      <c r="H282">
        <f>SUMIF(RAWDC3!BE282:HV282, $H$2)</f>
        <v>0</v>
      </c>
      <c r="I282">
        <f>SUMIF(RAWDC3!BE282:HV282, $I$2)</f>
        <v>0</v>
      </c>
      <c r="J282">
        <f>SUMIF(RAWDC3!BE282:HV282, $J$2)</f>
        <v>0</v>
      </c>
      <c r="K282">
        <f>SUMIF(RAWDC3!BE282:HV282, $K$2)</f>
        <v>0</v>
      </c>
      <c r="M282">
        <f t="shared" si="30"/>
        <v>0</v>
      </c>
      <c r="N282">
        <f t="shared" si="31"/>
        <v>0</v>
      </c>
      <c r="O282">
        <f t="shared" si="32"/>
        <v>0</v>
      </c>
      <c r="Q282" s="162">
        <f>RAWDC3!P282</f>
        <v>0</v>
      </c>
      <c r="R282" s="162">
        <f>RAWDC3!Q282</f>
        <v>0</v>
      </c>
      <c r="S282" s="162">
        <f>RAWDC3!R282</f>
        <v>0</v>
      </c>
      <c r="T282" s="162">
        <f>RAWDC3!S282</f>
        <v>0</v>
      </c>
      <c r="U282" s="162">
        <f>RAWDC3!T282</f>
        <v>0</v>
      </c>
      <c r="V282" s="162">
        <f>RAWDC3!U282</f>
        <v>0</v>
      </c>
      <c r="X282" s="162" t="str">
        <f>RAWDC3!AE282</f>
        <v>-</v>
      </c>
      <c r="Y282" s="162" t="str">
        <f>RAWDC3!AF282</f>
        <v>-</v>
      </c>
      <c r="Z282" s="162" t="str">
        <f>RAWDC3!AG282</f>
        <v>-</v>
      </c>
      <c r="AA282" s="162" t="str">
        <f>RAWDC3!AH282</f>
        <v>-</v>
      </c>
      <c r="AB282" s="162" t="str">
        <f>RAWDC3!AI282</f>
        <v>-</v>
      </c>
      <c r="AC282" s="162" t="str">
        <f>RAWDC3!AJ282</f>
        <v>-</v>
      </c>
      <c r="AD282" s="162" t="str">
        <f>RAWDC3!AK282</f>
        <v>-</v>
      </c>
      <c r="AE282" s="162" t="str">
        <f>RAWDC3!AL282</f>
        <v>-</v>
      </c>
      <c r="AF282" s="162" t="str">
        <f>RAWDC3!AM282</f>
        <v>-</v>
      </c>
      <c r="AG282" s="162"/>
      <c r="AH282" s="162" t="str">
        <f>RAWDC3!AN282</f>
        <v>-</v>
      </c>
      <c r="AI282" s="162" t="str">
        <f>RAWDC3!AO282</f>
        <v>-</v>
      </c>
      <c r="AJ282" s="162" t="str">
        <f>RAWDC3!AP282</f>
        <v>-</v>
      </c>
      <c r="AK282" s="162" t="str">
        <f>RAWDC3!AQ282</f>
        <v>-</v>
      </c>
      <c r="AL282" s="162" t="str">
        <f>RAWDC3!AR282</f>
        <v>-</v>
      </c>
      <c r="AM282" s="162" t="str">
        <f>RAWDC3!AS282</f>
        <v>-</v>
      </c>
      <c r="AN282" s="162" t="str">
        <f>RAWDC3!AT282</f>
        <v>-</v>
      </c>
      <c r="AO282" s="162" t="str">
        <f>RAWDC3!AU282</f>
        <v>-</v>
      </c>
      <c r="AP282" s="162" t="str">
        <f>RAWDC3!AV282</f>
        <v>-</v>
      </c>
    </row>
    <row r="283" spans="1:42">
      <c r="A283" s="44">
        <v>281</v>
      </c>
      <c r="B283">
        <f>RAWDC3!K283</f>
        <v>0</v>
      </c>
      <c r="C283">
        <f>RAWDC3!L283</f>
        <v>0</v>
      </c>
      <c r="D283">
        <f>SUMIF(RAWDC3!BE283:HV283, $D$2)</f>
        <v>0</v>
      </c>
      <c r="E283">
        <f>SUMIF(RAWDC3!BE283:HV283, $E$2)</f>
        <v>0</v>
      </c>
      <c r="F283">
        <f>SUMIF(RAWDC3!BE283:HV283, $F$2)</f>
        <v>0</v>
      </c>
      <c r="G283">
        <f>SUMIF(RAWDC3!BE283:HV283, $G$2)</f>
        <v>0</v>
      </c>
      <c r="H283">
        <f>SUMIF(RAWDC3!BE283:HV283, $H$2)</f>
        <v>0</v>
      </c>
      <c r="I283">
        <f>SUMIF(RAWDC3!BE283:HV283, $I$2)</f>
        <v>0</v>
      </c>
      <c r="J283">
        <f>SUMIF(RAWDC3!BE283:HV283, $J$2)</f>
        <v>0</v>
      </c>
      <c r="K283">
        <f>SUMIF(RAWDC3!BE283:HV283, $K$2)</f>
        <v>0</v>
      </c>
      <c r="M283">
        <f t="shared" si="30"/>
        <v>0</v>
      </c>
      <c r="N283">
        <f t="shared" si="31"/>
        <v>0</v>
      </c>
      <c r="O283">
        <f t="shared" si="32"/>
        <v>0</v>
      </c>
      <c r="Q283" s="162">
        <f>RAWDC3!P283</f>
        <v>0</v>
      </c>
      <c r="R283" s="162">
        <f>RAWDC3!Q283</f>
        <v>0</v>
      </c>
      <c r="S283" s="162">
        <f>RAWDC3!R283</f>
        <v>0</v>
      </c>
      <c r="T283" s="162">
        <f>RAWDC3!S283</f>
        <v>0</v>
      </c>
      <c r="U283" s="162">
        <f>RAWDC3!T283</f>
        <v>0</v>
      </c>
      <c r="V283" s="162">
        <f>RAWDC3!U283</f>
        <v>0</v>
      </c>
      <c r="X283" s="162" t="str">
        <f>RAWDC3!AE283</f>
        <v>-</v>
      </c>
      <c r="Y283" s="162" t="str">
        <f>RAWDC3!AF283</f>
        <v>-</v>
      </c>
      <c r="Z283" s="162" t="str">
        <f>RAWDC3!AG283</f>
        <v>-</v>
      </c>
      <c r="AA283" s="162" t="str">
        <f>RAWDC3!AH283</f>
        <v>-</v>
      </c>
      <c r="AB283" s="162" t="str">
        <f>RAWDC3!AI283</f>
        <v>-</v>
      </c>
      <c r="AC283" s="162" t="str">
        <f>RAWDC3!AJ283</f>
        <v>-</v>
      </c>
      <c r="AD283" s="162" t="str">
        <f>RAWDC3!AK283</f>
        <v>-</v>
      </c>
      <c r="AE283" s="162" t="str">
        <f>RAWDC3!AL283</f>
        <v>-</v>
      </c>
      <c r="AF283" s="162" t="str">
        <f>RAWDC3!AM283</f>
        <v>-</v>
      </c>
      <c r="AG283" s="162"/>
      <c r="AH283" s="162" t="str">
        <f>RAWDC3!AN283</f>
        <v>-</v>
      </c>
      <c r="AI283" s="162" t="str">
        <f>RAWDC3!AO283</f>
        <v>-</v>
      </c>
      <c r="AJ283" s="162" t="str">
        <f>RAWDC3!AP283</f>
        <v>-</v>
      </c>
      <c r="AK283" s="162" t="str">
        <f>RAWDC3!AQ283</f>
        <v>-</v>
      </c>
      <c r="AL283" s="162" t="str">
        <f>RAWDC3!AR283</f>
        <v>-</v>
      </c>
      <c r="AM283" s="162" t="str">
        <f>RAWDC3!AS283</f>
        <v>-</v>
      </c>
      <c r="AN283" s="162" t="str">
        <f>RAWDC3!AT283</f>
        <v>-</v>
      </c>
      <c r="AO283" s="162" t="str">
        <f>RAWDC3!AU283</f>
        <v>-</v>
      </c>
      <c r="AP283" s="162" t="str">
        <f>RAWDC3!AV283</f>
        <v>-</v>
      </c>
    </row>
    <row r="284" spans="1:42">
      <c r="A284" s="44">
        <v>282</v>
      </c>
      <c r="B284">
        <f>RAWDC3!K284</f>
        <v>0</v>
      </c>
      <c r="C284">
        <f>RAWDC3!L284</f>
        <v>0</v>
      </c>
      <c r="D284">
        <f>SUMIF(RAWDC3!BE284:HV284, $D$2)</f>
        <v>0</v>
      </c>
      <c r="E284">
        <f>SUMIF(RAWDC3!BE284:HV284, $E$2)</f>
        <v>0</v>
      </c>
      <c r="F284">
        <f>SUMIF(RAWDC3!BE284:HV284, $F$2)</f>
        <v>0</v>
      </c>
      <c r="G284">
        <f>SUMIF(RAWDC3!BE284:HV284, $G$2)</f>
        <v>0</v>
      </c>
      <c r="H284">
        <f>SUMIF(RAWDC3!BE284:HV284, $H$2)</f>
        <v>0</v>
      </c>
      <c r="I284">
        <f>SUMIF(RAWDC3!BE284:HV284, $I$2)</f>
        <v>0</v>
      </c>
      <c r="J284">
        <f>SUMIF(RAWDC3!BE284:HV284, $J$2)</f>
        <v>0</v>
      </c>
      <c r="K284">
        <f>SUMIF(RAWDC3!BE284:HV284, $K$2)</f>
        <v>0</v>
      </c>
      <c r="M284">
        <f t="shared" si="30"/>
        <v>0</v>
      </c>
      <c r="N284">
        <f t="shared" si="31"/>
        <v>0</v>
      </c>
      <c r="O284">
        <f t="shared" si="32"/>
        <v>0</v>
      </c>
      <c r="Q284" s="162">
        <f>RAWDC3!P284</f>
        <v>0</v>
      </c>
      <c r="R284" s="162">
        <f>RAWDC3!Q284</f>
        <v>0</v>
      </c>
      <c r="S284" s="162">
        <f>RAWDC3!R284</f>
        <v>0</v>
      </c>
      <c r="T284" s="162">
        <f>RAWDC3!S284</f>
        <v>0</v>
      </c>
      <c r="U284" s="162">
        <f>RAWDC3!T284</f>
        <v>0</v>
      </c>
      <c r="V284" s="162">
        <f>RAWDC3!U284</f>
        <v>0</v>
      </c>
      <c r="X284" s="162" t="str">
        <f>RAWDC3!AE284</f>
        <v>-</v>
      </c>
      <c r="Y284" s="162" t="str">
        <f>RAWDC3!AF284</f>
        <v>-</v>
      </c>
      <c r="Z284" s="162" t="str">
        <f>RAWDC3!AG284</f>
        <v>-</v>
      </c>
      <c r="AA284" s="162" t="str">
        <f>RAWDC3!AH284</f>
        <v>-</v>
      </c>
      <c r="AB284" s="162" t="str">
        <f>RAWDC3!AI284</f>
        <v>-</v>
      </c>
      <c r="AC284" s="162" t="str">
        <f>RAWDC3!AJ284</f>
        <v>-</v>
      </c>
      <c r="AD284" s="162" t="str">
        <f>RAWDC3!AK284</f>
        <v>-</v>
      </c>
      <c r="AE284" s="162" t="str">
        <f>RAWDC3!AL284</f>
        <v>-</v>
      </c>
      <c r="AF284" s="162" t="str">
        <f>RAWDC3!AM284</f>
        <v>-</v>
      </c>
      <c r="AG284" s="162"/>
      <c r="AH284" s="162" t="str">
        <f>RAWDC3!AN284</f>
        <v>-</v>
      </c>
      <c r="AI284" s="162" t="str">
        <f>RAWDC3!AO284</f>
        <v>-</v>
      </c>
      <c r="AJ284" s="162" t="str">
        <f>RAWDC3!AP284</f>
        <v>-</v>
      </c>
      <c r="AK284" s="162" t="str">
        <f>RAWDC3!AQ284</f>
        <v>-</v>
      </c>
      <c r="AL284" s="162" t="str">
        <f>RAWDC3!AR284</f>
        <v>-</v>
      </c>
      <c r="AM284" s="162" t="str">
        <f>RAWDC3!AS284</f>
        <v>-</v>
      </c>
      <c r="AN284" s="162" t="str">
        <f>RAWDC3!AT284</f>
        <v>-</v>
      </c>
      <c r="AO284" s="162" t="str">
        <f>RAWDC3!AU284</f>
        <v>-</v>
      </c>
      <c r="AP284" s="162" t="str">
        <f>RAWDC3!AV284</f>
        <v>-</v>
      </c>
    </row>
    <row r="285" spans="1:42">
      <c r="A285" s="44">
        <v>283</v>
      </c>
      <c r="B285" t="str">
        <f>RAWDC3!K285</f>
        <v xml:space="preserve">Ian </v>
      </c>
      <c r="C285" t="str">
        <f>RAWDC3!L285</f>
        <v>Dobbs</v>
      </c>
      <c r="D285">
        <f>SUMIF(RAWDC3!BE285:HV285, $D$2)</f>
        <v>0</v>
      </c>
      <c r="E285">
        <f>SUMIF(RAWDC3!BE285:HV285, $E$2)</f>
        <v>0</v>
      </c>
      <c r="F285">
        <f>SUMIF(RAWDC3!BE285:HV285, $F$2)</f>
        <v>-6</v>
      </c>
      <c r="G285">
        <f>SUMIF(RAWDC3!BE285:HV285, $G$2)</f>
        <v>-2</v>
      </c>
      <c r="H285">
        <f>SUMIF(RAWDC3!BE285:HV285, $H$2)</f>
        <v>3</v>
      </c>
      <c r="I285">
        <f>SUMIF(RAWDC3!BE285:HV285, $I$2)</f>
        <v>2</v>
      </c>
      <c r="J285">
        <f>SUMIF(RAWDC3!BE285:HV285, $J$2)</f>
        <v>0</v>
      </c>
      <c r="K285">
        <f>SUMIF(RAWDC3!BE285:HV285, $K$2)</f>
        <v>0</v>
      </c>
      <c r="M285">
        <f t="shared" si="30"/>
        <v>-8</v>
      </c>
      <c r="N285">
        <f t="shared" si="31"/>
        <v>5</v>
      </c>
      <c r="O285">
        <f t="shared" si="32"/>
        <v>13</v>
      </c>
      <c r="Q285" s="162" t="str">
        <f>RAWDC3!P285</f>
        <v>international camp for first time</v>
      </c>
      <c r="R285" s="162" t="str">
        <f>RAWDC3!Q285</f>
        <v>no</v>
      </c>
      <c r="S285" s="162" t="str">
        <f>RAWDC3!R285</f>
        <v>no</v>
      </c>
      <c r="T285" s="162" t="str">
        <f>RAWDC3!S285</f>
        <v>no</v>
      </c>
      <c r="U285" s="162" t="str">
        <f>RAWDC3!T285</f>
        <v>no</v>
      </c>
      <c r="V285" s="162" t="str">
        <f>RAWDC3!U285</f>
        <v>no</v>
      </c>
      <c r="X285" s="162" t="str">
        <f>RAWDC3!AE285</f>
        <v>-</v>
      </c>
      <c r="Y285" s="162" t="str">
        <f>RAWDC3!AF285</f>
        <v>-</v>
      </c>
      <c r="Z285" s="162" t="str">
        <f>RAWDC3!AG285</f>
        <v>-</v>
      </c>
      <c r="AA285" s="162" t="str">
        <f>RAWDC3!AH285</f>
        <v>-</v>
      </c>
      <c r="AB285" s="162" t="str">
        <f>RAWDC3!AI285</f>
        <v>-</v>
      </c>
      <c r="AC285" s="162" t="str">
        <f>RAWDC3!AJ285</f>
        <v>-</v>
      </c>
      <c r="AD285" s="162" t="str">
        <f>RAWDC3!AK285</f>
        <v>-</v>
      </c>
      <c r="AE285" s="162" t="str">
        <f>RAWDC3!AL285</f>
        <v>-</v>
      </c>
      <c r="AF285" s="162" t="str">
        <f>RAWDC3!AM285</f>
        <v>-</v>
      </c>
      <c r="AG285" s="162"/>
      <c r="AH285" s="162" t="str">
        <f>RAWDC3!AN285</f>
        <v>-</v>
      </c>
      <c r="AI285" s="162" t="str">
        <f>RAWDC3!AO285</f>
        <v>-</v>
      </c>
      <c r="AJ285" s="162" t="str">
        <f>RAWDC3!AP285</f>
        <v>-</v>
      </c>
      <c r="AK285" s="162" t="str">
        <f>RAWDC3!AQ285</f>
        <v>-</v>
      </c>
      <c r="AL285" s="162" t="str">
        <f>RAWDC3!AR285</f>
        <v>-</v>
      </c>
      <c r="AM285" s="162" t="str">
        <f>RAWDC3!AS285</f>
        <v>-</v>
      </c>
      <c r="AN285" s="162" t="str">
        <f>RAWDC3!AT285</f>
        <v>-</v>
      </c>
      <c r="AO285" s="162" t="str">
        <f>RAWDC3!AU285</f>
        <v>-</v>
      </c>
      <c r="AP285" s="162" t="str">
        <f>RAWDC3!AV285</f>
        <v>-</v>
      </c>
    </row>
    <row r="286" spans="1:42">
      <c r="A286" s="44">
        <v>284</v>
      </c>
      <c r="B286">
        <f>RAWDC3!K286</f>
        <v>0</v>
      </c>
      <c r="C286">
        <f>RAWDC3!L286</f>
        <v>0</v>
      </c>
      <c r="D286">
        <f>SUMIF(RAWDC3!BE286:HV286, $D$2)</f>
        <v>0</v>
      </c>
      <c r="E286">
        <f>SUMIF(RAWDC3!BE286:HV286, $E$2)</f>
        <v>0</v>
      </c>
      <c r="F286">
        <f>SUMIF(RAWDC3!BE286:HV286, $F$2)</f>
        <v>0</v>
      </c>
      <c r="G286">
        <f>SUMIF(RAWDC3!BE286:HV286, $G$2)</f>
        <v>0</v>
      </c>
      <c r="H286">
        <f>SUMIF(RAWDC3!BE286:HV286, $H$2)</f>
        <v>0</v>
      </c>
      <c r="I286">
        <f>SUMIF(RAWDC3!BE286:HV286, $I$2)</f>
        <v>0</v>
      </c>
      <c r="J286">
        <f>SUMIF(RAWDC3!BE286:HV286, $J$2)</f>
        <v>0</v>
      </c>
      <c r="K286">
        <f>SUMIF(RAWDC3!BE286:HV286, $K$2)</f>
        <v>0</v>
      </c>
      <c r="M286">
        <f t="shared" ref="M286:M306" si="33">SUM(D286:G286)</f>
        <v>0</v>
      </c>
      <c r="N286">
        <f t="shared" ref="N286:N306" si="34">SUM(H286:K286)</f>
        <v>0</v>
      </c>
      <c r="O286">
        <f t="shared" ref="O286:O306" si="35">(M286*-1)+N286</f>
        <v>0</v>
      </c>
      <c r="Q286" s="162">
        <f>RAWDC3!P286</f>
        <v>0</v>
      </c>
      <c r="R286" s="162">
        <f>RAWDC3!Q286</f>
        <v>0</v>
      </c>
      <c r="S286" s="162">
        <f>RAWDC3!R286</f>
        <v>0</v>
      </c>
      <c r="T286" s="162">
        <f>RAWDC3!S286</f>
        <v>0</v>
      </c>
      <c r="U286" s="162">
        <f>RAWDC3!T286</f>
        <v>0</v>
      </c>
      <c r="V286" s="162">
        <f>RAWDC3!U286</f>
        <v>0</v>
      </c>
      <c r="X286" s="162" t="str">
        <f>RAWDC3!AE286</f>
        <v>-</v>
      </c>
      <c r="Y286" s="162" t="str">
        <f>RAWDC3!AF286</f>
        <v>-</v>
      </c>
      <c r="Z286" s="162" t="str">
        <f>RAWDC3!AG286</f>
        <v>-</v>
      </c>
      <c r="AA286" s="162" t="str">
        <f>RAWDC3!AH286</f>
        <v>-</v>
      </c>
      <c r="AB286" s="162" t="str">
        <f>RAWDC3!AI286</f>
        <v>-</v>
      </c>
      <c r="AC286" s="162" t="str">
        <f>RAWDC3!AJ286</f>
        <v>-</v>
      </c>
      <c r="AD286" s="162" t="str">
        <f>RAWDC3!AK286</f>
        <v>-</v>
      </c>
      <c r="AE286" s="162" t="str">
        <f>RAWDC3!AL286</f>
        <v>-</v>
      </c>
      <c r="AF286" s="162" t="str">
        <f>RAWDC3!AM286</f>
        <v>-</v>
      </c>
      <c r="AG286" s="162"/>
      <c r="AH286" s="162" t="str">
        <f>RAWDC3!AN286</f>
        <v>-</v>
      </c>
      <c r="AI286" s="162" t="str">
        <f>RAWDC3!AO286</f>
        <v>-</v>
      </c>
      <c r="AJ286" s="162" t="str">
        <f>RAWDC3!AP286</f>
        <v>-</v>
      </c>
      <c r="AK286" s="162" t="str">
        <f>RAWDC3!AQ286</f>
        <v>-</v>
      </c>
      <c r="AL286" s="162" t="str">
        <f>RAWDC3!AR286</f>
        <v>-</v>
      </c>
      <c r="AM286" s="162" t="str">
        <f>RAWDC3!AS286</f>
        <v>-</v>
      </c>
      <c r="AN286" s="162" t="str">
        <f>RAWDC3!AT286</f>
        <v>-</v>
      </c>
      <c r="AO286" s="162" t="str">
        <f>RAWDC3!AU286</f>
        <v>-</v>
      </c>
      <c r="AP286" s="162" t="str">
        <f>RAWDC3!AV286</f>
        <v>-</v>
      </c>
    </row>
    <row r="287" spans="1:42">
      <c r="A287" s="44">
        <v>285</v>
      </c>
      <c r="B287" t="str">
        <f>RAWDC3!K287</f>
        <v xml:space="preserve">Jake </v>
      </c>
      <c r="C287" t="str">
        <f>RAWDC3!L287</f>
        <v>Kinder</v>
      </c>
      <c r="D287">
        <f>SUMIF(RAWDC3!BE287:HV287, $D$2)</f>
        <v>0</v>
      </c>
      <c r="E287">
        <f>SUMIF(RAWDC3!BE287:HV287, $E$2)</f>
        <v>0</v>
      </c>
      <c r="F287">
        <f>SUMIF(RAWDC3!BE287:HV287, $F$2)</f>
        <v>0</v>
      </c>
      <c r="G287">
        <f>SUMIF(RAWDC3!BE287:HV287, $G$2)</f>
        <v>0</v>
      </c>
      <c r="H287">
        <f>SUMIF(RAWDC3!BE287:HV287, $H$2)</f>
        <v>0</v>
      </c>
      <c r="I287">
        <f>SUMIF(RAWDC3!BE287:HV287, $I$2)</f>
        <v>0</v>
      </c>
      <c r="J287">
        <f>SUMIF(RAWDC3!BE287:HV287, $J$2)</f>
        <v>0</v>
      </c>
      <c r="K287">
        <f>SUMIF(RAWDC3!BE287:HV287, $K$2)</f>
        <v>4</v>
      </c>
      <c r="M287">
        <f t="shared" si="33"/>
        <v>0</v>
      </c>
      <c r="N287">
        <f t="shared" si="34"/>
        <v>4</v>
      </c>
      <c r="O287">
        <f t="shared" si="35"/>
        <v>4</v>
      </c>
      <c r="Q287" s="162" t="str">
        <f>RAWDC3!P287</f>
        <v>No</v>
      </c>
      <c r="R287" s="162" t="str">
        <f>RAWDC3!Q287</f>
        <v>No</v>
      </c>
      <c r="S287" s="162" t="str">
        <f>RAWDC3!R287</f>
        <v>No</v>
      </c>
      <c r="T287" s="162" t="str">
        <f>RAWDC3!S287</f>
        <v>No</v>
      </c>
      <c r="U287" s="162" t="str">
        <f>RAWDC3!T287</f>
        <v>No</v>
      </c>
      <c r="V287" s="162" t="str">
        <f>RAWDC3!U287</f>
        <v>No</v>
      </c>
      <c r="X287" s="162" t="str">
        <f>RAWDC3!AE287</f>
        <v>-</v>
      </c>
      <c r="Y287" s="162" t="str">
        <f>RAWDC3!AF287</f>
        <v>-</v>
      </c>
      <c r="Z287" s="162" t="str">
        <f>RAWDC3!AG287</f>
        <v>-</v>
      </c>
      <c r="AA287" s="162" t="str">
        <f>RAWDC3!AH287</f>
        <v>-</v>
      </c>
      <c r="AB287" s="162" t="str">
        <f>RAWDC3!AI287</f>
        <v>-</v>
      </c>
      <c r="AC287" s="162" t="str">
        <f>RAWDC3!AJ287</f>
        <v>-</v>
      </c>
      <c r="AD287" s="162" t="str">
        <f>RAWDC3!AK287</f>
        <v>-</v>
      </c>
      <c r="AE287" s="162" t="str">
        <f>RAWDC3!AL287</f>
        <v>-</v>
      </c>
      <c r="AF287" s="162" t="str">
        <f>RAWDC3!AM287</f>
        <v>-</v>
      </c>
      <c r="AG287" s="162"/>
      <c r="AH287" s="162" t="str">
        <f>RAWDC3!AN287</f>
        <v>-</v>
      </c>
      <c r="AI287" s="162" t="str">
        <f>RAWDC3!AO287</f>
        <v>-</v>
      </c>
      <c r="AJ287" s="162" t="str">
        <f>RAWDC3!AP287</f>
        <v>-</v>
      </c>
      <c r="AK287" s="162" t="str">
        <f>RAWDC3!AQ287</f>
        <v>-</v>
      </c>
      <c r="AL287" s="162" t="str">
        <f>RAWDC3!AR287</f>
        <v>-</v>
      </c>
      <c r="AM287" s="162" t="str">
        <f>RAWDC3!AS287</f>
        <v>-</v>
      </c>
      <c r="AN287" s="162" t="str">
        <f>RAWDC3!AT287</f>
        <v>-</v>
      </c>
      <c r="AO287" s="162" t="str">
        <f>RAWDC3!AU287</f>
        <v>-</v>
      </c>
      <c r="AP287" s="162" t="str">
        <f>RAWDC3!AV287</f>
        <v>-</v>
      </c>
    </row>
    <row r="288" spans="1:42">
      <c r="A288" s="44">
        <v>286</v>
      </c>
      <c r="B288">
        <f>RAWDC3!K288</f>
        <v>0</v>
      </c>
      <c r="C288">
        <f>RAWDC3!L288</f>
        <v>0</v>
      </c>
      <c r="D288">
        <f>SUMIF(RAWDC3!BE288:HV288, $D$2)</f>
        <v>0</v>
      </c>
      <c r="E288">
        <f>SUMIF(RAWDC3!BE288:HV288, $E$2)</f>
        <v>0</v>
      </c>
      <c r="F288">
        <f>SUMIF(RAWDC3!BE288:HV288, $F$2)</f>
        <v>0</v>
      </c>
      <c r="G288">
        <f>SUMIF(RAWDC3!BE288:HV288, $G$2)</f>
        <v>0</v>
      </c>
      <c r="H288">
        <f>SUMIF(RAWDC3!BE288:HV288, $H$2)</f>
        <v>0</v>
      </c>
      <c r="I288">
        <f>SUMIF(RAWDC3!BE288:HV288, $I$2)</f>
        <v>0</v>
      </c>
      <c r="J288">
        <f>SUMIF(RAWDC3!BE288:HV288, $J$2)</f>
        <v>0</v>
      </c>
      <c r="K288">
        <f>SUMIF(RAWDC3!BE288:HV288, $K$2)</f>
        <v>0</v>
      </c>
      <c r="M288">
        <f t="shared" si="33"/>
        <v>0</v>
      </c>
      <c r="N288">
        <f t="shared" si="34"/>
        <v>0</v>
      </c>
      <c r="O288">
        <f t="shared" si="35"/>
        <v>0</v>
      </c>
      <c r="Q288" s="162">
        <f>RAWDC3!P288</f>
        <v>0</v>
      </c>
      <c r="R288" s="162">
        <f>RAWDC3!Q288</f>
        <v>0</v>
      </c>
      <c r="S288" s="162">
        <f>RAWDC3!R288</f>
        <v>0</v>
      </c>
      <c r="T288" s="162">
        <f>RAWDC3!S288</f>
        <v>0</v>
      </c>
      <c r="U288" s="162">
        <f>RAWDC3!T288</f>
        <v>0</v>
      </c>
      <c r="V288" s="162">
        <f>RAWDC3!U288</f>
        <v>0</v>
      </c>
      <c r="X288" s="162" t="str">
        <f>RAWDC3!AE288</f>
        <v>-</v>
      </c>
      <c r="Y288" s="162" t="str">
        <f>RAWDC3!AF288</f>
        <v>-</v>
      </c>
      <c r="Z288" s="162" t="str">
        <f>RAWDC3!AG288</f>
        <v>-</v>
      </c>
      <c r="AA288" s="162" t="str">
        <f>RAWDC3!AH288</f>
        <v>-</v>
      </c>
      <c r="AB288" s="162" t="str">
        <f>RAWDC3!AI288</f>
        <v>-</v>
      </c>
      <c r="AC288" s="162" t="str">
        <f>RAWDC3!AJ288</f>
        <v>-</v>
      </c>
      <c r="AD288" s="162" t="str">
        <f>RAWDC3!AK288</f>
        <v>-</v>
      </c>
      <c r="AE288" s="162" t="str">
        <f>RAWDC3!AL288</f>
        <v>-</v>
      </c>
      <c r="AF288" s="162" t="str">
        <f>RAWDC3!AM288</f>
        <v>-</v>
      </c>
      <c r="AG288" s="162"/>
      <c r="AH288" s="162" t="str">
        <f>RAWDC3!AN288</f>
        <v>-</v>
      </c>
      <c r="AI288" s="162" t="str">
        <f>RAWDC3!AO288</f>
        <v>-</v>
      </c>
      <c r="AJ288" s="162" t="str">
        <f>RAWDC3!AP288</f>
        <v>-</v>
      </c>
      <c r="AK288" s="162" t="str">
        <f>RAWDC3!AQ288</f>
        <v>-</v>
      </c>
      <c r="AL288" s="162" t="str">
        <f>RAWDC3!AR288</f>
        <v>-</v>
      </c>
      <c r="AM288" s="162" t="str">
        <f>RAWDC3!AS288</f>
        <v>-</v>
      </c>
      <c r="AN288" s="162" t="str">
        <f>RAWDC3!AT288</f>
        <v>-</v>
      </c>
      <c r="AO288" s="162" t="str">
        <f>RAWDC3!AU288</f>
        <v>-</v>
      </c>
      <c r="AP288" s="162" t="str">
        <f>RAWDC3!AV288</f>
        <v>-</v>
      </c>
    </row>
    <row r="289" spans="1:42">
      <c r="A289" s="44">
        <v>287</v>
      </c>
      <c r="B289">
        <f>RAWDC3!K289</f>
        <v>0</v>
      </c>
      <c r="C289">
        <f>RAWDC3!L289</f>
        <v>0</v>
      </c>
      <c r="D289">
        <f>SUMIF(RAWDC3!BE289:HV289, $D$2)</f>
        <v>0</v>
      </c>
      <c r="E289">
        <f>SUMIF(RAWDC3!BE289:HV289, $E$2)</f>
        <v>0</v>
      </c>
      <c r="F289">
        <f>SUMIF(RAWDC3!BE289:HV289, $F$2)</f>
        <v>0</v>
      </c>
      <c r="G289">
        <f>SUMIF(RAWDC3!BE289:HV289, $G$2)</f>
        <v>0</v>
      </c>
      <c r="H289">
        <f>SUMIF(RAWDC3!BE289:HV289, $H$2)</f>
        <v>0</v>
      </c>
      <c r="I289">
        <f>SUMIF(RAWDC3!BE289:HV289, $I$2)</f>
        <v>0</v>
      </c>
      <c r="J289">
        <f>SUMIF(RAWDC3!BE289:HV289, $J$2)</f>
        <v>0</v>
      </c>
      <c r="K289">
        <f>SUMIF(RAWDC3!BE289:HV289, $K$2)</f>
        <v>0</v>
      </c>
      <c r="M289">
        <f t="shared" si="33"/>
        <v>0</v>
      </c>
      <c r="N289">
        <f t="shared" si="34"/>
        <v>0</v>
      </c>
      <c r="O289">
        <f t="shared" si="35"/>
        <v>0</v>
      </c>
      <c r="Q289" s="162">
        <f>RAWDC3!P289</f>
        <v>0</v>
      </c>
      <c r="R289" s="162">
        <f>RAWDC3!Q289</f>
        <v>0</v>
      </c>
      <c r="S289" s="162">
        <f>RAWDC3!R289</f>
        <v>0</v>
      </c>
      <c r="T289" s="162">
        <f>RAWDC3!S289</f>
        <v>0</v>
      </c>
      <c r="U289" s="162">
        <f>RAWDC3!T289</f>
        <v>0</v>
      </c>
      <c r="V289" s="162">
        <f>RAWDC3!U289</f>
        <v>0</v>
      </c>
      <c r="X289" s="162" t="str">
        <f>RAWDC3!AE289</f>
        <v>-</v>
      </c>
      <c r="Y289" s="162" t="str">
        <f>RAWDC3!AF289</f>
        <v>-</v>
      </c>
      <c r="Z289" s="162" t="str">
        <f>RAWDC3!AG289</f>
        <v>-</v>
      </c>
      <c r="AA289" s="162" t="str">
        <f>RAWDC3!AH289</f>
        <v>-</v>
      </c>
      <c r="AB289" s="162" t="str">
        <f>RAWDC3!AI289</f>
        <v>-</v>
      </c>
      <c r="AC289" s="162" t="str">
        <f>RAWDC3!AJ289</f>
        <v>-</v>
      </c>
      <c r="AD289" s="162" t="str">
        <f>RAWDC3!AK289</f>
        <v>-</v>
      </c>
      <c r="AE289" s="162" t="str">
        <f>RAWDC3!AL289</f>
        <v>-</v>
      </c>
      <c r="AF289" s="162" t="str">
        <f>RAWDC3!AM289</f>
        <v>-</v>
      </c>
      <c r="AG289" s="162"/>
      <c r="AH289" s="162" t="str">
        <f>RAWDC3!AN289</f>
        <v>-</v>
      </c>
      <c r="AI289" s="162" t="str">
        <f>RAWDC3!AO289</f>
        <v>-</v>
      </c>
      <c r="AJ289" s="162" t="str">
        <f>RAWDC3!AP289</f>
        <v>-</v>
      </c>
      <c r="AK289" s="162" t="str">
        <f>RAWDC3!AQ289</f>
        <v>-</v>
      </c>
      <c r="AL289" s="162" t="str">
        <f>RAWDC3!AR289</f>
        <v>-</v>
      </c>
      <c r="AM289" s="162" t="str">
        <f>RAWDC3!AS289</f>
        <v>-</v>
      </c>
      <c r="AN289" s="162" t="str">
        <f>RAWDC3!AT289</f>
        <v>-</v>
      </c>
      <c r="AO289" s="162" t="str">
        <f>RAWDC3!AU289</f>
        <v>-</v>
      </c>
      <c r="AP289" s="162" t="str">
        <f>RAWDC3!AV289</f>
        <v>-</v>
      </c>
    </row>
    <row r="290" spans="1:42">
      <c r="A290" s="44">
        <v>288</v>
      </c>
      <c r="B290">
        <f>RAWDC3!K290</f>
        <v>0</v>
      </c>
      <c r="C290">
        <f>RAWDC3!L290</f>
        <v>0</v>
      </c>
      <c r="D290">
        <f>SUMIF(RAWDC3!BE290:HV290, $D$2)</f>
        <v>0</v>
      </c>
      <c r="E290">
        <f>SUMIF(RAWDC3!BE290:HV290, $E$2)</f>
        <v>0</v>
      </c>
      <c r="F290">
        <f>SUMIF(RAWDC3!BE290:HV290, $F$2)</f>
        <v>0</v>
      </c>
      <c r="G290">
        <f>SUMIF(RAWDC3!BE290:HV290, $G$2)</f>
        <v>0</v>
      </c>
      <c r="H290">
        <f>SUMIF(RAWDC3!BE290:HV290, $H$2)</f>
        <v>0</v>
      </c>
      <c r="I290">
        <f>SUMIF(RAWDC3!BE290:HV290, $I$2)</f>
        <v>0</v>
      </c>
      <c r="J290">
        <f>SUMIF(RAWDC3!BE290:HV290, $J$2)</f>
        <v>0</v>
      </c>
      <c r="K290">
        <f>SUMIF(RAWDC3!BE290:HV290, $K$2)</f>
        <v>0</v>
      </c>
      <c r="M290">
        <f t="shared" si="33"/>
        <v>0</v>
      </c>
      <c r="N290">
        <f t="shared" si="34"/>
        <v>0</v>
      </c>
      <c r="O290">
        <f t="shared" si="35"/>
        <v>0</v>
      </c>
      <c r="Q290" s="162">
        <f>RAWDC3!P290</f>
        <v>0</v>
      </c>
      <c r="R290" s="162">
        <f>RAWDC3!Q290</f>
        <v>0</v>
      </c>
      <c r="S290" s="162">
        <f>RAWDC3!R290</f>
        <v>0</v>
      </c>
      <c r="T290" s="162">
        <f>RAWDC3!S290</f>
        <v>0</v>
      </c>
      <c r="U290" s="162">
        <f>RAWDC3!T290</f>
        <v>0</v>
      </c>
      <c r="V290" s="162">
        <f>RAWDC3!U290</f>
        <v>0</v>
      </c>
      <c r="X290" s="162" t="str">
        <f>RAWDC3!AE290</f>
        <v>-</v>
      </c>
      <c r="Y290" s="162" t="str">
        <f>RAWDC3!AF290</f>
        <v>-</v>
      </c>
      <c r="Z290" s="162" t="str">
        <f>RAWDC3!AG290</f>
        <v>-</v>
      </c>
      <c r="AA290" s="162" t="str">
        <f>RAWDC3!AH290</f>
        <v>-</v>
      </c>
      <c r="AB290" s="162" t="str">
        <f>RAWDC3!AI290</f>
        <v>-</v>
      </c>
      <c r="AC290" s="162" t="str">
        <f>RAWDC3!AJ290</f>
        <v>-</v>
      </c>
      <c r="AD290" s="162" t="str">
        <f>RAWDC3!AK290</f>
        <v>-</v>
      </c>
      <c r="AE290" s="162" t="str">
        <f>RAWDC3!AL290</f>
        <v>-</v>
      </c>
      <c r="AF290" s="162" t="str">
        <f>RAWDC3!AM290</f>
        <v>-</v>
      </c>
      <c r="AG290" s="162"/>
      <c r="AH290" s="162" t="str">
        <f>RAWDC3!AN290</f>
        <v>-</v>
      </c>
      <c r="AI290" s="162" t="str">
        <f>RAWDC3!AO290</f>
        <v>-</v>
      </c>
      <c r="AJ290" s="162" t="str">
        <f>RAWDC3!AP290</f>
        <v>-</v>
      </c>
      <c r="AK290" s="162" t="str">
        <f>RAWDC3!AQ290</f>
        <v>-</v>
      </c>
      <c r="AL290" s="162" t="str">
        <f>RAWDC3!AR290</f>
        <v>-</v>
      </c>
      <c r="AM290" s="162" t="str">
        <f>RAWDC3!AS290</f>
        <v>-</v>
      </c>
      <c r="AN290" s="162" t="str">
        <f>RAWDC3!AT290</f>
        <v>-</v>
      </c>
      <c r="AO290" s="162" t="str">
        <f>RAWDC3!AU290</f>
        <v>-</v>
      </c>
      <c r="AP290" s="162" t="str">
        <f>RAWDC3!AV290</f>
        <v>-</v>
      </c>
    </row>
    <row r="291" spans="1:42">
      <c r="A291" s="44">
        <v>289</v>
      </c>
      <c r="B291">
        <f>RAWDC3!K291</f>
        <v>0</v>
      </c>
      <c r="C291">
        <f>RAWDC3!L291</f>
        <v>0</v>
      </c>
      <c r="D291">
        <f>SUMIF(RAWDC3!BE291:HV291, $D$2)</f>
        <v>0</v>
      </c>
      <c r="E291">
        <f>SUMIF(RAWDC3!BE291:HV291, $E$2)</f>
        <v>0</v>
      </c>
      <c r="F291">
        <f>SUMIF(RAWDC3!BE291:HV291, $F$2)</f>
        <v>0</v>
      </c>
      <c r="G291">
        <f>SUMIF(RAWDC3!BE291:HV291, $G$2)</f>
        <v>0</v>
      </c>
      <c r="H291">
        <f>SUMIF(RAWDC3!BE291:HV291, $H$2)</f>
        <v>0</v>
      </c>
      <c r="I291">
        <f>SUMIF(RAWDC3!BE291:HV291, $I$2)</f>
        <v>0</v>
      </c>
      <c r="J291">
        <f>SUMIF(RAWDC3!BE291:HV291, $J$2)</f>
        <v>0</v>
      </c>
      <c r="K291">
        <f>SUMIF(RAWDC3!BE291:HV291, $K$2)</f>
        <v>0</v>
      </c>
      <c r="M291">
        <f t="shared" si="33"/>
        <v>0</v>
      </c>
      <c r="N291">
        <f t="shared" si="34"/>
        <v>0</v>
      </c>
      <c r="O291">
        <f t="shared" si="35"/>
        <v>0</v>
      </c>
      <c r="Q291" s="162">
        <f>RAWDC3!P291</f>
        <v>0</v>
      </c>
      <c r="R291" s="162">
        <f>RAWDC3!Q291</f>
        <v>0</v>
      </c>
      <c r="S291" s="162">
        <f>RAWDC3!R291</f>
        <v>0</v>
      </c>
      <c r="T291" s="162">
        <f>RAWDC3!S291</f>
        <v>0</v>
      </c>
      <c r="U291" s="162">
        <f>RAWDC3!T291</f>
        <v>0</v>
      </c>
      <c r="V291" s="162">
        <f>RAWDC3!U291</f>
        <v>0</v>
      </c>
      <c r="X291" s="162" t="str">
        <f>RAWDC3!AE291</f>
        <v>-</v>
      </c>
      <c r="Y291" s="162" t="str">
        <f>RAWDC3!AF291</f>
        <v>-</v>
      </c>
      <c r="Z291" s="162" t="str">
        <f>RAWDC3!AG291</f>
        <v>-</v>
      </c>
      <c r="AA291" s="162" t="str">
        <f>RAWDC3!AH291</f>
        <v>-</v>
      </c>
      <c r="AB291" s="162" t="str">
        <f>RAWDC3!AI291</f>
        <v>-</v>
      </c>
      <c r="AC291" s="162" t="str">
        <f>RAWDC3!AJ291</f>
        <v>-</v>
      </c>
      <c r="AD291" s="162" t="str">
        <f>RAWDC3!AK291</f>
        <v>-</v>
      </c>
      <c r="AE291" s="162" t="str">
        <f>RAWDC3!AL291</f>
        <v>-</v>
      </c>
      <c r="AF291" s="162" t="str">
        <f>RAWDC3!AM291</f>
        <v>-</v>
      </c>
      <c r="AG291" s="162"/>
      <c r="AH291" s="162" t="str">
        <f>RAWDC3!AN291</f>
        <v>-</v>
      </c>
      <c r="AI291" s="162" t="str">
        <f>RAWDC3!AO291</f>
        <v>-</v>
      </c>
      <c r="AJ291" s="162" t="str">
        <f>RAWDC3!AP291</f>
        <v>-</v>
      </c>
      <c r="AK291" s="162" t="str">
        <f>RAWDC3!AQ291</f>
        <v>-</v>
      </c>
      <c r="AL291" s="162" t="str">
        <f>RAWDC3!AR291</f>
        <v>-</v>
      </c>
      <c r="AM291" s="162" t="str">
        <f>RAWDC3!AS291</f>
        <v>-</v>
      </c>
      <c r="AN291" s="162" t="str">
        <f>RAWDC3!AT291</f>
        <v>-</v>
      </c>
      <c r="AO291" s="162" t="str">
        <f>RAWDC3!AU291</f>
        <v>-</v>
      </c>
      <c r="AP291" s="162" t="str">
        <f>RAWDC3!AV291</f>
        <v>-</v>
      </c>
    </row>
    <row r="292" spans="1:42">
      <c r="A292" s="44">
        <v>290</v>
      </c>
      <c r="B292">
        <f>RAWDC3!K292</f>
        <v>0</v>
      </c>
      <c r="C292">
        <f>RAWDC3!L292</f>
        <v>0</v>
      </c>
      <c r="D292">
        <f>SUMIF(RAWDC3!BE292:HV292, $D$2)</f>
        <v>0</v>
      </c>
      <c r="E292">
        <f>SUMIF(RAWDC3!BE292:HV292, $E$2)</f>
        <v>0</v>
      </c>
      <c r="F292">
        <f>SUMIF(RAWDC3!BE292:HV292, $F$2)</f>
        <v>0</v>
      </c>
      <c r="G292">
        <f>SUMIF(RAWDC3!BE292:HV292, $G$2)</f>
        <v>0</v>
      </c>
      <c r="H292">
        <f>SUMIF(RAWDC3!BE292:HV292, $H$2)</f>
        <v>0</v>
      </c>
      <c r="I292">
        <f>SUMIF(RAWDC3!BE292:HV292, $I$2)</f>
        <v>0</v>
      </c>
      <c r="J292">
        <f>SUMIF(RAWDC3!BE292:HV292, $J$2)</f>
        <v>0</v>
      </c>
      <c r="K292">
        <f>SUMIF(RAWDC3!BE292:HV292, $K$2)</f>
        <v>0</v>
      </c>
      <c r="M292">
        <f t="shared" si="33"/>
        <v>0</v>
      </c>
      <c r="N292">
        <f t="shared" si="34"/>
        <v>0</v>
      </c>
      <c r="O292">
        <f t="shared" si="35"/>
        <v>0</v>
      </c>
      <c r="Q292" s="162">
        <f>RAWDC3!P292</f>
        <v>0</v>
      </c>
      <c r="R292" s="162">
        <f>RAWDC3!Q292</f>
        <v>0</v>
      </c>
      <c r="S292" s="162">
        <f>RAWDC3!R292</f>
        <v>0</v>
      </c>
      <c r="T292" s="162">
        <f>RAWDC3!S292</f>
        <v>0</v>
      </c>
      <c r="U292" s="162">
        <f>RAWDC3!T292</f>
        <v>0</v>
      </c>
      <c r="V292" s="162">
        <f>RAWDC3!U292</f>
        <v>0</v>
      </c>
      <c r="X292" s="162" t="str">
        <f>RAWDC3!AE292</f>
        <v>-</v>
      </c>
      <c r="Y292" s="162" t="str">
        <f>RAWDC3!AF292</f>
        <v>-</v>
      </c>
      <c r="Z292" s="162" t="str">
        <f>RAWDC3!AG292</f>
        <v>-</v>
      </c>
      <c r="AA292" s="162" t="str">
        <f>RAWDC3!AH292</f>
        <v>-</v>
      </c>
      <c r="AB292" s="162" t="str">
        <f>RAWDC3!AI292</f>
        <v>-</v>
      </c>
      <c r="AC292" s="162" t="str">
        <f>RAWDC3!AJ292</f>
        <v>-</v>
      </c>
      <c r="AD292" s="162" t="str">
        <f>RAWDC3!AK292</f>
        <v>-</v>
      </c>
      <c r="AE292" s="162" t="str">
        <f>RAWDC3!AL292</f>
        <v>-</v>
      </c>
      <c r="AF292" s="162" t="str">
        <f>RAWDC3!AM292</f>
        <v>-</v>
      </c>
      <c r="AG292" s="162"/>
      <c r="AH292" s="162" t="str">
        <f>RAWDC3!AN292</f>
        <v>-</v>
      </c>
      <c r="AI292" s="162" t="str">
        <f>RAWDC3!AO292</f>
        <v>-</v>
      </c>
      <c r="AJ292" s="162" t="str">
        <f>RAWDC3!AP292</f>
        <v>-</v>
      </c>
      <c r="AK292" s="162" t="str">
        <f>RAWDC3!AQ292</f>
        <v>-</v>
      </c>
      <c r="AL292" s="162" t="str">
        <f>RAWDC3!AR292</f>
        <v>-</v>
      </c>
      <c r="AM292" s="162" t="str">
        <f>RAWDC3!AS292</f>
        <v>-</v>
      </c>
      <c r="AN292" s="162" t="str">
        <f>RAWDC3!AT292</f>
        <v>-</v>
      </c>
      <c r="AO292" s="162" t="str">
        <f>RAWDC3!AU292</f>
        <v>-</v>
      </c>
      <c r="AP292" s="162" t="str">
        <f>RAWDC3!AV292</f>
        <v>-</v>
      </c>
    </row>
    <row r="293" spans="1:42">
      <c r="A293" s="44">
        <v>291</v>
      </c>
      <c r="B293">
        <f>RAWDC3!K293</f>
        <v>0</v>
      </c>
      <c r="C293">
        <f>RAWDC3!L293</f>
        <v>0</v>
      </c>
      <c r="D293">
        <f>SUMIF(RAWDC3!BE293:HV293, $D$2)</f>
        <v>0</v>
      </c>
      <c r="E293">
        <f>SUMIF(RAWDC3!BE293:HV293, $E$2)</f>
        <v>0</v>
      </c>
      <c r="F293">
        <f>SUMIF(RAWDC3!BE293:HV293, $F$2)</f>
        <v>0</v>
      </c>
      <c r="G293">
        <f>SUMIF(RAWDC3!BE293:HV293, $G$2)</f>
        <v>0</v>
      </c>
      <c r="H293">
        <f>SUMIF(RAWDC3!BE293:HV293, $H$2)</f>
        <v>0</v>
      </c>
      <c r="I293">
        <f>SUMIF(RAWDC3!BE293:HV293, $I$2)</f>
        <v>0</v>
      </c>
      <c r="J293">
        <f>SUMIF(RAWDC3!BE293:HV293, $J$2)</f>
        <v>0</v>
      </c>
      <c r="K293">
        <f>SUMIF(RAWDC3!BE293:HV293, $K$2)</f>
        <v>0</v>
      </c>
      <c r="M293">
        <f t="shared" si="33"/>
        <v>0</v>
      </c>
      <c r="N293">
        <f t="shared" si="34"/>
        <v>0</v>
      </c>
      <c r="O293">
        <f t="shared" si="35"/>
        <v>0</v>
      </c>
      <c r="Q293" s="162">
        <f>RAWDC3!P293</f>
        <v>0</v>
      </c>
      <c r="R293" s="162">
        <f>RAWDC3!Q293</f>
        <v>0</v>
      </c>
      <c r="S293" s="162">
        <f>RAWDC3!R293</f>
        <v>0</v>
      </c>
      <c r="T293" s="162">
        <f>RAWDC3!S293</f>
        <v>0</v>
      </c>
      <c r="U293" s="162">
        <f>RAWDC3!T293</f>
        <v>0</v>
      </c>
      <c r="V293" s="162">
        <f>RAWDC3!U293</f>
        <v>0</v>
      </c>
      <c r="X293" s="162" t="str">
        <f>RAWDC3!AE293</f>
        <v>-</v>
      </c>
      <c r="Y293" s="162" t="str">
        <f>RAWDC3!AF293</f>
        <v>-</v>
      </c>
      <c r="Z293" s="162" t="str">
        <f>RAWDC3!AG293</f>
        <v>-</v>
      </c>
      <c r="AA293" s="162" t="str">
        <f>RAWDC3!AH293</f>
        <v>-</v>
      </c>
      <c r="AB293" s="162" t="str">
        <f>RAWDC3!AI293</f>
        <v>-</v>
      </c>
      <c r="AC293" s="162" t="str">
        <f>RAWDC3!AJ293</f>
        <v>-</v>
      </c>
      <c r="AD293" s="162" t="str">
        <f>RAWDC3!AK293</f>
        <v>-</v>
      </c>
      <c r="AE293" s="162" t="str">
        <f>RAWDC3!AL293</f>
        <v>-</v>
      </c>
      <c r="AF293" s="162" t="str">
        <f>RAWDC3!AM293</f>
        <v>-</v>
      </c>
      <c r="AG293" s="162"/>
      <c r="AH293" s="162" t="str">
        <f>RAWDC3!AN293</f>
        <v>-</v>
      </c>
      <c r="AI293" s="162" t="str">
        <f>RAWDC3!AO293</f>
        <v>-</v>
      </c>
      <c r="AJ293" s="162" t="str">
        <f>RAWDC3!AP293</f>
        <v>-</v>
      </c>
      <c r="AK293" s="162" t="str">
        <f>RAWDC3!AQ293</f>
        <v>-</v>
      </c>
      <c r="AL293" s="162" t="str">
        <f>RAWDC3!AR293</f>
        <v>-</v>
      </c>
      <c r="AM293" s="162" t="str">
        <f>RAWDC3!AS293</f>
        <v>-</v>
      </c>
      <c r="AN293" s="162" t="str">
        <f>RAWDC3!AT293</f>
        <v>-</v>
      </c>
      <c r="AO293" s="162" t="str">
        <f>RAWDC3!AU293</f>
        <v>-</v>
      </c>
      <c r="AP293" s="162" t="str">
        <f>RAWDC3!AV293</f>
        <v>-</v>
      </c>
    </row>
    <row r="294" spans="1:42">
      <c r="A294" s="44">
        <v>292</v>
      </c>
      <c r="B294">
        <f>RAWDC3!K294</f>
        <v>0</v>
      </c>
      <c r="C294">
        <f>RAWDC3!L294</f>
        <v>0</v>
      </c>
      <c r="D294">
        <f>SUMIF(RAWDC3!BE294:HV294, $D$2)</f>
        <v>0</v>
      </c>
      <c r="E294">
        <f>SUMIF(RAWDC3!BE294:HV294, $E$2)</f>
        <v>0</v>
      </c>
      <c r="F294">
        <f>SUMIF(RAWDC3!BE294:HV294, $F$2)</f>
        <v>0</v>
      </c>
      <c r="G294">
        <f>SUMIF(RAWDC3!BE294:HV294, $G$2)</f>
        <v>0</v>
      </c>
      <c r="H294">
        <f>SUMIF(RAWDC3!BE294:HV294, $H$2)</f>
        <v>0</v>
      </c>
      <c r="I294">
        <f>SUMIF(RAWDC3!BE294:HV294, $I$2)</f>
        <v>0</v>
      </c>
      <c r="J294">
        <f>SUMIF(RAWDC3!BE294:HV294, $J$2)</f>
        <v>0</v>
      </c>
      <c r="K294">
        <f>SUMIF(RAWDC3!BE294:HV294, $K$2)</f>
        <v>0</v>
      </c>
      <c r="M294">
        <f t="shared" si="33"/>
        <v>0</v>
      </c>
      <c r="N294">
        <f t="shared" si="34"/>
        <v>0</v>
      </c>
      <c r="O294">
        <f t="shared" si="35"/>
        <v>0</v>
      </c>
      <c r="Q294" s="162">
        <f>RAWDC3!P294</f>
        <v>0</v>
      </c>
      <c r="R294" s="162">
        <f>RAWDC3!Q294</f>
        <v>0</v>
      </c>
      <c r="S294" s="162">
        <f>RAWDC3!R294</f>
        <v>0</v>
      </c>
      <c r="T294" s="162">
        <f>RAWDC3!S294</f>
        <v>0</v>
      </c>
      <c r="U294" s="162">
        <f>RAWDC3!T294</f>
        <v>0</v>
      </c>
      <c r="V294" s="162">
        <f>RAWDC3!U294</f>
        <v>0</v>
      </c>
      <c r="X294" s="162" t="str">
        <f>RAWDC3!AE294</f>
        <v>-</v>
      </c>
      <c r="Y294" s="162" t="str">
        <f>RAWDC3!AF294</f>
        <v>-</v>
      </c>
      <c r="Z294" s="162" t="str">
        <f>RAWDC3!AG294</f>
        <v>-</v>
      </c>
      <c r="AA294" s="162" t="str">
        <f>RAWDC3!AH294</f>
        <v>-</v>
      </c>
      <c r="AB294" s="162" t="str">
        <f>RAWDC3!AI294</f>
        <v>-</v>
      </c>
      <c r="AC294" s="162" t="str">
        <f>RAWDC3!AJ294</f>
        <v>-</v>
      </c>
      <c r="AD294" s="162" t="str">
        <f>RAWDC3!AK294</f>
        <v>-</v>
      </c>
      <c r="AE294" s="162" t="str">
        <f>RAWDC3!AL294</f>
        <v>-</v>
      </c>
      <c r="AF294" s="162" t="str">
        <f>RAWDC3!AM294</f>
        <v>-</v>
      </c>
      <c r="AG294" s="162"/>
      <c r="AH294" s="162" t="str">
        <f>RAWDC3!AN294</f>
        <v>-</v>
      </c>
      <c r="AI294" s="162" t="str">
        <f>RAWDC3!AO294</f>
        <v>-</v>
      </c>
      <c r="AJ294" s="162" t="str">
        <f>RAWDC3!AP294</f>
        <v>-</v>
      </c>
      <c r="AK294" s="162" t="str">
        <f>RAWDC3!AQ294</f>
        <v>-</v>
      </c>
      <c r="AL294" s="162" t="str">
        <f>RAWDC3!AR294</f>
        <v>-</v>
      </c>
      <c r="AM294" s="162" t="str">
        <f>RAWDC3!AS294</f>
        <v>-</v>
      </c>
      <c r="AN294" s="162" t="str">
        <f>RAWDC3!AT294</f>
        <v>-</v>
      </c>
      <c r="AO294" s="162" t="str">
        <f>RAWDC3!AU294</f>
        <v>-</v>
      </c>
      <c r="AP294" s="162" t="str">
        <f>RAWDC3!AV294</f>
        <v>-</v>
      </c>
    </row>
    <row r="295" spans="1:42">
      <c r="A295" s="44">
        <v>293</v>
      </c>
      <c r="B295" t="str">
        <f>RAWDC3!K295</f>
        <v>Maree</v>
      </c>
      <c r="C295" t="str">
        <f>RAWDC3!L295</f>
        <v>Thomas</v>
      </c>
      <c r="D295">
        <f>SUMIF(RAWDC3!BE295:HV295, $D$2)</f>
        <v>0</v>
      </c>
      <c r="E295">
        <f>SUMIF(RAWDC3!BE295:HV295, $E$2)</f>
        <v>0</v>
      </c>
      <c r="F295">
        <f>SUMIF(RAWDC3!BE295:HV295, $F$2)</f>
        <v>0</v>
      </c>
      <c r="G295">
        <f>SUMIF(RAWDC3!BE295:HV295, $G$2)</f>
        <v>0</v>
      </c>
      <c r="H295">
        <f>SUMIF(RAWDC3!BE295:HV295, $H$2)</f>
        <v>0</v>
      </c>
      <c r="I295">
        <f>SUMIF(RAWDC3!BE295:HV295, $I$2)</f>
        <v>0</v>
      </c>
      <c r="J295">
        <f>SUMIF(RAWDC3!BE295:HV295, $J$2)</f>
        <v>0</v>
      </c>
      <c r="K295">
        <f>SUMIF(RAWDC3!BE295:HV295, $K$2)</f>
        <v>0</v>
      </c>
      <c r="M295">
        <f t="shared" si="33"/>
        <v>0</v>
      </c>
      <c r="N295">
        <f t="shared" si="34"/>
        <v>0</v>
      </c>
      <c r="O295">
        <f t="shared" si="35"/>
        <v>0</v>
      </c>
      <c r="Q295" s="162" t="str">
        <f>RAWDC3!P295</f>
        <v>No</v>
      </c>
      <c r="R295" s="162" t="str">
        <f>RAWDC3!Q295</f>
        <v>No</v>
      </c>
      <c r="S295" s="162" t="str">
        <f>RAWDC3!R295</f>
        <v>Same</v>
      </c>
      <c r="T295" s="162" t="str">
        <f>RAWDC3!S295</f>
        <v>Same</v>
      </c>
      <c r="U295" s="162" t="str">
        <f>RAWDC3!T295</f>
        <v>Same</v>
      </c>
      <c r="V295" s="162" t="str">
        <f>RAWDC3!U295</f>
        <v>Same</v>
      </c>
      <c r="X295" s="162" t="str">
        <f>RAWDC3!AE295</f>
        <v>-</v>
      </c>
      <c r="Y295" s="162" t="str">
        <f>RAWDC3!AF295</f>
        <v>-</v>
      </c>
      <c r="Z295" s="162" t="str">
        <f>RAWDC3!AG295</f>
        <v>-</v>
      </c>
      <c r="AA295" s="162" t="str">
        <f>RAWDC3!AH295</f>
        <v>-</v>
      </c>
      <c r="AB295" s="162" t="str">
        <f>RAWDC3!AI295</f>
        <v>-</v>
      </c>
      <c r="AC295" s="162" t="str">
        <f>RAWDC3!AJ295</f>
        <v>-</v>
      </c>
      <c r="AD295" s="162" t="str">
        <f>RAWDC3!AK295</f>
        <v>-</v>
      </c>
      <c r="AE295" s="162" t="str">
        <f>RAWDC3!AL295</f>
        <v>-</v>
      </c>
      <c r="AF295" s="162" t="str">
        <f>RAWDC3!AM295</f>
        <v>-</v>
      </c>
      <c r="AG295" s="162"/>
      <c r="AH295" s="162" t="str">
        <f>RAWDC3!AN295</f>
        <v>-</v>
      </c>
      <c r="AI295" s="162" t="str">
        <f>RAWDC3!AO295</f>
        <v>-</v>
      </c>
      <c r="AJ295" s="162" t="str">
        <f>RAWDC3!AP295</f>
        <v>-</v>
      </c>
      <c r="AK295" s="162" t="str">
        <f>RAWDC3!AQ295</f>
        <v>-</v>
      </c>
      <c r="AL295" s="162" t="str">
        <f>RAWDC3!AR295</f>
        <v>-</v>
      </c>
      <c r="AM295" s="162" t="str">
        <f>RAWDC3!AS295</f>
        <v>-</v>
      </c>
      <c r="AN295" s="162" t="str">
        <f>RAWDC3!AT295</f>
        <v>-</v>
      </c>
      <c r="AO295" s="162" t="str">
        <f>RAWDC3!AU295</f>
        <v>-</v>
      </c>
      <c r="AP295" s="162" t="str">
        <f>RAWDC3!AV295</f>
        <v>-</v>
      </c>
    </row>
    <row r="296" spans="1:42">
      <c r="A296" s="44">
        <v>294</v>
      </c>
      <c r="B296" t="str">
        <f>RAWDC3!K296</f>
        <v>Katie</v>
      </c>
      <c r="C296" t="str">
        <f>RAWDC3!L296</f>
        <v>Butler</v>
      </c>
      <c r="D296">
        <f>SUMIF(RAWDC3!BE296:HV296, $D$2)</f>
        <v>0</v>
      </c>
      <c r="E296">
        <f>SUMIF(RAWDC3!BE296:HV296, $E$2)</f>
        <v>0</v>
      </c>
      <c r="F296">
        <f>SUMIF(RAWDC3!BE296:HV296, $F$2)</f>
        <v>0</v>
      </c>
      <c r="G296">
        <f>SUMIF(RAWDC3!BE296:HV296, $G$2)</f>
        <v>0</v>
      </c>
      <c r="H296">
        <f>SUMIF(RAWDC3!BE296:HV296, $H$2)</f>
        <v>0</v>
      </c>
      <c r="I296">
        <f>SUMIF(RAWDC3!BE296:HV296, $I$2)</f>
        <v>0</v>
      </c>
      <c r="J296">
        <f>SUMIF(RAWDC3!BE296:HV296, $J$2)</f>
        <v>0</v>
      </c>
      <c r="K296">
        <f>SUMIF(RAWDC3!BE296:HV296, $K$2)</f>
        <v>0</v>
      </c>
      <c r="M296">
        <f t="shared" si="33"/>
        <v>0</v>
      </c>
      <c r="N296">
        <f t="shared" si="34"/>
        <v>0</v>
      </c>
      <c r="O296">
        <f t="shared" si="35"/>
        <v>0</v>
      </c>
      <c r="Q296" s="162" t="str">
        <f>RAWDC3!P296</f>
        <v>No</v>
      </c>
      <c r="R296" s="162" t="str">
        <f>RAWDC3!Q296</f>
        <v>Yes</v>
      </c>
      <c r="S296" s="162" t="str">
        <f>RAWDC3!R296</f>
        <v>Increased</v>
      </c>
      <c r="T296" s="162" t="str">
        <f>RAWDC3!S296</f>
        <v>Increased</v>
      </c>
      <c r="U296" s="162" t="str">
        <f>RAWDC3!T296</f>
        <v>Increased</v>
      </c>
      <c r="V296" s="162" t="str">
        <f>RAWDC3!U296</f>
        <v xml:space="preserve">Strength based </v>
      </c>
      <c r="X296" s="162" t="str">
        <f>RAWDC3!AE296</f>
        <v>-</v>
      </c>
      <c r="Y296" s="162" t="str">
        <f>RAWDC3!AF296</f>
        <v>-</v>
      </c>
      <c r="Z296" s="162" t="str">
        <f>RAWDC3!AG296</f>
        <v>-</v>
      </c>
      <c r="AA296" s="162" t="str">
        <f>RAWDC3!AH296</f>
        <v>-</v>
      </c>
      <c r="AB296" s="162" t="str">
        <f>RAWDC3!AI296</f>
        <v>-</v>
      </c>
      <c r="AC296" s="162" t="str">
        <f>RAWDC3!AJ296</f>
        <v>-</v>
      </c>
      <c r="AD296" s="162" t="str">
        <f>RAWDC3!AK296</f>
        <v>-</v>
      </c>
      <c r="AE296" s="162" t="str">
        <f>RAWDC3!AL296</f>
        <v>-</v>
      </c>
      <c r="AF296" s="162" t="str">
        <f>RAWDC3!AM296</f>
        <v>-</v>
      </c>
      <c r="AG296" s="162"/>
      <c r="AH296" s="162" t="str">
        <f>RAWDC3!AN296</f>
        <v>-</v>
      </c>
      <c r="AI296" s="162" t="str">
        <f>RAWDC3!AO296</f>
        <v>-</v>
      </c>
      <c r="AJ296" s="162" t="str">
        <f>RAWDC3!AP296</f>
        <v>-</v>
      </c>
      <c r="AK296" s="162" t="str">
        <f>RAWDC3!AQ296</f>
        <v>-</v>
      </c>
      <c r="AL296" s="162" t="str">
        <f>RAWDC3!AR296</f>
        <v>-</v>
      </c>
      <c r="AM296" s="162" t="str">
        <f>RAWDC3!AS296</f>
        <v>-</v>
      </c>
      <c r="AN296" s="162" t="str">
        <f>RAWDC3!AT296</f>
        <v>-</v>
      </c>
      <c r="AO296" s="162" t="str">
        <f>RAWDC3!AU296</f>
        <v>-</v>
      </c>
      <c r="AP296" s="162" t="str">
        <f>RAWDC3!AV296</f>
        <v>-</v>
      </c>
    </row>
    <row r="297" spans="1:42">
      <c r="A297" s="44">
        <v>295</v>
      </c>
      <c r="B297" t="str">
        <f>RAWDC3!K297</f>
        <v>Leigh</v>
      </c>
      <c r="C297" t="str">
        <f>RAWDC3!L297</f>
        <v>Francis</v>
      </c>
      <c r="D297">
        <f>SUMIF(RAWDC3!BE297:HV297, $D$2)</f>
        <v>-8</v>
      </c>
      <c r="E297">
        <f>SUMIF(RAWDC3!BE297:HV297, $E$2)</f>
        <v>-6</v>
      </c>
      <c r="F297">
        <f>SUMIF(RAWDC3!BE297:HV297, $F$2)</f>
        <v>-2</v>
      </c>
      <c r="G297">
        <f>SUMIF(RAWDC3!BE297:HV297, $G$2)</f>
        <v>-1</v>
      </c>
      <c r="H297">
        <f>SUMIF(RAWDC3!BE297:HV297, $H$2)</f>
        <v>1</v>
      </c>
      <c r="I297">
        <f>SUMIF(RAWDC3!BE297:HV297, $I$2)</f>
        <v>0</v>
      </c>
      <c r="J297">
        <f>SUMIF(RAWDC3!BE297:HV297, $J$2)</f>
        <v>6</v>
      </c>
      <c r="K297">
        <f>SUMIF(RAWDC3!BE297:HV297, $K$2)</f>
        <v>0</v>
      </c>
      <c r="M297">
        <f t="shared" si="33"/>
        <v>-17</v>
      </c>
      <c r="N297">
        <f t="shared" si="34"/>
        <v>7</v>
      </c>
      <c r="O297">
        <f t="shared" si="35"/>
        <v>24</v>
      </c>
      <c r="Q297" s="162" t="str">
        <f>RAWDC3!P297</f>
        <v>No</v>
      </c>
      <c r="R297" s="162" t="str">
        <f>RAWDC3!Q297</f>
        <v>yes - joined running</v>
      </c>
      <c r="S297" s="162" t="str">
        <f>RAWDC3!R297</f>
        <v>increased</v>
      </c>
      <c r="T297" s="162" t="str">
        <f>RAWDC3!S297</f>
        <v>increased</v>
      </c>
      <c r="U297" s="162" t="str">
        <f>RAWDC3!T297</f>
        <v>increased</v>
      </c>
      <c r="V297" s="162" t="str">
        <f>RAWDC3!U297</f>
        <v>yes</v>
      </c>
      <c r="X297" s="162" t="str">
        <f>RAWDC3!AE297</f>
        <v>-</v>
      </c>
      <c r="Y297" s="162" t="str">
        <f>RAWDC3!AF297</f>
        <v>-</v>
      </c>
      <c r="Z297" s="162" t="str">
        <f>RAWDC3!AG297</f>
        <v>-</v>
      </c>
      <c r="AA297" s="162" t="str">
        <f>RAWDC3!AH297</f>
        <v>-</v>
      </c>
      <c r="AB297" s="162" t="str">
        <f>RAWDC3!AI297</f>
        <v>-</v>
      </c>
      <c r="AC297" s="162" t="str">
        <f>RAWDC3!AJ297</f>
        <v>-</v>
      </c>
      <c r="AD297" s="162" t="str">
        <f>RAWDC3!AK297</f>
        <v>-</v>
      </c>
      <c r="AE297" s="162" t="str">
        <f>RAWDC3!AL297</f>
        <v>-</v>
      </c>
      <c r="AF297" s="162" t="str">
        <f>RAWDC3!AM297</f>
        <v>-</v>
      </c>
      <c r="AG297" s="162"/>
      <c r="AH297" s="162" t="str">
        <f>RAWDC3!AN297</f>
        <v>-</v>
      </c>
      <c r="AI297" s="162" t="str">
        <f>RAWDC3!AO297</f>
        <v>-</v>
      </c>
      <c r="AJ297" s="162" t="str">
        <f>RAWDC3!AP297</f>
        <v>-</v>
      </c>
      <c r="AK297" s="162" t="str">
        <f>RAWDC3!AQ297</f>
        <v>-</v>
      </c>
      <c r="AL297" s="162" t="str">
        <f>RAWDC3!AR297</f>
        <v>-</v>
      </c>
      <c r="AM297" s="162" t="str">
        <f>RAWDC3!AS297</f>
        <v>-</v>
      </c>
      <c r="AN297" s="162" t="str">
        <f>RAWDC3!AT297</f>
        <v>-</v>
      </c>
      <c r="AO297" s="162" t="str">
        <f>RAWDC3!AU297</f>
        <v>-</v>
      </c>
      <c r="AP297" s="162" t="str">
        <f>RAWDC3!AV297</f>
        <v>-</v>
      </c>
    </row>
    <row r="298" spans="1:42">
      <c r="A298" s="44">
        <v>296</v>
      </c>
      <c r="B298" t="str">
        <f>RAWDC3!K298</f>
        <v>Tracy</v>
      </c>
      <c r="C298" t="str">
        <f>RAWDC3!L298</f>
        <v>Bow</v>
      </c>
      <c r="D298">
        <f>SUMIF(RAWDC3!BE298:HV298, $D$2)</f>
        <v>0</v>
      </c>
      <c r="E298">
        <f>SUMIF(RAWDC3!BE298:HV298, $E$2)</f>
        <v>0</v>
      </c>
      <c r="F298">
        <f>SUMIF(RAWDC3!BE298:HV298, $F$2)</f>
        <v>-8</v>
      </c>
      <c r="G298">
        <f>SUMIF(RAWDC3!BE298:HV298, $G$2)</f>
        <v>-3</v>
      </c>
      <c r="H298">
        <f>SUMIF(RAWDC3!BE298:HV298, $H$2)</f>
        <v>0</v>
      </c>
      <c r="I298">
        <f>SUMIF(RAWDC3!BE298:HV298, $I$2)</f>
        <v>0</v>
      </c>
      <c r="J298">
        <f>SUMIF(RAWDC3!BE298:HV298, $J$2)</f>
        <v>0</v>
      </c>
      <c r="K298">
        <f>SUMIF(RAWDC3!BE298:HV298, $K$2)</f>
        <v>0</v>
      </c>
      <c r="M298">
        <f t="shared" si="33"/>
        <v>-11</v>
      </c>
      <c r="N298">
        <f t="shared" si="34"/>
        <v>0</v>
      </c>
      <c r="O298">
        <f t="shared" si="35"/>
        <v>11</v>
      </c>
      <c r="Q298" s="162" t="str">
        <f>RAWDC3!P298</f>
        <v>Selected for Wales Masters</v>
      </c>
      <c r="R298" s="162" t="str">
        <f>RAWDC3!Q298</f>
        <v>Yes</v>
      </c>
      <c r="S298" s="162" t="str">
        <f>RAWDC3!R298</f>
        <v>Increased</v>
      </c>
      <c r="T298" s="162" t="str">
        <f>RAWDC3!S298</f>
        <v>Increased</v>
      </c>
      <c r="U298" s="162" t="str">
        <f>RAWDC3!T298</f>
        <v>Increased</v>
      </c>
      <c r="V298" s="162" t="str">
        <f>RAWDC3!U298</f>
        <v>Remained the same</v>
      </c>
      <c r="X298" s="162" t="str">
        <f>RAWDC3!AE298</f>
        <v>-</v>
      </c>
      <c r="Y298" s="162" t="str">
        <f>RAWDC3!AF298</f>
        <v>-</v>
      </c>
      <c r="Z298" s="162" t="str">
        <f>RAWDC3!AG298</f>
        <v>-</v>
      </c>
      <c r="AA298" s="162" t="str">
        <f>RAWDC3!AH298</f>
        <v>-</v>
      </c>
      <c r="AB298" s="162" t="str">
        <f>RAWDC3!AI298</f>
        <v>-</v>
      </c>
      <c r="AC298" s="162" t="str">
        <f>RAWDC3!AJ298</f>
        <v>-</v>
      </c>
      <c r="AD298" s="162" t="str">
        <f>RAWDC3!AK298</f>
        <v>-</v>
      </c>
      <c r="AE298" s="162" t="str">
        <f>RAWDC3!AL298</f>
        <v>-</v>
      </c>
      <c r="AF298" s="162" t="str">
        <f>RAWDC3!AM298</f>
        <v>-</v>
      </c>
      <c r="AG298" s="162"/>
      <c r="AH298" s="162" t="str">
        <f>RAWDC3!AN298</f>
        <v>-</v>
      </c>
      <c r="AI298" s="162" t="str">
        <f>RAWDC3!AO298</f>
        <v>-</v>
      </c>
      <c r="AJ298" s="162" t="str">
        <f>RAWDC3!AP298</f>
        <v>-</v>
      </c>
      <c r="AK298" s="162" t="str">
        <f>RAWDC3!AQ298</f>
        <v>-</v>
      </c>
      <c r="AL298" s="162" t="str">
        <f>RAWDC3!AR298</f>
        <v>-</v>
      </c>
      <c r="AM298" s="162" t="str">
        <f>RAWDC3!AS298</f>
        <v>-</v>
      </c>
      <c r="AN298" s="162" t="str">
        <f>RAWDC3!AT298</f>
        <v>-</v>
      </c>
      <c r="AO298" s="162" t="str">
        <f>RAWDC3!AU298</f>
        <v>-</v>
      </c>
      <c r="AP298" s="162" t="str">
        <f>RAWDC3!AV298</f>
        <v>-</v>
      </c>
    </row>
    <row r="299" spans="1:42">
      <c r="A299" s="44">
        <v>297</v>
      </c>
      <c r="B299" t="str">
        <f>RAWDC3!K299</f>
        <v>Heather</v>
      </c>
      <c r="C299" t="str">
        <f>RAWDC3!L299</f>
        <v>Wale</v>
      </c>
      <c r="D299">
        <f>SUMIF(RAWDC3!BE299:HV299, $D$2)</f>
        <v>0</v>
      </c>
      <c r="E299">
        <f>SUMIF(RAWDC3!BE299:HV299, $E$2)</f>
        <v>0</v>
      </c>
      <c r="F299">
        <f>SUMIF(RAWDC3!BE299:HV299, $F$2)</f>
        <v>-2</v>
      </c>
      <c r="G299">
        <f>SUMIF(RAWDC3!BE299:HV299, $G$2)</f>
        <v>0</v>
      </c>
      <c r="H299">
        <f>SUMIF(RAWDC3!BE299:HV299, $H$2)</f>
        <v>0</v>
      </c>
      <c r="I299">
        <f>SUMIF(RAWDC3!BE299:HV299, $I$2)</f>
        <v>0</v>
      </c>
      <c r="J299">
        <f>SUMIF(RAWDC3!BE299:HV299, $J$2)</f>
        <v>0</v>
      </c>
      <c r="K299">
        <f>SUMIF(RAWDC3!BE299:HV299, $K$2)</f>
        <v>0</v>
      </c>
      <c r="M299">
        <f t="shared" si="33"/>
        <v>-2</v>
      </c>
      <c r="N299">
        <f t="shared" si="34"/>
        <v>0</v>
      </c>
      <c r="O299">
        <f t="shared" si="35"/>
        <v>2</v>
      </c>
      <c r="Q299" s="162" t="str">
        <f>RAWDC3!P299</f>
        <v>No</v>
      </c>
      <c r="R299" s="162" t="str">
        <f>RAWDC3!Q299</f>
        <v>Yes</v>
      </c>
      <c r="S299" s="162" t="str">
        <f>RAWDC3!R299</f>
        <v>Increased</v>
      </c>
      <c r="T299" s="162" t="str">
        <f>RAWDC3!S299</f>
        <v>Increased</v>
      </c>
      <c r="U299" s="162" t="str">
        <f>RAWDC3!T299</f>
        <v>Increased</v>
      </c>
      <c r="V299" s="162" t="str">
        <f>RAWDC3!U299</f>
        <v>Yes me strength recently</v>
      </c>
      <c r="X299" s="162" t="str">
        <f>RAWDC3!AE299</f>
        <v>-</v>
      </c>
      <c r="Y299" s="162" t="str">
        <f>RAWDC3!AF299</f>
        <v>-</v>
      </c>
      <c r="Z299" s="162" t="str">
        <f>RAWDC3!AG299</f>
        <v>-</v>
      </c>
      <c r="AA299" s="162" t="str">
        <f>RAWDC3!AH299</f>
        <v>-</v>
      </c>
      <c r="AB299" s="162" t="str">
        <f>RAWDC3!AI299</f>
        <v>-</v>
      </c>
      <c r="AC299" s="162" t="str">
        <f>RAWDC3!AJ299</f>
        <v>-</v>
      </c>
      <c r="AD299" s="162" t="str">
        <f>RAWDC3!AK299</f>
        <v>-</v>
      </c>
      <c r="AE299" s="162" t="str">
        <f>RAWDC3!AL299</f>
        <v>-</v>
      </c>
      <c r="AF299" s="162" t="str">
        <f>RAWDC3!AM299</f>
        <v>-</v>
      </c>
      <c r="AG299" s="162"/>
      <c r="AH299" s="162" t="str">
        <f>RAWDC3!AN299</f>
        <v>-</v>
      </c>
      <c r="AI299" s="162" t="str">
        <f>RAWDC3!AO299</f>
        <v>-</v>
      </c>
      <c r="AJ299" s="162" t="str">
        <f>RAWDC3!AP299</f>
        <v>-</v>
      </c>
      <c r="AK299" s="162" t="str">
        <f>RAWDC3!AQ299</f>
        <v>-</v>
      </c>
      <c r="AL299" s="162" t="str">
        <f>RAWDC3!AR299</f>
        <v>-</v>
      </c>
      <c r="AM299" s="162" t="str">
        <f>RAWDC3!AS299</f>
        <v>-</v>
      </c>
      <c r="AN299" s="162" t="str">
        <f>RAWDC3!AT299</f>
        <v>-</v>
      </c>
      <c r="AO299" s="162" t="str">
        <f>RAWDC3!AU299</f>
        <v>-</v>
      </c>
      <c r="AP299" s="162" t="str">
        <f>RAWDC3!AV299</f>
        <v>-</v>
      </c>
    </row>
    <row r="300" spans="1:42">
      <c r="A300" s="44">
        <v>298</v>
      </c>
      <c r="B300" t="str">
        <f>RAWDC3!K300</f>
        <v>Sarah</v>
      </c>
      <c r="C300" t="str">
        <f>RAWDC3!L300</f>
        <v>Boyd</v>
      </c>
      <c r="D300">
        <f>SUMIF(RAWDC3!BE300:HV300, $D$2)</f>
        <v>0</v>
      </c>
      <c r="E300">
        <f>SUMIF(RAWDC3!BE300:HV300, $E$2)</f>
        <v>0</v>
      </c>
      <c r="F300">
        <f>SUMIF(RAWDC3!BE300:HV300, $F$2)</f>
        <v>-2</v>
      </c>
      <c r="G300">
        <f>SUMIF(RAWDC3!BE300:HV300, $G$2)</f>
        <v>-1</v>
      </c>
      <c r="H300">
        <f>SUMIF(RAWDC3!BE300:HV300, $H$2)</f>
        <v>0</v>
      </c>
      <c r="I300">
        <f>SUMIF(RAWDC3!BE300:HV300, $I$2)</f>
        <v>0</v>
      </c>
      <c r="J300">
        <f>SUMIF(RAWDC3!BE300:HV300, $J$2)</f>
        <v>0</v>
      </c>
      <c r="K300">
        <f>SUMIF(RAWDC3!BE300:HV300, $K$2)</f>
        <v>0</v>
      </c>
      <c r="M300">
        <f t="shared" si="33"/>
        <v>-3</v>
      </c>
      <c r="N300">
        <f t="shared" si="34"/>
        <v>0</v>
      </c>
      <c r="O300">
        <f t="shared" si="35"/>
        <v>3</v>
      </c>
      <c r="Q300" s="162" t="str">
        <f>RAWDC3!P300</f>
        <v>Yes welsh masters</v>
      </c>
      <c r="R300" s="162" t="str">
        <f>RAWDC3!Q300</f>
        <v>yes</v>
      </c>
      <c r="S300" s="162" t="str">
        <f>RAWDC3!R300</f>
        <v xml:space="preserve">decreased </v>
      </c>
      <c r="T300" s="162" t="str">
        <f>RAWDC3!S300</f>
        <v>decreased</v>
      </c>
      <c r="U300" s="162" t="str">
        <f>RAWDC3!T300</f>
        <v>decreased</v>
      </c>
      <c r="V300" s="162" t="str">
        <f>RAWDC3!U300</f>
        <v>no</v>
      </c>
      <c r="X300" s="162" t="str">
        <f>RAWDC3!AE300</f>
        <v>Elbow</v>
      </c>
      <c r="Y300" s="162" t="str">
        <f>RAWDC3!AF300</f>
        <v>right</v>
      </c>
      <c r="Z300" s="162" t="str">
        <f>RAWDC3!AG300</f>
        <v>tendon</v>
      </c>
      <c r="AA300" s="162">
        <f>RAWDC3!AH300</f>
        <v>43141</v>
      </c>
      <c r="AB300" s="162">
        <f>RAWDC3!AI300</f>
        <v>60</v>
      </c>
      <c r="AC300" s="162" t="str">
        <f>RAWDC3!AJ300</f>
        <v>hockey</v>
      </c>
      <c r="AD300" s="162" t="str">
        <f>RAWDC3!AK300</f>
        <v>acute</v>
      </c>
      <c r="AE300" s="162" t="str">
        <f>RAWDC3!AL300</f>
        <v>contact</v>
      </c>
      <c r="AF300" s="162" t="str">
        <f>RAWDC3!AM300</f>
        <v>yes</v>
      </c>
      <c r="AG300" s="162"/>
      <c r="AH300" s="162" t="str">
        <f>RAWDC3!AN300</f>
        <v>-</v>
      </c>
      <c r="AI300" s="162" t="str">
        <f>RAWDC3!AO300</f>
        <v>-</v>
      </c>
      <c r="AJ300" s="162" t="str">
        <f>RAWDC3!AP300</f>
        <v>-</v>
      </c>
      <c r="AK300" s="162" t="str">
        <f>RAWDC3!AQ300</f>
        <v>-</v>
      </c>
      <c r="AL300" s="162" t="str">
        <f>RAWDC3!AR300</f>
        <v>-</v>
      </c>
      <c r="AM300" s="162" t="str">
        <f>RAWDC3!AS300</f>
        <v>-</v>
      </c>
      <c r="AN300" s="162" t="str">
        <f>RAWDC3!AT300</f>
        <v>-</v>
      </c>
      <c r="AO300" s="162" t="str">
        <f>RAWDC3!AU300</f>
        <v>-</v>
      </c>
      <c r="AP300" s="162" t="str">
        <f>RAWDC3!AV300</f>
        <v>-</v>
      </c>
    </row>
    <row r="301" spans="1:42">
      <c r="A301" s="44">
        <v>299</v>
      </c>
      <c r="B301">
        <f>RAWDC3!K301</f>
        <v>0</v>
      </c>
      <c r="C301">
        <f>RAWDC3!L301</f>
        <v>0</v>
      </c>
      <c r="D301">
        <f>SUMIF(RAWDC3!BE301:HV301, $D$2)</f>
        <v>0</v>
      </c>
      <c r="E301">
        <f>SUMIF(RAWDC3!BE301:HV301, $E$2)</f>
        <v>0</v>
      </c>
      <c r="F301">
        <f>SUMIF(RAWDC3!BE301:HV301, $F$2)</f>
        <v>0</v>
      </c>
      <c r="G301">
        <f>SUMIF(RAWDC3!BE301:HV301, $G$2)</f>
        <v>0</v>
      </c>
      <c r="H301">
        <f>SUMIF(RAWDC3!BE301:HV301, $H$2)</f>
        <v>0</v>
      </c>
      <c r="I301">
        <f>SUMIF(RAWDC3!BE301:HV301, $I$2)</f>
        <v>0</v>
      </c>
      <c r="J301">
        <f>SUMIF(RAWDC3!BE301:HV301, $J$2)</f>
        <v>0</v>
      </c>
      <c r="K301">
        <f>SUMIF(RAWDC3!BE301:HV301, $K$2)</f>
        <v>0</v>
      </c>
      <c r="M301">
        <f t="shared" si="33"/>
        <v>0</v>
      </c>
      <c r="N301">
        <f t="shared" si="34"/>
        <v>0</v>
      </c>
      <c r="O301">
        <f t="shared" si="35"/>
        <v>0</v>
      </c>
      <c r="Q301" s="162">
        <f>RAWDC3!P301</f>
        <v>0</v>
      </c>
      <c r="R301" s="162">
        <f>RAWDC3!Q301</f>
        <v>0</v>
      </c>
      <c r="S301" s="162">
        <f>RAWDC3!R301</f>
        <v>0</v>
      </c>
      <c r="T301" s="162">
        <f>RAWDC3!S301</f>
        <v>0</v>
      </c>
      <c r="U301" s="162">
        <f>RAWDC3!T301</f>
        <v>0</v>
      </c>
      <c r="V301" s="162">
        <f>RAWDC3!U301</f>
        <v>0</v>
      </c>
      <c r="X301" s="162" t="str">
        <f>RAWDC3!AE301</f>
        <v>-</v>
      </c>
      <c r="Y301" s="162" t="str">
        <f>RAWDC3!AF301</f>
        <v>-</v>
      </c>
      <c r="Z301" s="162" t="str">
        <f>RAWDC3!AG301</f>
        <v>-</v>
      </c>
      <c r="AA301" s="162" t="str">
        <f>RAWDC3!AH301</f>
        <v>-</v>
      </c>
      <c r="AB301" s="162" t="str">
        <f>RAWDC3!AI301</f>
        <v>-</v>
      </c>
      <c r="AC301" s="162" t="str">
        <f>RAWDC3!AJ301</f>
        <v>-</v>
      </c>
      <c r="AD301" s="162" t="str">
        <f>RAWDC3!AK301</f>
        <v>-</v>
      </c>
      <c r="AE301" s="162" t="str">
        <f>RAWDC3!AL301</f>
        <v>-</v>
      </c>
      <c r="AF301" s="162" t="str">
        <f>RAWDC3!AM301</f>
        <v>-</v>
      </c>
      <c r="AG301" s="162"/>
      <c r="AH301" s="162" t="str">
        <f>RAWDC3!AN301</f>
        <v>-</v>
      </c>
      <c r="AI301" s="162" t="str">
        <f>RAWDC3!AO301</f>
        <v>-</v>
      </c>
      <c r="AJ301" s="162" t="str">
        <f>RAWDC3!AP301</f>
        <v>-</v>
      </c>
      <c r="AK301" s="162" t="str">
        <f>RAWDC3!AQ301</f>
        <v>-</v>
      </c>
      <c r="AL301" s="162" t="str">
        <f>RAWDC3!AR301</f>
        <v>-</v>
      </c>
      <c r="AM301" s="162" t="str">
        <f>RAWDC3!AS301</f>
        <v>-</v>
      </c>
      <c r="AN301" s="162" t="str">
        <f>RAWDC3!AT301</f>
        <v>-</v>
      </c>
      <c r="AO301" s="162" t="str">
        <f>RAWDC3!AU301</f>
        <v>-</v>
      </c>
      <c r="AP301" s="162" t="str">
        <f>RAWDC3!AV301</f>
        <v>-</v>
      </c>
    </row>
    <row r="302" spans="1:42">
      <c r="A302" s="44">
        <v>300</v>
      </c>
      <c r="B302">
        <f>RAWDC3!K302</f>
        <v>0</v>
      </c>
      <c r="C302">
        <f>RAWDC3!L302</f>
        <v>0</v>
      </c>
      <c r="D302">
        <f>SUMIF(RAWDC3!BE302:HV302, $D$2)</f>
        <v>0</v>
      </c>
      <c r="E302">
        <f>SUMIF(RAWDC3!BE302:HV302, $E$2)</f>
        <v>0</v>
      </c>
      <c r="F302">
        <f>SUMIF(RAWDC3!BE302:HV302, $F$2)</f>
        <v>0</v>
      </c>
      <c r="G302">
        <f>SUMIF(RAWDC3!BE302:HV302, $G$2)</f>
        <v>0</v>
      </c>
      <c r="H302">
        <f>SUMIF(RAWDC3!BE302:HV302, $H$2)</f>
        <v>0</v>
      </c>
      <c r="I302">
        <f>SUMIF(RAWDC3!BE302:HV302, $I$2)</f>
        <v>0</v>
      </c>
      <c r="J302">
        <f>SUMIF(RAWDC3!BE302:HV302, $J$2)</f>
        <v>0</v>
      </c>
      <c r="K302">
        <f>SUMIF(RAWDC3!BE302:HV302, $K$2)</f>
        <v>0</v>
      </c>
      <c r="M302">
        <f t="shared" si="33"/>
        <v>0</v>
      </c>
      <c r="N302">
        <f t="shared" si="34"/>
        <v>0</v>
      </c>
      <c r="O302">
        <f t="shared" si="35"/>
        <v>0</v>
      </c>
      <c r="Q302" s="162">
        <f>RAWDC3!P302</f>
        <v>0</v>
      </c>
      <c r="R302" s="162">
        <f>RAWDC3!Q302</f>
        <v>0</v>
      </c>
      <c r="S302" s="162">
        <f>RAWDC3!R302</f>
        <v>0</v>
      </c>
      <c r="T302" s="162">
        <f>RAWDC3!S302</f>
        <v>0</v>
      </c>
      <c r="U302" s="162">
        <f>RAWDC3!T302</f>
        <v>0</v>
      </c>
      <c r="V302" s="162">
        <f>RAWDC3!U302</f>
        <v>0</v>
      </c>
      <c r="X302" s="162" t="str">
        <f>RAWDC3!AE302</f>
        <v>-</v>
      </c>
      <c r="Y302" s="162" t="str">
        <f>RAWDC3!AF302</f>
        <v>-</v>
      </c>
      <c r="Z302" s="162" t="str">
        <f>RAWDC3!AG302</f>
        <v>-</v>
      </c>
      <c r="AA302" s="162" t="str">
        <f>RAWDC3!AH302</f>
        <v>-</v>
      </c>
      <c r="AB302" s="162" t="str">
        <f>RAWDC3!AI302</f>
        <v>-</v>
      </c>
      <c r="AC302" s="162" t="str">
        <f>RAWDC3!AJ302</f>
        <v>-</v>
      </c>
      <c r="AD302" s="162" t="str">
        <f>RAWDC3!AK302</f>
        <v>-</v>
      </c>
      <c r="AE302" s="162" t="str">
        <f>RAWDC3!AL302</f>
        <v>-</v>
      </c>
      <c r="AF302" s="162" t="str">
        <f>RAWDC3!AM302</f>
        <v>-</v>
      </c>
      <c r="AG302" s="162"/>
      <c r="AH302" s="162" t="str">
        <f>RAWDC3!AN302</f>
        <v>-</v>
      </c>
      <c r="AI302" s="162" t="str">
        <f>RAWDC3!AO302</f>
        <v>-</v>
      </c>
      <c r="AJ302" s="162" t="str">
        <f>RAWDC3!AP302</f>
        <v>-</v>
      </c>
      <c r="AK302" s="162" t="str">
        <f>RAWDC3!AQ302</f>
        <v>-</v>
      </c>
      <c r="AL302" s="162" t="str">
        <f>RAWDC3!AR302</f>
        <v>-</v>
      </c>
      <c r="AM302" s="162" t="str">
        <f>RAWDC3!AS302</f>
        <v>-</v>
      </c>
      <c r="AN302" s="162" t="str">
        <f>RAWDC3!AT302</f>
        <v>-</v>
      </c>
      <c r="AO302" s="162" t="str">
        <f>RAWDC3!AU302</f>
        <v>-</v>
      </c>
      <c r="AP302" s="162" t="str">
        <f>RAWDC3!AV302</f>
        <v>-</v>
      </c>
    </row>
    <row r="303" spans="1:42">
      <c r="A303" s="44">
        <v>301</v>
      </c>
      <c r="B303" t="str">
        <f>RAWDC3!K303</f>
        <v>Nicola</v>
      </c>
      <c r="C303" t="str">
        <f>RAWDC3!L303</f>
        <v>Robinson</v>
      </c>
      <c r="D303">
        <f>SUMIF(RAWDC3!BE303:HV303, $D$2)</f>
        <v>0</v>
      </c>
      <c r="E303">
        <f>SUMIF(RAWDC3!BE303:HV303, $E$2)</f>
        <v>0</v>
      </c>
      <c r="F303">
        <f>SUMIF(RAWDC3!BE303:HV303, $F$2)</f>
        <v>-2</v>
      </c>
      <c r="G303">
        <f>SUMIF(RAWDC3!BE303:HV303, $G$2)</f>
        <v>-1</v>
      </c>
      <c r="H303">
        <f>SUMIF(RAWDC3!BE303:HV303, $H$2)</f>
        <v>0</v>
      </c>
      <c r="I303">
        <f>SUMIF(RAWDC3!BE303:HV303, $I$2)</f>
        <v>2</v>
      </c>
      <c r="J303">
        <f>SUMIF(RAWDC3!BE303:HV303, $J$2)</f>
        <v>0</v>
      </c>
      <c r="K303">
        <f>SUMIF(RAWDC3!BE303:HV303, $K$2)</f>
        <v>0</v>
      </c>
      <c r="M303">
        <f t="shared" si="33"/>
        <v>-3</v>
      </c>
      <c r="N303">
        <f t="shared" si="34"/>
        <v>2</v>
      </c>
      <c r="O303">
        <f t="shared" si="35"/>
        <v>5</v>
      </c>
      <c r="Q303" s="162" t="str">
        <f>RAWDC3!P303</f>
        <v>No</v>
      </c>
      <c r="R303" s="162" t="str">
        <f>RAWDC3!Q303</f>
        <v>yes</v>
      </c>
      <c r="S303" s="162" t="str">
        <f>RAWDC3!R303</f>
        <v>increased</v>
      </c>
      <c r="T303" s="162" t="str">
        <f>RAWDC3!S303</f>
        <v>increased</v>
      </c>
      <c r="U303" s="162" t="str">
        <f>RAWDC3!T303</f>
        <v>increased</v>
      </c>
      <c r="V303" s="162" t="str">
        <f>RAWDC3!U303</f>
        <v>speed based</v>
      </c>
      <c r="X303" s="162" t="str">
        <f>RAWDC3!AE303</f>
        <v>-</v>
      </c>
      <c r="Y303" s="162" t="str">
        <f>RAWDC3!AF303</f>
        <v>-</v>
      </c>
      <c r="Z303" s="162" t="str">
        <f>RAWDC3!AG303</f>
        <v>-</v>
      </c>
      <c r="AA303" s="162" t="str">
        <f>RAWDC3!AH303</f>
        <v>-</v>
      </c>
      <c r="AB303" s="162" t="str">
        <f>RAWDC3!AI303</f>
        <v>-</v>
      </c>
      <c r="AC303" s="162" t="str">
        <f>RAWDC3!AJ303</f>
        <v>-</v>
      </c>
      <c r="AD303" s="162" t="str">
        <f>RAWDC3!AK303</f>
        <v>-</v>
      </c>
      <c r="AE303" s="162" t="str">
        <f>RAWDC3!AL303</f>
        <v>-</v>
      </c>
      <c r="AF303" s="162" t="str">
        <f>RAWDC3!AM303</f>
        <v>-</v>
      </c>
      <c r="AG303" s="162"/>
      <c r="AH303" s="162" t="str">
        <f>RAWDC3!AN303</f>
        <v>-</v>
      </c>
      <c r="AI303" s="162" t="str">
        <f>RAWDC3!AO303</f>
        <v>-</v>
      </c>
      <c r="AJ303" s="162" t="str">
        <f>RAWDC3!AP303</f>
        <v>-</v>
      </c>
      <c r="AK303" s="162" t="str">
        <f>RAWDC3!AQ303</f>
        <v>-</v>
      </c>
      <c r="AL303" s="162" t="str">
        <f>RAWDC3!AR303</f>
        <v>-</v>
      </c>
      <c r="AM303" s="162" t="str">
        <f>RAWDC3!AS303</f>
        <v>-</v>
      </c>
      <c r="AN303" s="162" t="str">
        <f>RAWDC3!AT303</f>
        <v>-</v>
      </c>
      <c r="AO303" s="162" t="str">
        <f>RAWDC3!AU303</f>
        <v>-</v>
      </c>
      <c r="AP303" s="162" t="str">
        <f>RAWDC3!AV303</f>
        <v>-</v>
      </c>
    </row>
    <row r="304" spans="1:42">
      <c r="A304" s="44">
        <v>302</v>
      </c>
      <c r="B304" t="str">
        <f>RAWDC3!K304</f>
        <v>Eluned</v>
      </c>
      <c r="C304" t="str">
        <f>RAWDC3!L304</f>
        <v>Smith</v>
      </c>
      <c r="D304">
        <f>SUMIF(RAWDC3!BE304:HV304, $D$2)</f>
        <v>-4</v>
      </c>
      <c r="E304">
        <f>SUMIF(RAWDC3!BE304:HV304, $E$2)</f>
        <v>-9</v>
      </c>
      <c r="F304">
        <f>SUMIF(RAWDC3!BE304:HV304, $F$2)</f>
        <v>0</v>
      </c>
      <c r="G304">
        <f>SUMIF(RAWDC3!BE304:HV304, $G$2)</f>
        <v>0</v>
      </c>
      <c r="H304">
        <f>SUMIF(RAWDC3!BE304:HV304, $H$2)</f>
        <v>0</v>
      </c>
      <c r="I304">
        <f>SUMIF(RAWDC3!BE304:HV304, $I$2)</f>
        <v>0</v>
      </c>
      <c r="J304">
        <f>SUMIF(RAWDC3!BE304:HV304, $J$2)</f>
        <v>0</v>
      </c>
      <c r="K304">
        <f>SUMIF(RAWDC3!BE304:HV304, $K$2)</f>
        <v>0</v>
      </c>
      <c r="M304">
        <f t="shared" si="33"/>
        <v>-13</v>
      </c>
      <c r="N304">
        <f t="shared" si="34"/>
        <v>0</v>
      </c>
      <c r="O304">
        <f t="shared" si="35"/>
        <v>13</v>
      </c>
      <c r="Q304" s="162" t="str">
        <f>RAWDC3!P304</f>
        <v>No</v>
      </c>
      <c r="R304" s="162" t="str">
        <f>RAWDC3!Q304</f>
        <v>No</v>
      </c>
      <c r="S304" s="162" t="str">
        <f>RAWDC3!R304</f>
        <v>Same</v>
      </c>
      <c r="T304" s="162" t="str">
        <f>RAWDC3!S304</f>
        <v>Same</v>
      </c>
      <c r="U304" s="162" t="str">
        <f>RAWDC3!T304</f>
        <v>increased</v>
      </c>
      <c r="V304" s="162" t="str">
        <f>RAWDC3!U304</f>
        <v>Same</v>
      </c>
      <c r="X304" s="162" t="str">
        <f>RAWDC3!AE304</f>
        <v>-</v>
      </c>
      <c r="Y304" s="162" t="str">
        <f>RAWDC3!AF304</f>
        <v>-</v>
      </c>
      <c r="Z304" s="162" t="str">
        <f>RAWDC3!AG304</f>
        <v>-</v>
      </c>
      <c r="AA304" s="162" t="str">
        <f>RAWDC3!AH304</f>
        <v>-</v>
      </c>
      <c r="AB304" s="162" t="str">
        <f>RAWDC3!AI304</f>
        <v>-</v>
      </c>
      <c r="AC304" s="162" t="str">
        <f>RAWDC3!AJ304</f>
        <v>-</v>
      </c>
      <c r="AD304" s="162" t="str">
        <f>RAWDC3!AK304</f>
        <v>-</v>
      </c>
      <c r="AE304" s="162" t="str">
        <f>RAWDC3!AL304</f>
        <v>-</v>
      </c>
      <c r="AF304" s="162" t="str">
        <f>RAWDC3!AM304</f>
        <v>-</v>
      </c>
      <c r="AG304" s="162"/>
      <c r="AH304" s="162" t="str">
        <f>RAWDC3!AN304</f>
        <v>-</v>
      </c>
      <c r="AI304" s="162" t="str">
        <f>RAWDC3!AO304</f>
        <v>-</v>
      </c>
      <c r="AJ304" s="162" t="str">
        <f>RAWDC3!AP304</f>
        <v>-</v>
      </c>
      <c r="AK304" s="162" t="str">
        <f>RAWDC3!AQ304</f>
        <v>-</v>
      </c>
      <c r="AL304" s="162" t="str">
        <f>RAWDC3!AR304</f>
        <v>-</v>
      </c>
      <c r="AM304" s="162" t="str">
        <f>RAWDC3!AS304</f>
        <v>-</v>
      </c>
      <c r="AN304" s="162" t="str">
        <f>RAWDC3!AT304</f>
        <v>-</v>
      </c>
      <c r="AO304" s="162" t="str">
        <f>RAWDC3!AU304</f>
        <v>-</v>
      </c>
      <c r="AP304" s="162" t="str">
        <f>RAWDC3!AV304</f>
        <v>-</v>
      </c>
    </row>
    <row r="305" spans="1:42">
      <c r="A305" s="44">
        <v>303</v>
      </c>
      <c r="B305" t="str">
        <f>RAWDC3!K305</f>
        <v>Maree</v>
      </c>
      <c r="C305" t="str">
        <f>RAWDC3!L305</f>
        <v>Williams</v>
      </c>
      <c r="D305">
        <f>SUMIF(RAWDC3!BE305:HV305, $D$2)</f>
        <v>0</v>
      </c>
      <c r="E305">
        <f>SUMIF(RAWDC3!BE305:HV305, $E$2)</f>
        <v>0</v>
      </c>
      <c r="F305">
        <f>SUMIF(RAWDC3!BE305:HV305, $F$2)</f>
        <v>-2</v>
      </c>
      <c r="G305">
        <f>SUMIF(RAWDC3!BE305:HV305, $G$2)</f>
        <v>-1</v>
      </c>
      <c r="H305">
        <f>SUMIF(RAWDC3!BE305:HV305, $H$2)</f>
        <v>0</v>
      </c>
      <c r="I305">
        <f>SUMIF(RAWDC3!BE305:HV305, $I$2)</f>
        <v>0</v>
      </c>
      <c r="J305">
        <f>SUMIF(RAWDC3!BE305:HV305, $J$2)</f>
        <v>0</v>
      </c>
      <c r="K305">
        <f>SUMIF(RAWDC3!BE305:HV305, $K$2)</f>
        <v>0</v>
      </c>
      <c r="M305">
        <f t="shared" si="33"/>
        <v>-3</v>
      </c>
      <c r="N305">
        <f t="shared" si="34"/>
        <v>0</v>
      </c>
      <c r="O305">
        <f t="shared" si="35"/>
        <v>3</v>
      </c>
      <c r="Q305" s="162" t="str">
        <f>RAWDC3!P305</f>
        <v>no</v>
      </c>
      <c r="R305" s="162" t="str">
        <f>RAWDC3!Q305</f>
        <v>no</v>
      </c>
      <c r="S305" s="162" t="str">
        <f>RAWDC3!R305</f>
        <v>same</v>
      </c>
      <c r="T305" s="162" t="str">
        <f>RAWDC3!S305</f>
        <v>same</v>
      </c>
      <c r="U305" s="162" t="str">
        <f>RAWDC3!T305</f>
        <v>increased</v>
      </c>
      <c r="V305" s="162" t="str">
        <f>RAWDC3!U305</f>
        <v>more speed</v>
      </c>
      <c r="X305" s="162" t="str">
        <f>RAWDC3!AE305</f>
        <v>-</v>
      </c>
      <c r="Y305" s="162" t="str">
        <f>RAWDC3!AF305</f>
        <v>-</v>
      </c>
      <c r="Z305" s="162" t="str">
        <f>RAWDC3!AG305</f>
        <v>-</v>
      </c>
      <c r="AA305" s="162" t="str">
        <f>RAWDC3!AH305</f>
        <v>-</v>
      </c>
      <c r="AB305" s="162" t="str">
        <f>RAWDC3!AI305</f>
        <v>-</v>
      </c>
      <c r="AC305" s="162" t="str">
        <f>RAWDC3!AJ305</f>
        <v>-</v>
      </c>
      <c r="AD305" s="162" t="str">
        <f>RAWDC3!AK305</f>
        <v>-</v>
      </c>
      <c r="AE305" s="162" t="str">
        <f>RAWDC3!AL305</f>
        <v>-</v>
      </c>
      <c r="AF305" s="162" t="str">
        <f>RAWDC3!AM305</f>
        <v>-</v>
      </c>
      <c r="AG305" s="162"/>
      <c r="AH305" s="162" t="str">
        <f>RAWDC3!AN305</f>
        <v>-</v>
      </c>
      <c r="AI305" s="162" t="str">
        <f>RAWDC3!AO305</f>
        <v>-</v>
      </c>
      <c r="AJ305" s="162" t="str">
        <f>RAWDC3!AP305</f>
        <v>-</v>
      </c>
      <c r="AK305" s="162" t="str">
        <f>RAWDC3!AQ305</f>
        <v>-</v>
      </c>
      <c r="AL305" s="162" t="str">
        <f>RAWDC3!AR305</f>
        <v>-</v>
      </c>
      <c r="AM305" s="162" t="str">
        <f>RAWDC3!AS305</f>
        <v>-</v>
      </c>
      <c r="AN305" s="162" t="str">
        <f>RAWDC3!AT305</f>
        <v>-</v>
      </c>
      <c r="AO305" s="162" t="str">
        <f>RAWDC3!AU305</f>
        <v>-</v>
      </c>
      <c r="AP305" s="162" t="str">
        <f>RAWDC3!AV305</f>
        <v>-</v>
      </c>
    </row>
    <row r="306" spans="1:42">
      <c r="A306" s="44">
        <v>304</v>
      </c>
      <c r="B306">
        <f>RAWDC3!K306</f>
        <v>0</v>
      </c>
      <c r="C306">
        <f>RAWDC3!L306</f>
        <v>0</v>
      </c>
      <c r="D306">
        <f>SUMIF(RAWDC3!BE306:HV306, $D$2)</f>
        <v>0</v>
      </c>
      <c r="E306">
        <f>SUMIF(RAWDC3!BE306:HV306, $E$2)</f>
        <v>0</v>
      </c>
      <c r="F306">
        <f>SUMIF(RAWDC3!BE306:HV306, $F$2)</f>
        <v>0</v>
      </c>
      <c r="G306">
        <f>SUMIF(RAWDC3!BE306:HV306, $G$2)</f>
        <v>0</v>
      </c>
      <c r="H306">
        <f>SUMIF(RAWDC3!BE306:HV306, $H$2)</f>
        <v>0</v>
      </c>
      <c r="I306">
        <f>SUMIF(RAWDC3!BE306:HV306, $I$2)</f>
        <v>0</v>
      </c>
      <c r="J306">
        <f>SUMIF(RAWDC3!BE306:HV306, $J$2)</f>
        <v>0</v>
      </c>
      <c r="K306">
        <f>SUMIF(RAWDC3!BE306:HV306, $K$2)</f>
        <v>0</v>
      </c>
      <c r="M306">
        <f t="shared" si="33"/>
        <v>0</v>
      </c>
      <c r="N306">
        <f t="shared" si="34"/>
        <v>0</v>
      </c>
      <c r="O306">
        <f t="shared" si="35"/>
        <v>0</v>
      </c>
      <c r="Q306" s="162">
        <f>RAWDC3!P306</f>
        <v>0</v>
      </c>
      <c r="R306" s="162">
        <f>RAWDC3!Q306</f>
        <v>0</v>
      </c>
      <c r="S306" s="162">
        <f>RAWDC3!R306</f>
        <v>0</v>
      </c>
      <c r="T306" s="162">
        <f>RAWDC3!S306</f>
        <v>0</v>
      </c>
      <c r="U306" s="162">
        <f>RAWDC3!T306</f>
        <v>0</v>
      </c>
      <c r="V306" s="162">
        <f>RAWDC3!U306</f>
        <v>0</v>
      </c>
      <c r="X306" s="162" t="str">
        <f>RAWDC3!AE306</f>
        <v>-</v>
      </c>
      <c r="Y306" s="162" t="str">
        <f>RAWDC3!AF306</f>
        <v>-</v>
      </c>
      <c r="Z306" s="162" t="str">
        <f>RAWDC3!AG306</f>
        <v>-</v>
      </c>
      <c r="AA306" s="162" t="str">
        <f>RAWDC3!AH306</f>
        <v>-</v>
      </c>
      <c r="AB306" s="162" t="str">
        <f>RAWDC3!AI306</f>
        <v>-</v>
      </c>
      <c r="AC306" s="162" t="str">
        <f>RAWDC3!AJ306</f>
        <v>-</v>
      </c>
      <c r="AD306" s="162" t="str">
        <f>RAWDC3!AK306</f>
        <v>-</v>
      </c>
      <c r="AE306" s="162" t="str">
        <f>RAWDC3!AL306</f>
        <v>-</v>
      </c>
      <c r="AF306" s="162" t="str">
        <f>RAWDC3!AM306</f>
        <v>-</v>
      </c>
      <c r="AG306" s="162"/>
      <c r="AH306" s="162" t="str">
        <f>RAWDC3!AN306</f>
        <v>-</v>
      </c>
      <c r="AI306" s="162" t="str">
        <f>RAWDC3!AO306</f>
        <v>-</v>
      </c>
      <c r="AJ306" s="162" t="str">
        <f>RAWDC3!AP306</f>
        <v>-</v>
      </c>
      <c r="AK306" s="162" t="str">
        <f>RAWDC3!AQ306</f>
        <v>-</v>
      </c>
      <c r="AL306" s="162" t="str">
        <f>RAWDC3!AR306</f>
        <v>-</v>
      </c>
      <c r="AM306" s="162" t="str">
        <f>RAWDC3!AS306</f>
        <v>-</v>
      </c>
      <c r="AN306" s="162" t="str">
        <f>RAWDC3!AT306</f>
        <v>-</v>
      </c>
      <c r="AO306" s="162" t="str">
        <f>RAWDC3!AU306</f>
        <v>-</v>
      </c>
      <c r="AP306" s="162" t="str">
        <f>RAWDC3!AV306</f>
        <v>-</v>
      </c>
    </row>
    <row r="307" spans="1:42">
      <c r="A307" s="44">
        <v>305</v>
      </c>
      <c r="B307">
        <f>RAWDC3!K307</f>
        <v>0</v>
      </c>
      <c r="C307">
        <f>RAWDC3!L307</f>
        <v>0</v>
      </c>
      <c r="D307">
        <f>SUMIF(RAWDC3!BE307:HV307, $D$2)</f>
        <v>0</v>
      </c>
      <c r="E307">
        <f>SUMIF(RAWDC3!BE307:HV307, $E$2)</f>
        <v>0</v>
      </c>
      <c r="F307">
        <f>SUMIF(RAWDC3!BE307:HV307, $F$2)</f>
        <v>0</v>
      </c>
      <c r="G307">
        <f>SUMIF(RAWDC3!BE307:HV307, $G$2)</f>
        <v>0</v>
      </c>
      <c r="H307">
        <f>SUMIF(RAWDC3!BE307:HV307, $H$2)</f>
        <v>0</v>
      </c>
      <c r="I307">
        <f>SUMIF(RAWDC3!BE307:HV307, $I$2)</f>
        <v>0</v>
      </c>
      <c r="J307">
        <f>SUMIF(RAWDC3!BE307:HV307, $J$2)</f>
        <v>0</v>
      </c>
      <c r="K307">
        <f>SUMIF(RAWDC3!BE307:HV307, $K$2)</f>
        <v>0</v>
      </c>
      <c r="M307">
        <f t="shared" ref="M307:M332" si="36">SUM(D307:G307)</f>
        <v>0</v>
      </c>
      <c r="N307">
        <f t="shared" ref="N307:N332" si="37">SUM(H307:K307)</f>
        <v>0</v>
      </c>
      <c r="O307">
        <f t="shared" ref="O307:O332" si="38">(M307*-1)+N307</f>
        <v>0</v>
      </c>
      <c r="Q307" s="162">
        <f>RAWDC3!P307</f>
        <v>0</v>
      </c>
      <c r="R307" s="162">
        <f>RAWDC3!Q307</f>
        <v>0</v>
      </c>
      <c r="S307" s="162">
        <f>RAWDC3!R307</f>
        <v>0</v>
      </c>
      <c r="T307" s="162">
        <f>RAWDC3!S307</f>
        <v>0</v>
      </c>
      <c r="U307" s="162">
        <f>RAWDC3!T307</f>
        <v>0</v>
      </c>
      <c r="V307" s="162">
        <f>RAWDC3!U307</f>
        <v>0</v>
      </c>
      <c r="X307" s="162" t="str">
        <f>RAWDC3!AE307</f>
        <v>-</v>
      </c>
      <c r="Y307" s="162" t="str">
        <f>RAWDC3!AF307</f>
        <v>-</v>
      </c>
      <c r="Z307" s="162" t="str">
        <f>RAWDC3!AG307</f>
        <v>-</v>
      </c>
      <c r="AA307" s="162" t="str">
        <f>RAWDC3!AH307</f>
        <v>-</v>
      </c>
      <c r="AB307" s="162" t="str">
        <f>RAWDC3!AI307</f>
        <v>-</v>
      </c>
      <c r="AC307" s="162" t="str">
        <f>RAWDC3!AJ307</f>
        <v>-</v>
      </c>
      <c r="AD307" s="162" t="str">
        <f>RAWDC3!AK307</f>
        <v>-</v>
      </c>
      <c r="AE307" s="162" t="str">
        <f>RAWDC3!AL307</f>
        <v>-</v>
      </c>
      <c r="AF307" s="162" t="str">
        <f>RAWDC3!AM307</f>
        <v>-</v>
      </c>
      <c r="AG307" s="162"/>
      <c r="AH307" s="162" t="str">
        <f>RAWDC3!AN307</f>
        <v>-</v>
      </c>
    </row>
    <row r="308" spans="1:42">
      <c r="A308" s="44">
        <v>306</v>
      </c>
      <c r="B308" t="str">
        <f>RAWDC3!K308</f>
        <v>Kirsten</v>
      </c>
      <c r="C308" t="str">
        <f>RAWDC3!L308</f>
        <v>Tedder</v>
      </c>
      <c r="D308">
        <f>SUMIF(RAWDC3!BE308:HV308, $D$2)</f>
        <v>0</v>
      </c>
      <c r="E308">
        <f>SUMIF(RAWDC3!BE308:HV308, $E$2)</f>
        <v>-3</v>
      </c>
      <c r="F308">
        <f>SUMIF(RAWDC3!BE308:HV308, $F$2)</f>
        <v>0</v>
      </c>
      <c r="G308">
        <f>SUMIF(RAWDC3!BE308:HV308, $G$2)</f>
        <v>-1</v>
      </c>
      <c r="H308">
        <f>SUMIF(RAWDC3!BE308:HV308, $H$2)</f>
        <v>0</v>
      </c>
      <c r="I308">
        <f>SUMIF(RAWDC3!BE308:HV308, $I$2)</f>
        <v>0</v>
      </c>
      <c r="J308">
        <f>SUMIF(RAWDC3!BE308:HV308, $J$2)</f>
        <v>0</v>
      </c>
      <c r="K308">
        <f>SUMIF(RAWDC3!BE308:HV308, $K$2)</f>
        <v>0</v>
      </c>
      <c r="M308">
        <f t="shared" si="36"/>
        <v>-4</v>
      </c>
      <c r="N308">
        <f t="shared" si="37"/>
        <v>0</v>
      </c>
      <c r="O308">
        <f t="shared" si="38"/>
        <v>4</v>
      </c>
      <c r="Q308" s="162" t="str">
        <f>RAWDC3!P308</f>
        <v>no</v>
      </c>
      <c r="R308" s="162" t="str">
        <f>RAWDC3!Q308</f>
        <v>no</v>
      </c>
      <c r="S308" s="162" t="str">
        <f>RAWDC3!R308</f>
        <v>same</v>
      </c>
      <c r="T308" s="162" t="str">
        <f>RAWDC3!S308</f>
        <v>decreased</v>
      </c>
      <c r="U308" s="162" t="str">
        <f>RAWDC3!T308</f>
        <v>same</v>
      </c>
      <c r="V308" s="162" t="str">
        <f>RAWDC3!U308</f>
        <v>no</v>
      </c>
      <c r="X308" s="162" t="str">
        <f>RAWDC3!AE308</f>
        <v>-</v>
      </c>
      <c r="Y308" s="162" t="str">
        <f>RAWDC3!AF308</f>
        <v>-</v>
      </c>
      <c r="Z308" s="162" t="str">
        <f>RAWDC3!AG308</f>
        <v>-</v>
      </c>
      <c r="AA308" s="162" t="str">
        <f>RAWDC3!AH308</f>
        <v>-</v>
      </c>
      <c r="AB308" s="162" t="str">
        <f>RAWDC3!AI308</f>
        <v>-</v>
      </c>
      <c r="AC308" s="162" t="str">
        <f>RAWDC3!AJ308</f>
        <v>-</v>
      </c>
      <c r="AD308" s="162" t="str">
        <f>RAWDC3!AK308</f>
        <v>-</v>
      </c>
      <c r="AE308" s="162" t="str">
        <f>RAWDC3!AL308</f>
        <v>-</v>
      </c>
      <c r="AF308" s="162" t="str">
        <f>RAWDC3!AM308</f>
        <v>-</v>
      </c>
      <c r="AG308" s="162"/>
      <c r="AH308" s="162" t="str">
        <f>RAWDC3!AN308</f>
        <v>-</v>
      </c>
    </row>
    <row r="309" spans="1:42">
      <c r="A309" s="44">
        <v>307</v>
      </c>
      <c r="B309" t="str">
        <f>RAWDC3!K309</f>
        <v>Jules</v>
      </c>
      <c r="C309" t="str">
        <f>RAWDC3!L309</f>
        <v>Redfer</v>
      </c>
      <c r="D309">
        <f>SUMIF(RAWDC3!BE309:HV309, $D$2)</f>
        <v>0</v>
      </c>
      <c r="E309">
        <f>SUMIF(RAWDC3!BE309:HV309, $E$2)</f>
        <v>-3</v>
      </c>
      <c r="F309">
        <f>SUMIF(RAWDC3!BE309:HV309, $F$2)</f>
        <v>0</v>
      </c>
      <c r="G309">
        <f>SUMIF(RAWDC3!BE309:HV309, $G$2)</f>
        <v>0</v>
      </c>
      <c r="H309">
        <f>SUMIF(RAWDC3!BE309:HV309, $H$2)</f>
        <v>2</v>
      </c>
      <c r="I309">
        <f>SUMIF(RAWDC3!BE309:HV309, $I$2)</f>
        <v>0</v>
      </c>
      <c r="J309">
        <f>SUMIF(RAWDC3!BE309:HV309, $J$2)</f>
        <v>0</v>
      </c>
      <c r="K309">
        <f>SUMIF(RAWDC3!BE309:HV309, $K$2)</f>
        <v>4</v>
      </c>
      <c r="M309">
        <f t="shared" si="36"/>
        <v>-3</v>
      </c>
      <c r="N309">
        <f t="shared" si="37"/>
        <v>6</v>
      </c>
      <c r="O309">
        <f t="shared" si="38"/>
        <v>9</v>
      </c>
      <c r="Q309" s="162" t="str">
        <f>RAWDC3!P309</f>
        <v>yes - over 45's</v>
      </c>
      <c r="R309" s="162" t="str">
        <f>RAWDC3!Q309</f>
        <v>yes</v>
      </c>
      <c r="S309" s="162" t="str">
        <f>RAWDC3!R309</f>
        <v xml:space="preserve">decreased </v>
      </c>
      <c r="T309" s="162" t="str">
        <f>RAWDC3!S309</f>
        <v>decreased</v>
      </c>
      <c r="U309" s="162" t="str">
        <f>RAWDC3!T309</f>
        <v>decreased</v>
      </c>
      <c r="V309" s="162" t="str">
        <f>RAWDC3!U309</f>
        <v>no</v>
      </c>
      <c r="X309" s="162" t="str">
        <f>RAWDC3!AE309</f>
        <v>-</v>
      </c>
      <c r="Y309" s="162" t="str">
        <f>RAWDC3!AF309</f>
        <v>-</v>
      </c>
      <c r="Z309" s="162" t="str">
        <f>RAWDC3!AG309</f>
        <v>-</v>
      </c>
      <c r="AA309" s="162" t="str">
        <f>RAWDC3!AH309</f>
        <v>-</v>
      </c>
      <c r="AB309" s="162" t="str">
        <f>RAWDC3!AI309</f>
        <v>-</v>
      </c>
      <c r="AC309" s="162" t="str">
        <f>RAWDC3!AJ309</f>
        <v>-</v>
      </c>
      <c r="AD309" s="162" t="str">
        <f>RAWDC3!AK309</f>
        <v>-</v>
      </c>
      <c r="AE309" s="162" t="str">
        <f>RAWDC3!AL309</f>
        <v>-</v>
      </c>
      <c r="AF309" s="162" t="str">
        <f>RAWDC3!AM309</f>
        <v>-</v>
      </c>
      <c r="AG309" s="162"/>
      <c r="AH309" s="162" t="str">
        <f>RAWDC3!AN309</f>
        <v>-</v>
      </c>
    </row>
    <row r="310" spans="1:42">
      <c r="A310" s="44">
        <v>308</v>
      </c>
      <c r="B310" t="str">
        <f>RAWDC3!K310</f>
        <v>Lesley</v>
      </c>
      <c r="C310" t="str">
        <f>RAWDC3!L310</f>
        <v>Phillips</v>
      </c>
      <c r="D310">
        <f>SUMIF(RAWDC3!BE310:HV310, $D$2)</f>
        <v>0</v>
      </c>
      <c r="E310">
        <f>SUMIF(RAWDC3!BE310:HV310, $E$2)</f>
        <v>0</v>
      </c>
      <c r="F310">
        <f>SUMIF(RAWDC3!BE310:HV310, $F$2)</f>
        <v>-4</v>
      </c>
      <c r="G310">
        <f>SUMIF(RAWDC3!BE310:HV310, $G$2)</f>
        <v>-3</v>
      </c>
      <c r="H310">
        <f>SUMIF(RAWDC3!BE310:HV310, $H$2)</f>
        <v>0</v>
      </c>
      <c r="I310">
        <f>SUMIF(RAWDC3!BE310:HV310, $I$2)</f>
        <v>0</v>
      </c>
      <c r="J310">
        <f>SUMIF(RAWDC3!BE310:HV310, $J$2)</f>
        <v>0</v>
      </c>
      <c r="K310">
        <f>SUMIF(RAWDC3!BE310:HV310, $K$2)</f>
        <v>0</v>
      </c>
      <c r="M310">
        <f t="shared" si="36"/>
        <v>-7</v>
      </c>
      <c r="N310">
        <f t="shared" si="37"/>
        <v>0</v>
      </c>
      <c r="O310">
        <f t="shared" si="38"/>
        <v>7</v>
      </c>
      <c r="Q310" s="162" t="str">
        <f>RAWDC3!P310</f>
        <v>no</v>
      </c>
      <c r="R310" s="162" t="str">
        <f>RAWDC3!Q310</f>
        <v>no</v>
      </c>
      <c r="S310" s="162" t="str">
        <f>RAWDC3!R310</f>
        <v>same</v>
      </c>
      <c r="T310" s="162" t="str">
        <f>RAWDC3!S310</f>
        <v>same</v>
      </c>
      <c r="U310" s="162" t="str">
        <f>RAWDC3!T310</f>
        <v>same</v>
      </c>
      <c r="V310" s="162" t="str">
        <f>RAWDC3!U310</f>
        <v>no</v>
      </c>
      <c r="X310" s="162" t="str">
        <f>RAWDC3!AE310</f>
        <v>achillies</v>
      </c>
      <c r="Y310" s="162" t="str">
        <f>RAWDC3!AF310</f>
        <v>left</v>
      </c>
      <c r="Z310" s="162" t="str">
        <f>RAWDC3!AG310</f>
        <v>strain - tendon</v>
      </c>
      <c r="AA310" s="162">
        <f>RAWDC3!AH310</f>
        <v>43134</v>
      </c>
      <c r="AB310" s="162">
        <f>RAWDC3!AI310</f>
        <v>21</v>
      </c>
      <c r="AC310" s="162" t="str">
        <f>RAWDC3!AJ310</f>
        <v>running</v>
      </c>
      <c r="AD310" s="162" t="str">
        <f>RAWDC3!AK310</f>
        <v>gradually</v>
      </c>
      <c r="AE310" s="162" t="str">
        <f>RAWDC3!AL310</f>
        <v>non contact</v>
      </c>
      <c r="AF310" s="162" t="str">
        <f>RAWDC3!AM310</f>
        <v>yes</v>
      </c>
      <c r="AG310" s="162"/>
      <c r="AH310" s="162" t="str">
        <f>RAWDC3!AN310</f>
        <v>-</v>
      </c>
    </row>
    <row r="311" spans="1:42">
      <c r="A311" s="44">
        <v>309</v>
      </c>
      <c r="B311" t="str">
        <f>RAWDC3!K311</f>
        <v>Gaynor</v>
      </c>
      <c r="C311" t="str">
        <f>RAWDC3!L311</f>
        <v>Jackson</v>
      </c>
      <c r="D311">
        <f>SUMIF(RAWDC3!BE311:HV311, $D$2)</f>
        <v>-4</v>
      </c>
      <c r="E311">
        <f>SUMIF(RAWDC3!BE311:HV311, $E$2)</f>
        <v>-6</v>
      </c>
      <c r="F311">
        <f>SUMIF(RAWDC3!BE311:HV311, $F$2)</f>
        <v>0</v>
      </c>
      <c r="G311">
        <f>SUMIF(RAWDC3!BE311:HV311, $G$2)</f>
        <v>-1</v>
      </c>
      <c r="H311">
        <f>SUMIF(RAWDC3!BE311:HV311, $H$2)</f>
        <v>3</v>
      </c>
      <c r="I311">
        <f>SUMIF(RAWDC3!BE311:HV311, $I$2)</f>
        <v>0</v>
      </c>
      <c r="J311">
        <f>SUMIF(RAWDC3!BE311:HV311, $J$2)</f>
        <v>0</v>
      </c>
      <c r="K311">
        <f>SUMIF(RAWDC3!BE311:HV311, $K$2)</f>
        <v>0</v>
      </c>
      <c r="M311">
        <f t="shared" si="36"/>
        <v>-11</v>
      </c>
      <c r="N311">
        <f t="shared" si="37"/>
        <v>3</v>
      </c>
      <c r="O311">
        <f t="shared" si="38"/>
        <v>14</v>
      </c>
      <c r="Q311" s="162" t="str">
        <f>RAWDC3!P311</f>
        <v>No</v>
      </c>
      <c r="R311" s="162" t="str">
        <f>RAWDC3!Q311</f>
        <v>No</v>
      </c>
      <c r="S311" s="162" t="str">
        <f>RAWDC3!R311</f>
        <v xml:space="preserve">decreased </v>
      </c>
      <c r="T311" s="162" t="str">
        <f>RAWDC3!S311</f>
        <v>same</v>
      </c>
      <c r="U311" s="162" t="str">
        <f>RAWDC3!T311</f>
        <v>same</v>
      </c>
      <c r="V311" s="162" t="str">
        <f>RAWDC3!U311</f>
        <v>yes - farklek</v>
      </c>
      <c r="X311" s="162" t="str">
        <f>RAWDC3!AE311</f>
        <v>quad - rec fem strain</v>
      </c>
      <c r="Y311" s="162" t="str">
        <f>RAWDC3!AF311</f>
        <v>Left</v>
      </c>
      <c r="Z311" s="162" t="str">
        <f>RAWDC3!AG311</f>
        <v>strain - muscle</v>
      </c>
      <c r="AA311" s="162">
        <f>RAWDC3!AH311</f>
        <v>43209</v>
      </c>
      <c r="AB311" s="162">
        <f>RAWDC3!AI311</f>
        <v>2</v>
      </c>
      <c r="AC311" s="162" t="str">
        <f>RAWDC3!AJ311</f>
        <v>match</v>
      </c>
      <c r="AD311" s="162" t="str">
        <f>RAWDC3!AK311</f>
        <v>acute</v>
      </c>
      <c r="AE311" s="162" t="str">
        <f>RAWDC3!AL311</f>
        <v>non contact</v>
      </c>
      <c r="AF311" s="162" t="str">
        <f>RAWDC3!AM311</f>
        <v>yes</v>
      </c>
      <c r="AG311" s="162"/>
      <c r="AH311" s="162" t="str">
        <f>RAWDC3!AN311</f>
        <v>-</v>
      </c>
    </row>
    <row r="312" spans="1:42">
      <c r="A312" s="44">
        <v>310</v>
      </c>
      <c r="B312">
        <f>RAWDC3!K312</f>
        <v>0</v>
      </c>
      <c r="C312">
        <f>RAWDC3!L312</f>
        <v>0</v>
      </c>
      <c r="D312">
        <f>SUMIF(RAWDC3!BE312:HV312, $D$2)</f>
        <v>0</v>
      </c>
      <c r="E312">
        <f>SUMIF(RAWDC3!BE312:HV312, $E$2)</f>
        <v>0</v>
      </c>
      <c r="F312">
        <f>SUMIF(RAWDC3!BE312:HV312, $F$2)</f>
        <v>0</v>
      </c>
      <c r="G312">
        <f>SUMIF(RAWDC3!BE312:HV312, $G$2)</f>
        <v>0</v>
      </c>
      <c r="H312">
        <f>SUMIF(RAWDC3!BE312:HV312, $H$2)</f>
        <v>0</v>
      </c>
      <c r="I312">
        <f>SUMIF(RAWDC3!BE312:HV312, $I$2)</f>
        <v>0</v>
      </c>
      <c r="J312">
        <f>SUMIF(RAWDC3!BE312:HV312, $J$2)</f>
        <v>0</v>
      </c>
      <c r="K312">
        <f>SUMIF(RAWDC3!BE312:HV312, $K$2)</f>
        <v>0</v>
      </c>
      <c r="M312">
        <f t="shared" si="36"/>
        <v>0</v>
      </c>
      <c r="N312">
        <f t="shared" si="37"/>
        <v>0</v>
      </c>
      <c r="O312">
        <f t="shared" si="38"/>
        <v>0</v>
      </c>
      <c r="Q312" s="162">
        <f>RAWDC3!P312</f>
        <v>0</v>
      </c>
      <c r="R312" s="162">
        <f>RAWDC3!Q312</f>
        <v>0</v>
      </c>
      <c r="S312" s="162">
        <f>RAWDC3!R312</f>
        <v>0</v>
      </c>
      <c r="T312" s="162">
        <f>RAWDC3!S312</f>
        <v>0</v>
      </c>
      <c r="U312" s="162">
        <f>RAWDC3!T312</f>
        <v>0</v>
      </c>
      <c r="V312" s="162">
        <f>RAWDC3!U312</f>
        <v>0</v>
      </c>
      <c r="X312" s="162" t="str">
        <f>RAWDC3!AE312</f>
        <v>-</v>
      </c>
      <c r="Y312" s="162" t="str">
        <f>RAWDC3!AF312</f>
        <v>-</v>
      </c>
      <c r="Z312" s="162" t="str">
        <f>RAWDC3!AG312</f>
        <v>-</v>
      </c>
      <c r="AA312" s="162" t="str">
        <f>RAWDC3!AH312</f>
        <v>-</v>
      </c>
      <c r="AB312" s="162" t="str">
        <f>RAWDC3!AI312</f>
        <v>-</v>
      </c>
      <c r="AC312" s="162" t="str">
        <f>RAWDC3!AJ312</f>
        <v>-</v>
      </c>
      <c r="AD312" s="162" t="str">
        <f>RAWDC3!AK312</f>
        <v>-</v>
      </c>
      <c r="AE312" s="162" t="str">
        <f>RAWDC3!AL312</f>
        <v>-</v>
      </c>
      <c r="AF312" s="162" t="str">
        <f>RAWDC3!AM312</f>
        <v>-</v>
      </c>
      <c r="AG312" s="162"/>
      <c r="AH312" s="162" t="str">
        <f>RAWDC3!AN312</f>
        <v>-</v>
      </c>
    </row>
    <row r="313" spans="1:42">
      <c r="A313" s="44">
        <v>311</v>
      </c>
      <c r="B313">
        <f>RAWDC3!K313</f>
        <v>0</v>
      </c>
      <c r="C313">
        <f>RAWDC3!L313</f>
        <v>0</v>
      </c>
      <c r="D313">
        <f>SUMIF(RAWDC3!BE313:HV313, $D$2)</f>
        <v>0</v>
      </c>
      <c r="E313">
        <f>SUMIF(RAWDC3!BE313:HV313, $E$2)</f>
        <v>0</v>
      </c>
      <c r="F313">
        <f>SUMIF(RAWDC3!BE313:HV313, $F$2)</f>
        <v>0</v>
      </c>
      <c r="G313">
        <f>SUMIF(RAWDC3!BE313:HV313, $G$2)</f>
        <v>0</v>
      </c>
      <c r="H313">
        <f>SUMIF(RAWDC3!BE313:HV313, $H$2)</f>
        <v>0</v>
      </c>
      <c r="I313">
        <f>SUMIF(RAWDC3!BE313:HV313, $I$2)</f>
        <v>0</v>
      </c>
      <c r="J313">
        <f>SUMIF(RAWDC3!BE313:HV313, $J$2)</f>
        <v>0</v>
      </c>
      <c r="K313">
        <f>SUMIF(RAWDC3!BE313:HV313, $K$2)</f>
        <v>0</v>
      </c>
      <c r="M313">
        <f t="shared" si="36"/>
        <v>0</v>
      </c>
      <c r="N313">
        <f t="shared" si="37"/>
        <v>0</v>
      </c>
      <c r="O313">
        <f t="shared" si="38"/>
        <v>0</v>
      </c>
      <c r="Q313" s="162">
        <f>RAWDC3!P313</f>
        <v>0</v>
      </c>
      <c r="R313" s="162">
        <f>RAWDC3!Q313</f>
        <v>0</v>
      </c>
      <c r="S313" s="162">
        <f>RAWDC3!R313</f>
        <v>0</v>
      </c>
      <c r="T313" s="162">
        <f>RAWDC3!S313</f>
        <v>0</v>
      </c>
      <c r="U313" s="162">
        <f>RAWDC3!T313</f>
        <v>0</v>
      </c>
      <c r="V313" s="162">
        <f>RAWDC3!U313</f>
        <v>0</v>
      </c>
      <c r="X313" s="162" t="str">
        <f>RAWDC3!AE313</f>
        <v>-</v>
      </c>
      <c r="Y313" s="162" t="str">
        <f>RAWDC3!AF313</f>
        <v>-</v>
      </c>
      <c r="Z313" s="162" t="str">
        <f>RAWDC3!AG313</f>
        <v>-</v>
      </c>
      <c r="AA313" s="162" t="str">
        <f>RAWDC3!AH313</f>
        <v>-</v>
      </c>
      <c r="AB313" s="162" t="str">
        <f>RAWDC3!AI313</f>
        <v>-</v>
      </c>
      <c r="AC313" s="162" t="str">
        <f>RAWDC3!AJ313</f>
        <v>-</v>
      </c>
      <c r="AD313" s="162" t="str">
        <f>RAWDC3!AK313</f>
        <v>-</v>
      </c>
      <c r="AE313" s="162" t="str">
        <f>RAWDC3!AL313</f>
        <v>-</v>
      </c>
      <c r="AF313" s="162" t="str">
        <f>RAWDC3!AM313</f>
        <v>-</v>
      </c>
      <c r="AG313" s="162"/>
      <c r="AH313" s="162" t="str">
        <f>RAWDC3!AN313</f>
        <v>-</v>
      </c>
    </row>
    <row r="314" spans="1:42">
      <c r="A314" s="44">
        <v>312</v>
      </c>
      <c r="B314">
        <f>RAWDC3!K314</f>
        <v>0</v>
      </c>
      <c r="C314">
        <f>RAWDC3!L314</f>
        <v>0</v>
      </c>
      <c r="D314">
        <f>SUMIF(RAWDC3!BE314:HV314, $D$2)</f>
        <v>0</v>
      </c>
      <c r="E314">
        <f>SUMIF(RAWDC3!BE314:HV314, $E$2)</f>
        <v>0</v>
      </c>
      <c r="F314">
        <f>SUMIF(RAWDC3!BE314:HV314, $F$2)</f>
        <v>0</v>
      </c>
      <c r="G314">
        <f>SUMIF(RAWDC3!BE314:HV314, $G$2)</f>
        <v>0</v>
      </c>
      <c r="H314">
        <f>SUMIF(RAWDC3!BE314:HV314, $H$2)</f>
        <v>0</v>
      </c>
      <c r="I314">
        <f>SUMIF(RAWDC3!BE314:HV314, $I$2)</f>
        <v>0</v>
      </c>
      <c r="J314">
        <f>SUMIF(RAWDC3!BE314:HV314, $J$2)</f>
        <v>0</v>
      </c>
      <c r="K314">
        <f>SUMIF(RAWDC3!BE314:HV314, $K$2)</f>
        <v>0</v>
      </c>
      <c r="M314">
        <f t="shared" si="36"/>
        <v>0</v>
      </c>
      <c r="N314">
        <f t="shared" si="37"/>
        <v>0</v>
      </c>
      <c r="O314">
        <f t="shared" si="38"/>
        <v>0</v>
      </c>
      <c r="Q314" s="162">
        <f>RAWDC3!P314</f>
        <v>0</v>
      </c>
      <c r="R314" s="162">
        <f>RAWDC3!Q314</f>
        <v>0</v>
      </c>
      <c r="S314" s="162">
        <f>RAWDC3!R314</f>
        <v>0</v>
      </c>
      <c r="T314" s="162">
        <f>RAWDC3!S314</f>
        <v>0</v>
      </c>
      <c r="U314" s="162">
        <f>RAWDC3!T314</f>
        <v>0</v>
      </c>
      <c r="V314" s="162">
        <f>RAWDC3!U314</f>
        <v>0</v>
      </c>
      <c r="X314" s="162" t="str">
        <f>RAWDC3!AE314</f>
        <v>-</v>
      </c>
      <c r="Y314" s="162" t="str">
        <f>RAWDC3!AF314</f>
        <v>-</v>
      </c>
      <c r="Z314" s="162" t="str">
        <f>RAWDC3!AG314</f>
        <v>-</v>
      </c>
      <c r="AA314" s="162" t="str">
        <f>RAWDC3!AH314</f>
        <v>-</v>
      </c>
      <c r="AB314" s="162" t="str">
        <f>RAWDC3!AI314</f>
        <v>-</v>
      </c>
      <c r="AC314" s="162" t="str">
        <f>RAWDC3!AJ314</f>
        <v>-</v>
      </c>
      <c r="AD314" s="162" t="str">
        <f>RAWDC3!AK314</f>
        <v>-</v>
      </c>
      <c r="AE314" s="162" t="str">
        <f>RAWDC3!AL314</f>
        <v>-</v>
      </c>
      <c r="AF314" s="162" t="str">
        <f>RAWDC3!AM314</f>
        <v>-</v>
      </c>
      <c r="AG314" s="162"/>
      <c r="AH314" s="162" t="str">
        <f>RAWDC3!AN314</f>
        <v>-</v>
      </c>
    </row>
    <row r="315" spans="1:42">
      <c r="A315" s="44">
        <v>313</v>
      </c>
      <c r="B315">
        <f>RAWDC3!K315</f>
        <v>0</v>
      </c>
      <c r="C315">
        <f>RAWDC3!L315</f>
        <v>0</v>
      </c>
      <c r="D315">
        <f>SUMIF(RAWDC3!BE315:HV315, $D$2)</f>
        <v>0</v>
      </c>
      <c r="E315">
        <f>SUMIF(RAWDC3!BE315:HV315, $E$2)</f>
        <v>0</v>
      </c>
      <c r="F315">
        <f>SUMIF(RAWDC3!BE315:HV315, $F$2)</f>
        <v>0</v>
      </c>
      <c r="G315">
        <f>SUMIF(RAWDC3!BE315:HV315, $G$2)</f>
        <v>0</v>
      </c>
      <c r="H315">
        <f>SUMIF(RAWDC3!BE315:HV315, $H$2)</f>
        <v>0</v>
      </c>
      <c r="I315">
        <f>SUMIF(RAWDC3!BE315:HV315, $I$2)</f>
        <v>0</v>
      </c>
      <c r="J315">
        <f>SUMIF(RAWDC3!BE315:HV315, $J$2)</f>
        <v>0</v>
      </c>
      <c r="K315">
        <f>SUMIF(RAWDC3!BE315:HV315, $K$2)</f>
        <v>0</v>
      </c>
      <c r="M315">
        <f t="shared" si="36"/>
        <v>0</v>
      </c>
      <c r="N315">
        <f t="shared" si="37"/>
        <v>0</v>
      </c>
      <c r="O315">
        <f t="shared" si="38"/>
        <v>0</v>
      </c>
      <c r="Q315" s="162">
        <f>RAWDC3!P315</f>
        <v>0</v>
      </c>
      <c r="R315" s="162">
        <f>RAWDC3!Q315</f>
        <v>0</v>
      </c>
      <c r="S315" s="162">
        <f>RAWDC3!R315</f>
        <v>0</v>
      </c>
      <c r="T315" s="162">
        <f>RAWDC3!S315</f>
        <v>0</v>
      </c>
      <c r="U315" s="162">
        <f>RAWDC3!T315</f>
        <v>0</v>
      </c>
      <c r="V315" s="162">
        <f>RAWDC3!U315</f>
        <v>0</v>
      </c>
      <c r="X315" s="162" t="str">
        <f>RAWDC3!AE315</f>
        <v>-</v>
      </c>
      <c r="Y315" s="162" t="str">
        <f>RAWDC3!AF315</f>
        <v>-</v>
      </c>
      <c r="Z315" s="162" t="str">
        <f>RAWDC3!AG315</f>
        <v>-</v>
      </c>
      <c r="AA315" s="162" t="str">
        <f>RAWDC3!AH315</f>
        <v>-</v>
      </c>
      <c r="AB315" s="162" t="str">
        <f>RAWDC3!AI315</f>
        <v>-</v>
      </c>
      <c r="AC315" s="162" t="str">
        <f>RAWDC3!AJ315</f>
        <v>-</v>
      </c>
      <c r="AD315" s="162" t="str">
        <f>RAWDC3!AK315</f>
        <v>-</v>
      </c>
      <c r="AE315" s="162" t="str">
        <f>RAWDC3!AL315</f>
        <v>-</v>
      </c>
      <c r="AF315" s="162" t="str">
        <f>RAWDC3!AM315</f>
        <v>-</v>
      </c>
      <c r="AG315" s="162"/>
      <c r="AH315" s="162" t="str">
        <f>RAWDC3!AN315</f>
        <v>-</v>
      </c>
    </row>
    <row r="316" spans="1:42">
      <c r="A316" s="44">
        <v>314</v>
      </c>
      <c r="B316">
        <f>RAWDC3!K316</f>
        <v>0</v>
      </c>
      <c r="C316">
        <f>RAWDC3!L316</f>
        <v>0</v>
      </c>
      <c r="D316">
        <f>SUMIF(RAWDC3!BE316:HV316, $D$2)</f>
        <v>0</v>
      </c>
      <c r="E316">
        <f>SUMIF(RAWDC3!BE316:HV316, $E$2)</f>
        <v>0</v>
      </c>
      <c r="F316">
        <f>SUMIF(RAWDC3!BE316:HV316, $F$2)</f>
        <v>0</v>
      </c>
      <c r="G316">
        <f>SUMIF(RAWDC3!BE316:HV316, $G$2)</f>
        <v>0</v>
      </c>
      <c r="H316">
        <f>SUMIF(RAWDC3!BE316:HV316, $H$2)</f>
        <v>0</v>
      </c>
      <c r="I316">
        <f>SUMIF(RAWDC3!BE316:HV316, $I$2)</f>
        <v>0</v>
      </c>
      <c r="J316">
        <f>SUMIF(RAWDC3!BE316:HV316, $J$2)</f>
        <v>0</v>
      </c>
      <c r="K316">
        <f>SUMIF(RAWDC3!BE316:HV316, $K$2)</f>
        <v>0</v>
      </c>
      <c r="M316">
        <f t="shared" si="36"/>
        <v>0</v>
      </c>
      <c r="N316">
        <f t="shared" si="37"/>
        <v>0</v>
      </c>
      <c r="O316">
        <f t="shared" si="38"/>
        <v>0</v>
      </c>
      <c r="Q316" s="162">
        <f>RAWDC3!P316</f>
        <v>0</v>
      </c>
      <c r="R316" s="162">
        <f>RAWDC3!Q316</f>
        <v>0</v>
      </c>
      <c r="S316" s="162">
        <f>RAWDC3!R316</f>
        <v>0</v>
      </c>
      <c r="T316" s="162">
        <f>RAWDC3!S316</f>
        <v>0</v>
      </c>
      <c r="U316" s="162">
        <f>RAWDC3!T316</f>
        <v>0</v>
      </c>
      <c r="V316" s="162">
        <f>RAWDC3!U316</f>
        <v>0</v>
      </c>
      <c r="X316" s="162" t="str">
        <f>RAWDC3!AE316</f>
        <v>-</v>
      </c>
      <c r="Y316" s="162" t="str">
        <f>RAWDC3!AF316</f>
        <v>-</v>
      </c>
      <c r="Z316" s="162" t="str">
        <f>RAWDC3!AG316</f>
        <v>-</v>
      </c>
      <c r="AA316" s="162" t="str">
        <f>RAWDC3!AH316</f>
        <v>-</v>
      </c>
      <c r="AB316" s="162" t="str">
        <f>RAWDC3!AI316</f>
        <v>-</v>
      </c>
      <c r="AC316" s="162" t="str">
        <f>RAWDC3!AJ316</f>
        <v>-</v>
      </c>
      <c r="AD316" s="162" t="str">
        <f>RAWDC3!AK316</f>
        <v>-</v>
      </c>
      <c r="AE316" s="162" t="str">
        <f>RAWDC3!AL316</f>
        <v>-</v>
      </c>
      <c r="AF316" s="162" t="str">
        <f>RAWDC3!AM316</f>
        <v>-</v>
      </c>
      <c r="AG316" s="162"/>
      <c r="AH316" s="162" t="str">
        <f>RAWDC3!AN316</f>
        <v>-</v>
      </c>
    </row>
    <row r="317" spans="1:42">
      <c r="A317" s="44">
        <v>315</v>
      </c>
      <c r="B317">
        <f>RAWDC3!K317</f>
        <v>0</v>
      </c>
      <c r="C317">
        <f>RAWDC3!L317</f>
        <v>0</v>
      </c>
      <c r="D317">
        <f>SUMIF(RAWDC3!BE317:HV317, $D$2)</f>
        <v>0</v>
      </c>
      <c r="E317">
        <f>SUMIF(RAWDC3!BE317:HV317, $E$2)</f>
        <v>0</v>
      </c>
      <c r="F317">
        <f>SUMIF(RAWDC3!BE317:HV317, $F$2)</f>
        <v>0</v>
      </c>
      <c r="G317">
        <f>SUMIF(RAWDC3!BE317:HV317, $G$2)</f>
        <v>0</v>
      </c>
      <c r="H317">
        <f>SUMIF(RAWDC3!BE317:HV317, $H$2)</f>
        <v>0</v>
      </c>
      <c r="I317">
        <f>SUMIF(RAWDC3!BE317:HV317, $I$2)</f>
        <v>0</v>
      </c>
      <c r="J317">
        <f>SUMIF(RAWDC3!BE317:HV317, $J$2)</f>
        <v>0</v>
      </c>
      <c r="K317">
        <f>SUMIF(RAWDC3!BE317:HV317, $K$2)</f>
        <v>0</v>
      </c>
      <c r="M317">
        <f t="shared" si="36"/>
        <v>0</v>
      </c>
      <c r="N317">
        <f t="shared" si="37"/>
        <v>0</v>
      </c>
      <c r="O317">
        <f t="shared" si="38"/>
        <v>0</v>
      </c>
      <c r="Q317" s="162">
        <f>RAWDC3!P317</f>
        <v>0</v>
      </c>
      <c r="R317" s="162">
        <f>RAWDC3!Q317</f>
        <v>0</v>
      </c>
      <c r="S317" s="162">
        <f>RAWDC3!R317</f>
        <v>0</v>
      </c>
      <c r="T317" s="162">
        <f>RAWDC3!S317</f>
        <v>0</v>
      </c>
      <c r="U317" s="162">
        <f>RAWDC3!T317</f>
        <v>0</v>
      </c>
      <c r="V317" s="162">
        <f>RAWDC3!U317</f>
        <v>0</v>
      </c>
      <c r="X317" s="162" t="str">
        <f>RAWDC3!AE317</f>
        <v>-</v>
      </c>
      <c r="Y317" s="162" t="str">
        <f>RAWDC3!AF317</f>
        <v>-</v>
      </c>
      <c r="Z317" s="162" t="str">
        <f>RAWDC3!AG317</f>
        <v>-</v>
      </c>
      <c r="AA317" s="162" t="str">
        <f>RAWDC3!AH317</f>
        <v>-</v>
      </c>
      <c r="AB317" s="162" t="str">
        <f>RAWDC3!AI317</f>
        <v>-</v>
      </c>
      <c r="AC317" s="162" t="str">
        <f>RAWDC3!AJ317</f>
        <v>-</v>
      </c>
      <c r="AD317" s="162" t="str">
        <f>RAWDC3!AK317</f>
        <v>-</v>
      </c>
      <c r="AE317" s="162" t="str">
        <f>RAWDC3!AL317</f>
        <v>-</v>
      </c>
      <c r="AF317" s="162" t="str">
        <f>RAWDC3!AM317</f>
        <v>-</v>
      </c>
      <c r="AG317" s="162"/>
      <c r="AH317" s="162" t="str">
        <f>RAWDC3!AN317</f>
        <v>-</v>
      </c>
    </row>
    <row r="318" spans="1:42">
      <c r="A318" s="44">
        <v>316</v>
      </c>
      <c r="B318">
        <f>RAWDC3!K318</f>
        <v>0</v>
      </c>
      <c r="C318">
        <f>RAWDC3!L318</f>
        <v>0</v>
      </c>
      <c r="D318">
        <f>SUMIF(RAWDC3!BE318:HV318, $D$2)</f>
        <v>0</v>
      </c>
      <c r="E318">
        <f>SUMIF(RAWDC3!BE318:HV318, $E$2)</f>
        <v>0</v>
      </c>
      <c r="F318">
        <f>SUMIF(RAWDC3!BE318:HV318, $F$2)</f>
        <v>0</v>
      </c>
      <c r="G318">
        <f>SUMIF(RAWDC3!BE318:HV318, $G$2)</f>
        <v>0</v>
      </c>
      <c r="H318">
        <f>SUMIF(RAWDC3!BE318:HV318, $H$2)</f>
        <v>0</v>
      </c>
      <c r="I318">
        <f>SUMIF(RAWDC3!BE318:HV318, $I$2)</f>
        <v>0</v>
      </c>
      <c r="J318">
        <f>SUMIF(RAWDC3!BE318:HV318, $J$2)</f>
        <v>0</v>
      </c>
      <c r="K318">
        <f>SUMIF(RAWDC3!BE318:HV318, $K$2)</f>
        <v>0</v>
      </c>
      <c r="M318">
        <f t="shared" si="36"/>
        <v>0</v>
      </c>
      <c r="N318">
        <f t="shared" si="37"/>
        <v>0</v>
      </c>
      <c r="O318">
        <f t="shared" si="38"/>
        <v>0</v>
      </c>
      <c r="Q318" s="162">
        <f>RAWDC3!P318</f>
        <v>0</v>
      </c>
      <c r="R318" s="162">
        <f>RAWDC3!Q318</f>
        <v>0</v>
      </c>
      <c r="S318" s="162">
        <f>RAWDC3!R318</f>
        <v>0</v>
      </c>
      <c r="T318" s="162">
        <f>RAWDC3!S318</f>
        <v>0</v>
      </c>
      <c r="U318" s="162">
        <f>RAWDC3!T318</f>
        <v>0</v>
      </c>
      <c r="V318" s="162">
        <f>RAWDC3!U318</f>
        <v>0</v>
      </c>
      <c r="X318" s="162" t="str">
        <f>RAWDC3!AE318</f>
        <v>-</v>
      </c>
      <c r="Y318" s="162" t="str">
        <f>RAWDC3!AF318</f>
        <v>-</v>
      </c>
      <c r="Z318" s="162" t="str">
        <f>RAWDC3!AG318</f>
        <v>-</v>
      </c>
      <c r="AA318" s="162" t="str">
        <f>RAWDC3!AH318</f>
        <v>-</v>
      </c>
      <c r="AB318" s="162" t="str">
        <f>RAWDC3!AI318</f>
        <v>-</v>
      </c>
      <c r="AC318" s="162" t="str">
        <f>RAWDC3!AJ318</f>
        <v>-</v>
      </c>
      <c r="AD318" s="162" t="str">
        <f>RAWDC3!AK318</f>
        <v>-</v>
      </c>
      <c r="AE318" s="162" t="str">
        <f>RAWDC3!AL318</f>
        <v>-</v>
      </c>
      <c r="AF318" s="162" t="str">
        <f>RAWDC3!AM318</f>
        <v>-</v>
      </c>
      <c r="AG318" s="162"/>
      <c r="AH318" s="162" t="str">
        <f>RAWDC3!AN318</f>
        <v>-</v>
      </c>
    </row>
    <row r="319" spans="1:42">
      <c r="A319" s="44">
        <v>317</v>
      </c>
      <c r="B319">
        <f>RAWDC3!K319</f>
        <v>0</v>
      </c>
      <c r="C319">
        <f>RAWDC3!L319</f>
        <v>0</v>
      </c>
      <c r="D319">
        <f>SUMIF(RAWDC3!BE319:HV319, $D$2)</f>
        <v>0</v>
      </c>
      <c r="E319">
        <f>SUMIF(RAWDC3!BE319:HV319, $E$2)</f>
        <v>0</v>
      </c>
      <c r="F319">
        <f>SUMIF(RAWDC3!BE319:HV319, $F$2)</f>
        <v>0</v>
      </c>
      <c r="G319">
        <f>SUMIF(RAWDC3!BE319:HV319, $G$2)</f>
        <v>0</v>
      </c>
      <c r="H319">
        <f>SUMIF(RAWDC3!BE319:HV319, $H$2)</f>
        <v>0</v>
      </c>
      <c r="I319">
        <f>SUMIF(RAWDC3!BE319:HV319, $I$2)</f>
        <v>0</v>
      </c>
      <c r="J319">
        <f>SUMIF(RAWDC3!BE319:HV319, $J$2)</f>
        <v>0</v>
      </c>
      <c r="K319">
        <f>SUMIF(RAWDC3!BE319:HV319, $K$2)</f>
        <v>0</v>
      </c>
      <c r="M319">
        <f t="shared" si="36"/>
        <v>0</v>
      </c>
      <c r="N319">
        <f t="shared" si="37"/>
        <v>0</v>
      </c>
      <c r="O319">
        <f t="shared" si="38"/>
        <v>0</v>
      </c>
      <c r="Q319" s="162">
        <f>RAWDC3!P319</f>
        <v>0</v>
      </c>
      <c r="R319" s="162">
        <f>RAWDC3!Q319</f>
        <v>0</v>
      </c>
      <c r="S319" s="162">
        <f>RAWDC3!R319</f>
        <v>0</v>
      </c>
      <c r="T319" s="162">
        <f>RAWDC3!S319</f>
        <v>0</v>
      </c>
      <c r="U319" s="162">
        <f>RAWDC3!T319</f>
        <v>0</v>
      </c>
      <c r="V319" s="162">
        <f>RAWDC3!U319</f>
        <v>0</v>
      </c>
      <c r="X319" s="162" t="str">
        <f>RAWDC3!AE319</f>
        <v>-</v>
      </c>
      <c r="Y319" s="162" t="str">
        <f>RAWDC3!AF319</f>
        <v>-</v>
      </c>
      <c r="Z319" s="162" t="str">
        <f>RAWDC3!AG319</f>
        <v>-</v>
      </c>
      <c r="AA319" s="162" t="str">
        <f>RAWDC3!AH319</f>
        <v>-</v>
      </c>
      <c r="AB319" s="162" t="str">
        <f>RAWDC3!AI319</f>
        <v>-</v>
      </c>
      <c r="AC319" s="162" t="str">
        <f>RAWDC3!AJ319</f>
        <v>-</v>
      </c>
      <c r="AD319" s="162" t="str">
        <f>RAWDC3!AK319</f>
        <v>-</v>
      </c>
      <c r="AE319" s="162" t="str">
        <f>RAWDC3!AL319</f>
        <v>-</v>
      </c>
      <c r="AF319" s="162" t="str">
        <f>RAWDC3!AM319</f>
        <v>-</v>
      </c>
      <c r="AG319" s="162"/>
      <c r="AH319" s="162" t="str">
        <f>RAWDC3!AN319</f>
        <v>-</v>
      </c>
    </row>
    <row r="320" spans="1:42">
      <c r="A320" s="44">
        <v>318</v>
      </c>
      <c r="B320">
        <f>RAWDC3!K320</f>
        <v>0</v>
      </c>
      <c r="C320">
        <f>RAWDC3!L320</f>
        <v>0</v>
      </c>
      <c r="D320">
        <f>SUMIF(RAWDC3!BE320:HV320, $D$2)</f>
        <v>0</v>
      </c>
      <c r="E320">
        <f>SUMIF(RAWDC3!BE320:HV320, $E$2)</f>
        <v>0</v>
      </c>
      <c r="F320">
        <f>SUMIF(RAWDC3!BE320:HV320, $F$2)</f>
        <v>0</v>
      </c>
      <c r="G320">
        <f>SUMIF(RAWDC3!BE320:HV320, $G$2)</f>
        <v>0</v>
      </c>
      <c r="H320">
        <f>SUMIF(RAWDC3!BE320:HV320, $H$2)</f>
        <v>0</v>
      </c>
      <c r="I320">
        <f>SUMIF(RAWDC3!BE320:HV320, $I$2)</f>
        <v>0</v>
      </c>
      <c r="J320">
        <f>SUMIF(RAWDC3!BE320:HV320, $J$2)</f>
        <v>0</v>
      </c>
      <c r="K320">
        <f>SUMIF(RAWDC3!BE320:HV320, $K$2)</f>
        <v>0</v>
      </c>
      <c r="M320">
        <f t="shared" si="36"/>
        <v>0</v>
      </c>
      <c r="N320">
        <f t="shared" si="37"/>
        <v>0</v>
      </c>
      <c r="O320">
        <f t="shared" si="38"/>
        <v>0</v>
      </c>
      <c r="Q320" s="162">
        <f>RAWDC3!P320</f>
        <v>0</v>
      </c>
      <c r="R320" s="162">
        <f>RAWDC3!Q320</f>
        <v>0</v>
      </c>
      <c r="S320" s="162">
        <f>RAWDC3!R320</f>
        <v>0</v>
      </c>
      <c r="T320" s="162">
        <f>RAWDC3!S320</f>
        <v>0</v>
      </c>
      <c r="U320" s="162">
        <f>RAWDC3!T320</f>
        <v>0</v>
      </c>
      <c r="V320" s="162">
        <f>RAWDC3!U320</f>
        <v>0</v>
      </c>
      <c r="X320" s="162" t="str">
        <f>RAWDC3!AE320</f>
        <v>-</v>
      </c>
      <c r="Y320" s="162" t="str">
        <f>RAWDC3!AF320</f>
        <v>-</v>
      </c>
      <c r="Z320" s="162" t="str">
        <f>RAWDC3!AG320</f>
        <v>-</v>
      </c>
      <c r="AA320" s="162" t="str">
        <f>RAWDC3!AH320</f>
        <v>-</v>
      </c>
      <c r="AB320" s="162" t="str">
        <f>RAWDC3!AI320</f>
        <v>-</v>
      </c>
      <c r="AC320" s="162" t="str">
        <f>RAWDC3!AJ320</f>
        <v>-</v>
      </c>
      <c r="AD320" s="162" t="str">
        <f>RAWDC3!AK320</f>
        <v>-</v>
      </c>
      <c r="AE320" s="162" t="str">
        <f>RAWDC3!AL320</f>
        <v>-</v>
      </c>
      <c r="AF320" s="162" t="str">
        <f>RAWDC3!AM320</f>
        <v>-</v>
      </c>
      <c r="AG320" s="162"/>
      <c r="AH320" s="162" t="str">
        <f>RAWDC3!AN320</f>
        <v>-</v>
      </c>
    </row>
    <row r="321" spans="1:34">
      <c r="A321" s="44">
        <v>319</v>
      </c>
      <c r="B321">
        <f>RAWDC3!K321</f>
        <v>0</v>
      </c>
      <c r="C321">
        <f>RAWDC3!L321</f>
        <v>0</v>
      </c>
      <c r="D321">
        <f>SUMIF(RAWDC3!BE321:HV321, $D$2)</f>
        <v>0</v>
      </c>
      <c r="E321">
        <f>SUMIF(RAWDC3!BE321:HV321, $E$2)</f>
        <v>0</v>
      </c>
      <c r="F321">
        <f>SUMIF(RAWDC3!BE321:HV321, $F$2)</f>
        <v>0</v>
      </c>
      <c r="G321">
        <f>SUMIF(RAWDC3!BE321:HV321, $G$2)</f>
        <v>0</v>
      </c>
      <c r="H321">
        <f>SUMIF(RAWDC3!BE321:HV321, $H$2)</f>
        <v>0</v>
      </c>
      <c r="I321">
        <f>SUMIF(RAWDC3!BE321:HV321, $I$2)</f>
        <v>0</v>
      </c>
      <c r="J321">
        <f>SUMIF(RAWDC3!BE321:HV321, $J$2)</f>
        <v>0</v>
      </c>
      <c r="K321">
        <f>SUMIF(RAWDC3!BE321:HV321, $K$2)</f>
        <v>0</v>
      </c>
      <c r="M321">
        <f t="shared" si="36"/>
        <v>0</v>
      </c>
      <c r="N321">
        <f t="shared" si="37"/>
        <v>0</v>
      </c>
      <c r="O321">
        <f t="shared" si="38"/>
        <v>0</v>
      </c>
      <c r="Q321" s="162">
        <f>RAWDC3!P321</f>
        <v>0</v>
      </c>
      <c r="R321" s="162">
        <f>RAWDC3!Q321</f>
        <v>0</v>
      </c>
      <c r="S321" s="162">
        <f>RAWDC3!R321</f>
        <v>0</v>
      </c>
      <c r="T321" s="162">
        <f>RAWDC3!S321</f>
        <v>0</v>
      </c>
      <c r="U321" s="162">
        <f>RAWDC3!T321</f>
        <v>0</v>
      </c>
      <c r="V321" s="162">
        <f>RAWDC3!U321</f>
        <v>0</v>
      </c>
      <c r="X321" s="162" t="str">
        <f>RAWDC3!AE321</f>
        <v>-</v>
      </c>
      <c r="Y321" s="162" t="str">
        <f>RAWDC3!AF321</f>
        <v>-</v>
      </c>
      <c r="Z321" s="162" t="str">
        <f>RAWDC3!AG321</f>
        <v>-</v>
      </c>
      <c r="AA321" s="162" t="str">
        <f>RAWDC3!AH321</f>
        <v>-</v>
      </c>
      <c r="AB321" s="162" t="str">
        <f>RAWDC3!AI321</f>
        <v>-</v>
      </c>
      <c r="AC321" s="162" t="str">
        <f>RAWDC3!AJ321</f>
        <v>-</v>
      </c>
      <c r="AD321" s="162" t="str">
        <f>RAWDC3!AK321</f>
        <v>-</v>
      </c>
      <c r="AE321" s="162" t="str">
        <f>RAWDC3!AL321</f>
        <v>-</v>
      </c>
      <c r="AF321" s="162" t="str">
        <f>RAWDC3!AM321</f>
        <v>-</v>
      </c>
      <c r="AG321" s="162"/>
      <c r="AH321" s="162" t="str">
        <f>RAWDC3!AN321</f>
        <v>-</v>
      </c>
    </row>
    <row r="322" spans="1:34">
      <c r="A322" s="44">
        <v>320</v>
      </c>
      <c r="B322">
        <f>RAWDC3!K322</f>
        <v>0</v>
      </c>
      <c r="C322">
        <f>RAWDC3!L322</f>
        <v>0</v>
      </c>
      <c r="D322">
        <f>SUMIF(RAWDC3!BE322:HV322, $D$2)</f>
        <v>0</v>
      </c>
      <c r="E322">
        <f>SUMIF(RAWDC3!BE322:HV322, $E$2)</f>
        <v>0</v>
      </c>
      <c r="F322">
        <f>SUMIF(RAWDC3!BE322:HV322, $F$2)</f>
        <v>0</v>
      </c>
      <c r="G322">
        <f>SUMIF(RAWDC3!BE322:HV322, $G$2)</f>
        <v>0</v>
      </c>
      <c r="H322">
        <f>SUMIF(RAWDC3!BE322:HV322, $H$2)</f>
        <v>0</v>
      </c>
      <c r="I322">
        <f>SUMIF(RAWDC3!BE322:HV322, $I$2)</f>
        <v>0</v>
      </c>
      <c r="J322">
        <f>SUMIF(RAWDC3!BE322:HV322, $J$2)</f>
        <v>0</v>
      </c>
      <c r="K322">
        <f>SUMIF(RAWDC3!BE322:HV322, $K$2)</f>
        <v>0</v>
      </c>
      <c r="M322">
        <f t="shared" si="36"/>
        <v>0</v>
      </c>
      <c r="N322">
        <f t="shared" si="37"/>
        <v>0</v>
      </c>
      <c r="O322">
        <f t="shared" si="38"/>
        <v>0</v>
      </c>
      <c r="Q322" s="162">
        <f>RAWDC3!P322</f>
        <v>0</v>
      </c>
      <c r="R322" s="162">
        <f>RAWDC3!Q322</f>
        <v>0</v>
      </c>
      <c r="S322" s="162">
        <f>RAWDC3!R322</f>
        <v>0</v>
      </c>
      <c r="T322" s="162">
        <f>RAWDC3!S322</f>
        <v>0</v>
      </c>
      <c r="U322" s="162">
        <f>RAWDC3!T322</f>
        <v>0</v>
      </c>
      <c r="V322" s="162">
        <f>RAWDC3!U322</f>
        <v>0</v>
      </c>
      <c r="X322" s="162" t="str">
        <f>RAWDC3!AE322</f>
        <v>-</v>
      </c>
      <c r="Y322" s="162" t="str">
        <f>RAWDC3!AF322</f>
        <v>-</v>
      </c>
      <c r="Z322" s="162" t="str">
        <f>RAWDC3!AG322</f>
        <v>-</v>
      </c>
      <c r="AA322" s="162" t="str">
        <f>RAWDC3!AH322</f>
        <v>-</v>
      </c>
      <c r="AB322" s="162" t="str">
        <f>RAWDC3!AI322</f>
        <v>-</v>
      </c>
      <c r="AC322" s="162" t="str">
        <f>RAWDC3!AJ322</f>
        <v>-</v>
      </c>
      <c r="AD322" s="162" t="str">
        <f>RAWDC3!AK322</f>
        <v>-</v>
      </c>
      <c r="AE322" s="162" t="str">
        <f>RAWDC3!AL322</f>
        <v>-</v>
      </c>
      <c r="AF322" s="162" t="str">
        <f>RAWDC3!AM322</f>
        <v>-</v>
      </c>
      <c r="AG322" s="162"/>
      <c r="AH322" s="162" t="str">
        <f>RAWDC3!AN322</f>
        <v>-</v>
      </c>
    </row>
    <row r="323" spans="1:34">
      <c r="A323" s="44">
        <v>321</v>
      </c>
      <c r="B323">
        <f>RAWDC3!K323</f>
        <v>0</v>
      </c>
      <c r="C323">
        <f>RAWDC3!L323</f>
        <v>0</v>
      </c>
      <c r="D323">
        <f>SUMIF(RAWDC3!BE323:HV323, $D$2)</f>
        <v>0</v>
      </c>
      <c r="E323">
        <f>SUMIF(RAWDC3!BE323:HV323, $E$2)</f>
        <v>0</v>
      </c>
      <c r="F323">
        <f>SUMIF(RAWDC3!BE323:HV323, $F$2)</f>
        <v>0</v>
      </c>
      <c r="G323">
        <f>SUMIF(RAWDC3!BE323:HV323, $G$2)</f>
        <v>0</v>
      </c>
      <c r="H323">
        <f>SUMIF(RAWDC3!BE323:HV323, $H$2)</f>
        <v>0</v>
      </c>
      <c r="I323">
        <f>SUMIF(RAWDC3!BE323:HV323, $I$2)</f>
        <v>0</v>
      </c>
      <c r="J323">
        <f>SUMIF(RAWDC3!BE323:HV323, $J$2)</f>
        <v>0</v>
      </c>
      <c r="K323">
        <f>SUMIF(RAWDC3!BE323:HV323, $K$2)</f>
        <v>0</v>
      </c>
      <c r="M323">
        <f t="shared" si="36"/>
        <v>0</v>
      </c>
      <c r="N323">
        <f t="shared" si="37"/>
        <v>0</v>
      </c>
      <c r="O323">
        <f t="shared" si="38"/>
        <v>0</v>
      </c>
      <c r="Q323" s="162">
        <f>RAWDC3!P323</f>
        <v>0</v>
      </c>
      <c r="R323" s="162">
        <f>RAWDC3!Q323</f>
        <v>0</v>
      </c>
      <c r="S323" s="162">
        <f>RAWDC3!R323</f>
        <v>0</v>
      </c>
      <c r="T323" s="162">
        <f>RAWDC3!S323</f>
        <v>0</v>
      </c>
      <c r="U323" s="162">
        <f>RAWDC3!T323</f>
        <v>0</v>
      </c>
      <c r="V323" s="162">
        <f>RAWDC3!U323</f>
        <v>0</v>
      </c>
      <c r="X323" s="162" t="str">
        <f>RAWDC3!AE323</f>
        <v>-</v>
      </c>
      <c r="Y323" s="162" t="str">
        <f>RAWDC3!AF323</f>
        <v>-</v>
      </c>
      <c r="Z323" s="162" t="str">
        <f>RAWDC3!AG323</f>
        <v>-</v>
      </c>
      <c r="AA323" s="162" t="str">
        <f>RAWDC3!AH323</f>
        <v>-</v>
      </c>
      <c r="AB323" s="162" t="str">
        <f>RAWDC3!AI323</f>
        <v>-</v>
      </c>
      <c r="AC323" s="162" t="str">
        <f>RAWDC3!AJ323</f>
        <v>-</v>
      </c>
      <c r="AD323" s="162" t="str">
        <f>RAWDC3!AK323</f>
        <v>-</v>
      </c>
      <c r="AE323" s="162" t="str">
        <f>RAWDC3!AL323</f>
        <v>-</v>
      </c>
      <c r="AF323" s="162" t="str">
        <f>RAWDC3!AM323</f>
        <v>-</v>
      </c>
      <c r="AG323" s="162"/>
      <c r="AH323" s="162" t="str">
        <f>RAWDC3!AN323</f>
        <v>-</v>
      </c>
    </row>
    <row r="324" spans="1:34">
      <c r="A324" s="44">
        <v>322</v>
      </c>
      <c r="B324">
        <f>RAWDC3!K324</f>
        <v>0</v>
      </c>
      <c r="C324">
        <f>RAWDC3!L324</f>
        <v>0</v>
      </c>
      <c r="D324">
        <f>SUMIF(RAWDC3!BE324:HV324, $D$2)</f>
        <v>0</v>
      </c>
      <c r="E324">
        <f>SUMIF(RAWDC3!BE324:HV324, $E$2)</f>
        <v>0</v>
      </c>
      <c r="F324">
        <f>SUMIF(RAWDC3!BE324:HV324, $F$2)</f>
        <v>0</v>
      </c>
      <c r="G324">
        <f>SUMIF(RAWDC3!BE324:HV324, $G$2)</f>
        <v>0</v>
      </c>
      <c r="H324">
        <f>SUMIF(RAWDC3!BE324:HV324, $H$2)</f>
        <v>0</v>
      </c>
      <c r="I324">
        <f>SUMIF(RAWDC3!BE324:HV324, $I$2)</f>
        <v>0</v>
      </c>
      <c r="J324">
        <f>SUMIF(RAWDC3!BE324:HV324, $J$2)</f>
        <v>0</v>
      </c>
      <c r="K324">
        <f>SUMIF(RAWDC3!BE324:HV324, $K$2)</f>
        <v>0</v>
      </c>
      <c r="M324">
        <f t="shared" si="36"/>
        <v>0</v>
      </c>
      <c r="N324">
        <f t="shared" si="37"/>
        <v>0</v>
      </c>
      <c r="O324">
        <f t="shared" si="38"/>
        <v>0</v>
      </c>
      <c r="Q324" s="162">
        <f>RAWDC3!P324</f>
        <v>0</v>
      </c>
      <c r="R324" s="162">
        <f>RAWDC3!Q324</f>
        <v>0</v>
      </c>
      <c r="S324" s="162">
        <f>RAWDC3!R324</f>
        <v>0</v>
      </c>
      <c r="T324" s="162">
        <f>RAWDC3!S324</f>
        <v>0</v>
      </c>
      <c r="U324" s="162">
        <f>RAWDC3!T324</f>
        <v>0</v>
      </c>
      <c r="V324" s="162">
        <f>RAWDC3!U324</f>
        <v>0</v>
      </c>
      <c r="X324" s="162" t="str">
        <f>RAWDC3!AE324</f>
        <v>-</v>
      </c>
      <c r="Y324" s="162" t="str">
        <f>RAWDC3!AF324</f>
        <v>-</v>
      </c>
      <c r="Z324" s="162" t="str">
        <f>RAWDC3!AG324</f>
        <v>-</v>
      </c>
      <c r="AA324" s="162" t="str">
        <f>RAWDC3!AH324</f>
        <v>-</v>
      </c>
      <c r="AB324" s="162" t="str">
        <f>RAWDC3!AI324</f>
        <v>-</v>
      </c>
      <c r="AC324" s="162" t="str">
        <f>RAWDC3!AJ324</f>
        <v>-</v>
      </c>
      <c r="AD324" s="162" t="str">
        <f>RAWDC3!AK324</f>
        <v>-</v>
      </c>
      <c r="AE324" s="162" t="str">
        <f>RAWDC3!AL324</f>
        <v>-</v>
      </c>
      <c r="AF324" s="162" t="str">
        <f>RAWDC3!AM324</f>
        <v>-</v>
      </c>
      <c r="AG324" s="162"/>
      <c r="AH324" s="162" t="str">
        <f>RAWDC3!AN324</f>
        <v>-</v>
      </c>
    </row>
    <row r="325" spans="1:34">
      <c r="A325" s="44">
        <v>323</v>
      </c>
      <c r="B325">
        <f>RAWDC3!K325</f>
        <v>0</v>
      </c>
      <c r="C325">
        <f>RAWDC3!L325</f>
        <v>0</v>
      </c>
      <c r="D325">
        <f>SUMIF(RAWDC3!BE325:HV325, $D$2)</f>
        <v>0</v>
      </c>
      <c r="E325">
        <f>SUMIF(RAWDC3!BE325:HV325, $E$2)</f>
        <v>0</v>
      </c>
      <c r="F325">
        <f>SUMIF(RAWDC3!BE325:HV325, $F$2)</f>
        <v>0</v>
      </c>
      <c r="G325">
        <f>SUMIF(RAWDC3!BE325:HV325, $G$2)</f>
        <v>0</v>
      </c>
      <c r="H325">
        <f>SUMIF(RAWDC3!BE325:HV325, $H$2)</f>
        <v>0</v>
      </c>
      <c r="I325">
        <f>SUMIF(RAWDC3!BE325:HV325, $I$2)</f>
        <v>0</v>
      </c>
      <c r="J325">
        <f>SUMIF(RAWDC3!BE325:HV325, $J$2)</f>
        <v>0</v>
      </c>
      <c r="K325">
        <f>SUMIF(RAWDC3!BE325:HV325, $K$2)</f>
        <v>0</v>
      </c>
      <c r="M325">
        <f t="shared" si="36"/>
        <v>0</v>
      </c>
      <c r="N325">
        <f t="shared" si="37"/>
        <v>0</v>
      </c>
      <c r="O325">
        <f t="shared" si="38"/>
        <v>0</v>
      </c>
      <c r="Q325" s="162">
        <f>RAWDC3!P325</f>
        <v>0</v>
      </c>
      <c r="R325" s="162">
        <f>RAWDC3!Q325</f>
        <v>0</v>
      </c>
      <c r="S325" s="162">
        <f>RAWDC3!R325</f>
        <v>0</v>
      </c>
      <c r="T325" s="162">
        <f>RAWDC3!S325</f>
        <v>0</v>
      </c>
      <c r="U325" s="162">
        <f>RAWDC3!T325</f>
        <v>0</v>
      </c>
      <c r="V325" s="162">
        <f>RAWDC3!U325</f>
        <v>0</v>
      </c>
      <c r="X325" s="162" t="str">
        <f>RAWDC3!AE325</f>
        <v>-</v>
      </c>
      <c r="Y325" s="162" t="str">
        <f>RAWDC3!AF325</f>
        <v>-</v>
      </c>
      <c r="Z325" s="162" t="str">
        <f>RAWDC3!AG325</f>
        <v>-</v>
      </c>
      <c r="AA325" s="162" t="str">
        <f>RAWDC3!AH325</f>
        <v>-</v>
      </c>
      <c r="AB325" s="162" t="str">
        <f>RAWDC3!AI325</f>
        <v>-</v>
      </c>
      <c r="AC325" s="162" t="str">
        <f>RAWDC3!AJ325</f>
        <v>-</v>
      </c>
      <c r="AD325" s="162" t="str">
        <f>RAWDC3!AK325</f>
        <v>-</v>
      </c>
      <c r="AE325" s="162" t="str">
        <f>RAWDC3!AL325</f>
        <v>-</v>
      </c>
      <c r="AF325" s="162" t="str">
        <f>RAWDC3!AM325</f>
        <v>-</v>
      </c>
      <c r="AG325" s="162"/>
      <c r="AH325" s="162" t="str">
        <f>RAWDC3!AN325</f>
        <v>-</v>
      </c>
    </row>
    <row r="326" spans="1:34">
      <c r="A326" s="44">
        <v>324</v>
      </c>
      <c r="B326">
        <f>RAWDC3!K326</f>
        <v>0</v>
      </c>
      <c r="C326">
        <f>RAWDC3!L326</f>
        <v>0</v>
      </c>
      <c r="D326">
        <f>SUMIF(RAWDC3!BE326:HV326, $D$2)</f>
        <v>0</v>
      </c>
      <c r="E326">
        <f>SUMIF(RAWDC3!BE326:HV326, $E$2)</f>
        <v>0</v>
      </c>
      <c r="F326">
        <f>SUMIF(RAWDC3!BE326:HV326, $F$2)</f>
        <v>0</v>
      </c>
      <c r="G326">
        <f>SUMIF(RAWDC3!BE326:HV326, $G$2)</f>
        <v>0</v>
      </c>
      <c r="H326">
        <f>SUMIF(RAWDC3!BE326:HV326, $H$2)</f>
        <v>0</v>
      </c>
      <c r="I326">
        <f>SUMIF(RAWDC3!BE326:HV326, $I$2)</f>
        <v>0</v>
      </c>
      <c r="J326">
        <f>SUMIF(RAWDC3!BE326:HV326, $J$2)</f>
        <v>0</v>
      </c>
      <c r="K326">
        <f>SUMIF(RAWDC3!BE326:HV326, $K$2)</f>
        <v>0</v>
      </c>
      <c r="M326">
        <f t="shared" si="36"/>
        <v>0</v>
      </c>
      <c r="N326">
        <f t="shared" si="37"/>
        <v>0</v>
      </c>
      <c r="O326">
        <f t="shared" si="38"/>
        <v>0</v>
      </c>
      <c r="Q326" s="162">
        <f>RAWDC3!P326</f>
        <v>0</v>
      </c>
      <c r="R326" s="162">
        <f>RAWDC3!Q326</f>
        <v>0</v>
      </c>
      <c r="S326" s="162">
        <f>RAWDC3!R326</f>
        <v>0</v>
      </c>
      <c r="T326" s="162">
        <f>RAWDC3!S326</f>
        <v>0</v>
      </c>
      <c r="U326" s="162">
        <f>RAWDC3!T326</f>
        <v>0</v>
      </c>
      <c r="V326" s="162">
        <f>RAWDC3!U326</f>
        <v>0</v>
      </c>
      <c r="X326" s="162" t="str">
        <f>RAWDC3!AE326</f>
        <v>-</v>
      </c>
      <c r="Y326" s="162" t="str">
        <f>RAWDC3!AF326</f>
        <v>-</v>
      </c>
      <c r="Z326" s="162" t="str">
        <f>RAWDC3!AG326</f>
        <v>-</v>
      </c>
      <c r="AA326" s="162" t="str">
        <f>RAWDC3!AH326</f>
        <v>-</v>
      </c>
      <c r="AB326" s="162" t="str">
        <f>RAWDC3!AI326</f>
        <v>-</v>
      </c>
      <c r="AC326" s="162" t="str">
        <f>RAWDC3!AJ326</f>
        <v>-</v>
      </c>
      <c r="AD326" s="162" t="str">
        <f>RAWDC3!AK326</f>
        <v>-</v>
      </c>
      <c r="AE326" s="162" t="str">
        <f>RAWDC3!AL326</f>
        <v>-</v>
      </c>
      <c r="AF326" s="162" t="str">
        <f>RAWDC3!AM326</f>
        <v>-</v>
      </c>
      <c r="AG326" s="162"/>
      <c r="AH326" s="162" t="str">
        <f>RAWDC3!AN326</f>
        <v>-</v>
      </c>
    </row>
    <row r="327" spans="1:34">
      <c r="A327" s="44">
        <v>325</v>
      </c>
      <c r="B327">
        <f>RAWDC3!K327</f>
        <v>0</v>
      </c>
      <c r="C327">
        <f>RAWDC3!L327</f>
        <v>0</v>
      </c>
      <c r="D327">
        <f>SUMIF(RAWDC3!BE327:HV327, $D$2)</f>
        <v>0</v>
      </c>
      <c r="E327">
        <f>SUMIF(RAWDC3!BE327:HV327, $E$2)</f>
        <v>0</v>
      </c>
      <c r="F327">
        <f>SUMIF(RAWDC3!BE327:HV327, $F$2)</f>
        <v>0</v>
      </c>
      <c r="G327">
        <f>SUMIF(RAWDC3!BE327:HV327, $G$2)</f>
        <v>0</v>
      </c>
      <c r="H327">
        <f>SUMIF(RAWDC3!BE327:HV327, $H$2)</f>
        <v>0</v>
      </c>
      <c r="I327">
        <f>SUMIF(RAWDC3!BE327:HV327, $I$2)</f>
        <v>0</v>
      </c>
      <c r="J327">
        <f>SUMIF(RAWDC3!BE327:HV327, $J$2)</f>
        <v>0</v>
      </c>
      <c r="K327">
        <f>SUMIF(RAWDC3!BE327:HV327, $K$2)</f>
        <v>0</v>
      </c>
      <c r="M327">
        <f t="shared" si="36"/>
        <v>0</v>
      </c>
      <c r="N327">
        <f t="shared" si="37"/>
        <v>0</v>
      </c>
      <c r="O327">
        <f t="shared" si="38"/>
        <v>0</v>
      </c>
      <c r="Q327" s="162">
        <f>RAWDC3!P327</f>
        <v>0</v>
      </c>
      <c r="R327" s="162">
        <f>RAWDC3!Q327</f>
        <v>0</v>
      </c>
      <c r="S327" s="162">
        <f>RAWDC3!R327</f>
        <v>0</v>
      </c>
      <c r="T327" s="162">
        <f>RAWDC3!S327</f>
        <v>0</v>
      </c>
      <c r="U327" s="162">
        <f>RAWDC3!T327</f>
        <v>0</v>
      </c>
      <c r="V327" s="162">
        <f>RAWDC3!U327</f>
        <v>0</v>
      </c>
      <c r="X327" s="162" t="str">
        <f>RAWDC3!AE327</f>
        <v>-</v>
      </c>
      <c r="Y327" s="162" t="str">
        <f>RAWDC3!AF327</f>
        <v>-</v>
      </c>
      <c r="Z327" s="162" t="str">
        <f>RAWDC3!AG327</f>
        <v>-</v>
      </c>
      <c r="AA327" s="162" t="str">
        <f>RAWDC3!AH327</f>
        <v>-</v>
      </c>
      <c r="AB327" s="162" t="str">
        <f>RAWDC3!AI327</f>
        <v>-</v>
      </c>
      <c r="AC327" s="162" t="str">
        <f>RAWDC3!AJ327</f>
        <v>-</v>
      </c>
      <c r="AD327" s="162" t="str">
        <f>RAWDC3!AK327</f>
        <v>-</v>
      </c>
      <c r="AE327" s="162" t="str">
        <f>RAWDC3!AL327</f>
        <v>-</v>
      </c>
      <c r="AF327" s="162" t="str">
        <f>RAWDC3!AM327</f>
        <v>-</v>
      </c>
      <c r="AG327" s="162"/>
      <c r="AH327" s="162" t="str">
        <f>RAWDC3!AN327</f>
        <v>-</v>
      </c>
    </row>
    <row r="328" spans="1:34">
      <c r="A328" s="44">
        <v>326</v>
      </c>
      <c r="B328">
        <f>RAWDC3!K328</f>
        <v>0</v>
      </c>
      <c r="C328">
        <f>RAWDC3!L328</f>
        <v>0</v>
      </c>
      <c r="D328">
        <f>SUMIF(RAWDC3!BE328:HV328, $D$2)</f>
        <v>0</v>
      </c>
      <c r="E328">
        <f>SUMIF(RAWDC3!BE328:HV328, $E$2)</f>
        <v>0</v>
      </c>
      <c r="F328">
        <f>SUMIF(RAWDC3!BE328:HV328, $F$2)</f>
        <v>0</v>
      </c>
      <c r="G328">
        <f>SUMIF(RAWDC3!BE328:HV328, $G$2)</f>
        <v>0</v>
      </c>
      <c r="H328">
        <f>SUMIF(RAWDC3!BE328:HV328, $H$2)</f>
        <v>0</v>
      </c>
      <c r="I328">
        <f>SUMIF(RAWDC3!BE328:HV328, $I$2)</f>
        <v>0</v>
      </c>
      <c r="J328">
        <f>SUMIF(RAWDC3!BE328:HV328, $J$2)</f>
        <v>0</v>
      </c>
      <c r="K328">
        <f>SUMIF(RAWDC3!BE328:HV328, $K$2)</f>
        <v>0</v>
      </c>
      <c r="M328">
        <f t="shared" si="36"/>
        <v>0</v>
      </c>
      <c r="N328">
        <f t="shared" si="37"/>
        <v>0</v>
      </c>
      <c r="O328">
        <f t="shared" si="38"/>
        <v>0</v>
      </c>
      <c r="Q328" s="162">
        <f>RAWDC3!P328</f>
        <v>0</v>
      </c>
      <c r="R328" s="162">
        <f>RAWDC3!Q328</f>
        <v>0</v>
      </c>
      <c r="S328" s="162">
        <f>RAWDC3!R328</f>
        <v>0</v>
      </c>
      <c r="T328" s="162">
        <f>RAWDC3!S328</f>
        <v>0</v>
      </c>
      <c r="U328" s="162">
        <f>RAWDC3!T328</f>
        <v>0</v>
      </c>
      <c r="V328" s="162">
        <f>RAWDC3!U328</f>
        <v>0</v>
      </c>
      <c r="X328" s="162" t="str">
        <f>RAWDC3!AE328</f>
        <v>-</v>
      </c>
      <c r="Y328" s="162" t="str">
        <f>RAWDC3!AF328</f>
        <v>-</v>
      </c>
      <c r="Z328" s="162" t="str">
        <f>RAWDC3!AG328</f>
        <v>-</v>
      </c>
      <c r="AA328" s="162" t="str">
        <f>RAWDC3!AH328</f>
        <v>-</v>
      </c>
      <c r="AB328" s="162" t="str">
        <f>RAWDC3!AI328</f>
        <v>-</v>
      </c>
      <c r="AC328" s="162" t="str">
        <f>RAWDC3!AJ328</f>
        <v>-</v>
      </c>
      <c r="AD328" s="162" t="str">
        <f>RAWDC3!AK328</f>
        <v>-</v>
      </c>
      <c r="AE328" s="162" t="str">
        <f>RAWDC3!AL328</f>
        <v>-</v>
      </c>
      <c r="AF328" s="162" t="str">
        <f>RAWDC3!AM328</f>
        <v>-</v>
      </c>
      <c r="AG328" s="162"/>
      <c r="AH328" s="162" t="str">
        <f>RAWDC3!AN328</f>
        <v>-</v>
      </c>
    </row>
    <row r="329" spans="1:34">
      <c r="A329" s="44">
        <v>327</v>
      </c>
      <c r="B329">
        <f>RAWDC3!K329</f>
        <v>0</v>
      </c>
      <c r="C329">
        <f>RAWDC3!L329</f>
        <v>0</v>
      </c>
      <c r="D329">
        <f>SUMIF(RAWDC3!BE329:HV329, $D$2)</f>
        <v>0</v>
      </c>
      <c r="E329">
        <f>SUMIF(RAWDC3!BE329:HV329, $E$2)</f>
        <v>0</v>
      </c>
      <c r="F329">
        <f>SUMIF(RAWDC3!BE329:HV329, $F$2)</f>
        <v>0</v>
      </c>
      <c r="G329">
        <f>SUMIF(RAWDC3!BE329:HV329, $G$2)</f>
        <v>0</v>
      </c>
      <c r="H329">
        <f>SUMIF(RAWDC3!BE329:HV329, $H$2)</f>
        <v>0</v>
      </c>
      <c r="I329">
        <f>SUMIF(RAWDC3!BE329:HV329, $I$2)</f>
        <v>0</v>
      </c>
      <c r="J329">
        <f>SUMIF(RAWDC3!BE329:HV329, $J$2)</f>
        <v>0</v>
      </c>
      <c r="K329">
        <f>SUMIF(RAWDC3!BE329:HV329, $K$2)</f>
        <v>0</v>
      </c>
      <c r="M329">
        <f t="shared" si="36"/>
        <v>0</v>
      </c>
      <c r="N329">
        <f t="shared" si="37"/>
        <v>0</v>
      </c>
      <c r="O329">
        <f t="shared" si="38"/>
        <v>0</v>
      </c>
      <c r="Q329" s="162">
        <f>RAWDC3!P329</f>
        <v>0</v>
      </c>
      <c r="R329" s="162">
        <f>RAWDC3!Q329</f>
        <v>0</v>
      </c>
      <c r="S329" s="162">
        <f>RAWDC3!R329</f>
        <v>0</v>
      </c>
      <c r="T329" s="162">
        <f>RAWDC3!S329</f>
        <v>0</v>
      </c>
      <c r="U329" s="162">
        <f>RAWDC3!T329</f>
        <v>0</v>
      </c>
      <c r="V329" s="162">
        <f>RAWDC3!U329</f>
        <v>0</v>
      </c>
      <c r="X329" s="162" t="str">
        <f>RAWDC3!AE329</f>
        <v>-</v>
      </c>
      <c r="Y329" s="162" t="str">
        <f>RAWDC3!AF329</f>
        <v>-</v>
      </c>
      <c r="Z329" s="162" t="str">
        <f>RAWDC3!AG329</f>
        <v>-</v>
      </c>
      <c r="AA329" s="162" t="str">
        <f>RAWDC3!AH329</f>
        <v>-</v>
      </c>
      <c r="AB329" s="162" t="str">
        <f>RAWDC3!AI329</f>
        <v>-</v>
      </c>
      <c r="AC329" s="162" t="str">
        <f>RAWDC3!AJ329</f>
        <v>-</v>
      </c>
      <c r="AD329" s="162" t="str">
        <f>RAWDC3!AK329</f>
        <v>-</v>
      </c>
      <c r="AE329" s="162" t="str">
        <f>RAWDC3!AL329</f>
        <v>-</v>
      </c>
      <c r="AF329" s="162" t="str">
        <f>RAWDC3!AM329</f>
        <v>-</v>
      </c>
      <c r="AG329" s="162"/>
      <c r="AH329" s="162" t="str">
        <f>RAWDC3!AN329</f>
        <v>-</v>
      </c>
    </row>
    <row r="330" spans="1:34">
      <c r="A330" s="44">
        <v>328</v>
      </c>
      <c r="B330">
        <f>RAWDC3!K330</f>
        <v>0</v>
      </c>
      <c r="C330">
        <f>RAWDC3!L330</f>
        <v>0</v>
      </c>
      <c r="D330">
        <f>SUMIF(RAWDC3!BE330:HV330, $D$2)</f>
        <v>0</v>
      </c>
      <c r="E330">
        <f>SUMIF(RAWDC3!BE330:HV330, $E$2)</f>
        <v>0</v>
      </c>
      <c r="F330">
        <f>SUMIF(RAWDC3!BE330:HV330, $F$2)</f>
        <v>0</v>
      </c>
      <c r="G330">
        <f>SUMIF(RAWDC3!BE330:HV330, $G$2)</f>
        <v>0</v>
      </c>
      <c r="H330">
        <f>SUMIF(RAWDC3!BE330:HV330, $H$2)</f>
        <v>0</v>
      </c>
      <c r="I330">
        <f>SUMIF(RAWDC3!BE330:HV330, $I$2)</f>
        <v>0</v>
      </c>
      <c r="J330">
        <f>SUMIF(RAWDC3!BE330:HV330, $J$2)</f>
        <v>0</v>
      </c>
      <c r="K330">
        <f>SUMIF(RAWDC3!BE330:HV330, $K$2)</f>
        <v>0</v>
      </c>
      <c r="M330">
        <f t="shared" si="36"/>
        <v>0</v>
      </c>
      <c r="N330">
        <f t="shared" si="37"/>
        <v>0</v>
      </c>
      <c r="O330">
        <f t="shared" si="38"/>
        <v>0</v>
      </c>
      <c r="Q330" s="162">
        <f>RAWDC3!P330</f>
        <v>0</v>
      </c>
      <c r="R330" s="162">
        <f>RAWDC3!Q330</f>
        <v>0</v>
      </c>
      <c r="S330" s="162">
        <f>RAWDC3!R330</f>
        <v>0</v>
      </c>
      <c r="T330" s="162">
        <f>RAWDC3!S330</f>
        <v>0</v>
      </c>
      <c r="U330" s="162">
        <f>RAWDC3!T330</f>
        <v>0</v>
      </c>
      <c r="V330" s="162">
        <f>RAWDC3!U330</f>
        <v>0</v>
      </c>
      <c r="X330" s="162" t="str">
        <f>RAWDC3!AE330</f>
        <v>-</v>
      </c>
      <c r="Y330" s="162" t="str">
        <f>RAWDC3!AF330</f>
        <v>-</v>
      </c>
      <c r="Z330" s="162" t="str">
        <f>RAWDC3!AG330</f>
        <v>-</v>
      </c>
      <c r="AA330" s="162" t="str">
        <f>RAWDC3!AH330</f>
        <v>-</v>
      </c>
      <c r="AB330" s="162" t="str">
        <f>RAWDC3!AI330</f>
        <v>-</v>
      </c>
      <c r="AC330" s="162" t="str">
        <f>RAWDC3!AJ330</f>
        <v>-</v>
      </c>
      <c r="AD330" s="162" t="str">
        <f>RAWDC3!AK330</f>
        <v>-</v>
      </c>
      <c r="AE330" s="162" t="str">
        <f>RAWDC3!AL330</f>
        <v>-</v>
      </c>
      <c r="AF330" s="162" t="str">
        <f>RAWDC3!AM330</f>
        <v>-</v>
      </c>
      <c r="AG330" s="162"/>
      <c r="AH330" s="162" t="str">
        <f>RAWDC3!AN330</f>
        <v>-</v>
      </c>
    </row>
    <row r="331" spans="1:34">
      <c r="A331" s="44">
        <v>329</v>
      </c>
      <c r="B331">
        <f>RAWDC3!K331</f>
        <v>0</v>
      </c>
      <c r="C331">
        <f>RAWDC3!L331</f>
        <v>0</v>
      </c>
      <c r="D331">
        <f>SUMIF(RAWDC3!BE331:HV331, $D$2)</f>
        <v>0</v>
      </c>
      <c r="E331">
        <f>SUMIF(RAWDC3!BE331:HV331, $E$2)</f>
        <v>0</v>
      </c>
      <c r="F331">
        <f>SUMIF(RAWDC3!BE331:HV331, $F$2)</f>
        <v>0</v>
      </c>
      <c r="G331">
        <f>SUMIF(RAWDC3!BE331:HV331, $G$2)</f>
        <v>0</v>
      </c>
      <c r="H331">
        <f>SUMIF(RAWDC3!BE331:HV331, $H$2)</f>
        <v>0</v>
      </c>
      <c r="I331">
        <f>SUMIF(RAWDC3!BE331:HV331, $I$2)</f>
        <v>0</v>
      </c>
      <c r="J331">
        <f>SUMIF(RAWDC3!BE331:HV331, $J$2)</f>
        <v>0</v>
      </c>
      <c r="K331">
        <f>SUMIF(RAWDC3!BE331:HV331, $K$2)</f>
        <v>0</v>
      </c>
      <c r="M331">
        <f t="shared" si="36"/>
        <v>0</v>
      </c>
      <c r="N331">
        <f t="shared" si="37"/>
        <v>0</v>
      </c>
      <c r="O331">
        <f t="shared" si="38"/>
        <v>0</v>
      </c>
      <c r="Q331" s="162">
        <f>RAWDC3!P331</f>
        <v>0</v>
      </c>
      <c r="R331" s="162">
        <f>RAWDC3!Q331</f>
        <v>0</v>
      </c>
      <c r="S331" s="162">
        <f>RAWDC3!R331</f>
        <v>0</v>
      </c>
      <c r="T331" s="162">
        <f>RAWDC3!S331</f>
        <v>0</v>
      </c>
      <c r="U331" s="162">
        <f>RAWDC3!T331</f>
        <v>0</v>
      </c>
      <c r="V331" s="162">
        <f>RAWDC3!U331</f>
        <v>0</v>
      </c>
      <c r="X331" s="162" t="str">
        <f>RAWDC3!AE331</f>
        <v>-</v>
      </c>
      <c r="Y331" s="162" t="str">
        <f>RAWDC3!AF331</f>
        <v>-</v>
      </c>
      <c r="Z331" s="162" t="str">
        <f>RAWDC3!AG331</f>
        <v>-</v>
      </c>
      <c r="AA331" s="162" t="str">
        <f>RAWDC3!AH331</f>
        <v>-</v>
      </c>
      <c r="AB331" s="162" t="str">
        <f>RAWDC3!AI331</f>
        <v>-</v>
      </c>
      <c r="AC331" s="162" t="str">
        <f>RAWDC3!AJ331</f>
        <v>-</v>
      </c>
      <c r="AD331" s="162" t="str">
        <f>RAWDC3!AK331</f>
        <v>-</v>
      </c>
      <c r="AE331" s="162" t="str">
        <f>RAWDC3!AL331</f>
        <v>-</v>
      </c>
      <c r="AF331" s="162" t="str">
        <f>RAWDC3!AM331</f>
        <v>-</v>
      </c>
      <c r="AG331" s="162"/>
      <c r="AH331" s="162" t="str">
        <f>RAWDC3!AN331</f>
        <v>-</v>
      </c>
    </row>
    <row r="332" spans="1:34">
      <c r="A332" s="44">
        <v>330</v>
      </c>
      <c r="B332">
        <f>RAWDC3!K332</f>
        <v>0</v>
      </c>
      <c r="C332">
        <f>RAWDC3!L332</f>
        <v>0</v>
      </c>
      <c r="D332">
        <f>SUMIF(RAWDC3!BE332:HV332, $D$2)</f>
        <v>0</v>
      </c>
      <c r="E332">
        <f>SUMIF(RAWDC3!BE332:HV332, $E$2)</f>
        <v>0</v>
      </c>
      <c r="F332">
        <f>SUMIF(RAWDC3!BE332:HV332, $F$2)</f>
        <v>0</v>
      </c>
      <c r="G332">
        <f>SUMIF(RAWDC3!BE332:HV332, $G$2)</f>
        <v>0</v>
      </c>
      <c r="H332">
        <f>SUMIF(RAWDC3!BE332:HV332, $H$2)</f>
        <v>0</v>
      </c>
      <c r="I332">
        <f>SUMIF(RAWDC3!BE332:HV332, $I$2)</f>
        <v>0</v>
      </c>
      <c r="J332">
        <f>SUMIF(RAWDC3!BE332:HV332, $J$2)</f>
        <v>0</v>
      </c>
      <c r="K332">
        <f>SUMIF(RAWDC3!BE332:HV332, $K$2)</f>
        <v>0</v>
      </c>
      <c r="M332">
        <f t="shared" si="36"/>
        <v>0</v>
      </c>
      <c r="N332">
        <f t="shared" si="37"/>
        <v>0</v>
      </c>
      <c r="O332">
        <f t="shared" si="38"/>
        <v>0</v>
      </c>
      <c r="Q332" s="162">
        <f>RAWDC3!P332</f>
        <v>0</v>
      </c>
      <c r="R332" s="162">
        <f>RAWDC3!Q332</f>
        <v>0</v>
      </c>
      <c r="S332" s="162">
        <f>RAWDC3!R332</f>
        <v>0</v>
      </c>
      <c r="T332" s="162">
        <f>RAWDC3!S332</f>
        <v>0</v>
      </c>
      <c r="U332" s="162">
        <f>RAWDC3!T332</f>
        <v>0</v>
      </c>
      <c r="V332" s="162">
        <f>RAWDC3!U332</f>
        <v>0</v>
      </c>
      <c r="X332" s="162" t="str">
        <f>RAWDC3!AE332</f>
        <v>-</v>
      </c>
      <c r="Y332" s="162" t="str">
        <f>RAWDC3!AF332</f>
        <v>-</v>
      </c>
      <c r="Z332" s="162" t="str">
        <f>RAWDC3!AG332</f>
        <v>-</v>
      </c>
      <c r="AA332" s="162" t="str">
        <f>RAWDC3!AH332</f>
        <v>-</v>
      </c>
      <c r="AB332" s="162" t="str">
        <f>RAWDC3!AI332</f>
        <v>-</v>
      </c>
      <c r="AC332" s="162" t="str">
        <f>RAWDC3!AJ332</f>
        <v>-</v>
      </c>
      <c r="AD332" s="162" t="str">
        <f>RAWDC3!AK332</f>
        <v>-</v>
      </c>
      <c r="AE332" s="162" t="str">
        <f>RAWDC3!AL332</f>
        <v>-</v>
      </c>
      <c r="AF332" s="162" t="str">
        <f>RAWDC3!AM332</f>
        <v>-</v>
      </c>
      <c r="AG332" s="162"/>
      <c r="AH332" s="162" t="str">
        <f>RAWDC3!AN332</f>
        <v>-</v>
      </c>
    </row>
    <row r="333" spans="1:34">
      <c r="A333" s="44">
        <v>331</v>
      </c>
      <c r="B333">
        <f>RAWDC3!K333</f>
        <v>0</v>
      </c>
      <c r="C333">
        <f>RAWDC3!L333</f>
        <v>0</v>
      </c>
      <c r="D333">
        <f>SUMIF(RAWDC3!BE333:HV333, $D$2)</f>
        <v>0</v>
      </c>
      <c r="E333">
        <f>SUMIF(RAWDC3!BE333:HV333, $E$2)</f>
        <v>0</v>
      </c>
      <c r="F333">
        <f>SUMIF(RAWDC3!BE333:HV333, $F$2)</f>
        <v>0</v>
      </c>
      <c r="G333">
        <f>SUMIF(RAWDC3!BE333:HV333, $G$2)</f>
        <v>0</v>
      </c>
      <c r="H333">
        <f>SUMIF(RAWDC3!BE333:HV333, $H$2)</f>
        <v>0</v>
      </c>
      <c r="I333">
        <f>SUMIF(RAWDC3!BE333:HV333, $I$2)</f>
        <v>0</v>
      </c>
      <c r="J333">
        <f>SUMIF(RAWDC3!BE333:HV333, $J$2)</f>
        <v>0</v>
      </c>
      <c r="K333">
        <f>SUMIF(RAWDC3!BE333:HV333, $K$2)</f>
        <v>0</v>
      </c>
      <c r="M333">
        <f t="shared" ref="M333:M353" si="39">SUM(D333:G333)</f>
        <v>0</v>
      </c>
      <c r="N333">
        <f t="shared" ref="N333:N353" si="40">SUM(H333:K333)</f>
        <v>0</v>
      </c>
      <c r="O333">
        <f t="shared" ref="O333:O353" si="41">(M333*-1)+N333</f>
        <v>0</v>
      </c>
      <c r="Q333" s="162">
        <f>RAWDC3!P333</f>
        <v>0</v>
      </c>
      <c r="R333" s="162">
        <f>RAWDC3!Q333</f>
        <v>0</v>
      </c>
      <c r="S333" s="162">
        <f>RAWDC3!R333</f>
        <v>0</v>
      </c>
      <c r="T333" s="162">
        <f>RAWDC3!S333</f>
        <v>0</v>
      </c>
      <c r="U333" s="162">
        <f>RAWDC3!T333</f>
        <v>0</v>
      </c>
      <c r="V333" s="162">
        <f>RAWDC3!U333</f>
        <v>0</v>
      </c>
      <c r="X333" s="162" t="str">
        <f>RAWDC3!AE333</f>
        <v>-</v>
      </c>
      <c r="Y333" s="162" t="str">
        <f>RAWDC3!AF333</f>
        <v>-</v>
      </c>
      <c r="Z333" s="162" t="str">
        <f>RAWDC3!AG333</f>
        <v>-</v>
      </c>
      <c r="AA333" s="162" t="str">
        <f>RAWDC3!AH333</f>
        <v>-</v>
      </c>
      <c r="AB333" s="162" t="str">
        <f>RAWDC3!AI333</f>
        <v>-</v>
      </c>
      <c r="AC333" s="162" t="str">
        <f>RAWDC3!AJ333</f>
        <v>-</v>
      </c>
      <c r="AD333" s="162" t="str">
        <f>RAWDC3!AK333</f>
        <v>-</v>
      </c>
      <c r="AE333" s="162" t="str">
        <f>RAWDC3!AL333</f>
        <v>-</v>
      </c>
      <c r="AF333" s="162" t="str">
        <f>RAWDC3!AM333</f>
        <v>-</v>
      </c>
      <c r="AG333" s="162"/>
      <c r="AH333" s="162" t="str">
        <f>RAWDC3!AN333</f>
        <v>-</v>
      </c>
    </row>
    <row r="334" spans="1:34">
      <c r="A334" s="44">
        <v>332</v>
      </c>
      <c r="B334">
        <f>RAWDC3!K334</f>
        <v>0</v>
      </c>
      <c r="C334">
        <f>RAWDC3!L334</f>
        <v>0</v>
      </c>
      <c r="D334">
        <f>SUMIF(RAWDC3!BE334:HV334, $D$2)</f>
        <v>0</v>
      </c>
      <c r="E334">
        <f>SUMIF(RAWDC3!BE334:HV334, $E$2)</f>
        <v>0</v>
      </c>
      <c r="F334">
        <f>SUMIF(RAWDC3!BE334:HV334, $F$2)</f>
        <v>0</v>
      </c>
      <c r="G334">
        <f>SUMIF(RAWDC3!BE334:HV334, $G$2)</f>
        <v>0</v>
      </c>
      <c r="H334">
        <f>SUMIF(RAWDC3!BE334:HV334, $H$2)</f>
        <v>0</v>
      </c>
      <c r="I334">
        <f>SUMIF(RAWDC3!BE334:HV334, $I$2)</f>
        <v>0</v>
      </c>
      <c r="J334">
        <f>SUMIF(RAWDC3!BE334:HV334, $J$2)</f>
        <v>0</v>
      </c>
      <c r="K334">
        <f>SUMIF(RAWDC3!BE334:HV334, $K$2)</f>
        <v>0</v>
      </c>
      <c r="M334">
        <f t="shared" si="39"/>
        <v>0</v>
      </c>
      <c r="N334">
        <f t="shared" si="40"/>
        <v>0</v>
      </c>
      <c r="O334">
        <f t="shared" si="41"/>
        <v>0</v>
      </c>
      <c r="Q334" s="162">
        <f>RAWDC3!P334</f>
        <v>0</v>
      </c>
      <c r="R334" s="162">
        <f>RAWDC3!Q334</f>
        <v>0</v>
      </c>
      <c r="S334" s="162">
        <f>RAWDC3!R334</f>
        <v>0</v>
      </c>
      <c r="T334" s="162">
        <f>RAWDC3!S334</f>
        <v>0</v>
      </c>
      <c r="U334" s="162">
        <f>RAWDC3!T334</f>
        <v>0</v>
      </c>
      <c r="V334" s="162">
        <f>RAWDC3!U334</f>
        <v>0</v>
      </c>
      <c r="X334" s="162" t="str">
        <f>RAWDC3!AE334</f>
        <v>-</v>
      </c>
      <c r="Y334" s="162" t="str">
        <f>RAWDC3!AF334</f>
        <v>-</v>
      </c>
      <c r="Z334" s="162" t="str">
        <f>RAWDC3!AG334</f>
        <v>-</v>
      </c>
      <c r="AA334" s="162" t="str">
        <f>RAWDC3!AH334</f>
        <v>-</v>
      </c>
      <c r="AB334" s="162" t="str">
        <f>RAWDC3!AI334</f>
        <v>-</v>
      </c>
      <c r="AC334" s="162" t="str">
        <f>RAWDC3!AJ334</f>
        <v>-</v>
      </c>
      <c r="AD334" s="162" t="str">
        <f>RAWDC3!AK334</f>
        <v>-</v>
      </c>
      <c r="AE334" s="162" t="str">
        <f>RAWDC3!AL334</f>
        <v>-</v>
      </c>
      <c r="AF334" s="162" t="str">
        <f>RAWDC3!AM334</f>
        <v>-</v>
      </c>
      <c r="AG334" s="162"/>
      <c r="AH334" s="162" t="str">
        <f>RAWDC3!AN334</f>
        <v>-</v>
      </c>
    </row>
    <row r="335" spans="1:34">
      <c r="A335" s="44">
        <v>333</v>
      </c>
      <c r="B335">
        <f>RAWDC3!K335</f>
        <v>0</v>
      </c>
      <c r="C335">
        <f>RAWDC3!L335</f>
        <v>0</v>
      </c>
      <c r="D335">
        <f>SUMIF(RAWDC3!BE335:HV335, $D$2)</f>
        <v>0</v>
      </c>
      <c r="E335">
        <f>SUMIF(RAWDC3!BE335:HV335, $E$2)</f>
        <v>0</v>
      </c>
      <c r="F335">
        <f>SUMIF(RAWDC3!BE335:HV335, $F$2)</f>
        <v>0</v>
      </c>
      <c r="G335">
        <f>SUMIF(RAWDC3!BE335:HV335, $G$2)</f>
        <v>0</v>
      </c>
      <c r="H335">
        <f>SUMIF(RAWDC3!BE335:HV335, $H$2)</f>
        <v>0</v>
      </c>
      <c r="I335">
        <f>SUMIF(RAWDC3!BE335:HV335, $I$2)</f>
        <v>0</v>
      </c>
      <c r="J335">
        <f>SUMIF(RAWDC3!BE335:HV335, $J$2)</f>
        <v>0</v>
      </c>
      <c r="K335">
        <f>SUMIF(RAWDC3!BE335:HV335, $K$2)</f>
        <v>0</v>
      </c>
      <c r="M335">
        <f t="shared" si="39"/>
        <v>0</v>
      </c>
      <c r="N335">
        <f t="shared" si="40"/>
        <v>0</v>
      </c>
      <c r="O335">
        <f t="shared" si="41"/>
        <v>0</v>
      </c>
      <c r="Q335" s="162">
        <f>RAWDC3!P335</f>
        <v>0</v>
      </c>
      <c r="R335" s="162">
        <f>RAWDC3!Q335</f>
        <v>0</v>
      </c>
      <c r="S335" s="162">
        <f>RAWDC3!R335</f>
        <v>0</v>
      </c>
      <c r="T335" s="162">
        <f>RAWDC3!S335</f>
        <v>0</v>
      </c>
      <c r="U335" s="162">
        <f>RAWDC3!T335</f>
        <v>0</v>
      </c>
      <c r="V335" s="162">
        <f>RAWDC3!U335</f>
        <v>0</v>
      </c>
      <c r="X335" s="162" t="str">
        <f>RAWDC3!AE335</f>
        <v>-</v>
      </c>
      <c r="Y335" s="162" t="str">
        <f>RAWDC3!AF335</f>
        <v>-</v>
      </c>
      <c r="Z335" s="162" t="str">
        <f>RAWDC3!AG335</f>
        <v>-</v>
      </c>
      <c r="AA335" s="162" t="str">
        <f>RAWDC3!AH335</f>
        <v>-</v>
      </c>
      <c r="AB335" s="162" t="str">
        <f>RAWDC3!AI335</f>
        <v>-</v>
      </c>
      <c r="AC335" s="162" t="str">
        <f>RAWDC3!AJ335</f>
        <v>-</v>
      </c>
      <c r="AD335" s="162" t="str">
        <f>RAWDC3!AK335</f>
        <v>-</v>
      </c>
      <c r="AE335" s="162" t="str">
        <f>RAWDC3!AL335</f>
        <v>-</v>
      </c>
      <c r="AF335" s="162" t="str">
        <f>RAWDC3!AM335</f>
        <v>-</v>
      </c>
      <c r="AG335" s="162"/>
      <c r="AH335" s="162" t="str">
        <f>RAWDC3!AN335</f>
        <v>-</v>
      </c>
    </row>
    <row r="336" spans="1:34">
      <c r="A336" s="44">
        <v>334</v>
      </c>
      <c r="B336">
        <f>RAWDC3!K336</f>
        <v>0</v>
      </c>
      <c r="C336">
        <f>RAWDC3!L336</f>
        <v>0</v>
      </c>
      <c r="D336">
        <f>SUMIF(RAWDC3!BE336:HV336, $D$2)</f>
        <v>0</v>
      </c>
      <c r="E336">
        <f>SUMIF(RAWDC3!BE336:HV336, $E$2)</f>
        <v>0</v>
      </c>
      <c r="F336">
        <f>SUMIF(RAWDC3!BE336:HV336, $F$2)</f>
        <v>0</v>
      </c>
      <c r="G336">
        <f>SUMIF(RAWDC3!BE336:HV336, $G$2)</f>
        <v>0</v>
      </c>
      <c r="H336">
        <f>SUMIF(RAWDC3!BE336:HV336, $H$2)</f>
        <v>0</v>
      </c>
      <c r="I336">
        <f>SUMIF(RAWDC3!BE336:HV336, $I$2)</f>
        <v>0</v>
      </c>
      <c r="J336">
        <f>SUMIF(RAWDC3!BE336:HV336, $J$2)</f>
        <v>0</v>
      </c>
      <c r="K336">
        <f>SUMIF(RAWDC3!BE336:HV336, $K$2)</f>
        <v>0</v>
      </c>
      <c r="M336">
        <f t="shared" si="39"/>
        <v>0</v>
      </c>
      <c r="N336">
        <f t="shared" si="40"/>
        <v>0</v>
      </c>
      <c r="O336">
        <f t="shared" si="41"/>
        <v>0</v>
      </c>
      <c r="Q336" s="162">
        <f>RAWDC3!P336</f>
        <v>0</v>
      </c>
      <c r="R336" s="162">
        <f>RAWDC3!Q336</f>
        <v>0</v>
      </c>
      <c r="S336" s="162">
        <f>RAWDC3!R336</f>
        <v>0</v>
      </c>
      <c r="T336" s="162">
        <f>RAWDC3!S336</f>
        <v>0</v>
      </c>
      <c r="U336" s="162">
        <f>RAWDC3!T336</f>
        <v>0</v>
      </c>
      <c r="V336" s="162">
        <f>RAWDC3!U336</f>
        <v>0</v>
      </c>
      <c r="X336" s="162" t="str">
        <f>RAWDC3!AE336</f>
        <v>-</v>
      </c>
      <c r="Y336" s="162" t="str">
        <f>RAWDC3!AF336</f>
        <v>-</v>
      </c>
      <c r="Z336" s="162" t="str">
        <f>RAWDC3!AG336</f>
        <v>-</v>
      </c>
      <c r="AA336" s="162" t="str">
        <f>RAWDC3!AH336</f>
        <v>-</v>
      </c>
      <c r="AB336" s="162" t="str">
        <f>RAWDC3!AI336</f>
        <v>-</v>
      </c>
      <c r="AC336" s="162" t="str">
        <f>RAWDC3!AJ336</f>
        <v>-</v>
      </c>
      <c r="AD336" s="162" t="str">
        <f>RAWDC3!AK336</f>
        <v>-</v>
      </c>
      <c r="AE336" s="162" t="str">
        <f>RAWDC3!AL336</f>
        <v>-</v>
      </c>
      <c r="AF336" s="162" t="str">
        <f>RAWDC3!AM336</f>
        <v>-</v>
      </c>
      <c r="AG336" s="162"/>
      <c r="AH336" s="162" t="str">
        <f>RAWDC3!AN336</f>
        <v>-</v>
      </c>
    </row>
    <row r="337" spans="1:34">
      <c r="A337" s="44">
        <v>335</v>
      </c>
      <c r="B337">
        <f>RAWDC3!K337</f>
        <v>0</v>
      </c>
      <c r="C337">
        <f>RAWDC3!L337</f>
        <v>0</v>
      </c>
      <c r="D337">
        <f>SUMIF(RAWDC3!BE337:HV337, $D$2)</f>
        <v>0</v>
      </c>
      <c r="E337">
        <f>SUMIF(RAWDC3!BE337:HV337, $E$2)</f>
        <v>0</v>
      </c>
      <c r="F337">
        <f>SUMIF(RAWDC3!BE337:HV337, $F$2)</f>
        <v>0</v>
      </c>
      <c r="G337">
        <f>SUMIF(RAWDC3!BE337:HV337, $G$2)</f>
        <v>0</v>
      </c>
      <c r="H337">
        <f>SUMIF(RAWDC3!BE337:HV337, $H$2)</f>
        <v>0</v>
      </c>
      <c r="I337">
        <f>SUMIF(RAWDC3!BE337:HV337, $I$2)</f>
        <v>0</v>
      </c>
      <c r="J337">
        <f>SUMIF(RAWDC3!BE337:HV337, $J$2)</f>
        <v>0</v>
      </c>
      <c r="K337">
        <f>SUMIF(RAWDC3!BE337:HV337, $K$2)</f>
        <v>0</v>
      </c>
      <c r="M337">
        <f t="shared" si="39"/>
        <v>0</v>
      </c>
      <c r="N337">
        <f t="shared" si="40"/>
        <v>0</v>
      </c>
      <c r="O337">
        <f t="shared" si="41"/>
        <v>0</v>
      </c>
      <c r="Q337" s="162">
        <f>RAWDC3!P337</f>
        <v>0</v>
      </c>
      <c r="R337" s="162">
        <f>RAWDC3!Q337</f>
        <v>0</v>
      </c>
      <c r="S337" s="162">
        <f>RAWDC3!R337</f>
        <v>0</v>
      </c>
      <c r="T337" s="162">
        <f>RAWDC3!S337</f>
        <v>0</v>
      </c>
      <c r="U337" s="162">
        <f>RAWDC3!T337</f>
        <v>0</v>
      </c>
      <c r="V337" s="162">
        <f>RAWDC3!U337</f>
        <v>0</v>
      </c>
      <c r="X337" s="162" t="str">
        <f>RAWDC3!AE337</f>
        <v>-</v>
      </c>
      <c r="Y337" s="162" t="str">
        <f>RAWDC3!AF337</f>
        <v>-</v>
      </c>
      <c r="Z337" s="162" t="str">
        <f>RAWDC3!AG337</f>
        <v>-</v>
      </c>
      <c r="AA337" s="162" t="str">
        <f>RAWDC3!AH337</f>
        <v>-</v>
      </c>
      <c r="AB337" s="162" t="str">
        <f>RAWDC3!AI337</f>
        <v>-</v>
      </c>
      <c r="AC337" s="162" t="str">
        <f>RAWDC3!AJ337</f>
        <v>-</v>
      </c>
      <c r="AD337" s="162" t="str">
        <f>RAWDC3!AK337</f>
        <v>-</v>
      </c>
      <c r="AE337" s="162" t="str">
        <f>RAWDC3!AL337</f>
        <v>-</v>
      </c>
      <c r="AF337" s="162" t="str">
        <f>RAWDC3!AM337</f>
        <v>-</v>
      </c>
      <c r="AG337" s="162"/>
      <c r="AH337" s="162" t="str">
        <f>RAWDC3!AN337</f>
        <v>-</v>
      </c>
    </row>
    <row r="338" spans="1:34">
      <c r="A338" s="44">
        <v>336</v>
      </c>
      <c r="B338">
        <f>RAWDC3!K338</f>
        <v>0</v>
      </c>
      <c r="C338">
        <f>RAWDC3!L338</f>
        <v>0</v>
      </c>
      <c r="D338">
        <f>SUMIF(RAWDC3!BE338:HV338, $D$2)</f>
        <v>0</v>
      </c>
      <c r="E338">
        <f>SUMIF(RAWDC3!BE338:HV338, $E$2)</f>
        <v>0</v>
      </c>
      <c r="F338">
        <f>SUMIF(RAWDC3!BE338:HV338, $F$2)</f>
        <v>0</v>
      </c>
      <c r="G338">
        <f>SUMIF(RAWDC3!BE338:HV338, $G$2)</f>
        <v>0</v>
      </c>
      <c r="H338">
        <f>SUMIF(RAWDC3!BE338:HV338, $H$2)</f>
        <v>0</v>
      </c>
      <c r="I338">
        <f>SUMIF(RAWDC3!BE338:HV338, $I$2)</f>
        <v>0</v>
      </c>
      <c r="J338">
        <f>SUMIF(RAWDC3!BE338:HV338, $J$2)</f>
        <v>0</v>
      </c>
      <c r="K338">
        <f>SUMIF(RAWDC3!BE338:HV338, $K$2)</f>
        <v>0</v>
      </c>
      <c r="M338">
        <f t="shared" si="39"/>
        <v>0</v>
      </c>
      <c r="N338">
        <f t="shared" si="40"/>
        <v>0</v>
      </c>
      <c r="O338">
        <f t="shared" si="41"/>
        <v>0</v>
      </c>
      <c r="Q338" s="162">
        <f>RAWDC3!P338</f>
        <v>0</v>
      </c>
      <c r="R338" s="162">
        <f>RAWDC3!Q338</f>
        <v>0</v>
      </c>
      <c r="S338" s="162">
        <f>RAWDC3!R338</f>
        <v>0</v>
      </c>
      <c r="T338" s="162">
        <f>RAWDC3!S338</f>
        <v>0</v>
      </c>
      <c r="U338" s="162">
        <f>RAWDC3!T338</f>
        <v>0</v>
      </c>
      <c r="V338" s="162">
        <f>RAWDC3!U338</f>
        <v>0</v>
      </c>
      <c r="X338" s="162" t="str">
        <f>RAWDC3!AE338</f>
        <v>-</v>
      </c>
      <c r="Y338" s="162" t="str">
        <f>RAWDC3!AF338</f>
        <v>-</v>
      </c>
      <c r="Z338" s="162" t="str">
        <f>RAWDC3!AG338</f>
        <v>-</v>
      </c>
      <c r="AA338" s="162" t="str">
        <f>RAWDC3!AH338</f>
        <v>-</v>
      </c>
      <c r="AB338" s="162" t="str">
        <f>RAWDC3!AI338</f>
        <v>-</v>
      </c>
      <c r="AC338" s="162" t="str">
        <f>RAWDC3!AJ338</f>
        <v>-</v>
      </c>
      <c r="AD338" s="162" t="str">
        <f>RAWDC3!AK338</f>
        <v>-</v>
      </c>
      <c r="AE338" s="162" t="str">
        <f>RAWDC3!AL338</f>
        <v>-</v>
      </c>
      <c r="AF338" s="162" t="str">
        <f>RAWDC3!AM338</f>
        <v>-</v>
      </c>
      <c r="AG338" s="162"/>
      <c r="AH338" s="162" t="str">
        <f>RAWDC3!AN338</f>
        <v>-</v>
      </c>
    </row>
    <row r="339" spans="1:34">
      <c r="A339" s="44">
        <v>337</v>
      </c>
      <c r="B339">
        <f>RAWDC3!K339</f>
        <v>0</v>
      </c>
      <c r="C339">
        <f>RAWDC3!L339</f>
        <v>0</v>
      </c>
      <c r="D339">
        <f>SUMIF(RAWDC3!BE339:HV339, $D$2)</f>
        <v>0</v>
      </c>
      <c r="E339">
        <f>SUMIF(RAWDC3!BE339:HV339, $E$2)</f>
        <v>0</v>
      </c>
      <c r="F339">
        <f>SUMIF(RAWDC3!BE339:HV339, $F$2)</f>
        <v>0</v>
      </c>
      <c r="G339">
        <f>SUMIF(RAWDC3!BE339:HV339, $G$2)</f>
        <v>0</v>
      </c>
      <c r="H339">
        <f>SUMIF(RAWDC3!BE339:HV339, $H$2)</f>
        <v>0</v>
      </c>
      <c r="I339">
        <f>SUMIF(RAWDC3!BE339:HV339, $I$2)</f>
        <v>0</v>
      </c>
      <c r="J339">
        <f>SUMIF(RAWDC3!BE339:HV339, $J$2)</f>
        <v>0</v>
      </c>
      <c r="K339">
        <f>SUMIF(RAWDC3!BE339:HV339, $K$2)</f>
        <v>0</v>
      </c>
      <c r="M339">
        <f t="shared" si="39"/>
        <v>0</v>
      </c>
      <c r="N339">
        <f t="shared" si="40"/>
        <v>0</v>
      </c>
      <c r="O339">
        <f t="shared" si="41"/>
        <v>0</v>
      </c>
      <c r="Q339" s="162">
        <f>RAWDC3!P339</f>
        <v>0</v>
      </c>
      <c r="R339" s="162">
        <f>RAWDC3!Q339</f>
        <v>0</v>
      </c>
      <c r="S339" s="162">
        <f>RAWDC3!R339</f>
        <v>0</v>
      </c>
      <c r="T339" s="162">
        <f>RAWDC3!S339</f>
        <v>0</v>
      </c>
      <c r="U339" s="162">
        <f>RAWDC3!T339</f>
        <v>0</v>
      </c>
      <c r="V339" s="162">
        <f>RAWDC3!U339</f>
        <v>0</v>
      </c>
      <c r="X339" s="162" t="str">
        <f>RAWDC3!AE339</f>
        <v>-</v>
      </c>
      <c r="Y339" s="162" t="str">
        <f>RAWDC3!AF339</f>
        <v>-</v>
      </c>
      <c r="Z339" s="162" t="str">
        <f>RAWDC3!AG339</f>
        <v>-</v>
      </c>
      <c r="AA339" s="162" t="str">
        <f>RAWDC3!AH339</f>
        <v>-</v>
      </c>
      <c r="AB339" s="162" t="str">
        <f>RAWDC3!AI339</f>
        <v>-</v>
      </c>
      <c r="AC339" s="162" t="str">
        <f>RAWDC3!AJ339</f>
        <v>-</v>
      </c>
      <c r="AD339" s="162" t="str">
        <f>RAWDC3!AK339</f>
        <v>-</v>
      </c>
      <c r="AE339" s="162" t="str">
        <f>RAWDC3!AL339</f>
        <v>-</v>
      </c>
      <c r="AF339" s="162" t="str">
        <f>RAWDC3!AM339</f>
        <v>-</v>
      </c>
      <c r="AG339" s="162"/>
      <c r="AH339" s="162" t="str">
        <f>RAWDC3!AN339</f>
        <v>-</v>
      </c>
    </row>
    <row r="340" spans="1:34">
      <c r="A340" s="44">
        <v>338</v>
      </c>
      <c r="B340">
        <f>RAWDC3!K340</f>
        <v>0</v>
      </c>
      <c r="C340">
        <f>RAWDC3!L340</f>
        <v>0</v>
      </c>
      <c r="D340">
        <f>SUMIF(RAWDC3!BE340:HV340, $D$2)</f>
        <v>0</v>
      </c>
      <c r="E340">
        <f>SUMIF(RAWDC3!BE340:HV340, $E$2)</f>
        <v>0</v>
      </c>
      <c r="F340">
        <f>SUMIF(RAWDC3!BE340:HV340, $F$2)</f>
        <v>0</v>
      </c>
      <c r="G340">
        <f>SUMIF(RAWDC3!BE340:HV340, $G$2)</f>
        <v>0</v>
      </c>
      <c r="H340">
        <f>SUMIF(RAWDC3!BE340:HV340, $H$2)</f>
        <v>0</v>
      </c>
      <c r="I340">
        <f>SUMIF(RAWDC3!BE340:HV340, $I$2)</f>
        <v>0</v>
      </c>
      <c r="J340">
        <f>SUMIF(RAWDC3!BE340:HV340, $J$2)</f>
        <v>0</v>
      </c>
      <c r="K340">
        <f>SUMIF(RAWDC3!BE340:HV340, $K$2)</f>
        <v>0</v>
      </c>
      <c r="M340">
        <f t="shared" si="39"/>
        <v>0</v>
      </c>
      <c r="N340">
        <f t="shared" si="40"/>
        <v>0</v>
      </c>
      <c r="O340">
        <f t="shared" si="41"/>
        <v>0</v>
      </c>
      <c r="Q340" s="162">
        <f>RAWDC3!P340</f>
        <v>0</v>
      </c>
      <c r="R340" s="162">
        <f>RAWDC3!Q340</f>
        <v>0</v>
      </c>
      <c r="S340" s="162">
        <f>RAWDC3!R340</f>
        <v>0</v>
      </c>
      <c r="T340" s="162">
        <f>RAWDC3!S340</f>
        <v>0</v>
      </c>
      <c r="U340" s="162">
        <f>RAWDC3!T340</f>
        <v>0</v>
      </c>
      <c r="V340" s="162">
        <f>RAWDC3!U340</f>
        <v>0</v>
      </c>
      <c r="X340" s="162" t="str">
        <f>RAWDC3!AE340</f>
        <v>-</v>
      </c>
      <c r="Y340" s="162" t="str">
        <f>RAWDC3!AF340</f>
        <v>-</v>
      </c>
      <c r="Z340" s="162" t="str">
        <f>RAWDC3!AG340</f>
        <v>-</v>
      </c>
      <c r="AA340" s="162" t="str">
        <f>RAWDC3!AH340</f>
        <v>-</v>
      </c>
      <c r="AB340" s="162" t="str">
        <f>RAWDC3!AI340</f>
        <v>-</v>
      </c>
      <c r="AC340" s="162" t="str">
        <f>RAWDC3!AJ340</f>
        <v>-</v>
      </c>
      <c r="AD340" s="162" t="str">
        <f>RAWDC3!AK340</f>
        <v>-</v>
      </c>
      <c r="AE340" s="162" t="str">
        <f>RAWDC3!AL340</f>
        <v>-</v>
      </c>
      <c r="AF340" s="162" t="str">
        <f>RAWDC3!AM340</f>
        <v>-</v>
      </c>
      <c r="AG340" s="162"/>
      <c r="AH340" s="162" t="str">
        <f>RAWDC3!AN340</f>
        <v>-</v>
      </c>
    </row>
    <row r="341" spans="1:34">
      <c r="A341" s="44">
        <v>339</v>
      </c>
      <c r="B341">
        <f>RAWDC3!K341</f>
        <v>0</v>
      </c>
      <c r="C341">
        <f>RAWDC3!L341</f>
        <v>0</v>
      </c>
      <c r="D341">
        <f>SUMIF(RAWDC3!BE341:HV341, $D$2)</f>
        <v>0</v>
      </c>
      <c r="E341">
        <f>SUMIF(RAWDC3!BE341:HV341, $E$2)</f>
        <v>0</v>
      </c>
      <c r="F341">
        <f>SUMIF(RAWDC3!BE341:HV341, $F$2)</f>
        <v>0</v>
      </c>
      <c r="G341">
        <f>SUMIF(RAWDC3!BE341:HV341, $G$2)</f>
        <v>0</v>
      </c>
      <c r="H341">
        <f>SUMIF(RAWDC3!BE341:HV341, $H$2)</f>
        <v>0</v>
      </c>
      <c r="I341">
        <f>SUMIF(RAWDC3!BE341:HV341, $I$2)</f>
        <v>0</v>
      </c>
      <c r="J341">
        <f>SUMIF(RAWDC3!BE341:HV341, $J$2)</f>
        <v>0</v>
      </c>
      <c r="K341">
        <f>SUMIF(RAWDC3!BE341:HV341, $K$2)</f>
        <v>0</v>
      </c>
      <c r="M341">
        <f t="shared" si="39"/>
        <v>0</v>
      </c>
      <c r="N341">
        <f t="shared" si="40"/>
        <v>0</v>
      </c>
      <c r="O341">
        <f t="shared" si="41"/>
        <v>0</v>
      </c>
      <c r="Q341" s="162">
        <f>RAWDC3!P341</f>
        <v>0</v>
      </c>
      <c r="R341" s="162">
        <f>RAWDC3!Q341</f>
        <v>0</v>
      </c>
      <c r="S341" s="162">
        <f>RAWDC3!R341</f>
        <v>0</v>
      </c>
      <c r="T341" s="162">
        <f>RAWDC3!S341</f>
        <v>0</v>
      </c>
      <c r="U341" s="162">
        <f>RAWDC3!T341</f>
        <v>0</v>
      </c>
      <c r="V341" s="162">
        <f>RAWDC3!U341</f>
        <v>0</v>
      </c>
      <c r="X341" s="162" t="str">
        <f>RAWDC3!AE341</f>
        <v>-</v>
      </c>
      <c r="Y341" s="162" t="str">
        <f>RAWDC3!AF341</f>
        <v>-</v>
      </c>
      <c r="Z341" s="162" t="str">
        <f>RAWDC3!AG341</f>
        <v>-</v>
      </c>
      <c r="AA341" s="162" t="str">
        <f>RAWDC3!AH341</f>
        <v>-</v>
      </c>
      <c r="AB341" s="162" t="str">
        <f>RAWDC3!AI341</f>
        <v>-</v>
      </c>
      <c r="AC341" s="162" t="str">
        <f>RAWDC3!AJ341</f>
        <v>-</v>
      </c>
      <c r="AD341" s="162" t="str">
        <f>RAWDC3!AK341</f>
        <v>-</v>
      </c>
      <c r="AE341" s="162" t="str">
        <f>RAWDC3!AL341</f>
        <v>-</v>
      </c>
      <c r="AF341" s="162" t="str">
        <f>RAWDC3!AM341</f>
        <v>-</v>
      </c>
      <c r="AG341" s="162"/>
      <c r="AH341" s="162" t="str">
        <f>RAWDC3!AN341</f>
        <v>-</v>
      </c>
    </row>
    <row r="342" spans="1:34">
      <c r="A342" s="44">
        <v>340</v>
      </c>
      <c r="B342">
        <f>RAWDC3!K342</f>
        <v>0</v>
      </c>
      <c r="C342">
        <f>RAWDC3!L342</f>
        <v>0</v>
      </c>
      <c r="D342">
        <f>SUMIF(RAWDC3!BE342:HV342, $D$2)</f>
        <v>0</v>
      </c>
      <c r="E342">
        <f>SUMIF(RAWDC3!BE342:HV342, $E$2)</f>
        <v>0</v>
      </c>
      <c r="F342">
        <f>SUMIF(RAWDC3!BE342:HV342, $F$2)</f>
        <v>0</v>
      </c>
      <c r="G342">
        <f>SUMIF(RAWDC3!BE342:HV342, $G$2)</f>
        <v>0</v>
      </c>
      <c r="H342">
        <f>SUMIF(RAWDC3!BE342:HV342, $H$2)</f>
        <v>0</v>
      </c>
      <c r="I342">
        <f>SUMIF(RAWDC3!BE342:HV342, $I$2)</f>
        <v>0</v>
      </c>
      <c r="J342">
        <f>SUMIF(RAWDC3!BE342:HV342, $J$2)</f>
        <v>0</v>
      </c>
      <c r="K342">
        <f>SUMIF(RAWDC3!BE342:HV342, $K$2)</f>
        <v>0</v>
      </c>
      <c r="M342">
        <f t="shared" si="39"/>
        <v>0</v>
      </c>
      <c r="N342">
        <f t="shared" si="40"/>
        <v>0</v>
      </c>
      <c r="O342">
        <f t="shared" si="41"/>
        <v>0</v>
      </c>
      <c r="Q342" s="162">
        <f>RAWDC3!P342</f>
        <v>0</v>
      </c>
      <c r="R342" s="162">
        <f>RAWDC3!Q342</f>
        <v>0</v>
      </c>
      <c r="S342" s="162">
        <f>RAWDC3!R342</f>
        <v>0</v>
      </c>
      <c r="T342" s="162">
        <f>RAWDC3!S342</f>
        <v>0</v>
      </c>
      <c r="U342" s="162">
        <f>RAWDC3!T342</f>
        <v>0</v>
      </c>
      <c r="V342" s="162">
        <f>RAWDC3!U342</f>
        <v>0</v>
      </c>
      <c r="X342" s="162" t="str">
        <f>RAWDC3!AE342</f>
        <v>-</v>
      </c>
      <c r="Y342" s="162" t="str">
        <f>RAWDC3!AF342</f>
        <v>-</v>
      </c>
      <c r="Z342" s="162" t="str">
        <f>RAWDC3!AG342</f>
        <v>-</v>
      </c>
      <c r="AA342" s="162" t="str">
        <f>RAWDC3!AH342</f>
        <v>-</v>
      </c>
      <c r="AB342" s="162" t="str">
        <f>RAWDC3!AI342</f>
        <v>-</v>
      </c>
      <c r="AC342" s="162" t="str">
        <f>RAWDC3!AJ342</f>
        <v>-</v>
      </c>
      <c r="AD342" s="162" t="str">
        <f>RAWDC3!AK342</f>
        <v>-</v>
      </c>
      <c r="AE342" s="162" t="str">
        <f>RAWDC3!AL342</f>
        <v>-</v>
      </c>
      <c r="AF342" s="162" t="str">
        <f>RAWDC3!AM342</f>
        <v>-</v>
      </c>
      <c r="AG342" s="162"/>
      <c r="AH342" s="162" t="str">
        <f>RAWDC3!AN342</f>
        <v>-</v>
      </c>
    </row>
    <row r="343" spans="1:34">
      <c r="A343" s="44">
        <v>341</v>
      </c>
      <c r="B343">
        <f>RAWDC3!K343</f>
        <v>0</v>
      </c>
      <c r="C343">
        <f>RAWDC3!L343</f>
        <v>0</v>
      </c>
      <c r="D343">
        <f>SUMIF(RAWDC3!BE343:HV343, $D$2)</f>
        <v>0</v>
      </c>
      <c r="E343">
        <f>SUMIF(RAWDC3!BE343:HV343, $E$2)</f>
        <v>0</v>
      </c>
      <c r="F343">
        <f>SUMIF(RAWDC3!BE343:HV343, $F$2)</f>
        <v>0</v>
      </c>
      <c r="G343">
        <f>SUMIF(RAWDC3!BE343:HV343, $G$2)</f>
        <v>0</v>
      </c>
      <c r="H343">
        <f>SUMIF(RAWDC3!BE343:HV343, $H$2)</f>
        <v>0</v>
      </c>
      <c r="I343">
        <f>SUMIF(RAWDC3!BE343:HV343, $I$2)</f>
        <v>0</v>
      </c>
      <c r="J343">
        <f>SUMIF(RAWDC3!BE343:HV343, $J$2)</f>
        <v>0</v>
      </c>
      <c r="K343">
        <f>SUMIF(RAWDC3!BE343:HV343, $K$2)</f>
        <v>0</v>
      </c>
      <c r="M343">
        <f t="shared" si="39"/>
        <v>0</v>
      </c>
      <c r="N343">
        <f t="shared" si="40"/>
        <v>0</v>
      </c>
      <c r="O343">
        <f t="shared" si="41"/>
        <v>0</v>
      </c>
      <c r="Q343" s="162">
        <f>RAWDC3!P343</f>
        <v>0</v>
      </c>
      <c r="R343" s="162">
        <f>RAWDC3!Q343</f>
        <v>0</v>
      </c>
      <c r="S343" s="162">
        <f>RAWDC3!R343</f>
        <v>0</v>
      </c>
      <c r="T343" s="162">
        <f>RAWDC3!S343</f>
        <v>0</v>
      </c>
      <c r="U343" s="162">
        <f>RAWDC3!T343</f>
        <v>0</v>
      </c>
      <c r="V343" s="162">
        <f>RAWDC3!U343</f>
        <v>0</v>
      </c>
      <c r="X343" s="162" t="str">
        <f>RAWDC3!AE343</f>
        <v>-</v>
      </c>
      <c r="Y343" s="162" t="str">
        <f>RAWDC3!AF343</f>
        <v>-</v>
      </c>
      <c r="Z343" s="162" t="str">
        <f>RAWDC3!AG343</f>
        <v>-</v>
      </c>
      <c r="AA343" s="162" t="str">
        <f>RAWDC3!AH343</f>
        <v>-</v>
      </c>
      <c r="AB343" s="162" t="str">
        <f>RAWDC3!AI343</f>
        <v>-</v>
      </c>
      <c r="AC343" s="162" t="str">
        <f>RAWDC3!AJ343</f>
        <v>-</v>
      </c>
      <c r="AD343" s="162" t="str">
        <f>RAWDC3!AK343</f>
        <v>-</v>
      </c>
      <c r="AE343" s="162" t="str">
        <f>RAWDC3!AL343</f>
        <v>-</v>
      </c>
      <c r="AF343" s="162" t="str">
        <f>RAWDC3!AM343</f>
        <v>-</v>
      </c>
      <c r="AG343" s="162"/>
      <c r="AH343" s="162" t="str">
        <f>RAWDC3!AN343</f>
        <v>-</v>
      </c>
    </row>
    <row r="344" spans="1:34">
      <c r="A344" s="44">
        <v>342</v>
      </c>
      <c r="B344">
        <f>RAWDC3!K344</f>
        <v>0</v>
      </c>
      <c r="C344">
        <f>RAWDC3!L344</f>
        <v>0</v>
      </c>
      <c r="D344">
        <f>SUMIF(RAWDC3!BE344:HV344, $D$2)</f>
        <v>0</v>
      </c>
      <c r="E344">
        <f>SUMIF(RAWDC3!BE344:HV344, $E$2)</f>
        <v>0</v>
      </c>
      <c r="F344">
        <f>SUMIF(RAWDC3!BE344:HV344, $F$2)</f>
        <v>0</v>
      </c>
      <c r="G344">
        <f>SUMIF(RAWDC3!BE344:HV344, $G$2)</f>
        <v>0</v>
      </c>
      <c r="H344">
        <f>SUMIF(RAWDC3!BE344:HV344, $H$2)</f>
        <v>0</v>
      </c>
      <c r="I344">
        <f>SUMIF(RAWDC3!BE344:HV344, $I$2)</f>
        <v>0</v>
      </c>
      <c r="J344">
        <f>SUMIF(RAWDC3!BE344:HV344, $J$2)</f>
        <v>0</v>
      </c>
      <c r="K344">
        <f>SUMIF(RAWDC3!BE344:HV344, $K$2)</f>
        <v>0</v>
      </c>
      <c r="M344">
        <f t="shared" si="39"/>
        <v>0</v>
      </c>
      <c r="N344">
        <f t="shared" si="40"/>
        <v>0</v>
      </c>
      <c r="O344">
        <f t="shared" si="41"/>
        <v>0</v>
      </c>
      <c r="Q344" s="162">
        <f>RAWDC3!P344</f>
        <v>0</v>
      </c>
      <c r="R344" s="162">
        <f>RAWDC3!Q344</f>
        <v>0</v>
      </c>
      <c r="S344" s="162">
        <f>RAWDC3!R344</f>
        <v>0</v>
      </c>
      <c r="T344" s="162">
        <f>RAWDC3!S344</f>
        <v>0</v>
      </c>
      <c r="U344" s="162">
        <f>RAWDC3!T344</f>
        <v>0</v>
      </c>
      <c r="V344" s="162">
        <f>RAWDC3!U344</f>
        <v>0</v>
      </c>
      <c r="X344" s="162" t="str">
        <f>RAWDC3!AE344</f>
        <v>-</v>
      </c>
      <c r="Y344" s="162" t="str">
        <f>RAWDC3!AF344</f>
        <v>-</v>
      </c>
      <c r="Z344" s="162" t="str">
        <f>RAWDC3!AG344</f>
        <v>-</v>
      </c>
      <c r="AA344" s="162" t="str">
        <f>RAWDC3!AH344</f>
        <v>-</v>
      </c>
      <c r="AB344" s="162" t="str">
        <f>RAWDC3!AI344</f>
        <v>-</v>
      </c>
      <c r="AC344" s="162" t="str">
        <f>RAWDC3!AJ344</f>
        <v>-</v>
      </c>
      <c r="AD344" s="162" t="str">
        <f>RAWDC3!AK344</f>
        <v>-</v>
      </c>
      <c r="AE344" s="162" t="str">
        <f>RAWDC3!AL344</f>
        <v>-</v>
      </c>
      <c r="AF344" s="162" t="str">
        <f>RAWDC3!AM344</f>
        <v>-</v>
      </c>
      <c r="AG344" s="162"/>
      <c r="AH344" s="162" t="str">
        <f>RAWDC3!AN344</f>
        <v>-</v>
      </c>
    </row>
    <row r="345" spans="1:34">
      <c r="A345" s="44">
        <v>343</v>
      </c>
      <c r="B345">
        <f>RAWDC3!K345</f>
        <v>0</v>
      </c>
      <c r="C345">
        <f>RAWDC3!L345</f>
        <v>0</v>
      </c>
      <c r="D345">
        <f>SUMIF(RAWDC3!BE345:HV345, $D$2)</f>
        <v>0</v>
      </c>
      <c r="E345">
        <f>SUMIF(RAWDC3!BE345:HV345, $E$2)</f>
        <v>0</v>
      </c>
      <c r="F345">
        <f>SUMIF(RAWDC3!BE345:HV345, $F$2)</f>
        <v>0</v>
      </c>
      <c r="G345">
        <f>SUMIF(RAWDC3!BE345:HV345, $G$2)</f>
        <v>0</v>
      </c>
      <c r="H345">
        <f>SUMIF(RAWDC3!BE345:HV345, $H$2)</f>
        <v>0</v>
      </c>
      <c r="I345">
        <f>SUMIF(RAWDC3!BE345:HV345, $I$2)</f>
        <v>0</v>
      </c>
      <c r="J345">
        <f>SUMIF(RAWDC3!BE345:HV345, $J$2)</f>
        <v>0</v>
      </c>
      <c r="K345">
        <f>SUMIF(RAWDC3!BE345:HV345, $K$2)</f>
        <v>0</v>
      </c>
      <c r="M345">
        <f t="shared" si="39"/>
        <v>0</v>
      </c>
      <c r="N345">
        <f t="shared" si="40"/>
        <v>0</v>
      </c>
      <c r="O345">
        <f t="shared" si="41"/>
        <v>0</v>
      </c>
      <c r="Q345" s="162">
        <f>RAWDC3!P345</f>
        <v>0</v>
      </c>
      <c r="R345" s="162">
        <f>RAWDC3!Q345</f>
        <v>0</v>
      </c>
      <c r="S345" s="162">
        <f>RAWDC3!R345</f>
        <v>0</v>
      </c>
      <c r="T345" s="162">
        <f>RAWDC3!S345</f>
        <v>0</v>
      </c>
      <c r="U345" s="162">
        <f>RAWDC3!T345</f>
        <v>0</v>
      </c>
      <c r="V345" s="162">
        <f>RAWDC3!U345</f>
        <v>0</v>
      </c>
      <c r="X345" s="162" t="str">
        <f>RAWDC3!AE345</f>
        <v>-</v>
      </c>
      <c r="Y345" s="162" t="str">
        <f>RAWDC3!AF345</f>
        <v>-</v>
      </c>
      <c r="Z345" s="162" t="str">
        <f>RAWDC3!AG345</f>
        <v>-</v>
      </c>
      <c r="AA345" s="162" t="str">
        <f>RAWDC3!AH345</f>
        <v>-</v>
      </c>
      <c r="AB345" s="162" t="str">
        <f>RAWDC3!AI345</f>
        <v>-</v>
      </c>
      <c r="AC345" s="162" t="str">
        <f>RAWDC3!AJ345</f>
        <v>-</v>
      </c>
      <c r="AD345" s="162" t="str">
        <f>RAWDC3!AK345</f>
        <v>-</v>
      </c>
      <c r="AE345" s="162" t="str">
        <f>RAWDC3!AL345</f>
        <v>-</v>
      </c>
      <c r="AF345" s="162" t="str">
        <f>RAWDC3!AM345</f>
        <v>-</v>
      </c>
      <c r="AG345" s="162"/>
      <c r="AH345" s="162" t="str">
        <f>RAWDC3!AN345</f>
        <v>-</v>
      </c>
    </row>
    <row r="346" spans="1:34">
      <c r="A346" s="44">
        <v>344</v>
      </c>
      <c r="B346">
        <f>RAWDC3!K346</f>
        <v>0</v>
      </c>
      <c r="C346">
        <f>RAWDC3!L346</f>
        <v>0</v>
      </c>
      <c r="D346">
        <f>SUMIF(RAWDC3!BE346:HV346, $D$2)</f>
        <v>0</v>
      </c>
      <c r="E346">
        <f>SUMIF(RAWDC3!BE346:HV346, $E$2)</f>
        <v>0</v>
      </c>
      <c r="F346">
        <f>SUMIF(RAWDC3!BE346:HV346, $F$2)</f>
        <v>0</v>
      </c>
      <c r="G346">
        <f>SUMIF(RAWDC3!BE346:HV346, $G$2)</f>
        <v>0</v>
      </c>
      <c r="H346">
        <f>SUMIF(RAWDC3!BE346:HV346, $H$2)</f>
        <v>0</v>
      </c>
      <c r="I346">
        <f>SUMIF(RAWDC3!BE346:HV346, $I$2)</f>
        <v>0</v>
      </c>
      <c r="J346">
        <f>SUMIF(RAWDC3!BE346:HV346, $J$2)</f>
        <v>0</v>
      </c>
      <c r="K346">
        <f>SUMIF(RAWDC3!BE346:HV346, $K$2)</f>
        <v>0</v>
      </c>
      <c r="M346">
        <f t="shared" si="39"/>
        <v>0</v>
      </c>
      <c r="N346">
        <f t="shared" si="40"/>
        <v>0</v>
      </c>
      <c r="O346">
        <f t="shared" si="41"/>
        <v>0</v>
      </c>
      <c r="Q346" s="162">
        <f>RAWDC3!P346</f>
        <v>0</v>
      </c>
      <c r="R346" s="162">
        <f>RAWDC3!Q346</f>
        <v>0</v>
      </c>
      <c r="S346" s="162">
        <f>RAWDC3!R346</f>
        <v>0</v>
      </c>
      <c r="T346" s="162">
        <f>RAWDC3!S346</f>
        <v>0</v>
      </c>
      <c r="U346" s="162">
        <f>RAWDC3!T346</f>
        <v>0</v>
      </c>
      <c r="V346" s="162">
        <f>RAWDC3!U346</f>
        <v>0</v>
      </c>
      <c r="X346" s="162" t="str">
        <f>RAWDC3!AE346</f>
        <v>-</v>
      </c>
      <c r="Y346" s="162" t="str">
        <f>RAWDC3!AF346</f>
        <v>-</v>
      </c>
      <c r="Z346" s="162" t="str">
        <f>RAWDC3!AG346</f>
        <v>-</v>
      </c>
      <c r="AA346" s="162" t="str">
        <f>RAWDC3!AH346</f>
        <v>-</v>
      </c>
      <c r="AB346" s="162" t="str">
        <f>RAWDC3!AI346</f>
        <v>-</v>
      </c>
      <c r="AC346" s="162" t="str">
        <f>RAWDC3!AJ346</f>
        <v>-</v>
      </c>
      <c r="AD346" s="162" t="str">
        <f>RAWDC3!AK346</f>
        <v>-</v>
      </c>
      <c r="AE346" s="162" t="str">
        <f>RAWDC3!AL346</f>
        <v>-</v>
      </c>
      <c r="AF346" s="162" t="str">
        <f>RAWDC3!AM346</f>
        <v>-</v>
      </c>
      <c r="AG346" s="162"/>
      <c r="AH346" s="162" t="str">
        <f>RAWDC3!AN346</f>
        <v>-</v>
      </c>
    </row>
    <row r="347" spans="1:34">
      <c r="A347" s="44">
        <v>345</v>
      </c>
      <c r="B347">
        <f>RAWDC3!K347</f>
        <v>0</v>
      </c>
      <c r="C347">
        <f>RAWDC3!L347</f>
        <v>0</v>
      </c>
      <c r="D347">
        <f>SUMIF(RAWDC3!BE347:HV347, $D$2)</f>
        <v>0</v>
      </c>
      <c r="E347">
        <f>SUMIF(RAWDC3!BE347:HV347, $E$2)</f>
        <v>0</v>
      </c>
      <c r="F347">
        <f>SUMIF(RAWDC3!BE347:HV347, $F$2)</f>
        <v>0</v>
      </c>
      <c r="G347">
        <f>SUMIF(RAWDC3!BE347:HV347, $G$2)</f>
        <v>0</v>
      </c>
      <c r="H347">
        <f>SUMIF(RAWDC3!BE347:HV347, $H$2)</f>
        <v>0</v>
      </c>
      <c r="I347">
        <f>SUMIF(RAWDC3!BE347:HV347, $I$2)</f>
        <v>0</v>
      </c>
      <c r="J347">
        <f>SUMIF(RAWDC3!BE347:HV347, $J$2)</f>
        <v>0</v>
      </c>
      <c r="K347">
        <f>SUMIF(RAWDC3!BE347:HV347, $K$2)</f>
        <v>0</v>
      </c>
      <c r="M347">
        <f t="shared" si="39"/>
        <v>0</v>
      </c>
      <c r="N347">
        <f t="shared" si="40"/>
        <v>0</v>
      </c>
      <c r="O347">
        <f t="shared" si="41"/>
        <v>0</v>
      </c>
      <c r="Q347" s="162">
        <f>RAWDC3!P347</f>
        <v>0</v>
      </c>
      <c r="R347" s="162">
        <f>RAWDC3!Q347</f>
        <v>0</v>
      </c>
      <c r="S347" s="162">
        <f>RAWDC3!R347</f>
        <v>0</v>
      </c>
      <c r="T347" s="162">
        <f>RAWDC3!S347</f>
        <v>0</v>
      </c>
      <c r="U347" s="162">
        <f>RAWDC3!T347</f>
        <v>0</v>
      </c>
      <c r="V347" s="162">
        <f>RAWDC3!U347</f>
        <v>0</v>
      </c>
      <c r="X347" s="162" t="str">
        <f>RAWDC3!AE347</f>
        <v>-</v>
      </c>
      <c r="Y347" s="162" t="str">
        <f>RAWDC3!AF347</f>
        <v>-</v>
      </c>
      <c r="Z347" s="162" t="str">
        <f>RAWDC3!AG347</f>
        <v>-</v>
      </c>
      <c r="AA347" s="162" t="str">
        <f>RAWDC3!AH347</f>
        <v>-</v>
      </c>
      <c r="AB347" s="162" t="str">
        <f>RAWDC3!AI347</f>
        <v>-</v>
      </c>
      <c r="AC347" s="162" t="str">
        <f>RAWDC3!AJ347</f>
        <v>-</v>
      </c>
      <c r="AD347" s="162" t="str">
        <f>RAWDC3!AK347</f>
        <v>-</v>
      </c>
      <c r="AE347" s="162" t="str">
        <f>RAWDC3!AL347</f>
        <v>-</v>
      </c>
      <c r="AF347" s="162" t="str">
        <f>RAWDC3!AM347</f>
        <v>-</v>
      </c>
      <c r="AG347" s="162"/>
      <c r="AH347" s="162" t="str">
        <f>RAWDC3!AN347</f>
        <v>-</v>
      </c>
    </row>
    <row r="348" spans="1:34">
      <c r="A348" s="44">
        <v>346</v>
      </c>
      <c r="B348">
        <f>RAWDC3!K348</f>
        <v>0</v>
      </c>
      <c r="C348">
        <f>RAWDC3!L348</f>
        <v>0</v>
      </c>
      <c r="D348">
        <f>SUMIF(RAWDC3!BE348:HV348, $D$2)</f>
        <v>0</v>
      </c>
      <c r="E348">
        <f>SUMIF(RAWDC3!BE348:HV348, $E$2)</f>
        <v>0</v>
      </c>
      <c r="F348">
        <f>SUMIF(RAWDC3!BE348:HV348, $F$2)</f>
        <v>0</v>
      </c>
      <c r="G348">
        <f>SUMIF(RAWDC3!BE348:HV348, $G$2)</f>
        <v>0</v>
      </c>
      <c r="H348">
        <f>SUMIF(RAWDC3!BE348:HV348, $H$2)</f>
        <v>0</v>
      </c>
      <c r="I348">
        <f>SUMIF(RAWDC3!BE348:HV348, $I$2)</f>
        <v>0</v>
      </c>
      <c r="J348">
        <f>SUMIF(RAWDC3!BE348:HV348, $J$2)</f>
        <v>0</v>
      </c>
      <c r="K348">
        <f>SUMIF(RAWDC3!BE348:HV348, $K$2)</f>
        <v>0</v>
      </c>
      <c r="M348">
        <f t="shared" si="39"/>
        <v>0</v>
      </c>
      <c r="N348">
        <f t="shared" si="40"/>
        <v>0</v>
      </c>
      <c r="O348">
        <f t="shared" si="41"/>
        <v>0</v>
      </c>
      <c r="Q348" s="162">
        <f>RAWDC3!P348</f>
        <v>0</v>
      </c>
      <c r="R348" s="162">
        <f>RAWDC3!Q348</f>
        <v>0</v>
      </c>
      <c r="S348" s="162">
        <f>RAWDC3!R348</f>
        <v>0</v>
      </c>
      <c r="T348" s="162">
        <f>RAWDC3!S348</f>
        <v>0</v>
      </c>
      <c r="U348" s="162">
        <f>RAWDC3!T348</f>
        <v>0</v>
      </c>
      <c r="V348" s="162">
        <f>RAWDC3!U348</f>
        <v>0</v>
      </c>
      <c r="X348" s="162" t="str">
        <f>RAWDC3!AE348</f>
        <v>-</v>
      </c>
      <c r="Y348" s="162" t="str">
        <f>RAWDC3!AF348</f>
        <v>-</v>
      </c>
      <c r="Z348" s="162" t="str">
        <f>RAWDC3!AG348</f>
        <v>-</v>
      </c>
      <c r="AA348" s="162" t="str">
        <f>RAWDC3!AH348</f>
        <v>-</v>
      </c>
      <c r="AB348" s="162" t="str">
        <f>RAWDC3!AI348</f>
        <v>-</v>
      </c>
      <c r="AC348" s="162" t="str">
        <f>RAWDC3!AJ348</f>
        <v>-</v>
      </c>
      <c r="AD348" s="162" t="str">
        <f>RAWDC3!AK348</f>
        <v>-</v>
      </c>
      <c r="AE348" s="162" t="str">
        <f>RAWDC3!AL348</f>
        <v>-</v>
      </c>
      <c r="AF348" s="162" t="str">
        <f>RAWDC3!AM348</f>
        <v>-</v>
      </c>
      <c r="AG348" s="162"/>
      <c r="AH348" s="162" t="str">
        <f>RAWDC3!AN348</f>
        <v>-</v>
      </c>
    </row>
    <row r="349" spans="1:34">
      <c r="A349" s="44">
        <v>347</v>
      </c>
      <c r="B349">
        <f>RAWDC3!K349</f>
        <v>0</v>
      </c>
      <c r="C349">
        <f>RAWDC3!L349</f>
        <v>0</v>
      </c>
      <c r="D349">
        <f>SUMIF(RAWDC3!BE349:HV349, $D$2)</f>
        <v>0</v>
      </c>
      <c r="E349">
        <f>SUMIF(RAWDC3!BE349:HV349, $E$2)</f>
        <v>0</v>
      </c>
      <c r="F349">
        <f>SUMIF(RAWDC3!BE349:HV349, $F$2)</f>
        <v>0</v>
      </c>
      <c r="G349">
        <f>SUMIF(RAWDC3!BE349:HV349, $G$2)</f>
        <v>0</v>
      </c>
      <c r="H349">
        <f>SUMIF(RAWDC3!BE349:HV349, $H$2)</f>
        <v>0</v>
      </c>
      <c r="I349">
        <f>SUMIF(RAWDC3!BE349:HV349, $I$2)</f>
        <v>0</v>
      </c>
      <c r="J349">
        <f>SUMIF(RAWDC3!BE349:HV349, $J$2)</f>
        <v>0</v>
      </c>
      <c r="K349">
        <f>SUMIF(RAWDC3!BE349:HV349, $K$2)</f>
        <v>0</v>
      </c>
      <c r="M349">
        <f t="shared" si="39"/>
        <v>0</v>
      </c>
      <c r="N349">
        <f t="shared" si="40"/>
        <v>0</v>
      </c>
      <c r="O349">
        <f t="shared" si="41"/>
        <v>0</v>
      </c>
      <c r="Q349" s="162">
        <f>RAWDC3!P349</f>
        <v>0</v>
      </c>
      <c r="R349" s="162">
        <f>RAWDC3!Q349</f>
        <v>0</v>
      </c>
      <c r="S349" s="162">
        <f>RAWDC3!R349</f>
        <v>0</v>
      </c>
      <c r="T349" s="162">
        <f>RAWDC3!S349</f>
        <v>0</v>
      </c>
      <c r="U349" s="162">
        <f>RAWDC3!T349</f>
        <v>0</v>
      </c>
      <c r="V349" s="162">
        <f>RAWDC3!U349</f>
        <v>0</v>
      </c>
      <c r="X349" s="162" t="str">
        <f>RAWDC3!AE349</f>
        <v>-</v>
      </c>
      <c r="Y349" s="162" t="str">
        <f>RAWDC3!AF349</f>
        <v>-</v>
      </c>
      <c r="Z349" s="162" t="str">
        <f>RAWDC3!AG349</f>
        <v>-</v>
      </c>
      <c r="AA349" s="162" t="str">
        <f>RAWDC3!AH349</f>
        <v>-</v>
      </c>
      <c r="AB349" s="162" t="str">
        <f>RAWDC3!AI349</f>
        <v>-</v>
      </c>
      <c r="AC349" s="162" t="str">
        <f>RAWDC3!AJ349</f>
        <v>-</v>
      </c>
      <c r="AD349" s="162" t="str">
        <f>RAWDC3!AK349</f>
        <v>-</v>
      </c>
      <c r="AE349" s="162" t="str">
        <f>RAWDC3!AL349</f>
        <v>-</v>
      </c>
      <c r="AF349" s="162" t="str">
        <f>RAWDC3!AM349</f>
        <v>-</v>
      </c>
      <c r="AG349" s="162"/>
      <c r="AH349" s="162" t="str">
        <f>RAWDC3!AN349</f>
        <v>-</v>
      </c>
    </row>
    <row r="350" spans="1:34">
      <c r="A350" s="44">
        <v>348</v>
      </c>
      <c r="B350">
        <f>RAWDC3!K350</f>
        <v>0</v>
      </c>
      <c r="C350">
        <f>RAWDC3!L350</f>
        <v>0</v>
      </c>
      <c r="D350">
        <f>SUMIF(RAWDC3!BE350:HV350, $D$2)</f>
        <v>0</v>
      </c>
      <c r="E350">
        <f>SUMIF(RAWDC3!BE350:HV350, $E$2)</f>
        <v>0</v>
      </c>
      <c r="F350">
        <f>SUMIF(RAWDC3!BE350:HV350, $F$2)</f>
        <v>0</v>
      </c>
      <c r="G350">
        <f>SUMIF(RAWDC3!BE350:HV350, $G$2)</f>
        <v>0</v>
      </c>
      <c r="H350">
        <f>SUMIF(RAWDC3!BE350:HV350, $H$2)</f>
        <v>0</v>
      </c>
      <c r="I350">
        <f>SUMIF(RAWDC3!BE350:HV350, $I$2)</f>
        <v>0</v>
      </c>
      <c r="J350">
        <f>SUMIF(RAWDC3!BE350:HV350, $J$2)</f>
        <v>0</v>
      </c>
      <c r="K350">
        <f>SUMIF(RAWDC3!BE350:HV350, $K$2)</f>
        <v>0</v>
      </c>
      <c r="M350">
        <f t="shared" si="39"/>
        <v>0</v>
      </c>
      <c r="N350">
        <f t="shared" si="40"/>
        <v>0</v>
      </c>
      <c r="O350">
        <f t="shared" si="41"/>
        <v>0</v>
      </c>
      <c r="Q350" s="162">
        <f>RAWDC3!P350</f>
        <v>0</v>
      </c>
      <c r="R350" s="162">
        <f>RAWDC3!Q350</f>
        <v>0</v>
      </c>
      <c r="S350" s="162">
        <f>RAWDC3!R350</f>
        <v>0</v>
      </c>
      <c r="T350" s="162">
        <f>RAWDC3!S350</f>
        <v>0</v>
      </c>
      <c r="U350" s="162">
        <f>RAWDC3!T350</f>
        <v>0</v>
      </c>
      <c r="V350" s="162">
        <f>RAWDC3!U350</f>
        <v>0</v>
      </c>
      <c r="X350" s="162" t="str">
        <f>RAWDC3!AE350</f>
        <v>-</v>
      </c>
      <c r="Y350" s="162" t="str">
        <f>RAWDC3!AF350</f>
        <v>-</v>
      </c>
      <c r="Z350" s="162" t="str">
        <f>RAWDC3!AG350</f>
        <v>-</v>
      </c>
      <c r="AA350" s="162" t="str">
        <f>RAWDC3!AH350</f>
        <v>-</v>
      </c>
      <c r="AB350" s="162" t="str">
        <f>RAWDC3!AI350</f>
        <v>-</v>
      </c>
      <c r="AC350" s="162" t="str">
        <f>RAWDC3!AJ350</f>
        <v>-</v>
      </c>
      <c r="AD350" s="162" t="str">
        <f>RAWDC3!AK350</f>
        <v>-</v>
      </c>
      <c r="AE350" s="162" t="str">
        <f>RAWDC3!AL350</f>
        <v>-</v>
      </c>
      <c r="AF350" s="162" t="str">
        <f>RAWDC3!AM350</f>
        <v>-</v>
      </c>
      <c r="AG350" s="162"/>
      <c r="AH350" s="162" t="str">
        <f>RAWDC3!AN350</f>
        <v>-</v>
      </c>
    </row>
    <row r="351" spans="1:34">
      <c r="A351" s="44">
        <v>349</v>
      </c>
      <c r="B351">
        <f>RAWDC3!K351</f>
        <v>0</v>
      </c>
      <c r="C351">
        <f>RAWDC3!L351</f>
        <v>0</v>
      </c>
      <c r="D351">
        <f>SUMIF(RAWDC3!BE351:HV351, $D$2)</f>
        <v>0</v>
      </c>
      <c r="E351">
        <f>SUMIF(RAWDC3!BE351:HV351, $E$2)</f>
        <v>0</v>
      </c>
      <c r="F351">
        <f>SUMIF(RAWDC3!BE351:HV351, $F$2)</f>
        <v>0</v>
      </c>
      <c r="G351">
        <f>SUMIF(RAWDC3!BE351:HV351, $G$2)</f>
        <v>0</v>
      </c>
      <c r="H351">
        <f>SUMIF(RAWDC3!BE351:HV351, $H$2)</f>
        <v>0</v>
      </c>
      <c r="I351">
        <f>SUMIF(RAWDC3!BE351:HV351, $I$2)</f>
        <v>0</v>
      </c>
      <c r="J351">
        <f>SUMIF(RAWDC3!BE351:HV351, $J$2)</f>
        <v>0</v>
      </c>
      <c r="K351">
        <f>SUMIF(RAWDC3!BE351:HV351, $K$2)</f>
        <v>0</v>
      </c>
      <c r="M351">
        <f t="shared" si="39"/>
        <v>0</v>
      </c>
      <c r="N351">
        <f t="shared" si="40"/>
        <v>0</v>
      </c>
      <c r="O351">
        <f t="shared" si="41"/>
        <v>0</v>
      </c>
      <c r="Q351" s="162">
        <f>RAWDC3!P351</f>
        <v>0</v>
      </c>
      <c r="R351" s="162">
        <f>RAWDC3!Q351</f>
        <v>0</v>
      </c>
      <c r="S351" s="162">
        <f>RAWDC3!R351</f>
        <v>0</v>
      </c>
      <c r="T351" s="162">
        <f>RAWDC3!S351</f>
        <v>0</v>
      </c>
      <c r="U351" s="162">
        <f>RAWDC3!T351</f>
        <v>0</v>
      </c>
      <c r="V351" s="162">
        <f>RAWDC3!U351</f>
        <v>0</v>
      </c>
      <c r="X351" s="162" t="str">
        <f>RAWDC3!AE351</f>
        <v>-</v>
      </c>
      <c r="Y351" s="162" t="str">
        <f>RAWDC3!AF351</f>
        <v>-</v>
      </c>
      <c r="Z351" s="162" t="str">
        <f>RAWDC3!AG351</f>
        <v>-</v>
      </c>
      <c r="AA351" s="162" t="str">
        <f>RAWDC3!AH351</f>
        <v>-</v>
      </c>
      <c r="AB351" s="162" t="str">
        <f>RAWDC3!AI351</f>
        <v>-</v>
      </c>
      <c r="AC351" s="162" t="str">
        <f>RAWDC3!AJ351</f>
        <v>-</v>
      </c>
      <c r="AD351" s="162" t="str">
        <f>RAWDC3!AK351</f>
        <v>-</v>
      </c>
      <c r="AE351" s="162" t="str">
        <f>RAWDC3!AL351</f>
        <v>-</v>
      </c>
      <c r="AF351" s="162" t="str">
        <f>RAWDC3!AM351</f>
        <v>-</v>
      </c>
      <c r="AG351" s="162"/>
      <c r="AH351" s="162" t="str">
        <f>RAWDC3!AN351</f>
        <v>-</v>
      </c>
    </row>
    <row r="352" spans="1:34">
      <c r="A352" s="44">
        <v>350</v>
      </c>
      <c r="B352">
        <f>RAWDC3!K352</f>
        <v>0</v>
      </c>
      <c r="C352">
        <f>RAWDC3!L352</f>
        <v>0</v>
      </c>
      <c r="D352">
        <f>SUMIF(RAWDC3!BE352:HV352, $D$2)</f>
        <v>0</v>
      </c>
      <c r="E352">
        <f>SUMIF(RAWDC3!BE352:HV352, $E$2)</f>
        <v>0</v>
      </c>
      <c r="F352">
        <f>SUMIF(RAWDC3!BE352:HV352, $F$2)</f>
        <v>0</v>
      </c>
      <c r="G352">
        <f>SUMIF(RAWDC3!BE352:HV352, $G$2)</f>
        <v>0</v>
      </c>
      <c r="H352">
        <f>SUMIF(RAWDC3!BE352:HV352, $H$2)</f>
        <v>0</v>
      </c>
      <c r="I352">
        <f>SUMIF(RAWDC3!BE352:HV352, $I$2)</f>
        <v>0</v>
      </c>
      <c r="J352">
        <f>SUMIF(RAWDC3!BE352:HV352, $J$2)</f>
        <v>0</v>
      </c>
      <c r="K352">
        <f>SUMIF(RAWDC3!BE352:HV352, $K$2)</f>
        <v>0</v>
      </c>
      <c r="M352">
        <f t="shared" si="39"/>
        <v>0</v>
      </c>
      <c r="N352">
        <f t="shared" si="40"/>
        <v>0</v>
      </c>
      <c r="O352">
        <f t="shared" si="41"/>
        <v>0</v>
      </c>
      <c r="Q352" s="162">
        <f>RAWDC3!P352</f>
        <v>0</v>
      </c>
      <c r="R352" s="162">
        <f>RAWDC3!Q352</f>
        <v>0</v>
      </c>
      <c r="S352" s="162">
        <f>RAWDC3!R352</f>
        <v>0</v>
      </c>
      <c r="T352" s="162">
        <f>RAWDC3!S352</f>
        <v>0</v>
      </c>
      <c r="U352" s="162">
        <f>RAWDC3!T352</f>
        <v>0</v>
      </c>
      <c r="V352" s="162">
        <f>RAWDC3!U352</f>
        <v>0</v>
      </c>
      <c r="X352" s="162" t="str">
        <f>RAWDC3!AE352</f>
        <v>-</v>
      </c>
      <c r="Y352" s="162" t="str">
        <f>RAWDC3!AF352</f>
        <v>-</v>
      </c>
      <c r="Z352" s="162" t="str">
        <f>RAWDC3!AG352</f>
        <v>-</v>
      </c>
      <c r="AA352" s="162" t="str">
        <f>RAWDC3!AH352</f>
        <v>-</v>
      </c>
      <c r="AB352" s="162" t="str">
        <f>RAWDC3!AI352</f>
        <v>-</v>
      </c>
      <c r="AC352" s="162" t="str">
        <f>RAWDC3!AJ352</f>
        <v>-</v>
      </c>
      <c r="AD352" s="162" t="str">
        <f>RAWDC3!AK352</f>
        <v>-</v>
      </c>
      <c r="AE352" s="162" t="str">
        <f>RAWDC3!AL352</f>
        <v>-</v>
      </c>
      <c r="AF352" s="162" t="str">
        <f>RAWDC3!AM352</f>
        <v>-</v>
      </c>
      <c r="AG352" s="162"/>
      <c r="AH352" s="162" t="str">
        <f>RAWDC3!AN352</f>
        <v>-</v>
      </c>
    </row>
    <row r="353" spans="1:34">
      <c r="A353" s="44">
        <v>351</v>
      </c>
      <c r="B353">
        <f>RAWDC3!K353</f>
        <v>0</v>
      </c>
      <c r="C353">
        <f>RAWDC3!L353</f>
        <v>0</v>
      </c>
      <c r="D353">
        <f>SUMIF(RAWDC3!BE353:HV353, $D$2)</f>
        <v>0</v>
      </c>
      <c r="E353">
        <f>SUMIF(RAWDC3!BE353:HV353, $E$2)</f>
        <v>0</v>
      </c>
      <c r="F353">
        <f>SUMIF(RAWDC3!BE353:HV353, $F$2)</f>
        <v>0</v>
      </c>
      <c r="G353">
        <f>SUMIF(RAWDC3!BE353:HV353, $G$2)</f>
        <v>0</v>
      </c>
      <c r="H353">
        <f>SUMIF(RAWDC3!BE353:HV353, $H$2)</f>
        <v>0</v>
      </c>
      <c r="I353">
        <f>SUMIF(RAWDC3!BE353:HV353, $I$2)</f>
        <v>0</v>
      </c>
      <c r="J353">
        <f>SUMIF(RAWDC3!BE353:HV353, $J$2)</f>
        <v>0</v>
      </c>
      <c r="K353">
        <f>SUMIF(RAWDC3!BE353:HV353, $K$2)</f>
        <v>0</v>
      </c>
      <c r="M353">
        <f t="shared" si="39"/>
        <v>0</v>
      </c>
      <c r="N353">
        <f t="shared" si="40"/>
        <v>0</v>
      </c>
      <c r="O353">
        <f t="shared" si="41"/>
        <v>0</v>
      </c>
      <c r="Q353" s="162">
        <f>RAWDC3!P353</f>
        <v>0</v>
      </c>
      <c r="R353" s="162">
        <f>RAWDC3!Q353</f>
        <v>0</v>
      </c>
      <c r="S353" s="162">
        <f>RAWDC3!R353</f>
        <v>0</v>
      </c>
      <c r="T353" s="162">
        <f>RAWDC3!S353</f>
        <v>0</v>
      </c>
      <c r="U353" s="162">
        <f>RAWDC3!T353</f>
        <v>0</v>
      </c>
      <c r="V353" s="162">
        <f>RAWDC3!U353</f>
        <v>0</v>
      </c>
      <c r="X353" s="162" t="str">
        <f>RAWDC3!AE353</f>
        <v>-</v>
      </c>
      <c r="Y353" s="162" t="str">
        <f>RAWDC3!AF353</f>
        <v>-</v>
      </c>
      <c r="Z353" s="162" t="str">
        <f>RAWDC3!AG353</f>
        <v>-</v>
      </c>
      <c r="AA353" s="162" t="str">
        <f>RAWDC3!AH353</f>
        <v>-</v>
      </c>
      <c r="AB353" s="162" t="str">
        <f>RAWDC3!AI353</f>
        <v>-</v>
      </c>
      <c r="AC353" s="162" t="str">
        <f>RAWDC3!AJ353</f>
        <v>-</v>
      </c>
      <c r="AD353" s="162" t="str">
        <f>RAWDC3!AK353</f>
        <v>-</v>
      </c>
      <c r="AE353" s="162" t="str">
        <f>RAWDC3!AL353</f>
        <v>-</v>
      </c>
      <c r="AF353" s="162" t="str">
        <f>RAWDC3!AM353</f>
        <v>-</v>
      </c>
      <c r="AG353" s="162"/>
      <c r="AH353" s="162" t="str">
        <f>RAWDC3!AN353</f>
        <v>-</v>
      </c>
    </row>
    <row r="354" spans="1:34">
      <c r="Q354" s="162"/>
      <c r="R354" s="162"/>
      <c r="S354" s="162"/>
      <c r="T354" s="162"/>
      <c r="U354" s="162"/>
      <c r="V354" s="162"/>
      <c r="X354" s="162"/>
      <c r="Y354" s="162"/>
      <c r="Z354" s="162"/>
      <c r="AA354" s="162"/>
      <c r="AB354" s="162"/>
      <c r="AC354" s="162"/>
      <c r="AD354" s="162"/>
      <c r="AE354" s="162"/>
      <c r="AF354" s="162"/>
      <c r="AG354" s="162"/>
      <c r="AH354" s="162"/>
    </row>
    <row r="355" spans="1:34">
      <c r="Q355" s="162"/>
      <c r="R355" s="162"/>
      <c r="S355" s="162"/>
      <c r="T355" s="162"/>
      <c r="U355" s="162"/>
      <c r="V355" s="162"/>
      <c r="X355" s="162"/>
      <c r="Y355" s="162"/>
      <c r="Z355" s="162"/>
      <c r="AA355" s="162"/>
      <c r="AB355" s="162"/>
      <c r="AC355" s="162"/>
      <c r="AD355" s="162"/>
      <c r="AE355" s="162"/>
      <c r="AF355" s="162"/>
      <c r="AG355" s="162"/>
      <c r="AH355" s="162"/>
    </row>
    <row r="356" spans="1:34">
      <c r="Q356" s="162"/>
      <c r="R356" s="162"/>
      <c r="S356" s="162"/>
      <c r="T356" s="162"/>
      <c r="U356" s="162"/>
      <c r="V356" s="162"/>
      <c r="X356" s="162"/>
      <c r="Y356" s="162"/>
      <c r="Z356" s="162"/>
      <c r="AA356" s="162"/>
      <c r="AB356" s="162"/>
      <c r="AC356" s="162"/>
      <c r="AD356" s="162"/>
      <c r="AE356" s="162"/>
      <c r="AF356" s="162"/>
      <c r="AG356" s="162"/>
      <c r="AH356" s="162"/>
    </row>
    <row r="357" spans="1:34">
      <c r="Q357" s="162"/>
      <c r="R357" s="162"/>
      <c r="S357" s="162"/>
      <c r="T357" s="162"/>
      <c r="U357" s="162"/>
      <c r="V357" s="162"/>
      <c r="X357" s="162"/>
      <c r="Y357" s="162"/>
      <c r="Z357" s="162"/>
      <c r="AA357" s="162"/>
      <c r="AB357" s="162"/>
      <c r="AC357" s="162"/>
      <c r="AD357" s="162"/>
      <c r="AE357" s="162"/>
      <c r="AF357" s="162"/>
      <c r="AG357" s="162"/>
      <c r="AH357" s="162"/>
    </row>
    <row r="358" spans="1:34">
      <c r="Q358" s="162"/>
      <c r="R358" s="162"/>
      <c r="S358" s="162"/>
      <c r="T358" s="162"/>
      <c r="U358" s="162"/>
      <c r="V358" s="162"/>
      <c r="X358" s="162"/>
      <c r="Y358" s="162"/>
      <c r="Z358" s="162"/>
      <c r="AA358" s="162"/>
      <c r="AB358" s="162"/>
      <c r="AC358" s="162"/>
      <c r="AD358" s="162"/>
      <c r="AE358" s="162"/>
      <c r="AF358" s="162"/>
      <c r="AG358" s="162"/>
      <c r="AH358" s="162"/>
    </row>
    <row r="359" spans="1:34">
      <c r="Q359" s="162"/>
      <c r="R359" s="162"/>
      <c r="S359" s="162"/>
      <c r="T359" s="162"/>
      <c r="U359" s="162"/>
      <c r="V359" s="162"/>
      <c r="X359" s="162"/>
      <c r="Y359" s="162"/>
      <c r="Z359" s="162"/>
      <c r="AA359" s="162"/>
      <c r="AB359" s="162"/>
      <c r="AC359" s="162"/>
      <c r="AD359" s="162"/>
      <c r="AE359" s="162"/>
      <c r="AF359" s="162"/>
      <c r="AG359" s="162"/>
      <c r="AH359" s="162"/>
    </row>
    <row r="360" spans="1:34">
      <c r="Q360" s="162"/>
      <c r="R360" s="162"/>
      <c r="S360" s="162"/>
      <c r="T360" s="162"/>
      <c r="U360" s="162"/>
      <c r="V360" s="162"/>
      <c r="X360" s="162"/>
      <c r="Y360" s="162"/>
      <c r="Z360" s="162"/>
      <c r="AA360" s="162"/>
      <c r="AB360" s="162"/>
      <c r="AC360" s="162"/>
      <c r="AD360" s="162"/>
      <c r="AE360" s="162"/>
      <c r="AF360" s="162"/>
      <c r="AG360" s="162"/>
      <c r="AH360" s="162"/>
    </row>
    <row r="361" spans="1:34">
      <c r="Q361" s="162"/>
      <c r="R361" s="162"/>
      <c r="S361" s="162"/>
      <c r="T361" s="162"/>
      <c r="U361" s="162"/>
      <c r="V361" s="162"/>
      <c r="X361" s="162"/>
      <c r="Y361" s="162"/>
      <c r="Z361" s="162"/>
      <c r="AA361" s="162"/>
      <c r="AB361" s="162"/>
      <c r="AC361" s="162"/>
      <c r="AD361" s="162"/>
      <c r="AE361" s="162"/>
      <c r="AF361" s="162"/>
      <c r="AG361" s="162"/>
      <c r="AH361" s="162"/>
    </row>
    <row r="362" spans="1:34">
      <c r="Q362" s="162"/>
      <c r="R362" s="162"/>
      <c r="S362" s="162"/>
      <c r="T362" s="162"/>
      <c r="U362" s="162"/>
      <c r="V362" s="162"/>
      <c r="X362" s="162"/>
      <c r="Y362" s="162"/>
      <c r="Z362" s="162"/>
      <c r="AA362" s="162"/>
      <c r="AB362" s="162"/>
      <c r="AC362" s="162"/>
      <c r="AD362" s="162"/>
      <c r="AE362" s="162"/>
      <c r="AF362" s="162"/>
      <c r="AG362" s="162"/>
      <c r="AH362" s="162"/>
    </row>
    <row r="363" spans="1:34">
      <c r="Q363" s="162"/>
      <c r="R363" s="162"/>
      <c r="S363" s="162"/>
      <c r="T363" s="162"/>
      <c r="U363" s="162"/>
      <c r="V363" s="162"/>
      <c r="X363" s="162"/>
      <c r="Y363" s="162"/>
      <c r="Z363" s="162"/>
      <c r="AA363" s="162"/>
      <c r="AB363" s="162"/>
      <c r="AC363" s="162"/>
      <c r="AD363" s="162"/>
      <c r="AE363" s="162"/>
      <c r="AF363" s="162"/>
      <c r="AG363" s="162"/>
      <c r="AH363" s="162"/>
    </row>
    <row r="364" spans="1:34">
      <c r="Q364" s="162"/>
      <c r="R364" s="162"/>
      <c r="S364" s="162"/>
      <c r="T364" s="162"/>
      <c r="U364" s="162"/>
      <c r="V364" s="162"/>
      <c r="X364" s="162"/>
      <c r="Y364" s="162"/>
      <c r="Z364" s="162"/>
      <c r="AA364" s="162"/>
      <c r="AB364" s="162"/>
      <c r="AC364" s="162"/>
      <c r="AD364" s="162"/>
      <c r="AE364" s="162"/>
      <c r="AF364" s="162"/>
      <c r="AG364" s="162"/>
      <c r="AH364" s="162"/>
    </row>
    <row r="365" spans="1:34">
      <c r="Q365" s="162"/>
      <c r="R365" s="162"/>
      <c r="S365" s="162"/>
      <c r="T365" s="162"/>
      <c r="U365" s="162"/>
      <c r="V365" s="162"/>
      <c r="X365" s="162"/>
      <c r="Y365" s="162"/>
      <c r="Z365" s="162"/>
      <c r="AA365" s="162"/>
      <c r="AB365" s="162"/>
      <c r="AC365" s="162"/>
      <c r="AD365" s="162"/>
      <c r="AE365" s="162"/>
      <c r="AF365" s="162"/>
      <c r="AG365" s="162"/>
      <c r="AH365" s="162"/>
    </row>
    <row r="366" spans="1:34">
      <c r="Q366" s="162"/>
      <c r="R366" s="162"/>
      <c r="S366" s="162"/>
      <c r="T366" s="162"/>
      <c r="U366" s="162"/>
      <c r="V366" s="162"/>
      <c r="X366" s="162"/>
      <c r="Y366" s="162"/>
      <c r="Z366" s="162"/>
      <c r="AA366" s="162"/>
      <c r="AB366" s="162"/>
      <c r="AC366" s="162"/>
      <c r="AD366" s="162"/>
      <c r="AE366" s="162"/>
      <c r="AF366" s="162"/>
      <c r="AG366" s="162"/>
      <c r="AH366" s="162"/>
    </row>
    <row r="367" spans="1:34">
      <c r="Q367" s="162"/>
      <c r="R367" s="162"/>
      <c r="S367" s="162"/>
      <c r="T367" s="162"/>
      <c r="U367" s="162"/>
      <c r="V367" s="162"/>
      <c r="X367" s="162"/>
      <c r="Y367" s="162"/>
      <c r="Z367" s="162"/>
      <c r="AA367" s="162"/>
      <c r="AB367" s="162"/>
      <c r="AC367" s="162"/>
      <c r="AD367" s="162"/>
      <c r="AE367" s="162"/>
      <c r="AF367" s="162"/>
      <c r="AG367" s="162"/>
      <c r="AH367" s="162"/>
    </row>
    <row r="368" spans="1:34">
      <c r="Q368" s="162"/>
      <c r="R368" s="162"/>
      <c r="S368" s="162"/>
      <c r="T368" s="162"/>
      <c r="U368" s="162"/>
      <c r="V368" s="162"/>
      <c r="X368" s="162"/>
      <c r="Y368" s="162"/>
      <c r="Z368" s="162"/>
      <c r="AA368" s="162"/>
      <c r="AB368" s="162"/>
      <c r="AC368" s="162"/>
      <c r="AD368" s="162"/>
      <c r="AE368" s="162"/>
      <c r="AF368" s="162"/>
      <c r="AG368" s="162"/>
      <c r="AH368" s="162"/>
    </row>
    <row r="369" spans="17:34">
      <c r="Q369" s="162"/>
      <c r="R369" s="162"/>
      <c r="S369" s="162"/>
      <c r="T369" s="162"/>
      <c r="U369" s="162"/>
      <c r="V369" s="162"/>
      <c r="X369" s="162"/>
      <c r="Y369" s="162"/>
      <c r="Z369" s="162"/>
      <c r="AA369" s="162"/>
      <c r="AB369" s="162"/>
      <c r="AC369" s="162"/>
      <c r="AD369" s="162"/>
      <c r="AE369" s="162"/>
      <c r="AF369" s="162"/>
      <c r="AG369" s="162"/>
      <c r="AH369" s="162"/>
    </row>
    <row r="370" spans="17:34">
      <c r="Q370" s="162"/>
      <c r="R370" s="162"/>
      <c r="S370" s="162"/>
      <c r="T370" s="162"/>
      <c r="U370" s="162"/>
      <c r="V370" s="162"/>
      <c r="X370" s="162"/>
      <c r="Y370" s="162"/>
      <c r="Z370" s="162"/>
      <c r="AA370" s="162"/>
      <c r="AB370" s="162"/>
      <c r="AC370" s="162"/>
      <c r="AD370" s="162"/>
      <c r="AE370" s="162"/>
      <c r="AF370" s="162"/>
      <c r="AG370" s="162"/>
      <c r="AH370" s="162"/>
    </row>
    <row r="371" spans="17:34">
      <c r="Q371" s="162"/>
      <c r="R371" s="162"/>
      <c r="S371" s="162"/>
      <c r="T371" s="162"/>
      <c r="U371" s="162"/>
      <c r="V371" s="162"/>
      <c r="X371" s="162"/>
      <c r="Y371" s="162"/>
      <c r="Z371" s="162"/>
      <c r="AA371" s="162"/>
      <c r="AB371" s="162"/>
      <c r="AC371" s="162"/>
      <c r="AD371" s="162"/>
      <c r="AE371" s="162"/>
      <c r="AF371" s="162"/>
      <c r="AG371" s="162"/>
      <c r="AH371" s="162"/>
    </row>
    <row r="372" spans="17:34">
      <c r="Q372" s="162"/>
      <c r="R372" s="162"/>
      <c r="S372" s="162"/>
      <c r="T372" s="162"/>
      <c r="U372" s="162"/>
      <c r="V372" s="162"/>
      <c r="X372" s="162"/>
      <c r="Y372" s="162"/>
      <c r="Z372" s="162"/>
      <c r="AA372" s="162"/>
      <c r="AB372" s="162"/>
      <c r="AC372" s="162"/>
      <c r="AD372" s="162"/>
      <c r="AE372" s="162"/>
      <c r="AF372" s="162"/>
      <c r="AG372" s="162"/>
      <c r="AH372" s="162"/>
    </row>
    <row r="373" spans="17:34">
      <c r="Q373" s="162"/>
      <c r="R373" s="162"/>
      <c r="S373" s="162"/>
      <c r="T373" s="162"/>
      <c r="U373" s="162"/>
      <c r="V373" s="162"/>
      <c r="X373" s="162"/>
      <c r="Y373" s="162"/>
      <c r="Z373" s="162"/>
      <c r="AA373" s="162"/>
      <c r="AB373" s="162"/>
      <c r="AC373" s="162"/>
      <c r="AD373" s="162"/>
      <c r="AE373" s="162"/>
      <c r="AF373" s="162"/>
      <c r="AG373" s="162"/>
      <c r="AH373" s="162"/>
    </row>
    <row r="374" spans="17:34">
      <c r="Q374" s="162"/>
      <c r="R374" s="162"/>
      <c r="S374" s="162"/>
      <c r="T374" s="162"/>
      <c r="U374" s="162"/>
      <c r="V374" s="162"/>
      <c r="X374" s="162"/>
      <c r="Y374" s="162"/>
      <c r="Z374" s="162"/>
      <c r="AA374" s="162"/>
      <c r="AB374" s="162"/>
      <c r="AC374" s="162"/>
      <c r="AD374" s="162"/>
      <c r="AE374" s="162"/>
      <c r="AF374" s="162"/>
      <c r="AG374" s="162"/>
      <c r="AH374" s="162"/>
    </row>
    <row r="375" spans="17:34">
      <c r="Q375" s="162"/>
      <c r="R375" s="162"/>
      <c r="S375" s="162"/>
      <c r="T375" s="162"/>
      <c r="U375" s="162"/>
      <c r="V375" s="162"/>
      <c r="X375" s="162"/>
      <c r="Y375" s="162"/>
      <c r="Z375" s="162"/>
      <c r="AA375" s="162"/>
      <c r="AB375" s="162"/>
      <c r="AC375" s="162"/>
      <c r="AD375" s="162"/>
      <c r="AE375" s="162"/>
      <c r="AF375" s="162"/>
      <c r="AG375" s="162"/>
      <c r="AH375" s="162"/>
    </row>
    <row r="376" spans="17:34">
      <c r="Q376" s="162"/>
      <c r="R376" s="162"/>
      <c r="S376" s="162"/>
      <c r="T376" s="162"/>
      <c r="U376" s="162"/>
      <c r="V376" s="162"/>
      <c r="X376" s="162"/>
      <c r="Y376" s="162"/>
      <c r="Z376" s="162"/>
      <c r="AA376" s="162"/>
      <c r="AB376" s="162"/>
      <c r="AC376" s="162"/>
      <c r="AD376" s="162"/>
      <c r="AE376" s="162"/>
      <c r="AF376" s="162"/>
      <c r="AG376" s="162"/>
      <c r="AH376" s="162"/>
    </row>
    <row r="377" spans="17:34">
      <c r="Q377" s="162"/>
      <c r="R377" s="162"/>
      <c r="S377" s="162"/>
      <c r="T377" s="162"/>
      <c r="U377" s="162"/>
      <c r="V377" s="162"/>
      <c r="X377" s="162"/>
      <c r="Y377" s="162"/>
      <c r="Z377" s="162"/>
      <c r="AA377" s="162"/>
      <c r="AB377" s="162"/>
      <c r="AC377" s="162"/>
      <c r="AD377" s="162"/>
      <c r="AE377" s="162"/>
      <c r="AF377" s="162"/>
      <c r="AG377" s="162"/>
      <c r="AH377" s="162"/>
    </row>
    <row r="378" spans="17:34">
      <c r="Q378" s="162"/>
      <c r="R378" s="162"/>
      <c r="S378" s="162"/>
      <c r="T378" s="162"/>
      <c r="U378" s="162"/>
      <c r="V378" s="162"/>
      <c r="X378" s="162"/>
      <c r="Y378" s="162"/>
      <c r="Z378" s="162"/>
      <c r="AA378" s="162"/>
      <c r="AB378" s="162"/>
      <c r="AC378" s="162"/>
      <c r="AD378" s="162"/>
      <c r="AE378" s="162"/>
      <c r="AF378" s="162"/>
      <c r="AG378" s="162"/>
      <c r="AH378" s="162"/>
    </row>
    <row r="379" spans="17:34">
      <c r="Q379" s="162"/>
      <c r="R379" s="162"/>
      <c r="S379" s="162"/>
      <c r="T379" s="162"/>
      <c r="U379" s="162"/>
      <c r="V379" s="162"/>
      <c r="X379" s="162"/>
      <c r="Y379" s="162"/>
      <c r="Z379" s="162"/>
      <c r="AA379" s="162"/>
      <c r="AB379" s="162"/>
      <c r="AC379" s="162"/>
      <c r="AD379" s="162"/>
      <c r="AE379" s="162"/>
      <c r="AF379" s="162"/>
      <c r="AG379" s="162"/>
      <c r="AH379" s="162"/>
    </row>
    <row r="380" spans="17:34">
      <c r="Q380" s="162"/>
      <c r="R380" s="162"/>
      <c r="S380" s="162"/>
      <c r="T380" s="162"/>
      <c r="U380" s="162"/>
      <c r="V380" s="162"/>
      <c r="X380" s="162"/>
      <c r="Y380" s="162"/>
      <c r="Z380" s="162"/>
      <c r="AA380" s="162"/>
      <c r="AB380" s="162"/>
      <c r="AC380" s="162"/>
      <c r="AD380" s="162"/>
      <c r="AE380" s="162"/>
      <c r="AF380" s="162"/>
      <c r="AG380" s="162"/>
      <c r="AH380" s="162"/>
    </row>
    <row r="381" spans="17:34">
      <c r="Q381" s="162"/>
      <c r="R381" s="162"/>
      <c r="S381" s="162"/>
      <c r="T381" s="162"/>
      <c r="U381" s="162"/>
      <c r="V381" s="162"/>
      <c r="X381" s="162"/>
      <c r="Y381" s="162"/>
      <c r="Z381" s="162"/>
      <c r="AA381" s="162"/>
      <c r="AB381" s="162"/>
      <c r="AC381" s="162"/>
      <c r="AD381" s="162"/>
      <c r="AE381" s="162"/>
      <c r="AF381" s="162"/>
      <c r="AG381" s="162"/>
      <c r="AH381" s="162"/>
    </row>
    <row r="382" spans="17:34">
      <c r="Q382" s="162"/>
      <c r="R382" s="162"/>
      <c r="S382" s="162"/>
      <c r="T382" s="162"/>
      <c r="U382" s="162"/>
      <c r="V382" s="162"/>
      <c r="X382" s="162"/>
      <c r="Y382" s="162"/>
      <c r="Z382" s="162"/>
      <c r="AA382" s="162"/>
      <c r="AB382" s="162"/>
      <c r="AC382" s="162"/>
      <c r="AD382" s="162"/>
      <c r="AE382" s="162"/>
      <c r="AF382" s="162"/>
      <c r="AG382" s="162"/>
      <c r="AH382" s="162"/>
    </row>
    <row r="383" spans="17:34">
      <c r="Q383" s="162"/>
      <c r="R383" s="162"/>
      <c r="S383" s="162"/>
      <c r="T383" s="162"/>
      <c r="U383" s="162"/>
      <c r="V383" s="162"/>
      <c r="X383" s="162"/>
      <c r="Y383" s="162"/>
      <c r="Z383" s="162"/>
      <c r="AA383" s="162"/>
      <c r="AB383" s="162"/>
      <c r="AC383" s="162"/>
      <c r="AD383" s="162"/>
      <c r="AE383" s="162"/>
      <c r="AF383" s="162"/>
      <c r="AG383" s="162"/>
      <c r="AH383" s="162"/>
    </row>
    <row r="384" spans="17:34">
      <c r="Q384" s="162"/>
      <c r="R384" s="162"/>
      <c r="S384" s="162"/>
      <c r="T384" s="162"/>
      <c r="U384" s="162"/>
      <c r="V384" s="162"/>
      <c r="X384" s="162"/>
      <c r="Y384" s="162"/>
      <c r="Z384" s="162"/>
      <c r="AA384" s="162"/>
      <c r="AB384" s="162"/>
      <c r="AC384" s="162"/>
      <c r="AD384" s="162"/>
      <c r="AE384" s="162"/>
      <c r="AF384" s="162"/>
      <c r="AG384" s="162"/>
      <c r="AH384" s="162"/>
    </row>
    <row r="385" spans="17:34">
      <c r="Q385" s="162"/>
      <c r="R385" s="162"/>
      <c r="S385" s="162"/>
      <c r="T385" s="162"/>
      <c r="U385" s="162"/>
      <c r="V385" s="162"/>
      <c r="X385" s="162"/>
      <c r="Y385" s="162"/>
      <c r="Z385" s="162"/>
      <c r="AA385" s="162"/>
      <c r="AB385" s="162"/>
      <c r="AC385" s="162"/>
      <c r="AD385" s="162"/>
      <c r="AE385" s="162"/>
      <c r="AF385" s="162"/>
      <c r="AG385" s="162"/>
      <c r="AH385" s="162"/>
    </row>
    <row r="386" spans="17:34">
      <c r="Q386" s="162"/>
      <c r="R386" s="162"/>
      <c r="S386" s="162"/>
      <c r="T386" s="162"/>
      <c r="U386" s="162"/>
      <c r="V386" s="162"/>
      <c r="X386" s="162"/>
      <c r="Y386" s="162"/>
      <c r="Z386" s="162"/>
      <c r="AA386" s="162"/>
      <c r="AB386" s="162"/>
      <c r="AC386" s="162"/>
      <c r="AD386" s="162"/>
      <c r="AE386" s="162"/>
      <c r="AF386" s="162"/>
      <c r="AG386" s="162"/>
      <c r="AH386" s="162"/>
    </row>
    <row r="387" spans="17:34">
      <c r="Q387" s="162"/>
      <c r="R387" s="162"/>
      <c r="S387" s="162"/>
      <c r="T387" s="162"/>
      <c r="U387" s="162"/>
      <c r="V387" s="162"/>
      <c r="X387" s="162"/>
      <c r="Y387" s="162"/>
      <c r="Z387" s="162"/>
      <c r="AA387" s="162"/>
      <c r="AB387" s="162"/>
      <c r="AC387" s="162"/>
      <c r="AD387" s="162"/>
      <c r="AE387" s="162"/>
      <c r="AF387" s="162"/>
      <c r="AG387" s="162"/>
      <c r="AH387" s="162"/>
    </row>
    <row r="388" spans="17:34">
      <c r="Q388" s="162"/>
      <c r="R388" s="162"/>
      <c r="S388" s="162"/>
      <c r="T388" s="162"/>
      <c r="U388" s="162"/>
      <c r="V388" s="162"/>
      <c r="X388" s="162"/>
      <c r="Y388" s="162"/>
      <c r="Z388" s="162"/>
      <c r="AA388" s="162"/>
      <c r="AB388" s="162"/>
      <c r="AC388" s="162"/>
      <c r="AD388" s="162"/>
      <c r="AE388" s="162"/>
      <c r="AF388" s="162"/>
      <c r="AG388" s="162"/>
      <c r="AH388" s="162"/>
    </row>
    <row r="389" spans="17:34">
      <c r="Q389" s="162"/>
      <c r="R389" s="162"/>
      <c r="S389" s="162"/>
      <c r="T389" s="162"/>
      <c r="U389" s="162"/>
      <c r="V389" s="162"/>
      <c r="X389" s="162"/>
      <c r="Y389" s="162"/>
      <c r="Z389" s="162"/>
      <c r="AA389" s="162"/>
      <c r="AB389" s="162"/>
      <c r="AC389" s="162"/>
      <c r="AD389" s="162"/>
      <c r="AE389" s="162"/>
      <c r="AF389" s="162"/>
      <c r="AG389" s="162"/>
      <c r="AH389" s="162"/>
    </row>
    <row r="390" spans="17:34">
      <c r="Q390" s="162"/>
      <c r="R390" s="162"/>
      <c r="S390" s="162"/>
      <c r="T390" s="162"/>
      <c r="U390" s="162"/>
      <c r="V390" s="162"/>
      <c r="X390" s="162"/>
      <c r="Y390" s="162"/>
      <c r="Z390" s="162"/>
      <c r="AA390" s="162"/>
      <c r="AB390" s="162"/>
      <c r="AC390" s="162"/>
      <c r="AD390" s="162"/>
      <c r="AE390" s="162"/>
      <c r="AF390" s="162"/>
      <c r="AG390" s="162"/>
      <c r="AH390" s="162"/>
    </row>
  </sheetData>
  <mergeCells count="3">
    <mergeCell ref="M1:O1"/>
    <mergeCell ref="X1:AE1"/>
    <mergeCell ref="AH1:AP1"/>
  </mergeCells>
  <phoneticPr fontId="30" type="noConversion"/>
  <pageMargins left="0.7" right="0.7" top="0.75" bottom="0.75" header="0.3" footer="0.3"/>
  <pageSetup paperSize="9"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tabColor rgb="FF7030A0"/>
  </sheetPr>
  <dimension ref="A1:K353"/>
  <sheetViews>
    <sheetView topLeftCell="A21" workbookViewId="0">
      <selection activeCell="N351" sqref="N349:N351"/>
    </sheetView>
  </sheetViews>
  <sheetFormatPr baseColWidth="10" defaultRowHeight="16"/>
  <cols>
    <col min="4" max="4" width="15" customWidth="1"/>
    <col min="5" max="5" width="13.796875" customWidth="1"/>
    <col min="6" max="6" width="17.19921875" customWidth="1"/>
  </cols>
  <sheetData>
    <row r="1" spans="1:11">
      <c r="D1" s="171" t="s">
        <v>255</v>
      </c>
      <c r="E1" s="171" t="s">
        <v>256</v>
      </c>
      <c r="F1" s="171" t="s">
        <v>257</v>
      </c>
      <c r="G1" s="171" t="s">
        <v>258</v>
      </c>
      <c r="H1" s="171"/>
      <c r="I1" s="171" t="s">
        <v>261</v>
      </c>
      <c r="J1" s="171" t="s">
        <v>259</v>
      </c>
      <c r="K1" s="171" t="s">
        <v>260</v>
      </c>
    </row>
    <row r="2" spans="1:11">
      <c r="C2" s="162">
        <f>RawDC2!L1</f>
        <v>0</v>
      </c>
    </row>
    <row r="3" spans="1:11">
      <c r="D3" s="173">
        <f>SUM(RAWDC3!IH2,RAWDC3!IJ2,RAWDC3!IK2,RAWDC3!IL2,RAWDC3!IW2,RAWDC3!JC2,RAWDC3!JF2)</f>
        <v>0</v>
      </c>
      <c r="E3" s="174">
        <f>SUM(RAWDC3!IB2,RAWDC3!II2,RAWDC3!IQ2,RAWDC3!JB2,RAWDC3!JL2,RAWDC3!JY2,RAWDC3!KJ2)</f>
        <v>0</v>
      </c>
      <c r="F3" s="174">
        <f>SUM(RAWDC3!HZ2,RAWDC3!IA2,RAWDC3!IE2,RAWDC3!IM2,RAWDC3!IT2,RAWDC3!IU2,RAWDC3!IV2,RAWDC3!JA2,RAWDC3!JG2,RAWDC3!JH2)</f>
        <v>0</v>
      </c>
      <c r="G3" s="174">
        <f>SUM(RAWDC3!IS2,RAWDC3!IX2,RAWDC3!IY2,RAWDC3!JI2,RAWDC3!JK2,RAWDC3!JO2,RAWDC3!JV2,RAWDC3!JX2)</f>
        <v>0</v>
      </c>
      <c r="H3" s="162"/>
      <c r="I3" s="162">
        <f t="shared" ref="I3" si="0">SUM(D3:G3)</f>
        <v>0</v>
      </c>
      <c r="J3" s="173">
        <f>SUM(RAWDC3!IF2,RAWDC3!IP2,RAWDC3!JJ2,RAWDC3!JP2,RAWDC3!JQ2,RAWDC3!JS2,RAWDC3!JW2,RAWDC3!KC2,RAWDC3!KD2,RAWDC3!KG2)</f>
        <v>0</v>
      </c>
      <c r="K3" s="173">
        <f>SUM(RAWDC3!HX2,RAWDC3!HY2,RAWDC3!IC2,RAWDC3!ID2,RAWDC3!IG2,RAWDC3!IN2,RAWDC3!IO2,RAWDC3!IR2,RAWDC3!IZ2,RAWDC3!JD2,RAWDC3!JE2,RAWDC3!JM2,RAWDC3!JN2,RAWDC3!JR2,RAWDC3!JT2,RAWDC3!JU2,RAWDC3!JZ2,RAWDC3!KA2,RAWDC3!KB2,RAWDC3!KE2,RAWDC3!KF2,RAWDC3!KH2,RAWDC3!KI2)</f>
        <v>0</v>
      </c>
    </row>
    <row r="4" spans="1:11">
      <c r="A4" s="128">
        <v>1</v>
      </c>
      <c r="B4" s="162" t="str">
        <f>RAWDC3!K3</f>
        <v>Leah</v>
      </c>
      <c r="C4" s="162" t="str">
        <f>RAWDC3!L3</f>
        <v>Bitchell</v>
      </c>
      <c r="D4" s="173">
        <f>SUM(RAWDC3!IH3,RAWDC3!IJ3,RAWDC3!IK3,RAWDC3!IL3,RAWDC3!IW3,RAWDC3!JC3,RAWDC3!JF3)</f>
        <v>17</v>
      </c>
      <c r="E4" s="174">
        <f>SUM(RAWDC3!IB3,RAWDC3!II3,RAWDC3!IQ3,RAWDC3!JB3,RAWDC3!JL3,RAWDC3!JY3,RAWDC3!KJ3)</f>
        <v>23</v>
      </c>
      <c r="F4" s="174">
        <f>SUM(RAWDC3!HZ3,RAWDC3!IA3,RAWDC3!IE3,RAWDC3!IM3,RAWDC3!IT3,RAWDC3!IU3,RAWDC3!IV3,RAWDC3!JA3,RAWDC3!JG3,RAWDC3!JH3)</f>
        <v>26</v>
      </c>
      <c r="G4" s="174">
        <f>SUM(RAWDC3!IS3,RAWDC3!IX3,RAWDC3!IY3,RAWDC3!JI3,RAWDC3!JK3,RAWDC3!JO3,RAWDC3!JV3,RAWDC3!JX3)</f>
        <v>16</v>
      </c>
      <c r="H4" s="162"/>
      <c r="I4" s="162">
        <f t="shared" ref="I4" si="1">SUM(D4:G4)</f>
        <v>82</v>
      </c>
      <c r="J4" s="173">
        <f>SUM(RAWDC3!IF3,RAWDC3!IP3,RAWDC3!JJ3,RAWDC3!JP3,RAWDC3!JQ3,RAWDC3!JS3,RAWDC3!JW3,RAWDC3!KC3,RAWDC3!KD3,RAWDC3!KG3)</f>
        <v>18</v>
      </c>
      <c r="K4" s="173">
        <f>SUM(RAWDC3!HX3,RAWDC3!HY3,RAWDC3!IC3,RAWDC3!ID3,RAWDC3!IG3,RAWDC3!IN3,RAWDC3!IO3,RAWDC3!IR3,RAWDC3!IZ3,RAWDC3!JD3,RAWDC3!JE3,RAWDC3!JM3,RAWDC3!JN3,RAWDC3!JR3,RAWDC3!JT3,RAWDC3!JU3,RAWDC3!JZ3,RAWDC3!KA3,RAWDC3!KB3,RAWDC3!KE3,RAWDC3!KF3,RAWDC3!KH3,RAWDC3!KI3)</f>
        <v>35</v>
      </c>
    </row>
    <row r="5" spans="1:11">
      <c r="A5" s="128">
        <v>2</v>
      </c>
      <c r="B5" s="162" t="str">
        <f>RAWDC3!K4</f>
        <v>Jonathan</v>
      </c>
      <c r="C5" s="162" t="str">
        <f>RAWDC3!L4</f>
        <v>Rendell</v>
      </c>
      <c r="D5" s="173">
        <f>SUM(RAWDC3!IH4,RAWDC3!IJ4,RAWDC3!IK4,RAWDC3!IL4,RAWDC3!IW4,RAWDC3!JC4,RAWDC3!JF4)</f>
        <v>18</v>
      </c>
      <c r="E5" s="174">
        <f>SUM(RAWDC3!IB4,RAWDC3!II4,RAWDC3!IQ4,RAWDC3!JB4,RAWDC3!JL4,RAWDC3!JY4,RAWDC3!KJ4)</f>
        <v>19</v>
      </c>
      <c r="F5" s="174">
        <f>SUM(RAWDC3!HZ4,RAWDC3!IA4,RAWDC3!IE4,RAWDC3!IM4,RAWDC3!IT4,RAWDC3!IU4,RAWDC3!IV4,RAWDC3!JA4,RAWDC3!JG4,RAWDC3!JH4)</f>
        <v>28</v>
      </c>
      <c r="G5" s="174">
        <f>SUM(RAWDC3!IS4,RAWDC3!IX4,RAWDC3!IY4,RAWDC3!JI4,RAWDC3!JK4,RAWDC3!JO4,RAWDC3!JV4,RAWDC3!JX4)</f>
        <v>17</v>
      </c>
      <c r="H5" s="162"/>
      <c r="I5" s="162">
        <f t="shared" ref="I5:I63" si="2">SUM(D5:G5)</f>
        <v>82</v>
      </c>
      <c r="J5" s="173">
        <f>SUM(RAWDC3!IF4,RAWDC3!IP4,RAWDC3!JJ4,RAWDC3!JP4,RAWDC3!JQ4,RAWDC3!JS4,RAWDC3!JW4,RAWDC3!KC4,RAWDC3!KD4,RAWDC3!KG4)</f>
        <v>17</v>
      </c>
      <c r="K5" s="173">
        <f>SUM(RAWDC3!HX4,RAWDC3!HY4,RAWDC3!IC4,RAWDC3!ID4,RAWDC3!IG4,RAWDC3!IN4,RAWDC3!IO4,RAWDC3!IR4,RAWDC3!IZ4,RAWDC3!JD4,RAWDC3!JE4,RAWDC3!JM4,RAWDC3!JN4,RAWDC3!JR4,RAWDC3!JT4,RAWDC3!JU4,RAWDC3!JZ4,RAWDC3!KA4,RAWDC3!KB4,RAWDC3!KE4,RAWDC3!KF4,RAWDC3!KH4,RAWDC3!KI4)</f>
        <v>48</v>
      </c>
    </row>
    <row r="6" spans="1:11">
      <c r="A6" s="128">
        <v>3</v>
      </c>
      <c r="B6" s="162">
        <f>RAWDC3!K5</f>
        <v>0</v>
      </c>
      <c r="C6" s="162">
        <f>RAWDC3!L5</f>
        <v>0</v>
      </c>
      <c r="D6" s="173">
        <f>SUM(RAWDC3!IH5,RAWDC3!IJ5,RAWDC3!IK5,RAWDC3!IL5,RAWDC3!IW5,RAWDC3!JC5,RAWDC3!JF5)</f>
        <v>17</v>
      </c>
      <c r="E6" s="174">
        <f>SUM(RAWDC3!IB5,RAWDC3!II5,RAWDC3!IQ5,RAWDC3!JB5,RAWDC3!JL5,RAWDC3!JY5,RAWDC3!KJ5)</f>
        <v>21</v>
      </c>
      <c r="F6" s="174">
        <f>SUM(RAWDC3!HZ5,RAWDC3!IA5,RAWDC3!IE5,RAWDC3!IM5,RAWDC3!IT5,RAWDC3!IU5,RAWDC3!IV5,RAWDC3!JA5,RAWDC3!JG5,RAWDC3!JH5)</f>
        <v>28</v>
      </c>
      <c r="G6" s="174">
        <f>SUM(RAWDC3!IS5,RAWDC3!IX5,RAWDC3!IY5,RAWDC3!JI5,RAWDC3!JK5,RAWDC3!JO5,RAWDC3!JV5,RAWDC3!JX5)</f>
        <v>19</v>
      </c>
      <c r="H6" s="162"/>
      <c r="I6" s="162">
        <f t="shared" si="2"/>
        <v>85</v>
      </c>
      <c r="J6" s="173">
        <f>SUM(RAWDC3!IF5,RAWDC3!IP5,RAWDC3!JJ5,RAWDC3!JP5,RAWDC3!JQ5,RAWDC3!JS5,RAWDC3!JW5,RAWDC3!KC5,RAWDC3!KD5,RAWDC3!KG5)</f>
        <v>18</v>
      </c>
      <c r="K6" s="173">
        <f>SUM(RAWDC3!HX5,RAWDC3!HY5,RAWDC3!IC5,RAWDC3!ID5,RAWDC3!IG5,RAWDC3!IN5,RAWDC3!IO5,RAWDC3!IR5,RAWDC3!IZ5,RAWDC3!JD5,RAWDC3!JE5,RAWDC3!JM5,RAWDC3!JN5,RAWDC3!JR5,RAWDC3!JT5,RAWDC3!JU5,RAWDC3!JZ5,RAWDC3!KA5,RAWDC3!KB5,RAWDC3!KE5,RAWDC3!KF5,RAWDC3!KH5,RAWDC3!KI5)</f>
        <v>37</v>
      </c>
    </row>
    <row r="7" spans="1:11">
      <c r="A7" s="128">
        <v>4</v>
      </c>
      <c r="B7" s="162" t="str">
        <f>RAWDC3!K6</f>
        <v>Elliot</v>
      </c>
      <c r="C7" s="162" t="str">
        <f>RAWDC3!L6</f>
        <v>Scott</v>
      </c>
      <c r="D7" s="173">
        <f>SUM(RAWDC3!IH6,RAWDC3!IJ6,RAWDC3!IK6,RAWDC3!IL6,RAWDC3!IW6,RAWDC3!JC6,RAWDC3!JF6)</f>
        <v>20</v>
      </c>
      <c r="E7" s="174">
        <f>SUM(RAWDC3!IB6,RAWDC3!II6,RAWDC3!IQ6,RAWDC3!JB6,RAWDC3!JL6,RAWDC3!JY6,RAWDC3!KJ6)</f>
        <v>24</v>
      </c>
      <c r="F7" s="174">
        <f>SUM(RAWDC3!HZ6,RAWDC3!IA6,RAWDC3!IE6,RAWDC3!IM6,RAWDC3!IT6,RAWDC3!IU6,RAWDC3!IV6,RAWDC3!JA6,RAWDC3!JG6,RAWDC3!JH6)</f>
        <v>26</v>
      </c>
      <c r="G7" s="174">
        <f>SUM(RAWDC3!IS6,RAWDC3!IX6,RAWDC3!IY6,RAWDC3!JI6,RAWDC3!JK6,RAWDC3!JO6,RAWDC3!JV6,RAWDC3!JX6)</f>
        <v>20</v>
      </c>
      <c r="H7" s="162"/>
      <c r="I7" s="162">
        <f t="shared" si="2"/>
        <v>90</v>
      </c>
      <c r="J7" s="173">
        <f>SUM(RAWDC3!IF6,RAWDC3!IP6,RAWDC3!JJ6,RAWDC3!JP6,RAWDC3!JQ6,RAWDC3!JS6,RAWDC3!JW6,RAWDC3!KC6,RAWDC3!KD6,RAWDC3!KG6)</f>
        <v>15</v>
      </c>
      <c r="K7" s="173">
        <f>SUM(RAWDC3!HX6,RAWDC3!HY6,RAWDC3!IC6,RAWDC3!ID6,RAWDC3!IG6,RAWDC3!IN6,RAWDC3!IO6,RAWDC3!IR6,RAWDC3!IZ6,RAWDC3!JD6,RAWDC3!JE6,RAWDC3!JM6,RAWDC3!JN6,RAWDC3!JR6,RAWDC3!JT6,RAWDC3!JU6,RAWDC3!JZ6,RAWDC3!KA6,RAWDC3!KB6,RAWDC3!KE6,RAWDC3!KF6,RAWDC3!KH6,RAWDC3!KI6)</f>
        <v>45</v>
      </c>
    </row>
    <row r="8" spans="1:11">
      <c r="A8" s="128">
        <v>5</v>
      </c>
      <c r="B8" s="162" t="str">
        <f>RAWDC3!K7</f>
        <v>Emily</v>
      </c>
      <c r="C8" s="162" t="str">
        <f>RAWDC3!L7</f>
        <v>Brown</v>
      </c>
      <c r="D8" s="173">
        <f>SUM(RAWDC3!IH7,RAWDC3!IJ7,RAWDC3!IK7,RAWDC3!IL7,RAWDC3!IW7,RAWDC3!JC7,RAWDC3!JF7)</f>
        <v>23</v>
      </c>
      <c r="E8" s="174">
        <f>SUM(RAWDC3!IB7,RAWDC3!II7,RAWDC3!IQ7,RAWDC3!JB7,RAWDC3!JL7,RAWDC3!JY7,RAWDC3!KJ7)</f>
        <v>25</v>
      </c>
      <c r="F8" s="174">
        <f>SUM(RAWDC3!HZ7,RAWDC3!IA7,RAWDC3!IE7,RAWDC3!IM7,RAWDC3!IT7,RAWDC3!IU7,RAWDC3!IV7,RAWDC3!JA7,RAWDC3!JG7,RAWDC3!JH7)</f>
        <v>34</v>
      </c>
      <c r="G8" s="174">
        <f>SUM(RAWDC3!IS7,RAWDC3!IX7,RAWDC3!IY7,RAWDC3!JI7,RAWDC3!JK7,RAWDC3!JO7,RAWDC3!JV7,RAWDC3!JX7)</f>
        <v>15</v>
      </c>
      <c r="H8" s="162"/>
      <c r="I8" s="162">
        <f t="shared" ref="I8:I9" si="3">SUM(D8:G8)</f>
        <v>97</v>
      </c>
      <c r="J8" s="173">
        <f>SUM(RAWDC3!IF7,RAWDC3!IP7,RAWDC3!JJ7,RAWDC3!JP7,RAWDC3!JQ7,RAWDC3!JS7,RAWDC3!JW7,RAWDC3!KC7,RAWDC3!KD7,RAWDC3!KG7)</f>
        <v>24</v>
      </c>
      <c r="K8" s="173">
        <f>SUM(RAWDC3!HX7,RAWDC3!HY7,RAWDC3!IC7,RAWDC3!ID7,RAWDC3!IG7,RAWDC3!IN7,RAWDC3!IO7,RAWDC3!IR7,RAWDC3!IZ7,RAWDC3!JD7,RAWDC3!JE7,RAWDC3!JM7,RAWDC3!JN7,RAWDC3!JR7,RAWDC3!JT7,RAWDC3!JU7,RAWDC3!JZ7,RAWDC3!KA7,RAWDC3!KB7,RAWDC3!KE7,RAWDC3!KF7,RAWDC3!KH7,RAWDC3!KI7)</f>
        <v>47</v>
      </c>
    </row>
    <row r="9" spans="1:11">
      <c r="A9" s="128">
        <v>6</v>
      </c>
      <c r="B9" s="162" t="str">
        <f>RAWDC3!K8</f>
        <v>Sean</v>
      </c>
      <c r="C9" s="162" t="str">
        <f>RAWDC3!L8</f>
        <v>Penalver</v>
      </c>
      <c r="D9" s="173">
        <f>SUM(RAWDC3!IH8,RAWDC3!IJ8,RAWDC3!IK8,RAWDC3!IL8,RAWDC3!IW8,RAWDC3!JC8,RAWDC3!JF8)</f>
        <v>19</v>
      </c>
      <c r="E9" s="174">
        <f>SUM(RAWDC3!IB8,RAWDC3!II8,RAWDC3!IQ8,RAWDC3!JB8,RAWDC3!JL8,RAWDC3!JY8,RAWDC3!KJ8)</f>
        <v>25</v>
      </c>
      <c r="F9" s="174">
        <f>SUM(RAWDC3!HZ8,RAWDC3!IA8,RAWDC3!IE8,RAWDC3!IM8,RAWDC3!IT8,RAWDC3!IU8,RAWDC3!IV8,RAWDC3!JA8,RAWDC3!JG8,RAWDC3!JH8)</f>
        <v>27</v>
      </c>
      <c r="G9" s="174">
        <f>SUM(RAWDC3!IS8,RAWDC3!IX8,RAWDC3!IY8,RAWDC3!JI8,RAWDC3!JK8,RAWDC3!JO8,RAWDC3!JV8,RAWDC3!JX8)</f>
        <v>22</v>
      </c>
      <c r="H9" s="162"/>
      <c r="I9" s="162">
        <f t="shared" si="3"/>
        <v>93</v>
      </c>
      <c r="J9" s="173">
        <f>SUM(RAWDC3!IF8,RAWDC3!IP8,RAWDC3!JJ8,RAWDC3!JP8,RAWDC3!JQ8,RAWDC3!JS8,RAWDC3!JW8,RAWDC3!KC8,RAWDC3!KD8,RAWDC3!KG8)</f>
        <v>18</v>
      </c>
      <c r="K9" s="173">
        <f>SUM(RAWDC3!HX8,RAWDC3!HY8,RAWDC3!IC8,RAWDC3!ID8,RAWDC3!IG8,RAWDC3!IN8,RAWDC3!IO8,RAWDC3!IR8,RAWDC3!IZ8,RAWDC3!JD8,RAWDC3!JE8,RAWDC3!JM8,RAWDC3!JN8,RAWDC3!JR8,RAWDC3!JT8,RAWDC3!JU8,RAWDC3!JZ8,RAWDC3!KA8,RAWDC3!KB8,RAWDC3!KE8,RAWDC3!KF8,RAWDC3!KH8,RAWDC3!KI8)</f>
        <v>65</v>
      </c>
    </row>
    <row r="10" spans="1:11">
      <c r="A10" s="128">
        <v>7</v>
      </c>
      <c r="B10" s="162">
        <f>RAWDC3!K9</f>
        <v>0</v>
      </c>
      <c r="C10" s="162">
        <f>RAWDC3!L9</f>
        <v>0</v>
      </c>
      <c r="D10" s="173">
        <f>SUM(RAWDC3!IH9,RAWDC3!IJ9,RAWDC3!IK9,RAWDC3!IL9,RAWDC3!IW9,RAWDC3!JC9,RAWDC3!JF9)</f>
        <v>0</v>
      </c>
      <c r="E10" s="174">
        <f>SUM(RAWDC3!IB9,RAWDC3!II9,RAWDC3!IQ9,RAWDC3!JB9,RAWDC3!JL9,RAWDC3!JY9,RAWDC3!KJ9)</f>
        <v>0</v>
      </c>
      <c r="F10" s="174">
        <f>SUM(RAWDC3!HZ9,RAWDC3!IA9,RAWDC3!IE9,RAWDC3!IM9,RAWDC3!IT9,RAWDC3!IU9,RAWDC3!IV9,RAWDC3!JA9,RAWDC3!JG9,RAWDC3!JH9)</f>
        <v>0</v>
      </c>
      <c r="G10" s="174">
        <f>SUM(RAWDC3!IS9,RAWDC3!IX9,RAWDC3!IY9,RAWDC3!JI9,RAWDC3!JK9,RAWDC3!JO9,RAWDC3!JV9,RAWDC3!JX9)</f>
        <v>0</v>
      </c>
      <c r="H10" s="162"/>
      <c r="I10" s="162">
        <f t="shared" si="2"/>
        <v>0</v>
      </c>
      <c r="J10" s="173">
        <f>SUM(RAWDC3!IF9,RAWDC3!IP9,RAWDC3!JJ9,RAWDC3!JP9,RAWDC3!JQ9,RAWDC3!JS9,RAWDC3!JW9,RAWDC3!KC9,RAWDC3!KD9,RAWDC3!KG9)</f>
        <v>0</v>
      </c>
      <c r="K10" s="173">
        <f>SUM(RAWDC3!HX9,RAWDC3!HY9,RAWDC3!IC9,RAWDC3!ID9,RAWDC3!IG9,RAWDC3!IN9,RAWDC3!IO9,RAWDC3!IR9,RAWDC3!IZ9,RAWDC3!JD9,RAWDC3!JE9,RAWDC3!JM9,RAWDC3!JN9,RAWDC3!JR9,RAWDC3!JT9,RAWDC3!JU9,RAWDC3!JZ9,RAWDC3!KA9,RAWDC3!KB9,RAWDC3!KE9,RAWDC3!KF9,RAWDC3!KH9,RAWDC3!KI9)</f>
        <v>0</v>
      </c>
    </row>
    <row r="11" spans="1:11">
      <c r="A11" s="128">
        <v>8</v>
      </c>
      <c r="B11" s="162" t="str">
        <f>RAWDC3!K10</f>
        <v>Jason</v>
      </c>
      <c r="C11" s="162" t="str">
        <f>RAWDC3!L10</f>
        <v>Amartey</v>
      </c>
      <c r="D11" s="173">
        <f>SUM(RAWDC3!IH10,RAWDC3!IJ10,RAWDC3!IK10,RAWDC3!IL10,RAWDC3!IW10,RAWDC3!JC10,RAWDC3!JF10)</f>
        <v>25</v>
      </c>
      <c r="E11" s="174">
        <f>SUM(RAWDC3!IB10,RAWDC3!II10,RAWDC3!IQ10,RAWDC3!JB10,RAWDC3!JL10,RAWDC3!JY10,RAWDC3!KJ10)</f>
        <v>27</v>
      </c>
      <c r="F11" s="174">
        <f>SUM(RAWDC3!HZ10,RAWDC3!IA10,RAWDC3!IE10,RAWDC3!IM10,RAWDC3!IT10,RAWDC3!IU10,RAWDC3!IV10,RAWDC3!JA10,RAWDC3!JG10,RAWDC3!JH10)</f>
        <v>31</v>
      </c>
      <c r="G11" s="174">
        <f>SUM(RAWDC3!IS10,RAWDC3!IX10,RAWDC3!IY10,RAWDC3!JI10,RAWDC3!JK10,RAWDC3!JO10,RAWDC3!JV10,RAWDC3!JX10)</f>
        <v>22</v>
      </c>
      <c r="H11" s="162"/>
      <c r="I11" s="162">
        <f t="shared" si="2"/>
        <v>105</v>
      </c>
      <c r="J11" s="173">
        <f>SUM(RAWDC3!IF10,RAWDC3!IP10,RAWDC3!JJ10,RAWDC3!JP10,RAWDC3!JQ10,RAWDC3!JS10,RAWDC3!JW10,RAWDC3!KC10,RAWDC3!KD10,RAWDC3!KG10)</f>
        <v>24</v>
      </c>
      <c r="K11" s="173">
        <f>SUM(RAWDC3!HX10,RAWDC3!HY10,RAWDC3!IC10,RAWDC3!ID10,RAWDC3!IG10,RAWDC3!IN10,RAWDC3!IO10,RAWDC3!IR10,RAWDC3!IZ10,RAWDC3!JD10,RAWDC3!JE10,RAWDC3!JM10,RAWDC3!JN10,RAWDC3!JR10,RAWDC3!JT10,RAWDC3!JU10,RAWDC3!JZ10,RAWDC3!KA10,RAWDC3!KB10,RAWDC3!KE10,RAWDC3!KF10,RAWDC3!KH10,RAWDC3!KI10)</f>
        <v>59</v>
      </c>
    </row>
    <row r="12" spans="1:11">
      <c r="A12" s="128">
        <v>9</v>
      </c>
      <c r="B12" s="162" t="str">
        <f>RAWDC3!K11</f>
        <v xml:space="preserve">Ross </v>
      </c>
      <c r="C12" s="162" t="str">
        <f>RAWDC3!L11</f>
        <v>Allen</v>
      </c>
      <c r="D12" s="173">
        <f>SUM(RAWDC3!IH11,RAWDC3!IJ11,RAWDC3!IK11,RAWDC3!IL11,RAWDC3!IW11,RAWDC3!JC11,RAWDC3!JF11)</f>
        <v>19</v>
      </c>
      <c r="E12" s="174">
        <f>SUM(RAWDC3!IB11,RAWDC3!II11,RAWDC3!IQ11,RAWDC3!JB11,RAWDC3!JL11,RAWDC3!JY11,RAWDC3!KJ11)</f>
        <v>24</v>
      </c>
      <c r="F12" s="174">
        <f>SUM(RAWDC3!HZ11,RAWDC3!IA11,RAWDC3!IE11,RAWDC3!IM11,RAWDC3!IT11,RAWDC3!IU11,RAWDC3!IV11,RAWDC3!JA11,RAWDC3!JG11,RAWDC3!JH11)</f>
        <v>22</v>
      </c>
      <c r="G12" s="174">
        <f>SUM(RAWDC3!IS11,RAWDC3!IX11,RAWDC3!IY11,RAWDC3!JI11,RAWDC3!JK11,RAWDC3!JO11,RAWDC3!JV11,RAWDC3!JX11)</f>
        <v>16</v>
      </c>
      <c r="H12" s="162"/>
      <c r="I12" s="162">
        <f t="shared" si="2"/>
        <v>81</v>
      </c>
      <c r="J12" s="173">
        <f>SUM(RAWDC3!IF11,RAWDC3!IP11,RAWDC3!JJ11,RAWDC3!JP11,RAWDC3!JQ11,RAWDC3!JS11,RAWDC3!JW11,RAWDC3!KC11,RAWDC3!KD11,RAWDC3!KG11)</f>
        <v>16</v>
      </c>
      <c r="K12" s="173">
        <f>SUM(RAWDC3!HX11,RAWDC3!HY11,RAWDC3!IC11,RAWDC3!ID11,RAWDC3!IG11,RAWDC3!IN11,RAWDC3!IO11,RAWDC3!IR11,RAWDC3!IZ11,RAWDC3!JD11,RAWDC3!JE11,RAWDC3!JM11,RAWDC3!JN11,RAWDC3!JR11,RAWDC3!JT11,RAWDC3!JU11,RAWDC3!JZ11,RAWDC3!KA11,RAWDC3!KB11,RAWDC3!KE11,RAWDC3!KF11,RAWDC3!KH11,RAWDC3!KI11)</f>
        <v>36</v>
      </c>
    </row>
    <row r="13" spans="1:11">
      <c r="A13" s="128">
        <v>10</v>
      </c>
      <c r="B13" s="162" t="str">
        <f>RAWDC3!K12</f>
        <v>Simon</v>
      </c>
      <c r="C13" s="162" t="str">
        <f>RAWDC3!L12</f>
        <v>Grisman</v>
      </c>
      <c r="D13" s="173">
        <f>SUM(RAWDC3!IH12,RAWDC3!IJ12,RAWDC3!IK12,RAWDC3!IL12,RAWDC3!IW12,RAWDC3!JC12,RAWDC3!JF12)</f>
        <v>19</v>
      </c>
      <c r="E13" s="174">
        <f>SUM(RAWDC3!IB12,RAWDC3!II12,RAWDC3!IQ12,RAWDC3!JB12,RAWDC3!JL12,RAWDC3!JY12,RAWDC3!KJ12)</f>
        <v>21</v>
      </c>
      <c r="F13" s="174">
        <f>SUM(RAWDC3!HZ12,RAWDC3!IA12,RAWDC3!IE12,RAWDC3!IM12,RAWDC3!IT12,RAWDC3!IU12,RAWDC3!IV12,RAWDC3!JA12,RAWDC3!JG12,RAWDC3!JH12)</f>
        <v>29</v>
      </c>
      <c r="G13" s="174">
        <f>SUM(RAWDC3!IS12,RAWDC3!IX12,RAWDC3!IY12,RAWDC3!JI12,RAWDC3!JK12,RAWDC3!JO12,RAWDC3!JV12,RAWDC3!JX12)</f>
        <v>15</v>
      </c>
      <c r="H13" s="162"/>
      <c r="I13" s="162">
        <f t="shared" si="2"/>
        <v>84</v>
      </c>
      <c r="J13" s="173">
        <f>SUM(RAWDC3!IF12,RAWDC3!IP12,RAWDC3!JJ12,RAWDC3!JP12,RAWDC3!JQ12,RAWDC3!JS12,RAWDC3!JW12,RAWDC3!KC12,RAWDC3!KD12,RAWDC3!KG12)</f>
        <v>18</v>
      </c>
      <c r="K13" s="173">
        <f>SUM(RAWDC3!HX12,RAWDC3!HY12,RAWDC3!IC12,RAWDC3!ID12,RAWDC3!IG12,RAWDC3!IN12,RAWDC3!IO12,RAWDC3!IR12,RAWDC3!IZ12,RAWDC3!JD12,RAWDC3!JE12,RAWDC3!JM12,RAWDC3!JN12,RAWDC3!JR12,RAWDC3!JT12,RAWDC3!JU12,RAWDC3!JZ12,RAWDC3!KA12,RAWDC3!KB12,RAWDC3!KE12,RAWDC3!KF12,RAWDC3!KH12,RAWDC3!KI12)</f>
        <v>68</v>
      </c>
    </row>
    <row r="14" spans="1:11">
      <c r="A14" s="128">
        <v>11</v>
      </c>
      <c r="B14" s="162" t="str">
        <f>RAWDC3!K13</f>
        <v>Charlie</v>
      </c>
      <c r="C14" s="162" t="str">
        <f>RAWDC3!L13</f>
        <v>Joslin-Allen</v>
      </c>
      <c r="D14" s="173">
        <f>SUM(RAWDC3!IH13,RAWDC3!IJ13,RAWDC3!IK13,RAWDC3!IL13,RAWDC3!IW13,RAWDC3!JC13,RAWDC3!JF13)</f>
        <v>22</v>
      </c>
      <c r="E14" s="174">
        <f>SUM(RAWDC3!IB13,RAWDC3!II13,RAWDC3!IQ13,RAWDC3!JB13,RAWDC3!JL13,RAWDC3!JY13,RAWDC3!KJ13)</f>
        <v>26</v>
      </c>
      <c r="F14" s="174">
        <f>SUM(RAWDC3!HZ13,RAWDC3!IA13,RAWDC3!IE13,RAWDC3!IM13,RAWDC3!IT13,RAWDC3!IU13,RAWDC3!IV13,RAWDC3!JA13,RAWDC3!JG13,RAWDC3!JH13)</f>
        <v>34</v>
      </c>
      <c r="G14" s="174">
        <f>SUM(RAWDC3!IS13,RAWDC3!IX13,RAWDC3!IY13,RAWDC3!JI13,RAWDC3!JK13,RAWDC3!JO13,RAWDC3!JV13,RAWDC3!JX13)</f>
        <v>25</v>
      </c>
      <c r="H14" s="162"/>
      <c r="I14" s="162">
        <f t="shared" si="2"/>
        <v>107</v>
      </c>
      <c r="J14" s="173">
        <f>SUM(RAWDC3!IF13,RAWDC3!IP13,RAWDC3!JJ13,RAWDC3!JP13,RAWDC3!JQ13,RAWDC3!JS13,RAWDC3!JW13,RAWDC3!KC13,RAWDC3!KD13,RAWDC3!KG13)</f>
        <v>27</v>
      </c>
      <c r="K14" s="173">
        <f>SUM(RAWDC3!HX13,RAWDC3!HY13,RAWDC3!IC13,RAWDC3!ID13,RAWDC3!IG13,RAWDC3!IN13,RAWDC3!IO13,RAWDC3!IR13,RAWDC3!IZ13,RAWDC3!JD13,RAWDC3!JE13,RAWDC3!JM13,RAWDC3!JN13,RAWDC3!JR13,RAWDC3!JT13,RAWDC3!JU13,RAWDC3!JZ13,RAWDC3!KA13,RAWDC3!KB13,RAWDC3!KE13,RAWDC3!KF13,RAWDC3!KH13,RAWDC3!KI13)</f>
        <v>56</v>
      </c>
    </row>
    <row r="15" spans="1:11">
      <c r="A15" s="128">
        <v>12</v>
      </c>
      <c r="B15" s="162" t="str">
        <f>RAWDC3!K14</f>
        <v>Morgan</v>
      </c>
      <c r="C15" s="162" t="str">
        <f>RAWDC3!L14</f>
        <v>Jones</v>
      </c>
      <c r="D15" s="173">
        <f>SUM(RAWDC3!IH14,RAWDC3!IJ14,RAWDC3!IK14,RAWDC3!IL14,RAWDC3!IW14,RAWDC3!JC14,RAWDC3!JF14)</f>
        <v>20</v>
      </c>
      <c r="E15" s="174">
        <f>SUM(RAWDC3!IB14,RAWDC3!II14,RAWDC3!IQ14,RAWDC3!JB14,RAWDC3!JL14,RAWDC3!JY14,RAWDC3!KJ14)</f>
        <v>24</v>
      </c>
      <c r="F15" s="174">
        <f>SUM(RAWDC3!HZ14,RAWDC3!IA14,RAWDC3!IE14,RAWDC3!IM14,RAWDC3!IT14,RAWDC3!IU14,RAWDC3!IV14,RAWDC3!JA14,RAWDC3!JG14,RAWDC3!JH14)</f>
        <v>22</v>
      </c>
      <c r="G15" s="174">
        <f>SUM(RAWDC3!IS14,RAWDC3!IX14,RAWDC3!IY14,RAWDC3!JI14,RAWDC3!JK14,RAWDC3!JO14,RAWDC3!JV14,RAWDC3!JX14)</f>
        <v>10</v>
      </c>
      <c r="H15" s="162"/>
      <c r="I15" s="162">
        <f t="shared" si="2"/>
        <v>76</v>
      </c>
      <c r="J15" s="173">
        <f>SUM(RAWDC3!IF14,RAWDC3!IP14,RAWDC3!JJ14,RAWDC3!JP14,RAWDC3!JQ14,RAWDC3!JS14,RAWDC3!JW14,RAWDC3!KC14,RAWDC3!KD14,RAWDC3!KG14)</f>
        <v>14</v>
      </c>
      <c r="K15" s="173">
        <f>SUM(RAWDC3!HX14,RAWDC3!HY14,RAWDC3!IC14,RAWDC3!ID14,RAWDC3!IG14,RAWDC3!IN14,RAWDC3!IO14,RAWDC3!IR14,RAWDC3!IZ14,RAWDC3!JD14,RAWDC3!JE14,RAWDC3!JM14,RAWDC3!JN14,RAWDC3!JR14,RAWDC3!JT14,RAWDC3!JU14,RAWDC3!JZ14,RAWDC3!KA14,RAWDC3!KB14,RAWDC3!KE14,RAWDC3!KF14,RAWDC3!KH14,RAWDC3!KI14)</f>
        <v>34</v>
      </c>
    </row>
    <row r="16" spans="1:11">
      <c r="A16" s="128">
        <v>13</v>
      </c>
      <c r="B16" s="162" t="str">
        <f>RAWDC3!K15</f>
        <v>Victoria</v>
      </c>
      <c r="C16" s="162" t="str">
        <f>RAWDC3!L15</f>
        <v>Meah</v>
      </c>
      <c r="D16" s="173">
        <f>SUM(RAWDC3!IH15,RAWDC3!IJ15,RAWDC3!IK15,RAWDC3!IL15,RAWDC3!IW15,RAWDC3!JC15,RAWDC3!JF15)</f>
        <v>20</v>
      </c>
      <c r="E16" s="174">
        <f>SUM(RAWDC3!IB15,RAWDC3!II15,RAWDC3!IQ15,RAWDC3!JB15,RAWDC3!JL15,RAWDC3!JY15,RAWDC3!KJ15)</f>
        <v>24</v>
      </c>
      <c r="F16" s="174">
        <f>SUM(RAWDC3!HZ15,RAWDC3!IA15,RAWDC3!IE15,RAWDC3!IM15,RAWDC3!IT15,RAWDC3!IU15,RAWDC3!IV15,RAWDC3!JA15,RAWDC3!JG15,RAWDC3!JH15)</f>
        <v>25</v>
      </c>
      <c r="G16" s="174">
        <f>SUM(RAWDC3!IS15,RAWDC3!IX15,RAWDC3!IY15,RAWDC3!JI15,RAWDC3!JK15,RAWDC3!JO15,RAWDC3!JV15,RAWDC3!JX15)</f>
        <v>17</v>
      </c>
      <c r="H16" s="162"/>
      <c r="I16" s="162">
        <f t="shared" si="2"/>
        <v>86</v>
      </c>
      <c r="J16" s="173">
        <f>SUM(RAWDC3!IF15,RAWDC3!IP15,RAWDC3!JJ15,RAWDC3!JP15,RAWDC3!JQ15,RAWDC3!JS15,RAWDC3!JW15,RAWDC3!KC15,RAWDC3!KD15,RAWDC3!KG15)</f>
        <v>14</v>
      </c>
      <c r="K16" s="173">
        <f>SUM(RAWDC3!HX15,RAWDC3!HY15,RAWDC3!IC15,RAWDC3!ID15,RAWDC3!IG15,RAWDC3!IN15,RAWDC3!IO15,RAWDC3!IR15,RAWDC3!IZ15,RAWDC3!JD15,RAWDC3!JE15,RAWDC3!JM15,RAWDC3!JN15,RAWDC3!JR15,RAWDC3!JT15,RAWDC3!JU15,RAWDC3!JZ15,RAWDC3!KA15,RAWDC3!KB15,RAWDC3!KE15,RAWDC3!KF15,RAWDC3!KH15,RAWDC3!KI15)</f>
        <v>60</v>
      </c>
    </row>
    <row r="17" spans="1:11">
      <c r="A17" s="128">
        <v>14</v>
      </c>
      <c r="B17" s="162" t="str">
        <f>RAWDC3!K16</f>
        <v>Olivia</v>
      </c>
      <c r="C17" s="162" t="str">
        <f>RAWDC3!L16</f>
        <v>Walker</v>
      </c>
      <c r="D17" s="173">
        <f>SUM(RAWDC3!IH16,RAWDC3!IJ16,RAWDC3!IK16,RAWDC3!IL16,RAWDC3!IW16,RAWDC3!JC16,RAWDC3!JF16)</f>
        <v>28</v>
      </c>
      <c r="E17" s="174">
        <f>SUM(RAWDC3!IB16,RAWDC3!II16,RAWDC3!IQ16,RAWDC3!JB16,RAWDC3!JL16,RAWDC3!JY16,RAWDC3!KJ16)</f>
        <v>25</v>
      </c>
      <c r="F17" s="174">
        <f>SUM(RAWDC3!HZ16,RAWDC3!IA16,RAWDC3!IE16,RAWDC3!IM16,RAWDC3!IT16,RAWDC3!IU16,RAWDC3!IV16,RAWDC3!JA16,RAWDC3!JG16,RAWDC3!JH16)</f>
        <v>38</v>
      </c>
      <c r="G17" s="174">
        <f>SUM(RAWDC3!IS16,RAWDC3!IX16,RAWDC3!IY16,RAWDC3!JI16,RAWDC3!JK16,RAWDC3!JO16,RAWDC3!JV16,RAWDC3!JX16)</f>
        <v>20</v>
      </c>
      <c r="H17" s="162"/>
      <c r="I17" s="162">
        <f t="shared" si="2"/>
        <v>111</v>
      </c>
      <c r="J17" s="173">
        <f>SUM(RAWDC3!IF16,RAWDC3!IP16,RAWDC3!JJ16,RAWDC3!JP16,RAWDC3!JQ16,RAWDC3!JS16,RAWDC3!JW16,RAWDC3!KC16,RAWDC3!KD16,RAWDC3!KG16)</f>
        <v>25</v>
      </c>
      <c r="K17" s="173">
        <f>SUM(RAWDC3!HX16,RAWDC3!HY16,RAWDC3!IC16,RAWDC3!ID16,RAWDC3!IG16,RAWDC3!IN16,RAWDC3!IO16,RAWDC3!IR16,RAWDC3!IZ16,RAWDC3!JD16,RAWDC3!JE16,RAWDC3!JM16,RAWDC3!JN16,RAWDC3!JR16,RAWDC3!JT16,RAWDC3!JU16,RAWDC3!JZ16,RAWDC3!KA16,RAWDC3!KB16,RAWDC3!KE16,RAWDC3!KF16,RAWDC3!KH16,RAWDC3!KI16)</f>
        <v>80</v>
      </c>
    </row>
    <row r="18" spans="1:11">
      <c r="A18" s="128">
        <v>15</v>
      </c>
      <c r="B18" s="162" t="str">
        <f>RAWDC3!K17</f>
        <v>Georgina</v>
      </c>
      <c r="C18" s="162" t="str">
        <f>RAWDC3!L17</f>
        <v>Sunderland</v>
      </c>
      <c r="D18" s="173">
        <f>SUM(RAWDC3!IH17,RAWDC3!IJ17,RAWDC3!IK17,RAWDC3!IL17,RAWDC3!IW17,RAWDC3!JC17,RAWDC3!JF17)</f>
        <v>22</v>
      </c>
      <c r="E18" s="174">
        <f>SUM(RAWDC3!IB17,RAWDC3!II17,RAWDC3!IQ17,RAWDC3!JB17,RAWDC3!JL17,RAWDC3!JY17,RAWDC3!KJ17)</f>
        <v>17</v>
      </c>
      <c r="F18" s="174">
        <f>SUM(RAWDC3!HZ17,RAWDC3!IA17,RAWDC3!IE17,RAWDC3!IM17,RAWDC3!IT17,RAWDC3!IU17,RAWDC3!IV17,RAWDC3!JA17,RAWDC3!JG17,RAWDC3!JH17)</f>
        <v>23</v>
      </c>
      <c r="G18" s="174">
        <f>SUM(RAWDC3!IS17,RAWDC3!IX17,RAWDC3!IY17,RAWDC3!JI17,RAWDC3!JK17,RAWDC3!JO17,RAWDC3!JV17,RAWDC3!JX17)</f>
        <v>21</v>
      </c>
      <c r="H18" s="162"/>
      <c r="I18" s="162">
        <f t="shared" si="2"/>
        <v>83</v>
      </c>
      <c r="J18" s="173">
        <f>SUM(RAWDC3!IF17,RAWDC3!IP17,RAWDC3!JJ17,RAWDC3!JP17,RAWDC3!JQ17,RAWDC3!JS17,RAWDC3!JW17,RAWDC3!KC17,RAWDC3!KD17,RAWDC3!KG17)</f>
        <v>24</v>
      </c>
      <c r="K18" s="173">
        <f>SUM(RAWDC3!HX17,RAWDC3!HY17,RAWDC3!IC17,RAWDC3!ID17,RAWDC3!IG17,RAWDC3!IN17,RAWDC3!IO17,RAWDC3!IR17,RAWDC3!IZ17,RAWDC3!JD17,RAWDC3!JE17,RAWDC3!JM17,RAWDC3!JN17,RAWDC3!JR17,RAWDC3!JT17,RAWDC3!JU17,RAWDC3!JZ17,RAWDC3!KA17,RAWDC3!KB17,RAWDC3!KE17,RAWDC3!KF17,RAWDC3!KH17,RAWDC3!KI17)</f>
        <v>40</v>
      </c>
    </row>
    <row r="19" spans="1:11">
      <c r="A19" s="128">
        <v>16</v>
      </c>
      <c r="B19" s="162" t="str">
        <f>RAWDC3!K18</f>
        <v>Rhodri</v>
      </c>
      <c r="C19" s="162" t="str">
        <f>RAWDC3!L18</f>
        <v>Williams</v>
      </c>
      <c r="D19" s="173">
        <f>SUM(RAWDC3!IH18,RAWDC3!IJ18,RAWDC3!IK18,RAWDC3!IL18,RAWDC3!IW18,RAWDC3!JC18,RAWDC3!JF18)</f>
        <v>22</v>
      </c>
      <c r="E19" s="174">
        <f>SUM(RAWDC3!IB18,RAWDC3!II18,RAWDC3!IQ18,RAWDC3!JB18,RAWDC3!JL18,RAWDC3!JY18,RAWDC3!KJ18)</f>
        <v>24</v>
      </c>
      <c r="F19" s="174">
        <f>SUM(RAWDC3!HZ18,RAWDC3!IA18,RAWDC3!IE18,RAWDC3!IM18,RAWDC3!IT18,RAWDC3!IU18,RAWDC3!IV18,RAWDC3!JA18,RAWDC3!JG18,RAWDC3!JH18)</f>
        <v>29</v>
      </c>
      <c r="G19" s="174">
        <f>SUM(RAWDC3!IS18,RAWDC3!IX18,RAWDC3!IY18,RAWDC3!JI18,RAWDC3!JK18,RAWDC3!JO18,RAWDC3!JV18,RAWDC3!JX18)</f>
        <v>24</v>
      </c>
      <c r="H19" s="162"/>
      <c r="I19" s="162">
        <f t="shared" si="2"/>
        <v>99</v>
      </c>
      <c r="J19" s="173">
        <f>SUM(RAWDC3!IF18,RAWDC3!IP18,RAWDC3!JJ18,RAWDC3!JP18,RAWDC3!JQ18,RAWDC3!JS18,RAWDC3!JW18,RAWDC3!KC18,RAWDC3!KD18,RAWDC3!KG18)</f>
        <v>14</v>
      </c>
      <c r="K19" s="173">
        <f>SUM(RAWDC3!HX18,RAWDC3!HY18,RAWDC3!IC18,RAWDC3!ID18,RAWDC3!IG18,RAWDC3!IN18,RAWDC3!IO18,RAWDC3!IR18,RAWDC3!IZ18,RAWDC3!JD18,RAWDC3!JE18,RAWDC3!JM18,RAWDC3!JN18,RAWDC3!JR18,RAWDC3!JT18,RAWDC3!JU18,RAWDC3!JZ18,RAWDC3!KA18,RAWDC3!KB18,RAWDC3!KE18,RAWDC3!KF18,RAWDC3!KH18,RAWDC3!KI18)</f>
        <v>63</v>
      </c>
    </row>
    <row r="20" spans="1:11">
      <c r="A20" s="128">
        <v>17</v>
      </c>
      <c r="B20" s="162" t="str">
        <f>RAWDC3!K19</f>
        <v>Michael</v>
      </c>
      <c r="C20" s="162" t="str">
        <f>RAWDC3!L19</f>
        <v>Wilson</v>
      </c>
      <c r="D20" s="173">
        <f>SUM(RAWDC3!IH19,RAWDC3!IJ19,RAWDC3!IK19,RAWDC3!IL19,RAWDC3!IW19,RAWDC3!JC19,RAWDC3!JF19)</f>
        <v>18</v>
      </c>
      <c r="E20" s="174">
        <f>SUM(RAWDC3!IB19,RAWDC3!II19,RAWDC3!IQ19,RAWDC3!JB19,RAWDC3!JL19,RAWDC3!JY19,RAWDC3!KJ19)</f>
        <v>20</v>
      </c>
      <c r="F20" s="174">
        <f>SUM(RAWDC3!HZ19,RAWDC3!IA19,RAWDC3!IE19,RAWDC3!IM19,RAWDC3!IT19,RAWDC3!IU19,RAWDC3!IV19,RAWDC3!JA19,RAWDC3!JG19,RAWDC3!JH19)</f>
        <v>20</v>
      </c>
      <c r="G20" s="174">
        <f>SUM(RAWDC3!IS19,RAWDC3!IX19,RAWDC3!IY19,RAWDC3!JI19,RAWDC3!JK19,RAWDC3!JO19,RAWDC3!JV19,RAWDC3!JX19)</f>
        <v>14</v>
      </c>
      <c r="H20" s="162"/>
      <c r="I20" s="162">
        <f t="shared" ref="I20:I28" si="4">SUM(D20:G20)</f>
        <v>72</v>
      </c>
      <c r="J20" s="173">
        <f>SUM(RAWDC3!IF19,RAWDC3!IP19,RAWDC3!JJ19,RAWDC3!JP19,RAWDC3!JQ19,RAWDC3!JS19,RAWDC3!JW19,RAWDC3!KC19,RAWDC3!KD19,RAWDC3!KG19)</f>
        <v>14</v>
      </c>
      <c r="K20" s="173">
        <f>SUM(RAWDC3!HX19,RAWDC3!HY19,RAWDC3!IC19,RAWDC3!ID19,RAWDC3!IG19,RAWDC3!IN19,RAWDC3!IO19,RAWDC3!IR19,RAWDC3!IZ19,RAWDC3!JD19,RAWDC3!JE19,RAWDC3!JM19,RAWDC3!JN19,RAWDC3!JR19,RAWDC3!JT19,RAWDC3!JU19,RAWDC3!JZ19,RAWDC3!KA19,RAWDC3!KB19,RAWDC3!KE19,RAWDC3!KF19,RAWDC3!KH19,RAWDC3!KI19)</f>
        <v>43</v>
      </c>
    </row>
    <row r="21" spans="1:11">
      <c r="A21" s="128">
        <v>18</v>
      </c>
      <c r="B21" s="162" t="str">
        <f>RAWDC3!K20</f>
        <v>sophie</v>
      </c>
      <c r="C21" s="162" t="str">
        <f>RAWDC3!L20</f>
        <v>hay`</v>
      </c>
      <c r="D21" s="173">
        <f>SUM(RAWDC3!IH20,RAWDC3!IJ20,RAWDC3!IK20,RAWDC3!IL20,RAWDC3!IW20,RAWDC3!JC20,RAWDC3!JF20)</f>
        <v>18</v>
      </c>
      <c r="E21" s="174">
        <f>SUM(RAWDC3!IB20,RAWDC3!II20,RAWDC3!IQ20,RAWDC3!JB20,RAWDC3!JL20,RAWDC3!JY20,RAWDC3!KJ20)</f>
        <v>26</v>
      </c>
      <c r="F21" s="174">
        <f>SUM(RAWDC3!HZ20,RAWDC3!IA20,RAWDC3!IE20,RAWDC3!IM20,RAWDC3!IT20,RAWDC3!IU20,RAWDC3!IV20,RAWDC3!JA20,RAWDC3!JG20,RAWDC3!JH20)</f>
        <v>23</v>
      </c>
      <c r="G21" s="174">
        <f>SUM(RAWDC3!IS20,RAWDC3!IX20,RAWDC3!IY20,RAWDC3!JI20,RAWDC3!JK20,RAWDC3!JO20,RAWDC3!JV20,RAWDC3!JX20)</f>
        <v>18</v>
      </c>
      <c r="H21" s="162"/>
      <c r="I21" s="162">
        <f t="shared" si="4"/>
        <v>85</v>
      </c>
      <c r="J21" s="173">
        <f>SUM(RAWDC3!IF20,RAWDC3!IP20,RAWDC3!JJ20,RAWDC3!JP20,RAWDC3!JQ20,RAWDC3!JS20,RAWDC3!JW20,RAWDC3!KC20,RAWDC3!KD20,RAWDC3!KG20)</f>
        <v>14</v>
      </c>
      <c r="K21" s="173">
        <f>SUM(RAWDC3!HX20,RAWDC3!HY20,RAWDC3!IC20,RAWDC3!ID20,RAWDC3!IG20,RAWDC3!IN20,RAWDC3!IO20,RAWDC3!IR20,RAWDC3!IZ20,RAWDC3!JD20,RAWDC3!JE20,RAWDC3!JM20,RAWDC3!JN20,RAWDC3!JR20,RAWDC3!JT20,RAWDC3!JU20,RAWDC3!JZ20,RAWDC3!KA20,RAWDC3!KB20,RAWDC3!KE20,RAWDC3!KF20,RAWDC3!KH20,RAWDC3!KI20)</f>
        <v>33</v>
      </c>
    </row>
    <row r="22" spans="1:11">
      <c r="A22" s="128">
        <v>19</v>
      </c>
      <c r="B22" s="162" t="str">
        <f>RAWDC3!K21</f>
        <v>Tony</v>
      </c>
      <c r="C22" s="162" t="str">
        <f>RAWDC3!L21</f>
        <v>Dawkins</v>
      </c>
      <c r="D22" s="173">
        <f>SUM(RAWDC3!IH21,RAWDC3!IJ21,RAWDC3!IK21,RAWDC3!IL21,RAWDC3!IW21,RAWDC3!JC21,RAWDC3!JF21)</f>
        <v>23</v>
      </c>
      <c r="E22" s="174">
        <f>SUM(RAWDC3!IB21,RAWDC3!II21,RAWDC3!IQ21,RAWDC3!JB21,RAWDC3!JL21,RAWDC3!JY21,RAWDC3!KJ21)</f>
        <v>28</v>
      </c>
      <c r="F22" s="174">
        <f>SUM(RAWDC3!HZ21,RAWDC3!IA21,RAWDC3!IE21,RAWDC3!IM21,RAWDC3!IT21,RAWDC3!IU21,RAWDC3!IV21,RAWDC3!JA21,RAWDC3!JG21,RAWDC3!JH21)</f>
        <v>38</v>
      </c>
      <c r="G22" s="174">
        <f>SUM(RAWDC3!IS21,RAWDC3!IX21,RAWDC3!IY21,RAWDC3!JI21,RAWDC3!JK21,RAWDC3!JO21,RAWDC3!JV21,RAWDC3!JX21)</f>
        <v>22</v>
      </c>
      <c r="H22" s="162"/>
      <c r="I22" s="162">
        <f t="shared" si="4"/>
        <v>111</v>
      </c>
      <c r="J22" s="173">
        <f>SUM(RAWDC3!IF21,RAWDC3!IP21,RAWDC3!JJ21,RAWDC3!JP21,RAWDC3!JQ21,RAWDC3!JS21,RAWDC3!JW21,RAWDC3!KC21,RAWDC3!KD21,RAWDC3!KG21)</f>
        <v>17</v>
      </c>
      <c r="K22" s="173">
        <f>SUM(RAWDC3!HX21,RAWDC3!HY21,RAWDC3!IC21,RAWDC3!ID21,RAWDC3!IG21,RAWDC3!IN21,RAWDC3!IO21,RAWDC3!IR21,RAWDC3!IZ21,RAWDC3!JD21,RAWDC3!JE21,RAWDC3!JM21,RAWDC3!JN21,RAWDC3!JR21,RAWDC3!JT21,RAWDC3!JU21,RAWDC3!JZ21,RAWDC3!KA21,RAWDC3!KB21,RAWDC3!KE21,RAWDC3!KF21,RAWDC3!KH21,RAWDC3!KI21)</f>
        <v>56</v>
      </c>
    </row>
    <row r="23" spans="1:11">
      <c r="A23" s="128">
        <v>20</v>
      </c>
      <c r="B23" s="162" t="str">
        <f>RAWDC3!K22</f>
        <v>Georgia</v>
      </c>
      <c r="C23" s="162" t="str">
        <f>RAWDC3!L22</f>
        <v>Pickles</v>
      </c>
      <c r="D23" s="173">
        <f>SUM(RAWDC3!IH22,RAWDC3!IJ22,RAWDC3!IK22,RAWDC3!IL22,RAWDC3!IW22,RAWDC3!JC22,RAWDC3!JF22)</f>
        <v>20</v>
      </c>
      <c r="E23" s="174">
        <f>SUM(RAWDC3!IB22,RAWDC3!II22,RAWDC3!IQ22,RAWDC3!JB22,RAWDC3!JL22,RAWDC3!JY22,RAWDC3!KJ22)</f>
        <v>23</v>
      </c>
      <c r="F23" s="174">
        <f>SUM(RAWDC3!HZ22,RAWDC3!IA22,RAWDC3!IE22,RAWDC3!IM22,RAWDC3!IT22,RAWDC3!IU22,RAWDC3!IV22,RAWDC3!JA22,RAWDC3!JG22,RAWDC3!JH22)</f>
        <v>37</v>
      </c>
      <c r="G23" s="174">
        <f>SUM(RAWDC3!IS22,RAWDC3!IX22,RAWDC3!IY22,RAWDC3!JI22,RAWDC3!JK22,RAWDC3!JO22,RAWDC3!JV22,RAWDC3!JX22)</f>
        <v>29</v>
      </c>
      <c r="H23" s="162"/>
      <c r="I23" s="162">
        <f t="shared" si="4"/>
        <v>109</v>
      </c>
      <c r="J23" s="173">
        <f>SUM(RAWDC3!IF22,RAWDC3!IP22,RAWDC3!JJ22,RAWDC3!JP22,RAWDC3!JQ22,RAWDC3!JS22,RAWDC3!JW22,RAWDC3!KC22,RAWDC3!KD22,RAWDC3!KG22)</f>
        <v>35</v>
      </c>
      <c r="K23" s="173">
        <f>SUM(RAWDC3!HX22,RAWDC3!HY22,RAWDC3!IC22,RAWDC3!ID22,RAWDC3!IG22,RAWDC3!IN22,RAWDC3!IO22,RAWDC3!IR22,RAWDC3!IZ22,RAWDC3!JD22,RAWDC3!JE22,RAWDC3!JM22,RAWDC3!JN22,RAWDC3!JR22,RAWDC3!JT22,RAWDC3!JU22,RAWDC3!JZ22,RAWDC3!KA22,RAWDC3!KB22,RAWDC3!KE22,RAWDC3!KF22,RAWDC3!KH22,RAWDC3!KI22)</f>
        <v>60</v>
      </c>
    </row>
    <row r="24" spans="1:11">
      <c r="A24" s="128">
        <v>21</v>
      </c>
      <c r="B24" s="162" t="str">
        <f>RAWDC3!K23</f>
        <v>Sarah</v>
      </c>
      <c r="C24" s="162" t="str">
        <f>RAWDC3!L23</f>
        <v>McKeever</v>
      </c>
      <c r="D24" s="173">
        <f>SUM(RAWDC3!IH23,RAWDC3!IJ23,RAWDC3!IK23,RAWDC3!IL23,RAWDC3!IW23,RAWDC3!JC23,RAWDC3!JF23)</f>
        <v>24</v>
      </c>
      <c r="E24" s="174">
        <f>SUM(RAWDC3!IB23,RAWDC3!II23,RAWDC3!IQ23,RAWDC3!JB23,RAWDC3!JL23,RAWDC3!JY23,RAWDC3!KJ23)</f>
        <v>21</v>
      </c>
      <c r="F24" s="174">
        <f>SUM(RAWDC3!HZ23,RAWDC3!IA23,RAWDC3!IE23,RAWDC3!IM23,RAWDC3!IT23,RAWDC3!IU23,RAWDC3!IV23,RAWDC3!JA23,RAWDC3!JG23,RAWDC3!JH23)</f>
        <v>30</v>
      </c>
      <c r="G24" s="174">
        <f>SUM(RAWDC3!IS23,RAWDC3!IX23,RAWDC3!IY23,RAWDC3!JI23,RAWDC3!JK23,RAWDC3!JO23,RAWDC3!JV23,RAWDC3!JX23)</f>
        <v>16</v>
      </c>
      <c r="H24" s="162"/>
      <c r="I24" s="162">
        <f t="shared" si="4"/>
        <v>91</v>
      </c>
      <c r="J24" s="173">
        <f>SUM(RAWDC3!IF23,RAWDC3!IP23,RAWDC3!JJ23,RAWDC3!JP23,RAWDC3!JQ23,RAWDC3!JS23,RAWDC3!JW23,RAWDC3!KC23,RAWDC3!KD23,RAWDC3!KG23)</f>
        <v>22</v>
      </c>
      <c r="K24" s="173">
        <f>SUM(RAWDC3!HX23,RAWDC3!HY23,RAWDC3!IC23,RAWDC3!ID23,RAWDC3!IG23,RAWDC3!IN23,RAWDC3!IO23,RAWDC3!IR23,RAWDC3!IZ23,RAWDC3!JD23,RAWDC3!JE23,RAWDC3!JM23,RAWDC3!JN23,RAWDC3!JR23,RAWDC3!JT23,RAWDC3!JU23,RAWDC3!JZ23,RAWDC3!KA23,RAWDC3!KB23,RAWDC3!KE23,RAWDC3!KF23,RAWDC3!KH23,RAWDC3!KI23)</f>
        <v>80</v>
      </c>
    </row>
    <row r="25" spans="1:11">
      <c r="A25" s="128">
        <v>22</v>
      </c>
      <c r="B25" s="162" t="str">
        <f>RAWDC3!K24</f>
        <v>Lauren</v>
      </c>
      <c r="C25" s="162" t="str">
        <f>RAWDC3!L24</f>
        <v>O'Reilly</v>
      </c>
      <c r="D25" s="173">
        <f>SUM(RAWDC3!IH24,RAWDC3!IJ24,RAWDC3!IK24,RAWDC3!IL24,RAWDC3!IW24,RAWDC3!JC24,RAWDC3!JF24)</f>
        <v>20</v>
      </c>
      <c r="E25" s="174">
        <f>SUM(RAWDC3!IB24,RAWDC3!II24,RAWDC3!IQ24,RAWDC3!JB24,RAWDC3!JL24,RAWDC3!JY24,RAWDC3!KJ24)</f>
        <v>19</v>
      </c>
      <c r="F25" s="174">
        <f>SUM(RAWDC3!HZ24,RAWDC3!IA24,RAWDC3!IE24,RAWDC3!IM24,RAWDC3!IT24,RAWDC3!IU24,RAWDC3!IV24,RAWDC3!JA24,RAWDC3!JG24,RAWDC3!JH24)</f>
        <v>17</v>
      </c>
      <c r="G25" s="174">
        <f>SUM(RAWDC3!IS24,RAWDC3!IX24,RAWDC3!IY24,RAWDC3!JI24,RAWDC3!JK24,RAWDC3!JO24,RAWDC3!JV24,RAWDC3!JX24)</f>
        <v>22</v>
      </c>
      <c r="H25" s="162"/>
      <c r="I25" s="162">
        <f t="shared" si="4"/>
        <v>78</v>
      </c>
      <c r="J25" s="173">
        <f>SUM(RAWDC3!IF24,RAWDC3!IP24,RAWDC3!JJ24,RAWDC3!JP24,RAWDC3!JQ24,RAWDC3!JS24,RAWDC3!JW24,RAWDC3!KC24,RAWDC3!KD24,RAWDC3!KG24)</f>
        <v>19</v>
      </c>
      <c r="K25" s="173">
        <f>SUM(RAWDC3!HX24,RAWDC3!HY24,RAWDC3!IC24,RAWDC3!ID24,RAWDC3!IG24,RAWDC3!IN24,RAWDC3!IO24,RAWDC3!IR24,RAWDC3!IZ24,RAWDC3!JD24,RAWDC3!JE24,RAWDC3!JM24,RAWDC3!JN24,RAWDC3!JR24,RAWDC3!JT24,RAWDC3!JU24,RAWDC3!JZ24,RAWDC3!KA24,RAWDC3!KB24,RAWDC3!KE24,RAWDC3!KF24,RAWDC3!KH24,RAWDC3!KI24)</f>
        <v>56</v>
      </c>
    </row>
    <row r="26" spans="1:11">
      <c r="A26" s="128">
        <v>23</v>
      </c>
      <c r="B26" s="162" t="str">
        <f>RAWDC3!K25</f>
        <v>David</v>
      </c>
      <c r="C26" s="162" t="str">
        <f>RAWDC3!L25</f>
        <v>Campbell</v>
      </c>
      <c r="D26" s="173">
        <f>SUM(RAWDC3!IH25,RAWDC3!IJ25,RAWDC3!IK25,RAWDC3!IL25,RAWDC3!IW25,RAWDC3!JC25,RAWDC3!JF25)</f>
        <v>17</v>
      </c>
      <c r="E26" s="174">
        <f>SUM(RAWDC3!IB25,RAWDC3!II25,RAWDC3!IQ25,RAWDC3!JB25,RAWDC3!JL25,RAWDC3!JY25,RAWDC3!KJ25)</f>
        <v>18</v>
      </c>
      <c r="F26" s="174">
        <f>SUM(RAWDC3!HZ25,RAWDC3!IA25,RAWDC3!IE25,RAWDC3!IM25,RAWDC3!IT25,RAWDC3!IU25,RAWDC3!IV25,RAWDC3!JA25,RAWDC3!JG25,RAWDC3!JH25)</f>
        <v>27</v>
      </c>
      <c r="G26" s="174">
        <f>SUM(RAWDC3!IS25,RAWDC3!IX25,RAWDC3!IY25,RAWDC3!JI25,RAWDC3!JK25,RAWDC3!JO25,RAWDC3!JV25,RAWDC3!JX25)</f>
        <v>17</v>
      </c>
      <c r="H26" s="162"/>
      <c r="I26" s="162">
        <f t="shared" si="4"/>
        <v>79</v>
      </c>
      <c r="J26" s="173">
        <f>SUM(RAWDC3!IF25,RAWDC3!IP25,RAWDC3!JJ25,RAWDC3!JP25,RAWDC3!JQ25,RAWDC3!JS25,RAWDC3!JW25,RAWDC3!KC25,RAWDC3!KD25,RAWDC3!KG25)</f>
        <v>12</v>
      </c>
      <c r="K26" s="173">
        <f>SUM(RAWDC3!HX25,RAWDC3!HY25,RAWDC3!IC25,RAWDC3!ID25,RAWDC3!IG25,RAWDC3!IN25,RAWDC3!IO25,RAWDC3!IR25,RAWDC3!IZ25,RAWDC3!JD25,RAWDC3!JE25,RAWDC3!JM25,RAWDC3!JN25,RAWDC3!JR25,RAWDC3!JT25,RAWDC3!JU25,RAWDC3!JZ25,RAWDC3!KA25,RAWDC3!KB25,RAWDC3!KE25,RAWDC3!KF25,RAWDC3!KH25,RAWDC3!KI25)</f>
        <v>52</v>
      </c>
    </row>
    <row r="27" spans="1:11">
      <c r="A27" s="128">
        <v>24</v>
      </c>
      <c r="B27" s="162" t="str">
        <f>RAWDC3!K26</f>
        <v>Harry</v>
      </c>
      <c r="C27" s="162" t="str">
        <f>RAWDC3!L26</f>
        <v>Hillman</v>
      </c>
      <c r="D27" s="173">
        <f>SUM(RAWDC3!IH26,RAWDC3!IJ26,RAWDC3!IK26,RAWDC3!IL26,RAWDC3!IW26,RAWDC3!JC26,RAWDC3!JF26)</f>
        <v>20</v>
      </c>
      <c r="E27" s="174">
        <f>SUM(RAWDC3!IB26,RAWDC3!II26,RAWDC3!IQ26,RAWDC3!JB26,RAWDC3!JL26,RAWDC3!JY26,RAWDC3!KJ26)</f>
        <v>24</v>
      </c>
      <c r="F27" s="174">
        <f>SUM(RAWDC3!HZ26,RAWDC3!IA26,RAWDC3!IE26,RAWDC3!IM26,RAWDC3!IT26,RAWDC3!IU26,RAWDC3!IV26,RAWDC3!JA26,RAWDC3!JG26,RAWDC3!JH26)</f>
        <v>20</v>
      </c>
      <c r="G27" s="174">
        <f>SUM(RAWDC3!IS26,RAWDC3!IX26,RAWDC3!IY26,RAWDC3!JI26,RAWDC3!JK26,RAWDC3!JO26,RAWDC3!JV26,RAWDC3!JX26)</f>
        <v>12</v>
      </c>
      <c r="H27" s="162"/>
      <c r="I27" s="162">
        <f t="shared" si="4"/>
        <v>76</v>
      </c>
      <c r="J27" s="173">
        <f>SUM(RAWDC3!IF26,RAWDC3!IP26,RAWDC3!JJ26,RAWDC3!JP26,RAWDC3!JQ26,RAWDC3!JS26,RAWDC3!JW26,RAWDC3!KC26,RAWDC3!KD26,RAWDC3!KG26)</f>
        <v>15</v>
      </c>
      <c r="K27" s="173">
        <f>SUM(RAWDC3!HX26,RAWDC3!HY26,RAWDC3!IC26,RAWDC3!ID26,RAWDC3!IG26,RAWDC3!IN26,RAWDC3!IO26,RAWDC3!IR26,RAWDC3!IZ26,RAWDC3!JD26,RAWDC3!JE26,RAWDC3!JM26,RAWDC3!JN26,RAWDC3!JR26,RAWDC3!JT26,RAWDC3!JU26,RAWDC3!JZ26,RAWDC3!KA26,RAWDC3!KB26,RAWDC3!KE26,RAWDC3!KF26,RAWDC3!KH26,RAWDC3!KI26)</f>
        <v>28</v>
      </c>
    </row>
    <row r="28" spans="1:11">
      <c r="A28" s="128">
        <v>25</v>
      </c>
      <c r="B28" s="162" t="str">
        <f>RAWDC3!K27</f>
        <v>Lily</v>
      </c>
      <c r="C28" s="162" t="str">
        <f>RAWDC3!L27</f>
        <v>Edmonds</v>
      </c>
      <c r="D28" s="173">
        <f>SUM(RAWDC3!IH27,RAWDC3!IJ27,RAWDC3!IK27,RAWDC3!IL27,RAWDC3!IW27,RAWDC3!JC27,RAWDC3!JF27)</f>
        <v>20</v>
      </c>
      <c r="E28" s="174">
        <f>SUM(RAWDC3!IB27,RAWDC3!II27,RAWDC3!IQ27,RAWDC3!JB27,RAWDC3!JL27,RAWDC3!JY27,RAWDC3!KJ27)</f>
        <v>24</v>
      </c>
      <c r="F28" s="174">
        <f>SUM(RAWDC3!HZ27,RAWDC3!IA27,RAWDC3!IE27,RAWDC3!IM27,RAWDC3!IT27,RAWDC3!IU27,RAWDC3!IV27,RAWDC3!JA27,RAWDC3!JG27,RAWDC3!JH27)</f>
        <v>26</v>
      </c>
      <c r="G28" s="174">
        <f>SUM(RAWDC3!IS27,RAWDC3!IX27,RAWDC3!IY27,RAWDC3!JI27,RAWDC3!JK27,RAWDC3!JO27,RAWDC3!JV27,RAWDC3!JX27)</f>
        <v>17</v>
      </c>
      <c r="H28" s="162"/>
      <c r="I28" s="162">
        <f t="shared" si="4"/>
        <v>87</v>
      </c>
      <c r="J28" s="173">
        <f>SUM(RAWDC3!IF27,RAWDC3!IP27,RAWDC3!JJ27,RAWDC3!JP27,RAWDC3!JQ27,RAWDC3!JS27,RAWDC3!JW27,RAWDC3!KC27,RAWDC3!KD27,RAWDC3!KG27)</f>
        <v>15</v>
      </c>
      <c r="K28" s="173">
        <f>SUM(RAWDC3!HX27,RAWDC3!HY27,RAWDC3!IC27,RAWDC3!ID27,RAWDC3!IG27,RAWDC3!IN27,RAWDC3!IO27,RAWDC3!IR27,RAWDC3!IZ27,RAWDC3!JD27,RAWDC3!JE27,RAWDC3!JM27,RAWDC3!JN27,RAWDC3!JR27,RAWDC3!JT27,RAWDC3!JU27,RAWDC3!JZ27,RAWDC3!KA27,RAWDC3!KB27,RAWDC3!KE27,RAWDC3!KF27,RAWDC3!KH27,RAWDC3!KI27)</f>
        <v>69</v>
      </c>
    </row>
    <row r="29" spans="1:11">
      <c r="A29" s="128">
        <v>26</v>
      </c>
      <c r="B29" s="162">
        <f>RAWDC3!K28</f>
        <v>0</v>
      </c>
      <c r="C29" s="162">
        <f>RAWDC3!L28</f>
        <v>0</v>
      </c>
      <c r="D29" s="173">
        <f>SUM(RAWDC3!IH28,RAWDC3!IJ28,RAWDC3!IK28,RAWDC3!IL28,RAWDC3!IW28,RAWDC3!JC28,RAWDC3!JF28)</f>
        <v>0</v>
      </c>
      <c r="E29" s="174">
        <f>SUM(RAWDC3!IB28,RAWDC3!II28,RAWDC3!IQ28,RAWDC3!JB28,RAWDC3!JL28,RAWDC3!JY28,RAWDC3!KJ28)</f>
        <v>0</v>
      </c>
      <c r="F29" s="174">
        <f>SUM(RAWDC3!HZ28,RAWDC3!IA28,RAWDC3!IE28,RAWDC3!IM28,RAWDC3!IT28,RAWDC3!IU28,RAWDC3!IV28,RAWDC3!JA28,RAWDC3!JG28,RAWDC3!JH28)</f>
        <v>0</v>
      </c>
      <c r="G29" s="174">
        <f>SUM(RAWDC3!IS28,RAWDC3!IX28,RAWDC3!IY28,RAWDC3!JI28,RAWDC3!JK28,RAWDC3!JO28,RAWDC3!JV28,RAWDC3!JX28)</f>
        <v>0</v>
      </c>
      <c r="H29" s="162"/>
      <c r="I29" s="162">
        <f t="shared" si="2"/>
        <v>0</v>
      </c>
      <c r="J29" s="173">
        <f>SUM(RAWDC3!IF28,RAWDC3!IP28,RAWDC3!JJ28,RAWDC3!JP28,RAWDC3!JQ28,RAWDC3!JS28,RAWDC3!JW28,RAWDC3!KC28,RAWDC3!KD28,RAWDC3!KG28)</f>
        <v>0</v>
      </c>
      <c r="K29" s="173">
        <f>SUM(RAWDC3!HX28,RAWDC3!HY28,RAWDC3!IC28,RAWDC3!ID28,RAWDC3!IG28,RAWDC3!IN28,RAWDC3!IO28,RAWDC3!IR28,RAWDC3!IZ28,RAWDC3!JD28,RAWDC3!JE28,RAWDC3!JM28,RAWDC3!JN28,RAWDC3!JR28,RAWDC3!JT28,RAWDC3!JU28,RAWDC3!JZ28,RAWDC3!KA28,RAWDC3!KB28,RAWDC3!KE28,RAWDC3!KF28,RAWDC3!KH28,RAWDC3!KI28)</f>
        <v>0</v>
      </c>
    </row>
    <row r="30" spans="1:11">
      <c r="A30" s="128">
        <v>27</v>
      </c>
      <c r="B30" s="162">
        <f>RAWDC3!K29</f>
        <v>0</v>
      </c>
      <c r="C30" s="162">
        <f>RAWDC3!L29</f>
        <v>0</v>
      </c>
      <c r="D30" s="173">
        <f>SUM(RAWDC3!IH29,RAWDC3!IJ29,RAWDC3!IK29,RAWDC3!IL29,RAWDC3!IW29,RAWDC3!JC29,RAWDC3!JF29)</f>
        <v>0</v>
      </c>
      <c r="E30" s="174">
        <f>SUM(RAWDC3!IB29,RAWDC3!II29,RAWDC3!IQ29,RAWDC3!JB29,RAWDC3!JL29,RAWDC3!JY29,RAWDC3!KJ29)</f>
        <v>0</v>
      </c>
      <c r="F30" s="174">
        <f>SUM(RAWDC3!HZ29,RAWDC3!IA29,RAWDC3!IE29,RAWDC3!IM29,RAWDC3!IT29,RAWDC3!IU29,RAWDC3!IV29,RAWDC3!JA29,RAWDC3!JG29,RAWDC3!JH29)</f>
        <v>0</v>
      </c>
      <c r="G30" s="174">
        <f>SUM(RAWDC3!IS29,RAWDC3!IX29,RAWDC3!IY29,RAWDC3!JI29,RAWDC3!JK29,RAWDC3!JO29,RAWDC3!JV29,RAWDC3!JX29)</f>
        <v>0</v>
      </c>
      <c r="H30" s="162"/>
      <c r="I30" s="162">
        <f t="shared" si="2"/>
        <v>0</v>
      </c>
      <c r="J30" s="173">
        <f>SUM(RAWDC3!IF29,RAWDC3!IP29,RAWDC3!JJ29,RAWDC3!JP29,RAWDC3!JQ29,RAWDC3!JS29,RAWDC3!JW29,RAWDC3!KC29,RAWDC3!KD29,RAWDC3!KG29)</f>
        <v>0</v>
      </c>
      <c r="K30" s="173">
        <f>SUM(RAWDC3!HX29,RAWDC3!HY29,RAWDC3!IC29,RAWDC3!ID29,RAWDC3!IG29,RAWDC3!IN29,RAWDC3!IO29,RAWDC3!IR29,RAWDC3!IZ29,RAWDC3!JD29,RAWDC3!JE29,RAWDC3!JM29,RAWDC3!JN29,RAWDC3!JR29,RAWDC3!JT29,RAWDC3!JU29,RAWDC3!JZ29,RAWDC3!KA29,RAWDC3!KB29,RAWDC3!KE29,RAWDC3!KF29,RAWDC3!KH29,RAWDC3!KI29)</f>
        <v>0</v>
      </c>
    </row>
    <row r="31" spans="1:11">
      <c r="A31" s="128">
        <v>28</v>
      </c>
      <c r="B31" s="162">
        <f>RAWDC3!K30</f>
        <v>0</v>
      </c>
      <c r="C31" s="162">
        <f>RAWDC3!L30</f>
        <v>0</v>
      </c>
      <c r="D31" s="173">
        <f>SUM(RAWDC3!IH30,RAWDC3!IJ30,RAWDC3!IK30,RAWDC3!IL30,RAWDC3!IW30,RAWDC3!JC30,RAWDC3!JF30)</f>
        <v>0</v>
      </c>
      <c r="E31" s="174">
        <f>SUM(RAWDC3!IB30,RAWDC3!II30,RAWDC3!IQ30,RAWDC3!JB30,RAWDC3!JL30,RAWDC3!JY30,RAWDC3!KJ30)</f>
        <v>0</v>
      </c>
      <c r="F31" s="174">
        <f>SUM(RAWDC3!HZ30,RAWDC3!IA30,RAWDC3!IE30,RAWDC3!IM30,RAWDC3!IT30,RAWDC3!IU30,RAWDC3!IV30,RAWDC3!JA30,RAWDC3!JG30,RAWDC3!JH30)</f>
        <v>0</v>
      </c>
      <c r="G31" s="174">
        <f>SUM(RAWDC3!IS30,RAWDC3!IX30,RAWDC3!IY30,RAWDC3!JI30,RAWDC3!JK30,RAWDC3!JO30,RAWDC3!JV30,RAWDC3!JX30)</f>
        <v>0</v>
      </c>
      <c r="H31" s="162"/>
      <c r="I31" s="162">
        <f t="shared" si="2"/>
        <v>0</v>
      </c>
      <c r="J31" s="173">
        <f>SUM(RAWDC3!IF30,RAWDC3!IP30,RAWDC3!JJ30,RAWDC3!JP30,RAWDC3!JQ30,RAWDC3!JS30,RAWDC3!JW30,RAWDC3!KC30,RAWDC3!KD30,RAWDC3!KG30)</f>
        <v>0</v>
      </c>
      <c r="K31" s="173">
        <f>SUM(RAWDC3!HX30,RAWDC3!HY30,RAWDC3!IC30,RAWDC3!ID30,RAWDC3!IG30,RAWDC3!IN30,RAWDC3!IO30,RAWDC3!IR30,RAWDC3!IZ30,RAWDC3!JD30,RAWDC3!JE30,RAWDC3!JM30,RAWDC3!JN30,RAWDC3!JR30,RAWDC3!JT30,RAWDC3!JU30,RAWDC3!JZ30,RAWDC3!KA30,RAWDC3!KB30,RAWDC3!KE30,RAWDC3!KF30,RAWDC3!KH30,RAWDC3!KI30)</f>
        <v>0</v>
      </c>
    </row>
    <row r="32" spans="1:11">
      <c r="A32" s="128">
        <v>29</v>
      </c>
      <c r="B32" s="162">
        <f>RAWDC3!K31</f>
        <v>0</v>
      </c>
      <c r="C32" s="162">
        <f>RAWDC3!L31</f>
        <v>0</v>
      </c>
      <c r="D32" s="173">
        <f>SUM(RAWDC3!IH31,RAWDC3!IJ31,RAWDC3!IK31,RAWDC3!IL31,RAWDC3!IW31,RAWDC3!JC31,RAWDC3!JF31)</f>
        <v>0</v>
      </c>
      <c r="E32" s="174">
        <f>SUM(RAWDC3!IB31,RAWDC3!II31,RAWDC3!IQ31,RAWDC3!JB31,RAWDC3!JL31,RAWDC3!JY31,RAWDC3!KJ31)</f>
        <v>0</v>
      </c>
      <c r="F32" s="174">
        <f>SUM(RAWDC3!HZ31,RAWDC3!IA31,RAWDC3!IE31,RAWDC3!IM31,RAWDC3!IT31,RAWDC3!IU31,RAWDC3!IV31,RAWDC3!JA31,RAWDC3!JG31,RAWDC3!JH31)</f>
        <v>0</v>
      </c>
      <c r="G32" s="174">
        <f>SUM(RAWDC3!IS31,RAWDC3!IX31,RAWDC3!IY31,RAWDC3!JI31,RAWDC3!JK31,RAWDC3!JO31,RAWDC3!JV31,RAWDC3!JX31)</f>
        <v>0</v>
      </c>
      <c r="H32" s="162"/>
      <c r="I32" s="162">
        <f t="shared" si="2"/>
        <v>0</v>
      </c>
      <c r="J32" s="173">
        <f>SUM(RAWDC3!IF31,RAWDC3!IP31,RAWDC3!JJ31,RAWDC3!JP31,RAWDC3!JQ31,RAWDC3!JS31,RAWDC3!JW31,RAWDC3!KC31,RAWDC3!KD31,RAWDC3!KG31)</f>
        <v>0</v>
      </c>
      <c r="K32" s="173">
        <f>SUM(RAWDC3!HX31,RAWDC3!HY31,RAWDC3!IC31,RAWDC3!ID31,RAWDC3!IG31,RAWDC3!IN31,RAWDC3!IO31,RAWDC3!IR31,RAWDC3!IZ31,RAWDC3!JD31,RAWDC3!JE31,RAWDC3!JM31,RAWDC3!JN31,RAWDC3!JR31,RAWDC3!JT31,RAWDC3!JU31,RAWDC3!JZ31,RAWDC3!KA31,RAWDC3!KB31,RAWDC3!KE31,RAWDC3!KF31,RAWDC3!KH31,RAWDC3!KI31)</f>
        <v>0</v>
      </c>
    </row>
    <row r="33" spans="1:11">
      <c r="A33" s="128">
        <v>30</v>
      </c>
      <c r="B33" s="162">
        <f>RAWDC3!K32</f>
        <v>0</v>
      </c>
      <c r="C33" s="162">
        <f>RAWDC3!L32</f>
        <v>0</v>
      </c>
      <c r="D33" s="173">
        <f>SUM(RAWDC3!IH32,RAWDC3!IJ32,RAWDC3!IK32,RAWDC3!IL32,RAWDC3!IW32,RAWDC3!JC32,RAWDC3!JF32)</f>
        <v>0</v>
      </c>
      <c r="E33" s="174">
        <f>SUM(RAWDC3!IB32,RAWDC3!II32,RAWDC3!IQ32,RAWDC3!JB32,RAWDC3!JL32,RAWDC3!JY32,RAWDC3!KJ32)</f>
        <v>0</v>
      </c>
      <c r="F33" s="174">
        <f>SUM(RAWDC3!HZ32,RAWDC3!IA32,RAWDC3!IE32,RAWDC3!IM32,RAWDC3!IT32,RAWDC3!IU32,RAWDC3!IV32,RAWDC3!JA32,RAWDC3!JG32,RAWDC3!JH32)</f>
        <v>0</v>
      </c>
      <c r="G33" s="174">
        <f>SUM(RAWDC3!IS32,RAWDC3!IX32,RAWDC3!IY32,RAWDC3!JI32,RAWDC3!JK32,RAWDC3!JO32,RAWDC3!JV32,RAWDC3!JX32)</f>
        <v>0</v>
      </c>
      <c r="H33" s="162"/>
      <c r="I33" s="162">
        <f t="shared" si="2"/>
        <v>0</v>
      </c>
      <c r="J33" s="173">
        <f>SUM(RAWDC3!IF32,RAWDC3!IP32,RAWDC3!JJ32,RAWDC3!JP32,RAWDC3!JQ32,RAWDC3!JS32,RAWDC3!JW32,RAWDC3!KC32,RAWDC3!KD32,RAWDC3!KG32)</f>
        <v>0</v>
      </c>
      <c r="K33" s="173">
        <f>SUM(RAWDC3!HX32,RAWDC3!HY32,RAWDC3!IC32,RAWDC3!ID32,RAWDC3!IG32,RAWDC3!IN32,RAWDC3!IO32,RAWDC3!IR32,RAWDC3!IZ32,RAWDC3!JD32,RAWDC3!JE32,RAWDC3!JM32,RAWDC3!JN32,RAWDC3!JR32,RAWDC3!JT32,RAWDC3!JU32,RAWDC3!JZ32,RAWDC3!KA32,RAWDC3!KB32,RAWDC3!KE32,RAWDC3!KF32,RAWDC3!KH32,RAWDC3!KI32)</f>
        <v>0</v>
      </c>
    </row>
    <row r="34" spans="1:11">
      <c r="A34" s="128">
        <v>31</v>
      </c>
      <c r="B34" s="162">
        <f>RAWDC3!K33</f>
        <v>0</v>
      </c>
      <c r="C34" s="162">
        <f>RAWDC3!L33</f>
        <v>0</v>
      </c>
      <c r="D34" s="173">
        <f>SUM(RAWDC3!IH33,RAWDC3!IJ33,RAWDC3!IK33,RAWDC3!IL33,RAWDC3!IW33,RAWDC3!JC33,RAWDC3!JF33)</f>
        <v>0</v>
      </c>
      <c r="E34" s="174">
        <f>SUM(RAWDC3!IB33,RAWDC3!II33,RAWDC3!IQ33,RAWDC3!JB33,RAWDC3!JL33,RAWDC3!JY33,RAWDC3!KJ33)</f>
        <v>0</v>
      </c>
      <c r="F34" s="174">
        <f>SUM(RAWDC3!HZ33,RAWDC3!IA33,RAWDC3!IE33,RAWDC3!IM33,RAWDC3!IT33,RAWDC3!IU33,RAWDC3!IV33,RAWDC3!JA33,RAWDC3!JG33,RAWDC3!JH33)</f>
        <v>0</v>
      </c>
      <c r="G34" s="174">
        <f>SUM(RAWDC3!IS33,RAWDC3!IX33,RAWDC3!IY33,RAWDC3!JI33,RAWDC3!JK33,RAWDC3!JO33,RAWDC3!JV33,RAWDC3!JX33)</f>
        <v>0</v>
      </c>
      <c r="H34" s="162"/>
      <c r="I34" s="162">
        <f t="shared" si="2"/>
        <v>0</v>
      </c>
      <c r="J34" s="173">
        <f>SUM(RAWDC3!IF33,RAWDC3!IP33,RAWDC3!JJ33,RAWDC3!JP33,RAWDC3!JQ33,RAWDC3!JS33,RAWDC3!JW33,RAWDC3!KC33,RAWDC3!KD33,RAWDC3!KG33)</f>
        <v>0</v>
      </c>
      <c r="K34" s="173">
        <f>SUM(RAWDC3!HX33,RAWDC3!HY33,RAWDC3!IC33,RAWDC3!ID33,RAWDC3!IG33,RAWDC3!IN33,RAWDC3!IO33,RAWDC3!IR33,RAWDC3!IZ33,RAWDC3!JD33,RAWDC3!JE33,RAWDC3!JM33,RAWDC3!JN33,RAWDC3!JR33,RAWDC3!JT33,RAWDC3!JU33,RAWDC3!JZ33,RAWDC3!KA33,RAWDC3!KB33,RAWDC3!KE33,RAWDC3!KF33,RAWDC3!KH33,RAWDC3!KI33)</f>
        <v>0</v>
      </c>
    </row>
    <row r="35" spans="1:11">
      <c r="A35" s="128">
        <v>32</v>
      </c>
      <c r="B35" s="162">
        <f>RAWDC3!K34</f>
        <v>0</v>
      </c>
      <c r="C35" s="162">
        <f>RAWDC3!L34</f>
        <v>0</v>
      </c>
      <c r="D35" s="173">
        <f>SUM(RAWDC3!IH34,RAWDC3!IJ34,RAWDC3!IK34,RAWDC3!IL34,RAWDC3!IW34,RAWDC3!JC34,RAWDC3!JF34)</f>
        <v>0</v>
      </c>
      <c r="E35" s="174">
        <f>SUM(RAWDC3!IB34,RAWDC3!II34,RAWDC3!IQ34,RAWDC3!JB34,RAWDC3!JL34,RAWDC3!JY34,RAWDC3!KJ34)</f>
        <v>0</v>
      </c>
      <c r="F35" s="174">
        <f>SUM(RAWDC3!HZ34,RAWDC3!IA34,RAWDC3!IE34,RAWDC3!IM34,RAWDC3!IT34,RAWDC3!IU34,RAWDC3!IV34,RAWDC3!JA34,RAWDC3!JG34,RAWDC3!JH34)</f>
        <v>0</v>
      </c>
      <c r="G35" s="174">
        <f>SUM(RAWDC3!IS34,RAWDC3!IX34,RAWDC3!IY34,RAWDC3!JI34,RAWDC3!JK34,RAWDC3!JO34,RAWDC3!JV34,RAWDC3!JX34)</f>
        <v>0</v>
      </c>
      <c r="H35" s="162"/>
      <c r="I35" s="162">
        <f t="shared" si="2"/>
        <v>0</v>
      </c>
      <c r="J35" s="173">
        <f>SUM(RAWDC3!IF34,RAWDC3!IP34,RAWDC3!JJ34,RAWDC3!JP34,RAWDC3!JQ34,RAWDC3!JS34,RAWDC3!JW34,RAWDC3!KC34,RAWDC3!KD34,RAWDC3!KG34)</f>
        <v>0</v>
      </c>
      <c r="K35" s="173">
        <f>SUM(RAWDC3!HX34,RAWDC3!HY34,RAWDC3!IC34,RAWDC3!ID34,RAWDC3!IG34,RAWDC3!IN34,RAWDC3!IO34,RAWDC3!IR34,RAWDC3!IZ34,RAWDC3!JD34,RAWDC3!JE34,RAWDC3!JM34,RAWDC3!JN34,RAWDC3!JR34,RAWDC3!JT34,RAWDC3!JU34,RAWDC3!JZ34,RAWDC3!KA34,RAWDC3!KB34,RAWDC3!KE34,RAWDC3!KF34,RAWDC3!KH34,RAWDC3!KI34)</f>
        <v>0</v>
      </c>
    </row>
    <row r="36" spans="1:11">
      <c r="A36" s="128">
        <v>33</v>
      </c>
      <c r="B36" s="162">
        <f>RAWDC3!K35</f>
        <v>0</v>
      </c>
      <c r="C36" s="162">
        <f>RAWDC3!L35</f>
        <v>0</v>
      </c>
      <c r="D36" s="173">
        <f>SUM(RAWDC3!IH35,RAWDC3!IJ35,RAWDC3!IK35,RAWDC3!IL35,RAWDC3!IW35,RAWDC3!JC35,RAWDC3!JF35)</f>
        <v>0</v>
      </c>
      <c r="E36" s="174">
        <f>SUM(RAWDC3!IB35,RAWDC3!II35,RAWDC3!IQ35,RAWDC3!JB35,RAWDC3!JL35,RAWDC3!JY35,RAWDC3!KJ35)</f>
        <v>0</v>
      </c>
      <c r="F36" s="174">
        <f>SUM(RAWDC3!HZ35,RAWDC3!IA35,RAWDC3!IE35,RAWDC3!IM35,RAWDC3!IT35,RAWDC3!IU35,RAWDC3!IV35,RAWDC3!JA35,RAWDC3!JG35,RAWDC3!JH35)</f>
        <v>0</v>
      </c>
      <c r="G36" s="174">
        <f>SUM(RAWDC3!IS35,RAWDC3!IX35,RAWDC3!IY35,RAWDC3!JI35,RAWDC3!JK35,RAWDC3!JO35,RAWDC3!JV35,RAWDC3!JX35)</f>
        <v>0</v>
      </c>
      <c r="H36" s="162"/>
      <c r="I36" s="162">
        <f t="shared" si="2"/>
        <v>0</v>
      </c>
      <c r="J36" s="173">
        <f>SUM(RAWDC3!IF35,RAWDC3!IP35,RAWDC3!JJ35,RAWDC3!JP35,RAWDC3!JQ35,RAWDC3!JS35,RAWDC3!JW35,RAWDC3!KC35,RAWDC3!KD35,RAWDC3!KG35)</f>
        <v>0</v>
      </c>
      <c r="K36" s="173">
        <f>SUM(RAWDC3!HX35,RAWDC3!HY35,RAWDC3!IC35,RAWDC3!ID35,RAWDC3!IG35,RAWDC3!IN35,RAWDC3!IO35,RAWDC3!IR35,RAWDC3!IZ35,RAWDC3!JD35,RAWDC3!JE35,RAWDC3!JM35,RAWDC3!JN35,RAWDC3!JR35,RAWDC3!JT35,RAWDC3!JU35,RAWDC3!JZ35,RAWDC3!KA35,RAWDC3!KB35,RAWDC3!KE35,RAWDC3!KF35,RAWDC3!KH35,RAWDC3!KI35)</f>
        <v>0</v>
      </c>
    </row>
    <row r="37" spans="1:11">
      <c r="A37" s="128">
        <v>34</v>
      </c>
      <c r="B37" s="162">
        <f>RAWDC3!K36</f>
        <v>0</v>
      </c>
      <c r="C37" s="162">
        <f>RAWDC3!L36</f>
        <v>0</v>
      </c>
      <c r="D37" s="173">
        <f>SUM(RAWDC3!IH36,RAWDC3!IJ36,RAWDC3!IK36,RAWDC3!IL36,RAWDC3!IW36,RAWDC3!JC36,RAWDC3!JF36)</f>
        <v>0</v>
      </c>
      <c r="E37" s="174">
        <f>SUM(RAWDC3!IB36,RAWDC3!II36,RAWDC3!IQ36,RAWDC3!JB36,RAWDC3!JL36,RAWDC3!JY36,RAWDC3!KJ36)</f>
        <v>0</v>
      </c>
      <c r="F37" s="174">
        <f>SUM(RAWDC3!HZ36,RAWDC3!IA36,RAWDC3!IE36,RAWDC3!IM36,RAWDC3!IT36,RAWDC3!IU36,RAWDC3!IV36,RAWDC3!JA36,RAWDC3!JG36,RAWDC3!JH36)</f>
        <v>0</v>
      </c>
      <c r="G37" s="174">
        <f>SUM(RAWDC3!IS36,RAWDC3!IX36,RAWDC3!IY36,RAWDC3!JI36,RAWDC3!JK36,RAWDC3!JO36,RAWDC3!JV36,RAWDC3!JX36)</f>
        <v>0</v>
      </c>
      <c r="H37" s="162"/>
      <c r="I37" s="162">
        <f t="shared" si="2"/>
        <v>0</v>
      </c>
      <c r="J37" s="173">
        <f>SUM(RAWDC3!IF36,RAWDC3!IP36,RAWDC3!JJ36,RAWDC3!JP36,RAWDC3!JQ36,RAWDC3!JS36,RAWDC3!JW36,RAWDC3!KC36,RAWDC3!KD36,RAWDC3!KG36)</f>
        <v>0</v>
      </c>
      <c r="K37" s="173">
        <f>SUM(RAWDC3!HX36,RAWDC3!HY36,RAWDC3!IC36,RAWDC3!ID36,RAWDC3!IG36,RAWDC3!IN36,RAWDC3!IO36,RAWDC3!IR36,RAWDC3!IZ36,RAWDC3!JD36,RAWDC3!JE36,RAWDC3!JM36,RAWDC3!JN36,RAWDC3!JR36,RAWDC3!JT36,RAWDC3!JU36,RAWDC3!JZ36,RAWDC3!KA36,RAWDC3!KB36,RAWDC3!KE36,RAWDC3!KF36,RAWDC3!KH36,RAWDC3!KI36)</f>
        <v>0</v>
      </c>
    </row>
    <row r="38" spans="1:11">
      <c r="A38" s="128">
        <v>35</v>
      </c>
      <c r="B38" s="162">
        <f>RAWDC3!K37</f>
        <v>0</v>
      </c>
      <c r="C38" s="162">
        <f>RAWDC3!L37</f>
        <v>0</v>
      </c>
      <c r="D38" s="173">
        <f>SUM(RAWDC3!IH37,RAWDC3!IJ37,RAWDC3!IK37,RAWDC3!IL37,RAWDC3!IW37,RAWDC3!JC37,RAWDC3!JF37)</f>
        <v>0</v>
      </c>
      <c r="E38" s="174">
        <f>SUM(RAWDC3!IB37,RAWDC3!II37,RAWDC3!IQ37,RAWDC3!JB37,RAWDC3!JL37,RAWDC3!JY37,RAWDC3!KJ37)</f>
        <v>0</v>
      </c>
      <c r="F38" s="174">
        <f>SUM(RAWDC3!HZ37,RAWDC3!IA37,RAWDC3!IE37,RAWDC3!IM37,RAWDC3!IT37,RAWDC3!IU37,RAWDC3!IV37,RAWDC3!JA37,RAWDC3!JG37,RAWDC3!JH37)</f>
        <v>0</v>
      </c>
      <c r="G38" s="174">
        <f>SUM(RAWDC3!IS37,RAWDC3!IX37,RAWDC3!IY37,RAWDC3!JI37,RAWDC3!JK37,RAWDC3!JO37,RAWDC3!JV37,RAWDC3!JX37)</f>
        <v>0</v>
      </c>
      <c r="H38" s="162"/>
      <c r="I38" s="162">
        <f t="shared" si="2"/>
        <v>0</v>
      </c>
      <c r="J38" s="173">
        <f>SUM(RAWDC3!IF37,RAWDC3!IP37,RAWDC3!JJ37,RAWDC3!JP37,RAWDC3!JQ37,RAWDC3!JS37,RAWDC3!JW37,RAWDC3!KC37,RAWDC3!KD37,RAWDC3!KG37)</f>
        <v>0</v>
      </c>
      <c r="K38" s="173">
        <f>SUM(RAWDC3!HX37,RAWDC3!HY37,RAWDC3!IC37,RAWDC3!ID37,RAWDC3!IG37,RAWDC3!IN37,RAWDC3!IO37,RAWDC3!IR37,RAWDC3!IZ37,RAWDC3!JD37,RAWDC3!JE37,RAWDC3!JM37,RAWDC3!JN37,RAWDC3!JR37,RAWDC3!JT37,RAWDC3!JU37,RAWDC3!JZ37,RAWDC3!KA37,RAWDC3!KB37,RAWDC3!KE37,RAWDC3!KF37,RAWDC3!KH37,RAWDC3!KI37)</f>
        <v>0</v>
      </c>
    </row>
    <row r="39" spans="1:11">
      <c r="A39" s="128">
        <v>36</v>
      </c>
      <c r="B39" s="162">
        <f>RAWDC3!K38</f>
        <v>0</v>
      </c>
      <c r="C39" s="162">
        <f>RAWDC3!L38</f>
        <v>0</v>
      </c>
      <c r="D39" s="173">
        <f>SUM(RAWDC3!IH38,RAWDC3!IJ38,RAWDC3!IK38,RAWDC3!IL38,RAWDC3!IW38,RAWDC3!JC38,RAWDC3!JF38)</f>
        <v>0</v>
      </c>
      <c r="E39" s="174">
        <f>SUM(RAWDC3!IB38,RAWDC3!II38,RAWDC3!IQ38,RAWDC3!JB38,RAWDC3!JL38,RAWDC3!JY38,RAWDC3!KJ38)</f>
        <v>0</v>
      </c>
      <c r="F39" s="174">
        <f>SUM(RAWDC3!HZ38,RAWDC3!IA38,RAWDC3!IE38,RAWDC3!IM38,RAWDC3!IT38,RAWDC3!IU38,RAWDC3!IV38,RAWDC3!JA38,RAWDC3!JG38,RAWDC3!JH38)</f>
        <v>0</v>
      </c>
      <c r="G39" s="174">
        <f>SUM(RAWDC3!IS38,RAWDC3!IX38,RAWDC3!IY38,RAWDC3!JI38,RAWDC3!JK38,RAWDC3!JO38,RAWDC3!JV38,RAWDC3!JX38)</f>
        <v>0</v>
      </c>
      <c r="H39" s="162"/>
      <c r="I39" s="162">
        <f t="shared" si="2"/>
        <v>0</v>
      </c>
      <c r="J39" s="173">
        <f>SUM(RAWDC3!IF38,RAWDC3!IP38,RAWDC3!JJ38,RAWDC3!JP38,RAWDC3!JQ38,RAWDC3!JS38,RAWDC3!JW38,RAWDC3!KC38,RAWDC3!KD38,RAWDC3!KG38)</f>
        <v>0</v>
      </c>
      <c r="K39" s="173">
        <f>SUM(RAWDC3!HX38,RAWDC3!HY38,RAWDC3!IC38,RAWDC3!ID38,RAWDC3!IG38,RAWDC3!IN38,RAWDC3!IO38,RAWDC3!IR38,RAWDC3!IZ38,RAWDC3!JD38,RAWDC3!JE38,RAWDC3!JM38,RAWDC3!JN38,RAWDC3!JR38,RAWDC3!JT38,RAWDC3!JU38,RAWDC3!JZ38,RAWDC3!KA38,RAWDC3!KB38,RAWDC3!KE38,RAWDC3!KF38,RAWDC3!KH38,RAWDC3!KI38)</f>
        <v>0</v>
      </c>
    </row>
    <row r="40" spans="1:11">
      <c r="A40" s="128">
        <v>37</v>
      </c>
      <c r="B40" s="162" t="str">
        <f>RAWDC3!K39</f>
        <v>Megan</v>
      </c>
      <c r="C40" s="162" t="str">
        <f>RAWDC3!L39</f>
        <v>Felton</v>
      </c>
      <c r="D40" s="173">
        <f>SUM(RAWDC3!IH39,RAWDC3!IJ39,RAWDC3!IK39,RAWDC3!IL39,RAWDC3!IW39,RAWDC3!JC39,RAWDC3!JF39)</f>
        <v>15</v>
      </c>
      <c r="E40" s="174">
        <f>SUM(RAWDC3!IB39,RAWDC3!II39,RAWDC3!IQ39,RAWDC3!JB39,RAWDC3!JL39,RAWDC3!JY39,RAWDC3!KJ39)</f>
        <v>24</v>
      </c>
      <c r="F40" s="174">
        <f>SUM(RAWDC3!HZ39,RAWDC3!IA39,RAWDC3!IE39,RAWDC3!IM39,RAWDC3!IT39,RAWDC3!IU39,RAWDC3!IV39,RAWDC3!JA39,RAWDC3!JG39,RAWDC3!JH39)</f>
        <v>20</v>
      </c>
      <c r="G40" s="174">
        <f>SUM(RAWDC3!IS39,RAWDC3!IX39,RAWDC3!IY39,RAWDC3!JI39,RAWDC3!JK39,RAWDC3!JO39,RAWDC3!JV39,RAWDC3!JX39)</f>
        <v>13</v>
      </c>
      <c r="H40" s="162"/>
      <c r="I40" s="162">
        <f t="shared" si="2"/>
        <v>72</v>
      </c>
      <c r="J40" s="173">
        <f>SUM(RAWDC3!IF39,RAWDC3!IP39,RAWDC3!JJ39,RAWDC3!JP39,RAWDC3!JQ39,RAWDC3!JS39,RAWDC3!JW39,RAWDC3!KC39,RAWDC3!KD39,RAWDC3!KG39)</f>
        <v>27</v>
      </c>
      <c r="K40" s="173">
        <f>SUM(RAWDC3!HX39,RAWDC3!HY39,RAWDC3!IC39,RAWDC3!ID39,RAWDC3!IG39,RAWDC3!IN39,RAWDC3!IO39,RAWDC3!IR39,RAWDC3!IZ39,RAWDC3!JD39,RAWDC3!JE39,RAWDC3!JM39,RAWDC3!JN39,RAWDC3!JR39,RAWDC3!JT39,RAWDC3!JU39,RAWDC3!JZ39,RAWDC3!KA39,RAWDC3!KB39,RAWDC3!KE39,RAWDC3!KF39,RAWDC3!KH39,RAWDC3!KI39)</f>
        <v>53</v>
      </c>
    </row>
    <row r="41" spans="1:11">
      <c r="A41" s="128">
        <v>38</v>
      </c>
      <c r="B41" s="162" t="str">
        <f>RAWDC3!K40</f>
        <v>Emma</v>
      </c>
      <c r="C41" s="162" t="str">
        <f>RAWDC3!L40</f>
        <v>Godman</v>
      </c>
      <c r="D41" s="173">
        <f>SUM(RAWDC3!IH40,RAWDC3!IJ40,RAWDC3!IK40,RAWDC3!IL40,RAWDC3!IW40,RAWDC3!JC40,RAWDC3!JF40)</f>
        <v>19</v>
      </c>
      <c r="E41" s="174">
        <f>SUM(RAWDC3!IB40,RAWDC3!II40,RAWDC3!IQ40,RAWDC3!JB40,RAWDC3!JL40,RAWDC3!JY40,RAWDC3!KJ40)</f>
        <v>23</v>
      </c>
      <c r="F41" s="174">
        <f>SUM(RAWDC3!HZ40,RAWDC3!IA40,RAWDC3!IE40,RAWDC3!IM40,RAWDC3!IT40,RAWDC3!IU40,RAWDC3!IV40,RAWDC3!JA40,RAWDC3!JG40,RAWDC3!JH40)</f>
        <v>29</v>
      </c>
      <c r="G41" s="174">
        <f>SUM(RAWDC3!IS40,RAWDC3!IX40,RAWDC3!IY40,RAWDC3!JI40,RAWDC3!JK40,RAWDC3!JO40,RAWDC3!JV40,RAWDC3!JX40)</f>
        <v>22</v>
      </c>
      <c r="H41" s="162"/>
      <c r="I41" s="162">
        <f t="shared" si="2"/>
        <v>93</v>
      </c>
      <c r="J41" s="173">
        <f>SUM(RAWDC3!IF40,RAWDC3!IP40,RAWDC3!JJ40,RAWDC3!JP40,RAWDC3!JQ40,RAWDC3!JS40,RAWDC3!JW40,RAWDC3!KC40,RAWDC3!KD40,RAWDC3!KG40)</f>
        <v>21</v>
      </c>
      <c r="K41" s="173">
        <f>SUM(RAWDC3!HX40,RAWDC3!HY40,RAWDC3!IC40,RAWDC3!ID40,RAWDC3!IG40,RAWDC3!IN40,RAWDC3!IO40,RAWDC3!IR40,RAWDC3!IZ40,RAWDC3!JD40,RAWDC3!JE40,RAWDC3!JM40,RAWDC3!JN40,RAWDC3!JR40,RAWDC3!JT40,RAWDC3!JU40,RAWDC3!JZ40,RAWDC3!KA40,RAWDC3!KB40,RAWDC3!KE40,RAWDC3!KF40,RAWDC3!KH40,RAWDC3!KI40)</f>
        <v>34</v>
      </c>
    </row>
    <row r="42" spans="1:11">
      <c r="A42" s="128">
        <v>39</v>
      </c>
      <c r="B42" s="162">
        <f>RAWDC3!K41</f>
        <v>0</v>
      </c>
      <c r="C42" s="162">
        <f>RAWDC3!L41</f>
        <v>0</v>
      </c>
      <c r="D42" s="173">
        <f>SUM(RAWDC3!IH41,RAWDC3!IJ41,RAWDC3!IK41,RAWDC3!IL41,RAWDC3!IW41,RAWDC3!JC41,RAWDC3!JF41)</f>
        <v>0</v>
      </c>
      <c r="E42" s="174">
        <f>SUM(RAWDC3!IB41,RAWDC3!II41,RAWDC3!IQ41,RAWDC3!JB41,RAWDC3!JL41,RAWDC3!JY41,RAWDC3!KJ41)</f>
        <v>0</v>
      </c>
      <c r="F42" s="174">
        <f>SUM(RAWDC3!HZ41,RAWDC3!IA41,RAWDC3!IE41,RAWDC3!IM41,RAWDC3!IT41,RAWDC3!IU41,RAWDC3!IV41,RAWDC3!JA41,RAWDC3!JG41,RAWDC3!JH41)</f>
        <v>0</v>
      </c>
      <c r="G42" s="174">
        <f>SUM(RAWDC3!IS41,RAWDC3!IX41,RAWDC3!IY41,RAWDC3!JI41,RAWDC3!JK41,RAWDC3!JO41,RAWDC3!JV41,RAWDC3!JX41)</f>
        <v>0</v>
      </c>
      <c r="H42" s="162"/>
      <c r="I42" s="162">
        <f t="shared" si="2"/>
        <v>0</v>
      </c>
      <c r="J42" s="173">
        <f>SUM(RAWDC3!IF41,RAWDC3!IP41,RAWDC3!JJ41,RAWDC3!JP41,RAWDC3!JQ41,RAWDC3!JS41,RAWDC3!JW41,RAWDC3!KC41,RAWDC3!KD41,RAWDC3!KG41)</f>
        <v>0</v>
      </c>
      <c r="K42" s="173">
        <f>SUM(RAWDC3!HX41,RAWDC3!HY41,RAWDC3!IC41,RAWDC3!ID41,RAWDC3!IG41,RAWDC3!IN41,RAWDC3!IO41,RAWDC3!IR41,RAWDC3!IZ41,RAWDC3!JD41,RAWDC3!JE41,RAWDC3!JM41,RAWDC3!JN41,RAWDC3!JR41,RAWDC3!JT41,RAWDC3!JU41,RAWDC3!JZ41,RAWDC3!KA41,RAWDC3!KB41,RAWDC3!KE41,RAWDC3!KF41,RAWDC3!KH41,RAWDC3!KI41)</f>
        <v>0</v>
      </c>
    </row>
    <row r="43" spans="1:11">
      <c r="A43" s="128">
        <v>40</v>
      </c>
      <c r="B43" s="162" t="str">
        <f>RAWDC3!K42</f>
        <v>Gareth</v>
      </c>
      <c r="C43" s="162" t="str">
        <f>RAWDC3!L42</f>
        <v>Griffiths</v>
      </c>
      <c r="D43" s="173">
        <f>SUM(RAWDC3!IH42,RAWDC3!IJ42,RAWDC3!IK42,RAWDC3!IL42,RAWDC3!IW42,RAWDC3!JC42,RAWDC3!JF42)</f>
        <v>20</v>
      </c>
      <c r="E43" s="174">
        <f>SUM(RAWDC3!IB42,RAWDC3!II42,RAWDC3!IQ42,RAWDC3!JB42,RAWDC3!JL42,RAWDC3!JY42,RAWDC3!KJ42)</f>
        <v>27</v>
      </c>
      <c r="F43" s="174">
        <f>SUM(RAWDC3!HZ42,RAWDC3!IA42,RAWDC3!IE42,RAWDC3!IM42,RAWDC3!IT42,RAWDC3!IU42,RAWDC3!IV42,RAWDC3!JA42,RAWDC3!JG42,RAWDC3!JH42)</f>
        <v>32</v>
      </c>
      <c r="G43" s="174">
        <f>SUM(RAWDC3!IS42,RAWDC3!IX42,RAWDC3!IY42,RAWDC3!JI42,RAWDC3!JK42,RAWDC3!JO42,RAWDC3!JV42,RAWDC3!JX42)</f>
        <v>15</v>
      </c>
      <c r="H43" s="162"/>
      <c r="I43" s="162">
        <f t="shared" si="2"/>
        <v>94</v>
      </c>
      <c r="J43" s="173">
        <f>SUM(RAWDC3!IF42,RAWDC3!IP42,RAWDC3!JJ42,RAWDC3!JP42,RAWDC3!JQ42,RAWDC3!JS42,RAWDC3!JW42,RAWDC3!KC42,RAWDC3!KD42,RAWDC3!KG42)</f>
        <v>18</v>
      </c>
      <c r="K43" s="173">
        <f>SUM(RAWDC3!HX42,RAWDC3!HY42,RAWDC3!IC42,RAWDC3!ID42,RAWDC3!IG42,RAWDC3!IN42,RAWDC3!IO42,RAWDC3!IR42,RAWDC3!IZ42,RAWDC3!JD42,RAWDC3!JE42,RAWDC3!JM42,RAWDC3!JN42,RAWDC3!JR42,RAWDC3!JT42,RAWDC3!JU42,RAWDC3!JZ42,RAWDC3!KA42,RAWDC3!KB42,RAWDC3!KE42,RAWDC3!KF42,RAWDC3!KH42,RAWDC3!KI42)</f>
        <v>39</v>
      </c>
    </row>
    <row r="44" spans="1:11">
      <c r="A44" s="128">
        <v>41</v>
      </c>
      <c r="B44" s="162" t="str">
        <f>RAWDC3!K43</f>
        <v xml:space="preserve">Tom </v>
      </c>
      <c r="C44" s="162" t="str">
        <f>RAWDC3!L43</f>
        <v>Edwards</v>
      </c>
      <c r="D44" s="173">
        <f>SUM(RAWDC3!IH43,RAWDC3!IJ43,RAWDC3!IK43,RAWDC3!IL43,RAWDC3!IW43,RAWDC3!JC43,RAWDC3!JF43)</f>
        <v>20</v>
      </c>
      <c r="E44" s="174">
        <f>SUM(RAWDC3!IB43,RAWDC3!II43,RAWDC3!IQ43,RAWDC3!JB43,RAWDC3!JL43,RAWDC3!JY43,RAWDC3!KJ43)</f>
        <v>24</v>
      </c>
      <c r="F44" s="174">
        <f>SUM(RAWDC3!HZ43,RAWDC3!IA43,RAWDC3!IE43,RAWDC3!IM43,RAWDC3!IT43,RAWDC3!IU43,RAWDC3!IV43,RAWDC3!JA43,RAWDC3!JG43,RAWDC3!JH43)</f>
        <v>20</v>
      </c>
      <c r="G44" s="174">
        <f>SUM(RAWDC3!IS43,RAWDC3!IX43,RAWDC3!IY43,RAWDC3!JI43,RAWDC3!JK43,RAWDC3!JO43,RAWDC3!JV43,RAWDC3!JX43)</f>
        <v>13</v>
      </c>
      <c r="H44" s="162"/>
      <c r="I44" s="162">
        <f t="shared" si="2"/>
        <v>77</v>
      </c>
      <c r="J44" s="173">
        <f>SUM(RAWDC3!IF43,RAWDC3!IP43,RAWDC3!JJ43,RAWDC3!JP43,RAWDC3!JQ43,RAWDC3!JS43,RAWDC3!JW43,RAWDC3!KC43,RAWDC3!KD43,RAWDC3!KG43)</f>
        <v>23</v>
      </c>
      <c r="K44" s="173">
        <f>SUM(RAWDC3!HX43,RAWDC3!HY43,RAWDC3!IC43,RAWDC3!ID43,RAWDC3!IG43,RAWDC3!IN43,RAWDC3!IO43,RAWDC3!IR43,RAWDC3!IZ43,RAWDC3!JD43,RAWDC3!JE43,RAWDC3!JM43,RAWDC3!JN43,RAWDC3!JR43,RAWDC3!JT43,RAWDC3!JU43,RAWDC3!JZ43,RAWDC3!KA43,RAWDC3!KB43,RAWDC3!KE43,RAWDC3!KF43,RAWDC3!KH43,RAWDC3!KI43)</f>
        <v>47</v>
      </c>
    </row>
    <row r="45" spans="1:11">
      <c r="A45" s="128">
        <v>42</v>
      </c>
      <c r="B45" s="162">
        <f>RAWDC3!K44</f>
        <v>0</v>
      </c>
      <c r="C45" s="162">
        <f>RAWDC3!L44</f>
        <v>0</v>
      </c>
      <c r="D45" s="173">
        <f>SUM(RAWDC3!IH44,RAWDC3!IJ44,RAWDC3!IK44,RAWDC3!IL44,RAWDC3!IW44,RAWDC3!JC44,RAWDC3!JF44)</f>
        <v>0</v>
      </c>
      <c r="E45" s="174">
        <f>SUM(RAWDC3!IB44,RAWDC3!II44,RAWDC3!IQ44,RAWDC3!JB44,RAWDC3!JL44,RAWDC3!JY44,RAWDC3!KJ44)</f>
        <v>0</v>
      </c>
      <c r="F45" s="174">
        <f>SUM(RAWDC3!HZ44,RAWDC3!IA44,RAWDC3!IE44,RAWDC3!IM44,RAWDC3!IT44,RAWDC3!IU44,RAWDC3!IV44,RAWDC3!JA44,RAWDC3!JG44,RAWDC3!JH44)</f>
        <v>0</v>
      </c>
      <c r="G45" s="174">
        <f>SUM(RAWDC3!IS44,RAWDC3!IX44,RAWDC3!IY44,RAWDC3!JI44,RAWDC3!JK44,RAWDC3!JO44,RAWDC3!JV44,RAWDC3!JX44)</f>
        <v>0</v>
      </c>
      <c r="H45" s="162"/>
      <c r="I45" s="162">
        <f t="shared" ref="I45:I46" si="5">SUM(D45:G45)</f>
        <v>0</v>
      </c>
      <c r="J45" s="173">
        <f>SUM(RAWDC3!IF44,RAWDC3!IP44,RAWDC3!JJ44,RAWDC3!JP44,RAWDC3!JQ44,RAWDC3!JS44,RAWDC3!JW44,RAWDC3!KC44,RAWDC3!KD44,RAWDC3!KG44)</f>
        <v>0</v>
      </c>
      <c r="K45" s="173">
        <f>SUM(RAWDC3!HX44,RAWDC3!HY44,RAWDC3!IC44,RAWDC3!ID44,RAWDC3!IG44,RAWDC3!IN44,RAWDC3!IO44,RAWDC3!IR44,RAWDC3!IZ44,RAWDC3!JD44,RAWDC3!JE44,RAWDC3!JM44,RAWDC3!JN44,RAWDC3!JR44,RAWDC3!JT44,RAWDC3!JU44,RAWDC3!JZ44,RAWDC3!KA44,RAWDC3!KB44,RAWDC3!KE44,RAWDC3!KF44,RAWDC3!KH44,RAWDC3!KI44)</f>
        <v>0</v>
      </c>
    </row>
    <row r="46" spans="1:11">
      <c r="A46" s="128">
        <v>43</v>
      </c>
      <c r="B46" s="162" t="str">
        <f>RAWDC3!K45</f>
        <v>Holly</v>
      </c>
      <c r="C46" s="162" t="str">
        <f>RAWDC3!L45</f>
        <v>Jones</v>
      </c>
      <c r="D46" s="173">
        <f>SUM(RAWDC3!IH45,RAWDC3!IJ45,RAWDC3!IK45,RAWDC3!IL45,RAWDC3!IW45,RAWDC3!JC45,RAWDC3!JF45)</f>
        <v>19</v>
      </c>
      <c r="E46" s="174">
        <f>SUM(RAWDC3!IB45,RAWDC3!II45,RAWDC3!IQ45,RAWDC3!JB45,RAWDC3!JL45,RAWDC3!JY45,RAWDC3!KJ45)</f>
        <v>23</v>
      </c>
      <c r="F46" s="174">
        <f>SUM(RAWDC3!HZ45,RAWDC3!IA45,RAWDC3!IE45,RAWDC3!IM45,RAWDC3!IT45,RAWDC3!IU45,RAWDC3!IV45,RAWDC3!JA45,RAWDC3!JG45,RAWDC3!JH45)</f>
        <v>26</v>
      </c>
      <c r="G46" s="174">
        <f>SUM(RAWDC3!IS45,RAWDC3!IX45,RAWDC3!IY45,RAWDC3!JI45,RAWDC3!JK45,RAWDC3!JO45,RAWDC3!JV45,RAWDC3!JX45)</f>
        <v>20</v>
      </c>
      <c r="H46" s="162"/>
      <c r="I46" s="162">
        <f t="shared" si="5"/>
        <v>88</v>
      </c>
      <c r="J46" s="173">
        <f>SUM(RAWDC3!IF45,RAWDC3!IP45,RAWDC3!JJ45,RAWDC3!JP45,RAWDC3!JQ45,RAWDC3!JS45,RAWDC3!JW45,RAWDC3!KC45,RAWDC3!KD45,RAWDC3!KG45)</f>
        <v>24</v>
      </c>
      <c r="K46" s="173">
        <f>SUM(RAWDC3!HX45,RAWDC3!HY45,RAWDC3!IC45,RAWDC3!ID45,RAWDC3!IG45,RAWDC3!IN45,RAWDC3!IO45,RAWDC3!IR45,RAWDC3!IZ45,RAWDC3!JD45,RAWDC3!JE45,RAWDC3!JM45,RAWDC3!JN45,RAWDC3!JR45,RAWDC3!JT45,RAWDC3!JU45,RAWDC3!JZ45,RAWDC3!KA45,RAWDC3!KB45,RAWDC3!KE45,RAWDC3!KF45,RAWDC3!KH45,RAWDC3!KI45)</f>
        <v>68</v>
      </c>
    </row>
    <row r="47" spans="1:11">
      <c r="A47" s="128">
        <v>44</v>
      </c>
      <c r="B47" s="162">
        <f>RAWDC3!K46</f>
        <v>0</v>
      </c>
      <c r="C47" s="162">
        <f>RAWDC3!L46</f>
        <v>0</v>
      </c>
      <c r="D47" s="173">
        <f>SUM(RAWDC3!IH46,RAWDC3!IJ46,RAWDC3!IK46,RAWDC3!IL46,RAWDC3!IW46,RAWDC3!JC46,RAWDC3!JF46)</f>
        <v>0</v>
      </c>
      <c r="E47" s="174">
        <f>SUM(RAWDC3!IB46,RAWDC3!II46,RAWDC3!IQ46,RAWDC3!JB46,RAWDC3!JL46,RAWDC3!JY46,RAWDC3!KJ46)</f>
        <v>0</v>
      </c>
      <c r="F47" s="174">
        <f>SUM(RAWDC3!HZ46,RAWDC3!IA46,RAWDC3!IE46,RAWDC3!IM46,RAWDC3!IT46,RAWDC3!IU46,RAWDC3!IV46,RAWDC3!JA46,RAWDC3!JG46,RAWDC3!JH46)</f>
        <v>0</v>
      </c>
      <c r="G47" s="174">
        <f>SUM(RAWDC3!IS46,RAWDC3!IX46,RAWDC3!IY46,RAWDC3!JI46,RAWDC3!JK46,RAWDC3!JO46,RAWDC3!JV46,RAWDC3!JX46)</f>
        <v>0</v>
      </c>
      <c r="H47" s="162"/>
      <c r="I47" s="162">
        <f t="shared" si="2"/>
        <v>0</v>
      </c>
      <c r="J47" s="173">
        <f>SUM(RAWDC3!IF46,RAWDC3!IP46,RAWDC3!JJ46,RAWDC3!JP46,RAWDC3!JQ46,RAWDC3!JS46,RAWDC3!JW46,RAWDC3!KC46,RAWDC3!KD46,RAWDC3!KG46)</f>
        <v>0</v>
      </c>
      <c r="K47" s="173">
        <f>SUM(RAWDC3!HX46,RAWDC3!HY46,RAWDC3!IC46,RAWDC3!ID46,RAWDC3!IG46,RAWDC3!IN46,RAWDC3!IO46,RAWDC3!IR46,RAWDC3!IZ46,RAWDC3!JD46,RAWDC3!JE46,RAWDC3!JM46,RAWDC3!JN46,RAWDC3!JR46,RAWDC3!JT46,RAWDC3!JU46,RAWDC3!JZ46,RAWDC3!KA46,RAWDC3!KB46,RAWDC3!KE46,RAWDC3!KF46,RAWDC3!KH46,RAWDC3!KI46)</f>
        <v>0</v>
      </c>
    </row>
    <row r="48" spans="1:11">
      <c r="A48" s="128">
        <v>45</v>
      </c>
      <c r="B48" s="162" t="str">
        <f>RAWDC3!K47</f>
        <v>Alex</v>
      </c>
      <c r="C48" s="162" t="str">
        <f>RAWDC3!L47</f>
        <v>Montgomery</v>
      </c>
      <c r="D48" s="173">
        <f>SUM(RAWDC3!IH47,RAWDC3!IJ47,RAWDC3!IK47,RAWDC3!IL47,RAWDC3!IW47,RAWDC3!JC47,RAWDC3!JF47)</f>
        <v>13</v>
      </c>
      <c r="E48" s="174">
        <f>SUM(RAWDC3!IB47,RAWDC3!II47,RAWDC3!IQ47,RAWDC3!JB47,RAWDC3!JL47,RAWDC3!JY47,RAWDC3!KJ47)</f>
        <v>16</v>
      </c>
      <c r="F48" s="174">
        <f>SUM(RAWDC3!HZ47,RAWDC3!IA47,RAWDC3!IE47,RAWDC3!IM47,RAWDC3!IT47,RAWDC3!IU47,RAWDC3!IV47,RAWDC3!JA47,RAWDC3!JG47,RAWDC3!JH47)</f>
        <v>21</v>
      </c>
      <c r="G48" s="174">
        <f>SUM(RAWDC3!IS47,RAWDC3!IX47,RAWDC3!IY47,RAWDC3!JI47,RAWDC3!JK47,RAWDC3!JO47,RAWDC3!JV47,RAWDC3!JX47)</f>
        <v>14</v>
      </c>
      <c r="H48" s="162"/>
      <c r="I48" s="162">
        <f t="shared" si="2"/>
        <v>64</v>
      </c>
      <c r="J48" s="173">
        <f>SUM(RAWDC3!IF47,RAWDC3!IP47,RAWDC3!JJ47,RAWDC3!JP47,RAWDC3!JQ47,RAWDC3!JS47,RAWDC3!JW47,RAWDC3!KC47,RAWDC3!KD47,RAWDC3!KG47)</f>
        <v>21</v>
      </c>
      <c r="K48" s="173">
        <f>SUM(RAWDC3!HX47,RAWDC3!HY47,RAWDC3!IC47,RAWDC3!ID47,RAWDC3!IG47,RAWDC3!IN47,RAWDC3!IO47,RAWDC3!IR47,RAWDC3!IZ47,RAWDC3!JD47,RAWDC3!JE47,RAWDC3!JM47,RAWDC3!JN47,RAWDC3!JR47,RAWDC3!JT47,RAWDC3!JU47,RAWDC3!JZ47,RAWDC3!KA47,RAWDC3!KB47,RAWDC3!KE47,RAWDC3!KF47,RAWDC3!KH47,RAWDC3!KI47)</f>
        <v>34</v>
      </c>
    </row>
    <row r="49" spans="1:11">
      <c r="A49" s="128">
        <v>46</v>
      </c>
      <c r="B49" s="162">
        <f>RAWDC3!K48</f>
        <v>0</v>
      </c>
      <c r="C49" s="162">
        <f>RAWDC3!L48</f>
        <v>0</v>
      </c>
      <c r="D49" s="173">
        <f>SUM(RAWDC3!IH48,RAWDC3!IJ48,RAWDC3!IK48,RAWDC3!IL48,RAWDC3!IW48,RAWDC3!JC48,RAWDC3!JF48)</f>
        <v>0</v>
      </c>
      <c r="E49" s="174">
        <f>SUM(RAWDC3!IB48,RAWDC3!II48,RAWDC3!IQ48,RAWDC3!JB48,RAWDC3!JL48,RAWDC3!JY48,RAWDC3!KJ48)</f>
        <v>0</v>
      </c>
      <c r="F49" s="174">
        <f>SUM(RAWDC3!HZ48,RAWDC3!IA48,RAWDC3!IE48,RAWDC3!IM48,RAWDC3!IT48,RAWDC3!IU48,RAWDC3!IV48,RAWDC3!JA48,RAWDC3!JG48,RAWDC3!JH48)</f>
        <v>0</v>
      </c>
      <c r="G49" s="174">
        <f>SUM(RAWDC3!IS48,RAWDC3!IX48,RAWDC3!IY48,RAWDC3!JI48,RAWDC3!JK48,RAWDC3!JO48,RAWDC3!JV48,RAWDC3!JX48)</f>
        <v>0</v>
      </c>
      <c r="H49" s="162"/>
      <c r="I49" s="162">
        <f t="shared" si="2"/>
        <v>0</v>
      </c>
      <c r="J49" s="173">
        <f>SUM(RAWDC3!IF48,RAWDC3!IP48,RAWDC3!JJ48,RAWDC3!JP48,RAWDC3!JQ48,RAWDC3!JS48,RAWDC3!JW48,RAWDC3!KC48,RAWDC3!KD48,RAWDC3!KG48)</f>
        <v>0</v>
      </c>
      <c r="K49" s="173">
        <f>SUM(RAWDC3!HX48,RAWDC3!HY48,RAWDC3!IC48,RAWDC3!ID48,RAWDC3!IG48,RAWDC3!IN48,RAWDC3!IO48,RAWDC3!IR48,RAWDC3!IZ48,RAWDC3!JD48,RAWDC3!JE48,RAWDC3!JM48,RAWDC3!JN48,RAWDC3!JR48,RAWDC3!JT48,RAWDC3!JU48,RAWDC3!JZ48,RAWDC3!KA48,RAWDC3!KB48,RAWDC3!KE48,RAWDC3!KF48,RAWDC3!KH48,RAWDC3!KI48)</f>
        <v>0</v>
      </c>
    </row>
    <row r="50" spans="1:11">
      <c r="A50" s="128">
        <v>47</v>
      </c>
      <c r="B50" s="162">
        <f>RAWDC3!K49</f>
        <v>0</v>
      </c>
      <c r="C50" s="162">
        <f>RAWDC3!L49</f>
        <v>0</v>
      </c>
      <c r="D50" s="173">
        <f>SUM(RAWDC3!IH49,RAWDC3!IJ49,RAWDC3!IK49,RAWDC3!IL49,RAWDC3!IW49,RAWDC3!JC49,RAWDC3!JF49)</f>
        <v>0</v>
      </c>
      <c r="E50" s="174">
        <f>SUM(RAWDC3!IB49,RAWDC3!II49,RAWDC3!IQ49,RAWDC3!JB49,RAWDC3!JL49,RAWDC3!JY49,RAWDC3!KJ49)</f>
        <v>0</v>
      </c>
      <c r="F50" s="174">
        <f>SUM(RAWDC3!HZ49,RAWDC3!IA49,RAWDC3!IE49,RAWDC3!IM49,RAWDC3!IT49,RAWDC3!IU49,RAWDC3!IV49,RAWDC3!JA49,RAWDC3!JG49,RAWDC3!JH49)</f>
        <v>0</v>
      </c>
      <c r="G50" s="174">
        <f>SUM(RAWDC3!IS49,RAWDC3!IX49,RAWDC3!IY49,RAWDC3!JI49,RAWDC3!JK49,RAWDC3!JO49,RAWDC3!JV49,RAWDC3!JX49)</f>
        <v>0</v>
      </c>
      <c r="H50" s="162"/>
      <c r="I50" s="162">
        <f t="shared" ref="I50:I52" si="6">SUM(D50:G50)</f>
        <v>0</v>
      </c>
      <c r="J50" s="173">
        <f>SUM(RAWDC3!IF49,RAWDC3!IP49,RAWDC3!JJ49,RAWDC3!JP49,RAWDC3!JQ49,RAWDC3!JS49,RAWDC3!JW49,RAWDC3!KC49,RAWDC3!KD49,RAWDC3!KG49)</f>
        <v>0</v>
      </c>
      <c r="K50" s="173">
        <f>SUM(RAWDC3!HX49,RAWDC3!HY49,RAWDC3!IC49,RAWDC3!ID49,RAWDC3!IG49,RAWDC3!IN49,RAWDC3!IO49,RAWDC3!IR49,RAWDC3!IZ49,RAWDC3!JD49,RAWDC3!JE49,RAWDC3!JM49,RAWDC3!JN49,RAWDC3!JR49,RAWDC3!JT49,RAWDC3!JU49,RAWDC3!JZ49,RAWDC3!KA49,RAWDC3!KB49,RAWDC3!KE49,RAWDC3!KF49,RAWDC3!KH49,RAWDC3!KI49)</f>
        <v>0</v>
      </c>
    </row>
    <row r="51" spans="1:11">
      <c r="A51" s="128">
        <v>48</v>
      </c>
      <c r="B51" s="162">
        <f>RAWDC3!K50</f>
        <v>0</v>
      </c>
      <c r="C51" s="162">
        <f>RAWDC3!L50</f>
        <v>0</v>
      </c>
      <c r="D51" s="173">
        <f>SUM(RAWDC3!IH50,RAWDC3!IJ50,RAWDC3!IK50,RAWDC3!IL50,RAWDC3!IW50,RAWDC3!JC50,RAWDC3!JF50)</f>
        <v>0</v>
      </c>
      <c r="E51" s="174">
        <f>SUM(RAWDC3!IB50,RAWDC3!II50,RAWDC3!IQ50,RAWDC3!JB50,RAWDC3!JL50,RAWDC3!JY50,RAWDC3!KJ50)</f>
        <v>0</v>
      </c>
      <c r="F51" s="174">
        <f>SUM(RAWDC3!HZ50,RAWDC3!IA50,RAWDC3!IE50,RAWDC3!IM50,RAWDC3!IT50,RAWDC3!IU50,RAWDC3!IV50,RAWDC3!JA50,RAWDC3!JG50,RAWDC3!JH50)</f>
        <v>0</v>
      </c>
      <c r="G51" s="174">
        <f>SUM(RAWDC3!IS50,RAWDC3!IX50,RAWDC3!IY50,RAWDC3!JI50,RAWDC3!JK50,RAWDC3!JO50,RAWDC3!JV50,RAWDC3!JX50)</f>
        <v>0</v>
      </c>
      <c r="H51" s="162"/>
      <c r="I51" s="162">
        <f t="shared" si="6"/>
        <v>0</v>
      </c>
      <c r="J51" s="173">
        <f>SUM(RAWDC3!IF50,RAWDC3!IP50,RAWDC3!JJ50,RAWDC3!JP50,RAWDC3!JQ50,RAWDC3!JS50,RAWDC3!JW50,RAWDC3!KC50,RAWDC3!KD50,RAWDC3!KG50)</f>
        <v>0</v>
      </c>
      <c r="K51" s="173">
        <f>SUM(RAWDC3!HX50,RAWDC3!HY50,RAWDC3!IC50,RAWDC3!ID50,RAWDC3!IG50,RAWDC3!IN50,RAWDC3!IO50,RAWDC3!IR50,RAWDC3!IZ50,RAWDC3!JD50,RAWDC3!JE50,RAWDC3!JM50,RAWDC3!JN50,RAWDC3!JR50,RAWDC3!JT50,RAWDC3!JU50,RAWDC3!JZ50,RAWDC3!KA50,RAWDC3!KB50,RAWDC3!KE50,RAWDC3!KF50,RAWDC3!KH50,RAWDC3!KI50)</f>
        <v>0</v>
      </c>
    </row>
    <row r="52" spans="1:11">
      <c r="A52" s="128">
        <v>49</v>
      </c>
      <c r="B52" s="162" t="str">
        <f>RAWDC3!K51</f>
        <v xml:space="preserve">Harvey </v>
      </c>
      <c r="C52" s="162" t="str">
        <f>RAWDC3!L51</f>
        <v>Scott</v>
      </c>
      <c r="D52" s="173">
        <f>SUM(RAWDC3!IH51,RAWDC3!IJ51,RAWDC3!IK51,RAWDC3!IL51,RAWDC3!IW51,RAWDC3!JC51,RAWDC3!JF51)</f>
        <v>20</v>
      </c>
      <c r="E52" s="174">
        <f>SUM(RAWDC3!IB51,RAWDC3!II51,RAWDC3!IQ51,RAWDC3!JB51,RAWDC3!JL51,RAWDC3!JY51,RAWDC3!KJ51)</f>
        <v>22</v>
      </c>
      <c r="F52" s="174">
        <f>SUM(RAWDC3!HZ51,RAWDC3!IA51,RAWDC3!IE51,RAWDC3!IM51,RAWDC3!IT51,RAWDC3!IU51,RAWDC3!IV51,RAWDC3!JA51,RAWDC3!JG51,RAWDC3!JH51)</f>
        <v>35</v>
      </c>
      <c r="G52" s="174">
        <f>SUM(RAWDC3!IS51,RAWDC3!IX51,RAWDC3!IY51,RAWDC3!JI51,RAWDC3!JK51,RAWDC3!JO51,RAWDC3!JV51,RAWDC3!JX51)</f>
        <v>23</v>
      </c>
      <c r="H52" s="162"/>
      <c r="I52" s="162">
        <f t="shared" si="6"/>
        <v>100</v>
      </c>
      <c r="J52" s="173">
        <f>SUM(RAWDC3!IF51,RAWDC3!IP51,RAWDC3!JJ51,RAWDC3!JP51,RAWDC3!JQ51,RAWDC3!JS51,RAWDC3!JW51,RAWDC3!KC51,RAWDC3!KD51,RAWDC3!KG51)</f>
        <v>28</v>
      </c>
      <c r="K52" s="173">
        <f>SUM(RAWDC3!HX51,RAWDC3!HY51,RAWDC3!IC51,RAWDC3!ID51,RAWDC3!IG51,RAWDC3!IN51,RAWDC3!IO51,RAWDC3!IR51,RAWDC3!IZ51,RAWDC3!JD51,RAWDC3!JE51,RAWDC3!JM51,RAWDC3!JN51,RAWDC3!JR51,RAWDC3!JT51,RAWDC3!JU51,RAWDC3!JZ51,RAWDC3!KA51,RAWDC3!KB51,RAWDC3!KE51,RAWDC3!KF51,RAWDC3!KH51,RAWDC3!KI51)</f>
        <v>57</v>
      </c>
    </row>
    <row r="53" spans="1:11">
      <c r="A53" s="128">
        <v>50</v>
      </c>
      <c r="B53" s="162">
        <f>RAWDC3!K52</f>
        <v>0</v>
      </c>
      <c r="C53" s="162">
        <f>RAWDC3!L52</f>
        <v>0</v>
      </c>
      <c r="D53" s="173">
        <f>SUM(RAWDC3!IH52,RAWDC3!IJ52,RAWDC3!IK52,RAWDC3!IL52,RAWDC3!IW52,RAWDC3!JC52,RAWDC3!JF52)</f>
        <v>0</v>
      </c>
      <c r="E53" s="174">
        <f>SUM(RAWDC3!IB52,RAWDC3!II52,RAWDC3!IQ52,RAWDC3!JB52,RAWDC3!JL52,RAWDC3!JY52,RAWDC3!KJ52)</f>
        <v>0</v>
      </c>
      <c r="F53" s="174">
        <f>SUM(RAWDC3!HZ52,RAWDC3!IA52,RAWDC3!IE52,RAWDC3!IM52,RAWDC3!IT52,RAWDC3!IU52,RAWDC3!IV52,RAWDC3!JA52,RAWDC3!JG52,RAWDC3!JH52)</f>
        <v>0</v>
      </c>
      <c r="G53" s="174">
        <f>SUM(RAWDC3!IS52,RAWDC3!IX52,RAWDC3!IY52,RAWDC3!JI52,RAWDC3!JK52,RAWDC3!JO52,RAWDC3!JV52,RAWDC3!JX52)</f>
        <v>0</v>
      </c>
      <c r="H53" s="162"/>
      <c r="I53" s="162">
        <f t="shared" si="2"/>
        <v>0</v>
      </c>
      <c r="J53" s="173">
        <f>SUM(RAWDC3!IF52,RAWDC3!IP52,RAWDC3!JJ52,RAWDC3!JP52,RAWDC3!JQ52,RAWDC3!JS52,RAWDC3!JW52,RAWDC3!KC52,RAWDC3!KD52,RAWDC3!KG52)</f>
        <v>0</v>
      </c>
      <c r="K53" s="173">
        <f>SUM(RAWDC3!HX52,RAWDC3!HY52,RAWDC3!IC52,RAWDC3!ID52,RAWDC3!IG52,RAWDC3!IN52,RAWDC3!IO52,RAWDC3!IR52,RAWDC3!IZ52,RAWDC3!JD52,RAWDC3!JE52,RAWDC3!JM52,RAWDC3!JN52,RAWDC3!JR52,RAWDC3!JT52,RAWDC3!JU52,RAWDC3!JZ52,RAWDC3!KA52,RAWDC3!KB52,RAWDC3!KE52,RAWDC3!KF52,RAWDC3!KH52,RAWDC3!KI52)</f>
        <v>0</v>
      </c>
    </row>
    <row r="54" spans="1:11">
      <c r="A54" s="128">
        <v>51</v>
      </c>
      <c r="B54" s="162">
        <f>RAWDC3!K53</f>
        <v>0</v>
      </c>
      <c r="C54" s="162">
        <f>RAWDC3!L53</f>
        <v>0</v>
      </c>
      <c r="D54" s="173">
        <f>SUM(RAWDC3!IH53,RAWDC3!IJ53,RAWDC3!IK53,RAWDC3!IL53,RAWDC3!IW53,RAWDC3!JC53,RAWDC3!JF53)</f>
        <v>0</v>
      </c>
      <c r="E54" s="174">
        <f>SUM(RAWDC3!IB53,RAWDC3!II53,RAWDC3!IQ53,RAWDC3!JB53,RAWDC3!JL53,RAWDC3!JY53,RAWDC3!KJ53)</f>
        <v>0</v>
      </c>
      <c r="F54" s="174">
        <f>SUM(RAWDC3!HZ53,RAWDC3!IA53,RAWDC3!IE53,RAWDC3!IM53,RAWDC3!IT53,RAWDC3!IU53,RAWDC3!IV53,RAWDC3!JA53,RAWDC3!JG53,RAWDC3!JH53)</f>
        <v>0</v>
      </c>
      <c r="G54" s="174">
        <f>SUM(RAWDC3!IS53,RAWDC3!IX53,RAWDC3!IY53,RAWDC3!JI53,RAWDC3!JK53,RAWDC3!JO53,RAWDC3!JV53,RAWDC3!JX53)</f>
        <v>0</v>
      </c>
      <c r="H54" s="162"/>
      <c r="I54" s="162">
        <f t="shared" si="2"/>
        <v>0</v>
      </c>
      <c r="J54" s="173">
        <f>SUM(RAWDC3!IF53,RAWDC3!IP53,RAWDC3!JJ53,RAWDC3!JP53,RAWDC3!JQ53,RAWDC3!JS53,RAWDC3!JW53,RAWDC3!KC53,RAWDC3!KD53,RAWDC3!KG53)</f>
        <v>0</v>
      </c>
      <c r="K54" s="173">
        <f>SUM(RAWDC3!HX53,RAWDC3!HY53,RAWDC3!IC53,RAWDC3!ID53,RAWDC3!IG53,RAWDC3!IN53,RAWDC3!IO53,RAWDC3!IR53,RAWDC3!IZ53,RAWDC3!JD53,RAWDC3!JE53,RAWDC3!JM53,RAWDC3!JN53,RAWDC3!JR53,RAWDC3!JT53,RAWDC3!JU53,RAWDC3!JZ53,RAWDC3!KA53,RAWDC3!KB53,RAWDC3!KE53,RAWDC3!KF53,RAWDC3!KH53,RAWDC3!KI53)</f>
        <v>0</v>
      </c>
    </row>
    <row r="55" spans="1:11">
      <c r="A55" s="128">
        <v>52</v>
      </c>
      <c r="B55" s="162">
        <f>RAWDC3!K54</f>
        <v>0</v>
      </c>
      <c r="C55" s="162">
        <f>RAWDC3!L54</f>
        <v>0</v>
      </c>
      <c r="D55" s="173">
        <f>SUM(RAWDC3!IH54,RAWDC3!IJ54,RAWDC3!IK54,RAWDC3!IL54,RAWDC3!IW54,RAWDC3!JC54,RAWDC3!JF54)</f>
        <v>0</v>
      </c>
      <c r="E55" s="174">
        <f>SUM(RAWDC3!IB54,RAWDC3!II54,RAWDC3!IQ54,RAWDC3!JB54,RAWDC3!JL54,RAWDC3!JY54,RAWDC3!KJ54)</f>
        <v>0</v>
      </c>
      <c r="F55" s="174">
        <f>SUM(RAWDC3!HZ54,RAWDC3!IA54,RAWDC3!IE54,RAWDC3!IM54,RAWDC3!IT54,RAWDC3!IU54,RAWDC3!IV54,RAWDC3!JA54,RAWDC3!JG54,RAWDC3!JH54)</f>
        <v>0</v>
      </c>
      <c r="G55" s="174">
        <f>SUM(RAWDC3!IS54,RAWDC3!IX54,RAWDC3!IY54,RAWDC3!JI54,RAWDC3!JK54,RAWDC3!JO54,RAWDC3!JV54,RAWDC3!JX54)</f>
        <v>0</v>
      </c>
      <c r="H55" s="162"/>
      <c r="I55" s="162">
        <f t="shared" si="2"/>
        <v>0</v>
      </c>
      <c r="J55" s="173">
        <f>SUM(RAWDC3!IF54,RAWDC3!IP54,RAWDC3!JJ54,RAWDC3!JP54,RAWDC3!JQ54,RAWDC3!JS54,RAWDC3!JW54,RAWDC3!KC54,RAWDC3!KD54,RAWDC3!KG54)</f>
        <v>0</v>
      </c>
      <c r="K55" s="173">
        <f>SUM(RAWDC3!HX54,RAWDC3!HY54,RAWDC3!IC54,RAWDC3!ID54,RAWDC3!IG54,RAWDC3!IN54,RAWDC3!IO54,RAWDC3!IR54,RAWDC3!IZ54,RAWDC3!JD54,RAWDC3!JE54,RAWDC3!JM54,RAWDC3!JN54,RAWDC3!JR54,RAWDC3!JT54,RAWDC3!JU54,RAWDC3!JZ54,RAWDC3!KA54,RAWDC3!KB54,RAWDC3!KE54,RAWDC3!KF54,RAWDC3!KH54,RAWDC3!KI54)</f>
        <v>0</v>
      </c>
    </row>
    <row r="56" spans="1:11">
      <c r="A56" s="128">
        <v>53</v>
      </c>
      <c r="B56" s="162">
        <f>RAWDC3!K55</f>
        <v>0</v>
      </c>
      <c r="C56" s="162">
        <f>RAWDC3!L55</f>
        <v>0</v>
      </c>
      <c r="D56" s="173">
        <f>SUM(RAWDC3!IH55,RAWDC3!IJ55,RAWDC3!IK55,RAWDC3!IL55,RAWDC3!IW55,RAWDC3!JC55,RAWDC3!JF55)</f>
        <v>0</v>
      </c>
      <c r="E56" s="174">
        <f>SUM(RAWDC3!IB55,RAWDC3!II55,RAWDC3!IQ55,RAWDC3!JB55,RAWDC3!JL55,RAWDC3!JY55,RAWDC3!KJ55)</f>
        <v>0</v>
      </c>
      <c r="F56" s="174">
        <f>SUM(RAWDC3!HZ55,RAWDC3!IA55,RAWDC3!IE55,RAWDC3!IM55,RAWDC3!IT55,RAWDC3!IU55,RAWDC3!IV55,RAWDC3!JA55,RAWDC3!JG55,RAWDC3!JH55)</f>
        <v>0</v>
      </c>
      <c r="G56" s="174">
        <f>SUM(RAWDC3!IS55,RAWDC3!IX55,RAWDC3!IY55,RAWDC3!JI55,RAWDC3!JK55,RAWDC3!JO55,RAWDC3!JV55,RAWDC3!JX55)</f>
        <v>0</v>
      </c>
      <c r="H56" s="162"/>
      <c r="I56" s="162">
        <f t="shared" si="2"/>
        <v>0</v>
      </c>
      <c r="J56" s="173">
        <f>SUM(RAWDC3!IF55,RAWDC3!IP55,RAWDC3!JJ55,RAWDC3!JP55,RAWDC3!JQ55,RAWDC3!JS55,RAWDC3!JW55,RAWDC3!KC55,RAWDC3!KD55,RAWDC3!KG55)</f>
        <v>0</v>
      </c>
      <c r="K56" s="173">
        <f>SUM(RAWDC3!HX55,RAWDC3!HY55,RAWDC3!IC55,RAWDC3!ID55,RAWDC3!IG55,RAWDC3!IN55,RAWDC3!IO55,RAWDC3!IR55,RAWDC3!IZ55,RAWDC3!JD55,RAWDC3!JE55,RAWDC3!JM55,RAWDC3!JN55,RAWDC3!JR55,RAWDC3!JT55,RAWDC3!JU55,RAWDC3!JZ55,RAWDC3!KA55,RAWDC3!KB55,RAWDC3!KE55,RAWDC3!KF55,RAWDC3!KH55,RAWDC3!KI55)</f>
        <v>0</v>
      </c>
    </row>
    <row r="57" spans="1:11">
      <c r="A57" s="128">
        <v>54</v>
      </c>
      <c r="B57" s="162">
        <f>RAWDC3!K56</f>
        <v>0</v>
      </c>
      <c r="C57" s="162">
        <f>RAWDC3!L56</f>
        <v>0</v>
      </c>
      <c r="D57" s="173">
        <f>SUM(RAWDC3!IH56,RAWDC3!IJ56,RAWDC3!IK56,RAWDC3!IL56,RAWDC3!IW56,RAWDC3!JC56,RAWDC3!JF56)</f>
        <v>0</v>
      </c>
      <c r="E57" s="174">
        <f>SUM(RAWDC3!IB56,RAWDC3!II56,RAWDC3!IQ56,RAWDC3!JB56,RAWDC3!JL56,RAWDC3!JY56,RAWDC3!KJ56)</f>
        <v>0</v>
      </c>
      <c r="F57" s="174">
        <f>SUM(RAWDC3!HZ56,RAWDC3!IA56,RAWDC3!IE56,RAWDC3!IM56,RAWDC3!IT56,RAWDC3!IU56,RAWDC3!IV56,RAWDC3!JA56,RAWDC3!JG56,RAWDC3!JH56)</f>
        <v>0</v>
      </c>
      <c r="G57" s="174">
        <f>SUM(RAWDC3!IS56,RAWDC3!IX56,RAWDC3!IY56,RAWDC3!JI56,RAWDC3!JK56,RAWDC3!JO56,RAWDC3!JV56,RAWDC3!JX56)</f>
        <v>0</v>
      </c>
      <c r="H57" s="162"/>
      <c r="I57" s="162">
        <f t="shared" si="2"/>
        <v>0</v>
      </c>
      <c r="J57" s="173">
        <f>SUM(RAWDC3!IF56,RAWDC3!IP56,RAWDC3!JJ56,RAWDC3!JP56,RAWDC3!JQ56,RAWDC3!JS56,RAWDC3!JW56,RAWDC3!KC56,RAWDC3!KD56,RAWDC3!KG56)</f>
        <v>0</v>
      </c>
      <c r="K57" s="173">
        <f>SUM(RAWDC3!HX56,RAWDC3!HY56,RAWDC3!IC56,RAWDC3!ID56,RAWDC3!IG56,RAWDC3!IN56,RAWDC3!IO56,RAWDC3!IR56,RAWDC3!IZ56,RAWDC3!JD56,RAWDC3!JE56,RAWDC3!JM56,RAWDC3!JN56,RAWDC3!JR56,RAWDC3!JT56,RAWDC3!JU56,RAWDC3!JZ56,RAWDC3!KA56,RAWDC3!KB56,RAWDC3!KE56,RAWDC3!KF56,RAWDC3!KH56,RAWDC3!KI56)</f>
        <v>0</v>
      </c>
    </row>
    <row r="58" spans="1:11">
      <c r="A58" s="128">
        <v>55</v>
      </c>
      <c r="B58" s="162">
        <f>RAWDC3!K57</f>
        <v>0</v>
      </c>
      <c r="C58" s="162">
        <f>RAWDC3!L57</f>
        <v>0</v>
      </c>
      <c r="D58" s="173">
        <f>SUM(RAWDC3!IH57,RAWDC3!IJ57,RAWDC3!IK57,RAWDC3!IL57,RAWDC3!IW57,RAWDC3!JC57,RAWDC3!JF57)</f>
        <v>0</v>
      </c>
      <c r="E58" s="174">
        <f>SUM(RAWDC3!IB57,RAWDC3!II57,RAWDC3!IQ57,RAWDC3!JB57,RAWDC3!JL57,RAWDC3!JY57,RAWDC3!KJ57)</f>
        <v>0</v>
      </c>
      <c r="F58" s="174">
        <f>SUM(RAWDC3!HZ57,RAWDC3!IA57,RAWDC3!IE57,RAWDC3!IM57,RAWDC3!IT57,RAWDC3!IU57,RAWDC3!IV57,RAWDC3!JA57,RAWDC3!JG57,RAWDC3!JH57)</f>
        <v>0</v>
      </c>
      <c r="G58" s="174">
        <f>SUM(RAWDC3!IS57,RAWDC3!IX57,RAWDC3!IY57,RAWDC3!JI57,RAWDC3!JK57,RAWDC3!JO57,RAWDC3!JV57,RAWDC3!JX57)</f>
        <v>0</v>
      </c>
      <c r="H58" s="162"/>
      <c r="I58" s="162">
        <f t="shared" si="2"/>
        <v>0</v>
      </c>
      <c r="J58" s="173">
        <f>SUM(RAWDC3!IF57,RAWDC3!IP57,RAWDC3!JJ57,RAWDC3!JP57,RAWDC3!JQ57,RAWDC3!JS57,RAWDC3!JW57,RAWDC3!KC57,RAWDC3!KD57,RAWDC3!KG57)</f>
        <v>0</v>
      </c>
      <c r="K58" s="173">
        <f>SUM(RAWDC3!HX57,RAWDC3!HY57,RAWDC3!IC57,RAWDC3!ID57,RAWDC3!IG57,RAWDC3!IN57,RAWDC3!IO57,RAWDC3!IR57,RAWDC3!IZ57,RAWDC3!JD57,RAWDC3!JE57,RAWDC3!JM57,RAWDC3!JN57,RAWDC3!JR57,RAWDC3!JT57,RAWDC3!JU57,RAWDC3!JZ57,RAWDC3!KA57,RAWDC3!KB57,RAWDC3!KE57,RAWDC3!KF57,RAWDC3!KH57,RAWDC3!KI57)</f>
        <v>0</v>
      </c>
    </row>
    <row r="59" spans="1:11">
      <c r="A59" s="128">
        <v>56</v>
      </c>
      <c r="B59" s="162">
        <f>RAWDC3!K58</f>
        <v>0</v>
      </c>
      <c r="C59" s="162">
        <f>RAWDC3!L58</f>
        <v>0</v>
      </c>
      <c r="D59" s="173">
        <f>SUM(RAWDC3!IH58,RAWDC3!IJ58,RAWDC3!IK58,RAWDC3!IL58,RAWDC3!IW58,RAWDC3!JC58,RAWDC3!JF58)</f>
        <v>0</v>
      </c>
      <c r="E59" s="174">
        <f>SUM(RAWDC3!IB58,RAWDC3!II58,RAWDC3!IQ58,RAWDC3!JB58,RAWDC3!JL58,RAWDC3!JY58,RAWDC3!KJ58)</f>
        <v>0</v>
      </c>
      <c r="F59" s="174">
        <f>SUM(RAWDC3!HZ58,RAWDC3!IA58,RAWDC3!IE58,RAWDC3!IM58,RAWDC3!IT58,RAWDC3!IU58,RAWDC3!IV58,RAWDC3!JA58,RAWDC3!JG58,RAWDC3!JH58)</f>
        <v>0</v>
      </c>
      <c r="G59" s="174">
        <f>SUM(RAWDC3!IS58,RAWDC3!IX58,RAWDC3!IY58,RAWDC3!JI58,RAWDC3!JK58,RAWDC3!JO58,RAWDC3!JV58,RAWDC3!JX58)</f>
        <v>0</v>
      </c>
      <c r="H59" s="162"/>
      <c r="I59" s="162">
        <f t="shared" si="2"/>
        <v>0</v>
      </c>
      <c r="J59" s="173">
        <f>SUM(RAWDC3!IF58,RAWDC3!IP58,RAWDC3!JJ58,RAWDC3!JP58,RAWDC3!JQ58,RAWDC3!JS58,RAWDC3!JW58,RAWDC3!KC58,RAWDC3!KD58,RAWDC3!KG58)</f>
        <v>0</v>
      </c>
      <c r="K59" s="173">
        <f>SUM(RAWDC3!HX58,RAWDC3!HY58,RAWDC3!IC58,RAWDC3!ID58,RAWDC3!IG58,RAWDC3!IN58,RAWDC3!IO58,RAWDC3!IR58,RAWDC3!IZ58,RAWDC3!JD58,RAWDC3!JE58,RAWDC3!JM58,RAWDC3!JN58,RAWDC3!JR58,RAWDC3!JT58,RAWDC3!JU58,RAWDC3!JZ58,RAWDC3!KA58,RAWDC3!KB58,RAWDC3!KE58,RAWDC3!KF58,RAWDC3!KH58,RAWDC3!KI58)</f>
        <v>0</v>
      </c>
    </row>
    <row r="60" spans="1:11">
      <c r="A60" s="128">
        <v>57</v>
      </c>
      <c r="B60" s="162">
        <f>RAWDC3!K59</f>
        <v>0</v>
      </c>
      <c r="C60" s="162">
        <f>RAWDC3!L59</f>
        <v>0</v>
      </c>
      <c r="D60" s="173">
        <f>SUM(RAWDC3!IH59,RAWDC3!IJ59,RAWDC3!IK59,RAWDC3!IL59,RAWDC3!IW59,RAWDC3!JC59,RAWDC3!JF59)</f>
        <v>0</v>
      </c>
      <c r="E60" s="174">
        <f>SUM(RAWDC3!IB59,RAWDC3!II59,RAWDC3!IQ59,RAWDC3!JB59,RAWDC3!JL59,RAWDC3!JY59,RAWDC3!KJ59)</f>
        <v>0</v>
      </c>
      <c r="F60" s="174">
        <f>SUM(RAWDC3!HZ59,RAWDC3!IA59,RAWDC3!IE59,RAWDC3!IM59,RAWDC3!IT59,RAWDC3!IU59,RAWDC3!IV59,RAWDC3!JA59,RAWDC3!JG59,RAWDC3!JH59)</f>
        <v>0</v>
      </c>
      <c r="G60" s="174">
        <f>SUM(RAWDC3!IS59,RAWDC3!IX59,RAWDC3!IY59,RAWDC3!JI59,RAWDC3!JK59,RAWDC3!JO59,RAWDC3!JV59,RAWDC3!JX59)</f>
        <v>0</v>
      </c>
      <c r="H60" s="162"/>
      <c r="I60" s="162">
        <f t="shared" si="2"/>
        <v>0</v>
      </c>
      <c r="J60" s="173">
        <f>SUM(RAWDC3!IF59,RAWDC3!IP59,RAWDC3!JJ59,RAWDC3!JP59,RAWDC3!JQ59,RAWDC3!JS59,RAWDC3!JW59,RAWDC3!KC59,RAWDC3!KD59,RAWDC3!KG59)</f>
        <v>0</v>
      </c>
      <c r="K60" s="173">
        <f>SUM(RAWDC3!HX59,RAWDC3!HY59,RAWDC3!IC59,RAWDC3!ID59,RAWDC3!IG59,RAWDC3!IN59,RAWDC3!IO59,RAWDC3!IR59,RAWDC3!IZ59,RAWDC3!JD59,RAWDC3!JE59,RAWDC3!JM59,RAWDC3!JN59,RAWDC3!JR59,RAWDC3!JT59,RAWDC3!JU59,RAWDC3!JZ59,RAWDC3!KA59,RAWDC3!KB59,RAWDC3!KE59,RAWDC3!KF59,RAWDC3!KH59,RAWDC3!KI59)</f>
        <v>0</v>
      </c>
    </row>
    <row r="61" spans="1:11">
      <c r="A61" s="128">
        <v>58</v>
      </c>
      <c r="B61" s="162">
        <f>RAWDC3!K60</f>
        <v>0</v>
      </c>
      <c r="C61" s="162">
        <f>RAWDC3!L60</f>
        <v>0</v>
      </c>
      <c r="D61" s="173">
        <f>SUM(RAWDC3!IH60,RAWDC3!IJ60,RAWDC3!IK60,RAWDC3!IL60,RAWDC3!IW60,RAWDC3!JC60,RAWDC3!JF60)</f>
        <v>0</v>
      </c>
      <c r="E61" s="174">
        <f>SUM(RAWDC3!IB60,RAWDC3!II60,RAWDC3!IQ60,RAWDC3!JB60,RAWDC3!JL60,RAWDC3!JY60,RAWDC3!KJ60)</f>
        <v>0</v>
      </c>
      <c r="F61" s="174">
        <f>SUM(RAWDC3!HZ60,RAWDC3!IA60,RAWDC3!IE60,RAWDC3!IM60,RAWDC3!IT60,RAWDC3!IU60,RAWDC3!IV60,RAWDC3!JA60,RAWDC3!JG60,RAWDC3!JH60)</f>
        <v>0</v>
      </c>
      <c r="G61" s="174">
        <f>SUM(RAWDC3!IS60,RAWDC3!IX60,RAWDC3!IY60,RAWDC3!JI60,RAWDC3!JK60,RAWDC3!JO60,RAWDC3!JV60,RAWDC3!JX60)</f>
        <v>0</v>
      </c>
      <c r="H61" s="162"/>
      <c r="I61" s="162">
        <f t="shared" si="2"/>
        <v>0</v>
      </c>
      <c r="J61" s="173">
        <f>SUM(RAWDC3!IF60,RAWDC3!IP60,RAWDC3!JJ60,RAWDC3!JP60,RAWDC3!JQ60,RAWDC3!JS60,RAWDC3!JW60,RAWDC3!KC60,RAWDC3!KD60,RAWDC3!KG60)</f>
        <v>0</v>
      </c>
      <c r="K61" s="173">
        <f>SUM(RAWDC3!HX60,RAWDC3!HY60,RAWDC3!IC60,RAWDC3!ID60,RAWDC3!IG60,RAWDC3!IN60,RAWDC3!IO60,RAWDC3!IR60,RAWDC3!IZ60,RAWDC3!JD60,RAWDC3!JE60,RAWDC3!JM60,RAWDC3!JN60,RAWDC3!JR60,RAWDC3!JT60,RAWDC3!JU60,RAWDC3!JZ60,RAWDC3!KA60,RAWDC3!KB60,RAWDC3!KE60,RAWDC3!KF60,RAWDC3!KH60,RAWDC3!KI60)</f>
        <v>0</v>
      </c>
    </row>
    <row r="62" spans="1:11">
      <c r="A62" s="128">
        <v>59</v>
      </c>
      <c r="B62" s="162">
        <f>RAWDC3!K61</f>
        <v>0</v>
      </c>
      <c r="C62" s="162">
        <f>RAWDC3!L61</f>
        <v>0</v>
      </c>
      <c r="D62" s="173">
        <f>SUM(RAWDC3!IH61,RAWDC3!IJ61,RAWDC3!IK61,RAWDC3!IL61,RAWDC3!IW61,RAWDC3!JC61,RAWDC3!JF61)</f>
        <v>0</v>
      </c>
      <c r="E62" s="174">
        <f>SUM(RAWDC3!IB61,RAWDC3!II61,RAWDC3!IQ61,RAWDC3!JB61,RAWDC3!JL61,RAWDC3!JY61,RAWDC3!KJ61)</f>
        <v>0</v>
      </c>
      <c r="F62" s="174">
        <f>SUM(RAWDC3!HZ61,RAWDC3!IA61,RAWDC3!IE61,RAWDC3!IM61,RAWDC3!IT61,RAWDC3!IU61,RAWDC3!IV61,RAWDC3!JA61,RAWDC3!JG61,RAWDC3!JH61)</f>
        <v>0</v>
      </c>
      <c r="G62" s="174">
        <f>SUM(RAWDC3!IS61,RAWDC3!IX61,RAWDC3!IY61,RAWDC3!JI61,RAWDC3!JK61,RAWDC3!JO61,RAWDC3!JV61,RAWDC3!JX61)</f>
        <v>0</v>
      </c>
      <c r="H62" s="162"/>
      <c r="I62" s="162">
        <f t="shared" si="2"/>
        <v>0</v>
      </c>
      <c r="J62" s="173">
        <f>SUM(RAWDC3!IF61,RAWDC3!IP61,RAWDC3!JJ61,RAWDC3!JP61,RAWDC3!JQ61,RAWDC3!JS61,RAWDC3!JW61,RAWDC3!KC61,RAWDC3!KD61,RAWDC3!KG61)</f>
        <v>0</v>
      </c>
      <c r="K62" s="173">
        <f>SUM(RAWDC3!HX61,RAWDC3!HY61,RAWDC3!IC61,RAWDC3!ID61,RAWDC3!IG61,RAWDC3!IN61,RAWDC3!IO61,RAWDC3!IR61,RAWDC3!IZ61,RAWDC3!JD61,RAWDC3!JE61,RAWDC3!JM61,RAWDC3!JN61,RAWDC3!JR61,RAWDC3!JT61,RAWDC3!JU61,RAWDC3!JZ61,RAWDC3!KA61,RAWDC3!KB61,RAWDC3!KE61,RAWDC3!KF61,RAWDC3!KH61,RAWDC3!KI61)</f>
        <v>0</v>
      </c>
    </row>
    <row r="63" spans="1:11">
      <c r="A63" s="128">
        <v>60</v>
      </c>
      <c r="B63" s="162" t="str">
        <f>RAWDC3!K62</f>
        <v>Harry</v>
      </c>
      <c r="C63" s="162" t="str">
        <f>RAWDC3!L62</f>
        <v>Allen</v>
      </c>
      <c r="D63" s="173">
        <f>SUM(RAWDC3!IH62,RAWDC3!IJ62,RAWDC3!IK62,RAWDC3!IL62,RAWDC3!IW62,RAWDC3!JC62,RAWDC3!JF62)</f>
        <v>21</v>
      </c>
      <c r="E63" s="174">
        <f>SUM(RAWDC3!IB62,RAWDC3!II62,RAWDC3!IQ62,RAWDC3!JB62,RAWDC3!JL62,RAWDC3!JY62,RAWDC3!KJ62)</f>
        <v>21</v>
      </c>
      <c r="F63" s="174">
        <f>SUM(RAWDC3!HZ62,RAWDC3!IA62,RAWDC3!IE62,RAWDC3!IM62,RAWDC3!IT62,RAWDC3!IU62,RAWDC3!IV62,RAWDC3!JA62,RAWDC3!JG62,RAWDC3!JH62)</f>
        <v>30</v>
      </c>
      <c r="G63" s="174">
        <f>SUM(RAWDC3!IS62,RAWDC3!IX62,RAWDC3!IY62,RAWDC3!JI62,RAWDC3!JK62,RAWDC3!JO62,RAWDC3!JV62,RAWDC3!JX62)</f>
        <v>19</v>
      </c>
      <c r="H63" s="162"/>
      <c r="I63" s="162">
        <f t="shared" si="2"/>
        <v>91</v>
      </c>
      <c r="J63" s="173">
        <f>SUM(RAWDC3!IF62,RAWDC3!IP62,RAWDC3!JJ62,RAWDC3!JP62,RAWDC3!JQ62,RAWDC3!JS62,RAWDC3!JW62,RAWDC3!KC62,RAWDC3!KD62,RAWDC3!KG62)</f>
        <v>22</v>
      </c>
      <c r="K63" s="173">
        <f>SUM(RAWDC3!HX62,RAWDC3!HY62,RAWDC3!IC62,RAWDC3!ID62,RAWDC3!IG62,RAWDC3!IN62,RAWDC3!IO62,RAWDC3!IR62,RAWDC3!IZ62,RAWDC3!JD62,RAWDC3!JE62,RAWDC3!JM62,RAWDC3!JN62,RAWDC3!JR62,RAWDC3!JT62,RAWDC3!JU62,RAWDC3!JZ62,RAWDC3!KA62,RAWDC3!KB62,RAWDC3!KE62,RAWDC3!KF62,RAWDC3!KH62,RAWDC3!KI62)</f>
        <v>58</v>
      </c>
    </row>
    <row r="64" spans="1:11">
      <c r="A64" s="128">
        <v>61</v>
      </c>
      <c r="B64" s="162" t="str">
        <f>RAWDC3!K63</f>
        <v>James</v>
      </c>
      <c r="C64" s="162" t="str">
        <f>RAWDC3!L63</f>
        <v>Dickenson</v>
      </c>
      <c r="D64" s="173">
        <f>SUM(RAWDC3!IH63,RAWDC3!IJ63,RAWDC3!IK63,RAWDC3!IL63,RAWDC3!IW63,RAWDC3!JC63,RAWDC3!JF63)</f>
        <v>19</v>
      </c>
      <c r="E64" s="174">
        <f>SUM(RAWDC3!IB63,RAWDC3!II63,RAWDC3!IQ63,RAWDC3!JB63,RAWDC3!JL63,RAWDC3!JY63,RAWDC3!KJ63)</f>
        <v>25</v>
      </c>
      <c r="F64" s="174">
        <f>SUM(RAWDC3!HZ63,RAWDC3!IA63,RAWDC3!IE63,RAWDC3!IM63,RAWDC3!IT63,RAWDC3!IU63,RAWDC3!IV63,RAWDC3!JA63,RAWDC3!JG63,RAWDC3!JH63)</f>
        <v>32</v>
      </c>
      <c r="G64" s="174">
        <f>SUM(RAWDC3!IS63,RAWDC3!IX63,RAWDC3!IY63,RAWDC3!JI63,RAWDC3!JK63,RAWDC3!JO63,RAWDC3!JV63,RAWDC3!JX63)</f>
        <v>23</v>
      </c>
      <c r="H64" s="162"/>
      <c r="I64" s="162">
        <f t="shared" ref="I64:I74" si="7">SUM(D64:G64)</f>
        <v>99</v>
      </c>
      <c r="J64" s="173">
        <f>SUM(RAWDC3!IF63,RAWDC3!IP63,RAWDC3!JJ63,RAWDC3!JP63,RAWDC3!JQ63,RAWDC3!JS63,RAWDC3!JW63,RAWDC3!KC63,RAWDC3!KD63,RAWDC3!KG63)</f>
        <v>30</v>
      </c>
      <c r="K64" s="173">
        <f>SUM(RAWDC3!HX63,RAWDC3!HY63,RAWDC3!IC63,RAWDC3!ID63,RAWDC3!IG63,RAWDC3!IN63,RAWDC3!IO63,RAWDC3!IR63,RAWDC3!IZ63,RAWDC3!JD63,RAWDC3!JE63,RAWDC3!JM63,RAWDC3!JN63,RAWDC3!JR63,RAWDC3!JT63,RAWDC3!JU63,RAWDC3!JZ63,RAWDC3!KA63,RAWDC3!KB63,RAWDC3!KE63,RAWDC3!KF63,RAWDC3!KH63,RAWDC3!KI63)</f>
        <v>64</v>
      </c>
    </row>
    <row r="65" spans="1:11">
      <c r="A65" s="128">
        <v>62</v>
      </c>
      <c r="B65" s="162">
        <f>RAWDC3!K64</f>
        <v>0</v>
      </c>
      <c r="C65" s="162">
        <f>RAWDC3!L64</f>
        <v>0</v>
      </c>
      <c r="D65" s="173">
        <f>SUM(RAWDC3!IH64,RAWDC3!IJ64,RAWDC3!IK64,RAWDC3!IL64,RAWDC3!IW64,RAWDC3!JC64,RAWDC3!JF64)</f>
        <v>0</v>
      </c>
      <c r="E65" s="174">
        <f>SUM(RAWDC3!IB64,RAWDC3!II64,RAWDC3!IQ64,RAWDC3!JB64,RAWDC3!JL64,RAWDC3!JY64,RAWDC3!KJ64)</f>
        <v>0</v>
      </c>
      <c r="F65" s="174">
        <f>SUM(RAWDC3!HZ64,RAWDC3!IA64,RAWDC3!IE64,RAWDC3!IM64,RAWDC3!IT64,RAWDC3!IU64,RAWDC3!IV64,RAWDC3!JA64,RAWDC3!JG64,RAWDC3!JH64)</f>
        <v>0</v>
      </c>
      <c r="G65" s="174">
        <f>SUM(RAWDC3!IS64,RAWDC3!IX64,RAWDC3!IY64,RAWDC3!JI64,RAWDC3!JK64,RAWDC3!JO64,RAWDC3!JV64,RAWDC3!JX64)</f>
        <v>0</v>
      </c>
      <c r="H65" s="162"/>
      <c r="I65" s="162">
        <f t="shared" si="7"/>
        <v>0</v>
      </c>
      <c r="J65" s="173">
        <f>SUM(RAWDC3!IF64,RAWDC3!IP64,RAWDC3!JJ64,RAWDC3!JP64,RAWDC3!JQ64,RAWDC3!JS64,RAWDC3!JW64,RAWDC3!KC64,RAWDC3!KD64,RAWDC3!KG64)</f>
        <v>0</v>
      </c>
      <c r="K65" s="173">
        <f>SUM(RAWDC3!HX64,RAWDC3!HY64,RAWDC3!IC64,RAWDC3!ID64,RAWDC3!IG64,RAWDC3!IN64,RAWDC3!IO64,RAWDC3!IR64,RAWDC3!IZ64,RAWDC3!JD64,RAWDC3!JE64,RAWDC3!JM64,RAWDC3!JN64,RAWDC3!JR64,RAWDC3!JT64,RAWDC3!JU64,RAWDC3!JZ64,RAWDC3!KA64,RAWDC3!KB64,RAWDC3!KE64,RAWDC3!KF64,RAWDC3!KH64,RAWDC3!KI64)</f>
        <v>0</v>
      </c>
    </row>
    <row r="66" spans="1:11">
      <c r="A66" s="128">
        <v>63</v>
      </c>
      <c r="B66" s="162">
        <f>RAWDC3!K65</f>
        <v>0</v>
      </c>
      <c r="C66" s="162">
        <f>RAWDC3!L65</f>
        <v>0</v>
      </c>
      <c r="D66" s="173">
        <f>SUM(RAWDC3!IH65,RAWDC3!IJ65,RAWDC3!IK65,RAWDC3!IL65,RAWDC3!IW65,RAWDC3!JC65,RAWDC3!JF65)</f>
        <v>0</v>
      </c>
      <c r="E66" s="174">
        <f>SUM(RAWDC3!IB65,RAWDC3!II65,RAWDC3!IQ65,RAWDC3!JB65,RAWDC3!JL65,RAWDC3!JY65,RAWDC3!KJ65)</f>
        <v>0</v>
      </c>
      <c r="F66" s="174">
        <f>SUM(RAWDC3!HZ65,RAWDC3!IA65,RAWDC3!IE65,RAWDC3!IM65,RAWDC3!IT65,RAWDC3!IU65,RAWDC3!IV65,RAWDC3!JA65,RAWDC3!JG65,RAWDC3!JH65)</f>
        <v>0</v>
      </c>
      <c r="G66" s="174">
        <f>SUM(RAWDC3!IS65,RAWDC3!IX65,RAWDC3!IY65,RAWDC3!JI65,RAWDC3!JK65,RAWDC3!JO65,RAWDC3!JV65,RAWDC3!JX65)</f>
        <v>0</v>
      </c>
      <c r="H66" s="162"/>
      <c r="I66" s="162">
        <f t="shared" si="7"/>
        <v>0</v>
      </c>
      <c r="J66" s="173">
        <f>SUM(RAWDC3!IF65,RAWDC3!IP65,RAWDC3!JJ65,RAWDC3!JP65,RAWDC3!JQ65,RAWDC3!JS65,RAWDC3!JW65,RAWDC3!KC65,RAWDC3!KD65,RAWDC3!KG65)</f>
        <v>0</v>
      </c>
      <c r="K66" s="173">
        <f>SUM(RAWDC3!HX65,RAWDC3!HY65,RAWDC3!IC65,RAWDC3!ID65,RAWDC3!IG65,RAWDC3!IN65,RAWDC3!IO65,RAWDC3!IR65,RAWDC3!IZ65,RAWDC3!JD65,RAWDC3!JE65,RAWDC3!JM65,RAWDC3!JN65,RAWDC3!JR65,RAWDC3!JT65,RAWDC3!JU65,RAWDC3!JZ65,RAWDC3!KA65,RAWDC3!KB65,RAWDC3!KE65,RAWDC3!KF65,RAWDC3!KH65,RAWDC3!KI65)</f>
        <v>0</v>
      </c>
    </row>
    <row r="67" spans="1:11">
      <c r="A67" s="128">
        <v>64</v>
      </c>
      <c r="B67" s="162">
        <f>RAWDC3!K66</f>
        <v>0</v>
      </c>
      <c r="C67" s="162">
        <f>RAWDC3!L66</f>
        <v>0</v>
      </c>
      <c r="D67" s="173">
        <f>SUM(RAWDC3!IH66,RAWDC3!IJ66,RAWDC3!IK66,RAWDC3!IL66,RAWDC3!IW66,RAWDC3!JC66,RAWDC3!JF66)</f>
        <v>0</v>
      </c>
      <c r="E67" s="174">
        <f>SUM(RAWDC3!IB66,RAWDC3!II66,RAWDC3!IQ66,RAWDC3!JB66,RAWDC3!JL66,RAWDC3!JY66,RAWDC3!KJ66)</f>
        <v>0</v>
      </c>
      <c r="F67" s="174">
        <f>SUM(RAWDC3!HZ66,RAWDC3!IA66,RAWDC3!IE66,RAWDC3!IM66,RAWDC3!IT66,RAWDC3!IU66,RAWDC3!IV66,RAWDC3!JA66,RAWDC3!JG66,RAWDC3!JH66)</f>
        <v>0</v>
      </c>
      <c r="G67" s="174">
        <f>SUM(RAWDC3!IS66,RAWDC3!IX66,RAWDC3!IY66,RAWDC3!JI66,RAWDC3!JK66,RAWDC3!JO66,RAWDC3!JV66,RAWDC3!JX66)</f>
        <v>0</v>
      </c>
      <c r="H67" s="162"/>
      <c r="I67" s="162">
        <f t="shared" si="7"/>
        <v>0</v>
      </c>
      <c r="J67" s="173">
        <f>SUM(RAWDC3!IF66,RAWDC3!IP66,RAWDC3!JJ66,RAWDC3!JP66,RAWDC3!JQ66,RAWDC3!JS66,RAWDC3!JW66,RAWDC3!KC66,RAWDC3!KD66,RAWDC3!KG66)</f>
        <v>0</v>
      </c>
      <c r="K67" s="173">
        <f>SUM(RAWDC3!HX66,RAWDC3!HY66,RAWDC3!IC66,RAWDC3!ID66,RAWDC3!IG66,RAWDC3!IN66,RAWDC3!IO66,RAWDC3!IR66,RAWDC3!IZ66,RAWDC3!JD66,RAWDC3!JE66,RAWDC3!JM66,RAWDC3!JN66,RAWDC3!JR66,RAWDC3!JT66,RAWDC3!JU66,RAWDC3!JZ66,RAWDC3!KA66,RAWDC3!KB66,RAWDC3!KE66,RAWDC3!KF66,RAWDC3!KH66,RAWDC3!KI66)</f>
        <v>0</v>
      </c>
    </row>
    <row r="68" spans="1:11">
      <c r="A68" s="128">
        <v>65</v>
      </c>
      <c r="B68" s="162">
        <f>RAWDC3!K67</f>
        <v>0</v>
      </c>
      <c r="C68" s="162">
        <f>RAWDC3!L67</f>
        <v>0</v>
      </c>
      <c r="D68" s="173">
        <f>SUM(RAWDC3!IH67,RAWDC3!IJ67,RAWDC3!IK67,RAWDC3!IL67,RAWDC3!IW67,RAWDC3!JC67,RAWDC3!JF67)</f>
        <v>0</v>
      </c>
      <c r="E68" s="174">
        <f>SUM(RAWDC3!IB67,RAWDC3!II67,RAWDC3!IQ67,RAWDC3!JB67,RAWDC3!JL67,RAWDC3!JY67,RAWDC3!KJ67)</f>
        <v>0</v>
      </c>
      <c r="F68" s="174">
        <f>SUM(RAWDC3!HZ67,RAWDC3!IA67,RAWDC3!IE67,RAWDC3!IM67,RAWDC3!IT67,RAWDC3!IU67,RAWDC3!IV67,RAWDC3!JA67,RAWDC3!JG67,RAWDC3!JH67)</f>
        <v>0</v>
      </c>
      <c r="G68" s="174">
        <f>SUM(RAWDC3!IS67,RAWDC3!IX67,RAWDC3!IY67,RAWDC3!JI67,RAWDC3!JK67,RAWDC3!JO67,RAWDC3!JV67,RAWDC3!JX67)</f>
        <v>0</v>
      </c>
      <c r="H68" s="162"/>
      <c r="I68" s="162">
        <f t="shared" si="7"/>
        <v>0</v>
      </c>
      <c r="J68" s="173">
        <f>SUM(RAWDC3!IF67,RAWDC3!IP67,RAWDC3!JJ67,RAWDC3!JP67,RAWDC3!JQ67,RAWDC3!JS67,RAWDC3!JW67,RAWDC3!KC67,RAWDC3!KD67,RAWDC3!KG67)</f>
        <v>0</v>
      </c>
      <c r="K68" s="173">
        <f>SUM(RAWDC3!HX67,RAWDC3!HY67,RAWDC3!IC67,RAWDC3!ID67,RAWDC3!IG67,RAWDC3!IN67,RAWDC3!IO67,RAWDC3!IR67,RAWDC3!IZ67,RAWDC3!JD67,RAWDC3!JE67,RAWDC3!JM67,RAWDC3!JN67,RAWDC3!JR67,RAWDC3!JT67,RAWDC3!JU67,RAWDC3!JZ67,RAWDC3!KA67,RAWDC3!KB67,RAWDC3!KE67,RAWDC3!KF67,RAWDC3!KH67,RAWDC3!KI67)</f>
        <v>0</v>
      </c>
    </row>
    <row r="69" spans="1:11">
      <c r="A69" s="128">
        <v>66</v>
      </c>
      <c r="B69" s="162">
        <f>RAWDC3!K68</f>
        <v>0</v>
      </c>
      <c r="C69" s="162">
        <f>RAWDC3!L68</f>
        <v>0</v>
      </c>
      <c r="D69" s="173">
        <f>SUM(RAWDC3!IH68,RAWDC3!IJ68,RAWDC3!IK68,RAWDC3!IL68,RAWDC3!IW68,RAWDC3!JC68,RAWDC3!JF68)</f>
        <v>0</v>
      </c>
      <c r="E69" s="174">
        <f>SUM(RAWDC3!IB68,RAWDC3!II68,RAWDC3!IQ68,RAWDC3!JB68,RAWDC3!JL68,RAWDC3!JY68,RAWDC3!KJ68)</f>
        <v>0</v>
      </c>
      <c r="F69" s="174">
        <f>SUM(RAWDC3!HZ68,RAWDC3!IA68,RAWDC3!IE68,RAWDC3!IM68,RAWDC3!IT68,RAWDC3!IU68,RAWDC3!IV68,RAWDC3!JA68,RAWDC3!JG68,RAWDC3!JH68)</f>
        <v>0</v>
      </c>
      <c r="G69" s="174">
        <f>SUM(RAWDC3!IS68,RAWDC3!IX68,RAWDC3!IY68,RAWDC3!JI68,RAWDC3!JK68,RAWDC3!JO68,RAWDC3!JV68,RAWDC3!JX68)</f>
        <v>0</v>
      </c>
      <c r="H69" s="162"/>
      <c r="I69" s="162">
        <f t="shared" si="7"/>
        <v>0</v>
      </c>
      <c r="J69" s="173">
        <f>SUM(RAWDC3!IF68,RAWDC3!IP68,RAWDC3!JJ68,RAWDC3!JP68,RAWDC3!JQ68,RAWDC3!JS68,RAWDC3!JW68,RAWDC3!KC68,RAWDC3!KD68,RAWDC3!KG68)</f>
        <v>0</v>
      </c>
      <c r="K69" s="173">
        <f>SUM(RAWDC3!HX68,RAWDC3!HY68,RAWDC3!IC68,RAWDC3!ID68,RAWDC3!IG68,RAWDC3!IN68,RAWDC3!IO68,RAWDC3!IR68,RAWDC3!IZ68,RAWDC3!JD68,RAWDC3!JE68,RAWDC3!JM68,RAWDC3!JN68,RAWDC3!JR68,RAWDC3!JT68,RAWDC3!JU68,RAWDC3!JZ68,RAWDC3!KA68,RAWDC3!KB68,RAWDC3!KE68,RAWDC3!KF68,RAWDC3!KH68,RAWDC3!KI68)</f>
        <v>0</v>
      </c>
    </row>
    <row r="70" spans="1:11">
      <c r="A70" s="128">
        <v>67</v>
      </c>
      <c r="B70" s="162">
        <f>RAWDC3!K69</f>
        <v>0</v>
      </c>
      <c r="C70" s="162">
        <f>RAWDC3!L69</f>
        <v>0</v>
      </c>
      <c r="D70" s="173">
        <f>SUM(RAWDC3!IH69,RAWDC3!IJ69,RAWDC3!IK69,RAWDC3!IL69,RAWDC3!IW69,RAWDC3!JC69,RAWDC3!JF69)</f>
        <v>0</v>
      </c>
      <c r="E70" s="174">
        <f>SUM(RAWDC3!IB69,RAWDC3!II69,RAWDC3!IQ69,RAWDC3!JB69,RAWDC3!JL69,RAWDC3!JY69,RAWDC3!KJ69)</f>
        <v>0</v>
      </c>
      <c r="F70" s="174">
        <f>SUM(RAWDC3!HZ69,RAWDC3!IA69,RAWDC3!IE69,RAWDC3!IM69,RAWDC3!IT69,RAWDC3!IU69,RAWDC3!IV69,RAWDC3!JA69,RAWDC3!JG69,RAWDC3!JH69)</f>
        <v>0</v>
      </c>
      <c r="G70" s="174">
        <f>SUM(RAWDC3!IS69,RAWDC3!IX69,RAWDC3!IY69,RAWDC3!JI69,RAWDC3!JK69,RAWDC3!JO69,RAWDC3!JV69,RAWDC3!JX69)</f>
        <v>0</v>
      </c>
      <c r="H70" s="162"/>
      <c r="I70" s="162">
        <f t="shared" si="7"/>
        <v>0</v>
      </c>
      <c r="J70" s="173">
        <f>SUM(RAWDC3!IF69,RAWDC3!IP69,RAWDC3!JJ69,RAWDC3!JP69,RAWDC3!JQ69,RAWDC3!JS69,RAWDC3!JW69,RAWDC3!KC69,RAWDC3!KD69,RAWDC3!KG69)</f>
        <v>0</v>
      </c>
      <c r="K70" s="173">
        <f>SUM(RAWDC3!HX69,RAWDC3!HY69,RAWDC3!IC69,RAWDC3!ID69,RAWDC3!IG69,RAWDC3!IN69,RAWDC3!IO69,RAWDC3!IR69,RAWDC3!IZ69,RAWDC3!JD69,RAWDC3!JE69,RAWDC3!JM69,RAWDC3!JN69,RAWDC3!JR69,RAWDC3!JT69,RAWDC3!JU69,RAWDC3!JZ69,RAWDC3!KA69,RAWDC3!KB69,RAWDC3!KE69,RAWDC3!KF69,RAWDC3!KH69,RAWDC3!KI69)</f>
        <v>0</v>
      </c>
    </row>
    <row r="71" spans="1:11">
      <c r="A71" s="128">
        <v>68</v>
      </c>
      <c r="B71" s="162">
        <f>RAWDC3!K70</f>
        <v>0</v>
      </c>
      <c r="C71" s="162">
        <f>RAWDC3!L70</f>
        <v>0</v>
      </c>
      <c r="D71" s="173">
        <f>SUM(RAWDC3!IH70,RAWDC3!IJ70,RAWDC3!IK70,RAWDC3!IL70,RAWDC3!IW70,RAWDC3!JC70,RAWDC3!JF70)</f>
        <v>0</v>
      </c>
      <c r="E71" s="174">
        <f>SUM(RAWDC3!IB70,RAWDC3!II70,RAWDC3!IQ70,RAWDC3!JB70,RAWDC3!JL70,RAWDC3!JY70,RAWDC3!KJ70)</f>
        <v>0</v>
      </c>
      <c r="F71" s="174">
        <f>SUM(RAWDC3!HZ70,RAWDC3!IA70,RAWDC3!IE70,RAWDC3!IM70,RAWDC3!IT70,RAWDC3!IU70,RAWDC3!IV70,RAWDC3!JA70,RAWDC3!JG70,RAWDC3!JH70)</f>
        <v>0</v>
      </c>
      <c r="G71" s="174">
        <f>SUM(RAWDC3!IS70,RAWDC3!IX70,RAWDC3!IY70,RAWDC3!JI70,RAWDC3!JK70,RAWDC3!JO70,RAWDC3!JV70,RAWDC3!JX70)</f>
        <v>0</v>
      </c>
      <c r="H71" s="162"/>
      <c r="I71" s="162">
        <f t="shared" si="7"/>
        <v>0</v>
      </c>
      <c r="J71" s="173">
        <f>SUM(RAWDC3!IF70,RAWDC3!IP70,RAWDC3!JJ70,RAWDC3!JP70,RAWDC3!JQ70,RAWDC3!JS70,RAWDC3!JW70,RAWDC3!KC70,RAWDC3!KD70,RAWDC3!KG70)</f>
        <v>0</v>
      </c>
      <c r="K71" s="173">
        <f>SUM(RAWDC3!HX70,RAWDC3!HY70,RAWDC3!IC70,RAWDC3!ID70,RAWDC3!IG70,RAWDC3!IN70,RAWDC3!IO70,RAWDC3!IR70,RAWDC3!IZ70,RAWDC3!JD70,RAWDC3!JE70,RAWDC3!JM70,RAWDC3!JN70,RAWDC3!JR70,RAWDC3!JT70,RAWDC3!JU70,RAWDC3!JZ70,RAWDC3!KA70,RAWDC3!KB70,RAWDC3!KE70,RAWDC3!KF70,RAWDC3!KH70,RAWDC3!KI70)</f>
        <v>0</v>
      </c>
    </row>
    <row r="72" spans="1:11">
      <c r="A72" s="128">
        <v>69</v>
      </c>
      <c r="B72" s="162">
        <f>RAWDC3!K71</f>
        <v>0</v>
      </c>
      <c r="C72" s="162">
        <f>RAWDC3!L71</f>
        <v>0</v>
      </c>
      <c r="D72" s="173">
        <f>SUM(RAWDC3!IH71,RAWDC3!IJ71,RAWDC3!IK71,RAWDC3!IL71,RAWDC3!IW71,RAWDC3!JC71,RAWDC3!JF71)</f>
        <v>0</v>
      </c>
      <c r="E72" s="174">
        <f>SUM(RAWDC3!IB71,RAWDC3!II71,RAWDC3!IQ71,RAWDC3!JB71,RAWDC3!JL71,RAWDC3!JY71,RAWDC3!KJ71)</f>
        <v>0</v>
      </c>
      <c r="F72" s="174">
        <f>SUM(RAWDC3!HZ71,RAWDC3!IA71,RAWDC3!IE71,RAWDC3!IM71,RAWDC3!IT71,RAWDC3!IU71,RAWDC3!IV71,RAWDC3!JA71,RAWDC3!JG71,RAWDC3!JH71)</f>
        <v>0</v>
      </c>
      <c r="G72" s="174">
        <f>SUM(RAWDC3!IS71,RAWDC3!IX71,RAWDC3!IY71,RAWDC3!JI71,RAWDC3!JK71,RAWDC3!JO71,RAWDC3!JV71,RAWDC3!JX71)</f>
        <v>0</v>
      </c>
      <c r="H72" s="162"/>
      <c r="I72" s="162">
        <f t="shared" si="7"/>
        <v>0</v>
      </c>
      <c r="J72" s="173">
        <f>SUM(RAWDC3!IF71,RAWDC3!IP71,RAWDC3!JJ71,RAWDC3!JP71,RAWDC3!JQ71,RAWDC3!JS71,RAWDC3!JW71,RAWDC3!KC71,RAWDC3!KD71,RAWDC3!KG71)</f>
        <v>0</v>
      </c>
      <c r="K72" s="173">
        <f>SUM(RAWDC3!HX71,RAWDC3!HY71,RAWDC3!IC71,RAWDC3!ID71,RAWDC3!IG71,RAWDC3!IN71,RAWDC3!IO71,RAWDC3!IR71,RAWDC3!IZ71,RAWDC3!JD71,RAWDC3!JE71,RAWDC3!JM71,RAWDC3!JN71,RAWDC3!JR71,RAWDC3!JT71,RAWDC3!JU71,RAWDC3!JZ71,RAWDC3!KA71,RAWDC3!KB71,RAWDC3!KE71,RAWDC3!KF71,RAWDC3!KH71,RAWDC3!KI71)</f>
        <v>0</v>
      </c>
    </row>
    <row r="73" spans="1:11">
      <c r="A73" s="128">
        <v>70</v>
      </c>
      <c r="B73" s="162">
        <f>RAWDC3!K72</f>
        <v>0</v>
      </c>
      <c r="C73" s="162">
        <f>RAWDC3!L72</f>
        <v>0</v>
      </c>
      <c r="D73" s="173">
        <f>SUM(RAWDC3!IH72,RAWDC3!IJ72,RAWDC3!IK72,RAWDC3!IL72,RAWDC3!IW72,RAWDC3!JC72,RAWDC3!JF72)</f>
        <v>0</v>
      </c>
      <c r="E73" s="174">
        <f>SUM(RAWDC3!IB72,RAWDC3!II72,RAWDC3!IQ72,RAWDC3!JB72,RAWDC3!JL72,RAWDC3!JY72,RAWDC3!KJ72)</f>
        <v>0</v>
      </c>
      <c r="F73" s="174">
        <f>SUM(RAWDC3!HZ72,RAWDC3!IA72,RAWDC3!IE72,RAWDC3!IM72,RAWDC3!IT72,RAWDC3!IU72,RAWDC3!IV72,RAWDC3!JA72,RAWDC3!JG72,RAWDC3!JH72)</f>
        <v>0</v>
      </c>
      <c r="G73" s="174">
        <f>SUM(RAWDC3!IS72,RAWDC3!IX72,RAWDC3!IY72,RAWDC3!JI72,RAWDC3!JK72,RAWDC3!JO72,RAWDC3!JV72,RAWDC3!JX72)</f>
        <v>0</v>
      </c>
      <c r="H73" s="162"/>
      <c r="I73" s="162">
        <f t="shared" si="7"/>
        <v>0</v>
      </c>
      <c r="J73" s="173">
        <f>SUM(RAWDC3!IF72,RAWDC3!IP72,RAWDC3!JJ72,RAWDC3!JP72,RAWDC3!JQ72,RAWDC3!JS72,RAWDC3!JW72,RAWDC3!KC72,RAWDC3!KD72,RAWDC3!KG72)</f>
        <v>0</v>
      </c>
      <c r="K73" s="173">
        <f>SUM(RAWDC3!HX72,RAWDC3!HY72,RAWDC3!IC72,RAWDC3!ID72,RAWDC3!IG72,RAWDC3!IN72,RAWDC3!IO72,RAWDC3!IR72,RAWDC3!IZ72,RAWDC3!JD72,RAWDC3!JE72,RAWDC3!JM72,RAWDC3!JN72,RAWDC3!JR72,RAWDC3!JT72,RAWDC3!JU72,RAWDC3!JZ72,RAWDC3!KA72,RAWDC3!KB72,RAWDC3!KE72,RAWDC3!KF72,RAWDC3!KH72,RAWDC3!KI72)</f>
        <v>0</v>
      </c>
    </row>
    <row r="74" spans="1:11">
      <c r="A74" s="128">
        <v>71</v>
      </c>
      <c r="B74" s="162" t="str">
        <f>RAWDC3!K73</f>
        <v xml:space="preserve">Lewis </v>
      </c>
      <c r="C74" s="162" t="str">
        <f>RAWDC3!L73</f>
        <v>Plece</v>
      </c>
      <c r="D74" s="173">
        <f>SUM(RAWDC3!IH73,RAWDC3!IJ73,RAWDC3!IK73,RAWDC3!IL73,RAWDC3!IW73,RAWDC3!JC73,RAWDC3!JF73)</f>
        <v>16</v>
      </c>
      <c r="E74" s="174">
        <f>SUM(RAWDC3!IB73,RAWDC3!II73,RAWDC3!IQ73,RAWDC3!JB73,RAWDC3!JL73,RAWDC3!JY73,RAWDC3!KJ73)</f>
        <v>28</v>
      </c>
      <c r="F74" s="174">
        <f>SUM(RAWDC3!HZ73,RAWDC3!IA73,RAWDC3!IE73,RAWDC3!IM73,RAWDC3!IT73,RAWDC3!IU73,RAWDC3!IV73,RAWDC3!JA73,RAWDC3!JG73,RAWDC3!JH73)</f>
        <v>28</v>
      </c>
      <c r="G74" s="174">
        <f>SUM(RAWDC3!IS73,RAWDC3!IX73,RAWDC3!IY73,RAWDC3!JI73,RAWDC3!JK73,RAWDC3!JO73,RAWDC3!JV73,RAWDC3!JX73)</f>
        <v>13</v>
      </c>
      <c r="H74" s="162"/>
      <c r="I74" s="162">
        <f t="shared" si="7"/>
        <v>85</v>
      </c>
      <c r="J74" s="173">
        <f>SUM(RAWDC3!IF73,RAWDC3!IP73,RAWDC3!JJ73,RAWDC3!JP73,RAWDC3!JQ73,RAWDC3!JS73,RAWDC3!JW73,RAWDC3!KC73,RAWDC3!KD73,RAWDC3!KG73)</f>
        <v>10</v>
      </c>
      <c r="K74" s="173">
        <f>SUM(RAWDC3!HX73,RAWDC3!HY73,RAWDC3!IC73,RAWDC3!ID73,RAWDC3!IG73,RAWDC3!IN73,RAWDC3!IO73,RAWDC3!IR73,RAWDC3!IZ73,RAWDC3!JD73,RAWDC3!JE73,RAWDC3!JM73,RAWDC3!JN73,RAWDC3!JR73,RAWDC3!JT73,RAWDC3!JU73,RAWDC3!JZ73,RAWDC3!KA73,RAWDC3!KB73,RAWDC3!KE73,RAWDC3!KF73,RAWDC3!KH73,RAWDC3!KI73)</f>
        <v>63</v>
      </c>
    </row>
    <row r="75" spans="1:11">
      <c r="A75" s="128">
        <v>72</v>
      </c>
      <c r="B75" s="162">
        <f>RAWDC3!K74</f>
        <v>0</v>
      </c>
      <c r="C75" s="162">
        <f>RAWDC3!L74</f>
        <v>0</v>
      </c>
      <c r="D75" s="173">
        <f>SUM(RAWDC3!IH74,RAWDC3!IJ74,RAWDC3!IK74,RAWDC3!IL74,RAWDC3!IW74,RAWDC3!JC74,RAWDC3!JF74)</f>
        <v>0</v>
      </c>
      <c r="E75" s="174">
        <f>SUM(RAWDC3!IB74,RAWDC3!II74,RAWDC3!IQ74,RAWDC3!JB74,RAWDC3!JL74,RAWDC3!JY74,RAWDC3!KJ74)</f>
        <v>0</v>
      </c>
      <c r="F75" s="174">
        <f>SUM(RAWDC3!HZ74,RAWDC3!IA74,RAWDC3!IE74,RAWDC3!IM74,RAWDC3!IT74,RAWDC3!IU74,RAWDC3!IV74,RAWDC3!JA74,RAWDC3!JG74,RAWDC3!JH74)</f>
        <v>0</v>
      </c>
      <c r="G75" s="174">
        <f>SUM(RAWDC3!IS74,RAWDC3!IX74,RAWDC3!IY74,RAWDC3!JI74,RAWDC3!JK74,RAWDC3!JO74,RAWDC3!JV74,RAWDC3!JX74)</f>
        <v>0</v>
      </c>
      <c r="H75" s="162"/>
      <c r="I75" s="162">
        <f t="shared" ref="I75:I132" si="8">SUM(D75:G75)</f>
        <v>0</v>
      </c>
      <c r="J75" s="173">
        <f>SUM(RAWDC3!IF74,RAWDC3!IP74,RAWDC3!JJ74,RAWDC3!JP74,RAWDC3!JQ74,RAWDC3!JS74,RAWDC3!JW74,RAWDC3!KC74,RAWDC3!KD74,RAWDC3!KG74)</f>
        <v>0</v>
      </c>
      <c r="K75" s="173">
        <f>SUM(RAWDC3!HX74,RAWDC3!HY74,RAWDC3!IC74,RAWDC3!ID74,RAWDC3!IG74,RAWDC3!IN74,RAWDC3!IO74,RAWDC3!IR74,RAWDC3!IZ74,RAWDC3!JD74,RAWDC3!JE74,RAWDC3!JM74,RAWDC3!JN74,RAWDC3!JR74,RAWDC3!JT74,RAWDC3!JU74,RAWDC3!JZ74,RAWDC3!KA74,RAWDC3!KB74,RAWDC3!KE74,RAWDC3!KF74,RAWDC3!KH74,RAWDC3!KI74)</f>
        <v>0</v>
      </c>
    </row>
    <row r="76" spans="1:11">
      <c r="A76" s="128">
        <v>73</v>
      </c>
      <c r="B76" s="162">
        <f>RAWDC3!K75</f>
        <v>0</v>
      </c>
      <c r="C76" s="162">
        <f>RAWDC3!L75</f>
        <v>0</v>
      </c>
      <c r="D76" s="173">
        <f>SUM(RAWDC3!IH75,RAWDC3!IJ75,RAWDC3!IK75,RAWDC3!IL75,RAWDC3!IW75,RAWDC3!JC75,RAWDC3!JF75)</f>
        <v>0</v>
      </c>
      <c r="E76" s="174">
        <f>SUM(RAWDC3!IB75,RAWDC3!II75,RAWDC3!IQ75,RAWDC3!JB75,RAWDC3!JL75,RAWDC3!JY75,RAWDC3!KJ75)</f>
        <v>0</v>
      </c>
      <c r="F76" s="174">
        <f>SUM(RAWDC3!HZ75,RAWDC3!IA75,RAWDC3!IE75,RAWDC3!IM75,RAWDC3!IT75,RAWDC3!IU75,RAWDC3!IV75,RAWDC3!JA75,RAWDC3!JG75,RAWDC3!JH75)</f>
        <v>0</v>
      </c>
      <c r="G76" s="174">
        <f>SUM(RAWDC3!IS75,RAWDC3!IX75,RAWDC3!IY75,RAWDC3!JI75,RAWDC3!JK75,RAWDC3!JO75,RAWDC3!JV75,RAWDC3!JX75)</f>
        <v>0</v>
      </c>
      <c r="H76" s="162"/>
      <c r="I76" s="162">
        <f t="shared" si="8"/>
        <v>0</v>
      </c>
      <c r="J76" s="173">
        <f>SUM(RAWDC3!IF75,RAWDC3!IP75,RAWDC3!JJ75,RAWDC3!JP75,RAWDC3!JQ75,RAWDC3!JS75,RAWDC3!JW75,RAWDC3!KC75,RAWDC3!KD75,RAWDC3!KG75)</f>
        <v>0</v>
      </c>
      <c r="K76" s="173">
        <f>SUM(RAWDC3!HX75,RAWDC3!HY75,RAWDC3!IC75,RAWDC3!ID75,RAWDC3!IG75,RAWDC3!IN75,RAWDC3!IO75,RAWDC3!IR75,RAWDC3!IZ75,RAWDC3!JD75,RAWDC3!JE75,RAWDC3!JM75,RAWDC3!JN75,RAWDC3!JR75,RAWDC3!JT75,RAWDC3!JU75,RAWDC3!JZ75,RAWDC3!KA75,RAWDC3!KB75,RAWDC3!KE75,RAWDC3!KF75,RAWDC3!KH75,RAWDC3!KI75)</f>
        <v>0</v>
      </c>
    </row>
    <row r="77" spans="1:11">
      <c r="A77" s="128">
        <v>74</v>
      </c>
      <c r="B77" s="162">
        <f>RAWDC3!K76</f>
        <v>0</v>
      </c>
      <c r="C77" s="162">
        <f>RAWDC3!L76</f>
        <v>0</v>
      </c>
      <c r="D77" s="173">
        <f>SUM(RAWDC3!IH76,RAWDC3!IJ76,RAWDC3!IK76,RAWDC3!IL76,RAWDC3!IW76,RAWDC3!JC76,RAWDC3!JF76)</f>
        <v>0</v>
      </c>
      <c r="E77" s="174">
        <f>SUM(RAWDC3!IB76,RAWDC3!II76,RAWDC3!IQ76,RAWDC3!JB76,RAWDC3!JL76,RAWDC3!JY76,RAWDC3!KJ76)</f>
        <v>0</v>
      </c>
      <c r="F77" s="174">
        <f>SUM(RAWDC3!HZ76,RAWDC3!IA76,RAWDC3!IE76,RAWDC3!IM76,RAWDC3!IT76,RAWDC3!IU76,RAWDC3!IV76,RAWDC3!JA76,RAWDC3!JG76,RAWDC3!JH76)</f>
        <v>0</v>
      </c>
      <c r="G77" s="174">
        <f>SUM(RAWDC3!IS76,RAWDC3!IX76,RAWDC3!IY76,RAWDC3!JI76,RAWDC3!JK76,RAWDC3!JO76,RAWDC3!JV76,RAWDC3!JX76)</f>
        <v>0</v>
      </c>
      <c r="H77" s="162"/>
      <c r="I77" s="162">
        <f t="shared" si="8"/>
        <v>0</v>
      </c>
      <c r="J77" s="173">
        <f>SUM(RAWDC3!IF76,RAWDC3!IP76,RAWDC3!JJ76,RAWDC3!JP76,RAWDC3!JQ76,RAWDC3!JS76,RAWDC3!JW76,RAWDC3!KC76,RAWDC3!KD76,RAWDC3!KG76)</f>
        <v>0</v>
      </c>
      <c r="K77" s="173">
        <f>SUM(RAWDC3!HX76,RAWDC3!HY76,RAWDC3!IC76,RAWDC3!ID76,RAWDC3!IG76,RAWDC3!IN76,RAWDC3!IO76,RAWDC3!IR76,RAWDC3!IZ76,RAWDC3!JD76,RAWDC3!JE76,RAWDC3!JM76,RAWDC3!JN76,RAWDC3!JR76,RAWDC3!JT76,RAWDC3!JU76,RAWDC3!JZ76,RAWDC3!KA76,RAWDC3!KB76,RAWDC3!KE76,RAWDC3!KF76,RAWDC3!KH76,RAWDC3!KI76)</f>
        <v>0</v>
      </c>
    </row>
    <row r="78" spans="1:11">
      <c r="A78" s="128">
        <v>75</v>
      </c>
      <c r="B78" s="162">
        <f>RAWDC3!K77</f>
        <v>0</v>
      </c>
      <c r="C78" s="162">
        <f>RAWDC3!L77</f>
        <v>0</v>
      </c>
      <c r="D78" s="173">
        <f>SUM(RAWDC3!IH77,RAWDC3!IJ77,RAWDC3!IK77,RAWDC3!IL77,RAWDC3!IW77,RAWDC3!JC77,RAWDC3!JF77)</f>
        <v>0</v>
      </c>
      <c r="E78" s="174">
        <f>SUM(RAWDC3!IB77,RAWDC3!II77,RAWDC3!IQ77,RAWDC3!JB77,RAWDC3!JL77,RAWDC3!JY77,RAWDC3!KJ77)</f>
        <v>0</v>
      </c>
      <c r="F78" s="174">
        <f>SUM(RAWDC3!HZ77,RAWDC3!IA77,RAWDC3!IE77,RAWDC3!IM77,RAWDC3!IT77,RAWDC3!IU77,RAWDC3!IV77,RAWDC3!JA77,RAWDC3!JG77,RAWDC3!JH77)</f>
        <v>0</v>
      </c>
      <c r="G78" s="174">
        <f>SUM(RAWDC3!IS77,RAWDC3!IX77,RAWDC3!IY77,RAWDC3!JI77,RAWDC3!JK77,RAWDC3!JO77,RAWDC3!JV77,RAWDC3!JX77)</f>
        <v>0</v>
      </c>
      <c r="H78" s="162"/>
      <c r="I78" s="162">
        <f t="shared" si="8"/>
        <v>0</v>
      </c>
      <c r="J78" s="173">
        <f>SUM(RAWDC3!IF77,RAWDC3!IP77,RAWDC3!JJ77,RAWDC3!JP77,RAWDC3!JQ77,RAWDC3!JS77,RAWDC3!JW77,RAWDC3!KC77,RAWDC3!KD77,RAWDC3!KG77)</f>
        <v>0</v>
      </c>
      <c r="K78" s="173">
        <f>SUM(RAWDC3!HX77,RAWDC3!HY77,RAWDC3!IC77,RAWDC3!ID77,RAWDC3!IG77,RAWDC3!IN77,RAWDC3!IO77,RAWDC3!IR77,RAWDC3!IZ77,RAWDC3!JD77,RAWDC3!JE77,RAWDC3!JM77,RAWDC3!JN77,RAWDC3!JR77,RAWDC3!JT77,RAWDC3!JU77,RAWDC3!JZ77,RAWDC3!KA77,RAWDC3!KB77,RAWDC3!KE77,RAWDC3!KF77,RAWDC3!KH77,RAWDC3!KI77)</f>
        <v>0</v>
      </c>
    </row>
    <row r="79" spans="1:11">
      <c r="A79" s="128">
        <v>76</v>
      </c>
      <c r="B79" s="162">
        <f>RAWDC3!K78</f>
        <v>0</v>
      </c>
      <c r="C79" s="162">
        <f>RAWDC3!L78</f>
        <v>0</v>
      </c>
      <c r="D79" s="173">
        <f>SUM(RAWDC3!IH78,RAWDC3!IJ78,RAWDC3!IK78,RAWDC3!IL78,RAWDC3!IW78,RAWDC3!JC78,RAWDC3!JF78)</f>
        <v>0</v>
      </c>
      <c r="E79" s="174">
        <f>SUM(RAWDC3!IB78,RAWDC3!II78,RAWDC3!IQ78,RAWDC3!JB78,RAWDC3!JL78,RAWDC3!JY78,RAWDC3!KJ78)</f>
        <v>0</v>
      </c>
      <c r="F79" s="174">
        <f>SUM(RAWDC3!HZ78,RAWDC3!IA78,RAWDC3!IE78,RAWDC3!IM78,RAWDC3!IT78,RAWDC3!IU78,RAWDC3!IV78,RAWDC3!JA78,RAWDC3!JG78,RAWDC3!JH78)</f>
        <v>0</v>
      </c>
      <c r="G79" s="174">
        <f>SUM(RAWDC3!IS78,RAWDC3!IX78,RAWDC3!IY78,RAWDC3!JI78,RAWDC3!JK78,RAWDC3!JO78,RAWDC3!JV78,RAWDC3!JX78)</f>
        <v>0</v>
      </c>
      <c r="H79" s="162"/>
      <c r="I79" s="162">
        <f t="shared" si="8"/>
        <v>0</v>
      </c>
      <c r="J79" s="173">
        <f>SUM(RAWDC3!IF78,RAWDC3!IP78,RAWDC3!JJ78,RAWDC3!JP78,RAWDC3!JQ78,RAWDC3!JS78,RAWDC3!JW78,RAWDC3!KC78,RAWDC3!KD78,RAWDC3!KG78)</f>
        <v>0</v>
      </c>
      <c r="K79" s="173">
        <f>SUM(RAWDC3!HX78,RAWDC3!HY78,RAWDC3!IC78,RAWDC3!ID78,RAWDC3!IG78,RAWDC3!IN78,RAWDC3!IO78,RAWDC3!IR78,RAWDC3!IZ78,RAWDC3!JD78,RAWDC3!JE78,RAWDC3!JM78,RAWDC3!JN78,RAWDC3!JR78,RAWDC3!JT78,RAWDC3!JU78,RAWDC3!JZ78,RAWDC3!KA78,RAWDC3!KB78,RAWDC3!KE78,RAWDC3!KF78,RAWDC3!KH78,RAWDC3!KI78)</f>
        <v>0</v>
      </c>
    </row>
    <row r="80" spans="1:11">
      <c r="A80" s="128">
        <v>77</v>
      </c>
      <c r="B80" s="162">
        <f>RAWDC3!K79</f>
        <v>0</v>
      </c>
      <c r="C80" s="162">
        <f>RAWDC3!L79</f>
        <v>0</v>
      </c>
      <c r="D80" s="173">
        <f>SUM(RAWDC3!IH79,RAWDC3!IJ79,RAWDC3!IK79,RAWDC3!IL79,RAWDC3!IW79,RAWDC3!JC79,RAWDC3!JF79)</f>
        <v>0</v>
      </c>
      <c r="E80" s="174">
        <f>SUM(RAWDC3!IB79,RAWDC3!II79,RAWDC3!IQ79,RAWDC3!JB79,RAWDC3!JL79,RAWDC3!JY79,RAWDC3!KJ79)</f>
        <v>0</v>
      </c>
      <c r="F80" s="174">
        <f>SUM(RAWDC3!HZ79,RAWDC3!IA79,RAWDC3!IE79,RAWDC3!IM79,RAWDC3!IT79,RAWDC3!IU79,RAWDC3!IV79,RAWDC3!JA79,RAWDC3!JG79,RAWDC3!JH79)</f>
        <v>0</v>
      </c>
      <c r="G80" s="174">
        <f>SUM(RAWDC3!IS79,RAWDC3!IX79,RAWDC3!IY79,RAWDC3!JI79,RAWDC3!JK79,RAWDC3!JO79,RAWDC3!JV79,RAWDC3!JX79)</f>
        <v>0</v>
      </c>
      <c r="H80" s="162"/>
      <c r="I80" s="162">
        <f t="shared" si="8"/>
        <v>0</v>
      </c>
      <c r="J80" s="173">
        <f>SUM(RAWDC3!IF79,RAWDC3!IP79,RAWDC3!JJ79,RAWDC3!JP79,RAWDC3!JQ79,RAWDC3!JS79,RAWDC3!JW79,RAWDC3!KC79,RAWDC3!KD79,RAWDC3!KG79)</f>
        <v>0</v>
      </c>
      <c r="K80" s="173">
        <f>SUM(RAWDC3!HX79,RAWDC3!HY79,RAWDC3!IC79,RAWDC3!ID79,RAWDC3!IG79,RAWDC3!IN79,RAWDC3!IO79,RAWDC3!IR79,RAWDC3!IZ79,RAWDC3!JD79,RAWDC3!JE79,RAWDC3!JM79,RAWDC3!JN79,RAWDC3!JR79,RAWDC3!JT79,RAWDC3!JU79,RAWDC3!JZ79,RAWDC3!KA79,RAWDC3!KB79,RAWDC3!KE79,RAWDC3!KF79,RAWDC3!KH79,RAWDC3!KI79)</f>
        <v>0</v>
      </c>
    </row>
    <row r="81" spans="1:11">
      <c r="A81" s="128">
        <v>78</v>
      </c>
      <c r="B81" s="162">
        <f>RAWDC3!K80</f>
        <v>0</v>
      </c>
      <c r="C81" s="162">
        <f>RAWDC3!L80</f>
        <v>0</v>
      </c>
      <c r="D81" s="173">
        <f>SUM(RAWDC3!IH80,RAWDC3!IJ80,RAWDC3!IK80,RAWDC3!IL80,RAWDC3!IW80,RAWDC3!JC80,RAWDC3!JF80)</f>
        <v>0</v>
      </c>
      <c r="E81" s="174">
        <f>SUM(RAWDC3!IB80,RAWDC3!II80,RAWDC3!IQ80,RAWDC3!JB80,RAWDC3!JL80,RAWDC3!JY80,RAWDC3!KJ80)</f>
        <v>0</v>
      </c>
      <c r="F81" s="174">
        <f>SUM(RAWDC3!HZ80,RAWDC3!IA80,RAWDC3!IE80,RAWDC3!IM80,RAWDC3!IT80,RAWDC3!IU80,RAWDC3!IV80,RAWDC3!JA80,RAWDC3!JG80,RAWDC3!JH80)</f>
        <v>0</v>
      </c>
      <c r="G81" s="174">
        <f>SUM(RAWDC3!IS80,RAWDC3!IX80,RAWDC3!IY80,RAWDC3!JI80,RAWDC3!JK80,RAWDC3!JO80,RAWDC3!JV80,RAWDC3!JX80)</f>
        <v>0</v>
      </c>
      <c r="H81" s="162"/>
      <c r="I81" s="162">
        <f t="shared" si="8"/>
        <v>0</v>
      </c>
      <c r="J81" s="173">
        <f>SUM(RAWDC3!IF80,RAWDC3!IP80,RAWDC3!JJ80,RAWDC3!JP80,RAWDC3!JQ80,RAWDC3!JS80,RAWDC3!JW80,RAWDC3!KC80,RAWDC3!KD80,RAWDC3!KG80)</f>
        <v>0</v>
      </c>
      <c r="K81" s="173">
        <f>SUM(RAWDC3!HX80,RAWDC3!HY80,RAWDC3!IC80,RAWDC3!ID80,RAWDC3!IG80,RAWDC3!IN80,RAWDC3!IO80,RAWDC3!IR80,RAWDC3!IZ80,RAWDC3!JD80,RAWDC3!JE80,RAWDC3!JM80,RAWDC3!JN80,RAWDC3!JR80,RAWDC3!JT80,RAWDC3!JU80,RAWDC3!JZ80,RAWDC3!KA80,RAWDC3!KB80,RAWDC3!KE80,RAWDC3!KF80,RAWDC3!KH80,RAWDC3!KI80)</f>
        <v>0</v>
      </c>
    </row>
    <row r="82" spans="1:11">
      <c r="A82" s="128">
        <v>79</v>
      </c>
      <c r="B82" s="162">
        <f>RAWDC3!K81</f>
        <v>0</v>
      </c>
      <c r="C82" s="162">
        <f>RAWDC3!L81</f>
        <v>0</v>
      </c>
      <c r="D82" s="173">
        <f>SUM(RAWDC3!IH81,RAWDC3!IJ81,RAWDC3!IK81,RAWDC3!IL81,RAWDC3!IW81,RAWDC3!JC81,RAWDC3!JF81)</f>
        <v>0</v>
      </c>
      <c r="E82" s="174">
        <f>SUM(RAWDC3!IB81,RAWDC3!II81,RAWDC3!IQ81,RAWDC3!JB81,RAWDC3!JL81,RAWDC3!JY81,RAWDC3!KJ81)</f>
        <v>0</v>
      </c>
      <c r="F82" s="174">
        <f>SUM(RAWDC3!HZ81,RAWDC3!IA81,RAWDC3!IE81,RAWDC3!IM81,RAWDC3!IT81,RAWDC3!IU81,RAWDC3!IV81,RAWDC3!JA81,RAWDC3!JG81,RAWDC3!JH81)</f>
        <v>0</v>
      </c>
      <c r="G82" s="174">
        <f>SUM(RAWDC3!IS81,RAWDC3!IX81,RAWDC3!IY81,RAWDC3!JI81,RAWDC3!JK81,RAWDC3!JO81,RAWDC3!JV81,RAWDC3!JX81)</f>
        <v>0</v>
      </c>
      <c r="H82" s="162"/>
      <c r="I82" s="162">
        <f t="shared" si="8"/>
        <v>0</v>
      </c>
      <c r="J82" s="173">
        <f>SUM(RAWDC3!IF81,RAWDC3!IP81,RAWDC3!JJ81,RAWDC3!JP81,RAWDC3!JQ81,RAWDC3!JS81,RAWDC3!JW81,RAWDC3!KC81,RAWDC3!KD81,RAWDC3!KG81)</f>
        <v>0</v>
      </c>
      <c r="K82" s="173">
        <f>SUM(RAWDC3!HX81,RAWDC3!HY81,RAWDC3!IC81,RAWDC3!ID81,RAWDC3!IG81,RAWDC3!IN81,RAWDC3!IO81,RAWDC3!IR81,RAWDC3!IZ81,RAWDC3!JD81,RAWDC3!JE81,RAWDC3!JM81,RAWDC3!JN81,RAWDC3!JR81,RAWDC3!JT81,RAWDC3!JU81,RAWDC3!JZ81,RAWDC3!KA81,RAWDC3!KB81,RAWDC3!KE81,RAWDC3!KF81,RAWDC3!KH81,RAWDC3!KI81)</f>
        <v>0</v>
      </c>
    </row>
    <row r="83" spans="1:11">
      <c r="A83" s="128">
        <v>80</v>
      </c>
      <c r="B83" s="162" t="str">
        <f>RAWDC3!K82</f>
        <v xml:space="preserve">Emil </v>
      </c>
      <c r="C83" s="162" t="str">
        <f>RAWDC3!L82</f>
        <v>Moesle</v>
      </c>
      <c r="D83" s="173">
        <f>SUM(RAWDC3!IH82,RAWDC3!IJ82,RAWDC3!IK82,RAWDC3!IL82,RAWDC3!IW82,RAWDC3!JC82,RAWDC3!JF82)</f>
        <v>19</v>
      </c>
      <c r="E83" s="174">
        <f>SUM(RAWDC3!IB82,RAWDC3!II82,RAWDC3!IQ82,RAWDC3!JB82,RAWDC3!JL82,RAWDC3!JY82,RAWDC3!KJ82)</f>
        <v>25</v>
      </c>
      <c r="F83" s="174">
        <f>SUM(RAWDC3!HZ82,RAWDC3!IA82,RAWDC3!IE82,RAWDC3!IM82,RAWDC3!IT82,RAWDC3!IU82,RAWDC3!IV82,RAWDC3!JA82,RAWDC3!JG82,RAWDC3!JH82)</f>
        <v>28</v>
      </c>
      <c r="G83" s="174">
        <f>SUM(RAWDC3!IS82,RAWDC3!IX82,RAWDC3!IY82,RAWDC3!JI82,RAWDC3!JK82,RAWDC3!JO82,RAWDC3!JV82,RAWDC3!JX82)</f>
        <v>19</v>
      </c>
      <c r="H83" s="162"/>
      <c r="I83" s="162">
        <f t="shared" si="8"/>
        <v>91</v>
      </c>
      <c r="J83" s="173">
        <f>SUM(RAWDC3!IF82,RAWDC3!IP82,RAWDC3!JJ82,RAWDC3!JP82,RAWDC3!JQ82,RAWDC3!JS82,RAWDC3!JW82,RAWDC3!KC82,RAWDC3!KD82,RAWDC3!KG82)</f>
        <v>17</v>
      </c>
      <c r="K83" s="173">
        <f>SUM(RAWDC3!HX82,RAWDC3!HY82,RAWDC3!IC82,RAWDC3!ID82,RAWDC3!IG82,RAWDC3!IN82,RAWDC3!IO82,RAWDC3!IR82,RAWDC3!IZ82,RAWDC3!JD82,RAWDC3!JE82,RAWDC3!JM82,RAWDC3!JN82,RAWDC3!JR82,RAWDC3!JT82,RAWDC3!JU82,RAWDC3!JZ82,RAWDC3!KA82,RAWDC3!KB82,RAWDC3!KE82,RAWDC3!KF82,RAWDC3!KH82,RAWDC3!KI82)</f>
        <v>42</v>
      </c>
    </row>
    <row r="84" spans="1:11">
      <c r="A84" s="128">
        <v>81</v>
      </c>
      <c r="B84" s="162" t="str">
        <f>RAWDC3!K83</f>
        <v>Justin</v>
      </c>
      <c r="C84" s="162" t="str">
        <f>RAWDC3!L83</f>
        <v>Tarrant</v>
      </c>
      <c r="D84" s="173">
        <f>SUM(RAWDC3!IH83,RAWDC3!IJ83,RAWDC3!IK83,RAWDC3!IL83,RAWDC3!IW83,RAWDC3!JC83,RAWDC3!JF83)</f>
        <v>21</v>
      </c>
      <c r="E84" s="174">
        <f>SUM(RAWDC3!IB83,RAWDC3!II83,RAWDC3!IQ83,RAWDC3!JB83,RAWDC3!JL83,RAWDC3!JY83,RAWDC3!KJ83)</f>
        <v>24</v>
      </c>
      <c r="F84" s="174">
        <f>SUM(RAWDC3!HZ83,RAWDC3!IA83,RAWDC3!IE83,RAWDC3!IM83,RAWDC3!IT83,RAWDC3!IU83,RAWDC3!IV83,RAWDC3!JA83,RAWDC3!JG83,RAWDC3!JH83)</f>
        <v>22</v>
      </c>
      <c r="G84" s="174">
        <f>SUM(RAWDC3!IS83,RAWDC3!IX83,RAWDC3!IY83,RAWDC3!JI83,RAWDC3!JK83,RAWDC3!JO83,RAWDC3!JV83,RAWDC3!JX83)</f>
        <v>19</v>
      </c>
      <c r="H84" s="162"/>
      <c r="I84" s="162">
        <f t="shared" si="8"/>
        <v>86</v>
      </c>
      <c r="J84" s="173">
        <f>SUM(RAWDC3!IF83,RAWDC3!IP83,RAWDC3!JJ83,RAWDC3!JP83,RAWDC3!JQ83,RAWDC3!JS83,RAWDC3!JW83,RAWDC3!KC83,RAWDC3!KD83,RAWDC3!KG83)</f>
        <v>14</v>
      </c>
      <c r="K84" s="173">
        <f>SUM(RAWDC3!HX83,RAWDC3!HY83,RAWDC3!IC83,RAWDC3!ID83,RAWDC3!IG83,RAWDC3!IN83,RAWDC3!IO83,RAWDC3!IR83,RAWDC3!IZ83,RAWDC3!JD83,RAWDC3!JE83,RAWDC3!JM83,RAWDC3!JN83,RAWDC3!JR83,RAWDC3!JT83,RAWDC3!JU83,RAWDC3!JZ83,RAWDC3!KA83,RAWDC3!KB83,RAWDC3!KE83,RAWDC3!KF83,RAWDC3!KH83,RAWDC3!KI83)</f>
        <v>35</v>
      </c>
    </row>
    <row r="85" spans="1:11">
      <c r="A85" s="128">
        <v>82</v>
      </c>
      <c r="B85" s="162" t="str">
        <f>RAWDC3!K84</f>
        <v>Tom</v>
      </c>
      <c r="C85" s="162" t="str">
        <f>RAWDC3!L84</f>
        <v>Young</v>
      </c>
      <c r="D85" s="173">
        <f>SUM(RAWDC3!IH84,RAWDC3!IJ84,RAWDC3!IK84,RAWDC3!IL84,RAWDC3!IW84,RAWDC3!JC84,RAWDC3!JF84)</f>
        <v>21</v>
      </c>
      <c r="E85" s="174">
        <f>SUM(RAWDC3!IB84,RAWDC3!II84,RAWDC3!IQ84,RAWDC3!JB84,RAWDC3!JL84,RAWDC3!JY84,RAWDC3!KJ84)</f>
        <v>21</v>
      </c>
      <c r="F85" s="174">
        <f>SUM(RAWDC3!HZ84,RAWDC3!IA84,RAWDC3!IE84,RAWDC3!IM84,RAWDC3!IT84,RAWDC3!IU84,RAWDC3!IV84,RAWDC3!JA84,RAWDC3!JG84,RAWDC3!JH84)</f>
        <v>31</v>
      </c>
      <c r="G85" s="174">
        <f>SUM(RAWDC3!IS84,RAWDC3!IX84,RAWDC3!IY84,RAWDC3!JI84,RAWDC3!JK84,RAWDC3!JO84,RAWDC3!JV84,RAWDC3!JX84)</f>
        <v>24</v>
      </c>
      <c r="H85" s="162"/>
      <c r="I85" s="162">
        <f t="shared" si="8"/>
        <v>97</v>
      </c>
      <c r="J85" s="173">
        <f>SUM(RAWDC3!IF84,RAWDC3!IP84,RAWDC3!JJ84,RAWDC3!JP84,RAWDC3!JQ84,RAWDC3!JS84,RAWDC3!JW84,RAWDC3!KC84,RAWDC3!KD84,RAWDC3!KG84)</f>
        <v>26</v>
      </c>
      <c r="K85" s="173">
        <f>SUM(RAWDC3!HX84,RAWDC3!HY84,RAWDC3!IC84,RAWDC3!ID84,RAWDC3!IG84,RAWDC3!IN84,RAWDC3!IO84,RAWDC3!IR84,RAWDC3!IZ84,RAWDC3!JD84,RAWDC3!JE84,RAWDC3!JM84,RAWDC3!JN84,RAWDC3!JR84,RAWDC3!JT84,RAWDC3!JU84,RAWDC3!JZ84,RAWDC3!KA84,RAWDC3!KB84,RAWDC3!KE84,RAWDC3!KF84,RAWDC3!KH84,RAWDC3!KI84)</f>
        <v>56</v>
      </c>
    </row>
    <row r="86" spans="1:11">
      <c r="A86" s="128">
        <v>83</v>
      </c>
      <c r="B86" s="162" t="str">
        <f>RAWDC3!K85</f>
        <v>Sam</v>
      </c>
      <c r="C86" s="162" t="str">
        <f>RAWDC3!L85</f>
        <v>Lloyd-Perks</v>
      </c>
      <c r="D86" s="173">
        <f>SUM(RAWDC3!IH85,RAWDC3!IJ85,RAWDC3!IK85,RAWDC3!IL85,RAWDC3!IW85,RAWDC3!JC85,RAWDC3!JF85)</f>
        <v>17</v>
      </c>
      <c r="E86" s="174">
        <f>SUM(RAWDC3!IB85,RAWDC3!II85,RAWDC3!IQ85,RAWDC3!JB85,RAWDC3!JL85,RAWDC3!JY85,RAWDC3!KJ85)</f>
        <v>21</v>
      </c>
      <c r="F86" s="174">
        <f>SUM(RAWDC3!HZ85,RAWDC3!IA85,RAWDC3!IE85,RAWDC3!IM85,RAWDC3!IT85,RAWDC3!IU85,RAWDC3!IV85,RAWDC3!JA85,RAWDC3!JG85,RAWDC3!JH85)</f>
        <v>28</v>
      </c>
      <c r="G86" s="174">
        <f>SUM(RAWDC3!IS85,RAWDC3!IX85,RAWDC3!IY85,RAWDC3!JI85,RAWDC3!JK85,RAWDC3!JO85,RAWDC3!JV85,RAWDC3!JX85)</f>
        <v>12</v>
      </c>
      <c r="H86" s="162"/>
      <c r="I86" s="162">
        <f t="shared" si="8"/>
        <v>78</v>
      </c>
      <c r="J86" s="173">
        <f>SUM(RAWDC3!IF85,RAWDC3!IP85,RAWDC3!JJ85,RAWDC3!JP85,RAWDC3!JQ85,RAWDC3!JS85,RAWDC3!JW85,RAWDC3!KC85,RAWDC3!KD85,RAWDC3!KG85)</f>
        <v>21</v>
      </c>
      <c r="K86" s="173">
        <f>SUM(RAWDC3!HX85,RAWDC3!HY85,RAWDC3!IC85,RAWDC3!ID85,RAWDC3!IG85,RAWDC3!IN85,RAWDC3!IO85,RAWDC3!IR85,RAWDC3!IZ85,RAWDC3!JD85,RAWDC3!JE85,RAWDC3!JM85,RAWDC3!JN85,RAWDC3!JR85,RAWDC3!JT85,RAWDC3!JU85,RAWDC3!JZ85,RAWDC3!KA85,RAWDC3!KB85,RAWDC3!KE85,RAWDC3!KF85,RAWDC3!KH85,RAWDC3!KI85)</f>
        <v>61</v>
      </c>
    </row>
    <row r="87" spans="1:11">
      <c r="A87" s="128">
        <v>84</v>
      </c>
      <c r="B87" s="162" t="str">
        <f>RAWDC3!K86</f>
        <v xml:space="preserve">Daniel </v>
      </c>
      <c r="C87" s="162" t="str">
        <f>RAWDC3!L86</f>
        <v>Kennett</v>
      </c>
      <c r="D87" s="173">
        <f>SUM(RAWDC3!IH86,RAWDC3!IJ86,RAWDC3!IK86,RAWDC3!IL86,RAWDC3!IW86,RAWDC3!JC86,RAWDC3!JF86)</f>
        <v>21</v>
      </c>
      <c r="E87" s="174">
        <f>SUM(RAWDC3!IB86,RAWDC3!II86,RAWDC3!IQ86,RAWDC3!JB86,RAWDC3!JL86,RAWDC3!JY86,RAWDC3!KJ86)</f>
        <v>24</v>
      </c>
      <c r="F87" s="174">
        <f>SUM(RAWDC3!HZ86,RAWDC3!IA86,RAWDC3!IE86,RAWDC3!IM86,RAWDC3!IT86,RAWDC3!IU86,RAWDC3!IV86,RAWDC3!JA86,RAWDC3!JG86,RAWDC3!JH86)</f>
        <v>30</v>
      </c>
      <c r="G87" s="174">
        <f>SUM(RAWDC3!IS86,RAWDC3!IX86,RAWDC3!IY86,RAWDC3!JI86,RAWDC3!JK86,RAWDC3!JO86,RAWDC3!JV86,RAWDC3!JX86)</f>
        <v>22</v>
      </c>
      <c r="H87" s="162"/>
      <c r="I87" s="162">
        <f t="shared" si="8"/>
        <v>97</v>
      </c>
      <c r="J87" s="173">
        <f>SUM(RAWDC3!IF86,RAWDC3!IP86,RAWDC3!JJ86,RAWDC3!JP86,RAWDC3!JQ86,RAWDC3!JS86,RAWDC3!JW86,RAWDC3!KC86,RAWDC3!KD86,RAWDC3!KG86)</f>
        <v>21</v>
      </c>
      <c r="K87" s="173">
        <f>SUM(RAWDC3!HX86,RAWDC3!HY86,RAWDC3!IC86,RAWDC3!ID86,RAWDC3!IG86,RAWDC3!IN86,RAWDC3!IO86,RAWDC3!IR86,RAWDC3!IZ86,RAWDC3!JD86,RAWDC3!JE86,RAWDC3!JM86,RAWDC3!JN86,RAWDC3!JR86,RAWDC3!JT86,RAWDC3!JU86,RAWDC3!JZ86,RAWDC3!KA86,RAWDC3!KB86,RAWDC3!KE86,RAWDC3!KF86,RAWDC3!KH86,RAWDC3!KI86)</f>
        <v>44</v>
      </c>
    </row>
    <row r="88" spans="1:11">
      <c r="A88" s="128">
        <v>85</v>
      </c>
      <c r="B88" s="162" t="str">
        <f>RAWDC3!K87</f>
        <v>Luke</v>
      </c>
      <c r="C88" s="162" t="str">
        <f>RAWDC3!L87</f>
        <v>Northmore</v>
      </c>
      <c r="D88" s="173">
        <f>SUM(RAWDC3!IH87,RAWDC3!IJ87,RAWDC3!IK87,RAWDC3!IL87,RAWDC3!IW87,RAWDC3!JC87,RAWDC3!JF87)</f>
        <v>20</v>
      </c>
      <c r="E88" s="174">
        <f>SUM(RAWDC3!IB87,RAWDC3!II87,RAWDC3!IQ87,RAWDC3!JB87,RAWDC3!JL87,RAWDC3!JY87,RAWDC3!KJ87)</f>
        <v>27</v>
      </c>
      <c r="F88" s="174">
        <f>SUM(RAWDC3!HZ87,RAWDC3!IA87,RAWDC3!IE87,RAWDC3!IM87,RAWDC3!IT87,RAWDC3!IU87,RAWDC3!IV87,RAWDC3!JA87,RAWDC3!JG87,RAWDC3!JH87)</f>
        <v>32</v>
      </c>
      <c r="G88" s="174">
        <f>SUM(RAWDC3!IS87,RAWDC3!IX87,RAWDC3!IY87,RAWDC3!JI87,RAWDC3!JK87,RAWDC3!JO87,RAWDC3!JV87,RAWDC3!JX87)</f>
        <v>18</v>
      </c>
      <c r="H88" s="162"/>
      <c r="I88" s="162">
        <f t="shared" si="8"/>
        <v>97</v>
      </c>
      <c r="J88" s="173">
        <f>SUM(RAWDC3!IF87,RAWDC3!IP87,RAWDC3!JJ87,RAWDC3!JP87,RAWDC3!JQ87,RAWDC3!JS87,RAWDC3!JW87,RAWDC3!KC87,RAWDC3!KD87,RAWDC3!KG87)</f>
        <v>15</v>
      </c>
      <c r="K88" s="173">
        <f>SUM(RAWDC3!HX87,RAWDC3!HY87,RAWDC3!IC87,RAWDC3!ID87,RAWDC3!IG87,RAWDC3!IN87,RAWDC3!IO87,RAWDC3!IR87,RAWDC3!IZ87,RAWDC3!JD87,RAWDC3!JE87,RAWDC3!JM87,RAWDC3!JN87,RAWDC3!JR87,RAWDC3!JT87,RAWDC3!JU87,RAWDC3!JZ87,RAWDC3!KA87,RAWDC3!KB87,RAWDC3!KE87,RAWDC3!KF87,RAWDC3!KH87,RAWDC3!KI87)</f>
        <v>41</v>
      </c>
    </row>
    <row r="89" spans="1:11">
      <c r="A89" s="128">
        <v>86</v>
      </c>
      <c r="B89" s="162" t="str">
        <f>RAWDC3!K88</f>
        <v>Mark</v>
      </c>
      <c r="C89" s="162" t="str">
        <f>RAWDC3!L88</f>
        <v>Desogus</v>
      </c>
      <c r="D89" s="173">
        <f>SUM(RAWDC3!IH88,RAWDC3!IJ88,RAWDC3!IK88,RAWDC3!IL88,RAWDC3!IW88,RAWDC3!JC88,RAWDC3!JF88)</f>
        <v>16</v>
      </c>
      <c r="E89" s="174">
        <f>SUM(RAWDC3!IB88,RAWDC3!II88,RAWDC3!IQ88,RAWDC3!JB88,RAWDC3!JL88,RAWDC3!JY88,RAWDC3!KJ88)</f>
        <v>19</v>
      </c>
      <c r="F89" s="174">
        <f>SUM(RAWDC3!HZ88,RAWDC3!IA88,RAWDC3!IE88,RAWDC3!IM88,RAWDC3!IT88,RAWDC3!IU88,RAWDC3!IV88,RAWDC3!JA88,RAWDC3!JG88,RAWDC3!JH88)</f>
        <v>24</v>
      </c>
      <c r="G89" s="174">
        <f>SUM(RAWDC3!IS88,RAWDC3!IX88,RAWDC3!IY88,RAWDC3!JI88,RAWDC3!JK88,RAWDC3!JO88,RAWDC3!JV88,RAWDC3!JX88)</f>
        <v>19</v>
      </c>
      <c r="H89" s="162"/>
      <c r="I89" s="162">
        <f t="shared" si="8"/>
        <v>78</v>
      </c>
      <c r="J89" s="173">
        <f>SUM(RAWDC3!IF88,RAWDC3!IP88,RAWDC3!JJ88,RAWDC3!JP88,RAWDC3!JQ88,RAWDC3!JS88,RAWDC3!JW88,RAWDC3!KC88,RAWDC3!KD88,RAWDC3!KG88)</f>
        <v>17</v>
      </c>
      <c r="K89" s="173">
        <f>SUM(RAWDC3!HX88,RAWDC3!HY88,RAWDC3!IC88,RAWDC3!ID88,RAWDC3!IG88,RAWDC3!IN88,RAWDC3!IO88,RAWDC3!IR88,RAWDC3!IZ88,RAWDC3!JD88,RAWDC3!JE88,RAWDC3!JM88,RAWDC3!JN88,RAWDC3!JR88,RAWDC3!JT88,RAWDC3!JU88,RAWDC3!JZ88,RAWDC3!KA88,RAWDC3!KB88,RAWDC3!KE88,RAWDC3!KF88,RAWDC3!KH88,RAWDC3!KI88)</f>
        <v>51</v>
      </c>
    </row>
    <row r="90" spans="1:11">
      <c r="A90" s="128">
        <v>87</v>
      </c>
      <c r="B90" s="162">
        <f>RAWDC3!K89</f>
        <v>0</v>
      </c>
      <c r="C90" s="162">
        <f>RAWDC3!L89</f>
        <v>0</v>
      </c>
      <c r="D90" s="173">
        <f>SUM(RAWDC3!IH89,RAWDC3!IJ89,RAWDC3!IK89,RAWDC3!IL89,RAWDC3!IW89,RAWDC3!JC89,RAWDC3!JF89)</f>
        <v>0</v>
      </c>
      <c r="E90" s="174">
        <f>SUM(RAWDC3!IB89,RAWDC3!II89,RAWDC3!IQ89,RAWDC3!JB89,RAWDC3!JL89,RAWDC3!JY89,RAWDC3!KJ89)</f>
        <v>0</v>
      </c>
      <c r="F90" s="174">
        <f>SUM(RAWDC3!HZ89,RAWDC3!IA89,RAWDC3!IE89,RAWDC3!IM89,RAWDC3!IT89,RAWDC3!IU89,RAWDC3!IV89,RAWDC3!JA89,RAWDC3!JG89,RAWDC3!JH89)</f>
        <v>0</v>
      </c>
      <c r="G90" s="174">
        <f>SUM(RAWDC3!IS89,RAWDC3!IX89,RAWDC3!IY89,RAWDC3!JI89,RAWDC3!JK89,RAWDC3!JO89,RAWDC3!JV89,RAWDC3!JX89)</f>
        <v>0</v>
      </c>
      <c r="H90" s="162"/>
      <c r="I90" s="162">
        <f t="shared" si="8"/>
        <v>0</v>
      </c>
      <c r="J90" s="173">
        <f>SUM(RAWDC3!IF89,RAWDC3!IP89,RAWDC3!JJ89,RAWDC3!JP89,RAWDC3!JQ89,RAWDC3!JS89,RAWDC3!JW89,RAWDC3!KC89,RAWDC3!KD89,RAWDC3!KG89)</f>
        <v>0</v>
      </c>
      <c r="K90" s="173">
        <f>SUM(RAWDC3!HX89,RAWDC3!HY89,RAWDC3!IC89,RAWDC3!ID89,RAWDC3!IG89,RAWDC3!IN89,RAWDC3!IO89,RAWDC3!IR89,RAWDC3!IZ89,RAWDC3!JD89,RAWDC3!JE89,RAWDC3!JM89,RAWDC3!JN89,RAWDC3!JR89,RAWDC3!JT89,RAWDC3!JU89,RAWDC3!JZ89,RAWDC3!KA89,RAWDC3!KB89,RAWDC3!KE89,RAWDC3!KF89,RAWDC3!KH89,RAWDC3!KI89)</f>
        <v>0</v>
      </c>
    </row>
    <row r="91" spans="1:11">
      <c r="A91" s="128">
        <v>88</v>
      </c>
      <c r="B91" s="162">
        <f>RAWDC3!K90</f>
        <v>0</v>
      </c>
      <c r="C91" s="162">
        <f>RAWDC3!L90</f>
        <v>0</v>
      </c>
      <c r="D91" s="173">
        <f>SUM(RAWDC3!IH90,RAWDC3!IJ90,RAWDC3!IK90,RAWDC3!IL90,RAWDC3!IW90,RAWDC3!JC90,RAWDC3!JF90)</f>
        <v>0</v>
      </c>
      <c r="E91" s="174">
        <f>SUM(RAWDC3!IB90,RAWDC3!II90,RAWDC3!IQ90,RAWDC3!JB90,RAWDC3!JL90,RAWDC3!JY90,RAWDC3!KJ90)</f>
        <v>0</v>
      </c>
      <c r="F91" s="174">
        <f>SUM(RAWDC3!HZ90,RAWDC3!IA90,RAWDC3!IE90,RAWDC3!IM90,RAWDC3!IT90,RAWDC3!IU90,RAWDC3!IV90,RAWDC3!JA90,RAWDC3!JG90,RAWDC3!JH90)</f>
        <v>0</v>
      </c>
      <c r="G91" s="174">
        <f>SUM(RAWDC3!IS90,RAWDC3!IX90,RAWDC3!IY90,RAWDC3!JI90,RAWDC3!JK90,RAWDC3!JO90,RAWDC3!JV90,RAWDC3!JX90)</f>
        <v>0</v>
      </c>
      <c r="H91" s="162"/>
      <c r="I91" s="162">
        <f t="shared" si="8"/>
        <v>0</v>
      </c>
      <c r="J91" s="173">
        <f>SUM(RAWDC3!IF90,RAWDC3!IP90,RAWDC3!JJ90,RAWDC3!JP90,RAWDC3!JQ90,RAWDC3!JS90,RAWDC3!JW90,RAWDC3!KC90,RAWDC3!KD90,RAWDC3!KG90)</f>
        <v>0</v>
      </c>
      <c r="K91" s="173">
        <f>SUM(RAWDC3!HX90,RAWDC3!HY90,RAWDC3!IC90,RAWDC3!ID90,RAWDC3!IG90,RAWDC3!IN90,RAWDC3!IO90,RAWDC3!IR90,RAWDC3!IZ90,RAWDC3!JD90,RAWDC3!JE90,RAWDC3!JM90,RAWDC3!JN90,RAWDC3!JR90,RAWDC3!JT90,RAWDC3!JU90,RAWDC3!JZ90,RAWDC3!KA90,RAWDC3!KB90,RAWDC3!KE90,RAWDC3!KF90,RAWDC3!KH90,RAWDC3!KI90)</f>
        <v>0</v>
      </c>
    </row>
    <row r="92" spans="1:11">
      <c r="A92" s="128">
        <v>89</v>
      </c>
      <c r="B92" s="162" t="str">
        <f>RAWDC3!K91</f>
        <v>corey</v>
      </c>
      <c r="C92" s="162" t="str">
        <f>RAWDC3!L91</f>
        <v>lewis</v>
      </c>
      <c r="D92" s="173">
        <f>SUM(RAWDC3!IH91,RAWDC3!IJ91,RAWDC3!IK91,RAWDC3!IL91,RAWDC3!IW91,RAWDC3!JC91,RAWDC3!JF91)</f>
        <v>16</v>
      </c>
      <c r="E92" s="174">
        <f>SUM(RAWDC3!IB91,RAWDC3!II91,RAWDC3!IQ91,RAWDC3!JB91,RAWDC3!JL91,RAWDC3!JY91,RAWDC3!KJ91)</f>
        <v>23</v>
      </c>
      <c r="F92" s="174">
        <f>SUM(RAWDC3!HZ91,RAWDC3!IA91,RAWDC3!IE91,RAWDC3!IM91,RAWDC3!IT91,RAWDC3!IU91,RAWDC3!IV91,RAWDC3!JA91,RAWDC3!JG91,RAWDC3!JH91)</f>
        <v>28</v>
      </c>
      <c r="G92" s="174">
        <f>SUM(RAWDC3!IS91,RAWDC3!IX91,RAWDC3!IY91,RAWDC3!JI91,RAWDC3!JK91,RAWDC3!JO91,RAWDC3!JV91,RAWDC3!JX91)</f>
        <v>14</v>
      </c>
      <c r="H92" s="162"/>
      <c r="I92" s="162">
        <f t="shared" si="8"/>
        <v>81</v>
      </c>
      <c r="J92" s="173">
        <f>SUM(RAWDC3!IF91,RAWDC3!IP91,RAWDC3!JJ91,RAWDC3!JP91,RAWDC3!JQ91,RAWDC3!JS91,RAWDC3!JW91,RAWDC3!KC91,RAWDC3!KD91,RAWDC3!KG91)</f>
        <v>18</v>
      </c>
      <c r="K92" s="173">
        <f>SUM(RAWDC3!HX91,RAWDC3!HY91,RAWDC3!IC91,RAWDC3!ID91,RAWDC3!IG91,RAWDC3!IN91,RAWDC3!IO91,RAWDC3!IR91,RAWDC3!IZ91,RAWDC3!JD91,RAWDC3!JE91,RAWDC3!JM91,RAWDC3!JN91,RAWDC3!JR91,RAWDC3!JT91,RAWDC3!JU91,RAWDC3!JZ91,RAWDC3!KA91,RAWDC3!KB91,RAWDC3!KE91,RAWDC3!KF91,RAWDC3!KH91,RAWDC3!KI91)</f>
        <v>48</v>
      </c>
    </row>
    <row r="93" spans="1:11">
      <c r="A93" s="128">
        <v>90</v>
      </c>
      <c r="B93" s="162">
        <f>RAWDC3!K92</f>
        <v>0</v>
      </c>
      <c r="C93" s="162">
        <f>RAWDC3!L92</f>
        <v>0</v>
      </c>
      <c r="D93" s="173">
        <f>SUM(RAWDC3!IH92,RAWDC3!IJ92,RAWDC3!IK92,RAWDC3!IL92,RAWDC3!IW92,RAWDC3!JC92,RAWDC3!JF92)</f>
        <v>0</v>
      </c>
      <c r="E93" s="174">
        <f>SUM(RAWDC3!IB92,RAWDC3!II92,RAWDC3!IQ92,RAWDC3!JB92,RAWDC3!JL92,RAWDC3!JY92,RAWDC3!KJ92)</f>
        <v>0</v>
      </c>
      <c r="F93" s="174">
        <f>SUM(RAWDC3!HZ92,RAWDC3!IA92,RAWDC3!IE92,RAWDC3!IM92,RAWDC3!IT92,RAWDC3!IU92,RAWDC3!IV92,RAWDC3!JA92,RAWDC3!JG92,RAWDC3!JH92)</f>
        <v>0</v>
      </c>
      <c r="G93" s="174">
        <f>SUM(RAWDC3!IS92,RAWDC3!IX92,RAWDC3!IY92,RAWDC3!JI92,RAWDC3!JK92,RAWDC3!JO92,RAWDC3!JV92,RAWDC3!JX92)</f>
        <v>0</v>
      </c>
      <c r="H93" s="162"/>
      <c r="I93" s="162">
        <f t="shared" si="8"/>
        <v>0</v>
      </c>
      <c r="J93" s="173">
        <f>SUM(RAWDC3!IF92,RAWDC3!IP92,RAWDC3!JJ92,RAWDC3!JP92,RAWDC3!JQ92,RAWDC3!JS92,RAWDC3!JW92,RAWDC3!KC92,RAWDC3!KD92,RAWDC3!KG92)</f>
        <v>0</v>
      </c>
      <c r="K93" s="173">
        <f>SUM(RAWDC3!HX92,RAWDC3!HY92,RAWDC3!IC92,RAWDC3!ID92,RAWDC3!IG92,RAWDC3!IN92,RAWDC3!IO92,RAWDC3!IR92,RAWDC3!IZ92,RAWDC3!JD92,RAWDC3!JE92,RAWDC3!JM92,RAWDC3!JN92,RAWDC3!JR92,RAWDC3!JT92,RAWDC3!JU92,RAWDC3!JZ92,RAWDC3!KA92,RAWDC3!KB92,RAWDC3!KE92,RAWDC3!KF92,RAWDC3!KH92,RAWDC3!KI92)</f>
        <v>0</v>
      </c>
    </row>
    <row r="94" spans="1:11">
      <c r="A94" s="128">
        <v>91</v>
      </c>
      <c r="B94" s="162" t="str">
        <f>RAWDC3!K93</f>
        <v xml:space="preserve">Alex </v>
      </c>
      <c r="C94" s="162" t="str">
        <f>RAWDC3!L93</f>
        <v>Dombrandt</v>
      </c>
      <c r="D94" s="173">
        <f>SUM(RAWDC3!IH93,RAWDC3!IJ93,RAWDC3!IK93,RAWDC3!IL93,RAWDC3!IW93,RAWDC3!JC93,RAWDC3!JF93)</f>
        <v>21</v>
      </c>
      <c r="E94" s="174">
        <f>SUM(RAWDC3!IB93,RAWDC3!II93,RAWDC3!IQ93,RAWDC3!JB93,RAWDC3!JL93,RAWDC3!JY93,RAWDC3!KJ93)</f>
        <v>23</v>
      </c>
      <c r="F94" s="174">
        <f>SUM(RAWDC3!HZ93,RAWDC3!IA93,RAWDC3!IE93,RAWDC3!IM93,RAWDC3!IT93,RAWDC3!IU93,RAWDC3!IV93,RAWDC3!JA93,RAWDC3!JG93,RAWDC3!JH93)</f>
        <v>27</v>
      </c>
      <c r="G94" s="174">
        <f>SUM(RAWDC3!IS93,RAWDC3!IX93,RAWDC3!IY93,RAWDC3!JI93,RAWDC3!JK93,RAWDC3!JO93,RAWDC3!JV93,RAWDC3!JX93)</f>
        <v>22</v>
      </c>
      <c r="H94" s="162"/>
      <c r="I94" s="162">
        <f t="shared" si="8"/>
        <v>93</v>
      </c>
      <c r="J94" s="173">
        <f>SUM(RAWDC3!IF93,RAWDC3!IP93,RAWDC3!JJ93,RAWDC3!JP93,RAWDC3!JQ93,RAWDC3!JS93,RAWDC3!JW93,RAWDC3!KC93,RAWDC3!KD93,RAWDC3!KG93)</f>
        <v>25</v>
      </c>
      <c r="K94" s="173">
        <f>SUM(RAWDC3!HX93,RAWDC3!HY93,RAWDC3!IC93,RAWDC3!ID93,RAWDC3!IG93,RAWDC3!IN93,RAWDC3!IO93,RAWDC3!IR93,RAWDC3!IZ93,RAWDC3!JD93,RAWDC3!JE93,RAWDC3!JM93,RAWDC3!JN93,RAWDC3!JR93,RAWDC3!JT93,RAWDC3!JU93,RAWDC3!JZ93,RAWDC3!KA93,RAWDC3!KB93,RAWDC3!KE93,RAWDC3!KF93,RAWDC3!KH93,RAWDC3!KI93)</f>
        <v>53</v>
      </c>
    </row>
    <row r="95" spans="1:11">
      <c r="A95" s="128">
        <v>92</v>
      </c>
      <c r="B95" s="162" t="str">
        <f>RAWDC3!K94</f>
        <v>euan</v>
      </c>
      <c r="C95" s="162" t="str">
        <f>RAWDC3!L94</f>
        <v>fay</v>
      </c>
      <c r="D95" s="173">
        <f>SUM(RAWDC3!IH94,RAWDC3!IJ94,RAWDC3!IK94,RAWDC3!IL94,RAWDC3!IW94,RAWDC3!JC94,RAWDC3!JF94)</f>
        <v>16</v>
      </c>
      <c r="E95" s="174">
        <f>SUM(RAWDC3!IB94,RAWDC3!II94,RAWDC3!IQ94,RAWDC3!JB94,RAWDC3!JL94,RAWDC3!JY94,RAWDC3!KJ94)</f>
        <v>20</v>
      </c>
      <c r="F95" s="174">
        <f>SUM(RAWDC3!HZ94,RAWDC3!IA94,RAWDC3!IE94,RAWDC3!IM94,RAWDC3!IT94,RAWDC3!IU94,RAWDC3!IV94,RAWDC3!JA94,RAWDC3!JG94,RAWDC3!JH94)</f>
        <v>20</v>
      </c>
      <c r="G95" s="174">
        <f>SUM(RAWDC3!IS94,RAWDC3!IX94,RAWDC3!IY94,RAWDC3!JI94,RAWDC3!JK94,RAWDC3!JO94,RAWDC3!JV94,RAWDC3!JX94)</f>
        <v>16</v>
      </c>
      <c r="H95" s="162"/>
      <c r="I95" s="162">
        <f t="shared" si="8"/>
        <v>72</v>
      </c>
      <c r="J95" s="173">
        <f>SUM(RAWDC3!IF94,RAWDC3!IP94,RAWDC3!JJ94,RAWDC3!JP94,RAWDC3!JQ94,RAWDC3!JS94,RAWDC3!JW94,RAWDC3!KC94,RAWDC3!KD94,RAWDC3!KG94)</f>
        <v>16</v>
      </c>
      <c r="K95" s="173">
        <f>SUM(RAWDC3!HX94,RAWDC3!HY94,RAWDC3!IC94,RAWDC3!ID94,RAWDC3!IG94,RAWDC3!IN94,RAWDC3!IO94,RAWDC3!IR94,RAWDC3!IZ94,RAWDC3!JD94,RAWDC3!JE94,RAWDC3!JM94,RAWDC3!JN94,RAWDC3!JR94,RAWDC3!JT94,RAWDC3!JU94,RAWDC3!JZ94,RAWDC3!KA94,RAWDC3!KB94,RAWDC3!KE94,RAWDC3!KF94,RAWDC3!KH94,RAWDC3!KI94)</f>
        <v>62</v>
      </c>
    </row>
    <row r="96" spans="1:11">
      <c r="A96" s="128">
        <v>93</v>
      </c>
      <c r="B96" s="162" t="str">
        <f>RAWDC3!K95</f>
        <v xml:space="preserve">Ewan </v>
      </c>
      <c r="C96" s="162" t="str">
        <f>RAWDC3!L95</f>
        <v>Watson</v>
      </c>
      <c r="D96" s="173">
        <f>SUM(RAWDC3!IH95,RAWDC3!IJ95,RAWDC3!IK95,RAWDC3!IL95,RAWDC3!IW95,RAWDC3!JC95,RAWDC3!JF95)</f>
        <v>16</v>
      </c>
      <c r="E96" s="174">
        <f>SUM(RAWDC3!IB95,RAWDC3!II95,RAWDC3!IQ95,RAWDC3!JB95,RAWDC3!JL95,RAWDC3!JY95,RAWDC3!KJ95)</f>
        <v>14</v>
      </c>
      <c r="F96" s="174">
        <f>SUM(RAWDC3!HZ95,RAWDC3!IA95,RAWDC3!IE95,RAWDC3!IM95,RAWDC3!IT95,RAWDC3!IU95,RAWDC3!IV95,RAWDC3!JA95,RAWDC3!JG95,RAWDC3!JH95)</f>
        <v>29</v>
      </c>
      <c r="G96" s="174">
        <f>SUM(RAWDC3!IS95,RAWDC3!IX95,RAWDC3!IY95,RAWDC3!JI95,RAWDC3!JK95,RAWDC3!JO95,RAWDC3!JV95,RAWDC3!JX95)</f>
        <v>16</v>
      </c>
      <c r="H96" s="162"/>
      <c r="I96" s="162">
        <f t="shared" si="8"/>
        <v>75</v>
      </c>
      <c r="J96" s="173">
        <f>SUM(RAWDC3!IF95,RAWDC3!IP95,RAWDC3!JJ95,RAWDC3!JP95,RAWDC3!JQ95,RAWDC3!JS95,RAWDC3!JW95,RAWDC3!KC95,RAWDC3!KD95,RAWDC3!KG95)</f>
        <v>29</v>
      </c>
      <c r="K96" s="173">
        <f>SUM(RAWDC3!HX95,RAWDC3!HY95,RAWDC3!IC95,RAWDC3!ID95,RAWDC3!IG95,RAWDC3!IN95,RAWDC3!IO95,RAWDC3!IR95,RAWDC3!IZ95,RAWDC3!JD95,RAWDC3!JE95,RAWDC3!JM95,RAWDC3!JN95,RAWDC3!JR95,RAWDC3!JT95,RAWDC3!JU95,RAWDC3!JZ95,RAWDC3!KA95,RAWDC3!KB95,RAWDC3!KE95,RAWDC3!KF95,RAWDC3!KH95,RAWDC3!KI95)</f>
        <v>56</v>
      </c>
    </row>
    <row r="97" spans="1:11">
      <c r="A97" s="128">
        <v>94</v>
      </c>
      <c r="B97" s="162" t="str">
        <f>RAWDC3!K96</f>
        <v>Aled</v>
      </c>
      <c r="C97" s="162" t="str">
        <f>RAWDC3!L96</f>
        <v>Evans</v>
      </c>
      <c r="D97" s="173">
        <f>SUM(RAWDC3!IH96,RAWDC3!IJ96,RAWDC3!IK96,RAWDC3!IL96,RAWDC3!IW96,RAWDC3!JC96,RAWDC3!JF96)</f>
        <v>17</v>
      </c>
      <c r="E97" s="174">
        <f>SUM(RAWDC3!IB96,RAWDC3!II96,RAWDC3!IQ96,RAWDC3!JB96,RAWDC3!JL96,RAWDC3!JY96,RAWDC3!KJ96)</f>
        <v>15</v>
      </c>
      <c r="F97" s="174">
        <f>SUM(RAWDC3!HZ96,RAWDC3!IA96,RAWDC3!IE96,RAWDC3!IM96,RAWDC3!IT96,RAWDC3!IU96,RAWDC3!IV96,RAWDC3!JA96,RAWDC3!JG96,RAWDC3!JH96)</f>
        <v>26</v>
      </c>
      <c r="G97" s="174">
        <f>SUM(RAWDC3!IS96,RAWDC3!IX96,RAWDC3!IY96,RAWDC3!JI96,RAWDC3!JK96,RAWDC3!JO96,RAWDC3!JV96,RAWDC3!JX96)</f>
        <v>20</v>
      </c>
      <c r="H97" s="162"/>
      <c r="I97" s="162">
        <f t="shared" si="8"/>
        <v>78</v>
      </c>
      <c r="J97" s="173">
        <f>SUM(RAWDC3!IF96,RAWDC3!IP96,RAWDC3!JJ96,RAWDC3!JP96,RAWDC3!JQ96,RAWDC3!JS96,RAWDC3!JW96,RAWDC3!KC96,RAWDC3!KD96,RAWDC3!KG96)</f>
        <v>23</v>
      </c>
      <c r="K97" s="173">
        <f>SUM(RAWDC3!HX96,RAWDC3!HY96,RAWDC3!IC96,RAWDC3!ID96,RAWDC3!IG96,RAWDC3!IN96,RAWDC3!IO96,RAWDC3!IR96,RAWDC3!IZ96,RAWDC3!JD96,RAWDC3!JE96,RAWDC3!JM96,RAWDC3!JN96,RAWDC3!JR96,RAWDC3!JT96,RAWDC3!JU96,RAWDC3!JZ96,RAWDC3!KA96,RAWDC3!KB96,RAWDC3!KE96,RAWDC3!KF96,RAWDC3!KH96,RAWDC3!KI96)</f>
        <v>54</v>
      </c>
    </row>
    <row r="98" spans="1:11">
      <c r="A98" s="128">
        <v>95</v>
      </c>
      <c r="B98" s="162" t="str">
        <f>RAWDC3!K97</f>
        <v>Jac</v>
      </c>
      <c r="C98" s="162" t="str">
        <f>RAWDC3!L97</f>
        <v>Arthur</v>
      </c>
      <c r="D98" s="173">
        <f>SUM(RAWDC3!IH97,RAWDC3!IJ97,RAWDC3!IK97,RAWDC3!IL97,RAWDC3!IW97,RAWDC3!JC97,RAWDC3!JF97)</f>
        <v>19</v>
      </c>
      <c r="E98" s="174">
        <f>SUM(RAWDC3!IB97,RAWDC3!II97,RAWDC3!IQ97,RAWDC3!JB97,RAWDC3!JL97,RAWDC3!JY97,RAWDC3!KJ97)</f>
        <v>20</v>
      </c>
      <c r="F98" s="174">
        <f>SUM(RAWDC3!HZ97,RAWDC3!IA97,RAWDC3!IE97,RAWDC3!IM97,RAWDC3!IT97,RAWDC3!IU97,RAWDC3!IV97,RAWDC3!JA97,RAWDC3!JG97,RAWDC3!JH97)</f>
        <v>30</v>
      </c>
      <c r="G98" s="174">
        <f>SUM(RAWDC3!IS97,RAWDC3!IX97,RAWDC3!IY97,RAWDC3!JI97,RAWDC3!JK97,RAWDC3!JO97,RAWDC3!JV97,RAWDC3!JX97)</f>
        <v>24</v>
      </c>
      <c r="H98" s="162"/>
      <c r="I98" s="162">
        <f t="shared" si="8"/>
        <v>93</v>
      </c>
      <c r="J98" s="173">
        <f>SUM(RAWDC3!IF97,RAWDC3!IP97,RAWDC3!JJ97,RAWDC3!JP97,RAWDC3!JQ97,RAWDC3!JS97,RAWDC3!JW97,RAWDC3!KC97,RAWDC3!KD97,RAWDC3!KG97)</f>
        <v>25</v>
      </c>
      <c r="K98" s="173">
        <f>SUM(RAWDC3!HX97,RAWDC3!HY97,RAWDC3!IC97,RAWDC3!ID97,RAWDC3!IG97,RAWDC3!IN97,RAWDC3!IO97,RAWDC3!IR97,RAWDC3!IZ97,RAWDC3!JD97,RAWDC3!JE97,RAWDC3!JM97,RAWDC3!JN97,RAWDC3!JR97,RAWDC3!JT97,RAWDC3!JU97,RAWDC3!JZ97,RAWDC3!KA97,RAWDC3!KB97,RAWDC3!KE97,RAWDC3!KF97,RAWDC3!KH97,RAWDC3!KI97)</f>
        <v>51</v>
      </c>
    </row>
    <row r="99" spans="1:11">
      <c r="A99" s="128">
        <v>96</v>
      </c>
      <c r="B99" s="162" t="str">
        <f>RAWDC3!K98</f>
        <v>Scott</v>
      </c>
      <c r="C99" s="162" t="str">
        <f>RAWDC3!L98</f>
        <v>Griffith</v>
      </c>
      <c r="D99" s="173">
        <f>SUM(RAWDC3!IH98,RAWDC3!IJ98,RAWDC3!IK98,RAWDC3!IL98,RAWDC3!IW98,RAWDC3!JC98,RAWDC3!JF98)</f>
        <v>20</v>
      </c>
      <c r="E99" s="174">
        <f>SUM(RAWDC3!IB98,RAWDC3!II98,RAWDC3!IQ98,RAWDC3!JB98,RAWDC3!JL98,RAWDC3!JY98,RAWDC3!KJ98)</f>
        <v>23</v>
      </c>
      <c r="F99" s="174">
        <f>SUM(RAWDC3!HZ98,RAWDC3!IA98,RAWDC3!IE98,RAWDC3!IM98,RAWDC3!IT98,RAWDC3!IU98,RAWDC3!IV98,RAWDC3!JA98,RAWDC3!JG98,RAWDC3!JH98)</f>
        <v>25</v>
      </c>
      <c r="G99" s="174">
        <f>SUM(RAWDC3!IS98,RAWDC3!IX98,RAWDC3!IY98,RAWDC3!JI98,RAWDC3!JK98,RAWDC3!JO98,RAWDC3!JV98,RAWDC3!JX98)</f>
        <v>25</v>
      </c>
      <c r="H99" s="162"/>
      <c r="I99" s="162">
        <f t="shared" si="8"/>
        <v>93</v>
      </c>
      <c r="J99" s="173">
        <f>SUM(RAWDC3!IF98,RAWDC3!IP98,RAWDC3!JJ98,RAWDC3!JP98,RAWDC3!JQ98,RAWDC3!JS98,RAWDC3!JW98,RAWDC3!KC98,RAWDC3!KD98,RAWDC3!KG98)</f>
        <v>14</v>
      </c>
      <c r="K99" s="173">
        <f>SUM(RAWDC3!HX98,RAWDC3!HY98,RAWDC3!IC98,RAWDC3!ID98,RAWDC3!IG98,RAWDC3!IN98,RAWDC3!IO98,RAWDC3!IR98,RAWDC3!IZ98,RAWDC3!JD98,RAWDC3!JE98,RAWDC3!JM98,RAWDC3!JN98,RAWDC3!JR98,RAWDC3!JT98,RAWDC3!JU98,RAWDC3!JZ98,RAWDC3!KA98,RAWDC3!KB98,RAWDC3!KE98,RAWDC3!KF98,RAWDC3!KH98,RAWDC3!KI98)</f>
        <v>66</v>
      </c>
    </row>
    <row r="100" spans="1:11">
      <c r="A100" s="128">
        <v>97</v>
      </c>
      <c r="B100" s="162" t="str">
        <f>RAWDC3!K99</f>
        <v>Dawid</v>
      </c>
      <c r="C100" s="162" t="str">
        <f>RAWDC3!L99</f>
        <v>Rubasniak</v>
      </c>
      <c r="D100" s="173">
        <f>SUM(RAWDC3!IH99,RAWDC3!IJ99,RAWDC3!IK99,RAWDC3!IL99,RAWDC3!IW99,RAWDC3!JC99,RAWDC3!JF99)</f>
        <v>14</v>
      </c>
      <c r="E100" s="174">
        <f>SUM(RAWDC3!IB99,RAWDC3!II99,RAWDC3!IQ99,RAWDC3!JB99,RAWDC3!JL99,RAWDC3!JY99,RAWDC3!KJ99)</f>
        <v>21</v>
      </c>
      <c r="F100" s="174">
        <f>SUM(RAWDC3!HZ99,RAWDC3!IA99,RAWDC3!IE99,RAWDC3!IM99,RAWDC3!IT99,RAWDC3!IU99,RAWDC3!IV99,RAWDC3!JA99,RAWDC3!JG99,RAWDC3!JH99)</f>
        <v>23</v>
      </c>
      <c r="G100" s="174">
        <f>SUM(RAWDC3!IS99,RAWDC3!IX99,RAWDC3!IY99,RAWDC3!JI99,RAWDC3!JK99,RAWDC3!JO99,RAWDC3!JV99,RAWDC3!JX99)</f>
        <v>15</v>
      </c>
      <c r="H100" s="162"/>
      <c r="I100" s="162">
        <f t="shared" si="8"/>
        <v>73</v>
      </c>
      <c r="J100" s="173">
        <f>SUM(RAWDC3!IF99,RAWDC3!IP99,RAWDC3!JJ99,RAWDC3!JP99,RAWDC3!JQ99,RAWDC3!JS99,RAWDC3!JW99,RAWDC3!KC99,RAWDC3!KD99,RAWDC3!KG99)</f>
        <v>15</v>
      </c>
      <c r="K100" s="173">
        <f>SUM(RAWDC3!HX99,RAWDC3!HY99,RAWDC3!IC99,RAWDC3!ID99,RAWDC3!IG99,RAWDC3!IN99,RAWDC3!IO99,RAWDC3!IR99,RAWDC3!IZ99,RAWDC3!JD99,RAWDC3!JE99,RAWDC3!JM99,RAWDC3!JN99,RAWDC3!JR99,RAWDC3!JT99,RAWDC3!JU99,RAWDC3!JZ99,RAWDC3!KA99,RAWDC3!KB99,RAWDC3!KE99,RAWDC3!KF99,RAWDC3!KH99,RAWDC3!KI99)</f>
        <v>41</v>
      </c>
    </row>
    <row r="101" spans="1:11">
      <c r="A101" s="128">
        <v>98</v>
      </c>
      <c r="B101" s="162" t="str">
        <f>RAWDC3!K100</f>
        <v>Adam</v>
      </c>
      <c r="C101" s="162" t="str">
        <f>RAWDC3!L100</f>
        <v>Dove</v>
      </c>
      <c r="D101" s="173">
        <f>SUM(RAWDC3!IH100,RAWDC3!IJ100,RAWDC3!IK100,RAWDC3!IL100,RAWDC3!IW100,RAWDC3!JC100,RAWDC3!JF100)</f>
        <v>20</v>
      </c>
      <c r="E101" s="174">
        <f>SUM(RAWDC3!IB100,RAWDC3!II100,RAWDC3!IQ100,RAWDC3!JB100,RAWDC3!JL100,RAWDC3!JY100,RAWDC3!KJ100)</f>
        <v>21</v>
      </c>
      <c r="F101" s="174">
        <f>SUM(RAWDC3!HZ100,RAWDC3!IA100,RAWDC3!IE100,RAWDC3!IM100,RAWDC3!IT100,RAWDC3!IU100,RAWDC3!IV100,RAWDC3!JA100,RAWDC3!JG100,RAWDC3!JH100)</f>
        <v>32</v>
      </c>
      <c r="G101" s="174">
        <f>SUM(RAWDC3!IS100,RAWDC3!IX100,RAWDC3!IY100,RAWDC3!JI100,RAWDC3!JK100,RAWDC3!JO100,RAWDC3!JV100,RAWDC3!JX100)</f>
        <v>16</v>
      </c>
      <c r="H101" s="162"/>
      <c r="I101" s="162">
        <f t="shared" si="8"/>
        <v>89</v>
      </c>
      <c r="J101" s="173">
        <f>SUM(RAWDC3!IF100,RAWDC3!IP100,RAWDC3!JJ100,RAWDC3!JP100,RAWDC3!JQ100,RAWDC3!JS100,RAWDC3!JW100,RAWDC3!KC100,RAWDC3!KD100,RAWDC3!KG100)</f>
        <v>18</v>
      </c>
      <c r="K101" s="173">
        <f>SUM(RAWDC3!HX100,RAWDC3!HY100,RAWDC3!IC100,RAWDC3!ID100,RAWDC3!IG100,RAWDC3!IN100,RAWDC3!IO100,RAWDC3!IR100,RAWDC3!IZ100,RAWDC3!JD100,RAWDC3!JE100,RAWDC3!JM100,RAWDC3!JN100,RAWDC3!JR100,RAWDC3!JT100,RAWDC3!JU100,RAWDC3!JZ100,RAWDC3!KA100,RAWDC3!KB100,RAWDC3!KE100,RAWDC3!KF100,RAWDC3!KH100,RAWDC3!KI100)</f>
        <v>51</v>
      </c>
    </row>
    <row r="102" spans="1:11">
      <c r="A102" s="128">
        <v>99</v>
      </c>
      <c r="B102" s="162" t="str">
        <f>RAWDC3!K101</f>
        <v xml:space="preserve">Aled </v>
      </c>
      <c r="C102" s="162" t="str">
        <f>RAWDC3!L101</f>
        <v>Ward</v>
      </c>
      <c r="D102" s="173">
        <f>SUM(RAWDC3!IH101,RAWDC3!IJ101,RAWDC3!IK101,RAWDC3!IL101,RAWDC3!IW101,RAWDC3!JC101,RAWDC3!JF101)</f>
        <v>16</v>
      </c>
      <c r="E102" s="174">
        <f>SUM(RAWDC3!IB101,RAWDC3!II101,RAWDC3!IQ101,RAWDC3!JB101,RAWDC3!JL101,RAWDC3!JY101,RAWDC3!KJ101)</f>
        <v>20</v>
      </c>
      <c r="F102" s="174">
        <f>SUM(RAWDC3!HZ101,RAWDC3!IA101,RAWDC3!IE101,RAWDC3!IM101,RAWDC3!IT101,RAWDC3!IU101,RAWDC3!IV101,RAWDC3!JA101,RAWDC3!JG101,RAWDC3!JH101)</f>
        <v>19</v>
      </c>
      <c r="G102" s="174">
        <f>SUM(RAWDC3!IS101,RAWDC3!IX101,RAWDC3!IY101,RAWDC3!JI101,RAWDC3!JK101,RAWDC3!JO101,RAWDC3!JV101,RAWDC3!JX101)</f>
        <v>15</v>
      </c>
      <c r="H102" s="162"/>
      <c r="I102" s="162">
        <f t="shared" si="8"/>
        <v>70</v>
      </c>
      <c r="J102" s="173">
        <f>SUM(RAWDC3!IF101,RAWDC3!IP101,RAWDC3!JJ101,RAWDC3!JP101,RAWDC3!JQ101,RAWDC3!JS101,RAWDC3!JW101,RAWDC3!KC101,RAWDC3!KD101,RAWDC3!KG101)</f>
        <v>17</v>
      </c>
      <c r="K102" s="173">
        <f>SUM(RAWDC3!HX101,RAWDC3!HY101,RAWDC3!IC101,RAWDC3!ID101,RAWDC3!IG101,RAWDC3!IN101,RAWDC3!IO101,RAWDC3!IR101,RAWDC3!IZ101,RAWDC3!JD101,RAWDC3!JE101,RAWDC3!JM101,RAWDC3!JN101,RAWDC3!JR101,RAWDC3!JT101,RAWDC3!JU101,RAWDC3!JZ101,RAWDC3!KA101,RAWDC3!KB101,RAWDC3!KE101,RAWDC3!KF101,RAWDC3!KH101,RAWDC3!KI101)</f>
        <v>46</v>
      </c>
    </row>
    <row r="103" spans="1:11">
      <c r="A103" s="128">
        <v>100</v>
      </c>
      <c r="B103" s="162" t="str">
        <f>RAWDC3!K102</f>
        <v>Josh</v>
      </c>
      <c r="C103" s="162" t="str">
        <f>RAWDC3!L102</f>
        <v>Jones</v>
      </c>
      <c r="D103" s="173">
        <f>SUM(RAWDC3!IH102,RAWDC3!IJ102,RAWDC3!IK102,RAWDC3!IL102,RAWDC3!IW102,RAWDC3!JC102,RAWDC3!JF102)</f>
        <v>27</v>
      </c>
      <c r="E103" s="174">
        <f>SUM(RAWDC3!IB102,RAWDC3!II102,RAWDC3!IQ102,RAWDC3!JB102,RAWDC3!JL102,RAWDC3!JY102,RAWDC3!KJ102)</f>
        <v>28</v>
      </c>
      <c r="F103" s="174">
        <f>SUM(RAWDC3!HZ102,RAWDC3!IA102,RAWDC3!IE102,RAWDC3!IM102,RAWDC3!IT102,RAWDC3!IU102,RAWDC3!IV102,RAWDC3!JA102,RAWDC3!JG102,RAWDC3!JH102)</f>
        <v>38</v>
      </c>
      <c r="G103" s="174">
        <f>SUM(RAWDC3!IS102,RAWDC3!IX102,RAWDC3!IY102,RAWDC3!JI102,RAWDC3!JK102,RAWDC3!JO102,RAWDC3!JV102,RAWDC3!JX102)</f>
        <v>29</v>
      </c>
      <c r="H103" s="162"/>
      <c r="I103" s="162">
        <f t="shared" si="8"/>
        <v>122</v>
      </c>
      <c r="J103" s="173">
        <f>SUM(RAWDC3!IF102,RAWDC3!IP102,RAWDC3!JJ102,RAWDC3!JP102,RAWDC3!JQ102,RAWDC3!JS102,RAWDC3!JW102,RAWDC3!KC102,RAWDC3!KD102,RAWDC3!KG102)</f>
        <v>22</v>
      </c>
      <c r="K103" s="173">
        <f>SUM(RAWDC3!HX102,RAWDC3!HY102,RAWDC3!IC102,RAWDC3!ID102,RAWDC3!IG102,RAWDC3!IN102,RAWDC3!IO102,RAWDC3!IR102,RAWDC3!IZ102,RAWDC3!JD102,RAWDC3!JE102,RAWDC3!JM102,RAWDC3!JN102,RAWDC3!JR102,RAWDC3!JT102,RAWDC3!JU102,RAWDC3!JZ102,RAWDC3!KA102,RAWDC3!KB102,RAWDC3!KE102,RAWDC3!KF102,RAWDC3!KH102,RAWDC3!KI102)</f>
        <v>54</v>
      </c>
    </row>
    <row r="104" spans="1:11">
      <c r="A104" s="128">
        <v>101</v>
      </c>
      <c r="B104" s="162">
        <f>RAWDC3!K103</f>
        <v>0</v>
      </c>
      <c r="C104" s="162">
        <f>RAWDC3!L103</f>
        <v>0</v>
      </c>
      <c r="D104" s="173">
        <f>SUM(RAWDC3!IH103,RAWDC3!IJ103,RAWDC3!IK103,RAWDC3!IL103,RAWDC3!IW103,RAWDC3!JC103,RAWDC3!JF103)</f>
        <v>0</v>
      </c>
      <c r="E104" s="174">
        <f>SUM(RAWDC3!IB103,RAWDC3!II103,RAWDC3!IQ103,RAWDC3!JB103,RAWDC3!JL103,RAWDC3!JY103,RAWDC3!KJ103)</f>
        <v>0</v>
      </c>
      <c r="F104" s="174">
        <f>SUM(RAWDC3!HZ103,RAWDC3!IA103,RAWDC3!IE103,RAWDC3!IM103,RAWDC3!IT103,RAWDC3!IU103,RAWDC3!IV103,RAWDC3!JA103,RAWDC3!JG103,RAWDC3!JH103)</f>
        <v>0</v>
      </c>
      <c r="G104" s="174">
        <f>SUM(RAWDC3!IS103,RAWDC3!IX103,RAWDC3!IY103,RAWDC3!JI103,RAWDC3!JK103,RAWDC3!JO103,RAWDC3!JV103,RAWDC3!JX103)</f>
        <v>0</v>
      </c>
      <c r="H104" s="162"/>
      <c r="I104" s="162">
        <f t="shared" si="8"/>
        <v>0</v>
      </c>
      <c r="J104" s="173">
        <f>SUM(RAWDC3!IF103,RAWDC3!IP103,RAWDC3!JJ103,RAWDC3!JP103,RAWDC3!JQ103,RAWDC3!JS103,RAWDC3!JW103,RAWDC3!KC103,RAWDC3!KD103,RAWDC3!KG103)</f>
        <v>0</v>
      </c>
      <c r="K104" s="173">
        <f>SUM(RAWDC3!HX103,RAWDC3!HY103,RAWDC3!IC103,RAWDC3!ID103,RAWDC3!IG103,RAWDC3!IN103,RAWDC3!IO103,RAWDC3!IR103,RAWDC3!IZ103,RAWDC3!JD103,RAWDC3!JE103,RAWDC3!JM103,RAWDC3!JN103,RAWDC3!JR103,RAWDC3!JT103,RAWDC3!JU103,RAWDC3!JZ103,RAWDC3!KA103,RAWDC3!KB103,RAWDC3!KE103,RAWDC3!KF103,RAWDC3!KH103,RAWDC3!KI103)</f>
        <v>0</v>
      </c>
    </row>
    <row r="105" spans="1:11">
      <c r="A105" s="128">
        <v>102</v>
      </c>
      <c r="B105" s="162" t="str">
        <f>RAWDC3!K104</f>
        <v>Harry</v>
      </c>
      <c r="C105" s="162" t="str">
        <f>RAWDC3!L104</f>
        <v>Delaney</v>
      </c>
      <c r="D105" s="173">
        <f>SUM(RAWDC3!IH104,RAWDC3!IJ104,RAWDC3!IK104,RAWDC3!IL104,RAWDC3!IW104,RAWDC3!JC104,RAWDC3!JF104)</f>
        <v>15</v>
      </c>
      <c r="E105" s="174">
        <f>SUM(RAWDC3!IB104,RAWDC3!II104,RAWDC3!IQ104,RAWDC3!JB104,RAWDC3!JL104,RAWDC3!JY104,RAWDC3!KJ104)</f>
        <v>22</v>
      </c>
      <c r="F105" s="174">
        <f>SUM(RAWDC3!HZ104,RAWDC3!IA104,RAWDC3!IE104,RAWDC3!IM104,RAWDC3!IT104,RAWDC3!IU104,RAWDC3!IV104,RAWDC3!JA104,RAWDC3!JG104,RAWDC3!JH104)</f>
        <v>24</v>
      </c>
      <c r="G105" s="174">
        <f>SUM(RAWDC3!IS104,RAWDC3!IX104,RAWDC3!IY104,RAWDC3!JI104,RAWDC3!JK104,RAWDC3!JO104,RAWDC3!JV104,RAWDC3!JX104)</f>
        <v>18</v>
      </c>
      <c r="H105" s="162"/>
      <c r="I105" s="162">
        <f t="shared" si="8"/>
        <v>79</v>
      </c>
      <c r="J105" s="173">
        <f>SUM(RAWDC3!IF104,RAWDC3!IP104,RAWDC3!JJ104,RAWDC3!JP104,RAWDC3!JQ104,RAWDC3!JS104,RAWDC3!JW104,RAWDC3!KC104,RAWDC3!KD104,RAWDC3!KG104)</f>
        <v>22</v>
      </c>
      <c r="K105" s="173">
        <f>SUM(RAWDC3!HX104,RAWDC3!HY104,RAWDC3!IC104,RAWDC3!ID104,RAWDC3!IG104,RAWDC3!IN104,RAWDC3!IO104,RAWDC3!IR104,RAWDC3!IZ104,RAWDC3!JD104,RAWDC3!JE104,RAWDC3!JM104,RAWDC3!JN104,RAWDC3!JR104,RAWDC3!JT104,RAWDC3!JU104,RAWDC3!JZ104,RAWDC3!KA104,RAWDC3!KB104,RAWDC3!KE104,RAWDC3!KF104,RAWDC3!KH104,RAWDC3!KI104)</f>
        <v>36</v>
      </c>
    </row>
    <row r="106" spans="1:11">
      <c r="A106" s="128">
        <v>103</v>
      </c>
      <c r="B106" s="162" t="str">
        <f>RAWDC3!K105</f>
        <v xml:space="preserve">Matt </v>
      </c>
      <c r="C106" s="162" t="str">
        <f>RAWDC3!L105</f>
        <v>Marsh</v>
      </c>
      <c r="D106" s="173">
        <f>SUM(RAWDC3!IH105,RAWDC3!IJ105,RAWDC3!IK105,RAWDC3!IL105,RAWDC3!IW105,RAWDC3!JC105,RAWDC3!JF105)</f>
        <v>19</v>
      </c>
      <c r="E106" s="174">
        <f>SUM(RAWDC3!IB105,RAWDC3!II105,RAWDC3!IQ105,RAWDC3!JB105,RAWDC3!JL105,RAWDC3!JY105,RAWDC3!KJ105)</f>
        <v>20</v>
      </c>
      <c r="F106" s="174">
        <f>SUM(RAWDC3!HZ105,RAWDC3!IA105,RAWDC3!IE105,RAWDC3!IM105,RAWDC3!IT105,RAWDC3!IU105,RAWDC3!IV105,RAWDC3!JA105,RAWDC3!JG105,RAWDC3!JH105)</f>
        <v>29</v>
      </c>
      <c r="G106" s="174">
        <f>SUM(RAWDC3!IS105,RAWDC3!IX105,RAWDC3!IY105,RAWDC3!JI105,RAWDC3!JK105,RAWDC3!JO105,RAWDC3!JV105,RAWDC3!JX105)</f>
        <v>23</v>
      </c>
      <c r="H106" s="162"/>
      <c r="I106" s="162">
        <f t="shared" si="8"/>
        <v>91</v>
      </c>
      <c r="J106" s="173">
        <f>SUM(RAWDC3!IF105,RAWDC3!IP105,RAWDC3!JJ105,RAWDC3!JP105,RAWDC3!JQ105,RAWDC3!JS105,RAWDC3!JW105,RAWDC3!KC105,RAWDC3!KD105,RAWDC3!KG105)</f>
        <v>24</v>
      </c>
      <c r="K106" s="173">
        <f>SUM(RAWDC3!HX105,RAWDC3!HY105,RAWDC3!IC105,RAWDC3!ID105,RAWDC3!IG105,RAWDC3!IN105,RAWDC3!IO105,RAWDC3!IR105,RAWDC3!IZ105,RAWDC3!JD105,RAWDC3!JE105,RAWDC3!JM105,RAWDC3!JN105,RAWDC3!JR105,RAWDC3!JT105,RAWDC3!JU105,RAWDC3!JZ105,RAWDC3!KA105,RAWDC3!KB105,RAWDC3!KE105,RAWDC3!KF105,RAWDC3!KH105,RAWDC3!KI105)</f>
        <v>52</v>
      </c>
    </row>
    <row r="107" spans="1:11">
      <c r="A107" s="128">
        <v>104</v>
      </c>
      <c r="B107" s="162" t="str">
        <f>RAWDC3!K106</f>
        <v>Thomas</v>
      </c>
      <c r="C107" s="162" t="str">
        <f>RAWDC3!L106</f>
        <v>Morgan</v>
      </c>
      <c r="D107" s="173">
        <f>SUM(RAWDC3!IH106,RAWDC3!IJ106,RAWDC3!IK106,RAWDC3!IL106,RAWDC3!IW106,RAWDC3!JC106,RAWDC3!JF106)</f>
        <v>24</v>
      </c>
      <c r="E107" s="174">
        <f>SUM(RAWDC3!IB106,RAWDC3!II106,RAWDC3!IQ106,RAWDC3!JB106,RAWDC3!JL106,RAWDC3!JY106,RAWDC3!KJ106)</f>
        <v>27</v>
      </c>
      <c r="F107" s="174">
        <f>SUM(RAWDC3!HZ106,RAWDC3!IA106,RAWDC3!IE106,RAWDC3!IM106,RAWDC3!IT106,RAWDC3!IU106,RAWDC3!IV106,RAWDC3!JA106,RAWDC3!JG106,RAWDC3!JH106)</f>
        <v>33</v>
      </c>
      <c r="G107" s="174">
        <f>SUM(RAWDC3!IS106,RAWDC3!IX106,RAWDC3!IY106,RAWDC3!JI106,RAWDC3!JK106,RAWDC3!JO106,RAWDC3!JV106,RAWDC3!JX106)</f>
        <v>26</v>
      </c>
      <c r="H107" s="162"/>
      <c r="I107" s="162">
        <f t="shared" si="8"/>
        <v>110</v>
      </c>
      <c r="J107" s="173">
        <f>SUM(RAWDC3!IF106,RAWDC3!IP106,RAWDC3!JJ106,RAWDC3!JP106,RAWDC3!JQ106,RAWDC3!JS106,RAWDC3!JW106,RAWDC3!KC106,RAWDC3!KD106,RAWDC3!KG106)</f>
        <v>14</v>
      </c>
      <c r="K107" s="173">
        <f>SUM(RAWDC3!HX106,RAWDC3!HY106,RAWDC3!IC106,RAWDC3!ID106,RAWDC3!IG106,RAWDC3!IN106,RAWDC3!IO106,RAWDC3!IR106,RAWDC3!IZ106,RAWDC3!JD106,RAWDC3!JE106,RAWDC3!JM106,RAWDC3!JN106,RAWDC3!JR106,RAWDC3!JT106,RAWDC3!JU106,RAWDC3!JZ106,RAWDC3!KA106,RAWDC3!KB106,RAWDC3!KE106,RAWDC3!KF106,RAWDC3!KH106,RAWDC3!KI106)</f>
        <v>39</v>
      </c>
    </row>
    <row r="108" spans="1:11">
      <c r="A108" s="128">
        <v>105</v>
      </c>
      <c r="B108" s="162" t="str">
        <f>RAWDC3!K107</f>
        <v>Harry</v>
      </c>
      <c r="C108" s="162" t="str">
        <f>RAWDC3!L107</f>
        <v>Seward</v>
      </c>
      <c r="D108" s="173">
        <f>SUM(RAWDC3!IH107,RAWDC3!IJ107,RAWDC3!IK107,RAWDC3!IL107,RAWDC3!IW107,RAWDC3!JC107,RAWDC3!JF107)</f>
        <v>27</v>
      </c>
      <c r="E108" s="174">
        <f>SUM(RAWDC3!IB107,RAWDC3!II107,RAWDC3!IQ107,RAWDC3!JB107,RAWDC3!JL107,RAWDC3!JY107,RAWDC3!KJ107)</f>
        <v>24</v>
      </c>
      <c r="F108" s="174">
        <f>SUM(RAWDC3!HZ107,RAWDC3!IA107,RAWDC3!IE107,RAWDC3!IM107,RAWDC3!IT107,RAWDC3!IU107,RAWDC3!IV107,RAWDC3!JA107,RAWDC3!JG107,RAWDC3!JH107)</f>
        <v>36</v>
      </c>
      <c r="G108" s="174">
        <f>SUM(RAWDC3!IS107,RAWDC3!IX107,RAWDC3!IY107,RAWDC3!JI107,RAWDC3!JK107,RAWDC3!JO107,RAWDC3!JV107,RAWDC3!JX107)</f>
        <v>17</v>
      </c>
      <c r="H108" s="162"/>
      <c r="I108" s="162">
        <f t="shared" si="8"/>
        <v>104</v>
      </c>
      <c r="J108" s="173">
        <f>SUM(RAWDC3!IF107,RAWDC3!IP107,RAWDC3!JJ107,RAWDC3!JP107,RAWDC3!JQ107,RAWDC3!JS107,RAWDC3!JW107,RAWDC3!KC107,RAWDC3!KD107,RAWDC3!KG107)</f>
        <v>19</v>
      </c>
      <c r="K108" s="173">
        <f>SUM(RAWDC3!HX107,RAWDC3!HY107,RAWDC3!IC107,RAWDC3!ID107,RAWDC3!IG107,RAWDC3!IN107,RAWDC3!IO107,RAWDC3!IR107,RAWDC3!IZ107,RAWDC3!JD107,RAWDC3!JE107,RAWDC3!JM107,RAWDC3!JN107,RAWDC3!JR107,RAWDC3!JT107,RAWDC3!JU107,RAWDC3!JZ107,RAWDC3!KA107,RAWDC3!KB107,RAWDC3!KE107,RAWDC3!KF107,RAWDC3!KH107,RAWDC3!KI107)</f>
        <v>68</v>
      </c>
    </row>
    <row r="109" spans="1:11">
      <c r="A109" s="128">
        <v>106</v>
      </c>
      <c r="B109" s="162">
        <f>RAWDC3!K108</f>
        <v>0</v>
      </c>
      <c r="C109" s="162">
        <f>RAWDC3!L108</f>
        <v>0</v>
      </c>
      <c r="D109" s="173">
        <f>SUM(RAWDC3!IH108,RAWDC3!IJ108,RAWDC3!IK108,RAWDC3!IL108,RAWDC3!IW108,RAWDC3!JC108,RAWDC3!JF108)</f>
        <v>0</v>
      </c>
      <c r="E109" s="174">
        <f>SUM(RAWDC3!IB108,RAWDC3!II108,RAWDC3!IQ108,RAWDC3!JB108,RAWDC3!JL108,RAWDC3!JY108,RAWDC3!KJ108)</f>
        <v>0</v>
      </c>
      <c r="F109" s="174">
        <f>SUM(RAWDC3!HZ108,RAWDC3!IA108,RAWDC3!IE108,RAWDC3!IM108,RAWDC3!IT108,RAWDC3!IU108,RAWDC3!IV108,RAWDC3!JA108,RAWDC3!JG108,RAWDC3!JH108)</f>
        <v>0</v>
      </c>
      <c r="G109" s="174">
        <f>SUM(RAWDC3!IS108,RAWDC3!IX108,RAWDC3!IY108,RAWDC3!JI108,RAWDC3!JK108,RAWDC3!JO108,RAWDC3!JV108,RAWDC3!JX108)</f>
        <v>0</v>
      </c>
      <c r="H109" s="162"/>
      <c r="I109" s="162">
        <f t="shared" si="8"/>
        <v>0</v>
      </c>
      <c r="J109" s="173">
        <f>SUM(RAWDC3!IF108,RAWDC3!IP108,RAWDC3!JJ108,RAWDC3!JP108,RAWDC3!JQ108,RAWDC3!JS108,RAWDC3!JW108,RAWDC3!KC108,RAWDC3!KD108,RAWDC3!KG108)</f>
        <v>0</v>
      </c>
      <c r="K109" s="173">
        <f>SUM(RAWDC3!HX108,RAWDC3!HY108,RAWDC3!IC108,RAWDC3!ID108,RAWDC3!IG108,RAWDC3!IN108,RAWDC3!IO108,RAWDC3!IR108,RAWDC3!IZ108,RAWDC3!JD108,RAWDC3!JE108,RAWDC3!JM108,RAWDC3!JN108,RAWDC3!JR108,RAWDC3!JT108,RAWDC3!JU108,RAWDC3!JZ108,RAWDC3!KA108,RAWDC3!KB108,RAWDC3!KE108,RAWDC3!KF108,RAWDC3!KH108,RAWDC3!KI108)</f>
        <v>0</v>
      </c>
    </row>
    <row r="110" spans="1:11">
      <c r="A110" s="128">
        <v>107</v>
      </c>
      <c r="B110" s="162" t="str">
        <f>RAWDC3!K109</f>
        <v>Edoardo</v>
      </c>
      <c r="C110" s="162" t="str">
        <f>RAWDC3!L109</f>
        <v>Balocco</v>
      </c>
      <c r="D110" s="173">
        <f>SUM(RAWDC3!IH109,RAWDC3!IJ109,RAWDC3!IK109,RAWDC3!IL109,RAWDC3!IW109,RAWDC3!JC109,RAWDC3!JF109)</f>
        <v>21</v>
      </c>
      <c r="E110" s="174">
        <f>SUM(RAWDC3!IB109,RAWDC3!II109,RAWDC3!IQ109,RAWDC3!JB109,RAWDC3!JL109,RAWDC3!JY109,RAWDC3!KJ109)</f>
        <v>21</v>
      </c>
      <c r="F110" s="174">
        <f>SUM(RAWDC3!HZ109,RAWDC3!IA109,RAWDC3!IE109,RAWDC3!IM109,RAWDC3!IT109,RAWDC3!IU109,RAWDC3!IV109,RAWDC3!JA109,RAWDC3!JG109,RAWDC3!JH109)</f>
        <v>30</v>
      </c>
      <c r="G110" s="174">
        <f>SUM(RAWDC3!IS109,RAWDC3!IX109,RAWDC3!IY109,RAWDC3!JI109,RAWDC3!JK109,RAWDC3!JO109,RAWDC3!JV109,RAWDC3!JX109)</f>
        <v>23</v>
      </c>
      <c r="H110" s="162"/>
      <c r="I110" s="162">
        <f t="shared" si="8"/>
        <v>95</v>
      </c>
      <c r="J110" s="173">
        <f>SUM(RAWDC3!IF109,RAWDC3!IP109,RAWDC3!JJ109,RAWDC3!JP109,RAWDC3!JQ109,RAWDC3!JS109,RAWDC3!JW109,RAWDC3!KC109,RAWDC3!KD109,RAWDC3!KG109)</f>
        <v>20</v>
      </c>
      <c r="K110" s="173">
        <f>SUM(RAWDC3!HX109,RAWDC3!HY109,RAWDC3!IC109,RAWDC3!ID109,RAWDC3!IG109,RAWDC3!IN109,RAWDC3!IO109,RAWDC3!IR109,RAWDC3!IZ109,RAWDC3!JD109,RAWDC3!JE109,RAWDC3!JM109,RAWDC3!JN109,RAWDC3!JR109,RAWDC3!JT109,RAWDC3!JU109,RAWDC3!JZ109,RAWDC3!KA109,RAWDC3!KB109,RAWDC3!KE109,RAWDC3!KF109,RAWDC3!KH109,RAWDC3!KI109)</f>
        <v>53</v>
      </c>
    </row>
    <row r="111" spans="1:11">
      <c r="A111" s="128">
        <v>108</v>
      </c>
      <c r="B111" s="162">
        <f>RAWDC3!K110</f>
        <v>0</v>
      </c>
      <c r="C111" s="162">
        <f>RAWDC3!L110</f>
        <v>0</v>
      </c>
      <c r="D111" s="173">
        <f>SUM(RAWDC3!IH110,RAWDC3!IJ110,RAWDC3!IK110,RAWDC3!IL110,RAWDC3!IW110,RAWDC3!JC110,RAWDC3!JF110)</f>
        <v>0</v>
      </c>
      <c r="E111" s="174">
        <f>SUM(RAWDC3!IB110,RAWDC3!II110,RAWDC3!IQ110,RAWDC3!JB110,RAWDC3!JL110,RAWDC3!JY110,RAWDC3!KJ110)</f>
        <v>0</v>
      </c>
      <c r="F111" s="174">
        <f>SUM(RAWDC3!HZ110,RAWDC3!IA110,RAWDC3!IE110,RAWDC3!IM110,RAWDC3!IT110,RAWDC3!IU110,RAWDC3!IV110,RAWDC3!JA110,RAWDC3!JG110,RAWDC3!JH110)</f>
        <v>0</v>
      </c>
      <c r="G111" s="174">
        <f>SUM(RAWDC3!IS110,RAWDC3!IX110,RAWDC3!IY110,RAWDC3!JI110,RAWDC3!JK110,RAWDC3!JO110,RAWDC3!JV110,RAWDC3!JX110)</f>
        <v>0</v>
      </c>
      <c r="H111" s="162"/>
      <c r="I111" s="162">
        <f t="shared" si="8"/>
        <v>0</v>
      </c>
      <c r="J111" s="173">
        <f>SUM(RAWDC3!IF110,RAWDC3!IP110,RAWDC3!JJ110,RAWDC3!JP110,RAWDC3!JQ110,RAWDC3!JS110,RAWDC3!JW110,RAWDC3!KC110,RAWDC3!KD110,RAWDC3!KG110)</f>
        <v>0</v>
      </c>
      <c r="K111" s="173">
        <f>SUM(RAWDC3!HX110,RAWDC3!HY110,RAWDC3!IC110,RAWDC3!ID110,RAWDC3!IG110,RAWDC3!IN110,RAWDC3!IO110,RAWDC3!IR110,RAWDC3!IZ110,RAWDC3!JD110,RAWDC3!JE110,RAWDC3!JM110,RAWDC3!JN110,RAWDC3!JR110,RAWDC3!JT110,RAWDC3!JU110,RAWDC3!JZ110,RAWDC3!KA110,RAWDC3!KB110,RAWDC3!KE110,RAWDC3!KF110,RAWDC3!KH110,RAWDC3!KI110)</f>
        <v>0</v>
      </c>
    </row>
    <row r="112" spans="1:11">
      <c r="A112" s="128">
        <v>109</v>
      </c>
      <c r="B112" s="162" t="str">
        <f>RAWDC3!K111</f>
        <v>Corey</v>
      </c>
      <c r="C112" s="162" t="str">
        <f>RAWDC3!L111</f>
        <v>Whane</v>
      </c>
      <c r="D112" s="173">
        <f>SUM(RAWDC3!IH111,RAWDC3!IJ111,RAWDC3!IK111,RAWDC3!IL111,RAWDC3!IW111,RAWDC3!JC111,RAWDC3!JF111)</f>
        <v>27</v>
      </c>
      <c r="E112" s="174">
        <f>SUM(RAWDC3!IB111,RAWDC3!II111,RAWDC3!IQ111,RAWDC3!JB111,RAWDC3!JL111,RAWDC3!JY111,RAWDC3!KJ111)</f>
        <v>23</v>
      </c>
      <c r="F112" s="174">
        <f>SUM(RAWDC3!HZ111,RAWDC3!IA111,RAWDC3!IE111,RAWDC3!IM111,RAWDC3!IT111,RAWDC3!IU111,RAWDC3!IV111,RAWDC3!JA111,RAWDC3!JG111,RAWDC3!JH111)</f>
        <v>34</v>
      </c>
      <c r="G112" s="174">
        <f>SUM(RAWDC3!IS111,RAWDC3!IX111,RAWDC3!IY111,RAWDC3!JI111,RAWDC3!JK111,RAWDC3!JO111,RAWDC3!JV111,RAWDC3!JX111)</f>
        <v>26</v>
      </c>
      <c r="H112" s="162"/>
      <c r="I112" s="162">
        <f t="shared" si="8"/>
        <v>110</v>
      </c>
      <c r="J112" s="173">
        <f>SUM(RAWDC3!IF111,RAWDC3!IP111,RAWDC3!JJ111,RAWDC3!JP111,RAWDC3!JQ111,RAWDC3!JS111,RAWDC3!JW111,RAWDC3!KC111,RAWDC3!KD111,RAWDC3!KG111)</f>
        <v>13</v>
      </c>
      <c r="K112" s="173">
        <f>SUM(RAWDC3!HX111,RAWDC3!HY111,RAWDC3!IC111,RAWDC3!ID111,RAWDC3!IG111,RAWDC3!IN111,RAWDC3!IO111,RAWDC3!IR111,RAWDC3!IZ111,RAWDC3!JD111,RAWDC3!JE111,RAWDC3!JM111,RAWDC3!JN111,RAWDC3!JR111,RAWDC3!JT111,RAWDC3!JU111,RAWDC3!JZ111,RAWDC3!KA111,RAWDC3!KB111,RAWDC3!KE111,RAWDC3!KF111,RAWDC3!KH111,RAWDC3!KI111)</f>
        <v>38</v>
      </c>
    </row>
    <row r="113" spans="1:11">
      <c r="A113" s="128">
        <v>110</v>
      </c>
      <c r="B113" s="162" t="str">
        <f>RAWDC3!K112</f>
        <v>Benjamin</v>
      </c>
      <c r="C113" s="162" t="str">
        <f>RAWDC3!L112</f>
        <v>Williams</v>
      </c>
      <c r="D113" s="173">
        <f>SUM(RAWDC3!IH112,RAWDC3!IJ112,RAWDC3!IK112,RAWDC3!IL112,RAWDC3!IW112,RAWDC3!JC112,RAWDC3!JF112)</f>
        <v>21</v>
      </c>
      <c r="E113" s="174">
        <f>SUM(RAWDC3!IB112,RAWDC3!II112,RAWDC3!IQ112,RAWDC3!JB112,RAWDC3!JL112,RAWDC3!JY112,RAWDC3!KJ112)</f>
        <v>23</v>
      </c>
      <c r="F113" s="174">
        <f>SUM(RAWDC3!HZ112,RAWDC3!IA112,RAWDC3!IE112,RAWDC3!IM112,RAWDC3!IT112,RAWDC3!IU112,RAWDC3!IV112,RAWDC3!JA112,RAWDC3!JG112,RAWDC3!JH112)</f>
        <v>29</v>
      </c>
      <c r="G113" s="174">
        <f>SUM(RAWDC3!IS112,RAWDC3!IX112,RAWDC3!IY112,RAWDC3!JI112,RAWDC3!JK112,RAWDC3!JO112,RAWDC3!JV112,RAWDC3!JX112)</f>
        <v>19</v>
      </c>
      <c r="H113" s="162"/>
      <c r="I113" s="162">
        <f t="shared" si="8"/>
        <v>92</v>
      </c>
      <c r="J113" s="173">
        <f>SUM(RAWDC3!IF112,RAWDC3!IP112,RAWDC3!JJ112,RAWDC3!JP112,RAWDC3!JQ112,RAWDC3!JS112,RAWDC3!JW112,RAWDC3!KC112,RAWDC3!KD112,RAWDC3!KG112)</f>
        <v>23</v>
      </c>
      <c r="K113" s="173">
        <f>SUM(RAWDC3!HX112,RAWDC3!HY112,RAWDC3!IC112,RAWDC3!ID112,RAWDC3!IG112,RAWDC3!IN112,RAWDC3!IO112,RAWDC3!IR112,RAWDC3!IZ112,RAWDC3!JD112,RAWDC3!JE112,RAWDC3!JM112,RAWDC3!JN112,RAWDC3!JR112,RAWDC3!JT112,RAWDC3!JU112,RAWDC3!JZ112,RAWDC3!KA112,RAWDC3!KB112,RAWDC3!KE112,RAWDC3!KF112,RAWDC3!KH112,RAWDC3!KI112)</f>
        <v>54</v>
      </c>
    </row>
    <row r="114" spans="1:11">
      <c r="A114" s="128">
        <v>111</v>
      </c>
      <c r="B114" s="162">
        <f>RAWDC3!K113</f>
        <v>0</v>
      </c>
      <c r="C114" s="162">
        <f>RAWDC3!L113</f>
        <v>0</v>
      </c>
      <c r="D114" s="173">
        <f>SUM(RAWDC3!IH113,RAWDC3!IJ113,RAWDC3!IK113,RAWDC3!IL113,RAWDC3!IW113,RAWDC3!JC113,RAWDC3!JF113)</f>
        <v>0</v>
      </c>
      <c r="E114" s="174">
        <f>SUM(RAWDC3!IB113,RAWDC3!II113,RAWDC3!IQ113,RAWDC3!JB113,RAWDC3!JL113,RAWDC3!JY113,RAWDC3!KJ113)</f>
        <v>0</v>
      </c>
      <c r="F114" s="174">
        <f>SUM(RAWDC3!HZ113,RAWDC3!IA113,RAWDC3!IE113,RAWDC3!IM113,RAWDC3!IT113,RAWDC3!IU113,RAWDC3!IV113,RAWDC3!JA113,RAWDC3!JG113,RAWDC3!JH113)</f>
        <v>0</v>
      </c>
      <c r="G114" s="174">
        <f>SUM(RAWDC3!IS113,RAWDC3!IX113,RAWDC3!IY113,RAWDC3!JI113,RAWDC3!JK113,RAWDC3!JO113,RAWDC3!JV113,RAWDC3!JX113)</f>
        <v>0</v>
      </c>
      <c r="H114" s="162"/>
      <c r="I114" s="162">
        <f t="shared" si="8"/>
        <v>0</v>
      </c>
      <c r="J114" s="173">
        <f>SUM(RAWDC3!IF113,RAWDC3!IP113,RAWDC3!JJ113,RAWDC3!JP113,RAWDC3!JQ113,RAWDC3!JS113,RAWDC3!JW113,RAWDC3!KC113,RAWDC3!KD113,RAWDC3!KG113)</f>
        <v>0</v>
      </c>
      <c r="K114" s="173">
        <f>SUM(RAWDC3!HX113,RAWDC3!HY113,RAWDC3!IC113,RAWDC3!ID113,RAWDC3!IG113,RAWDC3!IN113,RAWDC3!IO113,RAWDC3!IR113,RAWDC3!IZ113,RAWDC3!JD113,RAWDC3!JE113,RAWDC3!JM113,RAWDC3!JN113,RAWDC3!JR113,RAWDC3!JT113,RAWDC3!JU113,RAWDC3!JZ113,RAWDC3!KA113,RAWDC3!KB113,RAWDC3!KE113,RAWDC3!KF113,RAWDC3!KH113,RAWDC3!KI113)</f>
        <v>0</v>
      </c>
    </row>
    <row r="115" spans="1:11">
      <c r="A115" s="128">
        <v>112</v>
      </c>
      <c r="B115" s="162" t="str">
        <f>RAWDC3!K114</f>
        <v>Alex</v>
      </c>
      <c r="C115" s="162" t="str">
        <f>RAWDC3!L114</f>
        <v>Fenton</v>
      </c>
      <c r="D115" s="173">
        <f>SUM(RAWDC3!IH114,RAWDC3!IJ114,RAWDC3!IK114,RAWDC3!IL114,RAWDC3!IW114,RAWDC3!JC114,RAWDC3!JF114)</f>
        <v>28</v>
      </c>
      <c r="E115" s="174">
        <f>SUM(RAWDC3!IB114,RAWDC3!II114,RAWDC3!IQ114,RAWDC3!JB114,RAWDC3!JL114,RAWDC3!JY114,RAWDC3!KJ114)</f>
        <v>23</v>
      </c>
      <c r="F115" s="174">
        <f>SUM(RAWDC3!HZ114,RAWDC3!IA114,RAWDC3!IE114,RAWDC3!IM114,RAWDC3!IT114,RAWDC3!IU114,RAWDC3!IV114,RAWDC3!JA114,RAWDC3!JG114,RAWDC3!JH114)</f>
        <v>37</v>
      </c>
      <c r="G115" s="174">
        <f>SUM(RAWDC3!IS114,RAWDC3!IX114,RAWDC3!IY114,RAWDC3!JI114,RAWDC3!JK114,RAWDC3!JO114,RAWDC3!JV114,RAWDC3!JX114)</f>
        <v>30</v>
      </c>
      <c r="H115" s="162"/>
      <c r="I115" s="162">
        <f t="shared" si="8"/>
        <v>118</v>
      </c>
      <c r="J115" s="173">
        <f>SUM(RAWDC3!IF114,RAWDC3!IP114,RAWDC3!JJ114,RAWDC3!JP114,RAWDC3!JQ114,RAWDC3!JS114,RAWDC3!JW114,RAWDC3!KC114,RAWDC3!KD114,RAWDC3!KG114)</f>
        <v>14</v>
      </c>
      <c r="K115" s="173">
        <f>SUM(RAWDC3!HX114,RAWDC3!HY114,RAWDC3!IC114,RAWDC3!ID114,RAWDC3!IG114,RAWDC3!IN114,RAWDC3!IO114,RAWDC3!IR114,RAWDC3!IZ114,RAWDC3!JD114,RAWDC3!JE114,RAWDC3!JM114,RAWDC3!JN114,RAWDC3!JR114,RAWDC3!JT114,RAWDC3!JU114,RAWDC3!JZ114,RAWDC3!KA114,RAWDC3!KB114,RAWDC3!KE114,RAWDC3!KF114,RAWDC3!KH114,RAWDC3!KI114)</f>
        <v>52</v>
      </c>
    </row>
    <row r="116" spans="1:11">
      <c r="A116" s="128">
        <v>113</v>
      </c>
      <c r="B116" s="162" t="str">
        <f>RAWDC3!K115</f>
        <v>Rhys</v>
      </c>
      <c r="C116" s="162" t="str">
        <f>RAWDC3!L115</f>
        <v>Gealy</v>
      </c>
      <c r="D116" s="173">
        <f>SUM(RAWDC3!IH115,RAWDC3!IJ115,RAWDC3!IK115,RAWDC3!IL115,RAWDC3!IW115,RAWDC3!JC115,RAWDC3!JF115)</f>
        <v>23</v>
      </c>
      <c r="E116" s="174">
        <f>SUM(RAWDC3!IB115,RAWDC3!II115,RAWDC3!IQ115,RAWDC3!JB115,RAWDC3!JL115,RAWDC3!JY115,RAWDC3!KJ115)</f>
        <v>20</v>
      </c>
      <c r="F116" s="174">
        <f>SUM(RAWDC3!HZ115,RAWDC3!IA115,RAWDC3!IE115,RAWDC3!IM115,RAWDC3!IT115,RAWDC3!IU115,RAWDC3!IV115,RAWDC3!JA115,RAWDC3!JG115,RAWDC3!JH115)</f>
        <v>29</v>
      </c>
      <c r="G116" s="174">
        <f>SUM(RAWDC3!IS115,RAWDC3!IX115,RAWDC3!IY115,RAWDC3!JI115,RAWDC3!JK115,RAWDC3!JO115,RAWDC3!JV115,RAWDC3!JX115)</f>
        <v>23</v>
      </c>
      <c r="H116" s="162"/>
      <c r="I116" s="162">
        <f t="shared" si="8"/>
        <v>95</v>
      </c>
      <c r="J116" s="173">
        <f>SUM(RAWDC3!IF115,RAWDC3!IP115,RAWDC3!JJ115,RAWDC3!JP115,RAWDC3!JQ115,RAWDC3!JS115,RAWDC3!JW115,RAWDC3!KC115,RAWDC3!KD115,RAWDC3!KG115)</f>
        <v>21</v>
      </c>
      <c r="K116" s="173">
        <f>SUM(RAWDC3!HX115,RAWDC3!HY115,RAWDC3!IC115,RAWDC3!ID115,RAWDC3!IG115,RAWDC3!IN115,RAWDC3!IO115,RAWDC3!IR115,RAWDC3!IZ115,RAWDC3!JD115,RAWDC3!JE115,RAWDC3!JM115,RAWDC3!JN115,RAWDC3!JR115,RAWDC3!JT115,RAWDC3!JU115,RAWDC3!JZ115,RAWDC3!KA115,RAWDC3!KB115,RAWDC3!KE115,RAWDC3!KF115,RAWDC3!KH115,RAWDC3!KI115)</f>
        <v>58</v>
      </c>
    </row>
    <row r="117" spans="1:11">
      <c r="A117" s="128">
        <v>114</v>
      </c>
      <c r="B117" s="162">
        <f>RAWDC3!K116</f>
        <v>0</v>
      </c>
      <c r="C117" s="162">
        <f>RAWDC3!L116</f>
        <v>0</v>
      </c>
      <c r="D117" s="173">
        <f>SUM(RAWDC3!IH116,RAWDC3!IJ116,RAWDC3!IK116,RAWDC3!IL116,RAWDC3!IW116,RAWDC3!JC116,RAWDC3!JF116)</f>
        <v>0</v>
      </c>
      <c r="E117" s="174">
        <f>SUM(RAWDC3!IB116,RAWDC3!II116,RAWDC3!IQ116,RAWDC3!JB116,RAWDC3!JL116,RAWDC3!JY116,RAWDC3!KJ116)</f>
        <v>0</v>
      </c>
      <c r="F117" s="174">
        <f>SUM(RAWDC3!HZ116,RAWDC3!IA116,RAWDC3!IE116,RAWDC3!IM116,RAWDC3!IT116,RAWDC3!IU116,RAWDC3!IV116,RAWDC3!JA116,RAWDC3!JG116,RAWDC3!JH116)</f>
        <v>0</v>
      </c>
      <c r="G117" s="174">
        <f>SUM(RAWDC3!IS116,RAWDC3!IX116,RAWDC3!IY116,RAWDC3!JI116,RAWDC3!JK116,RAWDC3!JO116,RAWDC3!JV116,RAWDC3!JX116)</f>
        <v>0</v>
      </c>
      <c r="H117" s="162"/>
      <c r="I117" s="162">
        <f t="shared" si="8"/>
        <v>0</v>
      </c>
      <c r="J117" s="173">
        <f>SUM(RAWDC3!IF116,RAWDC3!IP116,RAWDC3!JJ116,RAWDC3!JP116,RAWDC3!JQ116,RAWDC3!JS116,RAWDC3!JW116,RAWDC3!KC116,RAWDC3!KD116,RAWDC3!KG116)</f>
        <v>0</v>
      </c>
      <c r="K117" s="173">
        <f>SUM(RAWDC3!HX116,RAWDC3!HY116,RAWDC3!IC116,RAWDC3!ID116,RAWDC3!IG116,RAWDC3!IN116,RAWDC3!IO116,RAWDC3!IR116,RAWDC3!IZ116,RAWDC3!JD116,RAWDC3!JE116,RAWDC3!JM116,RAWDC3!JN116,RAWDC3!JR116,RAWDC3!JT116,RAWDC3!JU116,RAWDC3!JZ116,RAWDC3!KA116,RAWDC3!KB116,RAWDC3!KE116,RAWDC3!KF116,RAWDC3!KH116,RAWDC3!KI116)</f>
        <v>0</v>
      </c>
    </row>
    <row r="118" spans="1:11">
      <c r="A118" s="128">
        <v>115</v>
      </c>
      <c r="B118" s="162" t="str">
        <f>RAWDC3!K117</f>
        <v>Bradley</v>
      </c>
      <c r="C118" s="162" t="str">
        <f>RAWDC3!L117</f>
        <v>Woolridge</v>
      </c>
      <c r="D118" s="173">
        <f>SUM(RAWDC3!IH117,RAWDC3!IJ117,RAWDC3!IK117,RAWDC3!IL117,RAWDC3!IW117,RAWDC3!JC117,RAWDC3!JF117)</f>
        <v>22</v>
      </c>
      <c r="E118" s="174">
        <f>SUM(RAWDC3!IB117,RAWDC3!II117,RAWDC3!IQ117,RAWDC3!JB117,RAWDC3!JL117,RAWDC3!JY117,RAWDC3!KJ117)</f>
        <v>27</v>
      </c>
      <c r="F118" s="174">
        <f>SUM(RAWDC3!HZ117,RAWDC3!IA117,RAWDC3!IE117,RAWDC3!IM117,RAWDC3!IT117,RAWDC3!IU117,RAWDC3!IV117,RAWDC3!JA117,RAWDC3!JG117,RAWDC3!JH117)</f>
        <v>32</v>
      </c>
      <c r="G118" s="174">
        <f>SUM(RAWDC3!IS117,RAWDC3!IX117,RAWDC3!IY117,RAWDC3!JI117,RAWDC3!JK117,RAWDC3!JO117,RAWDC3!JV117,RAWDC3!JX117)</f>
        <v>12</v>
      </c>
      <c r="H118" s="162"/>
      <c r="I118" s="162">
        <f t="shared" si="8"/>
        <v>93</v>
      </c>
      <c r="J118" s="173">
        <f>SUM(RAWDC3!IF117,RAWDC3!IP117,RAWDC3!JJ117,RAWDC3!JP117,RAWDC3!JQ117,RAWDC3!JS117,RAWDC3!JW117,RAWDC3!KC117,RAWDC3!KD117,RAWDC3!KG117)</f>
        <v>17</v>
      </c>
      <c r="K118" s="173">
        <f>SUM(RAWDC3!HX117,RAWDC3!HY117,RAWDC3!IC117,RAWDC3!ID117,RAWDC3!IG117,RAWDC3!IN117,RAWDC3!IO117,RAWDC3!IR117,RAWDC3!IZ117,RAWDC3!JD117,RAWDC3!JE117,RAWDC3!JM117,RAWDC3!JN117,RAWDC3!JR117,RAWDC3!JT117,RAWDC3!JU117,RAWDC3!JZ117,RAWDC3!KA117,RAWDC3!KB117,RAWDC3!KE117,RAWDC3!KF117,RAWDC3!KH117,RAWDC3!KI117)</f>
        <v>38</v>
      </c>
    </row>
    <row r="119" spans="1:11">
      <c r="A119" s="128">
        <v>116</v>
      </c>
      <c r="B119" s="162" t="str">
        <f>RAWDC3!K118</f>
        <v>Avery</v>
      </c>
      <c r="C119" s="162" t="str">
        <f>RAWDC3!L118</f>
        <v>Oitomen</v>
      </c>
      <c r="D119" s="173">
        <f>SUM(RAWDC3!IH118,RAWDC3!IJ118,RAWDC3!IK118,RAWDC3!IL118,RAWDC3!IW118,RAWDC3!JC118,RAWDC3!JF118)</f>
        <v>11</v>
      </c>
      <c r="E119" s="174">
        <f>SUM(RAWDC3!IB118,RAWDC3!II118,RAWDC3!IQ118,RAWDC3!JB118,RAWDC3!JL118,RAWDC3!JY118,RAWDC3!KJ118)</f>
        <v>25</v>
      </c>
      <c r="F119" s="174">
        <f>SUM(RAWDC3!HZ118,RAWDC3!IA118,RAWDC3!IE118,RAWDC3!IM118,RAWDC3!IT118,RAWDC3!IU118,RAWDC3!IV118,RAWDC3!JA118,RAWDC3!JG118,RAWDC3!JH118)</f>
        <v>22</v>
      </c>
      <c r="G119" s="174">
        <f>SUM(RAWDC3!IS118,RAWDC3!IX118,RAWDC3!IY118,RAWDC3!JI118,RAWDC3!JK118,RAWDC3!JO118,RAWDC3!JV118,RAWDC3!JX118)</f>
        <v>12</v>
      </c>
      <c r="H119" s="162"/>
      <c r="I119" s="162">
        <f t="shared" si="8"/>
        <v>70</v>
      </c>
      <c r="J119" s="173">
        <f>SUM(RAWDC3!IF118,RAWDC3!IP118,RAWDC3!JJ118,RAWDC3!JP118,RAWDC3!JQ118,RAWDC3!JS118,RAWDC3!JW118,RAWDC3!KC118,RAWDC3!KD118,RAWDC3!KG118)</f>
        <v>18</v>
      </c>
      <c r="K119" s="173">
        <f>SUM(RAWDC3!HX118,RAWDC3!HY118,RAWDC3!IC118,RAWDC3!ID118,RAWDC3!IG118,RAWDC3!IN118,RAWDC3!IO118,RAWDC3!IR118,RAWDC3!IZ118,RAWDC3!JD118,RAWDC3!JE118,RAWDC3!JM118,RAWDC3!JN118,RAWDC3!JR118,RAWDC3!JT118,RAWDC3!JU118,RAWDC3!JZ118,RAWDC3!KA118,RAWDC3!KB118,RAWDC3!KE118,RAWDC3!KF118,RAWDC3!KH118,RAWDC3!KI118)</f>
        <v>56</v>
      </c>
    </row>
    <row r="120" spans="1:11">
      <c r="A120" s="128">
        <v>117</v>
      </c>
      <c r="B120" s="162" t="str">
        <f>RAWDC3!K119</f>
        <v>max</v>
      </c>
      <c r="C120" s="162" t="str">
        <f>RAWDC3!L119</f>
        <v>llewellyn</v>
      </c>
      <c r="D120" s="173">
        <f>SUM(RAWDC3!IH119,RAWDC3!IJ119,RAWDC3!IK119,RAWDC3!IL119,RAWDC3!IW119,RAWDC3!JC119,RAWDC3!JF119)</f>
        <v>20</v>
      </c>
      <c r="E120" s="174">
        <f>SUM(RAWDC3!IB119,RAWDC3!II119,RAWDC3!IQ119,RAWDC3!JB119,RAWDC3!JL119,RAWDC3!JY119,RAWDC3!KJ119)</f>
        <v>22</v>
      </c>
      <c r="F120" s="174">
        <f>SUM(RAWDC3!HZ119,RAWDC3!IA119,RAWDC3!IE119,RAWDC3!IM119,RAWDC3!IT119,RAWDC3!IU119,RAWDC3!IV119,RAWDC3!JA119,RAWDC3!JG119,RAWDC3!JH119)</f>
        <v>28</v>
      </c>
      <c r="G120" s="174">
        <f>SUM(RAWDC3!IS119,RAWDC3!IX119,RAWDC3!IY119,RAWDC3!JI119,RAWDC3!JK119,RAWDC3!JO119,RAWDC3!JV119,RAWDC3!JX119)</f>
        <v>18</v>
      </c>
      <c r="H120" s="162"/>
      <c r="I120" s="162">
        <f t="shared" si="8"/>
        <v>88</v>
      </c>
      <c r="J120" s="173">
        <f>SUM(RAWDC3!IF119,RAWDC3!IP119,RAWDC3!JJ119,RAWDC3!JP119,RAWDC3!JQ119,RAWDC3!JS119,RAWDC3!JW119,RAWDC3!KC119,RAWDC3!KD119,RAWDC3!KG119)</f>
        <v>26</v>
      </c>
      <c r="K120" s="173">
        <f>SUM(RAWDC3!HX119,RAWDC3!HY119,RAWDC3!IC119,RAWDC3!ID119,RAWDC3!IG119,RAWDC3!IN119,RAWDC3!IO119,RAWDC3!IR119,RAWDC3!IZ119,RAWDC3!JD119,RAWDC3!JE119,RAWDC3!JM119,RAWDC3!JN119,RAWDC3!JR119,RAWDC3!JT119,RAWDC3!JU119,RAWDC3!JZ119,RAWDC3!KA119,RAWDC3!KB119,RAWDC3!KE119,RAWDC3!KF119,RAWDC3!KH119,RAWDC3!KI119)</f>
        <v>44</v>
      </c>
    </row>
    <row r="121" spans="1:11">
      <c r="A121" s="128">
        <v>118</v>
      </c>
      <c r="B121" s="162" t="str">
        <f>RAWDC3!K120</f>
        <v xml:space="preserve">Rhydian </v>
      </c>
      <c r="C121" s="162" t="str">
        <f>RAWDC3!L120</f>
        <v xml:space="preserve">Morgan </v>
      </c>
      <c r="D121" s="173">
        <f>SUM(RAWDC3!IH120,RAWDC3!IJ120,RAWDC3!IK120,RAWDC3!IL120,RAWDC3!IW120,RAWDC3!JC120,RAWDC3!JF120)</f>
        <v>19</v>
      </c>
      <c r="E121" s="174">
        <f>SUM(RAWDC3!IB120,RAWDC3!II120,RAWDC3!IQ120,RAWDC3!JB120,RAWDC3!JL120,RAWDC3!JY120,RAWDC3!KJ120)</f>
        <v>22</v>
      </c>
      <c r="F121" s="174">
        <f>SUM(RAWDC3!HZ120,RAWDC3!IA120,RAWDC3!IE120,RAWDC3!IM120,RAWDC3!IT120,RAWDC3!IU120,RAWDC3!IV120,RAWDC3!JA120,RAWDC3!JG120,RAWDC3!JH120)</f>
        <v>29</v>
      </c>
      <c r="G121" s="174">
        <f>SUM(RAWDC3!IS120,RAWDC3!IX120,RAWDC3!IY120,RAWDC3!JI120,RAWDC3!JK120,RAWDC3!JO120,RAWDC3!JV120,RAWDC3!JX120)</f>
        <v>22</v>
      </c>
      <c r="H121" s="162"/>
      <c r="I121" s="162">
        <f t="shared" si="8"/>
        <v>92</v>
      </c>
      <c r="J121" s="173">
        <f>SUM(RAWDC3!IF120,RAWDC3!IP120,RAWDC3!JJ120,RAWDC3!JP120,RAWDC3!JQ120,RAWDC3!JS120,RAWDC3!JW120,RAWDC3!KC120,RAWDC3!KD120,RAWDC3!KG120)</f>
        <v>17</v>
      </c>
      <c r="K121" s="173">
        <f>SUM(RAWDC3!HX120,RAWDC3!HY120,RAWDC3!IC120,RAWDC3!ID120,RAWDC3!IG120,RAWDC3!IN120,RAWDC3!IO120,RAWDC3!IR120,RAWDC3!IZ120,RAWDC3!JD120,RAWDC3!JE120,RAWDC3!JM120,RAWDC3!JN120,RAWDC3!JR120,RAWDC3!JT120,RAWDC3!JU120,RAWDC3!JZ120,RAWDC3!KA120,RAWDC3!KB120,RAWDC3!KE120,RAWDC3!KF120,RAWDC3!KH120,RAWDC3!KI120)</f>
        <v>41</v>
      </c>
    </row>
    <row r="122" spans="1:11">
      <c r="A122" s="128">
        <v>119</v>
      </c>
      <c r="B122" s="162" t="str">
        <f>RAWDC3!K121</f>
        <v>Dan</v>
      </c>
      <c r="C122" s="162" t="str">
        <f>RAWDC3!L121</f>
        <v>Spencer</v>
      </c>
      <c r="D122" s="173">
        <f>SUM(RAWDC3!IH121,RAWDC3!IJ121,RAWDC3!IK121,RAWDC3!IL121,RAWDC3!IW121,RAWDC3!JC121,RAWDC3!JF121)</f>
        <v>20</v>
      </c>
      <c r="E122" s="174">
        <f>SUM(RAWDC3!IB121,RAWDC3!II121,RAWDC3!IQ121,RAWDC3!JB121,RAWDC3!JL121,RAWDC3!JY121,RAWDC3!KJ121)</f>
        <v>25</v>
      </c>
      <c r="F122" s="174">
        <f>SUM(RAWDC3!HZ121,RAWDC3!IA121,RAWDC3!IE121,RAWDC3!IM121,RAWDC3!IT121,RAWDC3!IU121,RAWDC3!IV121,RAWDC3!JA121,RAWDC3!JG121,RAWDC3!JH121)</f>
        <v>31</v>
      </c>
      <c r="G122" s="174">
        <f>SUM(RAWDC3!IS121,RAWDC3!IX121,RAWDC3!IY121,RAWDC3!JI121,RAWDC3!JK121,RAWDC3!JO121,RAWDC3!JV121,RAWDC3!JX121)</f>
        <v>18</v>
      </c>
      <c r="H122" s="162"/>
      <c r="I122" s="162">
        <f t="shared" si="8"/>
        <v>94</v>
      </c>
      <c r="J122" s="173">
        <f>SUM(RAWDC3!IF121,RAWDC3!IP121,RAWDC3!JJ121,RAWDC3!JP121,RAWDC3!JQ121,RAWDC3!JS121,RAWDC3!JW121,RAWDC3!KC121,RAWDC3!KD121,RAWDC3!KG121)</f>
        <v>16</v>
      </c>
      <c r="K122" s="173">
        <f>SUM(RAWDC3!HX121,RAWDC3!HY121,RAWDC3!IC121,RAWDC3!ID121,RAWDC3!IG121,RAWDC3!IN121,RAWDC3!IO121,RAWDC3!IR121,RAWDC3!IZ121,RAWDC3!JD121,RAWDC3!JE121,RAWDC3!JM121,RAWDC3!JN121,RAWDC3!JR121,RAWDC3!JT121,RAWDC3!JU121,RAWDC3!JZ121,RAWDC3!KA121,RAWDC3!KB121,RAWDC3!KE121,RAWDC3!KF121,RAWDC3!KH121,RAWDC3!KI121)</f>
        <v>49</v>
      </c>
    </row>
    <row r="123" spans="1:11">
      <c r="A123" s="128">
        <v>120</v>
      </c>
      <c r="B123" s="162" t="str">
        <f>RAWDC3!K122</f>
        <v xml:space="preserve">Harri </v>
      </c>
      <c r="C123" s="162" t="str">
        <f>RAWDC3!L122</f>
        <v xml:space="preserve">Lloyd </v>
      </c>
      <c r="D123" s="173">
        <f>SUM(RAWDC3!IH122,RAWDC3!IJ122,RAWDC3!IK122,RAWDC3!IL122,RAWDC3!IW122,RAWDC3!JC122,RAWDC3!JF122)</f>
        <v>16</v>
      </c>
      <c r="E123" s="174">
        <f>SUM(RAWDC3!IB122,RAWDC3!II122,RAWDC3!IQ122,RAWDC3!JB122,RAWDC3!JL122,RAWDC3!JY122,RAWDC3!KJ122)</f>
        <v>22</v>
      </c>
      <c r="F123" s="174">
        <f>SUM(RAWDC3!HZ122,RAWDC3!IA122,RAWDC3!IE122,RAWDC3!IM122,RAWDC3!IT122,RAWDC3!IU122,RAWDC3!IV122,RAWDC3!JA122,RAWDC3!JG122,RAWDC3!JH122)</f>
        <v>27</v>
      </c>
      <c r="G123" s="174">
        <f>SUM(RAWDC3!IS122,RAWDC3!IX122,RAWDC3!IY122,RAWDC3!JI122,RAWDC3!JK122,RAWDC3!JO122,RAWDC3!JV122,RAWDC3!JX122)</f>
        <v>15</v>
      </c>
      <c r="H123" s="162"/>
      <c r="I123" s="162">
        <f t="shared" si="8"/>
        <v>80</v>
      </c>
      <c r="J123" s="173">
        <f>SUM(RAWDC3!IF122,RAWDC3!IP122,RAWDC3!JJ122,RAWDC3!JP122,RAWDC3!JQ122,RAWDC3!JS122,RAWDC3!JW122,RAWDC3!KC122,RAWDC3!KD122,RAWDC3!KG122)</f>
        <v>21</v>
      </c>
      <c r="K123" s="173">
        <f>SUM(RAWDC3!HX122,RAWDC3!HY122,RAWDC3!IC122,RAWDC3!ID122,RAWDC3!IG122,RAWDC3!IN122,RAWDC3!IO122,RAWDC3!IR122,RAWDC3!IZ122,RAWDC3!JD122,RAWDC3!JE122,RAWDC3!JM122,RAWDC3!JN122,RAWDC3!JR122,RAWDC3!JT122,RAWDC3!JU122,RAWDC3!JZ122,RAWDC3!KA122,RAWDC3!KB122,RAWDC3!KE122,RAWDC3!KF122,RAWDC3!KH122,RAWDC3!KI122)</f>
        <v>58</v>
      </c>
    </row>
    <row r="124" spans="1:11">
      <c r="A124" s="128">
        <v>121</v>
      </c>
      <c r="B124" s="162" t="str">
        <f>RAWDC3!K123</f>
        <v>Aaron</v>
      </c>
      <c r="C124" s="162" t="str">
        <f>RAWDC3!L123</f>
        <v>James</v>
      </c>
      <c r="D124" s="173">
        <f>SUM(RAWDC3!IH123,RAWDC3!IJ123,RAWDC3!IK123,RAWDC3!IL123,RAWDC3!IW123,RAWDC3!JC123,RAWDC3!JF123)</f>
        <v>15</v>
      </c>
      <c r="E124" s="174">
        <f>SUM(RAWDC3!IB123,RAWDC3!II123,RAWDC3!IQ123,RAWDC3!JB123,RAWDC3!JL123,RAWDC3!JY123,RAWDC3!KJ123)</f>
        <v>14</v>
      </c>
      <c r="F124" s="174">
        <f>SUM(RAWDC3!HZ123,RAWDC3!IA123,RAWDC3!IE123,RAWDC3!IM123,RAWDC3!IT123,RAWDC3!IU123,RAWDC3!IV123,RAWDC3!JA123,RAWDC3!JG123,RAWDC3!JH123)</f>
        <v>21</v>
      </c>
      <c r="G124" s="174">
        <f>SUM(RAWDC3!IS123,RAWDC3!IX123,RAWDC3!IY123,RAWDC3!JI123,RAWDC3!JK123,RAWDC3!JO123,RAWDC3!JV123,RAWDC3!JX123)</f>
        <v>25</v>
      </c>
      <c r="H124" s="162"/>
      <c r="I124" s="162">
        <f t="shared" si="8"/>
        <v>75</v>
      </c>
      <c r="J124" s="173">
        <f>SUM(RAWDC3!IF123,RAWDC3!IP123,RAWDC3!JJ123,RAWDC3!JP123,RAWDC3!JQ123,RAWDC3!JS123,RAWDC3!JW123,RAWDC3!KC123,RAWDC3!KD123,RAWDC3!KG123)</f>
        <v>10</v>
      </c>
      <c r="K124" s="173">
        <f>SUM(RAWDC3!HX123,RAWDC3!HY123,RAWDC3!IC123,RAWDC3!ID123,RAWDC3!IG123,RAWDC3!IN123,RAWDC3!IO123,RAWDC3!IR123,RAWDC3!IZ123,RAWDC3!JD123,RAWDC3!JE123,RAWDC3!JM123,RAWDC3!JN123,RAWDC3!JR123,RAWDC3!JT123,RAWDC3!JU123,RAWDC3!JZ123,RAWDC3!KA123,RAWDC3!KB123,RAWDC3!KE123,RAWDC3!KF123,RAWDC3!KH123,RAWDC3!KI123)</f>
        <v>26</v>
      </c>
    </row>
    <row r="125" spans="1:11">
      <c r="A125" s="128">
        <v>122</v>
      </c>
      <c r="B125" s="162" t="str">
        <f>RAWDC3!K124</f>
        <v xml:space="preserve">Daniel </v>
      </c>
      <c r="C125" s="162" t="str">
        <f>RAWDC3!L124</f>
        <v>Evans</v>
      </c>
      <c r="D125" s="173">
        <f>SUM(RAWDC3!IH124,RAWDC3!IJ124,RAWDC3!IK124,RAWDC3!IL124,RAWDC3!IW124,RAWDC3!JC124,RAWDC3!JF124)</f>
        <v>24</v>
      </c>
      <c r="E125" s="174">
        <f>SUM(RAWDC3!IB124,RAWDC3!II124,RAWDC3!IQ124,RAWDC3!JB124,RAWDC3!JL124,RAWDC3!JY124,RAWDC3!KJ124)</f>
        <v>25</v>
      </c>
      <c r="F125" s="174">
        <f>SUM(RAWDC3!HZ124,RAWDC3!IA124,RAWDC3!IE124,RAWDC3!IM124,RAWDC3!IT124,RAWDC3!IU124,RAWDC3!IV124,RAWDC3!JA124,RAWDC3!JG124,RAWDC3!JH124)</f>
        <v>30</v>
      </c>
      <c r="G125" s="174">
        <f>SUM(RAWDC3!IS124,RAWDC3!IX124,RAWDC3!IY124,RAWDC3!JI124,RAWDC3!JK124,RAWDC3!JO124,RAWDC3!JV124,RAWDC3!JX124)</f>
        <v>18</v>
      </c>
      <c r="H125" s="162"/>
      <c r="I125" s="162">
        <f t="shared" si="8"/>
        <v>97</v>
      </c>
      <c r="J125" s="173">
        <f>SUM(RAWDC3!IF124,RAWDC3!IP124,RAWDC3!JJ124,RAWDC3!JP124,RAWDC3!JQ124,RAWDC3!JS124,RAWDC3!JW124,RAWDC3!KC124,RAWDC3!KD124,RAWDC3!KG124)</f>
        <v>17</v>
      </c>
      <c r="K125" s="173">
        <f>SUM(RAWDC3!HX124,RAWDC3!HY124,RAWDC3!IC124,RAWDC3!ID124,RAWDC3!IG124,RAWDC3!IN124,RAWDC3!IO124,RAWDC3!IR124,RAWDC3!IZ124,RAWDC3!JD124,RAWDC3!JE124,RAWDC3!JM124,RAWDC3!JN124,RAWDC3!JR124,RAWDC3!JT124,RAWDC3!JU124,RAWDC3!JZ124,RAWDC3!KA124,RAWDC3!KB124,RAWDC3!KE124,RAWDC3!KF124,RAWDC3!KH124,RAWDC3!KI124)</f>
        <v>36</v>
      </c>
    </row>
    <row r="126" spans="1:11">
      <c r="A126" s="128">
        <v>123</v>
      </c>
      <c r="B126" s="162" t="str">
        <f>RAWDC3!K125</f>
        <v xml:space="preserve">Dylan </v>
      </c>
      <c r="C126" s="162" t="str">
        <f>RAWDC3!L125</f>
        <v>Rees</v>
      </c>
      <c r="D126" s="173">
        <f>SUM(RAWDC3!IH125,RAWDC3!IJ125,RAWDC3!IK125,RAWDC3!IL125,RAWDC3!IW125,RAWDC3!JC125,RAWDC3!JF125)</f>
        <v>25</v>
      </c>
      <c r="E126" s="174">
        <f>SUM(RAWDC3!IB125,RAWDC3!II125,RAWDC3!IQ125,RAWDC3!JB125,RAWDC3!JL125,RAWDC3!JY125,RAWDC3!KJ125)</f>
        <v>21</v>
      </c>
      <c r="F126" s="174">
        <f>SUM(RAWDC3!HZ125,RAWDC3!IA125,RAWDC3!IE125,RAWDC3!IM125,RAWDC3!IT125,RAWDC3!IU125,RAWDC3!IV125,RAWDC3!JA125,RAWDC3!JG125,RAWDC3!JH125)</f>
        <v>29</v>
      </c>
      <c r="G126" s="174">
        <f>SUM(RAWDC3!IS125,RAWDC3!IX125,RAWDC3!IY125,RAWDC3!JI125,RAWDC3!JK125,RAWDC3!JO125,RAWDC3!JV125,RAWDC3!JX125)</f>
        <v>22</v>
      </c>
      <c r="H126" s="162"/>
      <c r="I126" s="162">
        <f t="shared" si="8"/>
        <v>97</v>
      </c>
      <c r="J126" s="173">
        <f>SUM(RAWDC3!IF125,RAWDC3!IP125,RAWDC3!JJ125,RAWDC3!JP125,RAWDC3!JQ125,RAWDC3!JS125,RAWDC3!JW125,RAWDC3!KC125,RAWDC3!KD125,RAWDC3!KG125)</f>
        <v>22</v>
      </c>
      <c r="K126" s="173">
        <f>SUM(RAWDC3!HX125,RAWDC3!HY125,RAWDC3!IC125,RAWDC3!ID125,RAWDC3!IG125,RAWDC3!IN125,RAWDC3!IO125,RAWDC3!IR125,RAWDC3!IZ125,RAWDC3!JD125,RAWDC3!JE125,RAWDC3!JM125,RAWDC3!JN125,RAWDC3!JR125,RAWDC3!JT125,RAWDC3!JU125,RAWDC3!JZ125,RAWDC3!KA125,RAWDC3!KB125,RAWDC3!KE125,RAWDC3!KF125,RAWDC3!KH125,RAWDC3!KI125)</f>
        <v>66</v>
      </c>
    </row>
    <row r="127" spans="1:11">
      <c r="A127" s="128">
        <v>124</v>
      </c>
      <c r="B127" s="162" t="str">
        <f>RAWDC3!K126</f>
        <v>Will</v>
      </c>
      <c r="C127" s="162" t="str">
        <f>RAWDC3!L126</f>
        <v>Fuller</v>
      </c>
      <c r="D127" s="173">
        <f>SUM(RAWDC3!IH126,RAWDC3!IJ126,RAWDC3!IK126,RAWDC3!IL126,RAWDC3!IW126,RAWDC3!JC126,RAWDC3!JF126)</f>
        <v>19</v>
      </c>
      <c r="E127" s="174">
        <f>SUM(RAWDC3!IB126,RAWDC3!II126,RAWDC3!IQ126,RAWDC3!JB126,RAWDC3!JL126,RAWDC3!JY126,RAWDC3!KJ126)</f>
        <v>25</v>
      </c>
      <c r="F127" s="174">
        <f>SUM(RAWDC3!HZ126,RAWDC3!IA126,RAWDC3!IE126,RAWDC3!IM126,RAWDC3!IT126,RAWDC3!IU126,RAWDC3!IV126,RAWDC3!JA126,RAWDC3!JG126,RAWDC3!JH126)</f>
        <v>29</v>
      </c>
      <c r="G127" s="174">
        <f>SUM(RAWDC3!IS126,RAWDC3!IX126,RAWDC3!IY126,RAWDC3!JI126,RAWDC3!JK126,RAWDC3!JO126,RAWDC3!JV126,RAWDC3!JX126)</f>
        <v>17</v>
      </c>
      <c r="H127" s="162"/>
      <c r="I127" s="162">
        <f t="shared" si="8"/>
        <v>90</v>
      </c>
      <c r="J127" s="173">
        <f>SUM(RAWDC3!IF126,RAWDC3!IP126,RAWDC3!JJ126,RAWDC3!JP126,RAWDC3!JQ126,RAWDC3!JS126,RAWDC3!JW126,RAWDC3!KC126,RAWDC3!KD126,RAWDC3!KG126)</f>
        <v>16</v>
      </c>
      <c r="K127" s="173">
        <f>SUM(RAWDC3!HX126,RAWDC3!HY126,RAWDC3!IC126,RAWDC3!ID126,RAWDC3!IG126,RAWDC3!IN126,RAWDC3!IO126,RAWDC3!IR126,RAWDC3!IZ126,RAWDC3!JD126,RAWDC3!JE126,RAWDC3!JM126,RAWDC3!JN126,RAWDC3!JR126,RAWDC3!JT126,RAWDC3!JU126,RAWDC3!JZ126,RAWDC3!KA126,RAWDC3!KB126,RAWDC3!KE126,RAWDC3!KF126,RAWDC3!KH126,RAWDC3!KI126)</f>
        <v>35</v>
      </c>
    </row>
    <row r="128" spans="1:11">
      <c r="A128" s="128">
        <v>125</v>
      </c>
      <c r="B128" s="162" t="str">
        <f>RAWDC3!K127</f>
        <v>Joel</v>
      </c>
      <c r="C128" s="162" t="str">
        <f>RAWDC3!L127</f>
        <v>Edwards</v>
      </c>
      <c r="D128" s="173">
        <f>SUM(RAWDC3!IH127,RAWDC3!IJ127,RAWDC3!IK127,RAWDC3!IL127,RAWDC3!IW127,RAWDC3!JC127,RAWDC3!JF127)</f>
        <v>19</v>
      </c>
      <c r="E128" s="174">
        <f>SUM(RAWDC3!IB127,RAWDC3!II127,RAWDC3!IQ127,RAWDC3!JB127,RAWDC3!JL127,RAWDC3!JY127,RAWDC3!KJ127)</f>
        <v>19</v>
      </c>
      <c r="F128" s="174">
        <f>SUM(RAWDC3!HZ127,RAWDC3!IA127,RAWDC3!IE127,RAWDC3!IM127,RAWDC3!IT127,RAWDC3!IU127,RAWDC3!IV127,RAWDC3!JA127,RAWDC3!JG127,RAWDC3!JH127)</f>
        <v>32</v>
      </c>
      <c r="G128" s="174">
        <f>SUM(RAWDC3!IS127,RAWDC3!IX127,RAWDC3!IY127,RAWDC3!JI127,RAWDC3!JK127,RAWDC3!JO127,RAWDC3!JV127,RAWDC3!JX127)</f>
        <v>20</v>
      </c>
      <c r="H128" s="162"/>
      <c r="I128" s="162">
        <f t="shared" si="8"/>
        <v>90</v>
      </c>
      <c r="J128" s="173">
        <f>SUM(RAWDC3!IF127,RAWDC3!IP127,RAWDC3!JJ127,RAWDC3!JP127,RAWDC3!JQ127,RAWDC3!JS127,RAWDC3!JW127,RAWDC3!KC127,RAWDC3!KD127,RAWDC3!KG127)</f>
        <v>18</v>
      </c>
      <c r="K128" s="173">
        <f>SUM(RAWDC3!HX127,RAWDC3!HY127,RAWDC3!IC127,RAWDC3!ID127,RAWDC3!IG127,RAWDC3!IN127,RAWDC3!IO127,RAWDC3!IR127,RAWDC3!IZ127,RAWDC3!JD127,RAWDC3!JE127,RAWDC3!JM127,RAWDC3!JN127,RAWDC3!JR127,RAWDC3!JT127,RAWDC3!JU127,RAWDC3!JZ127,RAWDC3!KA127,RAWDC3!KB127,RAWDC3!KE127,RAWDC3!KF127,RAWDC3!KH127,RAWDC3!KI127)</f>
        <v>52</v>
      </c>
    </row>
    <row r="129" spans="1:11">
      <c r="A129" s="128">
        <v>126</v>
      </c>
      <c r="B129" s="162" t="str">
        <f>RAWDC3!K128</f>
        <v xml:space="preserve">Ben </v>
      </c>
      <c r="C129" s="162" t="str">
        <f>RAWDC3!L128</f>
        <v>Bowler</v>
      </c>
      <c r="D129" s="173">
        <f>SUM(RAWDC3!IH128,RAWDC3!IJ128,RAWDC3!IK128,RAWDC3!IL128,RAWDC3!IW128,RAWDC3!JC128,RAWDC3!JF128)</f>
        <v>19</v>
      </c>
      <c r="E129" s="174">
        <f>SUM(RAWDC3!IB128,RAWDC3!II128,RAWDC3!IQ128,RAWDC3!JB128,RAWDC3!JL128,RAWDC3!JY128,RAWDC3!KJ128)</f>
        <v>24</v>
      </c>
      <c r="F129" s="174">
        <f>SUM(RAWDC3!HZ128,RAWDC3!IA128,RAWDC3!IE128,RAWDC3!IM128,RAWDC3!IT128,RAWDC3!IU128,RAWDC3!IV128,RAWDC3!JA128,RAWDC3!JG128,RAWDC3!JH128)</f>
        <v>31</v>
      </c>
      <c r="G129" s="174">
        <f>SUM(RAWDC3!IS128,RAWDC3!IX128,RAWDC3!IY128,RAWDC3!JI128,RAWDC3!JK128,RAWDC3!JO128,RAWDC3!JV128,RAWDC3!JX128)</f>
        <v>20</v>
      </c>
      <c r="H129" s="162"/>
      <c r="I129" s="162">
        <f t="shared" si="8"/>
        <v>94</v>
      </c>
      <c r="J129" s="173">
        <f>SUM(RAWDC3!IF128,RAWDC3!IP128,RAWDC3!JJ128,RAWDC3!JP128,RAWDC3!JQ128,RAWDC3!JS128,RAWDC3!JW128,RAWDC3!KC128,RAWDC3!KD128,RAWDC3!KG128)</f>
        <v>18</v>
      </c>
      <c r="K129" s="173">
        <f>SUM(RAWDC3!HX128,RAWDC3!HY128,RAWDC3!IC128,RAWDC3!ID128,RAWDC3!IG128,RAWDC3!IN128,RAWDC3!IO128,RAWDC3!IR128,RAWDC3!IZ128,RAWDC3!JD128,RAWDC3!JE128,RAWDC3!JM128,RAWDC3!JN128,RAWDC3!JR128,RAWDC3!JT128,RAWDC3!JU128,RAWDC3!JZ128,RAWDC3!KA128,RAWDC3!KB128,RAWDC3!KE128,RAWDC3!KF128,RAWDC3!KH128,RAWDC3!KI128)</f>
        <v>50</v>
      </c>
    </row>
    <row r="130" spans="1:11">
      <c r="A130" s="128">
        <v>127</v>
      </c>
      <c r="B130" s="162" t="str">
        <f>RAWDC3!K129</f>
        <v>Chris</v>
      </c>
      <c r="C130" s="162" t="str">
        <f>RAWDC3!L129</f>
        <v>Baker</v>
      </c>
      <c r="D130" s="173">
        <f>SUM(RAWDC3!IH129,RAWDC3!IJ129,RAWDC3!IK129,RAWDC3!IL129,RAWDC3!IW129,RAWDC3!JC129,RAWDC3!JF129)</f>
        <v>14</v>
      </c>
      <c r="E130" s="174">
        <f>SUM(RAWDC3!IB129,RAWDC3!II129,RAWDC3!IQ129,RAWDC3!JB129,RAWDC3!JL129,RAWDC3!JY129,RAWDC3!KJ129)</f>
        <v>22</v>
      </c>
      <c r="F130" s="174">
        <f>SUM(RAWDC3!HZ129,RAWDC3!IA129,RAWDC3!IE129,RAWDC3!IM129,RAWDC3!IT129,RAWDC3!IU129,RAWDC3!IV129,RAWDC3!JA129,RAWDC3!JG129,RAWDC3!JH129)</f>
        <v>20</v>
      </c>
      <c r="G130" s="174">
        <f>SUM(RAWDC3!IS129,RAWDC3!IX129,RAWDC3!IY129,RAWDC3!JI129,RAWDC3!JK129,RAWDC3!JO129,RAWDC3!JV129,RAWDC3!JX129)</f>
        <v>17</v>
      </c>
      <c r="H130" s="162"/>
      <c r="I130" s="162">
        <f t="shared" si="8"/>
        <v>73</v>
      </c>
      <c r="J130" s="173">
        <f>SUM(RAWDC3!IF129,RAWDC3!IP129,RAWDC3!JJ129,RAWDC3!JP129,RAWDC3!JQ129,RAWDC3!JS129,RAWDC3!JW129,RAWDC3!KC129,RAWDC3!KD129,RAWDC3!KG129)</f>
        <v>31</v>
      </c>
      <c r="K130" s="173">
        <f>SUM(RAWDC3!HX129,RAWDC3!HY129,RAWDC3!IC129,RAWDC3!ID129,RAWDC3!IG129,RAWDC3!IN129,RAWDC3!IO129,RAWDC3!IR129,RAWDC3!IZ129,RAWDC3!JD129,RAWDC3!JE129,RAWDC3!JM129,RAWDC3!JN129,RAWDC3!JR129,RAWDC3!JT129,RAWDC3!JU129,RAWDC3!JZ129,RAWDC3!KA129,RAWDC3!KB129,RAWDC3!KE129,RAWDC3!KF129,RAWDC3!KH129,RAWDC3!KI129)</f>
        <v>63</v>
      </c>
    </row>
    <row r="131" spans="1:11">
      <c r="A131" s="128">
        <v>128</v>
      </c>
      <c r="B131" s="162" t="str">
        <f>RAWDC3!K130</f>
        <v>Charlie</v>
      </c>
      <c r="C131" s="162" t="str">
        <f>RAWDC3!L130</f>
        <v>Corsby</v>
      </c>
      <c r="D131" s="173">
        <f>SUM(RAWDC3!IH130,RAWDC3!IJ130,RAWDC3!IK130,RAWDC3!IL130,RAWDC3!IW130,RAWDC3!JC130,RAWDC3!JF130)</f>
        <v>18</v>
      </c>
      <c r="E131" s="174">
        <f>SUM(RAWDC3!IB130,RAWDC3!II130,RAWDC3!IQ130,RAWDC3!JB130,RAWDC3!JL130,RAWDC3!JY130,RAWDC3!KJ130)</f>
        <v>24</v>
      </c>
      <c r="F131" s="174">
        <f>SUM(RAWDC3!HZ130,RAWDC3!IA130,RAWDC3!IE130,RAWDC3!IM130,RAWDC3!IT130,RAWDC3!IU130,RAWDC3!IV130,RAWDC3!JA130,RAWDC3!JG130,RAWDC3!JH130)</f>
        <v>23</v>
      </c>
      <c r="G131" s="174">
        <f>SUM(RAWDC3!IS130,RAWDC3!IX130,RAWDC3!IY130,RAWDC3!JI130,RAWDC3!JK130,RAWDC3!JO130,RAWDC3!JV130,RAWDC3!JX130)</f>
        <v>12</v>
      </c>
      <c r="H131" s="162"/>
      <c r="I131" s="162">
        <f t="shared" si="8"/>
        <v>77</v>
      </c>
      <c r="J131" s="173">
        <f>SUM(RAWDC3!IF130,RAWDC3!IP130,RAWDC3!JJ130,RAWDC3!JP130,RAWDC3!JQ130,RAWDC3!JS130,RAWDC3!JW130,RAWDC3!KC130,RAWDC3!KD130,RAWDC3!KG130)</f>
        <v>10</v>
      </c>
      <c r="K131" s="173">
        <f>SUM(RAWDC3!HX130,RAWDC3!HY130,RAWDC3!IC130,RAWDC3!ID130,RAWDC3!IG130,RAWDC3!IN130,RAWDC3!IO130,RAWDC3!IR130,RAWDC3!IZ130,RAWDC3!JD130,RAWDC3!JE130,RAWDC3!JM130,RAWDC3!JN130,RAWDC3!JR130,RAWDC3!JT130,RAWDC3!JU130,RAWDC3!JZ130,RAWDC3!KA130,RAWDC3!KB130,RAWDC3!KE130,RAWDC3!KF130,RAWDC3!KH130,RAWDC3!KI130)</f>
        <v>45</v>
      </c>
    </row>
    <row r="132" spans="1:11">
      <c r="A132" s="128">
        <v>129</v>
      </c>
      <c r="B132" s="162" t="str">
        <f>RAWDC3!K131</f>
        <v xml:space="preserve">Rhys </v>
      </c>
      <c r="C132" s="162" t="str">
        <f>RAWDC3!L131</f>
        <v>Thomas</v>
      </c>
      <c r="D132" s="173">
        <f>SUM(RAWDC3!IH131,RAWDC3!IJ131,RAWDC3!IK131,RAWDC3!IL131,RAWDC3!IW131,RAWDC3!JC131,RAWDC3!JF131)</f>
        <v>20</v>
      </c>
      <c r="E132" s="174">
        <f>SUM(RAWDC3!IB131,RAWDC3!II131,RAWDC3!IQ131,RAWDC3!JB131,RAWDC3!JL131,RAWDC3!JY131,RAWDC3!KJ131)</f>
        <v>20</v>
      </c>
      <c r="F132" s="174">
        <f>SUM(RAWDC3!HZ131,RAWDC3!IA131,RAWDC3!IE131,RAWDC3!IM131,RAWDC3!IT131,RAWDC3!IU131,RAWDC3!IV131,RAWDC3!JA131,RAWDC3!JG131,RAWDC3!JH131)</f>
        <v>27</v>
      </c>
      <c r="G132" s="174">
        <f>SUM(RAWDC3!IS131,RAWDC3!IX131,RAWDC3!IY131,RAWDC3!JI131,RAWDC3!JK131,RAWDC3!JO131,RAWDC3!JV131,RAWDC3!JX131)</f>
        <v>16</v>
      </c>
      <c r="H132" s="162"/>
      <c r="I132" s="162">
        <f t="shared" si="8"/>
        <v>83</v>
      </c>
      <c r="J132" s="173">
        <f>SUM(RAWDC3!IF131,RAWDC3!IP131,RAWDC3!JJ131,RAWDC3!JP131,RAWDC3!JQ131,RAWDC3!JS131,RAWDC3!JW131,RAWDC3!KC131,RAWDC3!KD131,RAWDC3!KG131)</f>
        <v>20</v>
      </c>
      <c r="K132" s="173">
        <f>SUM(RAWDC3!HX131,RAWDC3!HY131,RAWDC3!IC131,RAWDC3!ID131,RAWDC3!IG131,RAWDC3!IN131,RAWDC3!IO131,RAWDC3!IR131,RAWDC3!IZ131,RAWDC3!JD131,RAWDC3!JE131,RAWDC3!JM131,RAWDC3!JN131,RAWDC3!JR131,RAWDC3!JT131,RAWDC3!JU131,RAWDC3!JZ131,RAWDC3!KA131,RAWDC3!KB131,RAWDC3!KE131,RAWDC3!KF131,RAWDC3!KH131,RAWDC3!KI131)</f>
        <v>50</v>
      </c>
    </row>
    <row r="133" spans="1:11">
      <c r="A133" s="128">
        <v>130</v>
      </c>
      <c r="B133" s="162" t="str">
        <f>RAWDC3!K132</f>
        <v>Will</v>
      </c>
      <c r="C133" s="162" t="str">
        <f>RAWDC3!L132</f>
        <v>Evans</v>
      </c>
      <c r="D133" s="173">
        <f>SUM(RAWDC3!IH132,RAWDC3!IJ132,RAWDC3!IK132,RAWDC3!IL132,RAWDC3!IW132,RAWDC3!JC132,RAWDC3!JF132)</f>
        <v>18</v>
      </c>
      <c r="E133" s="174">
        <f>SUM(RAWDC3!IB132,RAWDC3!II132,RAWDC3!IQ132,RAWDC3!JB132,RAWDC3!JL132,RAWDC3!JY132,RAWDC3!KJ132)</f>
        <v>20</v>
      </c>
      <c r="F133" s="174">
        <f>SUM(RAWDC3!HZ132,RAWDC3!IA132,RAWDC3!IE132,RAWDC3!IM132,RAWDC3!IT132,RAWDC3!IU132,RAWDC3!IV132,RAWDC3!JA132,RAWDC3!JG132,RAWDC3!JH132)</f>
        <v>28</v>
      </c>
      <c r="G133" s="174">
        <f>SUM(RAWDC3!IS132,RAWDC3!IX132,RAWDC3!IY132,RAWDC3!JI132,RAWDC3!JK132,RAWDC3!JO132,RAWDC3!JV132,RAWDC3!JX132)</f>
        <v>20</v>
      </c>
      <c r="H133" s="162"/>
      <c r="I133" s="162">
        <f t="shared" ref="I133:I160" si="9">SUM(D133:G133)</f>
        <v>86</v>
      </c>
      <c r="J133" s="173">
        <f>SUM(RAWDC3!IF132,RAWDC3!IP132,RAWDC3!JJ132,RAWDC3!JP132,RAWDC3!JQ132,RAWDC3!JS132,RAWDC3!JW132,RAWDC3!KC132,RAWDC3!KD132,RAWDC3!KG132)</f>
        <v>25</v>
      </c>
      <c r="K133" s="173">
        <f>SUM(RAWDC3!HX132,RAWDC3!HY132,RAWDC3!IC132,RAWDC3!ID132,RAWDC3!IG132,RAWDC3!IN132,RAWDC3!IO132,RAWDC3!IR132,RAWDC3!IZ132,RAWDC3!JD132,RAWDC3!JE132,RAWDC3!JM132,RAWDC3!JN132,RAWDC3!JR132,RAWDC3!JT132,RAWDC3!JU132,RAWDC3!JZ132,RAWDC3!KA132,RAWDC3!KB132,RAWDC3!KE132,RAWDC3!KF132,RAWDC3!KH132,RAWDC3!KI132)</f>
        <v>51</v>
      </c>
    </row>
    <row r="134" spans="1:11">
      <c r="A134" s="128">
        <v>131</v>
      </c>
      <c r="B134" s="162" t="str">
        <f>RAWDC3!K133</f>
        <v>Harry</v>
      </c>
      <c r="C134" s="162" t="str">
        <f>RAWDC3!L133</f>
        <v>Owen</v>
      </c>
      <c r="D134" s="173">
        <f>SUM(RAWDC3!IH133,RAWDC3!IJ133,RAWDC3!IK133,RAWDC3!IL133,RAWDC3!IW133,RAWDC3!JC133,RAWDC3!JF133)</f>
        <v>20</v>
      </c>
      <c r="E134" s="174">
        <f>SUM(RAWDC3!IB133,RAWDC3!II133,RAWDC3!IQ133,RAWDC3!JB133,RAWDC3!JL133,RAWDC3!JY133,RAWDC3!KJ133)</f>
        <v>18</v>
      </c>
      <c r="F134" s="174">
        <f>SUM(RAWDC3!HZ133,RAWDC3!IA133,RAWDC3!IE133,RAWDC3!IM133,RAWDC3!IT133,RAWDC3!IU133,RAWDC3!IV133,RAWDC3!JA133,RAWDC3!JG133,RAWDC3!JH133)</f>
        <v>23</v>
      </c>
      <c r="G134" s="174">
        <f>SUM(RAWDC3!IS133,RAWDC3!IX133,RAWDC3!IY133,RAWDC3!JI133,RAWDC3!JK133,RAWDC3!JO133,RAWDC3!JV133,RAWDC3!JX133)</f>
        <v>20</v>
      </c>
      <c r="H134" s="162"/>
      <c r="I134" s="162">
        <f t="shared" si="9"/>
        <v>81</v>
      </c>
      <c r="J134" s="173">
        <f>SUM(RAWDC3!IF133,RAWDC3!IP133,RAWDC3!JJ133,RAWDC3!JP133,RAWDC3!JQ133,RAWDC3!JS133,RAWDC3!JW133,RAWDC3!KC133,RAWDC3!KD133,RAWDC3!KG133)</f>
        <v>24</v>
      </c>
      <c r="K134" s="173">
        <f>SUM(RAWDC3!HX133,RAWDC3!HY133,RAWDC3!IC133,RAWDC3!ID133,RAWDC3!IG133,RAWDC3!IN133,RAWDC3!IO133,RAWDC3!IR133,RAWDC3!IZ133,RAWDC3!JD133,RAWDC3!JE133,RAWDC3!JM133,RAWDC3!JN133,RAWDC3!JR133,RAWDC3!JT133,RAWDC3!JU133,RAWDC3!JZ133,RAWDC3!KA133,RAWDC3!KB133,RAWDC3!KE133,RAWDC3!KF133,RAWDC3!KH133,RAWDC3!KI133)</f>
        <v>57</v>
      </c>
    </row>
    <row r="135" spans="1:11">
      <c r="A135" s="128">
        <v>132</v>
      </c>
      <c r="B135" s="162">
        <f>RAWDC3!K134</f>
        <v>0</v>
      </c>
      <c r="C135" s="162">
        <f>RAWDC3!L134</f>
        <v>0</v>
      </c>
      <c r="D135" s="173">
        <f>SUM(RAWDC3!IH134,RAWDC3!IJ134,RAWDC3!IK134,RAWDC3!IL134,RAWDC3!IW134,RAWDC3!JC134,RAWDC3!JF134)</f>
        <v>0</v>
      </c>
      <c r="E135" s="174">
        <f>SUM(RAWDC3!IB134,RAWDC3!II134,RAWDC3!IQ134,RAWDC3!JB134,RAWDC3!JL134,RAWDC3!JY134,RAWDC3!KJ134)</f>
        <v>0</v>
      </c>
      <c r="F135" s="174">
        <f>SUM(RAWDC3!HZ134,RAWDC3!IA134,RAWDC3!IE134,RAWDC3!IM134,RAWDC3!IT134,RAWDC3!IU134,RAWDC3!IV134,RAWDC3!JA134,RAWDC3!JG134,RAWDC3!JH134)</f>
        <v>0</v>
      </c>
      <c r="G135" s="174">
        <f>SUM(RAWDC3!IS134,RAWDC3!IX134,RAWDC3!IY134,RAWDC3!JI134,RAWDC3!JK134,RAWDC3!JO134,RAWDC3!JV134,RAWDC3!JX134)</f>
        <v>0</v>
      </c>
      <c r="H135" s="162"/>
      <c r="I135" s="162">
        <f t="shared" si="9"/>
        <v>0</v>
      </c>
      <c r="J135" s="173">
        <f>SUM(RAWDC3!IF134,RAWDC3!IP134,RAWDC3!JJ134,RAWDC3!JP134,RAWDC3!JQ134,RAWDC3!JS134,RAWDC3!JW134,RAWDC3!KC134,RAWDC3!KD134,RAWDC3!KG134)</f>
        <v>0</v>
      </c>
      <c r="K135" s="173">
        <f>SUM(RAWDC3!HX134,RAWDC3!HY134,RAWDC3!IC134,RAWDC3!ID134,RAWDC3!IG134,RAWDC3!IN134,RAWDC3!IO134,RAWDC3!IR134,RAWDC3!IZ134,RAWDC3!JD134,RAWDC3!JE134,RAWDC3!JM134,RAWDC3!JN134,RAWDC3!JR134,RAWDC3!JT134,RAWDC3!JU134,RAWDC3!JZ134,RAWDC3!KA134,RAWDC3!KB134,RAWDC3!KE134,RAWDC3!KF134,RAWDC3!KH134,RAWDC3!KI134)</f>
        <v>0</v>
      </c>
    </row>
    <row r="136" spans="1:11">
      <c r="A136" s="128">
        <v>133</v>
      </c>
      <c r="B136" s="162" t="str">
        <f>RAWDC3!K135</f>
        <v>Eliot</v>
      </c>
      <c r="C136" s="162" t="str">
        <f>RAWDC3!L135</f>
        <v>Evans</v>
      </c>
      <c r="D136" s="173">
        <f>SUM(RAWDC3!IH135,RAWDC3!IJ135,RAWDC3!IK135,RAWDC3!IL135,RAWDC3!IW135,RAWDC3!JC135,RAWDC3!JF135)</f>
        <v>20</v>
      </c>
      <c r="E136" s="174">
        <f>SUM(RAWDC3!IB135,RAWDC3!II135,RAWDC3!IQ135,RAWDC3!JB135,RAWDC3!JL135,RAWDC3!JY135,RAWDC3!KJ135)</f>
        <v>23</v>
      </c>
      <c r="F136" s="174">
        <f>SUM(RAWDC3!HZ135,RAWDC3!IA135,RAWDC3!IE135,RAWDC3!IM135,RAWDC3!IT135,RAWDC3!IU135,RAWDC3!IV135,RAWDC3!JA135,RAWDC3!JG135,RAWDC3!JH135)</f>
        <v>33</v>
      </c>
      <c r="G136" s="174">
        <f>SUM(RAWDC3!IS135,RAWDC3!IX135,RAWDC3!IY135,RAWDC3!JI135,RAWDC3!JK135,RAWDC3!JO135,RAWDC3!JV135,RAWDC3!JX135)</f>
        <v>19</v>
      </c>
      <c r="H136" s="162"/>
      <c r="I136" s="162">
        <f t="shared" si="9"/>
        <v>95</v>
      </c>
      <c r="J136" s="173">
        <f>SUM(RAWDC3!IF135,RAWDC3!IP135,RAWDC3!JJ135,RAWDC3!JP135,RAWDC3!JQ135,RAWDC3!JS135,RAWDC3!JW135,RAWDC3!KC135,RAWDC3!KD135,RAWDC3!KG135)</f>
        <v>36</v>
      </c>
      <c r="K136" s="173">
        <f>SUM(RAWDC3!HX135,RAWDC3!HY135,RAWDC3!IC135,RAWDC3!ID135,RAWDC3!IG135,RAWDC3!IN135,RAWDC3!IO135,RAWDC3!IR135,RAWDC3!IZ135,RAWDC3!JD135,RAWDC3!JE135,RAWDC3!JM135,RAWDC3!JN135,RAWDC3!JR135,RAWDC3!JT135,RAWDC3!JU135,RAWDC3!JZ135,RAWDC3!KA135,RAWDC3!KB135,RAWDC3!KE135,RAWDC3!KF135,RAWDC3!KH135,RAWDC3!KI135)</f>
        <v>75</v>
      </c>
    </row>
    <row r="137" spans="1:11">
      <c r="A137" s="128">
        <v>134</v>
      </c>
      <c r="B137" s="162" t="str">
        <f>RAWDC3!K136</f>
        <v>Emlyn</v>
      </c>
      <c r="C137" s="162" t="str">
        <f>RAWDC3!L136</f>
        <v>Lewis</v>
      </c>
      <c r="D137" s="173">
        <f>SUM(RAWDC3!IH136,RAWDC3!IJ136,RAWDC3!IK136,RAWDC3!IL136,RAWDC3!IW136,RAWDC3!JC136,RAWDC3!JF136)</f>
        <v>17</v>
      </c>
      <c r="E137" s="174">
        <f>SUM(RAWDC3!IB136,RAWDC3!II136,RAWDC3!IQ136,RAWDC3!JB136,RAWDC3!JL136,RAWDC3!JY136,RAWDC3!KJ136)</f>
        <v>23</v>
      </c>
      <c r="F137" s="174">
        <f>SUM(RAWDC3!HZ136,RAWDC3!IA136,RAWDC3!IE136,RAWDC3!IM136,RAWDC3!IT136,RAWDC3!IU136,RAWDC3!IV136,RAWDC3!JA136,RAWDC3!JG136,RAWDC3!JH136)</f>
        <v>20</v>
      </c>
      <c r="G137" s="174">
        <f>SUM(RAWDC3!IS136,RAWDC3!IX136,RAWDC3!IY136,RAWDC3!JI136,RAWDC3!JK136,RAWDC3!JO136,RAWDC3!JV136,RAWDC3!JX136)</f>
        <v>22</v>
      </c>
      <c r="H137" s="162"/>
      <c r="I137" s="162">
        <f t="shared" si="9"/>
        <v>82</v>
      </c>
      <c r="J137" s="173">
        <f>SUM(RAWDC3!IF136,RAWDC3!IP136,RAWDC3!JJ136,RAWDC3!JP136,RAWDC3!JQ136,RAWDC3!JS136,RAWDC3!JW136,RAWDC3!KC136,RAWDC3!KD136,RAWDC3!KG136)</f>
        <v>20</v>
      </c>
      <c r="K137" s="173">
        <f>SUM(RAWDC3!HX136,RAWDC3!HY136,RAWDC3!IC136,RAWDC3!ID136,RAWDC3!IG136,RAWDC3!IN136,RAWDC3!IO136,RAWDC3!IR136,RAWDC3!IZ136,RAWDC3!JD136,RAWDC3!JE136,RAWDC3!JM136,RAWDC3!JN136,RAWDC3!JR136,RAWDC3!JT136,RAWDC3!JU136,RAWDC3!JZ136,RAWDC3!KA136,RAWDC3!KB136,RAWDC3!KE136,RAWDC3!KF136,RAWDC3!KH136,RAWDC3!KI136)</f>
        <v>40</v>
      </c>
    </row>
    <row r="138" spans="1:11">
      <c r="A138" s="128">
        <v>135</v>
      </c>
      <c r="B138" s="162" t="str">
        <f>RAWDC3!K137</f>
        <v>Kyle</v>
      </c>
      <c r="C138" s="162" t="str">
        <f>RAWDC3!L137</f>
        <v>McCarthy</v>
      </c>
      <c r="D138" s="173">
        <f>SUM(RAWDC3!IH137,RAWDC3!IJ137,RAWDC3!IK137,RAWDC3!IL137,RAWDC3!IW137,RAWDC3!JC137,RAWDC3!JF137)</f>
        <v>19</v>
      </c>
      <c r="E138" s="174">
        <f>SUM(RAWDC3!IB137,RAWDC3!II137,RAWDC3!IQ137,RAWDC3!JB137,RAWDC3!JL137,RAWDC3!JY137,RAWDC3!KJ137)</f>
        <v>23</v>
      </c>
      <c r="F138" s="174">
        <f>SUM(RAWDC3!HZ137,RAWDC3!IA137,RAWDC3!IE137,RAWDC3!IM137,RAWDC3!IT137,RAWDC3!IU137,RAWDC3!IV137,RAWDC3!JA137,RAWDC3!JG137,RAWDC3!JH137)</f>
        <v>27</v>
      </c>
      <c r="G138" s="174">
        <f>SUM(RAWDC3!IS137,RAWDC3!IX137,RAWDC3!IY137,RAWDC3!JI137,RAWDC3!JK137,RAWDC3!JO137,RAWDC3!JV137,RAWDC3!JX137)</f>
        <v>12</v>
      </c>
      <c r="H138" s="162"/>
      <c r="I138" s="162">
        <f t="shared" si="9"/>
        <v>81</v>
      </c>
      <c r="J138" s="173">
        <f>SUM(RAWDC3!IF137,RAWDC3!IP137,RAWDC3!JJ137,RAWDC3!JP137,RAWDC3!JQ137,RAWDC3!JS137,RAWDC3!JW137,RAWDC3!KC137,RAWDC3!KD137,RAWDC3!KG137)</f>
        <v>18</v>
      </c>
      <c r="K138" s="173">
        <f>SUM(RAWDC3!HX137,RAWDC3!HY137,RAWDC3!IC137,RAWDC3!ID137,RAWDC3!IG137,RAWDC3!IN137,RAWDC3!IO137,RAWDC3!IR137,RAWDC3!IZ137,RAWDC3!JD137,RAWDC3!JE137,RAWDC3!JM137,RAWDC3!JN137,RAWDC3!JR137,RAWDC3!JT137,RAWDC3!JU137,RAWDC3!JZ137,RAWDC3!KA137,RAWDC3!KB137,RAWDC3!KE137,RAWDC3!KF137,RAWDC3!KH137,RAWDC3!KI137)</f>
        <v>42</v>
      </c>
    </row>
    <row r="139" spans="1:11">
      <c r="A139" s="128">
        <v>136</v>
      </c>
      <c r="B139" s="162" t="str">
        <f>RAWDC3!K138</f>
        <v>Josh</v>
      </c>
      <c r="C139" s="162" t="str">
        <f>RAWDC3!L138</f>
        <v>Barnett</v>
      </c>
      <c r="D139" s="173">
        <f>SUM(RAWDC3!IH138,RAWDC3!IJ138,RAWDC3!IK138,RAWDC3!IL138,RAWDC3!IW138,RAWDC3!JC138,RAWDC3!JF138)</f>
        <v>24</v>
      </c>
      <c r="E139" s="174">
        <f>SUM(RAWDC3!IB138,RAWDC3!II138,RAWDC3!IQ138,RAWDC3!JB138,RAWDC3!JL138,RAWDC3!JY138,RAWDC3!KJ138)</f>
        <v>24</v>
      </c>
      <c r="F139" s="174">
        <f>SUM(RAWDC3!HZ138,RAWDC3!IA138,RAWDC3!IE138,RAWDC3!IM138,RAWDC3!IT138,RAWDC3!IU138,RAWDC3!IV138,RAWDC3!JA138,RAWDC3!JG138,RAWDC3!JH138)</f>
        <v>32</v>
      </c>
      <c r="G139" s="174">
        <f>SUM(RAWDC3!IS138,RAWDC3!IX138,RAWDC3!IY138,RAWDC3!JI138,RAWDC3!JK138,RAWDC3!JO138,RAWDC3!JV138,RAWDC3!JX138)</f>
        <v>24</v>
      </c>
      <c r="H139" s="162"/>
      <c r="I139" s="162">
        <f t="shared" si="9"/>
        <v>104</v>
      </c>
      <c r="J139" s="173">
        <f>SUM(RAWDC3!IF138,RAWDC3!IP138,RAWDC3!JJ138,RAWDC3!JP138,RAWDC3!JQ138,RAWDC3!JS138,RAWDC3!JW138,RAWDC3!KC138,RAWDC3!KD138,RAWDC3!KG138)</f>
        <v>25</v>
      </c>
      <c r="K139" s="173">
        <f>SUM(RAWDC3!HX138,RAWDC3!HY138,RAWDC3!IC138,RAWDC3!ID138,RAWDC3!IG138,RAWDC3!IN138,RAWDC3!IO138,RAWDC3!IR138,RAWDC3!IZ138,RAWDC3!JD138,RAWDC3!JE138,RAWDC3!JM138,RAWDC3!JN138,RAWDC3!JR138,RAWDC3!JT138,RAWDC3!JU138,RAWDC3!JZ138,RAWDC3!KA138,RAWDC3!KB138,RAWDC3!KE138,RAWDC3!KF138,RAWDC3!KH138,RAWDC3!KI138)</f>
        <v>49</v>
      </c>
    </row>
    <row r="140" spans="1:11">
      <c r="A140" s="128">
        <v>137</v>
      </c>
      <c r="B140" s="162">
        <f>RAWDC3!K139</f>
        <v>0</v>
      </c>
      <c r="C140" s="162">
        <f>RAWDC3!L139</f>
        <v>0</v>
      </c>
      <c r="D140" s="173">
        <f>SUM(RAWDC3!IH139,RAWDC3!IJ139,RAWDC3!IK139,RAWDC3!IL139,RAWDC3!IW139,RAWDC3!JC139,RAWDC3!JF139)</f>
        <v>0</v>
      </c>
      <c r="E140" s="174">
        <f>SUM(RAWDC3!IB139,RAWDC3!II139,RAWDC3!IQ139,RAWDC3!JB139,RAWDC3!JL139,RAWDC3!JY139,RAWDC3!KJ139)</f>
        <v>0</v>
      </c>
      <c r="F140" s="174">
        <f>SUM(RAWDC3!HZ139,RAWDC3!IA139,RAWDC3!IE139,RAWDC3!IM139,RAWDC3!IT139,RAWDC3!IU139,RAWDC3!IV139,RAWDC3!JA139,RAWDC3!JG139,RAWDC3!JH139)</f>
        <v>0</v>
      </c>
      <c r="G140" s="174">
        <f>SUM(RAWDC3!IS139,RAWDC3!IX139,RAWDC3!IY139,RAWDC3!JI139,RAWDC3!JK139,RAWDC3!JO139,RAWDC3!JV139,RAWDC3!JX139)</f>
        <v>0</v>
      </c>
      <c r="H140" s="162"/>
      <c r="I140" s="162">
        <f t="shared" si="9"/>
        <v>0</v>
      </c>
      <c r="J140" s="173">
        <f>SUM(RAWDC3!IF139,RAWDC3!IP139,RAWDC3!JJ139,RAWDC3!JP139,RAWDC3!JQ139,RAWDC3!JS139,RAWDC3!JW139,RAWDC3!KC139,RAWDC3!KD139,RAWDC3!KG139)</f>
        <v>0</v>
      </c>
      <c r="K140" s="173">
        <f>SUM(RAWDC3!HX139,RAWDC3!HY139,RAWDC3!IC139,RAWDC3!ID139,RAWDC3!IG139,RAWDC3!IN139,RAWDC3!IO139,RAWDC3!IR139,RAWDC3!IZ139,RAWDC3!JD139,RAWDC3!JE139,RAWDC3!JM139,RAWDC3!JN139,RAWDC3!JR139,RAWDC3!JT139,RAWDC3!JU139,RAWDC3!JZ139,RAWDC3!KA139,RAWDC3!KB139,RAWDC3!KE139,RAWDC3!KF139,RAWDC3!KH139,RAWDC3!KI139)</f>
        <v>0</v>
      </c>
    </row>
    <row r="141" spans="1:11">
      <c r="A141" s="128">
        <v>138</v>
      </c>
      <c r="B141" s="162" t="str">
        <f>RAWDC3!K140</f>
        <v xml:space="preserve">Jordan </v>
      </c>
      <c r="C141" s="162" t="str">
        <f>RAWDC3!L140</f>
        <v>Lam</v>
      </c>
      <c r="D141" s="173">
        <f>SUM(RAWDC3!IH140,RAWDC3!IJ140,RAWDC3!IK140,RAWDC3!IL140,RAWDC3!IW140,RAWDC3!JC140,RAWDC3!JF140)</f>
        <v>19</v>
      </c>
      <c r="E141" s="174">
        <f>SUM(RAWDC3!IB140,RAWDC3!II140,RAWDC3!IQ140,RAWDC3!JB140,RAWDC3!JL140,RAWDC3!JY140,RAWDC3!KJ140)</f>
        <v>18</v>
      </c>
      <c r="F141" s="174">
        <f>SUM(RAWDC3!HZ140,RAWDC3!IA140,RAWDC3!IE140,RAWDC3!IM140,RAWDC3!IT140,RAWDC3!IU140,RAWDC3!IV140,RAWDC3!JA140,RAWDC3!JG140,RAWDC3!JH140)</f>
        <v>30</v>
      </c>
      <c r="G141" s="174">
        <f>SUM(RAWDC3!IS140,RAWDC3!IX140,RAWDC3!IY140,RAWDC3!JI140,RAWDC3!JK140,RAWDC3!JO140,RAWDC3!JV140,RAWDC3!JX140)</f>
        <v>17</v>
      </c>
      <c r="H141" s="162"/>
      <c r="I141" s="162">
        <f t="shared" si="9"/>
        <v>84</v>
      </c>
      <c r="J141" s="173">
        <f>SUM(RAWDC3!IF140,RAWDC3!IP140,RAWDC3!JJ140,RAWDC3!JP140,RAWDC3!JQ140,RAWDC3!JS140,RAWDC3!JW140,RAWDC3!KC140,RAWDC3!KD140,RAWDC3!KG140)</f>
        <v>20</v>
      </c>
      <c r="K141" s="173">
        <f>SUM(RAWDC3!HX140,RAWDC3!HY140,RAWDC3!IC140,RAWDC3!ID140,RAWDC3!IG140,RAWDC3!IN140,RAWDC3!IO140,RAWDC3!IR140,RAWDC3!IZ140,RAWDC3!JD140,RAWDC3!JE140,RAWDC3!JM140,RAWDC3!JN140,RAWDC3!JR140,RAWDC3!JT140,RAWDC3!JU140,RAWDC3!JZ140,RAWDC3!KA140,RAWDC3!KB140,RAWDC3!KE140,RAWDC3!KF140,RAWDC3!KH140,RAWDC3!KI140)</f>
        <v>45</v>
      </c>
    </row>
    <row r="142" spans="1:11">
      <c r="A142" s="128">
        <v>139</v>
      </c>
      <c r="B142" s="162" t="str">
        <f>RAWDC3!K141</f>
        <v>Matt</v>
      </c>
      <c r="C142" s="162" t="str">
        <f>RAWDC3!L141</f>
        <v>Swindlehurst</v>
      </c>
      <c r="D142" s="173">
        <f>SUM(RAWDC3!IH141,RAWDC3!IJ141,RAWDC3!IK141,RAWDC3!IL141,RAWDC3!IW141,RAWDC3!JC141,RAWDC3!JF141)</f>
        <v>24</v>
      </c>
      <c r="E142" s="174">
        <f>SUM(RAWDC3!IB141,RAWDC3!II141,RAWDC3!IQ141,RAWDC3!JB141,RAWDC3!JL141,RAWDC3!JY141,RAWDC3!KJ141)</f>
        <v>22</v>
      </c>
      <c r="F142" s="174">
        <f>SUM(RAWDC3!HZ141,RAWDC3!IA141,RAWDC3!IE141,RAWDC3!IM141,RAWDC3!IT141,RAWDC3!IU141,RAWDC3!IV141,RAWDC3!JA141,RAWDC3!JG141,RAWDC3!JH141)</f>
        <v>32</v>
      </c>
      <c r="G142" s="174">
        <f>SUM(RAWDC3!IS141,RAWDC3!IX141,RAWDC3!IY141,RAWDC3!JI141,RAWDC3!JK141,RAWDC3!JO141,RAWDC3!JV141,RAWDC3!JX141)</f>
        <v>20</v>
      </c>
      <c r="H142" s="162"/>
      <c r="I142" s="162">
        <f t="shared" si="9"/>
        <v>98</v>
      </c>
      <c r="J142" s="173">
        <f>SUM(RAWDC3!IF141,RAWDC3!IP141,RAWDC3!JJ141,RAWDC3!JP141,RAWDC3!JQ141,RAWDC3!JS141,RAWDC3!JW141,RAWDC3!KC141,RAWDC3!KD141,RAWDC3!KG141)</f>
        <v>19</v>
      </c>
      <c r="K142" s="173">
        <f>SUM(RAWDC3!HX141,RAWDC3!HY141,RAWDC3!IC141,RAWDC3!ID141,RAWDC3!IG141,RAWDC3!IN141,RAWDC3!IO141,RAWDC3!IR141,RAWDC3!IZ141,RAWDC3!JD141,RAWDC3!JE141,RAWDC3!JM141,RAWDC3!JN141,RAWDC3!JR141,RAWDC3!JT141,RAWDC3!JU141,RAWDC3!JZ141,RAWDC3!KA141,RAWDC3!KB141,RAWDC3!KE141,RAWDC3!KF141,RAWDC3!KH141,RAWDC3!KI141)</f>
        <v>34</v>
      </c>
    </row>
    <row r="143" spans="1:11">
      <c r="A143" s="128">
        <v>140</v>
      </c>
      <c r="B143" s="162" t="str">
        <f>RAWDC3!K142</f>
        <v>Cerys</v>
      </c>
      <c r="C143" s="162" t="str">
        <f>RAWDC3!L142</f>
        <v>Bierton</v>
      </c>
      <c r="D143" s="173">
        <f>SUM(RAWDC3!IH142,RAWDC3!IJ142,RAWDC3!IK142,RAWDC3!IL142,RAWDC3!IW142,RAWDC3!JC142,RAWDC3!JF142)</f>
        <v>21</v>
      </c>
      <c r="E143" s="174">
        <f>SUM(RAWDC3!IB142,RAWDC3!II142,RAWDC3!IQ142,RAWDC3!JB142,RAWDC3!JL142,RAWDC3!JY142,RAWDC3!KJ142)</f>
        <v>17</v>
      </c>
      <c r="F143" s="174">
        <f>SUM(RAWDC3!HZ142,RAWDC3!IA142,RAWDC3!IE142,RAWDC3!IM142,RAWDC3!IT142,RAWDC3!IU142,RAWDC3!IV142,RAWDC3!JA142,RAWDC3!JG142,RAWDC3!JH142)</f>
        <v>27</v>
      </c>
      <c r="G143" s="174">
        <f>SUM(RAWDC3!IS142,RAWDC3!IX142,RAWDC3!IY142,RAWDC3!JI142,RAWDC3!JK142,RAWDC3!JO142,RAWDC3!JV142,RAWDC3!JX142)</f>
        <v>19</v>
      </c>
      <c r="H143" s="162"/>
      <c r="I143" s="162">
        <f t="shared" si="9"/>
        <v>84</v>
      </c>
      <c r="J143" s="173">
        <f>SUM(RAWDC3!IF142,RAWDC3!IP142,RAWDC3!JJ142,RAWDC3!JP142,RAWDC3!JQ142,RAWDC3!JS142,RAWDC3!JW142,RAWDC3!KC142,RAWDC3!KD142,RAWDC3!KG142)</f>
        <v>31</v>
      </c>
      <c r="K143" s="173">
        <f>SUM(RAWDC3!HX142,RAWDC3!HY142,RAWDC3!IC142,RAWDC3!ID142,RAWDC3!IG142,RAWDC3!IN142,RAWDC3!IO142,RAWDC3!IR142,RAWDC3!IZ142,RAWDC3!JD142,RAWDC3!JE142,RAWDC3!JM142,RAWDC3!JN142,RAWDC3!JR142,RAWDC3!JT142,RAWDC3!JU142,RAWDC3!JZ142,RAWDC3!KA142,RAWDC3!KB142,RAWDC3!KE142,RAWDC3!KF142,RAWDC3!KH142,RAWDC3!KI142)</f>
        <v>57</v>
      </c>
    </row>
    <row r="144" spans="1:11">
      <c r="A144" s="128">
        <v>141</v>
      </c>
      <c r="B144" s="162" t="str">
        <f>RAWDC3!K143</f>
        <v>Jade</v>
      </c>
      <c r="C144" s="162" t="str">
        <f>RAWDC3!L143</f>
        <v>Bolderson</v>
      </c>
      <c r="D144" s="173">
        <f>SUM(RAWDC3!IH143,RAWDC3!IJ143,RAWDC3!IK143,RAWDC3!IL143,RAWDC3!IW143,RAWDC3!JC143,RAWDC3!JF143)</f>
        <v>13</v>
      </c>
      <c r="E144" s="174">
        <f>SUM(RAWDC3!IB143,RAWDC3!II143,RAWDC3!IQ143,RAWDC3!JB143,RAWDC3!JL143,RAWDC3!JY143,RAWDC3!KJ143)</f>
        <v>20</v>
      </c>
      <c r="F144" s="174">
        <f>SUM(RAWDC3!HZ143,RAWDC3!IA143,RAWDC3!IE143,RAWDC3!IM143,RAWDC3!IT143,RAWDC3!IU143,RAWDC3!IV143,RAWDC3!JA143,RAWDC3!JG143,RAWDC3!JH143)</f>
        <v>27</v>
      </c>
      <c r="G144" s="174">
        <f>SUM(RAWDC3!IS143,RAWDC3!IX143,RAWDC3!IY143,RAWDC3!JI143,RAWDC3!JK143,RAWDC3!JO143,RAWDC3!JV143,RAWDC3!JX143)</f>
        <v>20</v>
      </c>
      <c r="H144" s="162"/>
      <c r="I144" s="162">
        <f t="shared" si="9"/>
        <v>80</v>
      </c>
      <c r="J144" s="173">
        <f>SUM(RAWDC3!IF143,RAWDC3!IP143,RAWDC3!JJ143,RAWDC3!JP143,RAWDC3!JQ143,RAWDC3!JS143,RAWDC3!JW143,RAWDC3!KC143,RAWDC3!KD143,RAWDC3!KG143)</f>
        <v>27</v>
      </c>
      <c r="K144" s="173">
        <f>SUM(RAWDC3!HX143,RAWDC3!HY143,RAWDC3!IC143,RAWDC3!ID143,RAWDC3!IG143,RAWDC3!IN143,RAWDC3!IO143,RAWDC3!IR143,RAWDC3!IZ143,RAWDC3!JD143,RAWDC3!JE143,RAWDC3!JM143,RAWDC3!JN143,RAWDC3!JR143,RAWDC3!JT143,RAWDC3!JU143,RAWDC3!JZ143,RAWDC3!KA143,RAWDC3!KB143,RAWDC3!KE143,RAWDC3!KF143,RAWDC3!KH143,RAWDC3!KI143)</f>
        <v>65</v>
      </c>
    </row>
    <row r="145" spans="1:11">
      <c r="A145" s="128">
        <v>142</v>
      </c>
      <c r="B145" s="162" t="str">
        <f>RAWDC3!K144</f>
        <v>Amy</v>
      </c>
      <c r="C145" s="162" t="str">
        <f>RAWDC3!L144</f>
        <v xml:space="preserve">Preece </v>
      </c>
      <c r="D145" s="173">
        <f>SUM(RAWDC3!IH144,RAWDC3!IJ144,RAWDC3!IK144,RAWDC3!IL144,RAWDC3!IW144,RAWDC3!JC144,RAWDC3!JF144)</f>
        <v>19</v>
      </c>
      <c r="E145" s="174">
        <f>SUM(RAWDC3!IB144,RAWDC3!II144,RAWDC3!IQ144,RAWDC3!JB144,RAWDC3!JL144,RAWDC3!JY144,RAWDC3!KJ144)</f>
        <v>17</v>
      </c>
      <c r="F145" s="174">
        <f>SUM(RAWDC3!HZ144,RAWDC3!IA144,RAWDC3!IE144,RAWDC3!IM144,RAWDC3!IT144,RAWDC3!IU144,RAWDC3!IV144,RAWDC3!JA144,RAWDC3!JG144,RAWDC3!JH144)</f>
        <v>21</v>
      </c>
      <c r="G145" s="174">
        <f>SUM(RAWDC3!IS144,RAWDC3!IX144,RAWDC3!IY144,RAWDC3!JI144,RAWDC3!JK144,RAWDC3!JO144,RAWDC3!JV144,RAWDC3!JX144)</f>
        <v>13</v>
      </c>
      <c r="H145" s="162"/>
      <c r="I145" s="162">
        <f t="shared" si="9"/>
        <v>70</v>
      </c>
      <c r="J145" s="173">
        <f>SUM(RAWDC3!IF144,RAWDC3!IP144,RAWDC3!JJ144,RAWDC3!JP144,RAWDC3!JQ144,RAWDC3!JS144,RAWDC3!JW144,RAWDC3!KC144,RAWDC3!KD144,RAWDC3!KG144)</f>
        <v>12</v>
      </c>
      <c r="K145" s="173">
        <f>SUM(RAWDC3!HX144,RAWDC3!HY144,RAWDC3!IC144,RAWDC3!ID144,RAWDC3!IG144,RAWDC3!IN144,RAWDC3!IO144,RAWDC3!IR144,RAWDC3!IZ144,RAWDC3!JD144,RAWDC3!JE144,RAWDC3!JM144,RAWDC3!JN144,RAWDC3!JR144,RAWDC3!JT144,RAWDC3!JU144,RAWDC3!JZ144,RAWDC3!KA144,RAWDC3!KB144,RAWDC3!KE144,RAWDC3!KF144,RAWDC3!KH144,RAWDC3!KI144)</f>
        <v>29</v>
      </c>
    </row>
    <row r="146" spans="1:11">
      <c r="A146" s="128">
        <v>143</v>
      </c>
      <c r="B146" s="162" t="str">
        <f>RAWDC3!K145</f>
        <v xml:space="preserve">Bethan </v>
      </c>
      <c r="C146" s="162" t="str">
        <f>RAWDC3!L145</f>
        <v>Nesham</v>
      </c>
      <c r="D146" s="173">
        <f>SUM(RAWDC3!IH145,RAWDC3!IJ145,RAWDC3!IK145,RAWDC3!IL145,RAWDC3!IW145,RAWDC3!JC145,RAWDC3!JF145)</f>
        <v>19</v>
      </c>
      <c r="E146" s="174">
        <f>SUM(RAWDC3!IB145,RAWDC3!II145,RAWDC3!IQ145,RAWDC3!JB145,RAWDC3!JL145,RAWDC3!JY145,RAWDC3!KJ145)</f>
        <v>26</v>
      </c>
      <c r="F146" s="174">
        <f>SUM(RAWDC3!HZ145,RAWDC3!IA145,RAWDC3!IE145,RAWDC3!IM145,RAWDC3!IT145,RAWDC3!IU145,RAWDC3!IV145,RAWDC3!JA145,RAWDC3!JG145,RAWDC3!JH145)</f>
        <v>21</v>
      </c>
      <c r="G146" s="174">
        <f>SUM(RAWDC3!IS145,RAWDC3!IX145,RAWDC3!IY145,RAWDC3!JI145,RAWDC3!JK145,RAWDC3!JO145,RAWDC3!JV145,RAWDC3!JX145)</f>
        <v>13</v>
      </c>
      <c r="H146" s="162"/>
      <c r="I146" s="162">
        <f t="shared" si="9"/>
        <v>79</v>
      </c>
      <c r="J146" s="173">
        <f>SUM(RAWDC3!IF145,RAWDC3!IP145,RAWDC3!JJ145,RAWDC3!JP145,RAWDC3!JQ145,RAWDC3!JS145,RAWDC3!JW145,RAWDC3!KC145,RAWDC3!KD145,RAWDC3!KG145)</f>
        <v>23</v>
      </c>
      <c r="K146" s="173">
        <f>SUM(RAWDC3!HX145,RAWDC3!HY145,RAWDC3!IC145,RAWDC3!ID145,RAWDC3!IG145,RAWDC3!IN145,RAWDC3!IO145,RAWDC3!IR145,RAWDC3!IZ145,RAWDC3!JD145,RAWDC3!JE145,RAWDC3!JM145,RAWDC3!JN145,RAWDC3!JR145,RAWDC3!JT145,RAWDC3!JU145,RAWDC3!JZ145,RAWDC3!KA145,RAWDC3!KB145,RAWDC3!KE145,RAWDC3!KF145,RAWDC3!KH145,RAWDC3!KI145)</f>
        <v>32</v>
      </c>
    </row>
    <row r="147" spans="1:11">
      <c r="A147" s="128">
        <v>144</v>
      </c>
      <c r="B147" s="162" t="str">
        <f>RAWDC3!K146</f>
        <v>Keira</v>
      </c>
      <c r="C147" s="162" t="str">
        <f>RAWDC3!L146</f>
        <v>Davies</v>
      </c>
      <c r="D147" s="173">
        <f>SUM(RAWDC3!IH146,RAWDC3!IJ146,RAWDC3!IK146,RAWDC3!IL146,RAWDC3!IW146,RAWDC3!JC146,RAWDC3!JF146)</f>
        <v>26</v>
      </c>
      <c r="E147" s="174">
        <f>SUM(RAWDC3!IB146,RAWDC3!II146,RAWDC3!IQ146,RAWDC3!JB146,RAWDC3!JL146,RAWDC3!JY146,RAWDC3!KJ146)</f>
        <v>28</v>
      </c>
      <c r="F147" s="174">
        <f>SUM(RAWDC3!HZ146,RAWDC3!IA146,RAWDC3!IE146,RAWDC3!IM146,RAWDC3!IT146,RAWDC3!IU146,RAWDC3!IV146,RAWDC3!JA146,RAWDC3!JG146,RAWDC3!JH146)</f>
        <v>29</v>
      </c>
      <c r="G147" s="174">
        <f>SUM(RAWDC3!IS146,RAWDC3!IX146,RAWDC3!IY146,RAWDC3!JI146,RAWDC3!JK146,RAWDC3!JO146,RAWDC3!JV146,RAWDC3!JX146)</f>
        <v>21</v>
      </c>
      <c r="H147" s="162"/>
      <c r="I147" s="162">
        <f t="shared" si="9"/>
        <v>104</v>
      </c>
      <c r="J147" s="173">
        <f>SUM(RAWDC3!IF146,RAWDC3!IP146,RAWDC3!JJ146,RAWDC3!JP146,RAWDC3!JQ146,RAWDC3!JS146,RAWDC3!JW146,RAWDC3!KC146,RAWDC3!KD146,RAWDC3!KG146)</f>
        <v>20</v>
      </c>
      <c r="K147" s="173">
        <f>SUM(RAWDC3!HX146,RAWDC3!HY146,RAWDC3!IC146,RAWDC3!ID146,RAWDC3!IG146,RAWDC3!IN146,RAWDC3!IO146,RAWDC3!IR146,RAWDC3!IZ146,RAWDC3!JD146,RAWDC3!JE146,RAWDC3!JM146,RAWDC3!JN146,RAWDC3!JR146,RAWDC3!JT146,RAWDC3!JU146,RAWDC3!JZ146,RAWDC3!KA146,RAWDC3!KB146,RAWDC3!KE146,RAWDC3!KF146,RAWDC3!KH146,RAWDC3!KI146)</f>
        <v>47</v>
      </c>
    </row>
    <row r="148" spans="1:11">
      <c r="A148" s="128">
        <v>145</v>
      </c>
      <c r="B148" s="162" t="str">
        <f>RAWDC3!K147</f>
        <v>Emily</v>
      </c>
      <c r="C148" s="162" t="str">
        <f>RAWDC3!L147</f>
        <v>Read</v>
      </c>
      <c r="D148" s="173">
        <f>SUM(RAWDC3!IH147,RAWDC3!IJ147,RAWDC3!IK147,RAWDC3!IL147,RAWDC3!IW147,RAWDC3!JC147,RAWDC3!JF147)</f>
        <v>26</v>
      </c>
      <c r="E148" s="174">
        <f>SUM(RAWDC3!IB147,RAWDC3!II147,RAWDC3!IQ147,RAWDC3!JB147,RAWDC3!JL147,RAWDC3!JY147,RAWDC3!KJ147)</f>
        <v>24</v>
      </c>
      <c r="F148" s="174">
        <f>SUM(RAWDC3!HZ147,RAWDC3!IA147,RAWDC3!IE147,RAWDC3!IM147,RAWDC3!IT147,RAWDC3!IU147,RAWDC3!IV147,RAWDC3!JA147,RAWDC3!JG147,RAWDC3!JH147)</f>
        <v>34</v>
      </c>
      <c r="G148" s="174">
        <f>SUM(RAWDC3!IS147,RAWDC3!IX147,RAWDC3!IY147,RAWDC3!JI147,RAWDC3!JK147,RAWDC3!JO147,RAWDC3!JV147,RAWDC3!JX147)</f>
        <v>22</v>
      </c>
      <c r="H148" s="162"/>
      <c r="I148" s="162">
        <f t="shared" si="9"/>
        <v>106</v>
      </c>
      <c r="J148" s="173">
        <f>SUM(RAWDC3!IF147,RAWDC3!IP147,RAWDC3!JJ147,RAWDC3!JP147,RAWDC3!JQ147,RAWDC3!JS147,RAWDC3!JW147,RAWDC3!KC147,RAWDC3!KD147,RAWDC3!KG147)</f>
        <v>28</v>
      </c>
      <c r="K148" s="173">
        <f>SUM(RAWDC3!HX147,RAWDC3!HY147,RAWDC3!IC147,RAWDC3!ID147,RAWDC3!IG147,RAWDC3!IN147,RAWDC3!IO147,RAWDC3!IR147,RAWDC3!IZ147,RAWDC3!JD147,RAWDC3!JE147,RAWDC3!JM147,RAWDC3!JN147,RAWDC3!JR147,RAWDC3!JT147,RAWDC3!JU147,RAWDC3!JZ147,RAWDC3!KA147,RAWDC3!KB147,RAWDC3!KE147,RAWDC3!KF147,RAWDC3!KH147,RAWDC3!KI147)</f>
        <v>68</v>
      </c>
    </row>
    <row r="149" spans="1:11">
      <c r="A149" s="128">
        <v>146</v>
      </c>
      <c r="B149" s="162" t="str">
        <f>RAWDC3!K148</f>
        <v>birttany</v>
      </c>
      <c r="C149" s="162" t="str">
        <f>RAWDC3!L148</f>
        <v>johnson</v>
      </c>
      <c r="D149" s="173">
        <f>SUM(RAWDC3!IH148,RAWDC3!IJ148,RAWDC3!IK148,RAWDC3!IL148,RAWDC3!IW148,RAWDC3!JC148,RAWDC3!JF148)</f>
        <v>19</v>
      </c>
      <c r="E149" s="174">
        <f>SUM(RAWDC3!IB148,RAWDC3!II148,RAWDC3!IQ148,RAWDC3!JB148,RAWDC3!JL148,RAWDC3!JY148,RAWDC3!KJ148)</f>
        <v>19</v>
      </c>
      <c r="F149" s="174">
        <f>SUM(RAWDC3!HZ148,RAWDC3!IA148,RAWDC3!IE148,RAWDC3!IM148,RAWDC3!IT148,RAWDC3!IU148,RAWDC3!IV148,RAWDC3!JA148,RAWDC3!JG148,RAWDC3!JH148)</f>
        <v>30</v>
      </c>
      <c r="G149" s="174">
        <f>SUM(RAWDC3!IS148,RAWDC3!IX148,RAWDC3!IY148,RAWDC3!JI148,RAWDC3!JK148,RAWDC3!JO148,RAWDC3!JV148,RAWDC3!JX148)</f>
        <v>22</v>
      </c>
      <c r="H149" s="162"/>
      <c r="I149" s="162">
        <f t="shared" si="9"/>
        <v>90</v>
      </c>
      <c r="J149" s="173">
        <f>SUM(RAWDC3!IF148,RAWDC3!IP148,RAWDC3!JJ148,RAWDC3!JP148,RAWDC3!JQ148,RAWDC3!JS148,RAWDC3!JW148,RAWDC3!KC148,RAWDC3!KD148,RAWDC3!KG148)</f>
        <v>26</v>
      </c>
      <c r="K149" s="173">
        <f>SUM(RAWDC3!HX148,RAWDC3!HY148,RAWDC3!IC148,RAWDC3!ID148,RAWDC3!IG148,RAWDC3!IN148,RAWDC3!IO148,RAWDC3!IR148,RAWDC3!IZ148,RAWDC3!JD148,RAWDC3!JE148,RAWDC3!JM148,RAWDC3!JN148,RAWDC3!JR148,RAWDC3!JT148,RAWDC3!JU148,RAWDC3!JZ148,RAWDC3!KA148,RAWDC3!KB148,RAWDC3!KE148,RAWDC3!KF148,RAWDC3!KH148,RAWDC3!KI148)</f>
        <v>58</v>
      </c>
    </row>
    <row r="150" spans="1:11">
      <c r="A150" s="128">
        <v>147</v>
      </c>
      <c r="B150" s="162" t="str">
        <f>RAWDC3!K149</f>
        <v>Gwenan</v>
      </c>
      <c r="C150" s="162" t="str">
        <f>RAWDC3!L149</f>
        <v>Williams</v>
      </c>
      <c r="D150" s="173">
        <f>SUM(RAWDC3!IH149,RAWDC3!IJ149,RAWDC3!IK149,RAWDC3!IL149,RAWDC3!IW149,RAWDC3!JC149,RAWDC3!JF149)</f>
        <v>22</v>
      </c>
      <c r="E150" s="174">
        <f>SUM(RAWDC3!IB149,RAWDC3!II149,RAWDC3!IQ149,RAWDC3!JB149,RAWDC3!JL149,RAWDC3!JY149,RAWDC3!KJ149)</f>
        <v>25</v>
      </c>
      <c r="F150" s="174">
        <f>SUM(RAWDC3!HZ149,RAWDC3!IA149,RAWDC3!IE149,RAWDC3!IM149,RAWDC3!IT149,RAWDC3!IU149,RAWDC3!IV149,RAWDC3!JA149,RAWDC3!JG149,RAWDC3!JH149)</f>
        <v>25</v>
      </c>
      <c r="G150" s="174">
        <f>SUM(RAWDC3!IS149,RAWDC3!IX149,RAWDC3!IY149,RAWDC3!JI149,RAWDC3!JK149,RAWDC3!JO149,RAWDC3!JV149,RAWDC3!JX149)</f>
        <v>20</v>
      </c>
      <c r="H150" s="162"/>
      <c r="I150" s="162">
        <f t="shared" si="9"/>
        <v>92</v>
      </c>
      <c r="J150" s="173">
        <f>SUM(RAWDC3!IF149,RAWDC3!IP149,RAWDC3!JJ149,RAWDC3!JP149,RAWDC3!JQ149,RAWDC3!JS149,RAWDC3!JW149,RAWDC3!KC149,RAWDC3!KD149,RAWDC3!KG149)</f>
        <v>15</v>
      </c>
      <c r="K150" s="173">
        <f>SUM(RAWDC3!HX149,RAWDC3!HY149,RAWDC3!IC149,RAWDC3!ID149,RAWDC3!IG149,RAWDC3!IN149,RAWDC3!IO149,RAWDC3!IR149,RAWDC3!IZ149,RAWDC3!JD149,RAWDC3!JE149,RAWDC3!JM149,RAWDC3!JN149,RAWDC3!JR149,RAWDC3!JT149,RAWDC3!JU149,RAWDC3!JZ149,RAWDC3!KA149,RAWDC3!KB149,RAWDC3!KE149,RAWDC3!KF149,RAWDC3!KH149,RAWDC3!KI149)</f>
        <v>59</v>
      </c>
    </row>
    <row r="151" spans="1:11">
      <c r="A151" s="128">
        <v>148</v>
      </c>
      <c r="B151" s="162" t="str">
        <f>RAWDC3!K150</f>
        <v>Ella</v>
      </c>
      <c r="C151" s="162" t="str">
        <f>RAWDC3!L150</f>
        <v>Hadfield</v>
      </c>
      <c r="D151" s="173">
        <f>SUM(RAWDC3!IH150,RAWDC3!IJ150,RAWDC3!IK150,RAWDC3!IL150,RAWDC3!IW150,RAWDC3!JC150,RAWDC3!JF150)</f>
        <v>18</v>
      </c>
      <c r="E151" s="174">
        <f>SUM(RAWDC3!IB150,RAWDC3!II150,RAWDC3!IQ150,RAWDC3!JB150,RAWDC3!JL150,RAWDC3!JY150,RAWDC3!KJ150)</f>
        <v>17</v>
      </c>
      <c r="F151" s="174">
        <f>SUM(RAWDC3!HZ150,RAWDC3!IA150,RAWDC3!IE150,RAWDC3!IM150,RAWDC3!IT150,RAWDC3!IU150,RAWDC3!IV150,RAWDC3!JA150,RAWDC3!JG150,RAWDC3!JH150)</f>
        <v>26</v>
      </c>
      <c r="G151" s="174">
        <f>SUM(RAWDC3!IS150,RAWDC3!IX150,RAWDC3!IY150,RAWDC3!JI150,RAWDC3!JK150,RAWDC3!JO150,RAWDC3!JV150,RAWDC3!JX150)</f>
        <v>25</v>
      </c>
      <c r="H151" s="162"/>
      <c r="I151" s="162">
        <f t="shared" si="9"/>
        <v>86</v>
      </c>
      <c r="J151" s="173">
        <f>SUM(RAWDC3!IF150,RAWDC3!IP150,RAWDC3!JJ150,RAWDC3!JP150,RAWDC3!JQ150,RAWDC3!JS150,RAWDC3!JW150,RAWDC3!KC150,RAWDC3!KD150,RAWDC3!KG150)</f>
        <v>35</v>
      </c>
      <c r="K151" s="173">
        <f>SUM(RAWDC3!HX150,RAWDC3!HY150,RAWDC3!IC150,RAWDC3!ID150,RAWDC3!IG150,RAWDC3!IN150,RAWDC3!IO150,RAWDC3!IR150,RAWDC3!IZ150,RAWDC3!JD150,RAWDC3!JE150,RAWDC3!JM150,RAWDC3!JN150,RAWDC3!JR150,RAWDC3!JT150,RAWDC3!JU150,RAWDC3!JZ150,RAWDC3!KA150,RAWDC3!KB150,RAWDC3!KE150,RAWDC3!KF150,RAWDC3!KH150,RAWDC3!KI150)</f>
        <v>52</v>
      </c>
    </row>
    <row r="152" spans="1:11">
      <c r="A152" s="128">
        <v>149</v>
      </c>
      <c r="B152" s="162" t="str">
        <f>RAWDC3!K151</f>
        <v>Yasmin</v>
      </c>
      <c r="C152" s="162" t="str">
        <f>RAWDC3!L151</f>
        <v>Hodge-England</v>
      </c>
      <c r="D152" s="173">
        <f>SUM(RAWDC3!IH151,RAWDC3!IJ151,RAWDC3!IK151,RAWDC3!IL151,RAWDC3!IW151,RAWDC3!JC151,RAWDC3!JF151)</f>
        <v>18</v>
      </c>
      <c r="E152" s="174">
        <f>SUM(RAWDC3!IB151,RAWDC3!II151,RAWDC3!IQ151,RAWDC3!JB151,RAWDC3!JL151,RAWDC3!JY151,RAWDC3!KJ151)</f>
        <v>25</v>
      </c>
      <c r="F152" s="174">
        <f>SUM(RAWDC3!HZ151,RAWDC3!IA151,RAWDC3!IE151,RAWDC3!IM151,RAWDC3!IT151,RAWDC3!IU151,RAWDC3!IV151,RAWDC3!JA151,RAWDC3!JG151,RAWDC3!JH151)</f>
        <v>22</v>
      </c>
      <c r="G152" s="174">
        <f>SUM(RAWDC3!IS151,RAWDC3!IX151,RAWDC3!IY151,RAWDC3!JI151,RAWDC3!JK151,RAWDC3!JO151,RAWDC3!JV151,RAWDC3!JX151)</f>
        <v>17</v>
      </c>
      <c r="H152" s="162"/>
      <c r="I152" s="162">
        <f t="shared" si="9"/>
        <v>82</v>
      </c>
      <c r="J152" s="173">
        <f>SUM(RAWDC3!IF151,RAWDC3!IP151,RAWDC3!JJ151,RAWDC3!JP151,RAWDC3!JQ151,RAWDC3!JS151,RAWDC3!JW151,RAWDC3!KC151,RAWDC3!KD151,RAWDC3!KG151)</f>
        <v>23</v>
      </c>
      <c r="K152" s="173">
        <f>SUM(RAWDC3!HX151,RAWDC3!HY151,RAWDC3!IC151,RAWDC3!ID151,RAWDC3!IG151,RAWDC3!IN151,RAWDC3!IO151,RAWDC3!IR151,RAWDC3!IZ151,RAWDC3!JD151,RAWDC3!JE151,RAWDC3!JM151,RAWDC3!JN151,RAWDC3!JR151,RAWDC3!JT151,RAWDC3!JU151,RAWDC3!JZ151,RAWDC3!KA151,RAWDC3!KB151,RAWDC3!KE151,RAWDC3!KF151,RAWDC3!KH151,RAWDC3!KI151)</f>
        <v>50</v>
      </c>
    </row>
    <row r="153" spans="1:11">
      <c r="A153" s="128">
        <v>150</v>
      </c>
      <c r="B153" s="162" t="str">
        <f>RAWDC3!K152</f>
        <v>Rhianydd</v>
      </c>
      <c r="C153" s="162" t="str">
        <f>RAWDC3!L152</f>
        <v>Reynolds</v>
      </c>
      <c r="D153" s="173">
        <f>SUM(RAWDC3!IH152,RAWDC3!IJ152,RAWDC3!IK152,RAWDC3!IL152,RAWDC3!IW152,RAWDC3!JC152,RAWDC3!JF152)</f>
        <v>18</v>
      </c>
      <c r="E153" s="174">
        <f>SUM(RAWDC3!IB152,RAWDC3!II152,RAWDC3!IQ152,RAWDC3!JB152,RAWDC3!JL152,RAWDC3!JY152,RAWDC3!KJ152)</f>
        <v>25</v>
      </c>
      <c r="F153" s="174">
        <f>SUM(RAWDC3!HZ152,RAWDC3!IA152,RAWDC3!IE152,RAWDC3!IM152,RAWDC3!IT152,RAWDC3!IU152,RAWDC3!IV152,RAWDC3!JA152,RAWDC3!JG152,RAWDC3!JH152)</f>
        <v>34</v>
      </c>
      <c r="G153" s="174">
        <f>SUM(RAWDC3!IS152,RAWDC3!IX152,RAWDC3!IY152,RAWDC3!JI152,RAWDC3!JK152,RAWDC3!JO152,RAWDC3!JV152,RAWDC3!JX152)</f>
        <v>17</v>
      </c>
      <c r="H153" s="162"/>
      <c r="I153" s="162">
        <f t="shared" si="9"/>
        <v>94</v>
      </c>
      <c r="J153" s="173">
        <f>SUM(RAWDC3!IF152,RAWDC3!IP152,RAWDC3!JJ152,RAWDC3!JP152,RAWDC3!JQ152,RAWDC3!JS152,RAWDC3!JW152,RAWDC3!KC152,RAWDC3!KD152,RAWDC3!KG152)</f>
        <v>24</v>
      </c>
      <c r="K153" s="173">
        <f>SUM(RAWDC3!HX152,RAWDC3!HY152,RAWDC3!IC152,RAWDC3!ID152,RAWDC3!IG152,RAWDC3!IN152,RAWDC3!IO152,RAWDC3!IR152,RAWDC3!IZ152,RAWDC3!JD152,RAWDC3!JE152,RAWDC3!JM152,RAWDC3!JN152,RAWDC3!JR152,RAWDC3!JT152,RAWDC3!JU152,RAWDC3!JZ152,RAWDC3!KA152,RAWDC3!KB152,RAWDC3!KE152,RAWDC3!KF152,RAWDC3!KH152,RAWDC3!KI152)</f>
        <v>75</v>
      </c>
    </row>
    <row r="154" spans="1:11">
      <c r="A154" s="128">
        <v>151</v>
      </c>
      <c r="B154" s="162">
        <f>RAWDC3!K153</f>
        <v>0</v>
      </c>
      <c r="C154" s="162">
        <f>RAWDC3!L153</f>
        <v>0</v>
      </c>
      <c r="D154" s="173">
        <f>SUM(RAWDC3!IH153,RAWDC3!IJ153,RAWDC3!IK153,RAWDC3!IL153,RAWDC3!IW153,RAWDC3!JC153,RAWDC3!JF153)</f>
        <v>0</v>
      </c>
      <c r="E154" s="174">
        <f>SUM(RAWDC3!IB153,RAWDC3!II153,RAWDC3!IQ153,RAWDC3!JB153,RAWDC3!JL153,RAWDC3!JY153,RAWDC3!KJ153)</f>
        <v>0</v>
      </c>
      <c r="F154" s="174">
        <f>SUM(RAWDC3!HZ153,RAWDC3!IA153,RAWDC3!IE153,RAWDC3!IM153,RAWDC3!IT153,RAWDC3!IU153,RAWDC3!IV153,RAWDC3!JA153,RAWDC3!JG153,RAWDC3!JH153)</f>
        <v>0</v>
      </c>
      <c r="G154" s="174">
        <f>SUM(RAWDC3!IS153,RAWDC3!IX153,RAWDC3!IY153,RAWDC3!JI153,RAWDC3!JK153,RAWDC3!JO153,RAWDC3!JV153,RAWDC3!JX153)</f>
        <v>0</v>
      </c>
      <c r="H154" s="162"/>
      <c r="I154" s="162">
        <f t="shared" si="9"/>
        <v>0</v>
      </c>
      <c r="J154" s="173">
        <f>SUM(RAWDC3!IF153,RAWDC3!IP153,RAWDC3!JJ153,RAWDC3!JP153,RAWDC3!JQ153,RAWDC3!JS153,RAWDC3!JW153,RAWDC3!KC153,RAWDC3!KD153,RAWDC3!KG153)</f>
        <v>0</v>
      </c>
      <c r="K154" s="173">
        <f>SUM(RAWDC3!HX153,RAWDC3!HY153,RAWDC3!IC153,RAWDC3!ID153,RAWDC3!IG153,RAWDC3!IN153,RAWDC3!IO153,RAWDC3!IR153,RAWDC3!IZ153,RAWDC3!JD153,RAWDC3!JE153,RAWDC3!JM153,RAWDC3!JN153,RAWDC3!JR153,RAWDC3!JT153,RAWDC3!JU153,RAWDC3!JZ153,RAWDC3!KA153,RAWDC3!KB153,RAWDC3!KE153,RAWDC3!KF153,RAWDC3!KH153,RAWDC3!KI153)</f>
        <v>0</v>
      </c>
    </row>
    <row r="155" spans="1:11">
      <c r="A155" s="128">
        <v>152</v>
      </c>
      <c r="B155" s="162" t="str">
        <f>RAWDC3!K154</f>
        <v xml:space="preserve">Chloe </v>
      </c>
      <c r="C155" s="162" t="str">
        <f>RAWDC3!L154</f>
        <v>James</v>
      </c>
      <c r="D155" s="173">
        <f>SUM(RAWDC3!IH154,RAWDC3!IJ154,RAWDC3!IK154,RAWDC3!IL154,RAWDC3!IW154,RAWDC3!JC154,RAWDC3!JF154)</f>
        <v>18</v>
      </c>
      <c r="E155" s="174">
        <f>SUM(RAWDC3!IB154,RAWDC3!II154,RAWDC3!IQ154,RAWDC3!JB154,RAWDC3!JL154,RAWDC3!JY154,RAWDC3!KJ154)</f>
        <v>23</v>
      </c>
      <c r="F155" s="174">
        <f>SUM(RAWDC3!HZ154,RAWDC3!IA154,RAWDC3!IE154,RAWDC3!IM154,RAWDC3!IT154,RAWDC3!IU154,RAWDC3!IV154,RAWDC3!JA154,RAWDC3!JG154,RAWDC3!JH154)</f>
        <v>27</v>
      </c>
      <c r="G155" s="174">
        <f>SUM(RAWDC3!IS154,RAWDC3!IX154,RAWDC3!IY154,RAWDC3!JI154,RAWDC3!JK154,RAWDC3!JO154,RAWDC3!JV154,RAWDC3!JX154)</f>
        <v>14</v>
      </c>
      <c r="H155" s="162"/>
      <c r="I155" s="162">
        <f t="shared" si="9"/>
        <v>82</v>
      </c>
      <c r="J155" s="173">
        <f>SUM(RAWDC3!IF154,RAWDC3!IP154,RAWDC3!JJ154,RAWDC3!JP154,RAWDC3!JQ154,RAWDC3!JS154,RAWDC3!JW154,RAWDC3!KC154,RAWDC3!KD154,RAWDC3!KG154)</f>
        <v>25</v>
      </c>
      <c r="K155" s="173">
        <f>SUM(RAWDC3!HX154,RAWDC3!HY154,RAWDC3!IC154,RAWDC3!ID154,RAWDC3!IG154,RAWDC3!IN154,RAWDC3!IO154,RAWDC3!IR154,RAWDC3!IZ154,RAWDC3!JD154,RAWDC3!JE154,RAWDC3!JM154,RAWDC3!JN154,RAWDC3!JR154,RAWDC3!JT154,RAWDC3!JU154,RAWDC3!JZ154,RAWDC3!KA154,RAWDC3!KB154,RAWDC3!KE154,RAWDC3!KF154,RAWDC3!KH154,RAWDC3!KI154)</f>
        <v>64</v>
      </c>
    </row>
    <row r="156" spans="1:11">
      <c r="A156" s="128">
        <v>153</v>
      </c>
      <c r="B156" s="162">
        <f>RAWDC3!K155</f>
        <v>0</v>
      </c>
      <c r="C156" s="162">
        <f>RAWDC3!L155</f>
        <v>0</v>
      </c>
      <c r="D156" s="173">
        <f>SUM(RAWDC3!IH155,RAWDC3!IJ155,RAWDC3!IK155,RAWDC3!IL155,RAWDC3!IW155,RAWDC3!JC155,RAWDC3!JF155)</f>
        <v>0</v>
      </c>
      <c r="E156" s="174">
        <f>SUM(RAWDC3!IB155,RAWDC3!II155,RAWDC3!IQ155,RAWDC3!JB155,RAWDC3!JL155,RAWDC3!JY155,RAWDC3!KJ155)</f>
        <v>0</v>
      </c>
      <c r="F156" s="174">
        <f>SUM(RAWDC3!HZ155,RAWDC3!IA155,RAWDC3!IE155,RAWDC3!IM155,RAWDC3!IT155,RAWDC3!IU155,RAWDC3!IV155,RAWDC3!JA155,RAWDC3!JG155,RAWDC3!JH155)</f>
        <v>0</v>
      </c>
      <c r="G156" s="174">
        <f>SUM(RAWDC3!IS155,RAWDC3!IX155,RAWDC3!IY155,RAWDC3!JI155,RAWDC3!JK155,RAWDC3!JO155,RAWDC3!JV155,RAWDC3!JX155)</f>
        <v>0</v>
      </c>
      <c r="H156" s="162"/>
      <c r="I156" s="162">
        <f t="shared" si="9"/>
        <v>0</v>
      </c>
      <c r="J156" s="173">
        <f>SUM(RAWDC3!IF155,RAWDC3!IP155,RAWDC3!JJ155,RAWDC3!JP155,RAWDC3!JQ155,RAWDC3!JS155,RAWDC3!JW155,RAWDC3!KC155,RAWDC3!KD155,RAWDC3!KG155)</f>
        <v>0</v>
      </c>
      <c r="K156" s="173">
        <f>SUM(RAWDC3!HX155,RAWDC3!HY155,RAWDC3!IC155,RAWDC3!ID155,RAWDC3!IG155,RAWDC3!IN155,RAWDC3!IO155,RAWDC3!IR155,RAWDC3!IZ155,RAWDC3!JD155,RAWDC3!JE155,RAWDC3!JM155,RAWDC3!JN155,RAWDC3!JR155,RAWDC3!JT155,RAWDC3!JU155,RAWDC3!JZ155,RAWDC3!KA155,RAWDC3!KB155,RAWDC3!KE155,RAWDC3!KF155,RAWDC3!KH155,RAWDC3!KI155)</f>
        <v>0</v>
      </c>
    </row>
    <row r="157" spans="1:11">
      <c r="A157" s="128">
        <v>154</v>
      </c>
      <c r="B157" s="162">
        <f>RAWDC3!K156</f>
        <v>0</v>
      </c>
      <c r="C157" s="162">
        <f>RAWDC3!L156</f>
        <v>0</v>
      </c>
      <c r="D157" s="173">
        <f>SUM(RAWDC3!IH156,RAWDC3!IJ156,RAWDC3!IK156,RAWDC3!IL156,RAWDC3!IW156,RAWDC3!JC156,RAWDC3!JF156)</f>
        <v>0</v>
      </c>
      <c r="E157" s="174">
        <f>SUM(RAWDC3!IB156,RAWDC3!II156,RAWDC3!IQ156,RAWDC3!JB156,RAWDC3!JL156,RAWDC3!JY156,RAWDC3!KJ156)</f>
        <v>0</v>
      </c>
      <c r="F157" s="174">
        <f>SUM(RAWDC3!HZ156,RAWDC3!IA156,RAWDC3!IE156,RAWDC3!IM156,RAWDC3!IT156,RAWDC3!IU156,RAWDC3!IV156,RAWDC3!JA156,RAWDC3!JG156,RAWDC3!JH156)</f>
        <v>0</v>
      </c>
      <c r="G157" s="174">
        <f>SUM(RAWDC3!IS156,RAWDC3!IX156,RAWDC3!IY156,RAWDC3!JI156,RAWDC3!JK156,RAWDC3!JO156,RAWDC3!JV156,RAWDC3!JX156)</f>
        <v>0</v>
      </c>
      <c r="H157" s="162"/>
      <c r="I157" s="162">
        <f t="shared" si="9"/>
        <v>0</v>
      </c>
      <c r="J157" s="173">
        <f>SUM(RAWDC3!IF156,RAWDC3!IP156,RAWDC3!JJ156,RAWDC3!JP156,RAWDC3!JQ156,RAWDC3!JS156,RAWDC3!JW156,RAWDC3!KC156,RAWDC3!KD156,RAWDC3!KG156)</f>
        <v>0</v>
      </c>
      <c r="K157" s="173">
        <f>SUM(RAWDC3!HX156,RAWDC3!HY156,RAWDC3!IC156,RAWDC3!ID156,RAWDC3!IG156,RAWDC3!IN156,RAWDC3!IO156,RAWDC3!IR156,RAWDC3!IZ156,RAWDC3!JD156,RAWDC3!JE156,RAWDC3!JM156,RAWDC3!JN156,RAWDC3!JR156,RAWDC3!JT156,RAWDC3!JU156,RAWDC3!JZ156,RAWDC3!KA156,RAWDC3!KB156,RAWDC3!KE156,RAWDC3!KF156,RAWDC3!KH156,RAWDC3!KI156)</f>
        <v>0</v>
      </c>
    </row>
    <row r="158" spans="1:11">
      <c r="A158" s="128">
        <v>155</v>
      </c>
      <c r="B158" s="162" t="str">
        <f>RAWDC3!K157</f>
        <v>Bethan</v>
      </c>
      <c r="C158" s="162" t="str">
        <f>RAWDC3!L157</f>
        <v>Moore</v>
      </c>
      <c r="D158" s="173">
        <f>SUM(RAWDC3!IH157,RAWDC3!IJ157,RAWDC3!IK157,RAWDC3!IL157,RAWDC3!IW157,RAWDC3!JC157,RAWDC3!JF157)</f>
        <v>21</v>
      </c>
      <c r="E158" s="174">
        <f>SUM(RAWDC3!IB157,RAWDC3!II157,RAWDC3!IQ157,RAWDC3!JB157,RAWDC3!JL157,RAWDC3!JY157,RAWDC3!KJ157)</f>
        <v>24</v>
      </c>
      <c r="F158" s="174">
        <f>SUM(RAWDC3!HZ157,RAWDC3!IA157,RAWDC3!IE157,RAWDC3!IM157,RAWDC3!IT157,RAWDC3!IU157,RAWDC3!IV157,RAWDC3!JA157,RAWDC3!JG157,RAWDC3!JH157)</f>
        <v>32</v>
      </c>
      <c r="G158" s="174">
        <f>SUM(RAWDC3!IS157,RAWDC3!IX157,RAWDC3!IY157,RAWDC3!JI157,RAWDC3!JK157,RAWDC3!JO157,RAWDC3!JV157,RAWDC3!JX157)</f>
        <v>27</v>
      </c>
      <c r="H158" s="162"/>
      <c r="I158" s="162">
        <f t="shared" si="9"/>
        <v>104</v>
      </c>
      <c r="J158" s="173">
        <f>SUM(RAWDC3!IF157,RAWDC3!IP157,RAWDC3!JJ157,RAWDC3!JP157,RAWDC3!JQ157,RAWDC3!JS157,RAWDC3!JW157,RAWDC3!KC157,RAWDC3!KD157,RAWDC3!KG157)</f>
        <v>29</v>
      </c>
      <c r="K158" s="173">
        <f>SUM(RAWDC3!HX157,RAWDC3!HY157,RAWDC3!IC157,RAWDC3!ID157,RAWDC3!IG157,RAWDC3!IN157,RAWDC3!IO157,RAWDC3!IR157,RAWDC3!IZ157,RAWDC3!JD157,RAWDC3!JE157,RAWDC3!JM157,RAWDC3!JN157,RAWDC3!JR157,RAWDC3!JT157,RAWDC3!JU157,RAWDC3!JZ157,RAWDC3!KA157,RAWDC3!KB157,RAWDC3!KE157,RAWDC3!KF157,RAWDC3!KH157,RAWDC3!KI157)</f>
        <v>32</v>
      </c>
    </row>
    <row r="159" spans="1:11">
      <c r="A159" s="128">
        <v>156</v>
      </c>
      <c r="B159" s="162" t="str">
        <f>RAWDC3!K158</f>
        <v>Rebekah</v>
      </c>
      <c r="C159" s="162" t="str">
        <f>RAWDC3!L158</f>
        <v>Smith</v>
      </c>
      <c r="D159" s="173">
        <f>SUM(RAWDC3!IH158,RAWDC3!IJ158,RAWDC3!IK158,RAWDC3!IL158,RAWDC3!IW158,RAWDC3!JC158,RAWDC3!JF158)</f>
        <v>18</v>
      </c>
      <c r="E159" s="174">
        <f>SUM(RAWDC3!IB158,RAWDC3!II158,RAWDC3!IQ158,RAWDC3!JB158,RAWDC3!JL158,RAWDC3!JY158,RAWDC3!KJ158)</f>
        <v>13</v>
      </c>
      <c r="F159" s="174">
        <f>SUM(RAWDC3!HZ158,RAWDC3!IA158,RAWDC3!IE158,RAWDC3!IM158,RAWDC3!IT158,RAWDC3!IU158,RAWDC3!IV158,RAWDC3!JA158,RAWDC3!JG158,RAWDC3!JH158)</f>
        <v>32</v>
      </c>
      <c r="G159" s="174">
        <f>SUM(RAWDC3!IS158,RAWDC3!IX158,RAWDC3!IY158,RAWDC3!JI158,RAWDC3!JK158,RAWDC3!JO158,RAWDC3!JV158,RAWDC3!JX158)</f>
        <v>24</v>
      </c>
      <c r="H159" s="162"/>
      <c r="I159" s="162">
        <f t="shared" si="9"/>
        <v>87</v>
      </c>
      <c r="J159" s="173">
        <f>SUM(RAWDC3!IF158,RAWDC3!IP158,RAWDC3!JJ158,RAWDC3!JP158,RAWDC3!JQ158,RAWDC3!JS158,RAWDC3!JW158,RAWDC3!KC158,RAWDC3!KD158,RAWDC3!KG158)</f>
        <v>29</v>
      </c>
      <c r="K159" s="173">
        <f>SUM(RAWDC3!HX158,RAWDC3!HY158,RAWDC3!IC158,RAWDC3!ID158,RAWDC3!IG158,RAWDC3!IN158,RAWDC3!IO158,RAWDC3!IR158,RAWDC3!IZ158,RAWDC3!JD158,RAWDC3!JE158,RAWDC3!JM158,RAWDC3!JN158,RAWDC3!JR158,RAWDC3!JT158,RAWDC3!JU158,RAWDC3!JZ158,RAWDC3!KA158,RAWDC3!KB158,RAWDC3!KE158,RAWDC3!KF158,RAWDC3!KH158,RAWDC3!KI158)</f>
        <v>43</v>
      </c>
    </row>
    <row r="160" spans="1:11">
      <c r="A160" s="128">
        <v>157</v>
      </c>
      <c r="B160" s="162" t="str">
        <f>RAWDC3!K159</f>
        <v>Eleri</v>
      </c>
      <c r="C160" s="162" t="str">
        <f>RAWDC3!L159</f>
        <v>Richards</v>
      </c>
      <c r="D160" s="173">
        <f>SUM(RAWDC3!IH159,RAWDC3!IJ159,RAWDC3!IK159,RAWDC3!IL159,RAWDC3!IW159,RAWDC3!JC159,RAWDC3!JF159)</f>
        <v>24</v>
      </c>
      <c r="E160" s="174">
        <f>SUM(RAWDC3!IB159,RAWDC3!II159,RAWDC3!IQ159,RAWDC3!JB159,RAWDC3!JL159,RAWDC3!JY159,RAWDC3!KJ159)</f>
        <v>21</v>
      </c>
      <c r="F160" s="174">
        <f>SUM(RAWDC3!HZ159,RAWDC3!IA159,RAWDC3!IE159,RAWDC3!IM159,RAWDC3!IT159,RAWDC3!IU159,RAWDC3!IV159,RAWDC3!JA159,RAWDC3!JG159,RAWDC3!JH159)</f>
        <v>31</v>
      </c>
      <c r="G160" s="174">
        <f>SUM(RAWDC3!IS159,RAWDC3!IX159,RAWDC3!IY159,RAWDC3!JI159,RAWDC3!JK159,RAWDC3!JO159,RAWDC3!JV159,RAWDC3!JX159)</f>
        <v>26</v>
      </c>
      <c r="H160" s="162"/>
      <c r="I160" s="162">
        <f t="shared" si="9"/>
        <v>102</v>
      </c>
      <c r="J160" s="173">
        <f>SUM(RAWDC3!IF159,RAWDC3!IP159,RAWDC3!JJ159,RAWDC3!JP159,RAWDC3!JQ159,RAWDC3!JS159,RAWDC3!JW159,RAWDC3!KC159,RAWDC3!KD159,RAWDC3!KG159)</f>
        <v>23</v>
      </c>
      <c r="K160" s="173">
        <f>SUM(RAWDC3!HX159,RAWDC3!HY159,RAWDC3!IC159,RAWDC3!ID159,RAWDC3!IG159,RAWDC3!IN159,RAWDC3!IO159,RAWDC3!IR159,RAWDC3!IZ159,RAWDC3!JD159,RAWDC3!JE159,RAWDC3!JM159,RAWDC3!JN159,RAWDC3!JR159,RAWDC3!JT159,RAWDC3!JU159,RAWDC3!JZ159,RAWDC3!KA159,RAWDC3!KB159,RAWDC3!KE159,RAWDC3!KF159,RAWDC3!KH159,RAWDC3!KI159)</f>
        <v>37</v>
      </c>
    </row>
    <row r="161" spans="1:11">
      <c r="A161" s="128">
        <v>158</v>
      </c>
      <c r="B161" s="162" t="str">
        <f>RAWDC3!K160</f>
        <v>Emily</v>
      </c>
      <c r="C161" s="162" t="str">
        <f>RAWDC3!L160</f>
        <v>Edwards</v>
      </c>
      <c r="D161" s="173">
        <f>SUM(RAWDC3!IH160,RAWDC3!IJ160,RAWDC3!IK160,RAWDC3!IL160,RAWDC3!IW160,RAWDC3!JC160,RAWDC3!JF160)</f>
        <v>15</v>
      </c>
      <c r="E161" s="174">
        <f>SUM(RAWDC3!IB160,RAWDC3!II160,RAWDC3!IQ160,RAWDC3!JB160,RAWDC3!JL160,RAWDC3!JY160,RAWDC3!KJ160)</f>
        <v>13</v>
      </c>
      <c r="F161" s="174">
        <f>SUM(RAWDC3!HZ160,RAWDC3!IA160,RAWDC3!IE160,RAWDC3!IM160,RAWDC3!IT160,RAWDC3!IU160,RAWDC3!IV160,RAWDC3!JA160,RAWDC3!JG160,RAWDC3!JH160)</f>
        <v>21</v>
      </c>
      <c r="G161" s="174">
        <f>SUM(RAWDC3!IS160,RAWDC3!IX160,RAWDC3!IY160,RAWDC3!JI160,RAWDC3!JK160,RAWDC3!JO160,RAWDC3!JV160,RAWDC3!JX160)</f>
        <v>15</v>
      </c>
      <c r="H161" s="162"/>
      <c r="I161" s="162">
        <f t="shared" ref="I161:I224" si="10">SUM(D161:G161)</f>
        <v>64</v>
      </c>
      <c r="J161" s="173">
        <f>SUM(RAWDC3!IF160,RAWDC3!IP160,RAWDC3!JJ160,RAWDC3!JP160,RAWDC3!JQ160,RAWDC3!JS160,RAWDC3!JW160,RAWDC3!KC160,RAWDC3!KD160,RAWDC3!KG160)</f>
        <v>18</v>
      </c>
      <c r="K161" s="173">
        <f>SUM(RAWDC3!HX160,RAWDC3!HY160,RAWDC3!IC160,RAWDC3!ID160,RAWDC3!IG160,RAWDC3!IN160,RAWDC3!IO160,RAWDC3!IR160,RAWDC3!IZ160,RAWDC3!JD160,RAWDC3!JE160,RAWDC3!JM160,RAWDC3!JN160,RAWDC3!JR160,RAWDC3!JT160,RAWDC3!JU160,RAWDC3!JZ160,RAWDC3!KA160,RAWDC3!KB160,RAWDC3!KE160,RAWDC3!KF160,RAWDC3!KH160,RAWDC3!KI160)</f>
        <v>50</v>
      </c>
    </row>
    <row r="162" spans="1:11">
      <c r="A162" s="128">
        <v>159</v>
      </c>
      <c r="B162" s="162">
        <f>RAWDC3!K161</f>
        <v>0</v>
      </c>
      <c r="C162" s="162">
        <f>RAWDC3!L161</f>
        <v>0</v>
      </c>
      <c r="D162" s="173">
        <f>SUM(RAWDC3!IH161,RAWDC3!IJ161,RAWDC3!IK161,RAWDC3!IL161,RAWDC3!IW161,RAWDC3!JC161,RAWDC3!JF161)</f>
        <v>0</v>
      </c>
      <c r="E162" s="174">
        <f>SUM(RAWDC3!IB161,RAWDC3!II161,RAWDC3!IQ161,RAWDC3!JB161,RAWDC3!JL161,RAWDC3!JY161,RAWDC3!KJ161)</f>
        <v>0</v>
      </c>
      <c r="F162" s="174">
        <f>SUM(RAWDC3!HZ161,RAWDC3!IA161,RAWDC3!IE161,RAWDC3!IM161,RAWDC3!IT161,RAWDC3!IU161,RAWDC3!IV161,RAWDC3!JA161,RAWDC3!JG161,RAWDC3!JH161)</f>
        <v>0</v>
      </c>
      <c r="G162" s="174">
        <f>SUM(RAWDC3!IS161,RAWDC3!IX161,RAWDC3!IY161,RAWDC3!JI161,RAWDC3!JK161,RAWDC3!JO161,RAWDC3!JV161,RAWDC3!JX161)</f>
        <v>0</v>
      </c>
      <c r="H162" s="162"/>
      <c r="I162" s="162">
        <f t="shared" si="10"/>
        <v>0</v>
      </c>
      <c r="J162" s="173">
        <f>SUM(RAWDC3!IF161,RAWDC3!IP161,RAWDC3!JJ161,RAWDC3!JP161,RAWDC3!JQ161,RAWDC3!JS161,RAWDC3!JW161,RAWDC3!KC161,RAWDC3!KD161,RAWDC3!KG161)</f>
        <v>0</v>
      </c>
      <c r="K162" s="173">
        <f>SUM(RAWDC3!HX161,RAWDC3!HY161,RAWDC3!IC161,RAWDC3!ID161,RAWDC3!IG161,RAWDC3!IN161,RAWDC3!IO161,RAWDC3!IR161,RAWDC3!IZ161,RAWDC3!JD161,RAWDC3!JE161,RAWDC3!JM161,RAWDC3!JN161,RAWDC3!JR161,RAWDC3!JT161,RAWDC3!JU161,RAWDC3!JZ161,RAWDC3!KA161,RAWDC3!KB161,RAWDC3!KE161,RAWDC3!KF161,RAWDC3!KH161,RAWDC3!KI161)</f>
        <v>0</v>
      </c>
    </row>
    <row r="163" spans="1:11">
      <c r="A163" s="128">
        <v>160</v>
      </c>
      <c r="B163" s="162" t="str">
        <f>RAWDC3!K162</f>
        <v>ben</v>
      </c>
      <c r="C163" s="162" t="str">
        <f>RAWDC3!L162</f>
        <v>harris</v>
      </c>
      <c r="D163" s="173">
        <f>SUM(RAWDC3!IH162,RAWDC3!IJ162,RAWDC3!IK162,RAWDC3!IL162,RAWDC3!IW162,RAWDC3!JC162,RAWDC3!JF162)</f>
        <v>20</v>
      </c>
      <c r="E163" s="174">
        <f>SUM(RAWDC3!IB162,RAWDC3!II162,RAWDC3!IQ162,RAWDC3!JB162,RAWDC3!JL162,RAWDC3!JY162,RAWDC3!KJ162)</f>
        <v>18</v>
      </c>
      <c r="F163" s="174">
        <f>SUM(RAWDC3!HZ162,RAWDC3!IA162,RAWDC3!IE162,RAWDC3!IM162,RAWDC3!IT162,RAWDC3!IU162,RAWDC3!IV162,RAWDC3!JA162,RAWDC3!JG162,RAWDC3!JH162)</f>
        <v>27</v>
      </c>
      <c r="G163" s="174">
        <f>SUM(RAWDC3!IS162,RAWDC3!IX162,RAWDC3!IY162,RAWDC3!JI162,RAWDC3!JK162,RAWDC3!JO162,RAWDC3!JV162,RAWDC3!JX162)</f>
        <v>17</v>
      </c>
      <c r="H163" s="162"/>
      <c r="I163" s="162">
        <f t="shared" si="10"/>
        <v>82</v>
      </c>
      <c r="J163" s="173">
        <f>SUM(RAWDC3!IF162,RAWDC3!IP162,RAWDC3!JJ162,RAWDC3!JP162,RAWDC3!JQ162,RAWDC3!JS162,RAWDC3!JW162,RAWDC3!KC162,RAWDC3!KD162,RAWDC3!KG162)</f>
        <v>15</v>
      </c>
      <c r="K163" s="173">
        <f>SUM(RAWDC3!HX162,RAWDC3!HY162,RAWDC3!IC162,RAWDC3!ID162,RAWDC3!IG162,RAWDC3!IN162,RAWDC3!IO162,RAWDC3!IR162,RAWDC3!IZ162,RAWDC3!JD162,RAWDC3!JE162,RAWDC3!JM162,RAWDC3!JN162,RAWDC3!JR162,RAWDC3!JT162,RAWDC3!JU162,RAWDC3!JZ162,RAWDC3!KA162,RAWDC3!KB162,RAWDC3!KE162,RAWDC3!KF162,RAWDC3!KH162,RAWDC3!KI162)</f>
        <v>39</v>
      </c>
    </row>
    <row r="164" spans="1:11">
      <c r="A164" s="128">
        <v>161</v>
      </c>
      <c r="B164" s="162" t="str">
        <f>RAWDC3!K163</f>
        <v xml:space="preserve">Ohijie </v>
      </c>
      <c r="C164" s="162" t="str">
        <f>RAWDC3!L163</f>
        <v>Akharume</v>
      </c>
      <c r="D164" s="173">
        <f>SUM(RAWDC3!IH163,RAWDC3!IJ163,RAWDC3!IK163,RAWDC3!IL163,RAWDC3!IW163,RAWDC3!JC163,RAWDC3!JF163)</f>
        <v>19</v>
      </c>
      <c r="E164" s="174">
        <f>SUM(RAWDC3!IB163,RAWDC3!II163,RAWDC3!IQ163,RAWDC3!JB163,RAWDC3!JL163,RAWDC3!JY163,RAWDC3!KJ163)</f>
        <v>20</v>
      </c>
      <c r="F164" s="174">
        <f>SUM(RAWDC3!HZ163,RAWDC3!IA163,RAWDC3!IE163,RAWDC3!IM163,RAWDC3!IT163,RAWDC3!IU163,RAWDC3!IV163,RAWDC3!JA163,RAWDC3!JG163,RAWDC3!JH163)</f>
        <v>25</v>
      </c>
      <c r="G164" s="174">
        <f>SUM(RAWDC3!IS163,RAWDC3!IX163,RAWDC3!IY163,RAWDC3!JI163,RAWDC3!JK163,RAWDC3!JO163,RAWDC3!JV163,RAWDC3!JX163)</f>
        <v>19</v>
      </c>
      <c r="H164" s="162"/>
      <c r="I164" s="162">
        <f t="shared" si="10"/>
        <v>83</v>
      </c>
      <c r="J164" s="173">
        <f>SUM(RAWDC3!IF163,RAWDC3!IP163,RAWDC3!JJ163,RAWDC3!JP163,RAWDC3!JQ163,RAWDC3!JS163,RAWDC3!JW163,RAWDC3!KC163,RAWDC3!KD163,RAWDC3!KG163)</f>
        <v>23</v>
      </c>
      <c r="K164" s="173">
        <f>SUM(RAWDC3!HX163,RAWDC3!HY163,RAWDC3!IC163,RAWDC3!ID163,RAWDC3!IG163,RAWDC3!IN163,RAWDC3!IO163,RAWDC3!IR163,RAWDC3!IZ163,RAWDC3!JD163,RAWDC3!JE163,RAWDC3!JM163,RAWDC3!JN163,RAWDC3!JR163,RAWDC3!JT163,RAWDC3!JU163,RAWDC3!JZ163,RAWDC3!KA163,RAWDC3!KB163,RAWDC3!KE163,RAWDC3!KF163,RAWDC3!KH163,RAWDC3!KI163)</f>
        <v>50</v>
      </c>
    </row>
    <row r="165" spans="1:11">
      <c r="A165" s="128">
        <v>162</v>
      </c>
      <c r="B165" s="162" t="str">
        <f>RAWDC3!K164</f>
        <v>Russell</v>
      </c>
      <c r="C165" s="162" t="str">
        <f>RAWDC3!L164</f>
        <v>Burford</v>
      </c>
      <c r="D165" s="173">
        <f>SUM(RAWDC3!IH164,RAWDC3!IJ164,RAWDC3!IK164,RAWDC3!IL164,RAWDC3!IW164,RAWDC3!JC164,RAWDC3!JF164)</f>
        <v>19</v>
      </c>
      <c r="E165" s="174">
        <f>SUM(RAWDC3!IB164,RAWDC3!II164,RAWDC3!IQ164,RAWDC3!JB164,RAWDC3!JL164,RAWDC3!JY164,RAWDC3!KJ164)</f>
        <v>26</v>
      </c>
      <c r="F165" s="174">
        <f>SUM(RAWDC3!HZ164,RAWDC3!IA164,RAWDC3!IE164,RAWDC3!IM164,RAWDC3!IT164,RAWDC3!IU164,RAWDC3!IV164,RAWDC3!JA164,RAWDC3!JG164,RAWDC3!JH164)</f>
        <v>27</v>
      </c>
      <c r="G165" s="174">
        <f>SUM(RAWDC3!IS164,RAWDC3!IX164,RAWDC3!IY164,RAWDC3!JI164,RAWDC3!JK164,RAWDC3!JO164,RAWDC3!JV164,RAWDC3!JX164)</f>
        <v>19</v>
      </c>
      <c r="H165" s="162"/>
      <c r="I165" s="162">
        <f t="shared" si="10"/>
        <v>91</v>
      </c>
      <c r="J165" s="173">
        <f>SUM(RAWDC3!IF164,RAWDC3!IP164,RAWDC3!JJ164,RAWDC3!JP164,RAWDC3!JQ164,RAWDC3!JS164,RAWDC3!JW164,RAWDC3!KC164,RAWDC3!KD164,RAWDC3!KG164)</f>
        <v>19</v>
      </c>
      <c r="K165" s="173">
        <f>SUM(RAWDC3!HX164,RAWDC3!HY164,RAWDC3!IC164,RAWDC3!ID164,RAWDC3!IG164,RAWDC3!IN164,RAWDC3!IO164,RAWDC3!IR164,RAWDC3!IZ164,RAWDC3!JD164,RAWDC3!JE164,RAWDC3!JM164,RAWDC3!JN164,RAWDC3!JR164,RAWDC3!JT164,RAWDC3!JU164,RAWDC3!JZ164,RAWDC3!KA164,RAWDC3!KB164,RAWDC3!KE164,RAWDC3!KF164,RAWDC3!KH164,RAWDC3!KI164)</f>
        <v>53</v>
      </c>
    </row>
    <row r="166" spans="1:11">
      <c r="A166" s="128">
        <v>163</v>
      </c>
      <c r="B166" s="162">
        <f>RAWDC3!K165</f>
        <v>0</v>
      </c>
      <c r="C166" s="162">
        <f>RAWDC3!L165</f>
        <v>0</v>
      </c>
      <c r="D166" s="173">
        <f>SUM(RAWDC3!IH165,RAWDC3!IJ165,RAWDC3!IK165,RAWDC3!IL165,RAWDC3!IW165,RAWDC3!JC165,RAWDC3!JF165)</f>
        <v>0</v>
      </c>
      <c r="E166" s="174">
        <f>SUM(RAWDC3!IB165,RAWDC3!II165,RAWDC3!IQ165,RAWDC3!JB165,RAWDC3!JL165,RAWDC3!JY165,RAWDC3!KJ165)</f>
        <v>0</v>
      </c>
      <c r="F166" s="174">
        <f>SUM(RAWDC3!HZ165,RAWDC3!IA165,RAWDC3!IE165,RAWDC3!IM165,RAWDC3!IT165,RAWDC3!IU165,RAWDC3!IV165,RAWDC3!JA165,RAWDC3!JG165,RAWDC3!JH165)</f>
        <v>0</v>
      </c>
      <c r="G166" s="174">
        <f>SUM(RAWDC3!IS165,RAWDC3!IX165,RAWDC3!IY165,RAWDC3!JI165,RAWDC3!JK165,RAWDC3!JO165,RAWDC3!JV165,RAWDC3!JX165)</f>
        <v>0</v>
      </c>
      <c r="H166" s="162"/>
      <c r="I166" s="162">
        <f t="shared" si="10"/>
        <v>0</v>
      </c>
      <c r="J166" s="173">
        <f>SUM(RAWDC3!IF165,RAWDC3!IP165,RAWDC3!JJ165,RAWDC3!JP165,RAWDC3!JQ165,RAWDC3!JS165,RAWDC3!JW165,RAWDC3!KC165,RAWDC3!KD165,RAWDC3!KG165)</f>
        <v>0</v>
      </c>
      <c r="K166" s="173">
        <f>SUM(RAWDC3!HX165,RAWDC3!HY165,RAWDC3!IC165,RAWDC3!ID165,RAWDC3!IG165,RAWDC3!IN165,RAWDC3!IO165,RAWDC3!IR165,RAWDC3!IZ165,RAWDC3!JD165,RAWDC3!JE165,RAWDC3!JM165,RAWDC3!JN165,RAWDC3!JR165,RAWDC3!JT165,RAWDC3!JU165,RAWDC3!JZ165,RAWDC3!KA165,RAWDC3!KB165,RAWDC3!KE165,RAWDC3!KF165,RAWDC3!KH165,RAWDC3!KI165)</f>
        <v>0</v>
      </c>
    </row>
    <row r="167" spans="1:11">
      <c r="A167" s="128">
        <v>164</v>
      </c>
      <c r="B167" s="162" t="str">
        <f>RAWDC3!K166</f>
        <v>Catherine</v>
      </c>
      <c r="C167" s="162" t="str">
        <f>RAWDC3!L166</f>
        <v>Hardy</v>
      </c>
      <c r="D167" s="173">
        <f>SUM(RAWDC3!IH166,RAWDC3!IJ166,RAWDC3!IK166,RAWDC3!IL166,RAWDC3!IW166,RAWDC3!JC166,RAWDC3!JF166)</f>
        <v>19</v>
      </c>
      <c r="E167" s="174">
        <f>SUM(RAWDC3!IB166,RAWDC3!II166,RAWDC3!IQ166,RAWDC3!JB166,RAWDC3!JL166,RAWDC3!JY166,RAWDC3!KJ166)</f>
        <v>25</v>
      </c>
      <c r="F167" s="174">
        <f>SUM(RAWDC3!HZ166,RAWDC3!IA166,RAWDC3!IE166,RAWDC3!IM166,RAWDC3!IT166,RAWDC3!IU166,RAWDC3!IV166,RAWDC3!JA166,RAWDC3!JG166,RAWDC3!JH166)</f>
        <v>26</v>
      </c>
      <c r="G167" s="174">
        <f>SUM(RAWDC3!IS166,RAWDC3!IX166,RAWDC3!IY166,RAWDC3!JI166,RAWDC3!JK166,RAWDC3!JO166,RAWDC3!JV166,RAWDC3!JX166)</f>
        <v>21</v>
      </c>
      <c r="H167" s="162"/>
      <c r="I167" s="162">
        <f t="shared" si="10"/>
        <v>91</v>
      </c>
      <c r="J167" s="173">
        <f>SUM(RAWDC3!IF166,RAWDC3!IP166,RAWDC3!JJ166,RAWDC3!JP166,RAWDC3!JQ166,RAWDC3!JS166,RAWDC3!JW166,RAWDC3!KC166,RAWDC3!KD166,RAWDC3!KG166)</f>
        <v>37</v>
      </c>
      <c r="K167" s="173">
        <f>SUM(RAWDC3!HX166,RAWDC3!HY166,RAWDC3!IC166,RAWDC3!ID166,RAWDC3!IG166,RAWDC3!IN166,RAWDC3!IO166,RAWDC3!IR166,RAWDC3!IZ166,RAWDC3!JD166,RAWDC3!JE166,RAWDC3!JM166,RAWDC3!JN166,RAWDC3!JR166,RAWDC3!JT166,RAWDC3!JU166,RAWDC3!JZ166,RAWDC3!KA166,RAWDC3!KB166,RAWDC3!KE166,RAWDC3!KF166,RAWDC3!KH166,RAWDC3!KI166)</f>
        <v>64</v>
      </c>
    </row>
    <row r="168" spans="1:11">
      <c r="A168" s="128">
        <v>165</v>
      </c>
      <c r="B168" s="162" t="str">
        <f>RAWDC3!K167</f>
        <v>Nathan</v>
      </c>
      <c r="C168" s="162" t="str">
        <f>RAWDC3!L167</f>
        <v>Allsopp</v>
      </c>
      <c r="D168" s="173">
        <f>SUM(RAWDC3!IH167,RAWDC3!IJ167,RAWDC3!IK167,RAWDC3!IL167,RAWDC3!IW167,RAWDC3!JC167,RAWDC3!JF167)</f>
        <v>18</v>
      </c>
      <c r="E168" s="174">
        <f>SUM(RAWDC3!IB167,RAWDC3!II167,RAWDC3!IQ167,RAWDC3!JB167,RAWDC3!JL167,RAWDC3!JY167,RAWDC3!KJ167)</f>
        <v>14</v>
      </c>
      <c r="F168" s="174">
        <f>SUM(RAWDC3!HZ167,RAWDC3!IA167,RAWDC3!IE167,RAWDC3!IM167,RAWDC3!IT167,RAWDC3!IU167,RAWDC3!IV167,RAWDC3!JA167,RAWDC3!JG167,RAWDC3!JH167)</f>
        <v>23</v>
      </c>
      <c r="G168" s="174">
        <f>SUM(RAWDC3!IS167,RAWDC3!IX167,RAWDC3!IY167,RAWDC3!JI167,RAWDC3!JK167,RAWDC3!JO167,RAWDC3!JV167,RAWDC3!JX167)</f>
        <v>17</v>
      </c>
      <c r="H168" s="162"/>
      <c r="I168" s="162">
        <f t="shared" si="10"/>
        <v>72</v>
      </c>
      <c r="J168" s="173">
        <f>SUM(RAWDC3!IF167,RAWDC3!IP167,RAWDC3!JJ167,RAWDC3!JP167,RAWDC3!JQ167,RAWDC3!JS167,RAWDC3!JW167,RAWDC3!KC167,RAWDC3!KD167,RAWDC3!KG167)</f>
        <v>16</v>
      </c>
      <c r="K168" s="173">
        <f>SUM(RAWDC3!HX167,RAWDC3!HY167,RAWDC3!IC167,RAWDC3!ID167,RAWDC3!IG167,RAWDC3!IN167,RAWDC3!IO167,RAWDC3!IR167,RAWDC3!IZ167,RAWDC3!JD167,RAWDC3!JE167,RAWDC3!JM167,RAWDC3!JN167,RAWDC3!JR167,RAWDC3!JT167,RAWDC3!JU167,RAWDC3!JZ167,RAWDC3!KA167,RAWDC3!KB167,RAWDC3!KE167,RAWDC3!KF167,RAWDC3!KH167,RAWDC3!KI167)</f>
        <v>63</v>
      </c>
    </row>
    <row r="169" spans="1:11">
      <c r="A169" s="128">
        <v>166</v>
      </c>
      <c r="B169" s="162">
        <f>RAWDC3!K168</f>
        <v>0</v>
      </c>
      <c r="C169" s="162">
        <f>RAWDC3!L168</f>
        <v>0</v>
      </c>
      <c r="D169" s="173">
        <f>SUM(RAWDC3!IH168,RAWDC3!IJ168,RAWDC3!IK168,RAWDC3!IL168,RAWDC3!IW168,RAWDC3!JC168,RAWDC3!JF168)</f>
        <v>0</v>
      </c>
      <c r="E169" s="174">
        <f>SUM(RAWDC3!IB168,RAWDC3!II168,RAWDC3!IQ168,RAWDC3!JB168,RAWDC3!JL168,RAWDC3!JY168,RAWDC3!KJ168)</f>
        <v>0</v>
      </c>
      <c r="F169" s="174">
        <f>SUM(RAWDC3!HZ168,RAWDC3!IA168,RAWDC3!IE168,RAWDC3!IM168,RAWDC3!IT168,RAWDC3!IU168,RAWDC3!IV168,RAWDC3!JA168,RAWDC3!JG168,RAWDC3!JH168)</f>
        <v>0</v>
      </c>
      <c r="G169" s="174">
        <f>SUM(RAWDC3!IS168,RAWDC3!IX168,RAWDC3!IY168,RAWDC3!JI168,RAWDC3!JK168,RAWDC3!JO168,RAWDC3!JV168,RAWDC3!JX168)</f>
        <v>0</v>
      </c>
      <c r="H169" s="162"/>
      <c r="I169" s="162">
        <f t="shared" si="10"/>
        <v>0</v>
      </c>
      <c r="J169" s="173">
        <f>SUM(RAWDC3!IF168,RAWDC3!IP168,RAWDC3!JJ168,RAWDC3!JP168,RAWDC3!JQ168,RAWDC3!JS168,RAWDC3!JW168,RAWDC3!KC168,RAWDC3!KD168,RAWDC3!KG168)</f>
        <v>0</v>
      </c>
      <c r="K169" s="173">
        <f>SUM(RAWDC3!HX168,RAWDC3!HY168,RAWDC3!IC168,RAWDC3!ID168,RAWDC3!IG168,RAWDC3!IN168,RAWDC3!IO168,RAWDC3!IR168,RAWDC3!IZ168,RAWDC3!JD168,RAWDC3!JE168,RAWDC3!JM168,RAWDC3!JN168,RAWDC3!JR168,RAWDC3!JT168,RAWDC3!JU168,RAWDC3!JZ168,RAWDC3!KA168,RAWDC3!KB168,RAWDC3!KE168,RAWDC3!KF168,RAWDC3!KH168,RAWDC3!KI168)</f>
        <v>0</v>
      </c>
    </row>
    <row r="170" spans="1:11">
      <c r="A170" s="128">
        <v>167</v>
      </c>
      <c r="B170" s="162" t="str">
        <f>RAWDC3!K169</f>
        <v>jazzelle</v>
      </c>
      <c r="C170" s="162" t="str">
        <f>RAWDC3!L169</f>
        <v>frame</v>
      </c>
      <c r="D170" s="173">
        <f>SUM(RAWDC3!IH169,RAWDC3!IJ169,RAWDC3!IK169,RAWDC3!IL169,RAWDC3!IW169,RAWDC3!JC169,RAWDC3!JF169)</f>
        <v>18</v>
      </c>
      <c r="E170" s="174">
        <f>SUM(RAWDC3!IB169,RAWDC3!II169,RAWDC3!IQ169,RAWDC3!JB169,RAWDC3!JL169,RAWDC3!JY169,RAWDC3!KJ169)</f>
        <v>20</v>
      </c>
      <c r="F170" s="174">
        <f>SUM(RAWDC3!HZ169,RAWDC3!IA169,RAWDC3!IE169,RAWDC3!IM169,RAWDC3!IT169,RAWDC3!IU169,RAWDC3!IV169,RAWDC3!JA169,RAWDC3!JG169,RAWDC3!JH169)</f>
        <v>25</v>
      </c>
      <c r="G170" s="174">
        <f>SUM(RAWDC3!IS169,RAWDC3!IX169,RAWDC3!IY169,RAWDC3!JI169,RAWDC3!JK169,RAWDC3!JO169,RAWDC3!JV169,RAWDC3!JX169)</f>
        <v>19</v>
      </c>
      <c r="H170" s="162"/>
      <c r="I170" s="162">
        <f t="shared" si="10"/>
        <v>82</v>
      </c>
      <c r="J170" s="173">
        <f>SUM(RAWDC3!IF169,RAWDC3!IP169,RAWDC3!JJ169,RAWDC3!JP169,RAWDC3!JQ169,RAWDC3!JS169,RAWDC3!JW169,RAWDC3!KC169,RAWDC3!KD169,RAWDC3!KG169)</f>
        <v>24</v>
      </c>
      <c r="K170" s="173">
        <f>SUM(RAWDC3!HX169,RAWDC3!HY169,RAWDC3!IC169,RAWDC3!ID169,RAWDC3!IG169,RAWDC3!IN169,RAWDC3!IO169,RAWDC3!IR169,RAWDC3!IZ169,RAWDC3!JD169,RAWDC3!JE169,RAWDC3!JM169,RAWDC3!JN169,RAWDC3!JR169,RAWDC3!JT169,RAWDC3!JU169,RAWDC3!JZ169,RAWDC3!KA169,RAWDC3!KB169,RAWDC3!KE169,RAWDC3!KF169,RAWDC3!KH169,RAWDC3!KI169)</f>
        <v>42</v>
      </c>
    </row>
    <row r="171" spans="1:11">
      <c r="A171" s="128">
        <v>168</v>
      </c>
      <c r="B171" s="162">
        <f>RAWDC3!K170</f>
        <v>0</v>
      </c>
      <c r="C171" s="162">
        <f>RAWDC3!L170</f>
        <v>0</v>
      </c>
      <c r="D171" s="173">
        <f>SUM(RAWDC3!IH170,RAWDC3!IJ170,RAWDC3!IK170,RAWDC3!IL170,RAWDC3!IW170,RAWDC3!JC170,RAWDC3!JF170)</f>
        <v>0</v>
      </c>
      <c r="E171" s="174">
        <f>SUM(RAWDC3!IB170,RAWDC3!II170,RAWDC3!IQ170,RAWDC3!JB170,RAWDC3!JL170,RAWDC3!JY170,RAWDC3!KJ170)</f>
        <v>0</v>
      </c>
      <c r="F171" s="174">
        <f>SUM(RAWDC3!HZ170,RAWDC3!IA170,RAWDC3!IE170,RAWDC3!IM170,RAWDC3!IT170,RAWDC3!IU170,RAWDC3!IV170,RAWDC3!JA170,RAWDC3!JG170,RAWDC3!JH170)</f>
        <v>0</v>
      </c>
      <c r="G171" s="174">
        <f>SUM(RAWDC3!IS170,RAWDC3!IX170,RAWDC3!IY170,RAWDC3!JI170,RAWDC3!JK170,RAWDC3!JO170,RAWDC3!JV170,RAWDC3!JX170)</f>
        <v>0</v>
      </c>
      <c r="H171" s="162"/>
      <c r="I171" s="162">
        <f t="shared" si="10"/>
        <v>0</v>
      </c>
      <c r="J171" s="173">
        <f>SUM(RAWDC3!IF170,RAWDC3!IP170,RAWDC3!JJ170,RAWDC3!JP170,RAWDC3!JQ170,RAWDC3!JS170,RAWDC3!JW170,RAWDC3!KC170,RAWDC3!KD170,RAWDC3!KG170)</f>
        <v>0</v>
      </c>
      <c r="K171" s="173">
        <f>SUM(RAWDC3!HX170,RAWDC3!HY170,RAWDC3!IC170,RAWDC3!ID170,RAWDC3!IG170,RAWDC3!IN170,RAWDC3!IO170,RAWDC3!IR170,RAWDC3!IZ170,RAWDC3!JD170,RAWDC3!JE170,RAWDC3!JM170,RAWDC3!JN170,RAWDC3!JR170,RAWDC3!JT170,RAWDC3!JU170,RAWDC3!JZ170,RAWDC3!KA170,RAWDC3!KB170,RAWDC3!KE170,RAWDC3!KF170,RAWDC3!KH170,RAWDC3!KI170)</f>
        <v>0</v>
      </c>
    </row>
    <row r="172" spans="1:11">
      <c r="A172" s="128">
        <v>169</v>
      </c>
      <c r="B172" s="162" t="str">
        <f>RAWDC3!K171</f>
        <v>Aiden</v>
      </c>
      <c r="C172" s="162" t="str">
        <f>RAWDC3!L171</f>
        <v>Cook</v>
      </c>
      <c r="D172" s="173">
        <f>SUM(RAWDC3!IH171,RAWDC3!IJ171,RAWDC3!IK171,RAWDC3!IL171,RAWDC3!IW171,RAWDC3!JC171,RAWDC3!JF171)</f>
        <v>16</v>
      </c>
      <c r="E172" s="174">
        <f>SUM(RAWDC3!IB171,RAWDC3!II171,RAWDC3!IQ171,RAWDC3!JB171,RAWDC3!JL171,RAWDC3!JY171,RAWDC3!KJ171)</f>
        <v>17</v>
      </c>
      <c r="F172" s="174">
        <f>SUM(RAWDC3!HZ171,RAWDC3!IA171,RAWDC3!IE171,RAWDC3!IM171,RAWDC3!IT171,RAWDC3!IU171,RAWDC3!IV171,RAWDC3!JA171,RAWDC3!JG171,RAWDC3!JH171)</f>
        <v>17</v>
      </c>
      <c r="G172" s="174">
        <f>SUM(RAWDC3!IS171,RAWDC3!IX171,RAWDC3!IY171,RAWDC3!JI171,RAWDC3!JK171,RAWDC3!JO171,RAWDC3!JV171,RAWDC3!JX171)</f>
        <v>14</v>
      </c>
      <c r="H172" s="162"/>
      <c r="I172" s="162">
        <f t="shared" si="10"/>
        <v>64</v>
      </c>
      <c r="J172" s="173">
        <f>SUM(RAWDC3!IF171,RAWDC3!IP171,RAWDC3!JJ171,RAWDC3!JP171,RAWDC3!JQ171,RAWDC3!JS171,RAWDC3!JW171,RAWDC3!KC171,RAWDC3!KD171,RAWDC3!KG171)</f>
        <v>11</v>
      </c>
      <c r="K172" s="173">
        <f>SUM(RAWDC3!HX171,RAWDC3!HY171,RAWDC3!IC171,RAWDC3!ID171,RAWDC3!IG171,RAWDC3!IN171,RAWDC3!IO171,RAWDC3!IR171,RAWDC3!IZ171,RAWDC3!JD171,RAWDC3!JE171,RAWDC3!JM171,RAWDC3!JN171,RAWDC3!JR171,RAWDC3!JT171,RAWDC3!JU171,RAWDC3!JZ171,RAWDC3!KA171,RAWDC3!KB171,RAWDC3!KE171,RAWDC3!KF171,RAWDC3!KH171,RAWDC3!KI171)</f>
        <v>25</v>
      </c>
    </row>
    <row r="173" spans="1:11">
      <c r="A173" s="128">
        <v>170</v>
      </c>
      <c r="B173" s="162">
        <f>RAWDC3!K172</f>
        <v>0</v>
      </c>
      <c r="C173" s="162">
        <f>RAWDC3!L172</f>
        <v>0</v>
      </c>
      <c r="D173" s="173">
        <f>SUM(RAWDC3!IH172,RAWDC3!IJ172,RAWDC3!IK172,RAWDC3!IL172,RAWDC3!IW172,RAWDC3!JC172,RAWDC3!JF172)</f>
        <v>0</v>
      </c>
      <c r="E173" s="174">
        <f>SUM(RAWDC3!IB172,RAWDC3!II172,RAWDC3!IQ172,RAWDC3!JB172,RAWDC3!JL172,RAWDC3!JY172,RAWDC3!KJ172)</f>
        <v>0</v>
      </c>
      <c r="F173" s="174">
        <f>SUM(RAWDC3!HZ172,RAWDC3!IA172,RAWDC3!IE172,RAWDC3!IM172,RAWDC3!IT172,RAWDC3!IU172,RAWDC3!IV172,RAWDC3!JA172,RAWDC3!JG172,RAWDC3!JH172)</f>
        <v>0</v>
      </c>
      <c r="G173" s="174">
        <f>SUM(RAWDC3!IS172,RAWDC3!IX172,RAWDC3!IY172,RAWDC3!JI172,RAWDC3!JK172,RAWDC3!JO172,RAWDC3!JV172,RAWDC3!JX172)</f>
        <v>0</v>
      </c>
      <c r="H173" s="162"/>
      <c r="I173" s="162">
        <f t="shared" si="10"/>
        <v>0</v>
      </c>
      <c r="J173" s="173">
        <f>SUM(RAWDC3!IF172,RAWDC3!IP172,RAWDC3!JJ172,RAWDC3!JP172,RAWDC3!JQ172,RAWDC3!JS172,RAWDC3!JW172,RAWDC3!KC172,RAWDC3!KD172,RAWDC3!KG172)</f>
        <v>0</v>
      </c>
      <c r="K173" s="173">
        <f>SUM(RAWDC3!HX172,RAWDC3!HY172,RAWDC3!IC172,RAWDC3!ID172,RAWDC3!IG172,RAWDC3!IN172,RAWDC3!IO172,RAWDC3!IR172,RAWDC3!IZ172,RAWDC3!JD172,RAWDC3!JE172,RAWDC3!JM172,RAWDC3!JN172,RAWDC3!JR172,RAWDC3!JT172,RAWDC3!JU172,RAWDC3!JZ172,RAWDC3!KA172,RAWDC3!KB172,RAWDC3!KE172,RAWDC3!KF172,RAWDC3!KH172,RAWDC3!KI172)</f>
        <v>0</v>
      </c>
    </row>
    <row r="174" spans="1:11">
      <c r="A174" s="128">
        <v>171</v>
      </c>
      <c r="B174" s="162">
        <f>RAWDC3!K173</f>
        <v>0</v>
      </c>
      <c r="C174" s="162">
        <f>RAWDC3!L173</f>
        <v>0</v>
      </c>
      <c r="D174" s="173">
        <f>SUM(RAWDC3!IH173,RAWDC3!IJ173,RAWDC3!IK173,RAWDC3!IL173,RAWDC3!IW173,RAWDC3!JC173,RAWDC3!JF173)</f>
        <v>0</v>
      </c>
      <c r="E174" s="174">
        <f>SUM(RAWDC3!IB173,RAWDC3!II173,RAWDC3!IQ173,RAWDC3!JB173,RAWDC3!JL173,RAWDC3!JY173,RAWDC3!KJ173)</f>
        <v>0</v>
      </c>
      <c r="F174" s="174">
        <f>SUM(RAWDC3!HZ173,RAWDC3!IA173,RAWDC3!IE173,RAWDC3!IM173,RAWDC3!IT173,RAWDC3!IU173,RAWDC3!IV173,RAWDC3!JA173,RAWDC3!JG173,RAWDC3!JH173)</f>
        <v>0</v>
      </c>
      <c r="G174" s="174">
        <f>SUM(RAWDC3!IS173,RAWDC3!IX173,RAWDC3!IY173,RAWDC3!JI173,RAWDC3!JK173,RAWDC3!JO173,RAWDC3!JV173,RAWDC3!JX173)</f>
        <v>0</v>
      </c>
      <c r="H174" s="162"/>
      <c r="I174" s="162">
        <f t="shared" si="10"/>
        <v>0</v>
      </c>
      <c r="J174" s="173">
        <f>SUM(RAWDC3!IF173,RAWDC3!IP173,RAWDC3!JJ173,RAWDC3!JP173,RAWDC3!JQ173,RAWDC3!JS173,RAWDC3!JW173,RAWDC3!KC173,RAWDC3!KD173,RAWDC3!KG173)</f>
        <v>0</v>
      </c>
      <c r="K174" s="173">
        <f>SUM(RAWDC3!HX173,RAWDC3!HY173,RAWDC3!IC173,RAWDC3!ID173,RAWDC3!IG173,RAWDC3!IN173,RAWDC3!IO173,RAWDC3!IR173,RAWDC3!IZ173,RAWDC3!JD173,RAWDC3!JE173,RAWDC3!JM173,RAWDC3!JN173,RAWDC3!JR173,RAWDC3!JT173,RAWDC3!JU173,RAWDC3!JZ173,RAWDC3!KA173,RAWDC3!KB173,RAWDC3!KE173,RAWDC3!KF173,RAWDC3!KH173,RAWDC3!KI173)</f>
        <v>0</v>
      </c>
    </row>
    <row r="175" spans="1:11">
      <c r="A175" s="128">
        <v>172</v>
      </c>
      <c r="B175" s="162">
        <f>RAWDC3!K174</f>
        <v>0</v>
      </c>
      <c r="C175" s="162">
        <f>RAWDC3!L174</f>
        <v>0</v>
      </c>
      <c r="D175" s="173">
        <f>SUM(RAWDC3!IH174,RAWDC3!IJ174,RAWDC3!IK174,RAWDC3!IL174,RAWDC3!IW174,RAWDC3!JC174,RAWDC3!JF174)</f>
        <v>0</v>
      </c>
      <c r="E175" s="174">
        <f>SUM(RAWDC3!IB174,RAWDC3!II174,RAWDC3!IQ174,RAWDC3!JB174,RAWDC3!JL174,RAWDC3!JY174,RAWDC3!KJ174)</f>
        <v>0</v>
      </c>
      <c r="F175" s="174">
        <f>SUM(RAWDC3!HZ174,RAWDC3!IA174,RAWDC3!IE174,RAWDC3!IM174,RAWDC3!IT174,RAWDC3!IU174,RAWDC3!IV174,RAWDC3!JA174,RAWDC3!JG174,RAWDC3!JH174)</f>
        <v>0</v>
      </c>
      <c r="G175" s="174">
        <f>SUM(RAWDC3!IS174,RAWDC3!IX174,RAWDC3!IY174,RAWDC3!JI174,RAWDC3!JK174,RAWDC3!JO174,RAWDC3!JV174,RAWDC3!JX174)</f>
        <v>0</v>
      </c>
      <c r="H175" s="162"/>
      <c r="I175" s="162">
        <f t="shared" si="10"/>
        <v>0</v>
      </c>
      <c r="J175" s="173">
        <f>SUM(RAWDC3!IF174,RAWDC3!IP174,RAWDC3!JJ174,RAWDC3!JP174,RAWDC3!JQ174,RAWDC3!JS174,RAWDC3!JW174,RAWDC3!KC174,RAWDC3!KD174,RAWDC3!KG174)</f>
        <v>0</v>
      </c>
      <c r="K175" s="173">
        <f>SUM(RAWDC3!HX174,RAWDC3!HY174,RAWDC3!IC174,RAWDC3!ID174,RAWDC3!IG174,RAWDC3!IN174,RAWDC3!IO174,RAWDC3!IR174,RAWDC3!IZ174,RAWDC3!JD174,RAWDC3!JE174,RAWDC3!JM174,RAWDC3!JN174,RAWDC3!JR174,RAWDC3!JT174,RAWDC3!JU174,RAWDC3!JZ174,RAWDC3!KA174,RAWDC3!KB174,RAWDC3!KE174,RAWDC3!KF174,RAWDC3!KH174,RAWDC3!KI174)</f>
        <v>0</v>
      </c>
    </row>
    <row r="176" spans="1:11">
      <c r="A176" s="128">
        <v>173</v>
      </c>
      <c r="B176" s="162">
        <f>RAWDC3!K175</f>
        <v>0</v>
      </c>
      <c r="C176" s="162">
        <f>RAWDC3!L175</f>
        <v>0</v>
      </c>
      <c r="D176" s="173">
        <f>SUM(RAWDC3!IH175,RAWDC3!IJ175,RAWDC3!IK175,RAWDC3!IL175,RAWDC3!IW175,RAWDC3!JC175,RAWDC3!JF175)</f>
        <v>0</v>
      </c>
      <c r="E176" s="174">
        <f>SUM(RAWDC3!IB175,RAWDC3!II175,RAWDC3!IQ175,RAWDC3!JB175,RAWDC3!JL175,RAWDC3!JY175,RAWDC3!KJ175)</f>
        <v>0</v>
      </c>
      <c r="F176" s="174">
        <f>SUM(RAWDC3!HZ175,RAWDC3!IA175,RAWDC3!IE175,RAWDC3!IM175,RAWDC3!IT175,RAWDC3!IU175,RAWDC3!IV175,RAWDC3!JA175,RAWDC3!JG175,RAWDC3!JH175)</f>
        <v>0</v>
      </c>
      <c r="G176" s="174">
        <f>SUM(RAWDC3!IS175,RAWDC3!IX175,RAWDC3!IY175,RAWDC3!JI175,RAWDC3!JK175,RAWDC3!JO175,RAWDC3!JV175,RAWDC3!JX175)</f>
        <v>0</v>
      </c>
      <c r="H176" s="162"/>
      <c r="I176" s="162">
        <f t="shared" si="10"/>
        <v>0</v>
      </c>
      <c r="J176" s="173">
        <f>SUM(RAWDC3!IF175,RAWDC3!IP175,RAWDC3!JJ175,RAWDC3!JP175,RAWDC3!JQ175,RAWDC3!JS175,RAWDC3!JW175,RAWDC3!KC175,RAWDC3!KD175,RAWDC3!KG175)</f>
        <v>0</v>
      </c>
      <c r="K176" s="173">
        <f>SUM(RAWDC3!HX175,RAWDC3!HY175,RAWDC3!IC175,RAWDC3!ID175,RAWDC3!IG175,RAWDC3!IN175,RAWDC3!IO175,RAWDC3!IR175,RAWDC3!IZ175,RAWDC3!JD175,RAWDC3!JE175,RAWDC3!JM175,RAWDC3!JN175,RAWDC3!JR175,RAWDC3!JT175,RAWDC3!JU175,RAWDC3!JZ175,RAWDC3!KA175,RAWDC3!KB175,RAWDC3!KE175,RAWDC3!KF175,RAWDC3!KH175,RAWDC3!KI175)</f>
        <v>0</v>
      </c>
    </row>
    <row r="177" spans="1:11">
      <c r="A177" s="128">
        <v>174</v>
      </c>
      <c r="B177" s="162" t="str">
        <f>RAWDC3!K176</f>
        <v>Emily</v>
      </c>
      <c r="C177" s="162" t="str">
        <f>RAWDC3!L176</f>
        <v>Chandler</v>
      </c>
      <c r="D177" s="173">
        <f>SUM(RAWDC3!IH176,RAWDC3!IJ176,RAWDC3!IK176,RAWDC3!IL176,RAWDC3!IW176,RAWDC3!JC176,RAWDC3!JF176)</f>
        <v>28</v>
      </c>
      <c r="E177" s="174">
        <f>SUM(RAWDC3!IB176,RAWDC3!II176,RAWDC3!IQ176,RAWDC3!JB176,RAWDC3!JL176,RAWDC3!JY176,RAWDC3!KJ176)</f>
        <v>26</v>
      </c>
      <c r="F177" s="174">
        <f>SUM(RAWDC3!HZ176,RAWDC3!IA176,RAWDC3!IE176,RAWDC3!IM176,RAWDC3!IT176,RAWDC3!IU176,RAWDC3!IV176,RAWDC3!JA176,RAWDC3!JG176,RAWDC3!JH176)</f>
        <v>37</v>
      </c>
      <c r="G177" s="174">
        <f>SUM(RAWDC3!IS176,RAWDC3!IX176,RAWDC3!IY176,RAWDC3!JI176,RAWDC3!JK176,RAWDC3!JO176,RAWDC3!JV176,RAWDC3!JX176)</f>
        <v>13</v>
      </c>
      <c r="H177" s="162"/>
      <c r="I177" s="162">
        <f t="shared" si="10"/>
        <v>104</v>
      </c>
      <c r="J177" s="173">
        <f>SUM(RAWDC3!IF176,RAWDC3!IP176,RAWDC3!JJ176,RAWDC3!JP176,RAWDC3!JQ176,RAWDC3!JS176,RAWDC3!JW176,RAWDC3!KC176,RAWDC3!KD176,RAWDC3!KG176)</f>
        <v>25</v>
      </c>
      <c r="K177" s="173">
        <f>SUM(RAWDC3!HX176,RAWDC3!HY176,RAWDC3!IC176,RAWDC3!ID176,RAWDC3!IG176,RAWDC3!IN176,RAWDC3!IO176,RAWDC3!IR176,RAWDC3!IZ176,RAWDC3!JD176,RAWDC3!JE176,RAWDC3!JM176,RAWDC3!JN176,RAWDC3!JR176,RAWDC3!JT176,RAWDC3!JU176,RAWDC3!JZ176,RAWDC3!KA176,RAWDC3!KB176,RAWDC3!KE176,RAWDC3!KF176,RAWDC3!KH176,RAWDC3!KI176)</f>
        <v>54</v>
      </c>
    </row>
    <row r="178" spans="1:11">
      <c r="A178" s="128">
        <v>175</v>
      </c>
      <c r="B178" s="162" t="str">
        <f>RAWDC3!K177</f>
        <v>Aaron</v>
      </c>
      <c r="C178" s="162" t="str">
        <f>RAWDC3!L177</f>
        <v>Duthie</v>
      </c>
      <c r="D178" s="173">
        <f>SUM(RAWDC3!IH177,RAWDC3!IJ177,RAWDC3!IK177,RAWDC3!IL177,RAWDC3!IW177,RAWDC3!JC177,RAWDC3!JF177)</f>
        <v>23</v>
      </c>
      <c r="E178" s="174">
        <f>SUM(RAWDC3!IB177,RAWDC3!II177,RAWDC3!IQ177,RAWDC3!JB177,RAWDC3!JL177,RAWDC3!JY177,RAWDC3!KJ177)</f>
        <v>19</v>
      </c>
      <c r="F178" s="174">
        <f>SUM(RAWDC3!HZ177,RAWDC3!IA177,RAWDC3!IE177,RAWDC3!IM177,RAWDC3!IT177,RAWDC3!IU177,RAWDC3!IV177,RAWDC3!JA177,RAWDC3!JG177,RAWDC3!JH177)</f>
        <v>35</v>
      </c>
      <c r="G178" s="174">
        <f>SUM(RAWDC3!IS177,RAWDC3!IX177,RAWDC3!IY177,RAWDC3!JI177,RAWDC3!JK177,RAWDC3!JO177,RAWDC3!JV177,RAWDC3!JX177)</f>
        <v>28</v>
      </c>
      <c r="H178" s="162"/>
      <c r="I178" s="162">
        <f t="shared" si="10"/>
        <v>105</v>
      </c>
      <c r="J178" s="173">
        <f>SUM(RAWDC3!IF177,RAWDC3!IP177,RAWDC3!JJ177,RAWDC3!JP177,RAWDC3!JQ177,RAWDC3!JS177,RAWDC3!JW177,RAWDC3!KC177,RAWDC3!KD177,RAWDC3!KG177)</f>
        <v>18</v>
      </c>
      <c r="K178" s="173">
        <f>SUM(RAWDC3!HX177,RAWDC3!HY177,RAWDC3!IC177,RAWDC3!ID177,RAWDC3!IG177,RAWDC3!IN177,RAWDC3!IO177,RAWDC3!IR177,RAWDC3!IZ177,RAWDC3!JD177,RAWDC3!JE177,RAWDC3!JM177,RAWDC3!JN177,RAWDC3!JR177,RAWDC3!JT177,RAWDC3!JU177,RAWDC3!JZ177,RAWDC3!KA177,RAWDC3!KB177,RAWDC3!KE177,RAWDC3!KF177,RAWDC3!KH177,RAWDC3!KI177)</f>
        <v>54</v>
      </c>
    </row>
    <row r="179" spans="1:11">
      <c r="A179" s="128">
        <v>176</v>
      </c>
      <c r="B179" s="162" t="str">
        <f>RAWDC3!K178</f>
        <v>Calwyn</v>
      </c>
      <c r="C179" s="162" t="str">
        <f>RAWDC3!L178</f>
        <v>Fry</v>
      </c>
      <c r="D179" s="173">
        <f>SUM(RAWDC3!IH178,RAWDC3!IJ178,RAWDC3!IK178,RAWDC3!IL178,RAWDC3!IW178,RAWDC3!JC178,RAWDC3!JF178)</f>
        <v>21</v>
      </c>
      <c r="E179" s="174">
        <f>SUM(RAWDC3!IB178,RAWDC3!II178,RAWDC3!IQ178,RAWDC3!JB178,RAWDC3!JL178,RAWDC3!JY178,RAWDC3!KJ178)</f>
        <v>19</v>
      </c>
      <c r="F179" s="174">
        <f>SUM(RAWDC3!HZ178,RAWDC3!IA178,RAWDC3!IE178,RAWDC3!IM178,RAWDC3!IT178,RAWDC3!IU178,RAWDC3!IV178,RAWDC3!JA178,RAWDC3!JG178,RAWDC3!JH178)</f>
        <v>28</v>
      </c>
      <c r="G179" s="174">
        <f>SUM(RAWDC3!IS178,RAWDC3!IX178,RAWDC3!IY178,RAWDC3!JI178,RAWDC3!JK178,RAWDC3!JO178,RAWDC3!JV178,RAWDC3!JX178)</f>
        <v>19</v>
      </c>
      <c r="H179" s="162"/>
      <c r="I179" s="162">
        <f t="shared" si="10"/>
        <v>87</v>
      </c>
      <c r="J179" s="173">
        <f>SUM(RAWDC3!IF178,RAWDC3!IP178,RAWDC3!JJ178,RAWDC3!JP178,RAWDC3!JQ178,RAWDC3!JS178,RAWDC3!JW178,RAWDC3!KC178,RAWDC3!KD178,RAWDC3!KG178)</f>
        <v>12</v>
      </c>
      <c r="K179" s="173">
        <f>SUM(RAWDC3!HX178,RAWDC3!HY178,RAWDC3!IC178,RAWDC3!ID178,RAWDC3!IG178,RAWDC3!IN178,RAWDC3!IO178,RAWDC3!IR178,RAWDC3!IZ178,RAWDC3!JD178,RAWDC3!JE178,RAWDC3!JM178,RAWDC3!JN178,RAWDC3!JR178,RAWDC3!JT178,RAWDC3!JU178,RAWDC3!JZ178,RAWDC3!KA178,RAWDC3!KB178,RAWDC3!KE178,RAWDC3!KF178,RAWDC3!KH178,RAWDC3!KI178)</f>
        <v>41</v>
      </c>
    </row>
    <row r="180" spans="1:11">
      <c r="A180" s="128">
        <v>177</v>
      </c>
      <c r="B180" s="162">
        <f>RAWDC3!K179</f>
        <v>0</v>
      </c>
      <c r="C180" s="162">
        <f>RAWDC3!L179</f>
        <v>0</v>
      </c>
      <c r="D180" s="173">
        <f>SUM(RAWDC3!IH179,RAWDC3!IJ179,RAWDC3!IK179,RAWDC3!IL179,RAWDC3!IW179,RAWDC3!JC179,RAWDC3!JF179)</f>
        <v>0</v>
      </c>
      <c r="E180" s="174">
        <f>SUM(RAWDC3!IB179,RAWDC3!II179,RAWDC3!IQ179,RAWDC3!JB179,RAWDC3!JL179,RAWDC3!JY179,RAWDC3!KJ179)</f>
        <v>0</v>
      </c>
      <c r="F180" s="174">
        <f>SUM(RAWDC3!HZ179,RAWDC3!IA179,RAWDC3!IE179,RAWDC3!IM179,RAWDC3!IT179,RAWDC3!IU179,RAWDC3!IV179,RAWDC3!JA179,RAWDC3!JG179,RAWDC3!JH179)</f>
        <v>0</v>
      </c>
      <c r="G180" s="174">
        <f>SUM(RAWDC3!IS179,RAWDC3!IX179,RAWDC3!IY179,RAWDC3!JI179,RAWDC3!JK179,RAWDC3!JO179,RAWDC3!JV179,RAWDC3!JX179)</f>
        <v>0</v>
      </c>
      <c r="H180" s="162"/>
      <c r="I180" s="162">
        <f t="shared" si="10"/>
        <v>0</v>
      </c>
      <c r="J180" s="173">
        <f>SUM(RAWDC3!IF179,RAWDC3!IP179,RAWDC3!JJ179,RAWDC3!JP179,RAWDC3!JQ179,RAWDC3!JS179,RAWDC3!JW179,RAWDC3!KC179,RAWDC3!KD179,RAWDC3!KG179)</f>
        <v>0</v>
      </c>
      <c r="K180" s="173">
        <f>SUM(RAWDC3!HX179,RAWDC3!HY179,RAWDC3!IC179,RAWDC3!ID179,RAWDC3!IG179,RAWDC3!IN179,RAWDC3!IO179,RAWDC3!IR179,RAWDC3!IZ179,RAWDC3!JD179,RAWDC3!JE179,RAWDC3!JM179,RAWDC3!JN179,RAWDC3!JR179,RAWDC3!JT179,RAWDC3!JU179,RAWDC3!JZ179,RAWDC3!KA179,RAWDC3!KB179,RAWDC3!KE179,RAWDC3!KF179,RAWDC3!KH179,RAWDC3!KI179)</f>
        <v>0</v>
      </c>
    </row>
    <row r="181" spans="1:11">
      <c r="A181" s="128">
        <v>178</v>
      </c>
      <c r="B181" s="162" t="str">
        <f>RAWDC3!K180</f>
        <v>Richard</v>
      </c>
      <c r="C181" s="162" t="str">
        <f>RAWDC3!L180</f>
        <v>Ashley-Smith</v>
      </c>
      <c r="D181" s="173">
        <f>SUM(RAWDC3!IH180,RAWDC3!IJ180,RAWDC3!IK180,RAWDC3!IL180,RAWDC3!IW180,RAWDC3!JC180,RAWDC3!JF180)</f>
        <v>28</v>
      </c>
      <c r="E181" s="174">
        <f>SUM(RAWDC3!IB180,RAWDC3!II180,RAWDC3!IQ180,RAWDC3!JB180,RAWDC3!JL180,RAWDC3!JY180,RAWDC3!KJ180)</f>
        <v>28</v>
      </c>
      <c r="F181" s="174">
        <f>SUM(RAWDC3!HZ180,RAWDC3!IA180,RAWDC3!IE180,RAWDC3!IM180,RAWDC3!IT180,RAWDC3!IU180,RAWDC3!IV180,RAWDC3!JA180,RAWDC3!JG180,RAWDC3!JH180)</f>
        <v>24</v>
      </c>
      <c r="G181" s="174">
        <f>SUM(RAWDC3!IS180,RAWDC3!IX180,RAWDC3!IY180,RAWDC3!JI180,RAWDC3!JK180,RAWDC3!JO180,RAWDC3!JV180,RAWDC3!JX180)</f>
        <v>16</v>
      </c>
      <c r="H181" s="162"/>
      <c r="I181" s="162">
        <f t="shared" si="10"/>
        <v>96</v>
      </c>
      <c r="J181" s="173">
        <f>SUM(RAWDC3!IF180,RAWDC3!IP180,RAWDC3!JJ180,RAWDC3!JP180,RAWDC3!JQ180,RAWDC3!JS180,RAWDC3!JW180,RAWDC3!KC180,RAWDC3!KD180,RAWDC3!KG180)</f>
        <v>13</v>
      </c>
      <c r="K181" s="173">
        <f>SUM(RAWDC3!HX180,RAWDC3!HY180,RAWDC3!IC180,RAWDC3!ID180,RAWDC3!IG180,RAWDC3!IN180,RAWDC3!IO180,RAWDC3!IR180,RAWDC3!IZ180,RAWDC3!JD180,RAWDC3!JE180,RAWDC3!JM180,RAWDC3!JN180,RAWDC3!JR180,RAWDC3!JT180,RAWDC3!JU180,RAWDC3!JZ180,RAWDC3!KA180,RAWDC3!KB180,RAWDC3!KE180,RAWDC3!KF180,RAWDC3!KH180,RAWDC3!KI180)</f>
        <v>32</v>
      </c>
    </row>
    <row r="182" spans="1:11">
      <c r="A182" s="128">
        <v>179</v>
      </c>
      <c r="B182" s="162">
        <f>RAWDC3!K181</f>
        <v>0</v>
      </c>
      <c r="C182" s="162">
        <f>RAWDC3!L181</f>
        <v>0</v>
      </c>
      <c r="D182" s="173">
        <f>SUM(RAWDC3!IH181,RAWDC3!IJ181,RAWDC3!IK181,RAWDC3!IL181,RAWDC3!IW181,RAWDC3!JC181,RAWDC3!JF181)</f>
        <v>0</v>
      </c>
      <c r="E182" s="174">
        <f>SUM(RAWDC3!IB181,RAWDC3!II181,RAWDC3!IQ181,RAWDC3!JB181,RAWDC3!JL181,RAWDC3!JY181,RAWDC3!KJ181)</f>
        <v>0</v>
      </c>
      <c r="F182" s="174">
        <f>SUM(RAWDC3!HZ181,RAWDC3!IA181,RAWDC3!IE181,RAWDC3!IM181,RAWDC3!IT181,RAWDC3!IU181,RAWDC3!IV181,RAWDC3!JA181,RAWDC3!JG181,RAWDC3!JH181)</f>
        <v>0</v>
      </c>
      <c r="G182" s="174">
        <f>SUM(RAWDC3!IS181,RAWDC3!IX181,RAWDC3!IY181,RAWDC3!JI181,RAWDC3!JK181,RAWDC3!JO181,RAWDC3!JV181,RAWDC3!JX181)</f>
        <v>0</v>
      </c>
      <c r="H182" s="162"/>
      <c r="I182" s="162">
        <f t="shared" si="10"/>
        <v>0</v>
      </c>
      <c r="J182" s="173">
        <f>SUM(RAWDC3!IF181,RAWDC3!IP181,RAWDC3!JJ181,RAWDC3!JP181,RAWDC3!JQ181,RAWDC3!JS181,RAWDC3!JW181,RAWDC3!KC181,RAWDC3!KD181,RAWDC3!KG181)</f>
        <v>0</v>
      </c>
      <c r="K182" s="173">
        <f>SUM(RAWDC3!HX181,RAWDC3!HY181,RAWDC3!IC181,RAWDC3!ID181,RAWDC3!IG181,RAWDC3!IN181,RAWDC3!IO181,RAWDC3!IR181,RAWDC3!IZ181,RAWDC3!JD181,RAWDC3!JE181,RAWDC3!JM181,RAWDC3!JN181,RAWDC3!JR181,RAWDC3!JT181,RAWDC3!JU181,RAWDC3!JZ181,RAWDC3!KA181,RAWDC3!KB181,RAWDC3!KE181,RAWDC3!KF181,RAWDC3!KH181,RAWDC3!KI181)</f>
        <v>0</v>
      </c>
    </row>
    <row r="183" spans="1:11">
      <c r="A183" s="128">
        <v>180</v>
      </c>
      <c r="B183" s="162">
        <f>RAWDC3!K182</f>
        <v>0</v>
      </c>
      <c r="C183" s="162">
        <f>RAWDC3!L182</f>
        <v>0</v>
      </c>
      <c r="D183" s="173">
        <f>SUM(RAWDC3!IH182,RAWDC3!IJ182,RAWDC3!IK182,RAWDC3!IL182,RAWDC3!IW182,RAWDC3!JC182,RAWDC3!JF182)</f>
        <v>0</v>
      </c>
      <c r="E183" s="174">
        <f>SUM(RAWDC3!IB182,RAWDC3!II182,RAWDC3!IQ182,RAWDC3!JB182,RAWDC3!JL182,RAWDC3!JY182,RAWDC3!KJ182)</f>
        <v>0</v>
      </c>
      <c r="F183" s="174">
        <f>SUM(RAWDC3!HZ182,RAWDC3!IA182,RAWDC3!IE182,RAWDC3!IM182,RAWDC3!IT182,RAWDC3!IU182,RAWDC3!IV182,RAWDC3!JA182,RAWDC3!JG182,RAWDC3!JH182)</f>
        <v>0</v>
      </c>
      <c r="G183" s="174">
        <f>SUM(RAWDC3!IS182,RAWDC3!IX182,RAWDC3!IY182,RAWDC3!JI182,RAWDC3!JK182,RAWDC3!JO182,RAWDC3!JV182,RAWDC3!JX182)</f>
        <v>0</v>
      </c>
      <c r="H183" s="162"/>
      <c r="I183" s="162">
        <f t="shared" si="10"/>
        <v>0</v>
      </c>
      <c r="J183" s="173">
        <f>SUM(RAWDC3!IF182,RAWDC3!IP182,RAWDC3!JJ182,RAWDC3!JP182,RAWDC3!JQ182,RAWDC3!JS182,RAWDC3!JW182,RAWDC3!KC182,RAWDC3!KD182,RAWDC3!KG182)</f>
        <v>0</v>
      </c>
      <c r="K183" s="173">
        <f>SUM(RAWDC3!HX182,RAWDC3!HY182,RAWDC3!IC182,RAWDC3!ID182,RAWDC3!IG182,RAWDC3!IN182,RAWDC3!IO182,RAWDC3!IR182,RAWDC3!IZ182,RAWDC3!JD182,RAWDC3!JE182,RAWDC3!JM182,RAWDC3!JN182,RAWDC3!JR182,RAWDC3!JT182,RAWDC3!JU182,RAWDC3!JZ182,RAWDC3!KA182,RAWDC3!KB182,RAWDC3!KE182,RAWDC3!KF182,RAWDC3!KH182,RAWDC3!KI182)</f>
        <v>0</v>
      </c>
    </row>
    <row r="184" spans="1:11">
      <c r="A184" s="128">
        <v>181</v>
      </c>
      <c r="B184" s="162" t="str">
        <f>RAWDC3!K183</f>
        <v>Sean</v>
      </c>
      <c r="C184" s="162" t="str">
        <f>RAWDC3!L183</f>
        <v>Fahy</v>
      </c>
      <c r="D184" s="173">
        <f>SUM(RAWDC3!IH183,RAWDC3!IJ183,RAWDC3!IK183,RAWDC3!IL183,RAWDC3!IW183,RAWDC3!JC183,RAWDC3!JF183)</f>
        <v>12</v>
      </c>
      <c r="E184" s="174">
        <f>SUM(RAWDC3!IB183,RAWDC3!II183,RAWDC3!IQ183,RAWDC3!JB183,RAWDC3!JL183,RAWDC3!JY183,RAWDC3!KJ183)</f>
        <v>19</v>
      </c>
      <c r="F184" s="174">
        <f>SUM(RAWDC3!HZ183,RAWDC3!IA183,RAWDC3!IE183,RAWDC3!IM183,RAWDC3!IT183,RAWDC3!IU183,RAWDC3!IV183,RAWDC3!JA183,RAWDC3!JG183,RAWDC3!JH183)</f>
        <v>26</v>
      </c>
      <c r="G184" s="174">
        <f>SUM(RAWDC3!IS183,RAWDC3!IX183,RAWDC3!IY183,RAWDC3!JI183,RAWDC3!JK183,RAWDC3!JO183,RAWDC3!JV183,RAWDC3!JX183)</f>
        <v>15</v>
      </c>
      <c r="H184" s="162"/>
      <c r="I184" s="162">
        <f t="shared" si="10"/>
        <v>72</v>
      </c>
      <c r="J184" s="173">
        <f>SUM(RAWDC3!IF183,RAWDC3!IP183,RAWDC3!JJ183,RAWDC3!JP183,RAWDC3!JQ183,RAWDC3!JS183,RAWDC3!JW183,RAWDC3!KC183,RAWDC3!KD183,RAWDC3!KG183)</f>
        <v>22</v>
      </c>
      <c r="K184" s="173">
        <f>SUM(RAWDC3!HX183,RAWDC3!HY183,RAWDC3!IC183,RAWDC3!ID183,RAWDC3!IG183,RAWDC3!IN183,RAWDC3!IO183,RAWDC3!IR183,RAWDC3!IZ183,RAWDC3!JD183,RAWDC3!JE183,RAWDC3!JM183,RAWDC3!JN183,RAWDC3!JR183,RAWDC3!JT183,RAWDC3!JU183,RAWDC3!JZ183,RAWDC3!KA183,RAWDC3!KB183,RAWDC3!KE183,RAWDC3!KF183,RAWDC3!KH183,RAWDC3!KI183)</f>
        <v>41</v>
      </c>
    </row>
    <row r="185" spans="1:11">
      <c r="A185" s="128">
        <v>182</v>
      </c>
      <c r="B185" s="162">
        <f>RAWDC3!K184</f>
        <v>0</v>
      </c>
      <c r="C185" s="162">
        <f>RAWDC3!L184</f>
        <v>0</v>
      </c>
      <c r="D185" s="173">
        <f>SUM(RAWDC3!IH184,RAWDC3!IJ184,RAWDC3!IK184,RAWDC3!IL184,RAWDC3!IW184,RAWDC3!JC184,RAWDC3!JF184)</f>
        <v>0</v>
      </c>
      <c r="E185" s="174">
        <f>SUM(RAWDC3!IB184,RAWDC3!II184,RAWDC3!IQ184,RAWDC3!JB184,RAWDC3!JL184,RAWDC3!JY184,RAWDC3!KJ184)</f>
        <v>0</v>
      </c>
      <c r="F185" s="174">
        <f>SUM(RAWDC3!HZ184,RAWDC3!IA184,RAWDC3!IE184,RAWDC3!IM184,RAWDC3!IT184,RAWDC3!IU184,RAWDC3!IV184,RAWDC3!JA184,RAWDC3!JG184,RAWDC3!JH184)</f>
        <v>0</v>
      </c>
      <c r="G185" s="174">
        <f>SUM(RAWDC3!IS184,RAWDC3!IX184,RAWDC3!IY184,RAWDC3!JI184,RAWDC3!JK184,RAWDC3!JO184,RAWDC3!JV184,RAWDC3!JX184)</f>
        <v>0</v>
      </c>
      <c r="H185" s="162"/>
      <c r="I185" s="162">
        <f t="shared" si="10"/>
        <v>0</v>
      </c>
      <c r="J185" s="173">
        <f>SUM(RAWDC3!IF184,RAWDC3!IP184,RAWDC3!JJ184,RAWDC3!JP184,RAWDC3!JQ184,RAWDC3!JS184,RAWDC3!JW184,RAWDC3!KC184,RAWDC3!KD184,RAWDC3!KG184)</f>
        <v>0</v>
      </c>
      <c r="K185" s="173">
        <f>SUM(RAWDC3!HX184,RAWDC3!HY184,RAWDC3!IC184,RAWDC3!ID184,RAWDC3!IG184,RAWDC3!IN184,RAWDC3!IO184,RAWDC3!IR184,RAWDC3!IZ184,RAWDC3!JD184,RAWDC3!JE184,RAWDC3!JM184,RAWDC3!JN184,RAWDC3!JR184,RAWDC3!JT184,RAWDC3!JU184,RAWDC3!JZ184,RAWDC3!KA184,RAWDC3!KB184,RAWDC3!KE184,RAWDC3!KF184,RAWDC3!KH184,RAWDC3!KI184)</f>
        <v>0</v>
      </c>
    </row>
    <row r="186" spans="1:11">
      <c r="A186" s="128">
        <v>183</v>
      </c>
      <c r="B186" s="162">
        <f>RAWDC3!K185</f>
        <v>0</v>
      </c>
      <c r="C186" s="162">
        <f>RAWDC3!L185</f>
        <v>0</v>
      </c>
      <c r="D186" s="173">
        <f>SUM(RAWDC3!IH185,RAWDC3!IJ185,RAWDC3!IK185,RAWDC3!IL185,RAWDC3!IW185,RAWDC3!JC185,RAWDC3!JF185)</f>
        <v>0</v>
      </c>
      <c r="E186" s="174">
        <f>SUM(RAWDC3!IB185,RAWDC3!II185,RAWDC3!IQ185,RAWDC3!JB185,RAWDC3!JL185,RAWDC3!JY185,RAWDC3!KJ185)</f>
        <v>0</v>
      </c>
      <c r="F186" s="174">
        <f>SUM(RAWDC3!HZ185,RAWDC3!IA185,RAWDC3!IE185,RAWDC3!IM185,RAWDC3!IT185,RAWDC3!IU185,RAWDC3!IV185,RAWDC3!JA185,RAWDC3!JG185,RAWDC3!JH185)</f>
        <v>0</v>
      </c>
      <c r="G186" s="174">
        <f>SUM(RAWDC3!IS185,RAWDC3!IX185,RAWDC3!IY185,RAWDC3!JI185,RAWDC3!JK185,RAWDC3!JO185,RAWDC3!JV185,RAWDC3!JX185)</f>
        <v>0</v>
      </c>
      <c r="H186" s="162"/>
      <c r="I186" s="162">
        <f t="shared" si="10"/>
        <v>0</v>
      </c>
      <c r="J186" s="173">
        <f>SUM(RAWDC3!IF185,RAWDC3!IP185,RAWDC3!JJ185,RAWDC3!JP185,RAWDC3!JQ185,RAWDC3!JS185,RAWDC3!JW185,RAWDC3!KC185,RAWDC3!KD185,RAWDC3!KG185)</f>
        <v>0</v>
      </c>
      <c r="K186" s="173">
        <f>SUM(RAWDC3!HX185,RAWDC3!HY185,RAWDC3!IC185,RAWDC3!ID185,RAWDC3!IG185,RAWDC3!IN185,RAWDC3!IO185,RAWDC3!IR185,RAWDC3!IZ185,RAWDC3!JD185,RAWDC3!JE185,RAWDC3!JM185,RAWDC3!JN185,RAWDC3!JR185,RAWDC3!JT185,RAWDC3!JU185,RAWDC3!JZ185,RAWDC3!KA185,RAWDC3!KB185,RAWDC3!KE185,RAWDC3!KF185,RAWDC3!KH185,RAWDC3!KI185)</f>
        <v>0</v>
      </c>
    </row>
    <row r="187" spans="1:11">
      <c r="A187" s="128">
        <v>184</v>
      </c>
      <c r="B187" s="162" t="str">
        <f>RAWDC3!K186</f>
        <v>Zach</v>
      </c>
      <c r="C187" s="162" t="str">
        <f>RAWDC3!L186</f>
        <v>Harrop</v>
      </c>
      <c r="D187" s="173">
        <f>SUM(RAWDC3!IH186,RAWDC3!IJ186,RAWDC3!IK186,RAWDC3!IL186,RAWDC3!IW186,RAWDC3!JC186,RAWDC3!JF186)</f>
        <v>22</v>
      </c>
      <c r="E187" s="174">
        <f>SUM(RAWDC3!IB186,RAWDC3!II186,RAWDC3!IQ186,RAWDC3!JB186,RAWDC3!JL186,RAWDC3!JY186,RAWDC3!KJ186)</f>
        <v>19</v>
      </c>
      <c r="F187" s="174">
        <f>SUM(RAWDC3!HZ186,RAWDC3!IA186,RAWDC3!IE186,RAWDC3!IM186,RAWDC3!IT186,RAWDC3!IU186,RAWDC3!IV186,RAWDC3!JA186,RAWDC3!JG186,RAWDC3!JH186)</f>
        <v>25</v>
      </c>
      <c r="G187" s="174">
        <f>SUM(RAWDC3!IS186,RAWDC3!IX186,RAWDC3!IY186,RAWDC3!JI186,RAWDC3!JK186,RAWDC3!JO186,RAWDC3!JV186,RAWDC3!JX186)</f>
        <v>18</v>
      </c>
      <c r="H187" s="162"/>
      <c r="I187" s="162">
        <f t="shared" si="10"/>
        <v>84</v>
      </c>
      <c r="J187" s="173">
        <f>SUM(RAWDC3!IF186,RAWDC3!IP186,RAWDC3!JJ186,RAWDC3!JP186,RAWDC3!JQ186,RAWDC3!JS186,RAWDC3!JW186,RAWDC3!KC186,RAWDC3!KD186,RAWDC3!KG186)</f>
        <v>18</v>
      </c>
      <c r="K187" s="173">
        <f>SUM(RAWDC3!HX186,RAWDC3!HY186,RAWDC3!IC186,RAWDC3!ID186,RAWDC3!IG186,RAWDC3!IN186,RAWDC3!IO186,RAWDC3!IR186,RAWDC3!IZ186,RAWDC3!JD186,RAWDC3!JE186,RAWDC3!JM186,RAWDC3!JN186,RAWDC3!JR186,RAWDC3!JT186,RAWDC3!JU186,RAWDC3!JZ186,RAWDC3!KA186,RAWDC3!KB186,RAWDC3!KE186,RAWDC3!KF186,RAWDC3!KH186,RAWDC3!KI186)</f>
        <v>40</v>
      </c>
    </row>
    <row r="188" spans="1:11">
      <c r="A188" s="128">
        <v>185</v>
      </c>
      <c r="B188" s="162" t="str">
        <f>RAWDC3!K187</f>
        <v>Sam</v>
      </c>
      <c r="C188" s="162" t="str">
        <f>RAWDC3!L187</f>
        <v>Bond</v>
      </c>
      <c r="D188" s="173">
        <f>SUM(RAWDC3!IH187,RAWDC3!IJ187,RAWDC3!IK187,RAWDC3!IL187,RAWDC3!IW187,RAWDC3!JC187,RAWDC3!JF187)</f>
        <v>26</v>
      </c>
      <c r="E188" s="174">
        <f>SUM(RAWDC3!IB187,RAWDC3!II187,RAWDC3!IQ187,RAWDC3!JB187,RAWDC3!JL187,RAWDC3!JY187,RAWDC3!KJ187)</f>
        <v>26</v>
      </c>
      <c r="F188" s="174">
        <f>SUM(RAWDC3!HZ187,RAWDC3!IA187,RAWDC3!IE187,RAWDC3!IM187,RAWDC3!IT187,RAWDC3!IU187,RAWDC3!IV187,RAWDC3!JA187,RAWDC3!JG187,RAWDC3!JH187)</f>
        <v>36</v>
      </c>
      <c r="G188" s="174">
        <f>SUM(RAWDC3!IS187,RAWDC3!IX187,RAWDC3!IY187,RAWDC3!JI187,RAWDC3!JK187,RAWDC3!JO187,RAWDC3!JV187,RAWDC3!JX187)</f>
        <v>23</v>
      </c>
      <c r="H188" s="162"/>
      <c r="I188" s="162">
        <f t="shared" si="10"/>
        <v>111</v>
      </c>
      <c r="J188" s="173">
        <f>SUM(RAWDC3!IF187,RAWDC3!IP187,RAWDC3!JJ187,RAWDC3!JP187,RAWDC3!JQ187,RAWDC3!JS187,RAWDC3!JW187,RAWDC3!KC187,RAWDC3!KD187,RAWDC3!KG187)</f>
        <v>16</v>
      </c>
      <c r="K188" s="173">
        <f>SUM(RAWDC3!HX187,RAWDC3!HY187,RAWDC3!IC187,RAWDC3!ID187,RAWDC3!IG187,RAWDC3!IN187,RAWDC3!IO187,RAWDC3!IR187,RAWDC3!IZ187,RAWDC3!JD187,RAWDC3!JE187,RAWDC3!JM187,RAWDC3!JN187,RAWDC3!JR187,RAWDC3!JT187,RAWDC3!JU187,RAWDC3!JZ187,RAWDC3!KA187,RAWDC3!KB187,RAWDC3!KE187,RAWDC3!KF187,RAWDC3!KH187,RAWDC3!KI187)</f>
        <v>39</v>
      </c>
    </row>
    <row r="189" spans="1:11">
      <c r="A189" s="128">
        <v>186</v>
      </c>
      <c r="B189" s="162">
        <f>RAWDC3!K188</f>
        <v>0</v>
      </c>
      <c r="C189" s="162">
        <f>RAWDC3!L188</f>
        <v>0</v>
      </c>
      <c r="D189" s="173">
        <f>SUM(RAWDC3!IH188,RAWDC3!IJ188,RAWDC3!IK188,RAWDC3!IL188,RAWDC3!IW188,RAWDC3!JC188,RAWDC3!JF188)</f>
        <v>0</v>
      </c>
      <c r="E189" s="174">
        <f>SUM(RAWDC3!IB188,RAWDC3!II188,RAWDC3!IQ188,RAWDC3!JB188,RAWDC3!JL188,RAWDC3!JY188,RAWDC3!KJ188)</f>
        <v>0</v>
      </c>
      <c r="F189" s="174">
        <f>SUM(RAWDC3!HZ188,RAWDC3!IA188,RAWDC3!IE188,RAWDC3!IM188,RAWDC3!IT188,RAWDC3!IU188,RAWDC3!IV188,RAWDC3!JA188,RAWDC3!JG188,RAWDC3!JH188)</f>
        <v>0</v>
      </c>
      <c r="G189" s="174">
        <f>SUM(RAWDC3!IS188,RAWDC3!IX188,RAWDC3!IY188,RAWDC3!JI188,RAWDC3!JK188,RAWDC3!JO188,RAWDC3!JV188,RAWDC3!JX188)</f>
        <v>0</v>
      </c>
      <c r="H189" s="162"/>
      <c r="I189" s="162">
        <f t="shared" si="10"/>
        <v>0</v>
      </c>
      <c r="J189" s="173">
        <f>SUM(RAWDC3!IF188,RAWDC3!IP188,RAWDC3!JJ188,RAWDC3!JP188,RAWDC3!JQ188,RAWDC3!JS188,RAWDC3!JW188,RAWDC3!KC188,RAWDC3!KD188,RAWDC3!KG188)</f>
        <v>0</v>
      </c>
      <c r="K189" s="173">
        <f>SUM(RAWDC3!HX188,RAWDC3!HY188,RAWDC3!IC188,RAWDC3!ID188,RAWDC3!IG188,RAWDC3!IN188,RAWDC3!IO188,RAWDC3!IR188,RAWDC3!IZ188,RAWDC3!JD188,RAWDC3!JE188,RAWDC3!JM188,RAWDC3!JN188,RAWDC3!JR188,RAWDC3!JT188,RAWDC3!JU188,RAWDC3!JZ188,RAWDC3!KA188,RAWDC3!KB188,RAWDC3!KE188,RAWDC3!KF188,RAWDC3!KH188,RAWDC3!KI188)</f>
        <v>0</v>
      </c>
    </row>
    <row r="190" spans="1:11">
      <c r="A190" s="128">
        <v>187</v>
      </c>
      <c r="B190" s="162">
        <f>RAWDC3!K189</f>
        <v>0</v>
      </c>
      <c r="C190" s="162">
        <f>RAWDC3!L189</f>
        <v>0</v>
      </c>
      <c r="D190" s="173">
        <f>SUM(RAWDC3!IH189,RAWDC3!IJ189,RAWDC3!IK189,RAWDC3!IL189,RAWDC3!IW189,RAWDC3!JC189,RAWDC3!JF189)</f>
        <v>0</v>
      </c>
      <c r="E190" s="174">
        <f>SUM(RAWDC3!IB189,RAWDC3!II189,RAWDC3!IQ189,RAWDC3!JB189,RAWDC3!JL189,RAWDC3!JY189,RAWDC3!KJ189)</f>
        <v>0</v>
      </c>
      <c r="F190" s="174">
        <f>SUM(RAWDC3!HZ189,RAWDC3!IA189,RAWDC3!IE189,RAWDC3!IM189,RAWDC3!IT189,RAWDC3!IU189,RAWDC3!IV189,RAWDC3!JA189,RAWDC3!JG189,RAWDC3!JH189)</f>
        <v>0</v>
      </c>
      <c r="G190" s="174">
        <f>SUM(RAWDC3!IS189,RAWDC3!IX189,RAWDC3!IY189,RAWDC3!JI189,RAWDC3!JK189,RAWDC3!JO189,RAWDC3!JV189,RAWDC3!JX189)</f>
        <v>0</v>
      </c>
      <c r="H190" s="162"/>
      <c r="I190" s="162">
        <f t="shared" si="10"/>
        <v>0</v>
      </c>
      <c r="J190" s="173">
        <f>SUM(RAWDC3!IF189,RAWDC3!IP189,RAWDC3!JJ189,RAWDC3!JP189,RAWDC3!JQ189,RAWDC3!JS189,RAWDC3!JW189,RAWDC3!KC189,RAWDC3!KD189,RAWDC3!KG189)</f>
        <v>0</v>
      </c>
      <c r="K190" s="173">
        <f>SUM(RAWDC3!HX189,RAWDC3!HY189,RAWDC3!IC189,RAWDC3!ID189,RAWDC3!IG189,RAWDC3!IN189,RAWDC3!IO189,RAWDC3!IR189,RAWDC3!IZ189,RAWDC3!JD189,RAWDC3!JE189,RAWDC3!JM189,RAWDC3!JN189,RAWDC3!JR189,RAWDC3!JT189,RAWDC3!JU189,RAWDC3!JZ189,RAWDC3!KA189,RAWDC3!KB189,RAWDC3!KE189,RAWDC3!KF189,RAWDC3!KH189,RAWDC3!KI189)</f>
        <v>0</v>
      </c>
    </row>
    <row r="191" spans="1:11">
      <c r="A191" s="128">
        <v>188</v>
      </c>
      <c r="B191" s="162" t="str">
        <f>RAWDC3!K190</f>
        <v xml:space="preserve">yvan </v>
      </c>
      <c r="C191" s="162" t="str">
        <f>RAWDC3!L190</f>
        <v>grant</v>
      </c>
      <c r="D191" s="173">
        <f>SUM(RAWDC3!IH190,RAWDC3!IJ190,RAWDC3!IK190,RAWDC3!IL190,RAWDC3!IW190,RAWDC3!JC190,RAWDC3!JF190)</f>
        <v>7</v>
      </c>
      <c r="E191" s="174">
        <f>SUM(RAWDC3!IB190,RAWDC3!II190,RAWDC3!IQ190,RAWDC3!JB190,RAWDC3!JL190,RAWDC3!JY190,RAWDC3!KJ190)</f>
        <v>7</v>
      </c>
      <c r="F191" s="174">
        <f>SUM(RAWDC3!HZ190,RAWDC3!IA190,RAWDC3!IE190,RAWDC3!IM190,RAWDC3!IT190,RAWDC3!IU190,RAWDC3!IV190,RAWDC3!JA190,RAWDC3!JG190,RAWDC3!JH190)</f>
        <v>10</v>
      </c>
      <c r="G191" s="174">
        <f>SUM(RAWDC3!IS190,RAWDC3!IX190,RAWDC3!IY190,RAWDC3!JI190,RAWDC3!JK190,RAWDC3!JO190,RAWDC3!JV190,RAWDC3!JX190)</f>
        <v>8</v>
      </c>
      <c r="H191" s="162"/>
      <c r="I191" s="162">
        <f t="shared" si="10"/>
        <v>32</v>
      </c>
      <c r="J191" s="173">
        <f>SUM(RAWDC3!IF190,RAWDC3!IP190,RAWDC3!JJ190,RAWDC3!JP190,RAWDC3!JQ190,RAWDC3!JS190,RAWDC3!JW190,RAWDC3!KC190,RAWDC3!KD190,RAWDC3!KG190)</f>
        <v>10</v>
      </c>
      <c r="K191" s="173">
        <f>SUM(RAWDC3!HX190,RAWDC3!HY190,RAWDC3!IC190,RAWDC3!ID190,RAWDC3!IG190,RAWDC3!IN190,RAWDC3!IO190,RAWDC3!IR190,RAWDC3!IZ190,RAWDC3!JD190,RAWDC3!JE190,RAWDC3!JM190,RAWDC3!JN190,RAWDC3!JR190,RAWDC3!JT190,RAWDC3!JU190,RAWDC3!JZ190,RAWDC3!KA190,RAWDC3!KB190,RAWDC3!KE190,RAWDC3!KF190,RAWDC3!KH190,RAWDC3!KI190)</f>
        <v>23</v>
      </c>
    </row>
    <row r="192" spans="1:11">
      <c r="A192" s="128">
        <v>189</v>
      </c>
      <c r="B192" s="162" t="str">
        <f>RAWDC3!K191</f>
        <v>Wesley</v>
      </c>
      <c r="C192" s="162" t="str">
        <f>RAWDC3!L191</f>
        <v>Hayes</v>
      </c>
      <c r="D192" s="173">
        <f>SUM(RAWDC3!IH191,RAWDC3!IJ191,RAWDC3!IK191,RAWDC3!IL191,RAWDC3!IW191,RAWDC3!JC191,RAWDC3!JF191)</f>
        <v>16</v>
      </c>
      <c r="E192" s="174">
        <f>SUM(RAWDC3!IB191,RAWDC3!II191,RAWDC3!IQ191,RAWDC3!JB191,RAWDC3!JL191,RAWDC3!JY191,RAWDC3!KJ191)</f>
        <v>16</v>
      </c>
      <c r="F192" s="174">
        <f>SUM(RAWDC3!HZ191,RAWDC3!IA191,RAWDC3!IE191,RAWDC3!IM191,RAWDC3!IT191,RAWDC3!IU191,RAWDC3!IV191,RAWDC3!JA191,RAWDC3!JG191,RAWDC3!JH191)</f>
        <v>28</v>
      </c>
      <c r="G192" s="174">
        <f>SUM(RAWDC3!IS191,RAWDC3!IX191,RAWDC3!IY191,RAWDC3!JI191,RAWDC3!JK191,RAWDC3!JO191,RAWDC3!JV191,RAWDC3!JX191)</f>
        <v>17</v>
      </c>
      <c r="H192" s="162"/>
      <c r="I192" s="162">
        <f t="shared" si="10"/>
        <v>77</v>
      </c>
      <c r="J192" s="173">
        <f>SUM(RAWDC3!IF191,RAWDC3!IP191,RAWDC3!JJ191,RAWDC3!JP191,RAWDC3!JQ191,RAWDC3!JS191,RAWDC3!JW191,RAWDC3!KC191,RAWDC3!KD191,RAWDC3!KG191)</f>
        <v>33</v>
      </c>
      <c r="K192" s="173">
        <f>SUM(RAWDC3!HX191,RAWDC3!HY191,RAWDC3!IC191,RAWDC3!ID191,RAWDC3!IG191,RAWDC3!IN191,RAWDC3!IO191,RAWDC3!IR191,RAWDC3!IZ191,RAWDC3!JD191,RAWDC3!JE191,RAWDC3!JM191,RAWDC3!JN191,RAWDC3!JR191,RAWDC3!JT191,RAWDC3!JU191,RAWDC3!JZ191,RAWDC3!KA191,RAWDC3!KB191,RAWDC3!KE191,RAWDC3!KF191,RAWDC3!KH191,RAWDC3!KI191)</f>
        <v>86</v>
      </c>
    </row>
    <row r="193" spans="1:11">
      <c r="A193" s="128">
        <v>190</v>
      </c>
      <c r="B193" s="162">
        <f>RAWDC3!K192</f>
        <v>0</v>
      </c>
      <c r="C193" s="162">
        <f>RAWDC3!L192</f>
        <v>0</v>
      </c>
      <c r="D193" s="173">
        <f>SUM(RAWDC3!IH192,RAWDC3!IJ192,RAWDC3!IK192,RAWDC3!IL192,RAWDC3!IW192,RAWDC3!JC192,RAWDC3!JF192)</f>
        <v>0</v>
      </c>
      <c r="E193" s="174">
        <f>SUM(RAWDC3!IB192,RAWDC3!II192,RAWDC3!IQ192,RAWDC3!JB192,RAWDC3!JL192,RAWDC3!JY192,RAWDC3!KJ192)</f>
        <v>0</v>
      </c>
      <c r="F193" s="174">
        <f>SUM(RAWDC3!HZ192,RAWDC3!IA192,RAWDC3!IE192,RAWDC3!IM192,RAWDC3!IT192,RAWDC3!IU192,RAWDC3!IV192,RAWDC3!JA192,RAWDC3!JG192,RAWDC3!JH192)</f>
        <v>0</v>
      </c>
      <c r="G193" s="174">
        <f>SUM(RAWDC3!IS192,RAWDC3!IX192,RAWDC3!IY192,RAWDC3!JI192,RAWDC3!JK192,RAWDC3!JO192,RAWDC3!JV192,RAWDC3!JX192)</f>
        <v>0</v>
      </c>
      <c r="H193" s="162"/>
      <c r="I193" s="162">
        <f t="shared" si="10"/>
        <v>0</v>
      </c>
      <c r="J193" s="173">
        <f>SUM(RAWDC3!IF192,RAWDC3!IP192,RAWDC3!JJ192,RAWDC3!JP192,RAWDC3!JQ192,RAWDC3!JS192,RAWDC3!JW192,RAWDC3!KC192,RAWDC3!KD192,RAWDC3!KG192)</f>
        <v>0</v>
      </c>
      <c r="K193" s="173">
        <f>SUM(RAWDC3!HX192,RAWDC3!HY192,RAWDC3!IC192,RAWDC3!ID192,RAWDC3!IG192,RAWDC3!IN192,RAWDC3!IO192,RAWDC3!IR192,RAWDC3!IZ192,RAWDC3!JD192,RAWDC3!JE192,RAWDC3!JM192,RAWDC3!JN192,RAWDC3!JR192,RAWDC3!JT192,RAWDC3!JU192,RAWDC3!JZ192,RAWDC3!KA192,RAWDC3!KB192,RAWDC3!KE192,RAWDC3!KF192,RAWDC3!KH192,RAWDC3!KI192)</f>
        <v>0</v>
      </c>
    </row>
    <row r="194" spans="1:11">
      <c r="A194" s="128">
        <v>191</v>
      </c>
      <c r="B194" s="162">
        <f>RAWDC3!K193</f>
        <v>0</v>
      </c>
      <c r="C194" s="162">
        <f>RAWDC3!L193</f>
        <v>0</v>
      </c>
      <c r="D194" s="173">
        <f>SUM(RAWDC3!IH193,RAWDC3!IJ193,RAWDC3!IK193,RAWDC3!IL193,RAWDC3!IW193,RAWDC3!JC193,RAWDC3!JF193)</f>
        <v>0</v>
      </c>
      <c r="E194" s="174">
        <f>SUM(RAWDC3!IB193,RAWDC3!II193,RAWDC3!IQ193,RAWDC3!JB193,RAWDC3!JL193,RAWDC3!JY193,RAWDC3!KJ193)</f>
        <v>0</v>
      </c>
      <c r="F194" s="174">
        <f>SUM(RAWDC3!HZ193,RAWDC3!IA193,RAWDC3!IE193,RAWDC3!IM193,RAWDC3!IT193,RAWDC3!IU193,RAWDC3!IV193,RAWDC3!JA193,RAWDC3!JG193,RAWDC3!JH193)</f>
        <v>0</v>
      </c>
      <c r="G194" s="174">
        <f>SUM(RAWDC3!IS193,RAWDC3!IX193,RAWDC3!IY193,RAWDC3!JI193,RAWDC3!JK193,RAWDC3!JO193,RAWDC3!JV193,RAWDC3!JX193)</f>
        <v>0</v>
      </c>
      <c r="H194" s="162"/>
      <c r="I194" s="162">
        <f t="shared" si="10"/>
        <v>0</v>
      </c>
      <c r="J194" s="173">
        <f>SUM(RAWDC3!IF193,RAWDC3!IP193,RAWDC3!JJ193,RAWDC3!JP193,RAWDC3!JQ193,RAWDC3!JS193,RAWDC3!JW193,RAWDC3!KC193,RAWDC3!KD193,RAWDC3!KG193)</f>
        <v>0</v>
      </c>
      <c r="K194" s="173">
        <f>SUM(RAWDC3!HX193,RAWDC3!HY193,RAWDC3!IC193,RAWDC3!ID193,RAWDC3!IG193,RAWDC3!IN193,RAWDC3!IO193,RAWDC3!IR193,RAWDC3!IZ193,RAWDC3!JD193,RAWDC3!JE193,RAWDC3!JM193,RAWDC3!JN193,RAWDC3!JR193,RAWDC3!JT193,RAWDC3!JU193,RAWDC3!JZ193,RAWDC3!KA193,RAWDC3!KB193,RAWDC3!KE193,RAWDC3!KF193,RAWDC3!KH193,RAWDC3!KI193)</f>
        <v>0</v>
      </c>
    </row>
    <row r="195" spans="1:11">
      <c r="A195" s="128">
        <v>192</v>
      </c>
      <c r="B195" s="162">
        <f>RAWDC3!K194</f>
        <v>0</v>
      </c>
      <c r="C195" s="162">
        <f>RAWDC3!L194</f>
        <v>0</v>
      </c>
      <c r="D195" s="173">
        <f>SUM(RAWDC3!IH194,RAWDC3!IJ194,RAWDC3!IK194,RAWDC3!IL194,RAWDC3!IW194,RAWDC3!JC194,RAWDC3!JF194)</f>
        <v>0</v>
      </c>
      <c r="E195" s="174">
        <f>SUM(RAWDC3!IB194,RAWDC3!II194,RAWDC3!IQ194,RAWDC3!JB194,RAWDC3!JL194,RAWDC3!JY194,RAWDC3!KJ194)</f>
        <v>0</v>
      </c>
      <c r="F195" s="174">
        <f>SUM(RAWDC3!HZ194,RAWDC3!IA194,RAWDC3!IE194,RAWDC3!IM194,RAWDC3!IT194,RAWDC3!IU194,RAWDC3!IV194,RAWDC3!JA194,RAWDC3!JG194,RAWDC3!JH194)</f>
        <v>0</v>
      </c>
      <c r="G195" s="174">
        <f>SUM(RAWDC3!IS194,RAWDC3!IX194,RAWDC3!IY194,RAWDC3!JI194,RAWDC3!JK194,RAWDC3!JO194,RAWDC3!JV194,RAWDC3!JX194)</f>
        <v>0</v>
      </c>
      <c r="H195" s="162"/>
      <c r="I195" s="162">
        <f t="shared" si="10"/>
        <v>0</v>
      </c>
      <c r="J195" s="173">
        <f>SUM(RAWDC3!IF194,RAWDC3!IP194,RAWDC3!JJ194,RAWDC3!JP194,RAWDC3!JQ194,RAWDC3!JS194,RAWDC3!JW194,RAWDC3!KC194,RAWDC3!KD194,RAWDC3!KG194)</f>
        <v>0</v>
      </c>
      <c r="K195" s="173">
        <f>SUM(RAWDC3!HX194,RAWDC3!HY194,RAWDC3!IC194,RAWDC3!ID194,RAWDC3!IG194,RAWDC3!IN194,RAWDC3!IO194,RAWDC3!IR194,RAWDC3!IZ194,RAWDC3!JD194,RAWDC3!JE194,RAWDC3!JM194,RAWDC3!JN194,RAWDC3!JR194,RAWDC3!JT194,RAWDC3!JU194,RAWDC3!JZ194,RAWDC3!KA194,RAWDC3!KB194,RAWDC3!KE194,RAWDC3!KF194,RAWDC3!KH194,RAWDC3!KI194)</f>
        <v>0</v>
      </c>
    </row>
    <row r="196" spans="1:11">
      <c r="A196" s="128">
        <v>193</v>
      </c>
      <c r="B196" s="162">
        <f>RAWDC3!K195</f>
        <v>0</v>
      </c>
      <c r="C196" s="162">
        <f>RAWDC3!L195</f>
        <v>0</v>
      </c>
      <c r="D196" s="173">
        <f>SUM(RAWDC3!IH195,RAWDC3!IJ195,RAWDC3!IK195,RAWDC3!IL195,RAWDC3!IW195,RAWDC3!JC195,RAWDC3!JF195)</f>
        <v>0</v>
      </c>
      <c r="E196" s="174">
        <f>SUM(RAWDC3!IB195,RAWDC3!II195,RAWDC3!IQ195,RAWDC3!JB195,RAWDC3!JL195,RAWDC3!JY195,RAWDC3!KJ195)</f>
        <v>0</v>
      </c>
      <c r="F196" s="174">
        <f>SUM(RAWDC3!HZ195,RAWDC3!IA195,RAWDC3!IE195,RAWDC3!IM195,RAWDC3!IT195,RAWDC3!IU195,RAWDC3!IV195,RAWDC3!JA195,RAWDC3!JG195,RAWDC3!JH195)</f>
        <v>0</v>
      </c>
      <c r="G196" s="174">
        <f>SUM(RAWDC3!IS195,RAWDC3!IX195,RAWDC3!IY195,RAWDC3!JI195,RAWDC3!JK195,RAWDC3!JO195,RAWDC3!JV195,RAWDC3!JX195)</f>
        <v>0</v>
      </c>
      <c r="H196" s="162"/>
      <c r="I196" s="162">
        <f t="shared" si="10"/>
        <v>0</v>
      </c>
      <c r="J196" s="173">
        <f>SUM(RAWDC3!IF195,RAWDC3!IP195,RAWDC3!JJ195,RAWDC3!JP195,RAWDC3!JQ195,RAWDC3!JS195,RAWDC3!JW195,RAWDC3!KC195,RAWDC3!KD195,RAWDC3!KG195)</f>
        <v>0</v>
      </c>
      <c r="K196" s="173">
        <f>SUM(RAWDC3!HX195,RAWDC3!HY195,RAWDC3!IC195,RAWDC3!ID195,RAWDC3!IG195,RAWDC3!IN195,RAWDC3!IO195,RAWDC3!IR195,RAWDC3!IZ195,RAWDC3!JD195,RAWDC3!JE195,RAWDC3!JM195,RAWDC3!JN195,RAWDC3!JR195,RAWDC3!JT195,RAWDC3!JU195,RAWDC3!JZ195,RAWDC3!KA195,RAWDC3!KB195,RAWDC3!KE195,RAWDC3!KF195,RAWDC3!KH195,RAWDC3!KI195)</f>
        <v>0</v>
      </c>
    </row>
    <row r="197" spans="1:11">
      <c r="A197" s="128">
        <v>194</v>
      </c>
      <c r="B197" s="162" t="str">
        <f>RAWDC3!K196</f>
        <v>Ryan</v>
      </c>
      <c r="C197" s="162" t="str">
        <f>RAWDC3!L196</f>
        <v>Maynard</v>
      </c>
      <c r="D197" s="173">
        <f>SUM(RAWDC3!IH196,RAWDC3!IJ196,RAWDC3!IK196,RAWDC3!IL196,RAWDC3!IW196,RAWDC3!JC196,RAWDC3!JF196)</f>
        <v>22</v>
      </c>
      <c r="E197" s="174">
        <f>SUM(RAWDC3!IB196,RAWDC3!II196,RAWDC3!IQ196,RAWDC3!JB196,RAWDC3!JL196,RAWDC3!JY196,RAWDC3!KJ196)</f>
        <v>23</v>
      </c>
      <c r="F197" s="174">
        <f>SUM(RAWDC3!HZ196,RAWDC3!IA196,RAWDC3!IE196,RAWDC3!IM196,RAWDC3!IT196,RAWDC3!IU196,RAWDC3!IV196,RAWDC3!JA196,RAWDC3!JG196,RAWDC3!JH196)</f>
        <v>31</v>
      </c>
      <c r="G197" s="174">
        <f>SUM(RAWDC3!IS196,RAWDC3!IX196,RAWDC3!IY196,RAWDC3!JI196,RAWDC3!JK196,RAWDC3!JO196,RAWDC3!JV196,RAWDC3!JX196)</f>
        <v>17</v>
      </c>
      <c r="H197" s="162"/>
      <c r="I197" s="162">
        <f t="shared" si="10"/>
        <v>93</v>
      </c>
      <c r="J197" s="173">
        <f>SUM(RAWDC3!IF196,RAWDC3!IP196,RAWDC3!JJ196,RAWDC3!JP196,RAWDC3!JQ196,RAWDC3!JS196,RAWDC3!JW196,RAWDC3!KC196,RAWDC3!KD196,RAWDC3!KG196)</f>
        <v>25</v>
      </c>
      <c r="K197" s="173">
        <f>SUM(RAWDC3!HX196,RAWDC3!HY196,RAWDC3!IC196,RAWDC3!ID196,RAWDC3!IG196,RAWDC3!IN196,RAWDC3!IO196,RAWDC3!IR196,RAWDC3!IZ196,RAWDC3!JD196,RAWDC3!JE196,RAWDC3!JM196,RAWDC3!JN196,RAWDC3!JR196,RAWDC3!JT196,RAWDC3!JU196,RAWDC3!JZ196,RAWDC3!KA196,RAWDC3!KB196,RAWDC3!KE196,RAWDC3!KF196,RAWDC3!KH196,RAWDC3!KI196)</f>
        <v>75</v>
      </c>
    </row>
    <row r="198" spans="1:11">
      <c r="A198" s="128">
        <v>195</v>
      </c>
      <c r="B198" s="162" t="str">
        <f>RAWDC3!K197</f>
        <v>Thomas</v>
      </c>
      <c r="C198" s="162" t="str">
        <f>RAWDC3!L197</f>
        <v>Hill</v>
      </c>
      <c r="D198" s="173">
        <f>SUM(RAWDC3!IH197,RAWDC3!IJ197,RAWDC3!IK197,RAWDC3!IL197,RAWDC3!IW197,RAWDC3!JC197,RAWDC3!JF197)</f>
        <v>16</v>
      </c>
      <c r="E198" s="174">
        <f>SUM(RAWDC3!IB197,RAWDC3!II197,RAWDC3!IQ197,RAWDC3!JB197,RAWDC3!JL197,RAWDC3!JY197,RAWDC3!KJ197)</f>
        <v>15</v>
      </c>
      <c r="F198" s="174">
        <f>SUM(RAWDC3!HZ197,RAWDC3!IA197,RAWDC3!IE197,RAWDC3!IM197,RAWDC3!IT197,RAWDC3!IU197,RAWDC3!IV197,RAWDC3!JA197,RAWDC3!JG197,RAWDC3!JH197)</f>
        <v>24</v>
      </c>
      <c r="G198" s="174">
        <f>SUM(RAWDC3!IS197,RAWDC3!IX197,RAWDC3!IY197,RAWDC3!JI197,RAWDC3!JK197,RAWDC3!JO197,RAWDC3!JV197,RAWDC3!JX197)</f>
        <v>16</v>
      </c>
      <c r="H198" s="162"/>
      <c r="I198" s="162">
        <f t="shared" si="10"/>
        <v>71</v>
      </c>
      <c r="J198" s="173">
        <f>SUM(RAWDC3!IF197,RAWDC3!IP197,RAWDC3!JJ197,RAWDC3!JP197,RAWDC3!JQ197,RAWDC3!JS197,RAWDC3!JW197,RAWDC3!KC197,RAWDC3!KD197,RAWDC3!KG197)</f>
        <v>13</v>
      </c>
      <c r="K198" s="173">
        <f>SUM(RAWDC3!HX197,RAWDC3!HY197,RAWDC3!IC197,RAWDC3!ID197,RAWDC3!IG197,RAWDC3!IN197,RAWDC3!IO197,RAWDC3!IR197,RAWDC3!IZ197,RAWDC3!JD197,RAWDC3!JE197,RAWDC3!JM197,RAWDC3!JN197,RAWDC3!JR197,RAWDC3!JT197,RAWDC3!JU197,RAWDC3!JZ197,RAWDC3!KA197,RAWDC3!KB197,RAWDC3!KE197,RAWDC3!KF197,RAWDC3!KH197,RAWDC3!KI197)</f>
        <v>44</v>
      </c>
    </row>
    <row r="199" spans="1:11">
      <c r="A199" s="128">
        <v>196</v>
      </c>
      <c r="B199" s="162">
        <f>RAWDC3!K198</f>
        <v>0</v>
      </c>
      <c r="C199" s="162">
        <f>RAWDC3!L198</f>
        <v>0</v>
      </c>
      <c r="D199" s="173">
        <f>SUM(RAWDC3!IH198,RAWDC3!IJ198,RAWDC3!IK198,RAWDC3!IL198,RAWDC3!IW198,RAWDC3!JC198,RAWDC3!JF198)</f>
        <v>0</v>
      </c>
      <c r="E199" s="174">
        <f>SUM(RAWDC3!IB198,RAWDC3!II198,RAWDC3!IQ198,RAWDC3!JB198,RAWDC3!JL198,RAWDC3!JY198,RAWDC3!KJ198)</f>
        <v>0</v>
      </c>
      <c r="F199" s="174">
        <f>SUM(RAWDC3!HZ198,RAWDC3!IA198,RAWDC3!IE198,RAWDC3!IM198,RAWDC3!IT198,RAWDC3!IU198,RAWDC3!IV198,RAWDC3!JA198,RAWDC3!JG198,RAWDC3!JH198)</f>
        <v>0</v>
      </c>
      <c r="G199" s="174">
        <f>SUM(RAWDC3!IS198,RAWDC3!IX198,RAWDC3!IY198,RAWDC3!JI198,RAWDC3!JK198,RAWDC3!JO198,RAWDC3!JV198,RAWDC3!JX198)</f>
        <v>0</v>
      </c>
      <c r="H199" s="162"/>
      <c r="I199" s="162">
        <f t="shared" si="10"/>
        <v>0</v>
      </c>
      <c r="J199" s="173">
        <f>SUM(RAWDC3!IF198,RAWDC3!IP198,RAWDC3!JJ198,RAWDC3!JP198,RAWDC3!JQ198,RAWDC3!JS198,RAWDC3!JW198,RAWDC3!KC198,RAWDC3!KD198,RAWDC3!KG198)</f>
        <v>0</v>
      </c>
      <c r="K199" s="173">
        <f>SUM(RAWDC3!HX198,RAWDC3!HY198,RAWDC3!IC198,RAWDC3!ID198,RAWDC3!IG198,RAWDC3!IN198,RAWDC3!IO198,RAWDC3!IR198,RAWDC3!IZ198,RAWDC3!JD198,RAWDC3!JE198,RAWDC3!JM198,RAWDC3!JN198,RAWDC3!JR198,RAWDC3!JT198,RAWDC3!JU198,RAWDC3!JZ198,RAWDC3!KA198,RAWDC3!KB198,RAWDC3!KE198,RAWDC3!KF198,RAWDC3!KH198,RAWDC3!KI198)</f>
        <v>0</v>
      </c>
    </row>
    <row r="200" spans="1:11">
      <c r="A200" s="128">
        <v>197</v>
      </c>
      <c r="B200" s="162">
        <f>RAWDC3!K199</f>
        <v>0</v>
      </c>
      <c r="C200" s="162">
        <f>RAWDC3!L199</f>
        <v>0</v>
      </c>
      <c r="D200" s="173">
        <f>SUM(RAWDC3!IH199,RAWDC3!IJ199,RAWDC3!IK199,RAWDC3!IL199,RAWDC3!IW199,RAWDC3!JC199,RAWDC3!JF199)</f>
        <v>0</v>
      </c>
      <c r="E200" s="174">
        <f>SUM(RAWDC3!IB199,RAWDC3!II199,RAWDC3!IQ199,RAWDC3!JB199,RAWDC3!JL199,RAWDC3!JY199,RAWDC3!KJ199)</f>
        <v>0</v>
      </c>
      <c r="F200" s="174">
        <f>SUM(RAWDC3!HZ199,RAWDC3!IA199,RAWDC3!IE199,RAWDC3!IM199,RAWDC3!IT199,RAWDC3!IU199,RAWDC3!IV199,RAWDC3!JA199,RAWDC3!JG199,RAWDC3!JH199)</f>
        <v>0</v>
      </c>
      <c r="G200" s="174">
        <f>SUM(RAWDC3!IS199,RAWDC3!IX199,RAWDC3!IY199,RAWDC3!JI199,RAWDC3!JK199,RAWDC3!JO199,RAWDC3!JV199,RAWDC3!JX199)</f>
        <v>0</v>
      </c>
      <c r="H200" s="162"/>
      <c r="I200" s="162">
        <f t="shared" si="10"/>
        <v>0</v>
      </c>
      <c r="J200" s="173">
        <f>SUM(RAWDC3!IF199,RAWDC3!IP199,RAWDC3!JJ199,RAWDC3!JP199,RAWDC3!JQ199,RAWDC3!JS199,RAWDC3!JW199,RAWDC3!KC199,RAWDC3!KD199,RAWDC3!KG199)</f>
        <v>0</v>
      </c>
      <c r="K200" s="173">
        <f>SUM(RAWDC3!HX199,RAWDC3!HY199,RAWDC3!IC199,RAWDC3!ID199,RAWDC3!IG199,RAWDC3!IN199,RAWDC3!IO199,RAWDC3!IR199,RAWDC3!IZ199,RAWDC3!JD199,RAWDC3!JE199,RAWDC3!JM199,RAWDC3!JN199,RAWDC3!JR199,RAWDC3!JT199,RAWDC3!JU199,RAWDC3!JZ199,RAWDC3!KA199,RAWDC3!KB199,RAWDC3!KE199,RAWDC3!KF199,RAWDC3!KH199,RAWDC3!KI199)</f>
        <v>0</v>
      </c>
    </row>
    <row r="201" spans="1:11">
      <c r="A201" s="128">
        <v>198</v>
      </c>
      <c r="B201" s="162">
        <f>RAWDC3!K200</f>
        <v>0</v>
      </c>
      <c r="C201" s="162">
        <f>RAWDC3!L200</f>
        <v>0</v>
      </c>
      <c r="D201" s="173">
        <f>SUM(RAWDC3!IH200,RAWDC3!IJ200,RAWDC3!IK200,RAWDC3!IL200,RAWDC3!IW200,RAWDC3!JC200,RAWDC3!JF200)</f>
        <v>0</v>
      </c>
      <c r="E201" s="174">
        <f>SUM(RAWDC3!IB200,RAWDC3!II200,RAWDC3!IQ200,RAWDC3!JB200,RAWDC3!JL200,RAWDC3!JY200,RAWDC3!KJ200)</f>
        <v>0</v>
      </c>
      <c r="F201" s="174">
        <f>SUM(RAWDC3!HZ200,RAWDC3!IA200,RAWDC3!IE200,RAWDC3!IM200,RAWDC3!IT200,RAWDC3!IU200,RAWDC3!IV200,RAWDC3!JA200,RAWDC3!JG200,RAWDC3!JH200)</f>
        <v>0</v>
      </c>
      <c r="G201" s="174">
        <f>SUM(RAWDC3!IS200,RAWDC3!IX200,RAWDC3!IY200,RAWDC3!JI200,RAWDC3!JK200,RAWDC3!JO200,RAWDC3!JV200,RAWDC3!JX200)</f>
        <v>0</v>
      </c>
      <c r="H201" s="162"/>
      <c r="I201" s="162">
        <f t="shared" si="10"/>
        <v>0</v>
      </c>
      <c r="J201" s="173">
        <f>SUM(RAWDC3!IF200,RAWDC3!IP200,RAWDC3!JJ200,RAWDC3!JP200,RAWDC3!JQ200,RAWDC3!JS200,RAWDC3!JW200,RAWDC3!KC200,RAWDC3!KD200,RAWDC3!KG200)</f>
        <v>0</v>
      </c>
      <c r="K201" s="173">
        <f>SUM(RAWDC3!HX200,RAWDC3!HY200,RAWDC3!IC200,RAWDC3!ID200,RAWDC3!IG200,RAWDC3!IN200,RAWDC3!IO200,RAWDC3!IR200,RAWDC3!IZ200,RAWDC3!JD200,RAWDC3!JE200,RAWDC3!JM200,RAWDC3!JN200,RAWDC3!JR200,RAWDC3!JT200,RAWDC3!JU200,RAWDC3!JZ200,RAWDC3!KA200,RAWDC3!KB200,RAWDC3!KE200,RAWDC3!KF200,RAWDC3!KH200,RAWDC3!KI200)</f>
        <v>0</v>
      </c>
    </row>
    <row r="202" spans="1:11">
      <c r="A202" s="128">
        <v>199</v>
      </c>
      <c r="B202" s="162">
        <f>RAWDC3!K201</f>
        <v>0</v>
      </c>
      <c r="C202" s="162">
        <f>RAWDC3!L201</f>
        <v>0</v>
      </c>
      <c r="D202" s="173">
        <f>SUM(RAWDC3!IH201,RAWDC3!IJ201,RAWDC3!IK201,RAWDC3!IL201,RAWDC3!IW201,RAWDC3!JC201,RAWDC3!JF201)</f>
        <v>0</v>
      </c>
      <c r="E202" s="174">
        <f>SUM(RAWDC3!IB201,RAWDC3!II201,RAWDC3!IQ201,RAWDC3!JB201,RAWDC3!JL201,RAWDC3!JY201,RAWDC3!KJ201)</f>
        <v>0</v>
      </c>
      <c r="F202" s="174">
        <f>SUM(RAWDC3!HZ201,RAWDC3!IA201,RAWDC3!IE201,RAWDC3!IM201,RAWDC3!IT201,RAWDC3!IU201,RAWDC3!IV201,RAWDC3!JA201,RAWDC3!JG201,RAWDC3!JH201)</f>
        <v>0</v>
      </c>
      <c r="G202" s="174">
        <f>SUM(RAWDC3!IS201,RAWDC3!IX201,RAWDC3!IY201,RAWDC3!JI201,RAWDC3!JK201,RAWDC3!JO201,RAWDC3!JV201,RAWDC3!JX201)</f>
        <v>0</v>
      </c>
      <c r="H202" s="162"/>
      <c r="I202" s="162">
        <f t="shared" si="10"/>
        <v>0</v>
      </c>
      <c r="J202" s="173">
        <f>SUM(RAWDC3!IF201,RAWDC3!IP201,RAWDC3!JJ201,RAWDC3!JP201,RAWDC3!JQ201,RAWDC3!JS201,RAWDC3!JW201,RAWDC3!KC201,RAWDC3!KD201,RAWDC3!KG201)</f>
        <v>0</v>
      </c>
      <c r="K202" s="173">
        <f>SUM(RAWDC3!HX201,RAWDC3!HY201,RAWDC3!IC201,RAWDC3!ID201,RAWDC3!IG201,RAWDC3!IN201,RAWDC3!IO201,RAWDC3!IR201,RAWDC3!IZ201,RAWDC3!JD201,RAWDC3!JE201,RAWDC3!JM201,RAWDC3!JN201,RAWDC3!JR201,RAWDC3!JT201,RAWDC3!JU201,RAWDC3!JZ201,RAWDC3!KA201,RAWDC3!KB201,RAWDC3!KE201,RAWDC3!KF201,RAWDC3!KH201,RAWDC3!KI201)</f>
        <v>0</v>
      </c>
    </row>
    <row r="203" spans="1:11">
      <c r="A203" s="128">
        <v>200</v>
      </c>
      <c r="B203" s="162" t="str">
        <f>RAWDC3!K202</f>
        <v>Finley</v>
      </c>
      <c r="C203" s="162" t="str">
        <f>RAWDC3!L202</f>
        <v>Hook</v>
      </c>
      <c r="D203" s="173">
        <f>SUM(RAWDC3!IH202,RAWDC3!IJ202,RAWDC3!IK202,RAWDC3!IL202,RAWDC3!IW202,RAWDC3!JC202,RAWDC3!JF202)</f>
        <v>16</v>
      </c>
      <c r="E203" s="174">
        <f>SUM(RAWDC3!IB202,RAWDC3!II202,RAWDC3!IQ202,RAWDC3!JB202,RAWDC3!JL202,RAWDC3!JY202,RAWDC3!KJ202)</f>
        <v>19</v>
      </c>
      <c r="F203" s="174">
        <f>SUM(RAWDC3!HZ202,RAWDC3!IA202,RAWDC3!IE202,RAWDC3!IM202,RAWDC3!IT202,RAWDC3!IU202,RAWDC3!IV202,RAWDC3!JA202,RAWDC3!JG202,RAWDC3!JH202)</f>
        <v>24</v>
      </c>
      <c r="G203" s="174">
        <f>SUM(RAWDC3!IS202,RAWDC3!IX202,RAWDC3!IY202,RAWDC3!JI202,RAWDC3!JK202,RAWDC3!JO202,RAWDC3!JV202,RAWDC3!JX202)</f>
        <v>19</v>
      </c>
      <c r="H203" s="162"/>
      <c r="I203" s="162">
        <f t="shared" si="10"/>
        <v>78</v>
      </c>
      <c r="J203" s="173">
        <f>SUM(RAWDC3!IF202,RAWDC3!IP202,RAWDC3!JJ202,RAWDC3!JP202,RAWDC3!JQ202,RAWDC3!JS202,RAWDC3!JW202,RAWDC3!KC202,RAWDC3!KD202,RAWDC3!KG202)</f>
        <v>16</v>
      </c>
      <c r="K203" s="173">
        <f>SUM(RAWDC3!HX202,RAWDC3!HY202,RAWDC3!IC202,RAWDC3!ID202,RAWDC3!IG202,RAWDC3!IN202,RAWDC3!IO202,RAWDC3!IR202,RAWDC3!IZ202,RAWDC3!JD202,RAWDC3!JE202,RAWDC3!JM202,RAWDC3!JN202,RAWDC3!JR202,RAWDC3!JT202,RAWDC3!JU202,RAWDC3!JZ202,RAWDC3!KA202,RAWDC3!KB202,RAWDC3!KE202,RAWDC3!KF202,RAWDC3!KH202,RAWDC3!KI202)</f>
        <v>41</v>
      </c>
    </row>
    <row r="204" spans="1:11">
      <c r="A204" s="128">
        <v>201</v>
      </c>
      <c r="B204" s="162" t="str">
        <f>RAWDC3!K203</f>
        <v>daniel</v>
      </c>
      <c r="C204" s="162" t="str">
        <f>RAWDC3!L203</f>
        <v>mather</v>
      </c>
      <c r="D204" s="173">
        <f>SUM(RAWDC3!IH203,RAWDC3!IJ203,RAWDC3!IK203,RAWDC3!IL203,RAWDC3!IW203,RAWDC3!JC203,RAWDC3!JF203)</f>
        <v>21</v>
      </c>
      <c r="E204" s="174">
        <f>SUM(RAWDC3!IB203,RAWDC3!II203,RAWDC3!IQ203,RAWDC3!JB203,RAWDC3!JL203,RAWDC3!JY203,RAWDC3!KJ203)</f>
        <v>25</v>
      </c>
      <c r="F204" s="174">
        <f>SUM(RAWDC3!HZ203,RAWDC3!IA203,RAWDC3!IE203,RAWDC3!IM203,RAWDC3!IT203,RAWDC3!IU203,RAWDC3!IV203,RAWDC3!JA203,RAWDC3!JG203,RAWDC3!JH203)</f>
        <v>27</v>
      </c>
      <c r="G204" s="174">
        <f>SUM(RAWDC3!IS203,RAWDC3!IX203,RAWDC3!IY203,RAWDC3!JI203,RAWDC3!JK203,RAWDC3!JO203,RAWDC3!JV203,RAWDC3!JX203)</f>
        <v>23</v>
      </c>
      <c r="H204" s="162"/>
      <c r="I204" s="162">
        <f t="shared" si="10"/>
        <v>96</v>
      </c>
      <c r="J204" s="173">
        <f>SUM(RAWDC3!IF203,RAWDC3!IP203,RAWDC3!JJ203,RAWDC3!JP203,RAWDC3!JQ203,RAWDC3!JS203,RAWDC3!JW203,RAWDC3!KC203,RAWDC3!KD203,RAWDC3!KG203)</f>
        <v>24</v>
      </c>
      <c r="K204" s="173">
        <f>SUM(RAWDC3!HX203,RAWDC3!HY203,RAWDC3!IC203,RAWDC3!ID203,RAWDC3!IG203,RAWDC3!IN203,RAWDC3!IO203,RAWDC3!IR203,RAWDC3!IZ203,RAWDC3!JD203,RAWDC3!JE203,RAWDC3!JM203,RAWDC3!JN203,RAWDC3!JR203,RAWDC3!JT203,RAWDC3!JU203,RAWDC3!JZ203,RAWDC3!KA203,RAWDC3!KB203,RAWDC3!KE203,RAWDC3!KF203,RAWDC3!KH203,RAWDC3!KI203)</f>
        <v>61</v>
      </c>
    </row>
    <row r="205" spans="1:11">
      <c r="A205" s="128">
        <v>202</v>
      </c>
      <c r="B205" s="162" t="str">
        <f>RAWDC3!K204</f>
        <v>Kate</v>
      </c>
      <c r="C205" s="162" t="str">
        <f>RAWDC3!L204</f>
        <v>Lutchmaya</v>
      </c>
      <c r="D205" s="173">
        <f>SUM(RAWDC3!IH204,RAWDC3!IJ204,RAWDC3!IK204,RAWDC3!IL204,RAWDC3!IW204,RAWDC3!JC204,RAWDC3!JF204)</f>
        <v>24</v>
      </c>
      <c r="E205" s="174">
        <f>SUM(RAWDC3!IB204,RAWDC3!II204,RAWDC3!IQ204,RAWDC3!JB204,RAWDC3!JL204,RAWDC3!JY204,RAWDC3!KJ204)</f>
        <v>23</v>
      </c>
      <c r="F205" s="174">
        <f>SUM(RAWDC3!HZ204,RAWDC3!IA204,RAWDC3!IE204,RAWDC3!IM204,RAWDC3!IT204,RAWDC3!IU204,RAWDC3!IV204,RAWDC3!JA204,RAWDC3!JG204,RAWDC3!JH204)</f>
        <v>29</v>
      </c>
      <c r="G205" s="174">
        <f>SUM(RAWDC3!IS204,RAWDC3!IX204,RAWDC3!IY204,RAWDC3!JI204,RAWDC3!JK204,RAWDC3!JO204,RAWDC3!JV204,RAWDC3!JX204)</f>
        <v>18</v>
      </c>
      <c r="H205" s="162"/>
      <c r="I205" s="162">
        <f t="shared" si="10"/>
        <v>94</v>
      </c>
      <c r="J205" s="173">
        <f>SUM(RAWDC3!IF204,RAWDC3!IP204,RAWDC3!JJ204,RAWDC3!JP204,RAWDC3!JQ204,RAWDC3!JS204,RAWDC3!JW204,RAWDC3!KC204,RAWDC3!KD204,RAWDC3!KG204)</f>
        <v>14</v>
      </c>
      <c r="K205" s="173">
        <f>SUM(RAWDC3!HX204,RAWDC3!HY204,RAWDC3!IC204,RAWDC3!ID204,RAWDC3!IG204,RAWDC3!IN204,RAWDC3!IO204,RAWDC3!IR204,RAWDC3!IZ204,RAWDC3!JD204,RAWDC3!JE204,RAWDC3!JM204,RAWDC3!JN204,RAWDC3!JR204,RAWDC3!JT204,RAWDC3!JU204,RAWDC3!JZ204,RAWDC3!KA204,RAWDC3!KB204,RAWDC3!KE204,RAWDC3!KF204,RAWDC3!KH204,RAWDC3!KI204)</f>
        <v>46</v>
      </c>
    </row>
    <row r="206" spans="1:11">
      <c r="A206" s="128">
        <v>203</v>
      </c>
      <c r="B206" s="162">
        <f>RAWDC3!K205</f>
        <v>0</v>
      </c>
      <c r="C206" s="162">
        <f>RAWDC3!L205</f>
        <v>0</v>
      </c>
      <c r="D206" s="173">
        <f>SUM(RAWDC3!IH205,RAWDC3!IJ205,RAWDC3!IK205,RAWDC3!IL205,RAWDC3!IW205,RAWDC3!JC205,RAWDC3!JF205)</f>
        <v>0</v>
      </c>
      <c r="E206" s="174">
        <f>SUM(RAWDC3!IB205,RAWDC3!II205,RAWDC3!IQ205,RAWDC3!JB205,RAWDC3!JL205,RAWDC3!JY205,RAWDC3!KJ205)</f>
        <v>0</v>
      </c>
      <c r="F206" s="174">
        <f>SUM(RAWDC3!HZ205,RAWDC3!IA205,RAWDC3!IE205,RAWDC3!IM205,RAWDC3!IT205,RAWDC3!IU205,RAWDC3!IV205,RAWDC3!JA205,RAWDC3!JG205,RAWDC3!JH205)</f>
        <v>0</v>
      </c>
      <c r="G206" s="174">
        <f>SUM(RAWDC3!IS205,RAWDC3!IX205,RAWDC3!IY205,RAWDC3!JI205,RAWDC3!JK205,RAWDC3!JO205,RAWDC3!JV205,RAWDC3!JX205)</f>
        <v>0</v>
      </c>
      <c r="H206" s="162"/>
      <c r="I206" s="162">
        <f t="shared" si="10"/>
        <v>0</v>
      </c>
      <c r="J206" s="173">
        <f>SUM(RAWDC3!IF205,RAWDC3!IP205,RAWDC3!JJ205,RAWDC3!JP205,RAWDC3!JQ205,RAWDC3!JS205,RAWDC3!JW205,RAWDC3!KC205,RAWDC3!KD205,RAWDC3!KG205)</f>
        <v>0</v>
      </c>
      <c r="K206" s="173">
        <f>SUM(RAWDC3!HX205,RAWDC3!HY205,RAWDC3!IC205,RAWDC3!ID205,RAWDC3!IG205,RAWDC3!IN205,RAWDC3!IO205,RAWDC3!IR205,RAWDC3!IZ205,RAWDC3!JD205,RAWDC3!JE205,RAWDC3!JM205,RAWDC3!JN205,RAWDC3!JR205,RAWDC3!JT205,RAWDC3!JU205,RAWDC3!JZ205,RAWDC3!KA205,RAWDC3!KB205,RAWDC3!KE205,RAWDC3!KF205,RAWDC3!KH205,RAWDC3!KI205)</f>
        <v>0</v>
      </c>
    </row>
    <row r="207" spans="1:11">
      <c r="A207" s="128">
        <v>204</v>
      </c>
      <c r="B207" s="162">
        <f>RAWDC3!K206</f>
        <v>0</v>
      </c>
      <c r="C207" s="162">
        <f>RAWDC3!L206</f>
        <v>0</v>
      </c>
      <c r="D207" s="173">
        <f>SUM(RAWDC3!IH206,RAWDC3!IJ206,RAWDC3!IK206,RAWDC3!IL206,RAWDC3!IW206,RAWDC3!JC206,RAWDC3!JF206)</f>
        <v>0</v>
      </c>
      <c r="E207" s="174">
        <f>SUM(RAWDC3!IB206,RAWDC3!II206,RAWDC3!IQ206,RAWDC3!JB206,RAWDC3!JL206,RAWDC3!JY206,RAWDC3!KJ206)</f>
        <v>0</v>
      </c>
      <c r="F207" s="174">
        <f>SUM(RAWDC3!HZ206,RAWDC3!IA206,RAWDC3!IE206,RAWDC3!IM206,RAWDC3!IT206,RAWDC3!IU206,RAWDC3!IV206,RAWDC3!JA206,RAWDC3!JG206,RAWDC3!JH206)</f>
        <v>0</v>
      </c>
      <c r="G207" s="174">
        <f>SUM(RAWDC3!IS206,RAWDC3!IX206,RAWDC3!IY206,RAWDC3!JI206,RAWDC3!JK206,RAWDC3!JO206,RAWDC3!JV206,RAWDC3!JX206)</f>
        <v>0</v>
      </c>
      <c r="H207" s="162"/>
      <c r="I207" s="162">
        <f t="shared" si="10"/>
        <v>0</v>
      </c>
      <c r="J207" s="173">
        <f>SUM(RAWDC3!IF206,RAWDC3!IP206,RAWDC3!JJ206,RAWDC3!JP206,RAWDC3!JQ206,RAWDC3!JS206,RAWDC3!JW206,RAWDC3!KC206,RAWDC3!KD206,RAWDC3!KG206)</f>
        <v>0</v>
      </c>
      <c r="K207" s="173">
        <f>SUM(RAWDC3!HX206,RAWDC3!HY206,RAWDC3!IC206,RAWDC3!ID206,RAWDC3!IG206,RAWDC3!IN206,RAWDC3!IO206,RAWDC3!IR206,RAWDC3!IZ206,RAWDC3!JD206,RAWDC3!JE206,RAWDC3!JM206,RAWDC3!JN206,RAWDC3!JR206,RAWDC3!JT206,RAWDC3!JU206,RAWDC3!JZ206,RAWDC3!KA206,RAWDC3!KB206,RAWDC3!KE206,RAWDC3!KF206,RAWDC3!KH206,RAWDC3!KI206)</f>
        <v>0</v>
      </c>
    </row>
    <row r="208" spans="1:11">
      <c r="A208" s="128">
        <v>205</v>
      </c>
      <c r="B208" s="162">
        <f>RAWDC3!K207</f>
        <v>0</v>
      </c>
      <c r="C208" s="162">
        <f>RAWDC3!L207</f>
        <v>0</v>
      </c>
      <c r="D208" s="173">
        <f>SUM(RAWDC3!IH207,RAWDC3!IJ207,RAWDC3!IK207,RAWDC3!IL207,RAWDC3!IW207,RAWDC3!JC207,RAWDC3!JF207)</f>
        <v>0</v>
      </c>
      <c r="E208" s="174">
        <f>SUM(RAWDC3!IB207,RAWDC3!II207,RAWDC3!IQ207,RAWDC3!JB207,RAWDC3!JL207,RAWDC3!JY207,RAWDC3!KJ207)</f>
        <v>0</v>
      </c>
      <c r="F208" s="174">
        <f>SUM(RAWDC3!HZ207,RAWDC3!IA207,RAWDC3!IE207,RAWDC3!IM207,RAWDC3!IT207,RAWDC3!IU207,RAWDC3!IV207,RAWDC3!JA207,RAWDC3!JG207,RAWDC3!JH207)</f>
        <v>0</v>
      </c>
      <c r="G208" s="174">
        <f>SUM(RAWDC3!IS207,RAWDC3!IX207,RAWDC3!IY207,RAWDC3!JI207,RAWDC3!JK207,RAWDC3!JO207,RAWDC3!JV207,RAWDC3!JX207)</f>
        <v>0</v>
      </c>
      <c r="H208" s="162"/>
      <c r="I208" s="162">
        <f t="shared" si="10"/>
        <v>0</v>
      </c>
      <c r="J208" s="173">
        <f>SUM(RAWDC3!IF207,RAWDC3!IP207,RAWDC3!JJ207,RAWDC3!JP207,RAWDC3!JQ207,RAWDC3!JS207,RAWDC3!JW207,RAWDC3!KC207,RAWDC3!KD207,RAWDC3!KG207)</f>
        <v>0</v>
      </c>
      <c r="K208" s="173">
        <f>SUM(RAWDC3!HX207,RAWDC3!HY207,RAWDC3!IC207,RAWDC3!ID207,RAWDC3!IG207,RAWDC3!IN207,RAWDC3!IO207,RAWDC3!IR207,RAWDC3!IZ207,RAWDC3!JD207,RAWDC3!JE207,RAWDC3!JM207,RAWDC3!JN207,RAWDC3!JR207,RAWDC3!JT207,RAWDC3!JU207,RAWDC3!JZ207,RAWDC3!KA207,RAWDC3!KB207,RAWDC3!KE207,RAWDC3!KF207,RAWDC3!KH207,RAWDC3!KI207)</f>
        <v>0</v>
      </c>
    </row>
    <row r="209" spans="1:11">
      <c r="A209" s="128">
        <v>206</v>
      </c>
      <c r="B209" s="162">
        <f>RAWDC3!K208</f>
        <v>0</v>
      </c>
      <c r="C209" s="162">
        <f>RAWDC3!L208</f>
        <v>0</v>
      </c>
      <c r="D209" s="173">
        <f>SUM(RAWDC3!IH208,RAWDC3!IJ208,RAWDC3!IK208,RAWDC3!IL208,RAWDC3!IW208,RAWDC3!JC208,RAWDC3!JF208)</f>
        <v>0</v>
      </c>
      <c r="E209" s="174">
        <f>SUM(RAWDC3!IB208,RAWDC3!II208,RAWDC3!IQ208,RAWDC3!JB208,RAWDC3!JL208,RAWDC3!JY208,RAWDC3!KJ208)</f>
        <v>0</v>
      </c>
      <c r="F209" s="174">
        <f>SUM(RAWDC3!HZ208,RAWDC3!IA208,RAWDC3!IE208,RAWDC3!IM208,RAWDC3!IT208,RAWDC3!IU208,RAWDC3!IV208,RAWDC3!JA208,RAWDC3!JG208,RAWDC3!JH208)</f>
        <v>0</v>
      </c>
      <c r="G209" s="174">
        <f>SUM(RAWDC3!IS208,RAWDC3!IX208,RAWDC3!IY208,RAWDC3!JI208,RAWDC3!JK208,RAWDC3!JO208,RAWDC3!JV208,RAWDC3!JX208)</f>
        <v>0</v>
      </c>
      <c r="H209" s="162"/>
      <c r="I209" s="162">
        <f t="shared" si="10"/>
        <v>0</v>
      </c>
      <c r="J209" s="173">
        <f>SUM(RAWDC3!IF208,RAWDC3!IP208,RAWDC3!JJ208,RAWDC3!JP208,RAWDC3!JQ208,RAWDC3!JS208,RAWDC3!JW208,RAWDC3!KC208,RAWDC3!KD208,RAWDC3!KG208)</f>
        <v>0</v>
      </c>
      <c r="K209" s="173">
        <f>SUM(RAWDC3!HX208,RAWDC3!HY208,RAWDC3!IC208,RAWDC3!ID208,RAWDC3!IG208,RAWDC3!IN208,RAWDC3!IO208,RAWDC3!IR208,RAWDC3!IZ208,RAWDC3!JD208,RAWDC3!JE208,RAWDC3!JM208,RAWDC3!JN208,RAWDC3!JR208,RAWDC3!JT208,RAWDC3!JU208,RAWDC3!JZ208,RAWDC3!KA208,RAWDC3!KB208,RAWDC3!KE208,RAWDC3!KF208,RAWDC3!KH208,RAWDC3!KI208)</f>
        <v>0</v>
      </c>
    </row>
    <row r="210" spans="1:11">
      <c r="A210" s="128">
        <v>207</v>
      </c>
      <c r="B210" s="162">
        <f>RAWDC3!K209</f>
        <v>0</v>
      </c>
      <c r="C210" s="162">
        <f>RAWDC3!L209</f>
        <v>0</v>
      </c>
      <c r="D210" s="173">
        <f>SUM(RAWDC3!IH209,RAWDC3!IJ209,RAWDC3!IK209,RAWDC3!IL209,RAWDC3!IW209,RAWDC3!JC209,RAWDC3!JF209)</f>
        <v>0</v>
      </c>
      <c r="E210" s="174">
        <f>SUM(RAWDC3!IB209,RAWDC3!II209,RAWDC3!IQ209,RAWDC3!JB209,RAWDC3!JL209,RAWDC3!JY209,RAWDC3!KJ209)</f>
        <v>0</v>
      </c>
      <c r="F210" s="174">
        <f>SUM(RAWDC3!HZ209,RAWDC3!IA209,RAWDC3!IE209,RAWDC3!IM209,RAWDC3!IT209,RAWDC3!IU209,RAWDC3!IV209,RAWDC3!JA209,RAWDC3!JG209,RAWDC3!JH209)</f>
        <v>0</v>
      </c>
      <c r="G210" s="174">
        <f>SUM(RAWDC3!IS209,RAWDC3!IX209,RAWDC3!IY209,RAWDC3!JI209,RAWDC3!JK209,RAWDC3!JO209,RAWDC3!JV209,RAWDC3!JX209)</f>
        <v>0</v>
      </c>
      <c r="H210" s="162"/>
      <c r="I210" s="162">
        <f t="shared" si="10"/>
        <v>0</v>
      </c>
      <c r="J210" s="173">
        <f>SUM(RAWDC3!IF209,RAWDC3!IP209,RAWDC3!JJ209,RAWDC3!JP209,RAWDC3!JQ209,RAWDC3!JS209,RAWDC3!JW209,RAWDC3!KC209,RAWDC3!KD209,RAWDC3!KG209)</f>
        <v>0</v>
      </c>
      <c r="K210" s="173">
        <f>SUM(RAWDC3!HX209,RAWDC3!HY209,RAWDC3!IC209,RAWDC3!ID209,RAWDC3!IG209,RAWDC3!IN209,RAWDC3!IO209,RAWDC3!IR209,RAWDC3!IZ209,RAWDC3!JD209,RAWDC3!JE209,RAWDC3!JM209,RAWDC3!JN209,RAWDC3!JR209,RAWDC3!JT209,RAWDC3!JU209,RAWDC3!JZ209,RAWDC3!KA209,RAWDC3!KB209,RAWDC3!KE209,RAWDC3!KF209,RAWDC3!KH209,RAWDC3!KI209)</f>
        <v>0</v>
      </c>
    </row>
    <row r="211" spans="1:11">
      <c r="A211" s="128">
        <v>208</v>
      </c>
      <c r="B211" s="162" t="str">
        <f>RAWDC3!K210</f>
        <v>Kylie</v>
      </c>
      <c r="C211" s="162" t="str">
        <f>RAWDC3!L210</f>
        <v>Nolan</v>
      </c>
      <c r="D211" s="173">
        <f>SUM(RAWDC3!IH210,RAWDC3!IJ210,RAWDC3!IK210,RAWDC3!IL210,RAWDC3!IW210,RAWDC3!JC210,RAWDC3!JF210)</f>
        <v>19</v>
      </c>
      <c r="E211" s="174">
        <f>SUM(RAWDC3!IB210,RAWDC3!II210,RAWDC3!IQ210,RAWDC3!JB210,RAWDC3!JL210,RAWDC3!JY210,RAWDC3!KJ210)</f>
        <v>25</v>
      </c>
      <c r="F211" s="174">
        <f>SUM(RAWDC3!HZ210,RAWDC3!IA210,RAWDC3!IE210,RAWDC3!IM210,RAWDC3!IT210,RAWDC3!IU210,RAWDC3!IV210,RAWDC3!JA210,RAWDC3!JG210,RAWDC3!JH210)</f>
        <v>28</v>
      </c>
      <c r="G211" s="174">
        <f>SUM(RAWDC3!IS210,RAWDC3!IX210,RAWDC3!IY210,RAWDC3!JI210,RAWDC3!JK210,RAWDC3!JO210,RAWDC3!JV210,RAWDC3!JX210)</f>
        <v>18</v>
      </c>
      <c r="H211" s="162"/>
      <c r="I211" s="162">
        <f t="shared" si="10"/>
        <v>90</v>
      </c>
      <c r="J211" s="173">
        <f>SUM(RAWDC3!IF210,RAWDC3!IP210,RAWDC3!JJ210,RAWDC3!JP210,RAWDC3!JQ210,RAWDC3!JS210,RAWDC3!JW210,RAWDC3!KC210,RAWDC3!KD210,RAWDC3!KG210)</f>
        <v>28</v>
      </c>
      <c r="K211" s="173">
        <f>SUM(RAWDC3!HX210,RAWDC3!HY210,RAWDC3!IC210,RAWDC3!ID210,RAWDC3!IG210,RAWDC3!IN210,RAWDC3!IO210,RAWDC3!IR210,RAWDC3!IZ210,RAWDC3!JD210,RAWDC3!JE210,RAWDC3!JM210,RAWDC3!JN210,RAWDC3!JR210,RAWDC3!JT210,RAWDC3!JU210,RAWDC3!JZ210,RAWDC3!KA210,RAWDC3!KB210,RAWDC3!KE210,RAWDC3!KF210,RAWDC3!KH210,RAWDC3!KI210)</f>
        <v>52</v>
      </c>
    </row>
    <row r="212" spans="1:11">
      <c r="A212" s="128">
        <v>209</v>
      </c>
      <c r="B212" s="162">
        <f>RAWDC3!K211</f>
        <v>0</v>
      </c>
      <c r="C212" s="162">
        <f>RAWDC3!L211</f>
        <v>0</v>
      </c>
      <c r="D212" s="173">
        <f>SUM(RAWDC3!IH211,RAWDC3!IJ211,RAWDC3!IK211,RAWDC3!IL211,RAWDC3!IW211,RAWDC3!JC211,RAWDC3!JF211)</f>
        <v>0</v>
      </c>
      <c r="E212" s="174">
        <f>SUM(RAWDC3!IB211,RAWDC3!II211,RAWDC3!IQ211,RAWDC3!JB211,RAWDC3!JL211,RAWDC3!JY211,RAWDC3!KJ211)</f>
        <v>0</v>
      </c>
      <c r="F212" s="174">
        <f>SUM(RAWDC3!HZ211,RAWDC3!IA211,RAWDC3!IE211,RAWDC3!IM211,RAWDC3!IT211,RAWDC3!IU211,RAWDC3!IV211,RAWDC3!JA211,RAWDC3!JG211,RAWDC3!JH211)</f>
        <v>0</v>
      </c>
      <c r="G212" s="174">
        <f>SUM(RAWDC3!IS211,RAWDC3!IX211,RAWDC3!IY211,RAWDC3!JI211,RAWDC3!JK211,RAWDC3!JO211,RAWDC3!JV211,RAWDC3!JX211)</f>
        <v>0</v>
      </c>
      <c r="H212" s="162"/>
      <c r="I212" s="162">
        <f t="shared" si="10"/>
        <v>0</v>
      </c>
      <c r="J212" s="173">
        <f>SUM(RAWDC3!IF211,RAWDC3!IP211,RAWDC3!JJ211,RAWDC3!JP211,RAWDC3!JQ211,RAWDC3!JS211,RAWDC3!JW211,RAWDC3!KC211,RAWDC3!KD211,RAWDC3!KG211)</f>
        <v>0</v>
      </c>
      <c r="K212" s="173">
        <f>SUM(RAWDC3!HX211,RAWDC3!HY211,RAWDC3!IC211,RAWDC3!ID211,RAWDC3!IG211,RAWDC3!IN211,RAWDC3!IO211,RAWDC3!IR211,RAWDC3!IZ211,RAWDC3!JD211,RAWDC3!JE211,RAWDC3!JM211,RAWDC3!JN211,RAWDC3!JR211,RAWDC3!JT211,RAWDC3!JU211,RAWDC3!JZ211,RAWDC3!KA211,RAWDC3!KB211,RAWDC3!KE211,RAWDC3!KF211,RAWDC3!KH211,RAWDC3!KI211)</f>
        <v>0</v>
      </c>
    </row>
    <row r="213" spans="1:11">
      <c r="A213" s="128">
        <v>210</v>
      </c>
      <c r="B213" s="162">
        <f>RAWDC3!K212</f>
        <v>0</v>
      </c>
      <c r="C213" s="162">
        <f>RAWDC3!L212</f>
        <v>0</v>
      </c>
      <c r="D213" s="173">
        <f>SUM(RAWDC3!IH212,RAWDC3!IJ212,RAWDC3!IK212,RAWDC3!IL212,RAWDC3!IW212,RAWDC3!JC212,RAWDC3!JF212)</f>
        <v>0</v>
      </c>
      <c r="E213" s="174">
        <f>SUM(RAWDC3!IB212,RAWDC3!II212,RAWDC3!IQ212,RAWDC3!JB212,RAWDC3!JL212,RAWDC3!JY212,RAWDC3!KJ212)</f>
        <v>0</v>
      </c>
      <c r="F213" s="174">
        <f>SUM(RAWDC3!HZ212,RAWDC3!IA212,RAWDC3!IE212,RAWDC3!IM212,RAWDC3!IT212,RAWDC3!IU212,RAWDC3!IV212,RAWDC3!JA212,RAWDC3!JG212,RAWDC3!JH212)</f>
        <v>0</v>
      </c>
      <c r="G213" s="174">
        <f>SUM(RAWDC3!IS212,RAWDC3!IX212,RAWDC3!IY212,RAWDC3!JI212,RAWDC3!JK212,RAWDC3!JO212,RAWDC3!JV212,RAWDC3!JX212)</f>
        <v>0</v>
      </c>
      <c r="H213" s="162"/>
      <c r="I213" s="162">
        <f t="shared" si="10"/>
        <v>0</v>
      </c>
      <c r="J213" s="173">
        <f>SUM(RAWDC3!IF212,RAWDC3!IP212,RAWDC3!JJ212,RAWDC3!JP212,RAWDC3!JQ212,RAWDC3!JS212,RAWDC3!JW212,RAWDC3!KC212,RAWDC3!KD212,RAWDC3!KG212)</f>
        <v>0</v>
      </c>
      <c r="K213" s="173">
        <f>SUM(RAWDC3!HX212,RAWDC3!HY212,RAWDC3!IC212,RAWDC3!ID212,RAWDC3!IG212,RAWDC3!IN212,RAWDC3!IO212,RAWDC3!IR212,RAWDC3!IZ212,RAWDC3!JD212,RAWDC3!JE212,RAWDC3!JM212,RAWDC3!JN212,RAWDC3!JR212,RAWDC3!JT212,RAWDC3!JU212,RAWDC3!JZ212,RAWDC3!KA212,RAWDC3!KB212,RAWDC3!KE212,RAWDC3!KF212,RAWDC3!KH212,RAWDC3!KI212)</f>
        <v>0</v>
      </c>
    </row>
    <row r="214" spans="1:11">
      <c r="A214" s="128">
        <v>211</v>
      </c>
      <c r="B214" s="162">
        <f>RAWDC3!K213</f>
        <v>0</v>
      </c>
      <c r="C214" s="162">
        <f>RAWDC3!L213</f>
        <v>0</v>
      </c>
      <c r="D214" s="173">
        <f>SUM(RAWDC3!IH213,RAWDC3!IJ213,RAWDC3!IK213,RAWDC3!IL213,RAWDC3!IW213,RAWDC3!JC213,RAWDC3!JF213)</f>
        <v>0</v>
      </c>
      <c r="E214" s="174">
        <f>SUM(RAWDC3!IB213,RAWDC3!II213,RAWDC3!IQ213,RAWDC3!JB213,RAWDC3!JL213,RAWDC3!JY213,RAWDC3!KJ213)</f>
        <v>0</v>
      </c>
      <c r="F214" s="174">
        <f>SUM(RAWDC3!HZ213,RAWDC3!IA213,RAWDC3!IE213,RAWDC3!IM213,RAWDC3!IT213,RAWDC3!IU213,RAWDC3!IV213,RAWDC3!JA213,RAWDC3!JG213,RAWDC3!JH213)</f>
        <v>0</v>
      </c>
      <c r="G214" s="174">
        <f>SUM(RAWDC3!IS213,RAWDC3!IX213,RAWDC3!IY213,RAWDC3!JI213,RAWDC3!JK213,RAWDC3!JO213,RAWDC3!JV213,RAWDC3!JX213)</f>
        <v>0</v>
      </c>
      <c r="H214" s="162"/>
      <c r="I214" s="162">
        <f t="shared" si="10"/>
        <v>0</v>
      </c>
      <c r="J214" s="173">
        <f>SUM(RAWDC3!IF213,RAWDC3!IP213,RAWDC3!JJ213,RAWDC3!JP213,RAWDC3!JQ213,RAWDC3!JS213,RAWDC3!JW213,RAWDC3!KC213,RAWDC3!KD213,RAWDC3!KG213)</f>
        <v>0</v>
      </c>
      <c r="K214" s="173">
        <f>SUM(RAWDC3!HX213,RAWDC3!HY213,RAWDC3!IC213,RAWDC3!ID213,RAWDC3!IG213,RAWDC3!IN213,RAWDC3!IO213,RAWDC3!IR213,RAWDC3!IZ213,RAWDC3!JD213,RAWDC3!JE213,RAWDC3!JM213,RAWDC3!JN213,RAWDC3!JR213,RAWDC3!JT213,RAWDC3!JU213,RAWDC3!JZ213,RAWDC3!KA213,RAWDC3!KB213,RAWDC3!KE213,RAWDC3!KF213,RAWDC3!KH213,RAWDC3!KI213)</f>
        <v>0</v>
      </c>
    </row>
    <row r="215" spans="1:11">
      <c r="A215" s="128">
        <v>212</v>
      </c>
      <c r="B215" s="162">
        <f>RAWDC3!K214</f>
        <v>0</v>
      </c>
      <c r="C215" s="162">
        <f>RAWDC3!L214</f>
        <v>0</v>
      </c>
      <c r="D215" s="173">
        <f>SUM(RAWDC3!IH214,RAWDC3!IJ214,RAWDC3!IK214,RAWDC3!IL214,RAWDC3!IW214,RAWDC3!JC214,RAWDC3!JF214)</f>
        <v>0</v>
      </c>
      <c r="E215" s="174">
        <f>SUM(RAWDC3!IB214,RAWDC3!II214,RAWDC3!IQ214,RAWDC3!JB214,RAWDC3!JL214,RAWDC3!JY214,RAWDC3!KJ214)</f>
        <v>0</v>
      </c>
      <c r="F215" s="174">
        <f>SUM(RAWDC3!HZ214,RAWDC3!IA214,RAWDC3!IE214,RAWDC3!IM214,RAWDC3!IT214,RAWDC3!IU214,RAWDC3!IV214,RAWDC3!JA214,RAWDC3!JG214,RAWDC3!JH214)</f>
        <v>0</v>
      </c>
      <c r="G215" s="174">
        <f>SUM(RAWDC3!IS214,RAWDC3!IX214,RAWDC3!IY214,RAWDC3!JI214,RAWDC3!JK214,RAWDC3!JO214,RAWDC3!JV214,RAWDC3!JX214)</f>
        <v>0</v>
      </c>
      <c r="H215" s="162"/>
      <c r="I215" s="162">
        <f t="shared" si="10"/>
        <v>0</v>
      </c>
      <c r="J215" s="173">
        <f>SUM(RAWDC3!IF214,RAWDC3!IP214,RAWDC3!JJ214,RAWDC3!JP214,RAWDC3!JQ214,RAWDC3!JS214,RAWDC3!JW214,RAWDC3!KC214,RAWDC3!KD214,RAWDC3!KG214)</f>
        <v>0</v>
      </c>
      <c r="K215" s="173">
        <f>SUM(RAWDC3!HX214,RAWDC3!HY214,RAWDC3!IC214,RAWDC3!ID214,RAWDC3!IG214,RAWDC3!IN214,RAWDC3!IO214,RAWDC3!IR214,RAWDC3!IZ214,RAWDC3!JD214,RAWDC3!JE214,RAWDC3!JM214,RAWDC3!JN214,RAWDC3!JR214,RAWDC3!JT214,RAWDC3!JU214,RAWDC3!JZ214,RAWDC3!KA214,RAWDC3!KB214,RAWDC3!KE214,RAWDC3!KF214,RAWDC3!KH214,RAWDC3!KI214)</f>
        <v>0</v>
      </c>
    </row>
    <row r="216" spans="1:11">
      <c r="A216" s="128">
        <v>213</v>
      </c>
      <c r="B216" s="162">
        <f>RAWDC3!K215</f>
        <v>0</v>
      </c>
      <c r="C216" s="162">
        <f>RAWDC3!L215</f>
        <v>0</v>
      </c>
      <c r="D216" s="173">
        <f>SUM(RAWDC3!IH215,RAWDC3!IJ215,RAWDC3!IK215,RAWDC3!IL215,RAWDC3!IW215,RAWDC3!JC215,RAWDC3!JF215)</f>
        <v>0</v>
      </c>
      <c r="E216" s="174">
        <f>SUM(RAWDC3!IB215,RAWDC3!II215,RAWDC3!IQ215,RAWDC3!JB215,RAWDC3!JL215,RAWDC3!JY215,RAWDC3!KJ215)</f>
        <v>0</v>
      </c>
      <c r="F216" s="174">
        <f>SUM(RAWDC3!HZ215,RAWDC3!IA215,RAWDC3!IE215,RAWDC3!IM215,RAWDC3!IT215,RAWDC3!IU215,RAWDC3!IV215,RAWDC3!JA215,RAWDC3!JG215,RAWDC3!JH215)</f>
        <v>0</v>
      </c>
      <c r="G216" s="174">
        <f>SUM(RAWDC3!IS215,RAWDC3!IX215,RAWDC3!IY215,RAWDC3!JI215,RAWDC3!JK215,RAWDC3!JO215,RAWDC3!JV215,RAWDC3!JX215)</f>
        <v>0</v>
      </c>
      <c r="H216" s="162"/>
      <c r="I216" s="162">
        <f t="shared" si="10"/>
        <v>0</v>
      </c>
      <c r="J216" s="173">
        <f>SUM(RAWDC3!IF215,RAWDC3!IP215,RAWDC3!JJ215,RAWDC3!JP215,RAWDC3!JQ215,RAWDC3!JS215,RAWDC3!JW215,RAWDC3!KC215,RAWDC3!KD215,RAWDC3!KG215)</f>
        <v>0</v>
      </c>
      <c r="K216" s="173">
        <f>SUM(RAWDC3!HX215,RAWDC3!HY215,RAWDC3!IC215,RAWDC3!ID215,RAWDC3!IG215,RAWDC3!IN215,RAWDC3!IO215,RAWDC3!IR215,RAWDC3!IZ215,RAWDC3!JD215,RAWDC3!JE215,RAWDC3!JM215,RAWDC3!JN215,RAWDC3!JR215,RAWDC3!JT215,RAWDC3!JU215,RAWDC3!JZ215,RAWDC3!KA215,RAWDC3!KB215,RAWDC3!KE215,RAWDC3!KF215,RAWDC3!KH215,RAWDC3!KI215)</f>
        <v>0</v>
      </c>
    </row>
    <row r="217" spans="1:11">
      <c r="A217" s="128">
        <v>214</v>
      </c>
      <c r="B217" s="162">
        <f>RAWDC3!K216</f>
        <v>0</v>
      </c>
      <c r="C217" s="162">
        <f>RAWDC3!L216</f>
        <v>0</v>
      </c>
      <c r="D217" s="173">
        <f>SUM(RAWDC3!IH216,RAWDC3!IJ216,RAWDC3!IK216,RAWDC3!IL216,RAWDC3!IW216,RAWDC3!JC216,RAWDC3!JF216)</f>
        <v>0</v>
      </c>
      <c r="E217" s="174">
        <f>SUM(RAWDC3!IB216,RAWDC3!II216,RAWDC3!IQ216,RAWDC3!JB216,RAWDC3!JL216,RAWDC3!JY216,RAWDC3!KJ216)</f>
        <v>0</v>
      </c>
      <c r="F217" s="174">
        <f>SUM(RAWDC3!HZ216,RAWDC3!IA216,RAWDC3!IE216,RAWDC3!IM216,RAWDC3!IT216,RAWDC3!IU216,RAWDC3!IV216,RAWDC3!JA216,RAWDC3!JG216,RAWDC3!JH216)</f>
        <v>0</v>
      </c>
      <c r="G217" s="174">
        <f>SUM(RAWDC3!IS216,RAWDC3!IX216,RAWDC3!IY216,RAWDC3!JI216,RAWDC3!JK216,RAWDC3!JO216,RAWDC3!JV216,RAWDC3!JX216)</f>
        <v>0</v>
      </c>
      <c r="H217" s="162"/>
      <c r="I217" s="162">
        <f t="shared" si="10"/>
        <v>0</v>
      </c>
      <c r="J217" s="173">
        <f>SUM(RAWDC3!IF216,RAWDC3!IP216,RAWDC3!JJ216,RAWDC3!JP216,RAWDC3!JQ216,RAWDC3!JS216,RAWDC3!JW216,RAWDC3!KC216,RAWDC3!KD216,RAWDC3!KG216)</f>
        <v>0</v>
      </c>
      <c r="K217" s="173">
        <f>SUM(RAWDC3!HX216,RAWDC3!HY216,RAWDC3!IC216,RAWDC3!ID216,RAWDC3!IG216,RAWDC3!IN216,RAWDC3!IO216,RAWDC3!IR216,RAWDC3!IZ216,RAWDC3!JD216,RAWDC3!JE216,RAWDC3!JM216,RAWDC3!JN216,RAWDC3!JR216,RAWDC3!JT216,RAWDC3!JU216,RAWDC3!JZ216,RAWDC3!KA216,RAWDC3!KB216,RAWDC3!KE216,RAWDC3!KF216,RAWDC3!KH216,RAWDC3!KI216)</f>
        <v>0</v>
      </c>
    </row>
    <row r="218" spans="1:11">
      <c r="A218" s="128">
        <v>215</v>
      </c>
      <c r="B218" s="162" t="str">
        <f>RAWDC3!K217</f>
        <v>Keetan</v>
      </c>
      <c r="C218" s="162" t="str">
        <f>RAWDC3!L217</f>
        <v>Patel</v>
      </c>
      <c r="D218" s="173">
        <f>SUM(RAWDC3!IH217,RAWDC3!IJ217,RAWDC3!IK217,RAWDC3!IL217,RAWDC3!IW217,RAWDC3!JC217,RAWDC3!JF217)</f>
        <v>23</v>
      </c>
      <c r="E218" s="174">
        <f>SUM(RAWDC3!IB217,RAWDC3!II217,RAWDC3!IQ217,RAWDC3!JB217,RAWDC3!JL217,RAWDC3!JY217,RAWDC3!KJ217)</f>
        <v>28</v>
      </c>
      <c r="F218" s="174">
        <f>SUM(RAWDC3!HZ217,RAWDC3!IA217,RAWDC3!IE217,RAWDC3!IM217,RAWDC3!IT217,RAWDC3!IU217,RAWDC3!IV217,RAWDC3!JA217,RAWDC3!JG217,RAWDC3!JH217)</f>
        <v>28</v>
      </c>
      <c r="G218" s="174">
        <f>SUM(RAWDC3!IS217,RAWDC3!IX217,RAWDC3!IY217,RAWDC3!JI217,RAWDC3!JK217,RAWDC3!JO217,RAWDC3!JV217,RAWDC3!JX217)</f>
        <v>18</v>
      </c>
      <c r="H218" s="162"/>
      <c r="I218" s="162">
        <f t="shared" si="10"/>
        <v>97</v>
      </c>
      <c r="J218" s="173">
        <f>SUM(RAWDC3!IF217,RAWDC3!IP217,RAWDC3!JJ217,RAWDC3!JP217,RAWDC3!JQ217,RAWDC3!JS217,RAWDC3!JW217,RAWDC3!KC217,RAWDC3!KD217,RAWDC3!KG217)</f>
        <v>27</v>
      </c>
      <c r="K218" s="173">
        <f>SUM(RAWDC3!HX217,RAWDC3!HY217,RAWDC3!IC217,RAWDC3!ID217,RAWDC3!IG217,RAWDC3!IN217,RAWDC3!IO217,RAWDC3!IR217,RAWDC3!IZ217,RAWDC3!JD217,RAWDC3!JE217,RAWDC3!JM217,RAWDC3!JN217,RAWDC3!JR217,RAWDC3!JT217,RAWDC3!JU217,RAWDC3!JZ217,RAWDC3!KA217,RAWDC3!KB217,RAWDC3!KE217,RAWDC3!KF217,RAWDC3!KH217,RAWDC3!KI217)</f>
        <v>49</v>
      </c>
    </row>
    <row r="219" spans="1:11">
      <c r="A219" s="128">
        <v>216</v>
      </c>
      <c r="B219" s="162" t="str">
        <f>RAWDC3!K218</f>
        <v>Stephen</v>
      </c>
      <c r="C219" s="162" t="str">
        <f>RAWDC3!L218</f>
        <v>O'Neill</v>
      </c>
      <c r="D219" s="173">
        <f>SUM(RAWDC3!IH218,RAWDC3!IJ218,RAWDC3!IK218,RAWDC3!IL218,RAWDC3!IW218,RAWDC3!JC218,RAWDC3!JF218)</f>
        <v>15</v>
      </c>
      <c r="E219" s="174">
        <f>SUM(RAWDC3!IB218,RAWDC3!II218,RAWDC3!IQ218,RAWDC3!JB218,RAWDC3!JL218,RAWDC3!JY218,RAWDC3!KJ218)</f>
        <v>14</v>
      </c>
      <c r="F219" s="174">
        <f>SUM(RAWDC3!HZ218,RAWDC3!IA218,RAWDC3!IE218,RAWDC3!IM218,RAWDC3!IT218,RAWDC3!IU218,RAWDC3!IV218,RAWDC3!JA218,RAWDC3!JG218,RAWDC3!JH218)</f>
        <v>24</v>
      </c>
      <c r="G219" s="174">
        <f>SUM(RAWDC3!IS218,RAWDC3!IX218,RAWDC3!IY218,RAWDC3!JI218,RAWDC3!JK218,RAWDC3!JO218,RAWDC3!JV218,RAWDC3!JX218)</f>
        <v>26</v>
      </c>
      <c r="H219" s="162"/>
      <c r="I219" s="162">
        <f t="shared" si="10"/>
        <v>79</v>
      </c>
      <c r="J219" s="173">
        <f>SUM(RAWDC3!IF218,RAWDC3!IP218,RAWDC3!JJ218,RAWDC3!JP218,RAWDC3!JQ218,RAWDC3!JS218,RAWDC3!JW218,RAWDC3!KC218,RAWDC3!KD218,RAWDC3!KG218)</f>
        <v>21</v>
      </c>
      <c r="K219" s="173">
        <f>SUM(RAWDC3!HX218,RAWDC3!HY218,RAWDC3!IC218,RAWDC3!ID218,RAWDC3!IG218,RAWDC3!IN218,RAWDC3!IO218,RAWDC3!IR218,RAWDC3!IZ218,RAWDC3!JD218,RAWDC3!JE218,RAWDC3!JM218,RAWDC3!JN218,RAWDC3!JR218,RAWDC3!JT218,RAWDC3!JU218,RAWDC3!JZ218,RAWDC3!KA218,RAWDC3!KB218,RAWDC3!KE218,RAWDC3!KF218,RAWDC3!KH218,RAWDC3!KI218)</f>
        <v>58</v>
      </c>
    </row>
    <row r="220" spans="1:11">
      <c r="A220" s="128">
        <v>217</v>
      </c>
      <c r="B220" s="162">
        <f>RAWDC3!K219</f>
        <v>0</v>
      </c>
      <c r="C220" s="162">
        <f>RAWDC3!L219</f>
        <v>0</v>
      </c>
      <c r="D220" s="173">
        <f>SUM(RAWDC3!IH219,RAWDC3!IJ219,RAWDC3!IK219,RAWDC3!IL219,RAWDC3!IW219,RAWDC3!JC219,RAWDC3!JF219)</f>
        <v>0</v>
      </c>
      <c r="E220" s="174">
        <f>SUM(RAWDC3!IB219,RAWDC3!II219,RAWDC3!IQ219,RAWDC3!JB219,RAWDC3!JL219,RAWDC3!JY219,RAWDC3!KJ219)</f>
        <v>0</v>
      </c>
      <c r="F220" s="174">
        <f>SUM(RAWDC3!HZ219,RAWDC3!IA219,RAWDC3!IE219,RAWDC3!IM219,RAWDC3!IT219,RAWDC3!IU219,RAWDC3!IV219,RAWDC3!JA219,RAWDC3!JG219,RAWDC3!JH219)</f>
        <v>0</v>
      </c>
      <c r="G220" s="174">
        <f>SUM(RAWDC3!IS219,RAWDC3!IX219,RAWDC3!IY219,RAWDC3!JI219,RAWDC3!JK219,RAWDC3!JO219,RAWDC3!JV219,RAWDC3!JX219)</f>
        <v>0</v>
      </c>
      <c r="H220" s="162"/>
      <c r="I220" s="162">
        <f t="shared" si="10"/>
        <v>0</v>
      </c>
      <c r="J220" s="173">
        <f>SUM(RAWDC3!IF219,RAWDC3!IP219,RAWDC3!JJ219,RAWDC3!JP219,RAWDC3!JQ219,RAWDC3!JS219,RAWDC3!JW219,RAWDC3!KC219,RAWDC3!KD219,RAWDC3!KG219)</f>
        <v>0</v>
      </c>
      <c r="K220" s="173">
        <f>SUM(RAWDC3!HX219,RAWDC3!HY219,RAWDC3!IC219,RAWDC3!ID219,RAWDC3!IG219,RAWDC3!IN219,RAWDC3!IO219,RAWDC3!IR219,RAWDC3!IZ219,RAWDC3!JD219,RAWDC3!JE219,RAWDC3!JM219,RAWDC3!JN219,RAWDC3!JR219,RAWDC3!JT219,RAWDC3!JU219,RAWDC3!JZ219,RAWDC3!KA219,RAWDC3!KB219,RAWDC3!KE219,RAWDC3!KF219,RAWDC3!KH219,RAWDC3!KI219)</f>
        <v>0</v>
      </c>
    </row>
    <row r="221" spans="1:11">
      <c r="A221" s="128">
        <v>218</v>
      </c>
      <c r="B221" s="162">
        <f>RAWDC3!K220</f>
        <v>0</v>
      </c>
      <c r="C221" s="162">
        <f>RAWDC3!L220</f>
        <v>0</v>
      </c>
      <c r="D221" s="173">
        <f>SUM(RAWDC3!IH220,RAWDC3!IJ220,RAWDC3!IK220,RAWDC3!IL220,RAWDC3!IW220,RAWDC3!JC220,RAWDC3!JF220)</f>
        <v>0</v>
      </c>
      <c r="E221" s="174">
        <f>SUM(RAWDC3!IB220,RAWDC3!II220,RAWDC3!IQ220,RAWDC3!JB220,RAWDC3!JL220,RAWDC3!JY220,RAWDC3!KJ220)</f>
        <v>0</v>
      </c>
      <c r="F221" s="174">
        <f>SUM(RAWDC3!HZ220,RAWDC3!IA220,RAWDC3!IE220,RAWDC3!IM220,RAWDC3!IT220,RAWDC3!IU220,RAWDC3!IV220,RAWDC3!JA220,RAWDC3!JG220,RAWDC3!JH220)</f>
        <v>0</v>
      </c>
      <c r="G221" s="174">
        <f>SUM(RAWDC3!IS220,RAWDC3!IX220,RAWDC3!IY220,RAWDC3!JI220,RAWDC3!JK220,RAWDC3!JO220,RAWDC3!JV220,RAWDC3!JX220)</f>
        <v>0</v>
      </c>
      <c r="H221" s="162"/>
      <c r="I221" s="162">
        <f t="shared" si="10"/>
        <v>0</v>
      </c>
      <c r="J221" s="173">
        <f>SUM(RAWDC3!IF220,RAWDC3!IP220,RAWDC3!JJ220,RAWDC3!JP220,RAWDC3!JQ220,RAWDC3!JS220,RAWDC3!JW220,RAWDC3!KC220,RAWDC3!KD220,RAWDC3!KG220)</f>
        <v>0</v>
      </c>
      <c r="K221" s="173">
        <f>SUM(RAWDC3!HX220,RAWDC3!HY220,RAWDC3!IC220,RAWDC3!ID220,RAWDC3!IG220,RAWDC3!IN220,RAWDC3!IO220,RAWDC3!IR220,RAWDC3!IZ220,RAWDC3!JD220,RAWDC3!JE220,RAWDC3!JM220,RAWDC3!JN220,RAWDC3!JR220,RAWDC3!JT220,RAWDC3!JU220,RAWDC3!JZ220,RAWDC3!KA220,RAWDC3!KB220,RAWDC3!KE220,RAWDC3!KF220,RAWDC3!KH220,RAWDC3!KI220)</f>
        <v>0</v>
      </c>
    </row>
    <row r="222" spans="1:11">
      <c r="A222" s="128">
        <v>219</v>
      </c>
      <c r="B222" s="162" t="str">
        <f>RAWDC3!K221</f>
        <v>Chloe</v>
      </c>
      <c r="C222" s="162" t="str">
        <f>RAWDC3!L221</f>
        <v>Richards</v>
      </c>
      <c r="D222" s="173">
        <f>SUM(RAWDC3!IH221,RAWDC3!IJ221,RAWDC3!IK221,RAWDC3!IL221,RAWDC3!IW221,RAWDC3!JC221,RAWDC3!JF221)</f>
        <v>19</v>
      </c>
      <c r="E222" s="174">
        <f>SUM(RAWDC3!IB221,RAWDC3!II221,RAWDC3!IQ221,RAWDC3!JB221,RAWDC3!JL221,RAWDC3!JY221,RAWDC3!KJ221)</f>
        <v>26</v>
      </c>
      <c r="F222" s="174">
        <f>SUM(RAWDC3!HZ221,RAWDC3!IA221,RAWDC3!IE221,RAWDC3!IM221,RAWDC3!IT221,RAWDC3!IU221,RAWDC3!IV221,RAWDC3!JA221,RAWDC3!JG221,RAWDC3!JH221)</f>
        <v>30</v>
      </c>
      <c r="G222" s="174">
        <f>SUM(RAWDC3!IS221,RAWDC3!IX221,RAWDC3!IY221,RAWDC3!JI221,RAWDC3!JK221,RAWDC3!JO221,RAWDC3!JV221,RAWDC3!JX221)</f>
        <v>17</v>
      </c>
      <c r="H222" s="162"/>
      <c r="I222" s="162">
        <f t="shared" si="10"/>
        <v>92</v>
      </c>
      <c r="J222" s="173">
        <f>SUM(RAWDC3!IF221,RAWDC3!IP221,RAWDC3!JJ221,RAWDC3!JP221,RAWDC3!JQ221,RAWDC3!JS221,RAWDC3!JW221,RAWDC3!KC221,RAWDC3!KD221,RAWDC3!KG221)</f>
        <v>35</v>
      </c>
      <c r="K222" s="173">
        <f>SUM(RAWDC3!HX221,RAWDC3!HY221,RAWDC3!IC221,RAWDC3!ID221,RAWDC3!IG221,RAWDC3!IN221,RAWDC3!IO221,RAWDC3!IR221,RAWDC3!IZ221,RAWDC3!JD221,RAWDC3!JE221,RAWDC3!JM221,RAWDC3!JN221,RAWDC3!JR221,RAWDC3!JT221,RAWDC3!JU221,RAWDC3!JZ221,RAWDC3!KA221,RAWDC3!KB221,RAWDC3!KE221,RAWDC3!KF221,RAWDC3!KH221,RAWDC3!KI221)</f>
        <v>62</v>
      </c>
    </row>
    <row r="223" spans="1:11">
      <c r="A223" s="128">
        <v>220</v>
      </c>
      <c r="B223" s="162">
        <f>RAWDC3!K222</f>
        <v>0</v>
      </c>
      <c r="C223" s="162">
        <f>RAWDC3!L222</f>
        <v>0</v>
      </c>
      <c r="D223" s="173">
        <f>SUM(RAWDC3!IH222,RAWDC3!IJ222,RAWDC3!IK222,RAWDC3!IL222,RAWDC3!IW222,RAWDC3!JC222,RAWDC3!JF222)</f>
        <v>0</v>
      </c>
      <c r="E223" s="174">
        <f>SUM(RAWDC3!IB222,RAWDC3!II222,RAWDC3!IQ222,RAWDC3!JB222,RAWDC3!JL222,RAWDC3!JY222,RAWDC3!KJ222)</f>
        <v>0</v>
      </c>
      <c r="F223" s="174">
        <f>SUM(RAWDC3!HZ222,RAWDC3!IA222,RAWDC3!IE222,RAWDC3!IM222,RAWDC3!IT222,RAWDC3!IU222,RAWDC3!IV222,RAWDC3!JA222,RAWDC3!JG222,RAWDC3!JH222)</f>
        <v>0</v>
      </c>
      <c r="G223" s="174">
        <f>SUM(RAWDC3!IS222,RAWDC3!IX222,RAWDC3!IY222,RAWDC3!JI222,RAWDC3!JK222,RAWDC3!JO222,RAWDC3!JV222,RAWDC3!JX222)</f>
        <v>0</v>
      </c>
      <c r="H223" s="162"/>
      <c r="I223" s="162">
        <f t="shared" si="10"/>
        <v>0</v>
      </c>
      <c r="J223" s="173">
        <f>SUM(RAWDC3!IF222,RAWDC3!IP222,RAWDC3!JJ222,RAWDC3!JP222,RAWDC3!JQ222,RAWDC3!JS222,RAWDC3!JW222,RAWDC3!KC222,RAWDC3!KD222,RAWDC3!KG222)</f>
        <v>0</v>
      </c>
      <c r="K223" s="173">
        <f>SUM(RAWDC3!HX222,RAWDC3!HY222,RAWDC3!IC222,RAWDC3!ID222,RAWDC3!IG222,RAWDC3!IN222,RAWDC3!IO222,RAWDC3!IR222,RAWDC3!IZ222,RAWDC3!JD222,RAWDC3!JE222,RAWDC3!JM222,RAWDC3!JN222,RAWDC3!JR222,RAWDC3!JT222,RAWDC3!JU222,RAWDC3!JZ222,RAWDC3!KA222,RAWDC3!KB222,RAWDC3!KE222,RAWDC3!KF222,RAWDC3!KH222,RAWDC3!KI222)</f>
        <v>0</v>
      </c>
    </row>
    <row r="224" spans="1:11">
      <c r="A224" s="128">
        <v>221</v>
      </c>
      <c r="B224" s="162">
        <f>RAWDC3!K223</f>
        <v>0</v>
      </c>
      <c r="C224" s="162">
        <f>RAWDC3!L223</f>
        <v>0</v>
      </c>
      <c r="D224" s="173">
        <f>SUM(RAWDC3!IH223,RAWDC3!IJ223,RAWDC3!IK223,RAWDC3!IL223,RAWDC3!IW223,RAWDC3!JC223,RAWDC3!JF223)</f>
        <v>0</v>
      </c>
      <c r="E224" s="174">
        <f>SUM(RAWDC3!IB223,RAWDC3!II223,RAWDC3!IQ223,RAWDC3!JB223,RAWDC3!JL223,RAWDC3!JY223,RAWDC3!KJ223)</f>
        <v>0</v>
      </c>
      <c r="F224" s="174">
        <f>SUM(RAWDC3!HZ223,RAWDC3!IA223,RAWDC3!IE223,RAWDC3!IM223,RAWDC3!IT223,RAWDC3!IU223,RAWDC3!IV223,RAWDC3!JA223,RAWDC3!JG223,RAWDC3!JH223)</f>
        <v>0</v>
      </c>
      <c r="G224" s="174">
        <f>SUM(RAWDC3!IS223,RAWDC3!IX223,RAWDC3!IY223,RAWDC3!JI223,RAWDC3!JK223,RAWDC3!JO223,RAWDC3!JV223,RAWDC3!JX223)</f>
        <v>0</v>
      </c>
      <c r="H224" s="162"/>
      <c r="I224" s="162">
        <f t="shared" si="10"/>
        <v>0</v>
      </c>
      <c r="J224" s="173">
        <f>SUM(RAWDC3!IF223,RAWDC3!IP223,RAWDC3!JJ223,RAWDC3!JP223,RAWDC3!JQ223,RAWDC3!JS223,RAWDC3!JW223,RAWDC3!KC223,RAWDC3!KD223,RAWDC3!KG223)</f>
        <v>0</v>
      </c>
      <c r="K224" s="173">
        <f>SUM(RAWDC3!HX223,RAWDC3!HY223,RAWDC3!IC223,RAWDC3!ID223,RAWDC3!IG223,RAWDC3!IN223,RAWDC3!IO223,RAWDC3!IR223,RAWDC3!IZ223,RAWDC3!JD223,RAWDC3!JE223,RAWDC3!JM223,RAWDC3!JN223,RAWDC3!JR223,RAWDC3!JT223,RAWDC3!JU223,RAWDC3!JZ223,RAWDC3!KA223,RAWDC3!KB223,RAWDC3!KE223,RAWDC3!KF223,RAWDC3!KH223,RAWDC3!KI223)</f>
        <v>0</v>
      </c>
    </row>
    <row r="225" spans="1:11">
      <c r="A225" s="128">
        <v>222</v>
      </c>
      <c r="B225" s="162">
        <f>RAWDC3!K224</f>
        <v>0</v>
      </c>
      <c r="C225" s="162">
        <f>RAWDC3!L224</f>
        <v>0</v>
      </c>
      <c r="D225" s="173">
        <f>SUM(RAWDC3!IH224,RAWDC3!IJ224,RAWDC3!IK224,RAWDC3!IL224,RAWDC3!IW224,RAWDC3!JC224,RAWDC3!JF224)</f>
        <v>0</v>
      </c>
      <c r="E225" s="174">
        <f>SUM(RAWDC3!IB224,RAWDC3!II224,RAWDC3!IQ224,RAWDC3!JB224,RAWDC3!JL224,RAWDC3!JY224,RAWDC3!KJ224)</f>
        <v>0</v>
      </c>
      <c r="F225" s="174">
        <f>SUM(RAWDC3!HZ224,RAWDC3!IA224,RAWDC3!IE224,RAWDC3!IM224,RAWDC3!IT224,RAWDC3!IU224,RAWDC3!IV224,RAWDC3!JA224,RAWDC3!JG224,RAWDC3!JH224)</f>
        <v>0</v>
      </c>
      <c r="G225" s="174">
        <f>SUM(RAWDC3!IS224,RAWDC3!IX224,RAWDC3!IY224,RAWDC3!JI224,RAWDC3!JK224,RAWDC3!JO224,RAWDC3!JV224,RAWDC3!JX224)</f>
        <v>0</v>
      </c>
      <c r="H225" s="162"/>
      <c r="I225" s="162">
        <f t="shared" ref="I225:I288" si="11">SUM(D225:G225)</f>
        <v>0</v>
      </c>
      <c r="J225" s="173">
        <f>SUM(RAWDC3!IF224,RAWDC3!IP224,RAWDC3!JJ224,RAWDC3!JP224,RAWDC3!JQ224,RAWDC3!JS224,RAWDC3!JW224,RAWDC3!KC224,RAWDC3!KD224,RAWDC3!KG224)</f>
        <v>0</v>
      </c>
      <c r="K225" s="173">
        <f>SUM(RAWDC3!HX224,RAWDC3!HY224,RAWDC3!IC224,RAWDC3!ID224,RAWDC3!IG224,RAWDC3!IN224,RAWDC3!IO224,RAWDC3!IR224,RAWDC3!IZ224,RAWDC3!JD224,RAWDC3!JE224,RAWDC3!JM224,RAWDC3!JN224,RAWDC3!JR224,RAWDC3!JT224,RAWDC3!JU224,RAWDC3!JZ224,RAWDC3!KA224,RAWDC3!KB224,RAWDC3!KE224,RAWDC3!KF224,RAWDC3!KH224,RAWDC3!KI224)</f>
        <v>0</v>
      </c>
    </row>
    <row r="226" spans="1:11">
      <c r="A226" s="128">
        <v>223</v>
      </c>
      <c r="B226" s="162">
        <f>RAWDC3!K225</f>
        <v>0</v>
      </c>
      <c r="C226" s="162">
        <f>RAWDC3!L225</f>
        <v>0</v>
      </c>
      <c r="D226" s="173">
        <f>SUM(RAWDC3!IH225,RAWDC3!IJ225,RAWDC3!IK225,RAWDC3!IL225,RAWDC3!IW225,RAWDC3!JC225,RAWDC3!JF225)</f>
        <v>0</v>
      </c>
      <c r="E226" s="174">
        <f>SUM(RAWDC3!IB225,RAWDC3!II225,RAWDC3!IQ225,RAWDC3!JB225,RAWDC3!JL225,RAWDC3!JY225,RAWDC3!KJ225)</f>
        <v>0</v>
      </c>
      <c r="F226" s="174">
        <f>SUM(RAWDC3!HZ225,RAWDC3!IA225,RAWDC3!IE225,RAWDC3!IM225,RAWDC3!IT225,RAWDC3!IU225,RAWDC3!IV225,RAWDC3!JA225,RAWDC3!JG225,RAWDC3!JH225)</f>
        <v>0</v>
      </c>
      <c r="G226" s="174">
        <f>SUM(RAWDC3!IS225,RAWDC3!IX225,RAWDC3!IY225,RAWDC3!JI225,RAWDC3!JK225,RAWDC3!JO225,RAWDC3!JV225,RAWDC3!JX225)</f>
        <v>0</v>
      </c>
      <c r="H226" s="162"/>
      <c r="I226" s="162">
        <f t="shared" si="11"/>
        <v>0</v>
      </c>
      <c r="J226" s="173">
        <f>SUM(RAWDC3!IF225,RAWDC3!IP225,RAWDC3!JJ225,RAWDC3!JP225,RAWDC3!JQ225,RAWDC3!JS225,RAWDC3!JW225,RAWDC3!KC225,RAWDC3!KD225,RAWDC3!KG225)</f>
        <v>0</v>
      </c>
      <c r="K226" s="173">
        <f>SUM(RAWDC3!HX225,RAWDC3!HY225,RAWDC3!IC225,RAWDC3!ID225,RAWDC3!IG225,RAWDC3!IN225,RAWDC3!IO225,RAWDC3!IR225,RAWDC3!IZ225,RAWDC3!JD225,RAWDC3!JE225,RAWDC3!JM225,RAWDC3!JN225,RAWDC3!JR225,RAWDC3!JT225,RAWDC3!JU225,RAWDC3!JZ225,RAWDC3!KA225,RAWDC3!KB225,RAWDC3!KE225,RAWDC3!KF225,RAWDC3!KH225,RAWDC3!KI225)</f>
        <v>0</v>
      </c>
    </row>
    <row r="227" spans="1:11">
      <c r="A227" s="128">
        <v>224</v>
      </c>
      <c r="B227" s="162" t="str">
        <f>RAWDC3!K226</f>
        <v>Joel</v>
      </c>
      <c r="C227" s="162" t="str">
        <f>RAWDC3!L226</f>
        <v>Redman</v>
      </c>
      <c r="D227" s="173">
        <f>SUM(RAWDC3!IH226,RAWDC3!IJ226,RAWDC3!IK226,RAWDC3!IL226,RAWDC3!IW226,RAWDC3!JC226,RAWDC3!JF226)</f>
        <v>19</v>
      </c>
      <c r="E227" s="174">
        <f>SUM(RAWDC3!IB226,RAWDC3!II226,RAWDC3!IQ226,RAWDC3!JB226,RAWDC3!JL226,RAWDC3!JY226,RAWDC3!KJ226)</f>
        <v>27</v>
      </c>
      <c r="F227" s="174">
        <f>SUM(RAWDC3!HZ226,RAWDC3!IA226,RAWDC3!IE226,RAWDC3!IM226,RAWDC3!IT226,RAWDC3!IU226,RAWDC3!IV226,RAWDC3!JA226,RAWDC3!JG226,RAWDC3!JH226)</f>
        <v>28</v>
      </c>
      <c r="G227" s="174">
        <f>SUM(RAWDC3!IS226,RAWDC3!IX226,RAWDC3!IY226,RAWDC3!JI226,RAWDC3!JK226,RAWDC3!JO226,RAWDC3!JV226,RAWDC3!JX226)</f>
        <v>18</v>
      </c>
      <c r="H227" s="162"/>
      <c r="I227" s="162">
        <f t="shared" si="11"/>
        <v>92</v>
      </c>
      <c r="J227" s="173">
        <f>SUM(RAWDC3!IF226,RAWDC3!IP226,RAWDC3!JJ226,RAWDC3!JP226,RAWDC3!JQ226,RAWDC3!JS226,RAWDC3!JW226,RAWDC3!KC226,RAWDC3!KD226,RAWDC3!KG226)</f>
        <v>16</v>
      </c>
      <c r="K227" s="173">
        <f>SUM(RAWDC3!HX226,RAWDC3!HY226,RAWDC3!IC226,RAWDC3!ID226,RAWDC3!IG226,RAWDC3!IN226,RAWDC3!IO226,RAWDC3!IR226,RAWDC3!IZ226,RAWDC3!JD226,RAWDC3!JE226,RAWDC3!JM226,RAWDC3!JN226,RAWDC3!JR226,RAWDC3!JT226,RAWDC3!JU226,RAWDC3!JZ226,RAWDC3!KA226,RAWDC3!KB226,RAWDC3!KE226,RAWDC3!KF226,RAWDC3!KH226,RAWDC3!KI226)</f>
        <v>33</v>
      </c>
    </row>
    <row r="228" spans="1:11">
      <c r="A228" s="128">
        <v>225</v>
      </c>
      <c r="B228" s="162">
        <f>RAWDC3!K227</f>
        <v>0</v>
      </c>
      <c r="C228" s="162">
        <f>RAWDC3!L227</f>
        <v>0</v>
      </c>
      <c r="D228" s="173">
        <f>SUM(RAWDC3!IH227,RAWDC3!IJ227,RAWDC3!IK227,RAWDC3!IL227,RAWDC3!IW227,RAWDC3!JC227,RAWDC3!JF227)</f>
        <v>0</v>
      </c>
      <c r="E228" s="174">
        <f>SUM(RAWDC3!IB227,RAWDC3!II227,RAWDC3!IQ227,RAWDC3!JB227,RAWDC3!JL227,RAWDC3!JY227,RAWDC3!KJ227)</f>
        <v>0</v>
      </c>
      <c r="F228" s="174">
        <f>SUM(RAWDC3!HZ227,RAWDC3!IA227,RAWDC3!IE227,RAWDC3!IM227,RAWDC3!IT227,RAWDC3!IU227,RAWDC3!IV227,RAWDC3!JA227,RAWDC3!JG227,RAWDC3!JH227)</f>
        <v>0</v>
      </c>
      <c r="G228" s="174">
        <f>SUM(RAWDC3!IS227,RAWDC3!IX227,RAWDC3!IY227,RAWDC3!JI227,RAWDC3!JK227,RAWDC3!JO227,RAWDC3!JV227,RAWDC3!JX227)</f>
        <v>0</v>
      </c>
      <c r="H228" s="162"/>
      <c r="I228" s="162">
        <f t="shared" si="11"/>
        <v>0</v>
      </c>
      <c r="J228" s="173">
        <f>SUM(RAWDC3!IF227,RAWDC3!IP227,RAWDC3!JJ227,RAWDC3!JP227,RAWDC3!JQ227,RAWDC3!JS227,RAWDC3!JW227,RAWDC3!KC227,RAWDC3!KD227,RAWDC3!KG227)</f>
        <v>0</v>
      </c>
      <c r="K228" s="173">
        <f>SUM(RAWDC3!HX227,RAWDC3!HY227,RAWDC3!IC227,RAWDC3!ID227,RAWDC3!IG227,RAWDC3!IN227,RAWDC3!IO227,RAWDC3!IR227,RAWDC3!IZ227,RAWDC3!JD227,RAWDC3!JE227,RAWDC3!JM227,RAWDC3!JN227,RAWDC3!JR227,RAWDC3!JT227,RAWDC3!JU227,RAWDC3!JZ227,RAWDC3!KA227,RAWDC3!KB227,RAWDC3!KE227,RAWDC3!KF227,RAWDC3!KH227,RAWDC3!KI227)</f>
        <v>0</v>
      </c>
    </row>
    <row r="229" spans="1:11">
      <c r="A229" s="128">
        <v>226</v>
      </c>
      <c r="B229" s="162">
        <f>RAWDC3!K228</f>
        <v>0</v>
      </c>
      <c r="C229" s="162">
        <f>RAWDC3!L228</f>
        <v>0</v>
      </c>
      <c r="D229" s="173">
        <f>SUM(RAWDC3!IH228,RAWDC3!IJ228,RAWDC3!IK228,RAWDC3!IL228,RAWDC3!IW228,RAWDC3!JC228,RAWDC3!JF228)</f>
        <v>0</v>
      </c>
      <c r="E229" s="174">
        <f>SUM(RAWDC3!IB228,RAWDC3!II228,RAWDC3!IQ228,RAWDC3!JB228,RAWDC3!JL228,RAWDC3!JY228,RAWDC3!KJ228)</f>
        <v>0</v>
      </c>
      <c r="F229" s="174">
        <f>SUM(RAWDC3!HZ228,RAWDC3!IA228,RAWDC3!IE228,RAWDC3!IM228,RAWDC3!IT228,RAWDC3!IU228,RAWDC3!IV228,RAWDC3!JA228,RAWDC3!JG228,RAWDC3!JH228)</f>
        <v>0</v>
      </c>
      <c r="G229" s="174">
        <f>SUM(RAWDC3!IS228,RAWDC3!IX228,RAWDC3!IY228,RAWDC3!JI228,RAWDC3!JK228,RAWDC3!JO228,RAWDC3!JV228,RAWDC3!JX228)</f>
        <v>0</v>
      </c>
      <c r="H229" s="162"/>
      <c r="I229" s="162">
        <f t="shared" si="11"/>
        <v>0</v>
      </c>
      <c r="J229" s="173">
        <f>SUM(RAWDC3!IF228,RAWDC3!IP228,RAWDC3!JJ228,RAWDC3!JP228,RAWDC3!JQ228,RAWDC3!JS228,RAWDC3!JW228,RAWDC3!KC228,RAWDC3!KD228,RAWDC3!KG228)</f>
        <v>0</v>
      </c>
      <c r="K229" s="173">
        <f>SUM(RAWDC3!HX228,RAWDC3!HY228,RAWDC3!IC228,RAWDC3!ID228,RAWDC3!IG228,RAWDC3!IN228,RAWDC3!IO228,RAWDC3!IR228,RAWDC3!IZ228,RAWDC3!JD228,RAWDC3!JE228,RAWDC3!JM228,RAWDC3!JN228,RAWDC3!JR228,RAWDC3!JT228,RAWDC3!JU228,RAWDC3!JZ228,RAWDC3!KA228,RAWDC3!KB228,RAWDC3!KE228,RAWDC3!KF228,RAWDC3!KH228,RAWDC3!KI228)</f>
        <v>0</v>
      </c>
    </row>
    <row r="230" spans="1:11">
      <c r="A230" s="128">
        <v>227</v>
      </c>
      <c r="B230" s="162">
        <f>RAWDC3!K229</f>
        <v>0</v>
      </c>
      <c r="C230" s="162">
        <f>RAWDC3!L229</f>
        <v>0</v>
      </c>
      <c r="D230" s="173">
        <f>SUM(RAWDC3!IH229,RAWDC3!IJ229,RAWDC3!IK229,RAWDC3!IL229,RAWDC3!IW229,RAWDC3!JC229,RAWDC3!JF229)</f>
        <v>0</v>
      </c>
      <c r="E230" s="174">
        <f>SUM(RAWDC3!IB229,RAWDC3!II229,RAWDC3!IQ229,RAWDC3!JB229,RAWDC3!JL229,RAWDC3!JY229,RAWDC3!KJ229)</f>
        <v>0</v>
      </c>
      <c r="F230" s="174">
        <f>SUM(RAWDC3!HZ229,RAWDC3!IA229,RAWDC3!IE229,RAWDC3!IM229,RAWDC3!IT229,RAWDC3!IU229,RAWDC3!IV229,RAWDC3!JA229,RAWDC3!JG229,RAWDC3!JH229)</f>
        <v>0</v>
      </c>
      <c r="G230" s="174">
        <f>SUM(RAWDC3!IS229,RAWDC3!IX229,RAWDC3!IY229,RAWDC3!JI229,RAWDC3!JK229,RAWDC3!JO229,RAWDC3!JV229,RAWDC3!JX229)</f>
        <v>0</v>
      </c>
      <c r="H230" s="162"/>
      <c r="I230" s="162">
        <f t="shared" si="11"/>
        <v>0</v>
      </c>
      <c r="J230" s="173">
        <f>SUM(RAWDC3!IF229,RAWDC3!IP229,RAWDC3!JJ229,RAWDC3!JP229,RAWDC3!JQ229,RAWDC3!JS229,RAWDC3!JW229,RAWDC3!KC229,RAWDC3!KD229,RAWDC3!KG229)</f>
        <v>0</v>
      </c>
      <c r="K230" s="173">
        <f>SUM(RAWDC3!HX229,RAWDC3!HY229,RAWDC3!IC229,RAWDC3!ID229,RAWDC3!IG229,RAWDC3!IN229,RAWDC3!IO229,RAWDC3!IR229,RAWDC3!IZ229,RAWDC3!JD229,RAWDC3!JE229,RAWDC3!JM229,RAWDC3!JN229,RAWDC3!JR229,RAWDC3!JT229,RAWDC3!JU229,RAWDC3!JZ229,RAWDC3!KA229,RAWDC3!KB229,RAWDC3!KE229,RAWDC3!KF229,RAWDC3!KH229,RAWDC3!KI229)</f>
        <v>0</v>
      </c>
    </row>
    <row r="231" spans="1:11">
      <c r="A231" s="128">
        <v>228</v>
      </c>
      <c r="B231" s="162">
        <f>RAWDC3!K230</f>
        <v>0</v>
      </c>
      <c r="C231" s="162">
        <f>RAWDC3!L230</f>
        <v>0</v>
      </c>
      <c r="D231" s="173">
        <f>SUM(RAWDC3!IH230,RAWDC3!IJ230,RAWDC3!IK230,RAWDC3!IL230,RAWDC3!IW230,RAWDC3!JC230,RAWDC3!JF230)</f>
        <v>0</v>
      </c>
      <c r="E231" s="174">
        <f>SUM(RAWDC3!IB230,RAWDC3!II230,RAWDC3!IQ230,RAWDC3!JB230,RAWDC3!JL230,RAWDC3!JY230,RAWDC3!KJ230)</f>
        <v>0</v>
      </c>
      <c r="F231" s="174">
        <f>SUM(RAWDC3!HZ230,RAWDC3!IA230,RAWDC3!IE230,RAWDC3!IM230,RAWDC3!IT230,RAWDC3!IU230,RAWDC3!IV230,RAWDC3!JA230,RAWDC3!JG230,RAWDC3!JH230)</f>
        <v>0</v>
      </c>
      <c r="G231" s="174">
        <f>SUM(RAWDC3!IS230,RAWDC3!IX230,RAWDC3!IY230,RAWDC3!JI230,RAWDC3!JK230,RAWDC3!JO230,RAWDC3!JV230,RAWDC3!JX230)</f>
        <v>0</v>
      </c>
      <c r="H231" s="162"/>
      <c r="I231" s="162">
        <f t="shared" si="11"/>
        <v>0</v>
      </c>
      <c r="J231" s="173">
        <f>SUM(RAWDC3!IF230,RAWDC3!IP230,RAWDC3!JJ230,RAWDC3!JP230,RAWDC3!JQ230,RAWDC3!JS230,RAWDC3!JW230,RAWDC3!KC230,RAWDC3!KD230,RAWDC3!KG230)</f>
        <v>0</v>
      </c>
      <c r="K231" s="173">
        <f>SUM(RAWDC3!HX230,RAWDC3!HY230,RAWDC3!IC230,RAWDC3!ID230,RAWDC3!IG230,RAWDC3!IN230,RAWDC3!IO230,RAWDC3!IR230,RAWDC3!IZ230,RAWDC3!JD230,RAWDC3!JE230,RAWDC3!JM230,RAWDC3!JN230,RAWDC3!JR230,RAWDC3!JT230,RAWDC3!JU230,RAWDC3!JZ230,RAWDC3!KA230,RAWDC3!KB230,RAWDC3!KE230,RAWDC3!KF230,RAWDC3!KH230,RAWDC3!KI230)</f>
        <v>0</v>
      </c>
    </row>
    <row r="232" spans="1:11">
      <c r="A232" s="128">
        <v>229</v>
      </c>
      <c r="B232" s="162">
        <f>RAWDC3!K231</f>
        <v>0</v>
      </c>
      <c r="C232" s="162">
        <f>RAWDC3!L231</f>
        <v>0</v>
      </c>
      <c r="D232" s="173">
        <f>SUM(RAWDC3!IH231,RAWDC3!IJ231,RAWDC3!IK231,RAWDC3!IL231,RAWDC3!IW231,RAWDC3!JC231,RAWDC3!JF231)</f>
        <v>0</v>
      </c>
      <c r="E232" s="174">
        <f>SUM(RAWDC3!IB231,RAWDC3!II231,RAWDC3!IQ231,RAWDC3!JB231,RAWDC3!JL231,RAWDC3!JY231,RAWDC3!KJ231)</f>
        <v>0</v>
      </c>
      <c r="F232" s="174">
        <f>SUM(RAWDC3!HZ231,RAWDC3!IA231,RAWDC3!IE231,RAWDC3!IM231,RAWDC3!IT231,RAWDC3!IU231,RAWDC3!IV231,RAWDC3!JA231,RAWDC3!JG231,RAWDC3!JH231)</f>
        <v>0</v>
      </c>
      <c r="G232" s="174">
        <f>SUM(RAWDC3!IS231,RAWDC3!IX231,RAWDC3!IY231,RAWDC3!JI231,RAWDC3!JK231,RAWDC3!JO231,RAWDC3!JV231,RAWDC3!JX231)</f>
        <v>0</v>
      </c>
      <c r="H232" s="162"/>
      <c r="I232" s="162">
        <f t="shared" si="11"/>
        <v>0</v>
      </c>
      <c r="J232" s="173">
        <f>SUM(RAWDC3!IF231,RAWDC3!IP231,RAWDC3!JJ231,RAWDC3!JP231,RAWDC3!JQ231,RAWDC3!JS231,RAWDC3!JW231,RAWDC3!KC231,RAWDC3!KD231,RAWDC3!KG231)</f>
        <v>0</v>
      </c>
      <c r="K232" s="173">
        <f>SUM(RAWDC3!HX231,RAWDC3!HY231,RAWDC3!IC231,RAWDC3!ID231,RAWDC3!IG231,RAWDC3!IN231,RAWDC3!IO231,RAWDC3!IR231,RAWDC3!IZ231,RAWDC3!JD231,RAWDC3!JE231,RAWDC3!JM231,RAWDC3!JN231,RAWDC3!JR231,RAWDC3!JT231,RAWDC3!JU231,RAWDC3!JZ231,RAWDC3!KA231,RAWDC3!KB231,RAWDC3!KE231,RAWDC3!KF231,RAWDC3!KH231,RAWDC3!KI231)</f>
        <v>0</v>
      </c>
    </row>
    <row r="233" spans="1:11">
      <c r="A233" s="128">
        <v>230</v>
      </c>
      <c r="B233" s="162">
        <f>RAWDC3!K232</f>
        <v>0</v>
      </c>
      <c r="C233" s="162">
        <f>RAWDC3!L232</f>
        <v>0</v>
      </c>
      <c r="D233" s="173">
        <f>SUM(RAWDC3!IH232,RAWDC3!IJ232,RAWDC3!IK232,RAWDC3!IL232,RAWDC3!IW232,RAWDC3!JC232,RAWDC3!JF232)</f>
        <v>0</v>
      </c>
      <c r="E233" s="174">
        <f>SUM(RAWDC3!IB232,RAWDC3!II232,RAWDC3!IQ232,RAWDC3!JB232,RAWDC3!JL232,RAWDC3!JY232,RAWDC3!KJ232)</f>
        <v>0</v>
      </c>
      <c r="F233" s="174">
        <f>SUM(RAWDC3!HZ232,RAWDC3!IA232,RAWDC3!IE232,RAWDC3!IM232,RAWDC3!IT232,RAWDC3!IU232,RAWDC3!IV232,RAWDC3!JA232,RAWDC3!JG232,RAWDC3!JH232)</f>
        <v>0</v>
      </c>
      <c r="G233" s="174">
        <f>SUM(RAWDC3!IS232,RAWDC3!IX232,RAWDC3!IY232,RAWDC3!JI232,RAWDC3!JK232,RAWDC3!JO232,RAWDC3!JV232,RAWDC3!JX232)</f>
        <v>0</v>
      </c>
      <c r="H233" s="162"/>
      <c r="I233" s="162">
        <f t="shared" si="11"/>
        <v>0</v>
      </c>
      <c r="J233" s="173">
        <f>SUM(RAWDC3!IF232,RAWDC3!IP232,RAWDC3!JJ232,RAWDC3!JP232,RAWDC3!JQ232,RAWDC3!JS232,RAWDC3!JW232,RAWDC3!KC232,RAWDC3!KD232,RAWDC3!KG232)</f>
        <v>0</v>
      </c>
      <c r="K233" s="173">
        <f>SUM(RAWDC3!HX232,RAWDC3!HY232,RAWDC3!IC232,RAWDC3!ID232,RAWDC3!IG232,RAWDC3!IN232,RAWDC3!IO232,RAWDC3!IR232,RAWDC3!IZ232,RAWDC3!JD232,RAWDC3!JE232,RAWDC3!JM232,RAWDC3!JN232,RAWDC3!JR232,RAWDC3!JT232,RAWDC3!JU232,RAWDC3!JZ232,RAWDC3!KA232,RAWDC3!KB232,RAWDC3!KE232,RAWDC3!KF232,RAWDC3!KH232,RAWDC3!KI232)</f>
        <v>0</v>
      </c>
    </row>
    <row r="234" spans="1:11">
      <c r="A234" s="128">
        <v>231</v>
      </c>
      <c r="B234" s="162">
        <f>RAWDC3!K233</f>
        <v>0</v>
      </c>
      <c r="C234" s="162">
        <f>RAWDC3!L233</f>
        <v>0</v>
      </c>
      <c r="D234" s="173">
        <f>SUM(RAWDC3!IH233,RAWDC3!IJ233,RAWDC3!IK233,RAWDC3!IL233,RAWDC3!IW233,RAWDC3!JC233,RAWDC3!JF233)</f>
        <v>0</v>
      </c>
      <c r="E234" s="174">
        <f>SUM(RAWDC3!IB233,RAWDC3!II233,RAWDC3!IQ233,RAWDC3!JB233,RAWDC3!JL233,RAWDC3!JY233,RAWDC3!KJ233)</f>
        <v>0</v>
      </c>
      <c r="F234" s="174">
        <f>SUM(RAWDC3!HZ233,RAWDC3!IA233,RAWDC3!IE233,RAWDC3!IM233,RAWDC3!IT233,RAWDC3!IU233,RAWDC3!IV233,RAWDC3!JA233,RAWDC3!JG233,RAWDC3!JH233)</f>
        <v>0</v>
      </c>
      <c r="G234" s="174">
        <f>SUM(RAWDC3!IS233,RAWDC3!IX233,RAWDC3!IY233,RAWDC3!JI233,RAWDC3!JK233,RAWDC3!JO233,RAWDC3!JV233,RAWDC3!JX233)</f>
        <v>0</v>
      </c>
      <c r="H234" s="162"/>
      <c r="I234" s="162">
        <f t="shared" si="11"/>
        <v>0</v>
      </c>
      <c r="J234" s="173">
        <f>SUM(RAWDC3!IF233,RAWDC3!IP233,RAWDC3!JJ233,RAWDC3!JP233,RAWDC3!JQ233,RAWDC3!JS233,RAWDC3!JW233,RAWDC3!KC233,RAWDC3!KD233,RAWDC3!KG233)</f>
        <v>0</v>
      </c>
      <c r="K234" s="173">
        <f>SUM(RAWDC3!HX233,RAWDC3!HY233,RAWDC3!IC233,RAWDC3!ID233,RAWDC3!IG233,RAWDC3!IN233,RAWDC3!IO233,RAWDC3!IR233,RAWDC3!IZ233,RAWDC3!JD233,RAWDC3!JE233,RAWDC3!JM233,RAWDC3!JN233,RAWDC3!JR233,RAWDC3!JT233,RAWDC3!JU233,RAWDC3!JZ233,RAWDC3!KA233,RAWDC3!KB233,RAWDC3!KE233,RAWDC3!KF233,RAWDC3!KH233,RAWDC3!KI233)</f>
        <v>0</v>
      </c>
    </row>
    <row r="235" spans="1:11">
      <c r="A235" s="128">
        <v>232</v>
      </c>
      <c r="B235" s="162">
        <f>RAWDC3!K234</f>
        <v>0</v>
      </c>
      <c r="C235" s="162">
        <f>RAWDC3!L234</f>
        <v>0</v>
      </c>
      <c r="D235" s="173">
        <f>SUM(RAWDC3!IH234,RAWDC3!IJ234,RAWDC3!IK234,RAWDC3!IL234,RAWDC3!IW234,RAWDC3!JC234,RAWDC3!JF234)</f>
        <v>0</v>
      </c>
      <c r="E235" s="174">
        <f>SUM(RAWDC3!IB234,RAWDC3!II234,RAWDC3!IQ234,RAWDC3!JB234,RAWDC3!JL234,RAWDC3!JY234,RAWDC3!KJ234)</f>
        <v>0</v>
      </c>
      <c r="F235" s="174">
        <f>SUM(RAWDC3!HZ234,RAWDC3!IA234,RAWDC3!IE234,RAWDC3!IM234,RAWDC3!IT234,RAWDC3!IU234,RAWDC3!IV234,RAWDC3!JA234,RAWDC3!JG234,RAWDC3!JH234)</f>
        <v>0</v>
      </c>
      <c r="G235" s="174">
        <f>SUM(RAWDC3!IS234,RAWDC3!IX234,RAWDC3!IY234,RAWDC3!JI234,RAWDC3!JK234,RAWDC3!JO234,RAWDC3!JV234,RAWDC3!JX234)</f>
        <v>0</v>
      </c>
      <c r="H235" s="162"/>
      <c r="I235" s="162">
        <f t="shared" si="11"/>
        <v>0</v>
      </c>
      <c r="J235" s="173">
        <f>SUM(RAWDC3!IF234,RAWDC3!IP234,RAWDC3!JJ234,RAWDC3!JP234,RAWDC3!JQ234,RAWDC3!JS234,RAWDC3!JW234,RAWDC3!KC234,RAWDC3!KD234,RAWDC3!KG234)</f>
        <v>0</v>
      </c>
      <c r="K235" s="173">
        <f>SUM(RAWDC3!HX234,RAWDC3!HY234,RAWDC3!IC234,RAWDC3!ID234,RAWDC3!IG234,RAWDC3!IN234,RAWDC3!IO234,RAWDC3!IR234,RAWDC3!IZ234,RAWDC3!JD234,RAWDC3!JE234,RAWDC3!JM234,RAWDC3!JN234,RAWDC3!JR234,RAWDC3!JT234,RAWDC3!JU234,RAWDC3!JZ234,RAWDC3!KA234,RAWDC3!KB234,RAWDC3!KE234,RAWDC3!KF234,RAWDC3!KH234,RAWDC3!KI234)</f>
        <v>0</v>
      </c>
    </row>
    <row r="236" spans="1:11">
      <c r="A236" s="128">
        <v>233</v>
      </c>
      <c r="B236" s="162">
        <f>RAWDC3!K235</f>
        <v>0</v>
      </c>
      <c r="C236" s="162">
        <f>RAWDC3!L235</f>
        <v>0</v>
      </c>
      <c r="D236" s="173">
        <f>SUM(RAWDC3!IH235,RAWDC3!IJ235,RAWDC3!IK235,RAWDC3!IL235,RAWDC3!IW235,RAWDC3!JC235,RAWDC3!JF235)</f>
        <v>0</v>
      </c>
      <c r="E236" s="174">
        <f>SUM(RAWDC3!IB235,RAWDC3!II235,RAWDC3!IQ235,RAWDC3!JB235,RAWDC3!JL235,RAWDC3!JY235,RAWDC3!KJ235)</f>
        <v>0</v>
      </c>
      <c r="F236" s="174">
        <f>SUM(RAWDC3!HZ235,RAWDC3!IA235,RAWDC3!IE235,RAWDC3!IM235,RAWDC3!IT235,RAWDC3!IU235,RAWDC3!IV235,RAWDC3!JA235,RAWDC3!JG235,RAWDC3!JH235)</f>
        <v>0</v>
      </c>
      <c r="G236" s="174">
        <f>SUM(RAWDC3!IS235,RAWDC3!IX235,RAWDC3!IY235,RAWDC3!JI235,RAWDC3!JK235,RAWDC3!JO235,RAWDC3!JV235,RAWDC3!JX235)</f>
        <v>0</v>
      </c>
      <c r="H236" s="162"/>
      <c r="I236" s="162">
        <f t="shared" si="11"/>
        <v>0</v>
      </c>
      <c r="J236" s="173">
        <f>SUM(RAWDC3!IF235,RAWDC3!IP235,RAWDC3!JJ235,RAWDC3!JP235,RAWDC3!JQ235,RAWDC3!JS235,RAWDC3!JW235,RAWDC3!KC235,RAWDC3!KD235,RAWDC3!KG235)</f>
        <v>0</v>
      </c>
      <c r="K236" s="173">
        <f>SUM(RAWDC3!HX235,RAWDC3!HY235,RAWDC3!IC235,RAWDC3!ID235,RAWDC3!IG235,RAWDC3!IN235,RAWDC3!IO235,RAWDC3!IR235,RAWDC3!IZ235,RAWDC3!JD235,RAWDC3!JE235,RAWDC3!JM235,RAWDC3!JN235,RAWDC3!JR235,RAWDC3!JT235,RAWDC3!JU235,RAWDC3!JZ235,RAWDC3!KA235,RAWDC3!KB235,RAWDC3!KE235,RAWDC3!KF235,RAWDC3!KH235,RAWDC3!KI235)</f>
        <v>0</v>
      </c>
    </row>
    <row r="237" spans="1:11">
      <c r="A237" s="128">
        <v>234</v>
      </c>
      <c r="B237" s="162">
        <f>RAWDC3!K236</f>
        <v>0</v>
      </c>
      <c r="C237" s="162">
        <f>RAWDC3!L236</f>
        <v>0</v>
      </c>
      <c r="D237" s="173">
        <f>SUM(RAWDC3!IH236,RAWDC3!IJ236,RAWDC3!IK236,RAWDC3!IL236,RAWDC3!IW236,RAWDC3!JC236,RAWDC3!JF236)</f>
        <v>0</v>
      </c>
      <c r="E237" s="174">
        <f>SUM(RAWDC3!IB236,RAWDC3!II236,RAWDC3!IQ236,RAWDC3!JB236,RAWDC3!JL236,RAWDC3!JY236,RAWDC3!KJ236)</f>
        <v>0</v>
      </c>
      <c r="F237" s="174">
        <f>SUM(RAWDC3!HZ236,RAWDC3!IA236,RAWDC3!IE236,RAWDC3!IM236,RAWDC3!IT236,RAWDC3!IU236,RAWDC3!IV236,RAWDC3!JA236,RAWDC3!JG236,RAWDC3!JH236)</f>
        <v>0</v>
      </c>
      <c r="G237" s="174">
        <f>SUM(RAWDC3!IS236,RAWDC3!IX236,RAWDC3!IY236,RAWDC3!JI236,RAWDC3!JK236,RAWDC3!JO236,RAWDC3!JV236,RAWDC3!JX236)</f>
        <v>0</v>
      </c>
      <c r="H237" s="162"/>
      <c r="I237" s="162">
        <f t="shared" si="11"/>
        <v>0</v>
      </c>
      <c r="J237" s="173">
        <f>SUM(RAWDC3!IF236,RAWDC3!IP236,RAWDC3!JJ236,RAWDC3!JP236,RAWDC3!JQ236,RAWDC3!JS236,RAWDC3!JW236,RAWDC3!KC236,RAWDC3!KD236,RAWDC3!KG236)</f>
        <v>0</v>
      </c>
      <c r="K237" s="173">
        <f>SUM(RAWDC3!HX236,RAWDC3!HY236,RAWDC3!IC236,RAWDC3!ID236,RAWDC3!IG236,RAWDC3!IN236,RAWDC3!IO236,RAWDC3!IR236,RAWDC3!IZ236,RAWDC3!JD236,RAWDC3!JE236,RAWDC3!JM236,RAWDC3!JN236,RAWDC3!JR236,RAWDC3!JT236,RAWDC3!JU236,RAWDC3!JZ236,RAWDC3!KA236,RAWDC3!KB236,RAWDC3!KE236,RAWDC3!KF236,RAWDC3!KH236,RAWDC3!KI236)</f>
        <v>0</v>
      </c>
    </row>
    <row r="238" spans="1:11">
      <c r="A238" s="128">
        <v>235</v>
      </c>
      <c r="B238" s="162">
        <f>RAWDC3!K237</f>
        <v>0</v>
      </c>
      <c r="C238" s="162">
        <f>RAWDC3!L237</f>
        <v>0</v>
      </c>
      <c r="D238" s="173">
        <f>SUM(RAWDC3!IH237,RAWDC3!IJ237,RAWDC3!IK237,RAWDC3!IL237,RAWDC3!IW237,RAWDC3!JC237,RAWDC3!JF237)</f>
        <v>0</v>
      </c>
      <c r="E238" s="174">
        <f>SUM(RAWDC3!IB237,RAWDC3!II237,RAWDC3!IQ237,RAWDC3!JB237,RAWDC3!JL237,RAWDC3!JY237,RAWDC3!KJ237)</f>
        <v>0</v>
      </c>
      <c r="F238" s="174">
        <f>SUM(RAWDC3!HZ237,RAWDC3!IA237,RAWDC3!IE237,RAWDC3!IM237,RAWDC3!IT237,RAWDC3!IU237,RAWDC3!IV237,RAWDC3!JA237,RAWDC3!JG237,RAWDC3!JH237)</f>
        <v>0</v>
      </c>
      <c r="G238" s="174">
        <f>SUM(RAWDC3!IS237,RAWDC3!IX237,RAWDC3!IY237,RAWDC3!JI237,RAWDC3!JK237,RAWDC3!JO237,RAWDC3!JV237,RAWDC3!JX237)</f>
        <v>0</v>
      </c>
      <c r="H238" s="162"/>
      <c r="I238" s="162">
        <f t="shared" si="11"/>
        <v>0</v>
      </c>
      <c r="J238" s="173">
        <f>SUM(RAWDC3!IF237,RAWDC3!IP237,RAWDC3!JJ237,RAWDC3!JP237,RAWDC3!JQ237,RAWDC3!JS237,RAWDC3!JW237,RAWDC3!KC237,RAWDC3!KD237,RAWDC3!KG237)</f>
        <v>0</v>
      </c>
      <c r="K238" s="173">
        <f>SUM(RAWDC3!HX237,RAWDC3!HY237,RAWDC3!IC237,RAWDC3!ID237,RAWDC3!IG237,RAWDC3!IN237,RAWDC3!IO237,RAWDC3!IR237,RAWDC3!IZ237,RAWDC3!JD237,RAWDC3!JE237,RAWDC3!JM237,RAWDC3!JN237,RAWDC3!JR237,RAWDC3!JT237,RAWDC3!JU237,RAWDC3!JZ237,RAWDC3!KA237,RAWDC3!KB237,RAWDC3!KE237,RAWDC3!KF237,RAWDC3!KH237,RAWDC3!KI237)</f>
        <v>0</v>
      </c>
    </row>
    <row r="239" spans="1:11">
      <c r="A239" s="128">
        <v>236</v>
      </c>
      <c r="B239" s="162" t="str">
        <f>RAWDC3!K238</f>
        <v>Alex</v>
      </c>
      <c r="C239" s="162" t="str">
        <f>RAWDC3!L238</f>
        <v>Hull</v>
      </c>
      <c r="D239" s="173">
        <f>SUM(RAWDC3!IH238,RAWDC3!IJ238,RAWDC3!IK238,RAWDC3!IL238,RAWDC3!IW238,RAWDC3!JC238,RAWDC3!JF238)</f>
        <v>20</v>
      </c>
      <c r="E239" s="174">
        <f>SUM(RAWDC3!IB238,RAWDC3!II238,RAWDC3!IQ238,RAWDC3!JB238,RAWDC3!JL238,RAWDC3!JY238,RAWDC3!KJ238)</f>
        <v>20</v>
      </c>
      <c r="F239" s="174">
        <f>SUM(RAWDC3!HZ238,RAWDC3!IA238,RAWDC3!IE238,RAWDC3!IM238,RAWDC3!IT238,RAWDC3!IU238,RAWDC3!IV238,RAWDC3!JA238,RAWDC3!JG238,RAWDC3!JH238)</f>
        <v>25</v>
      </c>
      <c r="G239" s="174">
        <f>SUM(RAWDC3!IS238,RAWDC3!IX238,RAWDC3!IY238,RAWDC3!JI238,RAWDC3!JK238,RAWDC3!JO238,RAWDC3!JV238,RAWDC3!JX238)</f>
        <v>18</v>
      </c>
      <c r="H239" s="162"/>
      <c r="I239" s="162">
        <f t="shared" si="11"/>
        <v>83</v>
      </c>
      <c r="J239" s="173">
        <f>SUM(RAWDC3!IF238,RAWDC3!IP238,RAWDC3!JJ238,RAWDC3!JP238,RAWDC3!JQ238,RAWDC3!JS238,RAWDC3!JW238,RAWDC3!KC238,RAWDC3!KD238,RAWDC3!KG238)</f>
        <v>21</v>
      </c>
      <c r="K239" s="173">
        <f>SUM(RAWDC3!HX238,RAWDC3!HY238,RAWDC3!IC238,RAWDC3!ID238,RAWDC3!IG238,RAWDC3!IN238,RAWDC3!IO238,RAWDC3!IR238,RAWDC3!IZ238,RAWDC3!JD238,RAWDC3!JE238,RAWDC3!JM238,RAWDC3!JN238,RAWDC3!JR238,RAWDC3!JT238,RAWDC3!JU238,RAWDC3!JZ238,RAWDC3!KA238,RAWDC3!KB238,RAWDC3!KE238,RAWDC3!KF238,RAWDC3!KH238,RAWDC3!KI238)</f>
        <v>48</v>
      </c>
    </row>
    <row r="240" spans="1:11">
      <c r="A240" s="128">
        <v>237</v>
      </c>
      <c r="B240" s="162" t="str">
        <f>RAWDC3!K239</f>
        <v xml:space="preserve">Amy </v>
      </c>
      <c r="C240" s="162" t="str">
        <f>RAWDC3!L239</f>
        <v>Wright</v>
      </c>
      <c r="D240" s="173">
        <f>SUM(RAWDC3!IH239,RAWDC3!IJ239,RAWDC3!IK239,RAWDC3!IL239,RAWDC3!IW239,RAWDC3!JC239,RAWDC3!JF239)</f>
        <v>24</v>
      </c>
      <c r="E240" s="174">
        <f>SUM(RAWDC3!IB239,RAWDC3!II239,RAWDC3!IQ239,RAWDC3!JB239,RAWDC3!JL239,RAWDC3!JY239,RAWDC3!KJ239)</f>
        <v>25</v>
      </c>
      <c r="F240" s="174">
        <f>SUM(RAWDC3!HZ239,RAWDC3!IA239,RAWDC3!IE239,RAWDC3!IM239,RAWDC3!IT239,RAWDC3!IU239,RAWDC3!IV239,RAWDC3!JA239,RAWDC3!JG239,RAWDC3!JH239)</f>
        <v>25</v>
      </c>
      <c r="G240" s="174">
        <f>SUM(RAWDC3!IS239,RAWDC3!IX239,RAWDC3!IY239,RAWDC3!JI239,RAWDC3!JK239,RAWDC3!JO239,RAWDC3!JV239,RAWDC3!JX239)</f>
        <v>21</v>
      </c>
      <c r="H240" s="162"/>
      <c r="I240" s="162">
        <f t="shared" si="11"/>
        <v>95</v>
      </c>
      <c r="J240" s="173">
        <f>SUM(RAWDC3!IF239,RAWDC3!IP239,RAWDC3!JJ239,RAWDC3!JP239,RAWDC3!JQ239,RAWDC3!JS239,RAWDC3!JW239,RAWDC3!KC239,RAWDC3!KD239,RAWDC3!KG239)</f>
        <v>30</v>
      </c>
      <c r="K240" s="173">
        <f>SUM(RAWDC3!HX239,RAWDC3!HY239,RAWDC3!IC239,RAWDC3!ID239,RAWDC3!IG239,RAWDC3!IN239,RAWDC3!IO239,RAWDC3!IR239,RAWDC3!IZ239,RAWDC3!JD239,RAWDC3!JE239,RAWDC3!JM239,RAWDC3!JN239,RAWDC3!JR239,RAWDC3!JT239,RAWDC3!JU239,RAWDC3!JZ239,RAWDC3!KA239,RAWDC3!KB239,RAWDC3!KE239,RAWDC3!KF239,RAWDC3!KH239,RAWDC3!KI239)</f>
        <v>66</v>
      </c>
    </row>
    <row r="241" spans="1:11">
      <c r="A241" s="128">
        <v>238</v>
      </c>
      <c r="B241" s="162" t="str">
        <f>RAWDC3!K240</f>
        <v>Hannah</v>
      </c>
      <c r="C241" s="162" t="str">
        <f>RAWDC3!L240</f>
        <v>Russell</v>
      </c>
      <c r="D241" s="173">
        <f>SUM(RAWDC3!IH240,RAWDC3!IJ240,RAWDC3!IK240,RAWDC3!IL240,RAWDC3!IW240,RAWDC3!JC240,RAWDC3!JF240)</f>
        <v>21</v>
      </c>
      <c r="E241" s="174">
        <f>SUM(RAWDC3!IB240,RAWDC3!II240,RAWDC3!IQ240,RAWDC3!JB240,RAWDC3!JL240,RAWDC3!JY240,RAWDC3!KJ240)</f>
        <v>22</v>
      </c>
      <c r="F241" s="174">
        <f>SUM(RAWDC3!HZ240,RAWDC3!IA240,RAWDC3!IE240,RAWDC3!IM240,RAWDC3!IT240,RAWDC3!IU240,RAWDC3!IV240,RAWDC3!JA240,RAWDC3!JG240,RAWDC3!JH240)</f>
        <v>27</v>
      </c>
      <c r="G241" s="174">
        <f>SUM(RAWDC3!IS240,RAWDC3!IX240,RAWDC3!IY240,RAWDC3!JI240,RAWDC3!JK240,RAWDC3!JO240,RAWDC3!JV240,RAWDC3!JX240)</f>
        <v>25</v>
      </c>
      <c r="H241" s="162"/>
      <c r="I241" s="162">
        <f t="shared" si="11"/>
        <v>95</v>
      </c>
      <c r="J241" s="173">
        <f>SUM(RAWDC3!IF240,RAWDC3!IP240,RAWDC3!JJ240,RAWDC3!JP240,RAWDC3!JQ240,RAWDC3!JS240,RAWDC3!JW240,RAWDC3!KC240,RAWDC3!KD240,RAWDC3!KG240)</f>
        <v>24</v>
      </c>
      <c r="K241" s="173">
        <f>SUM(RAWDC3!HX240,RAWDC3!HY240,RAWDC3!IC240,RAWDC3!ID240,RAWDC3!IG240,RAWDC3!IN240,RAWDC3!IO240,RAWDC3!IR240,RAWDC3!IZ240,RAWDC3!JD240,RAWDC3!JE240,RAWDC3!JM240,RAWDC3!JN240,RAWDC3!JR240,RAWDC3!JT240,RAWDC3!JU240,RAWDC3!JZ240,RAWDC3!KA240,RAWDC3!KB240,RAWDC3!KE240,RAWDC3!KF240,RAWDC3!KH240,RAWDC3!KI240)</f>
        <v>44</v>
      </c>
    </row>
    <row r="242" spans="1:11">
      <c r="A242" s="128">
        <v>239</v>
      </c>
      <c r="B242" s="162" t="str">
        <f>RAWDC3!K241</f>
        <v>lee</v>
      </c>
      <c r="C242" s="162" t="str">
        <f>RAWDC3!L241</f>
        <v>tribe</v>
      </c>
      <c r="D242" s="173">
        <f>SUM(RAWDC3!IH241,RAWDC3!IJ241,RAWDC3!IK241,RAWDC3!IL241,RAWDC3!IW241,RAWDC3!JC241,RAWDC3!JF241)</f>
        <v>17</v>
      </c>
      <c r="E242" s="174">
        <f>SUM(RAWDC3!IB241,RAWDC3!II241,RAWDC3!IQ241,RAWDC3!JB241,RAWDC3!JL241,RAWDC3!JY241,RAWDC3!KJ241)</f>
        <v>19</v>
      </c>
      <c r="F242" s="174">
        <f>SUM(RAWDC3!HZ241,RAWDC3!IA241,RAWDC3!IE241,RAWDC3!IM241,RAWDC3!IT241,RAWDC3!IU241,RAWDC3!IV241,RAWDC3!JA241,RAWDC3!JG241,RAWDC3!JH241)</f>
        <v>28</v>
      </c>
      <c r="G242" s="174">
        <f>SUM(RAWDC3!IS241,RAWDC3!IX241,RAWDC3!IY241,RAWDC3!JI241,RAWDC3!JK241,RAWDC3!JO241,RAWDC3!JV241,RAWDC3!JX241)</f>
        <v>23</v>
      </c>
      <c r="H242" s="162"/>
      <c r="I242" s="162">
        <f t="shared" si="11"/>
        <v>87</v>
      </c>
      <c r="J242" s="173">
        <f>SUM(RAWDC3!IF241,RAWDC3!IP241,RAWDC3!JJ241,RAWDC3!JP241,RAWDC3!JQ241,RAWDC3!JS241,RAWDC3!JW241,RAWDC3!KC241,RAWDC3!KD241,RAWDC3!KG241)</f>
        <v>20</v>
      </c>
      <c r="K242" s="173">
        <f>SUM(RAWDC3!HX241,RAWDC3!HY241,RAWDC3!IC241,RAWDC3!ID241,RAWDC3!IG241,RAWDC3!IN241,RAWDC3!IO241,RAWDC3!IR241,RAWDC3!IZ241,RAWDC3!JD241,RAWDC3!JE241,RAWDC3!JM241,RAWDC3!JN241,RAWDC3!JR241,RAWDC3!JT241,RAWDC3!JU241,RAWDC3!JZ241,RAWDC3!KA241,RAWDC3!KB241,RAWDC3!KE241,RAWDC3!KF241,RAWDC3!KH241,RAWDC3!KI241)</f>
        <v>52</v>
      </c>
    </row>
    <row r="243" spans="1:11">
      <c r="A243" s="128">
        <v>240</v>
      </c>
      <c r="B243" s="162" t="str">
        <f>RAWDC3!K242</f>
        <v>Rafael</v>
      </c>
      <c r="C243" s="162" t="str">
        <f>RAWDC3!L242</f>
        <v>Avraamides</v>
      </c>
      <c r="D243" s="173">
        <f>SUM(RAWDC3!IH242,RAWDC3!IJ242,RAWDC3!IK242,RAWDC3!IL242,RAWDC3!IW242,RAWDC3!JC242,RAWDC3!JF242)</f>
        <v>23</v>
      </c>
      <c r="E243" s="174">
        <f>SUM(RAWDC3!IB242,RAWDC3!II242,RAWDC3!IQ242,RAWDC3!JB242,RAWDC3!JL242,RAWDC3!JY242,RAWDC3!KJ242)</f>
        <v>28</v>
      </c>
      <c r="F243" s="174">
        <f>SUM(RAWDC3!HZ242,RAWDC3!IA242,RAWDC3!IE242,RAWDC3!IM242,RAWDC3!IT242,RAWDC3!IU242,RAWDC3!IV242,RAWDC3!JA242,RAWDC3!JG242,RAWDC3!JH242)</f>
        <v>30</v>
      </c>
      <c r="G243" s="174">
        <f>SUM(RAWDC3!IS242,RAWDC3!IX242,RAWDC3!IY242,RAWDC3!JI242,RAWDC3!JK242,RAWDC3!JO242,RAWDC3!JV242,RAWDC3!JX242)</f>
        <v>13</v>
      </c>
      <c r="H243" s="162"/>
      <c r="I243" s="162">
        <f t="shared" si="11"/>
        <v>94</v>
      </c>
      <c r="J243" s="173">
        <f>SUM(RAWDC3!IF242,RAWDC3!IP242,RAWDC3!JJ242,RAWDC3!JP242,RAWDC3!JQ242,RAWDC3!JS242,RAWDC3!JW242,RAWDC3!KC242,RAWDC3!KD242,RAWDC3!KG242)</f>
        <v>11</v>
      </c>
      <c r="K243" s="173">
        <f>SUM(RAWDC3!HX242,RAWDC3!HY242,RAWDC3!IC242,RAWDC3!ID242,RAWDC3!IG242,RAWDC3!IN242,RAWDC3!IO242,RAWDC3!IR242,RAWDC3!IZ242,RAWDC3!JD242,RAWDC3!JE242,RAWDC3!JM242,RAWDC3!JN242,RAWDC3!JR242,RAWDC3!JT242,RAWDC3!JU242,RAWDC3!JZ242,RAWDC3!KA242,RAWDC3!KB242,RAWDC3!KE242,RAWDC3!KF242,RAWDC3!KH242,RAWDC3!KI242)</f>
        <v>50</v>
      </c>
    </row>
    <row r="244" spans="1:11">
      <c r="A244" s="128">
        <v>241</v>
      </c>
      <c r="B244" s="162">
        <f>RAWDC3!K243</f>
        <v>0</v>
      </c>
      <c r="C244" s="162">
        <f>RAWDC3!L243</f>
        <v>0</v>
      </c>
      <c r="D244" s="173">
        <f>SUM(RAWDC3!IH243,RAWDC3!IJ243,RAWDC3!IK243,RAWDC3!IL243,RAWDC3!IW243,RAWDC3!JC243,RAWDC3!JF243)</f>
        <v>0</v>
      </c>
      <c r="E244" s="174">
        <f>SUM(RAWDC3!IB243,RAWDC3!II243,RAWDC3!IQ243,RAWDC3!JB243,RAWDC3!JL243,RAWDC3!JY243,RAWDC3!KJ243)</f>
        <v>0</v>
      </c>
      <c r="F244" s="174">
        <f>SUM(RAWDC3!HZ243,RAWDC3!IA243,RAWDC3!IE243,RAWDC3!IM243,RAWDC3!IT243,RAWDC3!IU243,RAWDC3!IV243,RAWDC3!JA243,RAWDC3!JG243,RAWDC3!JH243)</f>
        <v>0</v>
      </c>
      <c r="G244" s="174">
        <f>SUM(RAWDC3!IS243,RAWDC3!IX243,RAWDC3!IY243,RAWDC3!JI243,RAWDC3!JK243,RAWDC3!JO243,RAWDC3!JV243,RAWDC3!JX243)</f>
        <v>0</v>
      </c>
      <c r="H244" s="162"/>
      <c r="I244" s="162">
        <f t="shared" si="11"/>
        <v>0</v>
      </c>
      <c r="J244" s="173">
        <f>SUM(RAWDC3!IF243,RAWDC3!IP243,RAWDC3!JJ243,RAWDC3!JP243,RAWDC3!JQ243,RAWDC3!JS243,RAWDC3!JW243,RAWDC3!KC243,RAWDC3!KD243,RAWDC3!KG243)</f>
        <v>0</v>
      </c>
      <c r="K244" s="173">
        <f>SUM(RAWDC3!HX243,RAWDC3!HY243,RAWDC3!IC243,RAWDC3!ID243,RAWDC3!IG243,RAWDC3!IN243,RAWDC3!IO243,RAWDC3!IR243,RAWDC3!IZ243,RAWDC3!JD243,RAWDC3!JE243,RAWDC3!JM243,RAWDC3!JN243,RAWDC3!JR243,RAWDC3!JT243,RAWDC3!JU243,RAWDC3!JZ243,RAWDC3!KA243,RAWDC3!KB243,RAWDC3!KE243,RAWDC3!KF243,RAWDC3!KH243,RAWDC3!KI243)</f>
        <v>0</v>
      </c>
    </row>
    <row r="245" spans="1:11">
      <c r="A245" s="128">
        <v>242</v>
      </c>
      <c r="B245" s="162" t="str">
        <f>RAWDC3!K244</f>
        <v>Hannah</v>
      </c>
      <c r="C245" s="162" t="str">
        <f>RAWDC3!L244</f>
        <v>Cooper</v>
      </c>
      <c r="D245" s="173">
        <f>SUM(RAWDC3!IH244,RAWDC3!IJ244,RAWDC3!IK244,RAWDC3!IL244,RAWDC3!IW244,RAWDC3!JC244,RAWDC3!JF244)</f>
        <v>14</v>
      </c>
      <c r="E245" s="174">
        <f>SUM(RAWDC3!IB244,RAWDC3!II244,RAWDC3!IQ244,RAWDC3!JB244,RAWDC3!JL244,RAWDC3!JY244,RAWDC3!KJ244)</f>
        <v>15</v>
      </c>
      <c r="F245" s="174">
        <f>SUM(RAWDC3!HZ244,RAWDC3!IA244,RAWDC3!IE244,RAWDC3!IM244,RAWDC3!IT244,RAWDC3!IU244,RAWDC3!IV244,RAWDC3!JA244,RAWDC3!JG244,RAWDC3!JH244)</f>
        <v>23</v>
      </c>
      <c r="G245" s="174">
        <f>SUM(RAWDC3!IS244,RAWDC3!IX244,RAWDC3!IY244,RAWDC3!JI244,RAWDC3!JK244,RAWDC3!JO244,RAWDC3!JV244,RAWDC3!JX244)</f>
        <v>22</v>
      </c>
      <c r="H245" s="162"/>
      <c r="I245" s="162">
        <f t="shared" si="11"/>
        <v>74</v>
      </c>
      <c r="J245" s="173">
        <f>SUM(RAWDC3!IF244,RAWDC3!IP244,RAWDC3!JJ244,RAWDC3!JP244,RAWDC3!JQ244,RAWDC3!JS244,RAWDC3!JW244,RAWDC3!KC244,RAWDC3!KD244,RAWDC3!KG244)</f>
        <v>15</v>
      </c>
      <c r="K245" s="173">
        <f>SUM(RAWDC3!HX244,RAWDC3!HY244,RAWDC3!IC244,RAWDC3!ID244,RAWDC3!IG244,RAWDC3!IN244,RAWDC3!IO244,RAWDC3!IR244,RAWDC3!IZ244,RAWDC3!JD244,RAWDC3!JE244,RAWDC3!JM244,RAWDC3!JN244,RAWDC3!JR244,RAWDC3!JT244,RAWDC3!JU244,RAWDC3!JZ244,RAWDC3!KA244,RAWDC3!KB244,RAWDC3!KE244,RAWDC3!KF244,RAWDC3!KH244,RAWDC3!KI244)</f>
        <v>63</v>
      </c>
    </row>
    <row r="246" spans="1:11">
      <c r="A246" s="128">
        <v>243</v>
      </c>
      <c r="B246" s="162" t="str">
        <f>RAWDC3!K245</f>
        <v xml:space="preserve">Charlotte </v>
      </c>
      <c r="C246" s="162" t="str">
        <f>RAWDC3!L245</f>
        <v>Cross</v>
      </c>
      <c r="D246" s="173">
        <f>SUM(RAWDC3!IH245,RAWDC3!IJ245,RAWDC3!IK245,RAWDC3!IL245,RAWDC3!IW245,RAWDC3!JC245,RAWDC3!JF245)</f>
        <v>17</v>
      </c>
      <c r="E246" s="174">
        <f>SUM(RAWDC3!IB245,RAWDC3!II245,RAWDC3!IQ245,RAWDC3!JB245,RAWDC3!JL245,RAWDC3!JY245,RAWDC3!KJ245)</f>
        <v>15</v>
      </c>
      <c r="F246" s="174">
        <f>SUM(RAWDC3!HZ245,RAWDC3!IA245,RAWDC3!IE245,RAWDC3!IM245,RAWDC3!IT245,RAWDC3!IU245,RAWDC3!IV245,RAWDC3!JA245,RAWDC3!JG245,RAWDC3!JH245)</f>
        <v>24</v>
      </c>
      <c r="G246" s="174">
        <f>SUM(RAWDC3!IS245,RAWDC3!IX245,RAWDC3!IY245,RAWDC3!JI245,RAWDC3!JK245,RAWDC3!JO245,RAWDC3!JV245,RAWDC3!JX245)</f>
        <v>16</v>
      </c>
      <c r="H246" s="162"/>
      <c r="I246" s="162">
        <f t="shared" si="11"/>
        <v>72</v>
      </c>
      <c r="J246" s="173">
        <f>SUM(RAWDC3!IF245,RAWDC3!IP245,RAWDC3!JJ245,RAWDC3!JP245,RAWDC3!JQ245,RAWDC3!JS245,RAWDC3!JW245,RAWDC3!KC245,RAWDC3!KD245,RAWDC3!KG245)</f>
        <v>14</v>
      </c>
      <c r="K246" s="173">
        <f>SUM(RAWDC3!HX245,RAWDC3!HY245,RAWDC3!IC245,RAWDC3!ID245,RAWDC3!IG245,RAWDC3!IN245,RAWDC3!IO245,RAWDC3!IR245,RAWDC3!IZ245,RAWDC3!JD245,RAWDC3!JE245,RAWDC3!JM245,RAWDC3!JN245,RAWDC3!JR245,RAWDC3!JT245,RAWDC3!JU245,RAWDC3!JZ245,RAWDC3!KA245,RAWDC3!KB245,RAWDC3!KE245,RAWDC3!KF245,RAWDC3!KH245,RAWDC3!KI245)</f>
        <v>37</v>
      </c>
    </row>
    <row r="247" spans="1:11">
      <c r="A247" s="128">
        <v>244</v>
      </c>
      <c r="B247" s="162" t="str">
        <f>RAWDC3!K246</f>
        <v>Stephanie</v>
      </c>
      <c r="C247" s="162" t="str">
        <f>RAWDC3!L246</f>
        <v>Beardsmore</v>
      </c>
      <c r="D247" s="173">
        <f>SUM(RAWDC3!IH246,RAWDC3!IJ246,RAWDC3!IK246,RAWDC3!IL246,RAWDC3!IW246,RAWDC3!JC246,RAWDC3!JF246)</f>
        <v>16</v>
      </c>
      <c r="E247" s="174">
        <f>SUM(RAWDC3!IB246,RAWDC3!II246,RAWDC3!IQ246,RAWDC3!JB246,RAWDC3!JL246,RAWDC3!JY246,RAWDC3!KJ246)</f>
        <v>17</v>
      </c>
      <c r="F247" s="174">
        <f>SUM(RAWDC3!HZ246,RAWDC3!IA246,RAWDC3!IE246,RAWDC3!IM246,RAWDC3!IT246,RAWDC3!IU246,RAWDC3!IV246,RAWDC3!JA246,RAWDC3!JG246,RAWDC3!JH246)</f>
        <v>26</v>
      </c>
      <c r="G247" s="174">
        <f>SUM(RAWDC3!IS246,RAWDC3!IX246,RAWDC3!IY246,RAWDC3!JI246,RAWDC3!JK246,RAWDC3!JO246,RAWDC3!JV246,RAWDC3!JX246)</f>
        <v>19</v>
      </c>
      <c r="H247" s="162"/>
      <c r="I247" s="162">
        <f t="shared" si="11"/>
        <v>78</v>
      </c>
      <c r="J247" s="173">
        <f>SUM(RAWDC3!IF246,RAWDC3!IP246,RAWDC3!JJ246,RAWDC3!JP246,RAWDC3!JQ246,RAWDC3!JS246,RAWDC3!JW246,RAWDC3!KC246,RAWDC3!KD246,RAWDC3!KG246)</f>
        <v>30</v>
      </c>
      <c r="K247" s="173">
        <f>SUM(RAWDC3!HX246,RAWDC3!HY246,RAWDC3!IC246,RAWDC3!ID246,RAWDC3!IG246,RAWDC3!IN246,RAWDC3!IO246,RAWDC3!IR246,RAWDC3!IZ246,RAWDC3!JD246,RAWDC3!JE246,RAWDC3!JM246,RAWDC3!JN246,RAWDC3!JR246,RAWDC3!JT246,RAWDC3!JU246,RAWDC3!JZ246,RAWDC3!KA246,RAWDC3!KB246,RAWDC3!KE246,RAWDC3!KF246,RAWDC3!KH246,RAWDC3!KI246)</f>
        <v>71</v>
      </c>
    </row>
    <row r="248" spans="1:11">
      <c r="A248" s="128">
        <v>245</v>
      </c>
      <c r="B248" s="162">
        <f>RAWDC3!K247</f>
        <v>0</v>
      </c>
      <c r="C248" s="162">
        <f>RAWDC3!L247</f>
        <v>0</v>
      </c>
      <c r="D248" s="173">
        <f>SUM(RAWDC3!IH247,RAWDC3!IJ247,RAWDC3!IK247,RAWDC3!IL247,RAWDC3!IW247,RAWDC3!JC247,RAWDC3!JF247)</f>
        <v>0</v>
      </c>
      <c r="E248" s="174">
        <f>SUM(RAWDC3!IB247,RAWDC3!II247,RAWDC3!IQ247,RAWDC3!JB247,RAWDC3!JL247,RAWDC3!JY247,RAWDC3!KJ247)</f>
        <v>0</v>
      </c>
      <c r="F248" s="174">
        <f>SUM(RAWDC3!HZ247,RAWDC3!IA247,RAWDC3!IE247,RAWDC3!IM247,RAWDC3!IT247,RAWDC3!IU247,RAWDC3!IV247,RAWDC3!JA247,RAWDC3!JG247,RAWDC3!JH247)</f>
        <v>0</v>
      </c>
      <c r="G248" s="174">
        <f>SUM(RAWDC3!IS247,RAWDC3!IX247,RAWDC3!IY247,RAWDC3!JI247,RAWDC3!JK247,RAWDC3!JO247,RAWDC3!JV247,RAWDC3!JX247)</f>
        <v>0</v>
      </c>
      <c r="H248" s="162"/>
      <c r="I248" s="162">
        <f t="shared" si="11"/>
        <v>0</v>
      </c>
      <c r="J248" s="173">
        <f>SUM(RAWDC3!IF247,RAWDC3!IP247,RAWDC3!JJ247,RAWDC3!JP247,RAWDC3!JQ247,RAWDC3!JS247,RAWDC3!JW247,RAWDC3!KC247,RAWDC3!KD247,RAWDC3!KG247)</f>
        <v>0</v>
      </c>
      <c r="K248" s="173">
        <f>SUM(RAWDC3!HX247,RAWDC3!HY247,RAWDC3!IC247,RAWDC3!ID247,RAWDC3!IG247,RAWDC3!IN247,RAWDC3!IO247,RAWDC3!IR247,RAWDC3!IZ247,RAWDC3!JD247,RAWDC3!JE247,RAWDC3!JM247,RAWDC3!JN247,RAWDC3!JR247,RAWDC3!JT247,RAWDC3!JU247,RAWDC3!JZ247,RAWDC3!KA247,RAWDC3!KB247,RAWDC3!KE247,RAWDC3!KF247,RAWDC3!KH247,RAWDC3!KI247)</f>
        <v>0</v>
      </c>
    </row>
    <row r="249" spans="1:11">
      <c r="A249" s="128">
        <v>246</v>
      </c>
      <c r="B249" s="162">
        <f>RAWDC3!K248</f>
        <v>0</v>
      </c>
      <c r="C249" s="162">
        <f>RAWDC3!L248</f>
        <v>0</v>
      </c>
      <c r="D249" s="173">
        <f>SUM(RAWDC3!IH248,RAWDC3!IJ248,RAWDC3!IK248,RAWDC3!IL248,RAWDC3!IW248,RAWDC3!JC248,RAWDC3!JF248)</f>
        <v>0</v>
      </c>
      <c r="E249" s="174">
        <f>SUM(RAWDC3!IB248,RAWDC3!II248,RAWDC3!IQ248,RAWDC3!JB248,RAWDC3!JL248,RAWDC3!JY248,RAWDC3!KJ248)</f>
        <v>0</v>
      </c>
      <c r="F249" s="174">
        <f>SUM(RAWDC3!HZ248,RAWDC3!IA248,RAWDC3!IE248,RAWDC3!IM248,RAWDC3!IT248,RAWDC3!IU248,RAWDC3!IV248,RAWDC3!JA248,RAWDC3!JG248,RAWDC3!JH248)</f>
        <v>0</v>
      </c>
      <c r="G249" s="174">
        <f>SUM(RAWDC3!IS248,RAWDC3!IX248,RAWDC3!IY248,RAWDC3!JI248,RAWDC3!JK248,RAWDC3!JO248,RAWDC3!JV248,RAWDC3!JX248)</f>
        <v>0</v>
      </c>
      <c r="H249" s="162"/>
      <c r="I249" s="162">
        <f t="shared" si="11"/>
        <v>0</v>
      </c>
      <c r="J249" s="173">
        <f>SUM(RAWDC3!IF248,RAWDC3!IP248,RAWDC3!JJ248,RAWDC3!JP248,RAWDC3!JQ248,RAWDC3!JS248,RAWDC3!JW248,RAWDC3!KC248,RAWDC3!KD248,RAWDC3!KG248)</f>
        <v>0</v>
      </c>
      <c r="K249" s="173">
        <f>SUM(RAWDC3!HX248,RAWDC3!HY248,RAWDC3!IC248,RAWDC3!ID248,RAWDC3!IG248,RAWDC3!IN248,RAWDC3!IO248,RAWDC3!IR248,RAWDC3!IZ248,RAWDC3!JD248,RAWDC3!JE248,RAWDC3!JM248,RAWDC3!JN248,RAWDC3!JR248,RAWDC3!JT248,RAWDC3!JU248,RAWDC3!JZ248,RAWDC3!KA248,RAWDC3!KB248,RAWDC3!KE248,RAWDC3!KF248,RAWDC3!KH248,RAWDC3!KI248)</f>
        <v>0</v>
      </c>
    </row>
    <row r="250" spans="1:11">
      <c r="A250" s="128">
        <v>247</v>
      </c>
      <c r="B250" s="162">
        <f>RAWDC3!K249</f>
        <v>0</v>
      </c>
      <c r="C250" s="162">
        <f>RAWDC3!L249</f>
        <v>0</v>
      </c>
      <c r="D250" s="173">
        <f>SUM(RAWDC3!IH249,RAWDC3!IJ249,RAWDC3!IK249,RAWDC3!IL249,RAWDC3!IW249,RAWDC3!JC249,RAWDC3!JF249)</f>
        <v>0</v>
      </c>
      <c r="E250" s="174">
        <f>SUM(RAWDC3!IB249,RAWDC3!II249,RAWDC3!IQ249,RAWDC3!JB249,RAWDC3!JL249,RAWDC3!JY249,RAWDC3!KJ249)</f>
        <v>0</v>
      </c>
      <c r="F250" s="174">
        <f>SUM(RAWDC3!HZ249,RAWDC3!IA249,RAWDC3!IE249,RAWDC3!IM249,RAWDC3!IT249,RAWDC3!IU249,RAWDC3!IV249,RAWDC3!JA249,RAWDC3!JG249,RAWDC3!JH249)</f>
        <v>0</v>
      </c>
      <c r="G250" s="174">
        <f>SUM(RAWDC3!IS249,RAWDC3!IX249,RAWDC3!IY249,RAWDC3!JI249,RAWDC3!JK249,RAWDC3!JO249,RAWDC3!JV249,RAWDC3!JX249)</f>
        <v>0</v>
      </c>
      <c r="H250" s="162"/>
      <c r="I250" s="162">
        <f t="shared" si="11"/>
        <v>0</v>
      </c>
      <c r="J250" s="173">
        <f>SUM(RAWDC3!IF249,RAWDC3!IP249,RAWDC3!JJ249,RAWDC3!JP249,RAWDC3!JQ249,RAWDC3!JS249,RAWDC3!JW249,RAWDC3!KC249,RAWDC3!KD249,RAWDC3!KG249)</f>
        <v>0</v>
      </c>
      <c r="K250" s="173">
        <f>SUM(RAWDC3!HX249,RAWDC3!HY249,RAWDC3!IC249,RAWDC3!ID249,RAWDC3!IG249,RAWDC3!IN249,RAWDC3!IO249,RAWDC3!IR249,RAWDC3!IZ249,RAWDC3!JD249,RAWDC3!JE249,RAWDC3!JM249,RAWDC3!JN249,RAWDC3!JR249,RAWDC3!JT249,RAWDC3!JU249,RAWDC3!JZ249,RAWDC3!KA249,RAWDC3!KB249,RAWDC3!KE249,RAWDC3!KF249,RAWDC3!KH249,RAWDC3!KI249)</f>
        <v>0</v>
      </c>
    </row>
    <row r="251" spans="1:11">
      <c r="A251" s="128">
        <v>248</v>
      </c>
      <c r="B251" s="162">
        <f>RAWDC3!K250</f>
        <v>0</v>
      </c>
      <c r="C251" s="162">
        <f>RAWDC3!L250</f>
        <v>0</v>
      </c>
      <c r="D251" s="173">
        <f>SUM(RAWDC3!IH250,RAWDC3!IJ250,RAWDC3!IK250,RAWDC3!IL250,RAWDC3!IW250,RAWDC3!JC250,RAWDC3!JF250)</f>
        <v>0</v>
      </c>
      <c r="E251" s="174">
        <f>SUM(RAWDC3!IB250,RAWDC3!II250,RAWDC3!IQ250,RAWDC3!JB250,RAWDC3!JL250,RAWDC3!JY250,RAWDC3!KJ250)</f>
        <v>0</v>
      </c>
      <c r="F251" s="174">
        <f>SUM(RAWDC3!HZ250,RAWDC3!IA250,RAWDC3!IE250,RAWDC3!IM250,RAWDC3!IT250,RAWDC3!IU250,RAWDC3!IV250,RAWDC3!JA250,RAWDC3!JG250,RAWDC3!JH250)</f>
        <v>0</v>
      </c>
      <c r="G251" s="174">
        <f>SUM(RAWDC3!IS250,RAWDC3!IX250,RAWDC3!IY250,RAWDC3!JI250,RAWDC3!JK250,RAWDC3!JO250,RAWDC3!JV250,RAWDC3!JX250)</f>
        <v>0</v>
      </c>
      <c r="H251" s="162"/>
      <c r="I251" s="162">
        <f t="shared" si="11"/>
        <v>0</v>
      </c>
      <c r="J251" s="173">
        <f>SUM(RAWDC3!IF250,RAWDC3!IP250,RAWDC3!JJ250,RAWDC3!JP250,RAWDC3!JQ250,RAWDC3!JS250,RAWDC3!JW250,RAWDC3!KC250,RAWDC3!KD250,RAWDC3!KG250)</f>
        <v>0</v>
      </c>
      <c r="K251" s="173">
        <f>SUM(RAWDC3!HX250,RAWDC3!HY250,RAWDC3!IC250,RAWDC3!ID250,RAWDC3!IG250,RAWDC3!IN250,RAWDC3!IO250,RAWDC3!IR250,RAWDC3!IZ250,RAWDC3!JD250,RAWDC3!JE250,RAWDC3!JM250,RAWDC3!JN250,RAWDC3!JR250,RAWDC3!JT250,RAWDC3!JU250,RAWDC3!JZ250,RAWDC3!KA250,RAWDC3!KB250,RAWDC3!KE250,RAWDC3!KF250,RAWDC3!KH250,RAWDC3!KI250)</f>
        <v>0</v>
      </c>
    </row>
    <row r="252" spans="1:11">
      <c r="A252" s="128">
        <v>249</v>
      </c>
      <c r="B252" s="162">
        <f>RAWDC3!K251</f>
        <v>0</v>
      </c>
      <c r="C252" s="162">
        <f>RAWDC3!L251</f>
        <v>0</v>
      </c>
      <c r="D252" s="173">
        <f>SUM(RAWDC3!IH251,RAWDC3!IJ251,RAWDC3!IK251,RAWDC3!IL251,RAWDC3!IW251,RAWDC3!JC251,RAWDC3!JF251)</f>
        <v>0</v>
      </c>
      <c r="E252" s="174">
        <f>SUM(RAWDC3!IB251,RAWDC3!II251,RAWDC3!IQ251,RAWDC3!JB251,RAWDC3!JL251,RAWDC3!JY251,RAWDC3!KJ251)</f>
        <v>0</v>
      </c>
      <c r="F252" s="174">
        <f>SUM(RAWDC3!HZ251,RAWDC3!IA251,RAWDC3!IE251,RAWDC3!IM251,RAWDC3!IT251,RAWDC3!IU251,RAWDC3!IV251,RAWDC3!JA251,RAWDC3!JG251,RAWDC3!JH251)</f>
        <v>0</v>
      </c>
      <c r="G252" s="174">
        <f>SUM(RAWDC3!IS251,RAWDC3!IX251,RAWDC3!IY251,RAWDC3!JI251,RAWDC3!JK251,RAWDC3!JO251,RAWDC3!JV251,RAWDC3!JX251)</f>
        <v>0</v>
      </c>
      <c r="H252" s="162"/>
      <c r="I252" s="162">
        <f t="shared" si="11"/>
        <v>0</v>
      </c>
      <c r="J252" s="173">
        <f>SUM(RAWDC3!IF251,RAWDC3!IP251,RAWDC3!JJ251,RAWDC3!JP251,RAWDC3!JQ251,RAWDC3!JS251,RAWDC3!JW251,RAWDC3!KC251,RAWDC3!KD251,RAWDC3!KG251)</f>
        <v>0</v>
      </c>
      <c r="K252" s="173">
        <f>SUM(RAWDC3!HX251,RAWDC3!HY251,RAWDC3!IC251,RAWDC3!ID251,RAWDC3!IG251,RAWDC3!IN251,RAWDC3!IO251,RAWDC3!IR251,RAWDC3!IZ251,RAWDC3!JD251,RAWDC3!JE251,RAWDC3!JM251,RAWDC3!JN251,RAWDC3!JR251,RAWDC3!JT251,RAWDC3!JU251,RAWDC3!JZ251,RAWDC3!KA251,RAWDC3!KB251,RAWDC3!KE251,RAWDC3!KF251,RAWDC3!KH251,RAWDC3!KI251)</f>
        <v>0</v>
      </c>
    </row>
    <row r="253" spans="1:11">
      <c r="A253" s="128">
        <v>250</v>
      </c>
      <c r="B253" s="162" t="str">
        <f>RAWDC3!K252</f>
        <v>Martha</v>
      </c>
      <c r="C253" s="162" t="str">
        <f>RAWDC3!L252</f>
        <v>Carlisle</v>
      </c>
      <c r="D253" s="173">
        <f>SUM(RAWDC3!IH252,RAWDC3!IJ252,RAWDC3!IK252,RAWDC3!IL252,RAWDC3!IW252,RAWDC3!JC252,RAWDC3!JF252)</f>
        <v>25</v>
      </c>
      <c r="E253" s="174">
        <f>SUM(RAWDC3!IB252,RAWDC3!II252,RAWDC3!IQ252,RAWDC3!JB252,RAWDC3!JL252,RAWDC3!JY252,RAWDC3!KJ252)</f>
        <v>21</v>
      </c>
      <c r="F253" s="174">
        <f>SUM(RAWDC3!HZ252,RAWDC3!IA252,RAWDC3!IE252,RAWDC3!IM252,RAWDC3!IT252,RAWDC3!IU252,RAWDC3!IV252,RAWDC3!JA252,RAWDC3!JG252,RAWDC3!JH252)</f>
        <v>25</v>
      </c>
      <c r="G253" s="174">
        <f>SUM(RAWDC3!IS252,RAWDC3!IX252,RAWDC3!IY252,RAWDC3!JI252,RAWDC3!JK252,RAWDC3!JO252,RAWDC3!JV252,RAWDC3!JX252)</f>
        <v>18</v>
      </c>
      <c r="H253" s="162"/>
      <c r="I253" s="162">
        <f t="shared" si="11"/>
        <v>89</v>
      </c>
      <c r="J253" s="173">
        <f>SUM(RAWDC3!IF252,RAWDC3!IP252,RAWDC3!JJ252,RAWDC3!JP252,RAWDC3!JQ252,RAWDC3!JS252,RAWDC3!JW252,RAWDC3!KC252,RAWDC3!KD252,RAWDC3!KG252)</f>
        <v>10</v>
      </c>
      <c r="K253" s="173">
        <f>SUM(RAWDC3!HX252,RAWDC3!HY252,RAWDC3!IC252,RAWDC3!ID252,RAWDC3!IG252,RAWDC3!IN252,RAWDC3!IO252,RAWDC3!IR252,RAWDC3!IZ252,RAWDC3!JD252,RAWDC3!JE252,RAWDC3!JM252,RAWDC3!JN252,RAWDC3!JR252,RAWDC3!JT252,RAWDC3!JU252,RAWDC3!JZ252,RAWDC3!KA252,RAWDC3!KB252,RAWDC3!KE252,RAWDC3!KF252,RAWDC3!KH252,RAWDC3!KI252)</f>
        <v>47</v>
      </c>
    </row>
    <row r="254" spans="1:11">
      <c r="A254" s="128">
        <v>251</v>
      </c>
      <c r="B254" s="162">
        <f>RAWDC3!K253</f>
        <v>0</v>
      </c>
      <c r="C254" s="162">
        <f>RAWDC3!L253</f>
        <v>0</v>
      </c>
      <c r="D254" s="173">
        <f>SUM(RAWDC3!IH253,RAWDC3!IJ253,RAWDC3!IK253,RAWDC3!IL253,RAWDC3!IW253,RAWDC3!JC253,RAWDC3!JF253)</f>
        <v>0</v>
      </c>
      <c r="E254" s="174">
        <f>SUM(RAWDC3!IB253,RAWDC3!II253,RAWDC3!IQ253,RAWDC3!JB253,RAWDC3!JL253,RAWDC3!JY253,RAWDC3!KJ253)</f>
        <v>0</v>
      </c>
      <c r="F254" s="174">
        <f>SUM(RAWDC3!HZ253,RAWDC3!IA253,RAWDC3!IE253,RAWDC3!IM253,RAWDC3!IT253,RAWDC3!IU253,RAWDC3!IV253,RAWDC3!JA253,RAWDC3!JG253,RAWDC3!JH253)</f>
        <v>0</v>
      </c>
      <c r="G254" s="174">
        <f>SUM(RAWDC3!IS253,RAWDC3!IX253,RAWDC3!IY253,RAWDC3!JI253,RAWDC3!JK253,RAWDC3!JO253,RAWDC3!JV253,RAWDC3!JX253)</f>
        <v>0</v>
      </c>
      <c r="H254" s="162"/>
      <c r="I254" s="162">
        <f t="shared" si="11"/>
        <v>0</v>
      </c>
      <c r="J254" s="173">
        <f>SUM(RAWDC3!IF253,RAWDC3!IP253,RAWDC3!JJ253,RAWDC3!JP253,RAWDC3!JQ253,RAWDC3!JS253,RAWDC3!JW253,RAWDC3!KC253,RAWDC3!KD253,RAWDC3!KG253)</f>
        <v>0</v>
      </c>
      <c r="K254" s="173">
        <f>SUM(RAWDC3!HX253,RAWDC3!HY253,RAWDC3!IC253,RAWDC3!ID253,RAWDC3!IG253,RAWDC3!IN253,RAWDC3!IO253,RAWDC3!IR253,RAWDC3!IZ253,RAWDC3!JD253,RAWDC3!JE253,RAWDC3!JM253,RAWDC3!JN253,RAWDC3!JR253,RAWDC3!JT253,RAWDC3!JU253,RAWDC3!JZ253,RAWDC3!KA253,RAWDC3!KB253,RAWDC3!KE253,RAWDC3!KF253,RAWDC3!KH253,RAWDC3!KI253)</f>
        <v>0</v>
      </c>
    </row>
    <row r="255" spans="1:11">
      <c r="A255" s="128">
        <v>252</v>
      </c>
      <c r="B255" s="162">
        <f>RAWDC3!K254</f>
        <v>0</v>
      </c>
      <c r="C255" s="162">
        <f>RAWDC3!L254</f>
        <v>0</v>
      </c>
      <c r="D255" s="173">
        <f>SUM(RAWDC3!IH254,RAWDC3!IJ254,RAWDC3!IK254,RAWDC3!IL254,RAWDC3!IW254,RAWDC3!JC254,RAWDC3!JF254)</f>
        <v>0</v>
      </c>
      <c r="E255" s="174">
        <f>SUM(RAWDC3!IB254,RAWDC3!II254,RAWDC3!IQ254,RAWDC3!JB254,RAWDC3!JL254,RAWDC3!JY254,RAWDC3!KJ254)</f>
        <v>0</v>
      </c>
      <c r="F255" s="174">
        <f>SUM(RAWDC3!HZ254,RAWDC3!IA254,RAWDC3!IE254,RAWDC3!IM254,RAWDC3!IT254,RAWDC3!IU254,RAWDC3!IV254,RAWDC3!JA254,RAWDC3!JG254,RAWDC3!JH254)</f>
        <v>0</v>
      </c>
      <c r="G255" s="174">
        <f>SUM(RAWDC3!IS254,RAWDC3!IX254,RAWDC3!IY254,RAWDC3!JI254,RAWDC3!JK254,RAWDC3!JO254,RAWDC3!JV254,RAWDC3!JX254)</f>
        <v>0</v>
      </c>
      <c r="H255" s="162"/>
      <c r="I255" s="162">
        <f t="shared" si="11"/>
        <v>0</v>
      </c>
      <c r="J255" s="173">
        <f>SUM(RAWDC3!IF254,RAWDC3!IP254,RAWDC3!JJ254,RAWDC3!JP254,RAWDC3!JQ254,RAWDC3!JS254,RAWDC3!JW254,RAWDC3!KC254,RAWDC3!KD254,RAWDC3!KG254)</f>
        <v>0</v>
      </c>
      <c r="K255" s="173">
        <f>SUM(RAWDC3!HX254,RAWDC3!HY254,RAWDC3!IC254,RAWDC3!ID254,RAWDC3!IG254,RAWDC3!IN254,RAWDC3!IO254,RAWDC3!IR254,RAWDC3!IZ254,RAWDC3!JD254,RAWDC3!JE254,RAWDC3!JM254,RAWDC3!JN254,RAWDC3!JR254,RAWDC3!JT254,RAWDC3!JU254,RAWDC3!JZ254,RAWDC3!KA254,RAWDC3!KB254,RAWDC3!KE254,RAWDC3!KF254,RAWDC3!KH254,RAWDC3!KI254)</f>
        <v>0</v>
      </c>
    </row>
    <row r="256" spans="1:11">
      <c r="A256" s="128">
        <v>253</v>
      </c>
      <c r="B256" s="162" t="str">
        <f>RAWDC3!K255</f>
        <v>Daniel</v>
      </c>
      <c r="C256" s="162" t="str">
        <f>RAWDC3!L255</f>
        <v>Esson</v>
      </c>
      <c r="D256" s="173">
        <f>SUM(RAWDC3!IH255,RAWDC3!IJ255,RAWDC3!IK255,RAWDC3!IL255,RAWDC3!IW255,RAWDC3!JC255,RAWDC3!JF255)</f>
        <v>22</v>
      </c>
      <c r="E256" s="174">
        <f>SUM(RAWDC3!IB255,RAWDC3!II255,RAWDC3!IQ255,RAWDC3!JB255,RAWDC3!JL255,RAWDC3!JY255,RAWDC3!KJ255)</f>
        <v>23</v>
      </c>
      <c r="F256" s="174">
        <f>SUM(RAWDC3!HZ255,RAWDC3!IA255,RAWDC3!IE255,RAWDC3!IM255,RAWDC3!IT255,RAWDC3!IU255,RAWDC3!IV255,RAWDC3!JA255,RAWDC3!JG255,RAWDC3!JH255)</f>
        <v>29</v>
      </c>
      <c r="G256" s="174">
        <f>SUM(RAWDC3!IS255,RAWDC3!IX255,RAWDC3!IY255,RAWDC3!JI255,RAWDC3!JK255,RAWDC3!JO255,RAWDC3!JV255,RAWDC3!JX255)</f>
        <v>14</v>
      </c>
      <c r="H256" s="162"/>
      <c r="I256" s="162">
        <f t="shared" si="11"/>
        <v>88</v>
      </c>
      <c r="J256" s="173">
        <f>SUM(RAWDC3!IF255,RAWDC3!IP255,RAWDC3!JJ255,RAWDC3!JP255,RAWDC3!JQ255,RAWDC3!JS255,RAWDC3!JW255,RAWDC3!KC255,RAWDC3!KD255,RAWDC3!KG255)</f>
        <v>19</v>
      </c>
      <c r="K256" s="173">
        <f>SUM(RAWDC3!HX255,RAWDC3!HY255,RAWDC3!IC255,RAWDC3!ID255,RAWDC3!IG255,RAWDC3!IN255,RAWDC3!IO255,RAWDC3!IR255,RAWDC3!IZ255,RAWDC3!JD255,RAWDC3!JE255,RAWDC3!JM255,RAWDC3!JN255,RAWDC3!JR255,RAWDC3!JT255,RAWDC3!JU255,RAWDC3!JZ255,RAWDC3!KA255,RAWDC3!KB255,RAWDC3!KE255,RAWDC3!KF255,RAWDC3!KH255,RAWDC3!KI255)</f>
        <v>70</v>
      </c>
    </row>
    <row r="257" spans="1:11">
      <c r="A257" s="128">
        <v>254</v>
      </c>
      <c r="B257" s="162" t="str">
        <f>RAWDC3!K256</f>
        <v>Christian</v>
      </c>
      <c r="C257" s="162" t="str">
        <f>RAWDC3!L256</f>
        <v>Easson</v>
      </c>
      <c r="D257" s="173">
        <f>SUM(RAWDC3!IH256,RAWDC3!IJ256,RAWDC3!IK256,RAWDC3!IL256,RAWDC3!IW256,RAWDC3!JC256,RAWDC3!JF256)</f>
        <v>16</v>
      </c>
      <c r="E257" s="174">
        <f>SUM(RAWDC3!IB256,RAWDC3!II256,RAWDC3!IQ256,RAWDC3!JB256,RAWDC3!JL256,RAWDC3!JY256,RAWDC3!KJ256)</f>
        <v>18</v>
      </c>
      <c r="F257" s="174">
        <f>SUM(RAWDC3!HZ256,RAWDC3!IA256,RAWDC3!IE256,RAWDC3!IM256,RAWDC3!IT256,RAWDC3!IU256,RAWDC3!IV256,RAWDC3!JA256,RAWDC3!JG256,RAWDC3!JH256)</f>
        <v>24</v>
      </c>
      <c r="G257" s="174">
        <f>SUM(RAWDC3!IS256,RAWDC3!IX256,RAWDC3!IY256,RAWDC3!JI256,RAWDC3!JK256,RAWDC3!JO256,RAWDC3!JV256,RAWDC3!JX256)</f>
        <v>18</v>
      </c>
      <c r="H257" s="162"/>
      <c r="I257" s="162">
        <f t="shared" si="11"/>
        <v>76</v>
      </c>
      <c r="J257" s="173">
        <f>SUM(RAWDC3!IF256,RAWDC3!IP256,RAWDC3!JJ256,RAWDC3!JP256,RAWDC3!JQ256,RAWDC3!JS256,RAWDC3!JW256,RAWDC3!KC256,RAWDC3!KD256,RAWDC3!KG256)</f>
        <v>21</v>
      </c>
      <c r="K257" s="173">
        <f>SUM(RAWDC3!HX256,RAWDC3!HY256,RAWDC3!IC256,RAWDC3!ID256,RAWDC3!IG256,RAWDC3!IN256,RAWDC3!IO256,RAWDC3!IR256,RAWDC3!IZ256,RAWDC3!JD256,RAWDC3!JE256,RAWDC3!JM256,RAWDC3!JN256,RAWDC3!JR256,RAWDC3!JT256,RAWDC3!JU256,RAWDC3!JZ256,RAWDC3!KA256,RAWDC3!KB256,RAWDC3!KE256,RAWDC3!KF256,RAWDC3!KH256,RAWDC3!KI256)</f>
        <v>50</v>
      </c>
    </row>
    <row r="258" spans="1:11">
      <c r="A258" s="128">
        <v>255</v>
      </c>
      <c r="B258" s="162">
        <f>RAWDC3!K257</f>
        <v>0</v>
      </c>
      <c r="C258" s="162">
        <f>RAWDC3!L257</f>
        <v>0</v>
      </c>
      <c r="D258" s="173">
        <f>SUM(RAWDC3!IH257,RAWDC3!IJ257,RAWDC3!IK257,RAWDC3!IL257,RAWDC3!IW257,RAWDC3!JC257,RAWDC3!JF257)</f>
        <v>0</v>
      </c>
      <c r="E258" s="174">
        <f>SUM(RAWDC3!IB257,RAWDC3!II257,RAWDC3!IQ257,RAWDC3!JB257,RAWDC3!JL257,RAWDC3!JY257,RAWDC3!KJ257)</f>
        <v>0</v>
      </c>
      <c r="F258" s="174">
        <f>SUM(RAWDC3!HZ257,RAWDC3!IA257,RAWDC3!IE257,RAWDC3!IM257,RAWDC3!IT257,RAWDC3!IU257,RAWDC3!IV257,RAWDC3!JA257,RAWDC3!JG257,RAWDC3!JH257)</f>
        <v>0</v>
      </c>
      <c r="G258" s="174">
        <f>SUM(RAWDC3!IS257,RAWDC3!IX257,RAWDC3!IY257,RAWDC3!JI257,RAWDC3!JK257,RAWDC3!JO257,RAWDC3!JV257,RAWDC3!JX257)</f>
        <v>0</v>
      </c>
      <c r="H258" s="162"/>
      <c r="I258" s="162">
        <f t="shared" si="11"/>
        <v>0</v>
      </c>
      <c r="J258" s="173">
        <f>SUM(RAWDC3!IF257,RAWDC3!IP257,RAWDC3!JJ257,RAWDC3!JP257,RAWDC3!JQ257,RAWDC3!JS257,RAWDC3!JW257,RAWDC3!KC257,RAWDC3!KD257,RAWDC3!KG257)</f>
        <v>0</v>
      </c>
      <c r="K258" s="173">
        <f>SUM(RAWDC3!HX257,RAWDC3!HY257,RAWDC3!IC257,RAWDC3!ID257,RAWDC3!IG257,RAWDC3!IN257,RAWDC3!IO257,RAWDC3!IR257,RAWDC3!IZ257,RAWDC3!JD257,RAWDC3!JE257,RAWDC3!JM257,RAWDC3!JN257,RAWDC3!JR257,RAWDC3!JT257,RAWDC3!JU257,RAWDC3!JZ257,RAWDC3!KA257,RAWDC3!KB257,RAWDC3!KE257,RAWDC3!KF257,RAWDC3!KH257,RAWDC3!KI257)</f>
        <v>0</v>
      </c>
    </row>
    <row r="259" spans="1:11">
      <c r="A259" s="128">
        <v>256</v>
      </c>
      <c r="B259" s="162">
        <f>RAWDC3!K258</f>
        <v>0</v>
      </c>
      <c r="C259" s="162">
        <f>RAWDC3!L258</f>
        <v>0</v>
      </c>
      <c r="D259" s="173">
        <f>SUM(RAWDC3!IH258,RAWDC3!IJ258,RAWDC3!IK258,RAWDC3!IL258,RAWDC3!IW258,RAWDC3!JC258,RAWDC3!JF258)</f>
        <v>0</v>
      </c>
      <c r="E259" s="174">
        <f>SUM(RAWDC3!IB258,RAWDC3!II258,RAWDC3!IQ258,RAWDC3!JB258,RAWDC3!JL258,RAWDC3!JY258,RAWDC3!KJ258)</f>
        <v>0</v>
      </c>
      <c r="F259" s="174">
        <f>SUM(RAWDC3!HZ258,RAWDC3!IA258,RAWDC3!IE258,RAWDC3!IM258,RAWDC3!IT258,RAWDC3!IU258,RAWDC3!IV258,RAWDC3!JA258,RAWDC3!JG258,RAWDC3!JH258)</f>
        <v>0</v>
      </c>
      <c r="G259" s="174">
        <f>SUM(RAWDC3!IS258,RAWDC3!IX258,RAWDC3!IY258,RAWDC3!JI258,RAWDC3!JK258,RAWDC3!JO258,RAWDC3!JV258,RAWDC3!JX258)</f>
        <v>0</v>
      </c>
      <c r="H259" s="162"/>
      <c r="I259" s="162">
        <f t="shared" si="11"/>
        <v>0</v>
      </c>
      <c r="J259" s="173">
        <f>SUM(RAWDC3!IF258,RAWDC3!IP258,RAWDC3!JJ258,RAWDC3!JP258,RAWDC3!JQ258,RAWDC3!JS258,RAWDC3!JW258,RAWDC3!KC258,RAWDC3!KD258,RAWDC3!KG258)</f>
        <v>0</v>
      </c>
      <c r="K259" s="173">
        <f>SUM(RAWDC3!HX258,RAWDC3!HY258,RAWDC3!IC258,RAWDC3!ID258,RAWDC3!IG258,RAWDC3!IN258,RAWDC3!IO258,RAWDC3!IR258,RAWDC3!IZ258,RAWDC3!JD258,RAWDC3!JE258,RAWDC3!JM258,RAWDC3!JN258,RAWDC3!JR258,RAWDC3!JT258,RAWDC3!JU258,RAWDC3!JZ258,RAWDC3!KA258,RAWDC3!KB258,RAWDC3!KE258,RAWDC3!KF258,RAWDC3!KH258,RAWDC3!KI258)</f>
        <v>0</v>
      </c>
    </row>
    <row r="260" spans="1:11">
      <c r="A260" s="128">
        <v>257</v>
      </c>
      <c r="B260" s="162" t="str">
        <f>RAWDC3!K259</f>
        <v>Lewis</v>
      </c>
      <c r="C260" s="162" t="str">
        <f>RAWDC3!L259</f>
        <v>Parry</v>
      </c>
      <c r="D260" s="173">
        <f>SUM(RAWDC3!IH259,RAWDC3!IJ259,RAWDC3!IK259,RAWDC3!IL259,RAWDC3!IW259,RAWDC3!JC259,RAWDC3!JF259)</f>
        <v>23</v>
      </c>
      <c r="E260" s="174">
        <f>SUM(RAWDC3!IB259,RAWDC3!II259,RAWDC3!IQ259,RAWDC3!JB259,RAWDC3!JL259,RAWDC3!JY259,RAWDC3!KJ259)</f>
        <v>22</v>
      </c>
      <c r="F260" s="174">
        <f>SUM(RAWDC3!HZ259,RAWDC3!IA259,RAWDC3!IE259,RAWDC3!IM259,RAWDC3!IT259,RAWDC3!IU259,RAWDC3!IV259,RAWDC3!JA259,RAWDC3!JG259,RAWDC3!JH259)</f>
        <v>30</v>
      </c>
      <c r="G260" s="174">
        <f>SUM(RAWDC3!IS259,RAWDC3!IX259,RAWDC3!IY259,RAWDC3!JI259,RAWDC3!JK259,RAWDC3!JO259,RAWDC3!JV259,RAWDC3!JX259)</f>
        <v>27</v>
      </c>
      <c r="H260" s="162"/>
      <c r="I260" s="162">
        <f t="shared" si="11"/>
        <v>102</v>
      </c>
      <c r="J260" s="173">
        <f>SUM(RAWDC3!IF259,RAWDC3!IP259,RAWDC3!JJ259,RAWDC3!JP259,RAWDC3!JQ259,RAWDC3!JS259,RAWDC3!JW259,RAWDC3!KC259,RAWDC3!KD259,RAWDC3!KG259)</f>
        <v>29</v>
      </c>
      <c r="K260" s="173">
        <f>SUM(RAWDC3!HX259,RAWDC3!HY259,RAWDC3!IC259,RAWDC3!ID259,RAWDC3!IG259,RAWDC3!IN259,RAWDC3!IO259,RAWDC3!IR259,RAWDC3!IZ259,RAWDC3!JD259,RAWDC3!JE259,RAWDC3!JM259,RAWDC3!JN259,RAWDC3!JR259,RAWDC3!JT259,RAWDC3!JU259,RAWDC3!JZ259,RAWDC3!KA259,RAWDC3!KB259,RAWDC3!KE259,RAWDC3!KF259,RAWDC3!KH259,RAWDC3!KI259)</f>
        <v>69</v>
      </c>
    </row>
    <row r="261" spans="1:11">
      <c r="A261" s="128">
        <v>258</v>
      </c>
      <c r="B261" s="162">
        <f>RAWDC3!K260</f>
        <v>0</v>
      </c>
      <c r="C261" s="162">
        <f>RAWDC3!L260</f>
        <v>0</v>
      </c>
      <c r="D261" s="173">
        <f>SUM(RAWDC3!IH260,RAWDC3!IJ260,RAWDC3!IK260,RAWDC3!IL260,RAWDC3!IW260,RAWDC3!JC260,RAWDC3!JF260)</f>
        <v>0</v>
      </c>
      <c r="E261" s="174">
        <f>SUM(RAWDC3!IB260,RAWDC3!II260,RAWDC3!IQ260,RAWDC3!JB260,RAWDC3!JL260,RAWDC3!JY260,RAWDC3!KJ260)</f>
        <v>0</v>
      </c>
      <c r="F261" s="174">
        <f>SUM(RAWDC3!HZ260,RAWDC3!IA260,RAWDC3!IE260,RAWDC3!IM260,RAWDC3!IT260,RAWDC3!IU260,RAWDC3!IV260,RAWDC3!JA260,RAWDC3!JG260,RAWDC3!JH260)</f>
        <v>0</v>
      </c>
      <c r="G261" s="174">
        <f>SUM(RAWDC3!IS260,RAWDC3!IX260,RAWDC3!IY260,RAWDC3!JI260,RAWDC3!JK260,RAWDC3!JO260,RAWDC3!JV260,RAWDC3!JX260)</f>
        <v>0</v>
      </c>
      <c r="H261" s="162"/>
      <c r="I261" s="162">
        <f t="shared" si="11"/>
        <v>0</v>
      </c>
      <c r="J261" s="173">
        <f>SUM(RAWDC3!IF260,RAWDC3!IP260,RAWDC3!JJ260,RAWDC3!JP260,RAWDC3!JQ260,RAWDC3!JS260,RAWDC3!JW260,RAWDC3!KC260,RAWDC3!KD260,RAWDC3!KG260)</f>
        <v>0</v>
      </c>
      <c r="K261" s="173">
        <f>SUM(RAWDC3!HX260,RAWDC3!HY260,RAWDC3!IC260,RAWDC3!ID260,RAWDC3!IG260,RAWDC3!IN260,RAWDC3!IO260,RAWDC3!IR260,RAWDC3!IZ260,RAWDC3!JD260,RAWDC3!JE260,RAWDC3!JM260,RAWDC3!JN260,RAWDC3!JR260,RAWDC3!JT260,RAWDC3!JU260,RAWDC3!JZ260,RAWDC3!KA260,RAWDC3!KB260,RAWDC3!KE260,RAWDC3!KF260,RAWDC3!KH260,RAWDC3!KI260)</f>
        <v>0</v>
      </c>
    </row>
    <row r="262" spans="1:11">
      <c r="A262" s="128">
        <v>259</v>
      </c>
      <c r="B262" s="162" t="str">
        <f>RAWDC3!K261</f>
        <v>Matt</v>
      </c>
      <c r="C262" s="162" t="str">
        <f>RAWDC3!L261</f>
        <v>Perrodou</v>
      </c>
      <c r="D262" s="173">
        <f>SUM(RAWDC3!IH261,RAWDC3!IJ261,RAWDC3!IK261,RAWDC3!IL261,RAWDC3!IW261,RAWDC3!JC261,RAWDC3!JF261)</f>
        <v>23</v>
      </c>
      <c r="E262" s="174">
        <f>SUM(RAWDC3!IB261,RAWDC3!II261,RAWDC3!IQ261,RAWDC3!JB261,RAWDC3!JL261,RAWDC3!JY261,RAWDC3!KJ261)</f>
        <v>21</v>
      </c>
      <c r="F262" s="174">
        <f>SUM(RAWDC3!HZ261,RAWDC3!IA261,RAWDC3!IE261,RAWDC3!IM261,RAWDC3!IT261,RAWDC3!IU261,RAWDC3!IV261,RAWDC3!JA261,RAWDC3!JG261,RAWDC3!JH261)</f>
        <v>31</v>
      </c>
      <c r="G262" s="174">
        <f>SUM(RAWDC3!IS261,RAWDC3!IX261,RAWDC3!IY261,RAWDC3!JI261,RAWDC3!JK261,RAWDC3!JO261,RAWDC3!JV261,RAWDC3!JX261)</f>
        <v>23</v>
      </c>
      <c r="H262" s="162"/>
      <c r="I262" s="162">
        <f t="shared" si="11"/>
        <v>98</v>
      </c>
      <c r="J262" s="173">
        <f>SUM(RAWDC3!IF261,RAWDC3!IP261,RAWDC3!JJ261,RAWDC3!JP261,RAWDC3!JQ261,RAWDC3!JS261,RAWDC3!JW261,RAWDC3!KC261,RAWDC3!KD261,RAWDC3!KG261)</f>
        <v>16</v>
      </c>
      <c r="K262" s="173">
        <f>SUM(RAWDC3!HX261,RAWDC3!HY261,RAWDC3!IC261,RAWDC3!ID261,RAWDC3!IG261,RAWDC3!IN261,RAWDC3!IO261,RAWDC3!IR261,RAWDC3!IZ261,RAWDC3!JD261,RAWDC3!JE261,RAWDC3!JM261,RAWDC3!JN261,RAWDC3!JR261,RAWDC3!JT261,RAWDC3!JU261,RAWDC3!JZ261,RAWDC3!KA261,RAWDC3!KB261,RAWDC3!KE261,RAWDC3!KF261,RAWDC3!KH261,RAWDC3!KI261)</f>
        <v>52</v>
      </c>
    </row>
    <row r="263" spans="1:11">
      <c r="A263" s="128">
        <v>260</v>
      </c>
      <c r="B263" s="162">
        <f>RAWDC3!K262</f>
        <v>0</v>
      </c>
      <c r="C263" s="162">
        <f>RAWDC3!L262</f>
        <v>0</v>
      </c>
      <c r="D263" s="173">
        <f>SUM(RAWDC3!IH262,RAWDC3!IJ262,RAWDC3!IK262,RAWDC3!IL262,RAWDC3!IW262,RAWDC3!JC262,RAWDC3!JF262)</f>
        <v>0</v>
      </c>
      <c r="E263" s="174">
        <f>SUM(RAWDC3!IB262,RAWDC3!II262,RAWDC3!IQ262,RAWDC3!JB262,RAWDC3!JL262,RAWDC3!JY262,RAWDC3!KJ262)</f>
        <v>0</v>
      </c>
      <c r="F263" s="174">
        <f>SUM(RAWDC3!HZ262,RAWDC3!IA262,RAWDC3!IE262,RAWDC3!IM262,RAWDC3!IT262,RAWDC3!IU262,RAWDC3!IV262,RAWDC3!JA262,RAWDC3!JG262,RAWDC3!JH262)</f>
        <v>0</v>
      </c>
      <c r="G263" s="174">
        <f>SUM(RAWDC3!IS262,RAWDC3!IX262,RAWDC3!IY262,RAWDC3!JI262,RAWDC3!JK262,RAWDC3!JO262,RAWDC3!JV262,RAWDC3!JX262)</f>
        <v>0</v>
      </c>
      <c r="H263" s="162"/>
      <c r="I263" s="162">
        <f t="shared" si="11"/>
        <v>0</v>
      </c>
      <c r="J263" s="173">
        <f>SUM(RAWDC3!IF262,RAWDC3!IP262,RAWDC3!JJ262,RAWDC3!JP262,RAWDC3!JQ262,RAWDC3!JS262,RAWDC3!JW262,RAWDC3!KC262,RAWDC3!KD262,RAWDC3!KG262)</f>
        <v>0</v>
      </c>
      <c r="K263" s="173">
        <f>SUM(RAWDC3!HX262,RAWDC3!HY262,RAWDC3!IC262,RAWDC3!ID262,RAWDC3!IG262,RAWDC3!IN262,RAWDC3!IO262,RAWDC3!IR262,RAWDC3!IZ262,RAWDC3!JD262,RAWDC3!JE262,RAWDC3!JM262,RAWDC3!JN262,RAWDC3!JR262,RAWDC3!JT262,RAWDC3!JU262,RAWDC3!JZ262,RAWDC3!KA262,RAWDC3!KB262,RAWDC3!KE262,RAWDC3!KF262,RAWDC3!KH262,RAWDC3!KI262)</f>
        <v>0</v>
      </c>
    </row>
    <row r="264" spans="1:11">
      <c r="A264" s="128">
        <v>261</v>
      </c>
      <c r="B264" s="162">
        <f>RAWDC3!K263</f>
        <v>0</v>
      </c>
      <c r="C264" s="162">
        <f>RAWDC3!L263</f>
        <v>0</v>
      </c>
      <c r="D264" s="173">
        <f>SUM(RAWDC3!IH263,RAWDC3!IJ263,RAWDC3!IK263,RAWDC3!IL263,RAWDC3!IW263,RAWDC3!JC263,RAWDC3!JF263)</f>
        <v>0</v>
      </c>
      <c r="E264" s="174">
        <f>SUM(RAWDC3!IB263,RAWDC3!II263,RAWDC3!IQ263,RAWDC3!JB263,RAWDC3!JL263,RAWDC3!JY263,RAWDC3!KJ263)</f>
        <v>0</v>
      </c>
      <c r="F264" s="174">
        <f>SUM(RAWDC3!HZ263,RAWDC3!IA263,RAWDC3!IE263,RAWDC3!IM263,RAWDC3!IT263,RAWDC3!IU263,RAWDC3!IV263,RAWDC3!JA263,RAWDC3!JG263,RAWDC3!JH263)</f>
        <v>0</v>
      </c>
      <c r="G264" s="174">
        <f>SUM(RAWDC3!IS263,RAWDC3!IX263,RAWDC3!IY263,RAWDC3!JI263,RAWDC3!JK263,RAWDC3!JO263,RAWDC3!JV263,RAWDC3!JX263)</f>
        <v>0</v>
      </c>
      <c r="H264" s="162"/>
      <c r="I264" s="162">
        <f t="shared" si="11"/>
        <v>0</v>
      </c>
      <c r="J264" s="173">
        <f>SUM(RAWDC3!IF263,RAWDC3!IP263,RAWDC3!JJ263,RAWDC3!JP263,RAWDC3!JQ263,RAWDC3!JS263,RAWDC3!JW263,RAWDC3!KC263,RAWDC3!KD263,RAWDC3!KG263)</f>
        <v>0</v>
      </c>
      <c r="K264" s="173">
        <f>SUM(RAWDC3!HX263,RAWDC3!HY263,RAWDC3!IC263,RAWDC3!ID263,RAWDC3!IG263,RAWDC3!IN263,RAWDC3!IO263,RAWDC3!IR263,RAWDC3!IZ263,RAWDC3!JD263,RAWDC3!JE263,RAWDC3!JM263,RAWDC3!JN263,RAWDC3!JR263,RAWDC3!JT263,RAWDC3!JU263,RAWDC3!JZ263,RAWDC3!KA263,RAWDC3!KB263,RAWDC3!KE263,RAWDC3!KF263,RAWDC3!KH263,RAWDC3!KI263)</f>
        <v>0</v>
      </c>
    </row>
    <row r="265" spans="1:11">
      <c r="A265" s="128">
        <v>262</v>
      </c>
      <c r="B265" s="162" t="str">
        <f>RAWDC3!K264</f>
        <v>Craig</v>
      </c>
      <c r="C265" s="162" t="str">
        <f>RAWDC3!L264</f>
        <v>Tedridge</v>
      </c>
      <c r="D265" s="173">
        <f>SUM(RAWDC3!IH264,RAWDC3!IJ264,RAWDC3!IK264,RAWDC3!IL264,RAWDC3!IW264,RAWDC3!JC264,RAWDC3!JF264)</f>
        <v>28</v>
      </c>
      <c r="E265" s="174">
        <f>SUM(RAWDC3!IB264,RAWDC3!II264,RAWDC3!IQ264,RAWDC3!JB264,RAWDC3!JL264,RAWDC3!JY264,RAWDC3!KJ264)</f>
        <v>25</v>
      </c>
      <c r="F265" s="174">
        <f>SUM(RAWDC3!HZ264,RAWDC3!IA264,RAWDC3!IE264,RAWDC3!IM264,RAWDC3!IT264,RAWDC3!IU264,RAWDC3!IV264,RAWDC3!JA264,RAWDC3!JG264,RAWDC3!JH264)</f>
        <v>37</v>
      </c>
      <c r="G265" s="174">
        <f>SUM(RAWDC3!IS264,RAWDC3!IX264,RAWDC3!IY264,RAWDC3!JI264,RAWDC3!JK264,RAWDC3!JO264,RAWDC3!JV264,RAWDC3!JX264)</f>
        <v>28</v>
      </c>
      <c r="H265" s="162"/>
      <c r="I265" s="162">
        <f t="shared" si="11"/>
        <v>118</v>
      </c>
      <c r="J265" s="173">
        <f>SUM(RAWDC3!IF264,RAWDC3!IP264,RAWDC3!JJ264,RAWDC3!JP264,RAWDC3!JQ264,RAWDC3!JS264,RAWDC3!JW264,RAWDC3!KC264,RAWDC3!KD264,RAWDC3!KG264)</f>
        <v>28</v>
      </c>
      <c r="K265" s="173">
        <f>SUM(RAWDC3!HX264,RAWDC3!HY264,RAWDC3!IC264,RAWDC3!ID264,RAWDC3!IG264,RAWDC3!IN264,RAWDC3!IO264,RAWDC3!IR264,RAWDC3!IZ264,RAWDC3!JD264,RAWDC3!JE264,RAWDC3!JM264,RAWDC3!JN264,RAWDC3!JR264,RAWDC3!JT264,RAWDC3!JU264,RAWDC3!JZ264,RAWDC3!KA264,RAWDC3!KB264,RAWDC3!KE264,RAWDC3!KF264,RAWDC3!KH264,RAWDC3!KI264)</f>
        <v>89</v>
      </c>
    </row>
    <row r="266" spans="1:11">
      <c r="A266" s="128">
        <v>263</v>
      </c>
      <c r="B266" s="162">
        <f>RAWDC3!K265</f>
        <v>0</v>
      </c>
      <c r="C266" s="162">
        <f>RAWDC3!L265</f>
        <v>0</v>
      </c>
      <c r="D266" s="173">
        <f>SUM(RAWDC3!IH265,RAWDC3!IJ265,RAWDC3!IK265,RAWDC3!IL265,RAWDC3!IW265,RAWDC3!JC265,RAWDC3!JF265)</f>
        <v>0</v>
      </c>
      <c r="E266" s="174">
        <f>SUM(RAWDC3!IB265,RAWDC3!II265,RAWDC3!IQ265,RAWDC3!JB265,RAWDC3!JL265,RAWDC3!JY265,RAWDC3!KJ265)</f>
        <v>0</v>
      </c>
      <c r="F266" s="174">
        <f>SUM(RAWDC3!HZ265,RAWDC3!IA265,RAWDC3!IE265,RAWDC3!IM265,RAWDC3!IT265,RAWDC3!IU265,RAWDC3!IV265,RAWDC3!JA265,RAWDC3!JG265,RAWDC3!JH265)</f>
        <v>0</v>
      </c>
      <c r="G266" s="174">
        <f>SUM(RAWDC3!IS265,RAWDC3!IX265,RAWDC3!IY265,RAWDC3!JI265,RAWDC3!JK265,RAWDC3!JO265,RAWDC3!JV265,RAWDC3!JX265)</f>
        <v>0</v>
      </c>
      <c r="H266" s="162"/>
      <c r="I266" s="162">
        <f t="shared" si="11"/>
        <v>0</v>
      </c>
      <c r="J266" s="173">
        <f>SUM(RAWDC3!IF265,RAWDC3!IP265,RAWDC3!JJ265,RAWDC3!JP265,RAWDC3!JQ265,RAWDC3!JS265,RAWDC3!JW265,RAWDC3!KC265,RAWDC3!KD265,RAWDC3!KG265)</f>
        <v>0</v>
      </c>
      <c r="K266" s="173">
        <f>SUM(RAWDC3!HX265,RAWDC3!HY265,RAWDC3!IC265,RAWDC3!ID265,RAWDC3!IG265,RAWDC3!IN265,RAWDC3!IO265,RAWDC3!IR265,RAWDC3!IZ265,RAWDC3!JD265,RAWDC3!JE265,RAWDC3!JM265,RAWDC3!JN265,RAWDC3!JR265,RAWDC3!JT265,RAWDC3!JU265,RAWDC3!JZ265,RAWDC3!KA265,RAWDC3!KB265,RAWDC3!KE265,RAWDC3!KF265,RAWDC3!KH265,RAWDC3!KI265)</f>
        <v>0</v>
      </c>
    </row>
    <row r="267" spans="1:11">
      <c r="A267" s="128">
        <v>264</v>
      </c>
      <c r="B267" s="162">
        <f>RAWDC3!K266</f>
        <v>0</v>
      </c>
      <c r="C267" s="162">
        <f>RAWDC3!L266</f>
        <v>0</v>
      </c>
      <c r="D267" s="173">
        <f>SUM(RAWDC3!IH266,RAWDC3!IJ266,RAWDC3!IK266,RAWDC3!IL266,RAWDC3!IW266,RAWDC3!JC266,RAWDC3!JF266)</f>
        <v>0</v>
      </c>
      <c r="E267" s="174">
        <f>SUM(RAWDC3!IB266,RAWDC3!II266,RAWDC3!IQ266,RAWDC3!JB266,RAWDC3!JL266,RAWDC3!JY266,RAWDC3!KJ266)</f>
        <v>0</v>
      </c>
      <c r="F267" s="174">
        <f>SUM(RAWDC3!HZ266,RAWDC3!IA266,RAWDC3!IE266,RAWDC3!IM266,RAWDC3!IT266,RAWDC3!IU266,RAWDC3!IV266,RAWDC3!JA266,RAWDC3!JG266,RAWDC3!JH266)</f>
        <v>0</v>
      </c>
      <c r="G267" s="174">
        <f>SUM(RAWDC3!IS266,RAWDC3!IX266,RAWDC3!IY266,RAWDC3!JI266,RAWDC3!JK266,RAWDC3!JO266,RAWDC3!JV266,RAWDC3!JX266)</f>
        <v>0</v>
      </c>
      <c r="H267" s="162"/>
      <c r="I267" s="162">
        <f t="shared" si="11"/>
        <v>0</v>
      </c>
      <c r="J267" s="173">
        <f>SUM(RAWDC3!IF266,RAWDC3!IP266,RAWDC3!JJ266,RAWDC3!JP266,RAWDC3!JQ266,RAWDC3!JS266,RAWDC3!JW266,RAWDC3!KC266,RAWDC3!KD266,RAWDC3!KG266)</f>
        <v>0</v>
      </c>
      <c r="K267" s="173">
        <f>SUM(RAWDC3!HX266,RAWDC3!HY266,RAWDC3!IC266,RAWDC3!ID266,RAWDC3!IG266,RAWDC3!IN266,RAWDC3!IO266,RAWDC3!IR266,RAWDC3!IZ266,RAWDC3!JD266,RAWDC3!JE266,RAWDC3!JM266,RAWDC3!JN266,RAWDC3!JR266,RAWDC3!JT266,RAWDC3!JU266,RAWDC3!JZ266,RAWDC3!KA266,RAWDC3!KB266,RAWDC3!KE266,RAWDC3!KF266,RAWDC3!KH266,RAWDC3!KI266)</f>
        <v>0</v>
      </c>
    </row>
    <row r="268" spans="1:11">
      <c r="A268" s="128">
        <v>265</v>
      </c>
      <c r="B268" s="162">
        <f>RAWDC3!K267</f>
        <v>0</v>
      </c>
      <c r="C268" s="162">
        <f>RAWDC3!L267</f>
        <v>0</v>
      </c>
      <c r="D268" s="173">
        <f>SUM(RAWDC3!IH267,RAWDC3!IJ267,RAWDC3!IK267,RAWDC3!IL267,RAWDC3!IW267,RAWDC3!JC267,RAWDC3!JF267)</f>
        <v>0</v>
      </c>
      <c r="E268" s="174">
        <f>SUM(RAWDC3!IB267,RAWDC3!II267,RAWDC3!IQ267,RAWDC3!JB267,RAWDC3!JL267,RAWDC3!JY267,RAWDC3!KJ267)</f>
        <v>0</v>
      </c>
      <c r="F268" s="174">
        <f>SUM(RAWDC3!HZ267,RAWDC3!IA267,RAWDC3!IE267,RAWDC3!IM267,RAWDC3!IT267,RAWDC3!IU267,RAWDC3!IV267,RAWDC3!JA267,RAWDC3!JG267,RAWDC3!JH267)</f>
        <v>0</v>
      </c>
      <c r="G268" s="174">
        <f>SUM(RAWDC3!IS267,RAWDC3!IX267,RAWDC3!IY267,RAWDC3!JI267,RAWDC3!JK267,RAWDC3!JO267,RAWDC3!JV267,RAWDC3!JX267)</f>
        <v>0</v>
      </c>
      <c r="H268" s="162"/>
      <c r="I268" s="162">
        <f t="shared" si="11"/>
        <v>0</v>
      </c>
      <c r="J268" s="173">
        <f>SUM(RAWDC3!IF267,RAWDC3!IP267,RAWDC3!JJ267,RAWDC3!JP267,RAWDC3!JQ267,RAWDC3!JS267,RAWDC3!JW267,RAWDC3!KC267,RAWDC3!KD267,RAWDC3!KG267)</f>
        <v>0</v>
      </c>
      <c r="K268" s="173">
        <f>SUM(RAWDC3!HX267,RAWDC3!HY267,RAWDC3!IC267,RAWDC3!ID267,RAWDC3!IG267,RAWDC3!IN267,RAWDC3!IO267,RAWDC3!IR267,RAWDC3!IZ267,RAWDC3!JD267,RAWDC3!JE267,RAWDC3!JM267,RAWDC3!JN267,RAWDC3!JR267,RAWDC3!JT267,RAWDC3!JU267,RAWDC3!JZ267,RAWDC3!KA267,RAWDC3!KB267,RAWDC3!KE267,RAWDC3!KF267,RAWDC3!KH267,RAWDC3!KI267)</f>
        <v>0</v>
      </c>
    </row>
    <row r="269" spans="1:11">
      <c r="A269" s="128">
        <v>266</v>
      </c>
      <c r="B269" s="162">
        <f>RAWDC3!K268</f>
        <v>0</v>
      </c>
      <c r="C269" s="162">
        <f>RAWDC3!L268</f>
        <v>0</v>
      </c>
      <c r="D269" s="173">
        <f>SUM(RAWDC3!IH268,RAWDC3!IJ268,RAWDC3!IK268,RAWDC3!IL268,RAWDC3!IW268,RAWDC3!JC268,RAWDC3!JF268)</f>
        <v>0</v>
      </c>
      <c r="E269" s="174">
        <f>SUM(RAWDC3!IB268,RAWDC3!II268,RAWDC3!IQ268,RAWDC3!JB268,RAWDC3!JL268,RAWDC3!JY268,RAWDC3!KJ268)</f>
        <v>0</v>
      </c>
      <c r="F269" s="174">
        <f>SUM(RAWDC3!HZ268,RAWDC3!IA268,RAWDC3!IE268,RAWDC3!IM268,RAWDC3!IT268,RAWDC3!IU268,RAWDC3!IV268,RAWDC3!JA268,RAWDC3!JG268,RAWDC3!JH268)</f>
        <v>0</v>
      </c>
      <c r="G269" s="174">
        <f>SUM(RAWDC3!IS268,RAWDC3!IX268,RAWDC3!IY268,RAWDC3!JI268,RAWDC3!JK268,RAWDC3!JO268,RAWDC3!JV268,RAWDC3!JX268)</f>
        <v>0</v>
      </c>
      <c r="H269" s="162"/>
      <c r="I269" s="162">
        <f t="shared" si="11"/>
        <v>0</v>
      </c>
      <c r="J269" s="173">
        <f>SUM(RAWDC3!IF268,RAWDC3!IP268,RAWDC3!JJ268,RAWDC3!JP268,RAWDC3!JQ268,RAWDC3!JS268,RAWDC3!JW268,RAWDC3!KC268,RAWDC3!KD268,RAWDC3!KG268)</f>
        <v>0</v>
      </c>
      <c r="K269" s="173">
        <f>SUM(RAWDC3!HX268,RAWDC3!HY268,RAWDC3!IC268,RAWDC3!ID268,RAWDC3!IG268,RAWDC3!IN268,RAWDC3!IO268,RAWDC3!IR268,RAWDC3!IZ268,RAWDC3!JD268,RAWDC3!JE268,RAWDC3!JM268,RAWDC3!JN268,RAWDC3!JR268,RAWDC3!JT268,RAWDC3!JU268,RAWDC3!JZ268,RAWDC3!KA268,RAWDC3!KB268,RAWDC3!KE268,RAWDC3!KF268,RAWDC3!KH268,RAWDC3!KI268)</f>
        <v>0</v>
      </c>
    </row>
    <row r="270" spans="1:11">
      <c r="A270" s="128">
        <v>267</v>
      </c>
      <c r="B270" s="162">
        <f>RAWDC3!K269</f>
        <v>0</v>
      </c>
      <c r="C270" s="162">
        <f>RAWDC3!L269</f>
        <v>0</v>
      </c>
      <c r="D270" s="173">
        <f>SUM(RAWDC3!IH269,RAWDC3!IJ269,RAWDC3!IK269,RAWDC3!IL269,RAWDC3!IW269,RAWDC3!JC269,RAWDC3!JF269)</f>
        <v>0</v>
      </c>
      <c r="E270" s="174">
        <f>SUM(RAWDC3!IB269,RAWDC3!II269,RAWDC3!IQ269,RAWDC3!JB269,RAWDC3!JL269,RAWDC3!JY269,RAWDC3!KJ269)</f>
        <v>0</v>
      </c>
      <c r="F270" s="174">
        <f>SUM(RAWDC3!HZ269,RAWDC3!IA269,RAWDC3!IE269,RAWDC3!IM269,RAWDC3!IT269,RAWDC3!IU269,RAWDC3!IV269,RAWDC3!JA269,RAWDC3!JG269,RAWDC3!JH269)</f>
        <v>0</v>
      </c>
      <c r="G270" s="174">
        <f>SUM(RAWDC3!IS269,RAWDC3!IX269,RAWDC3!IY269,RAWDC3!JI269,RAWDC3!JK269,RAWDC3!JO269,RAWDC3!JV269,RAWDC3!JX269)</f>
        <v>0</v>
      </c>
      <c r="H270" s="162"/>
      <c r="I270" s="162">
        <f t="shared" si="11"/>
        <v>0</v>
      </c>
      <c r="J270" s="173">
        <f>SUM(RAWDC3!IF269,RAWDC3!IP269,RAWDC3!JJ269,RAWDC3!JP269,RAWDC3!JQ269,RAWDC3!JS269,RAWDC3!JW269,RAWDC3!KC269,RAWDC3!KD269,RAWDC3!KG269)</f>
        <v>0</v>
      </c>
      <c r="K270" s="173">
        <f>SUM(RAWDC3!HX269,RAWDC3!HY269,RAWDC3!IC269,RAWDC3!ID269,RAWDC3!IG269,RAWDC3!IN269,RAWDC3!IO269,RAWDC3!IR269,RAWDC3!IZ269,RAWDC3!JD269,RAWDC3!JE269,RAWDC3!JM269,RAWDC3!JN269,RAWDC3!JR269,RAWDC3!JT269,RAWDC3!JU269,RAWDC3!JZ269,RAWDC3!KA269,RAWDC3!KB269,RAWDC3!KE269,RAWDC3!KF269,RAWDC3!KH269,RAWDC3!KI269)</f>
        <v>0</v>
      </c>
    </row>
    <row r="271" spans="1:11">
      <c r="A271" s="128">
        <v>268</v>
      </c>
      <c r="B271" s="162" t="str">
        <f>RAWDC3!K270</f>
        <v>Callan</v>
      </c>
      <c r="C271" s="162" t="str">
        <f>RAWDC3!L270</f>
        <v>Stone</v>
      </c>
      <c r="D271" s="173">
        <f>SUM(RAWDC3!IH270,RAWDC3!IJ270,RAWDC3!IK270,RAWDC3!IL270,RAWDC3!IW270,RAWDC3!JC270,RAWDC3!JF270)</f>
        <v>26</v>
      </c>
      <c r="E271" s="174">
        <f>SUM(RAWDC3!IB270,RAWDC3!II270,RAWDC3!IQ270,RAWDC3!JB270,RAWDC3!JL270,RAWDC3!JY270,RAWDC3!KJ270)</f>
        <v>26</v>
      </c>
      <c r="F271" s="174">
        <f>SUM(RAWDC3!HZ270,RAWDC3!IA270,RAWDC3!IE270,RAWDC3!IM270,RAWDC3!IT270,RAWDC3!IU270,RAWDC3!IV270,RAWDC3!JA270,RAWDC3!JG270,RAWDC3!JH270)</f>
        <v>31</v>
      </c>
      <c r="G271" s="174">
        <f>SUM(RAWDC3!IS270,RAWDC3!IX270,RAWDC3!IY270,RAWDC3!JI270,RAWDC3!JK270,RAWDC3!JO270,RAWDC3!JV270,RAWDC3!JX270)</f>
        <v>21</v>
      </c>
      <c r="H271" s="162"/>
      <c r="I271" s="162">
        <f t="shared" si="11"/>
        <v>104</v>
      </c>
      <c r="J271" s="173">
        <f>SUM(RAWDC3!IF270,RAWDC3!IP270,RAWDC3!JJ270,RAWDC3!JP270,RAWDC3!JQ270,RAWDC3!JS270,RAWDC3!JW270,RAWDC3!KC270,RAWDC3!KD270,RAWDC3!KG270)</f>
        <v>21</v>
      </c>
      <c r="K271" s="173">
        <f>SUM(RAWDC3!HX270,RAWDC3!HY270,RAWDC3!IC270,RAWDC3!ID270,RAWDC3!IG270,RAWDC3!IN270,RAWDC3!IO270,RAWDC3!IR270,RAWDC3!IZ270,RAWDC3!JD270,RAWDC3!JE270,RAWDC3!JM270,RAWDC3!JN270,RAWDC3!JR270,RAWDC3!JT270,RAWDC3!JU270,RAWDC3!JZ270,RAWDC3!KA270,RAWDC3!KB270,RAWDC3!KE270,RAWDC3!KF270,RAWDC3!KH270,RAWDC3!KI270)</f>
        <v>51</v>
      </c>
    </row>
    <row r="272" spans="1:11">
      <c r="A272" s="128">
        <v>269</v>
      </c>
      <c r="B272" s="162">
        <f>RAWDC3!K271</f>
        <v>0</v>
      </c>
      <c r="C272" s="162">
        <f>RAWDC3!L271</f>
        <v>0</v>
      </c>
      <c r="D272" s="173">
        <f>SUM(RAWDC3!IH271,RAWDC3!IJ271,RAWDC3!IK271,RAWDC3!IL271,RAWDC3!IW271,RAWDC3!JC271,RAWDC3!JF271)</f>
        <v>0</v>
      </c>
      <c r="E272" s="174">
        <f>SUM(RAWDC3!IB271,RAWDC3!II271,RAWDC3!IQ271,RAWDC3!JB271,RAWDC3!JL271,RAWDC3!JY271,RAWDC3!KJ271)</f>
        <v>0</v>
      </c>
      <c r="F272" s="174">
        <f>SUM(RAWDC3!HZ271,RAWDC3!IA271,RAWDC3!IE271,RAWDC3!IM271,RAWDC3!IT271,RAWDC3!IU271,RAWDC3!IV271,RAWDC3!JA271,RAWDC3!JG271,RAWDC3!JH271)</f>
        <v>0</v>
      </c>
      <c r="G272" s="174">
        <f>SUM(RAWDC3!IS271,RAWDC3!IX271,RAWDC3!IY271,RAWDC3!JI271,RAWDC3!JK271,RAWDC3!JO271,RAWDC3!JV271,RAWDC3!JX271)</f>
        <v>0</v>
      </c>
      <c r="H272" s="162"/>
      <c r="I272" s="162">
        <f t="shared" si="11"/>
        <v>0</v>
      </c>
      <c r="J272" s="173">
        <f>SUM(RAWDC3!IF271,RAWDC3!IP271,RAWDC3!JJ271,RAWDC3!JP271,RAWDC3!JQ271,RAWDC3!JS271,RAWDC3!JW271,RAWDC3!KC271,RAWDC3!KD271,RAWDC3!KG271)</f>
        <v>0</v>
      </c>
      <c r="K272" s="173">
        <f>SUM(RAWDC3!HX271,RAWDC3!HY271,RAWDC3!IC271,RAWDC3!ID271,RAWDC3!IG271,RAWDC3!IN271,RAWDC3!IO271,RAWDC3!IR271,RAWDC3!IZ271,RAWDC3!JD271,RAWDC3!JE271,RAWDC3!JM271,RAWDC3!JN271,RAWDC3!JR271,RAWDC3!JT271,RAWDC3!JU271,RAWDC3!JZ271,RAWDC3!KA271,RAWDC3!KB271,RAWDC3!KE271,RAWDC3!KF271,RAWDC3!KH271,RAWDC3!KI271)</f>
        <v>0</v>
      </c>
    </row>
    <row r="273" spans="1:11">
      <c r="A273" s="128">
        <v>270</v>
      </c>
      <c r="B273" s="162">
        <f>RAWDC3!K272</f>
        <v>0</v>
      </c>
      <c r="C273" s="162">
        <f>RAWDC3!L272</f>
        <v>0</v>
      </c>
      <c r="D273" s="173">
        <f>SUM(RAWDC3!IH272,RAWDC3!IJ272,RAWDC3!IK272,RAWDC3!IL272,RAWDC3!IW272,RAWDC3!JC272,RAWDC3!JF272)</f>
        <v>0</v>
      </c>
      <c r="E273" s="174">
        <f>SUM(RAWDC3!IB272,RAWDC3!II272,RAWDC3!IQ272,RAWDC3!JB272,RAWDC3!JL272,RAWDC3!JY272,RAWDC3!KJ272)</f>
        <v>0</v>
      </c>
      <c r="F273" s="174">
        <f>SUM(RAWDC3!HZ272,RAWDC3!IA272,RAWDC3!IE272,RAWDC3!IM272,RAWDC3!IT272,RAWDC3!IU272,RAWDC3!IV272,RAWDC3!JA272,RAWDC3!JG272,RAWDC3!JH272)</f>
        <v>0</v>
      </c>
      <c r="G273" s="174">
        <f>SUM(RAWDC3!IS272,RAWDC3!IX272,RAWDC3!IY272,RAWDC3!JI272,RAWDC3!JK272,RAWDC3!JO272,RAWDC3!JV272,RAWDC3!JX272)</f>
        <v>0</v>
      </c>
      <c r="H273" s="162"/>
      <c r="I273" s="162">
        <f t="shared" si="11"/>
        <v>0</v>
      </c>
      <c r="J273" s="173">
        <f>SUM(RAWDC3!IF272,RAWDC3!IP272,RAWDC3!JJ272,RAWDC3!JP272,RAWDC3!JQ272,RAWDC3!JS272,RAWDC3!JW272,RAWDC3!KC272,RAWDC3!KD272,RAWDC3!KG272)</f>
        <v>0</v>
      </c>
      <c r="K273" s="173">
        <f>SUM(RAWDC3!HX272,RAWDC3!HY272,RAWDC3!IC272,RAWDC3!ID272,RAWDC3!IG272,RAWDC3!IN272,RAWDC3!IO272,RAWDC3!IR272,RAWDC3!IZ272,RAWDC3!JD272,RAWDC3!JE272,RAWDC3!JM272,RAWDC3!JN272,RAWDC3!JR272,RAWDC3!JT272,RAWDC3!JU272,RAWDC3!JZ272,RAWDC3!KA272,RAWDC3!KB272,RAWDC3!KE272,RAWDC3!KF272,RAWDC3!KH272,RAWDC3!KI272)</f>
        <v>0</v>
      </c>
    </row>
    <row r="274" spans="1:11">
      <c r="A274" s="128">
        <v>271</v>
      </c>
      <c r="B274" s="162">
        <f>RAWDC3!K273</f>
        <v>0</v>
      </c>
      <c r="C274" s="162">
        <f>RAWDC3!L273</f>
        <v>0</v>
      </c>
      <c r="D274" s="173">
        <f>SUM(RAWDC3!IH273,RAWDC3!IJ273,RAWDC3!IK273,RAWDC3!IL273,RAWDC3!IW273,RAWDC3!JC273,RAWDC3!JF273)</f>
        <v>0</v>
      </c>
      <c r="E274" s="174">
        <f>SUM(RAWDC3!IB273,RAWDC3!II273,RAWDC3!IQ273,RAWDC3!JB273,RAWDC3!JL273,RAWDC3!JY273,RAWDC3!KJ273)</f>
        <v>0</v>
      </c>
      <c r="F274" s="174">
        <f>SUM(RAWDC3!HZ273,RAWDC3!IA273,RAWDC3!IE273,RAWDC3!IM273,RAWDC3!IT273,RAWDC3!IU273,RAWDC3!IV273,RAWDC3!JA273,RAWDC3!JG273,RAWDC3!JH273)</f>
        <v>0</v>
      </c>
      <c r="G274" s="174">
        <f>SUM(RAWDC3!IS273,RAWDC3!IX273,RAWDC3!IY273,RAWDC3!JI273,RAWDC3!JK273,RAWDC3!JO273,RAWDC3!JV273,RAWDC3!JX273)</f>
        <v>0</v>
      </c>
      <c r="H274" s="162"/>
      <c r="I274" s="162">
        <f t="shared" si="11"/>
        <v>0</v>
      </c>
      <c r="J274" s="173">
        <f>SUM(RAWDC3!IF273,RAWDC3!IP273,RAWDC3!JJ273,RAWDC3!JP273,RAWDC3!JQ273,RAWDC3!JS273,RAWDC3!JW273,RAWDC3!KC273,RAWDC3!KD273,RAWDC3!KG273)</f>
        <v>0</v>
      </c>
      <c r="K274" s="173">
        <f>SUM(RAWDC3!HX273,RAWDC3!HY273,RAWDC3!IC273,RAWDC3!ID273,RAWDC3!IG273,RAWDC3!IN273,RAWDC3!IO273,RAWDC3!IR273,RAWDC3!IZ273,RAWDC3!JD273,RAWDC3!JE273,RAWDC3!JM273,RAWDC3!JN273,RAWDC3!JR273,RAWDC3!JT273,RAWDC3!JU273,RAWDC3!JZ273,RAWDC3!KA273,RAWDC3!KB273,RAWDC3!KE273,RAWDC3!KF273,RAWDC3!KH273,RAWDC3!KI273)</f>
        <v>0</v>
      </c>
    </row>
    <row r="275" spans="1:11">
      <c r="A275" s="128">
        <v>272</v>
      </c>
      <c r="B275" s="162">
        <f>RAWDC3!K274</f>
        <v>0</v>
      </c>
      <c r="C275" s="162">
        <f>RAWDC3!L274</f>
        <v>0</v>
      </c>
      <c r="D275" s="173">
        <f>SUM(RAWDC3!IH274,RAWDC3!IJ274,RAWDC3!IK274,RAWDC3!IL274,RAWDC3!IW274,RAWDC3!JC274,RAWDC3!JF274)</f>
        <v>0</v>
      </c>
      <c r="E275" s="174">
        <f>SUM(RAWDC3!IB274,RAWDC3!II274,RAWDC3!IQ274,RAWDC3!JB274,RAWDC3!JL274,RAWDC3!JY274,RAWDC3!KJ274)</f>
        <v>0</v>
      </c>
      <c r="F275" s="174">
        <f>SUM(RAWDC3!HZ274,RAWDC3!IA274,RAWDC3!IE274,RAWDC3!IM274,RAWDC3!IT274,RAWDC3!IU274,RAWDC3!IV274,RAWDC3!JA274,RAWDC3!JG274,RAWDC3!JH274)</f>
        <v>0</v>
      </c>
      <c r="G275" s="174">
        <f>SUM(RAWDC3!IS274,RAWDC3!IX274,RAWDC3!IY274,RAWDC3!JI274,RAWDC3!JK274,RAWDC3!JO274,RAWDC3!JV274,RAWDC3!JX274)</f>
        <v>0</v>
      </c>
      <c r="H275" s="162"/>
      <c r="I275" s="162">
        <f t="shared" si="11"/>
        <v>0</v>
      </c>
      <c r="J275" s="173">
        <f>SUM(RAWDC3!IF274,RAWDC3!IP274,RAWDC3!JJ274,RAWDC3!JP274,RAWDC3!JQ274,RAWDC3!JS274,RAWDC3!JW274,RAWDC3!KC274,RAWDC3!KD274,RAWDC3!KG274)</f>
        <v>0</v>
      </c>
      <c r="K275" s="173">
        <f>SUM(RAWDC3!HX274,RAWDC3!HY274,RAWDC3!IC274,RAWDC3!ID274,RAWDC3!IG274,RAWDC3!IN274,RAWDC3!IO274,RAWDC3!IR274,RAWDC3!IZ274,RAWDC3!JD274,RAWDC3!JE274,RAWDC3!JM274,RAWDC3!JN274,RAWDC3!JR274,RAWDC3!JT274,RAWDC3!JU274,RAWDC3!JZ274,RAWDC3!KA274,RAWDC3!KB274,RAWDC3!KE274,RAWDC3!KF274,RAWDC3!KH274,RAWDC3!KI274)</f>
        <v>0</v>
      </c>
    </row>
    <row r="276" spans="1:11">
      <c r="A276" s="128">
        <v>273</v>
      </c>
      <c r="B276" s="162">
        <f>RAWDC3!K275</f>
        <v>0</v>
      </c>
      <c r="C276" s="162">
        <f>RAWDC3!L275</f>
        <v>0</v>
      </c>
      <c r="D276" s="173">
        <f>SUM(RAWDC3!IH275,RAWDC3!IJ275,RAWDC3!IK275,RAWDC3!IL275,RAWDC3!IW275,RAWDC3!JC275,RAWDC3!JF275)</f>
        <v>0</v>
      </c>
      <c r="E276" s="174">
        <f>SUM(RAWDC3!IB275,RAWDC3!II275,RAWDC3!IQ275,RAWDC3!JB275,RAWDC3!JL275,RAWDC3!JY275,RAWDC3!KJ275)</f>
        <v>0</v>
      </c>
      <c r="F276" s="174">
        <f>SUM(RAWDC3!HZ275,RAWDC3!IA275,RAWDC3!IE275,RAWDC3!IM275,RAWDC3!IT275,RAWDC3!IU275,RAWDC3!IV275,RAWDC3!JA275,RAWDC3!JG275,RAWDC3!JH275)</f>
        <v>0</v>
      </c>
      <c r="G276" s="174">
        <f>SUM(RAWDC3!IS275,RAWDC3!IX275,RAWDC3!IY275,RAWDC3!JI275,RAWDC3!JK275,RAWDC3!JO275,RAWDC3!JV275,RAWDC3!JX275)</f>
        <v>0</v>
      </c>
      <c r="H276" s="162"/>
      <c r="I276" s="162">
        <f t="shared" si="11"/>
        <v>0</v>
      </c>
      <c r="J276" s="173">
        <f>SUM(RAWDC3!IF275,RAWDC3!IP275,RAWDC3!JJ275,RAWDC3!JP275,RAWDC3!JQ275,RAWDC3!JS275,RAWDC3!JW275,RAWDC3!KC275,RAWDC3!KD275,RAWDC3!KG275)</f>
        <v>0</v>
      </c>
      <c r="K276" s="173">
        <f>SUM(RAWDC3!HX275,RAWDC3!HY275,RAWDC3!IC275,RAWDC3!ID275,RAWDC3!IG275,RAWDC3!IN275,RAWDC3!IO275,RAWDC3!IR275,RAWDC3!IZ275,RAWDC3!JD275,RAWDC3!JE275,RAWDC3!JM275,RAWDC3!JN275,RAWDC3!JR275,RAWDC3!JT275,RAWDC3!JU275,RAWDC3!JZ275,RAWDC3!KA275,RAWDC3!KB275,RAWDC3!KE275,RAWDC3!KF275,RAWDC3!KH275,RAWDC3!KI275)</f>
        <v>0</v>
      </c>
    </row>
    <row r="277" spans="1:11">
      <c r="A277" s="128">
        <v>274</v>
      </c>
      <c r="B277" s="162">
        <f>RAWDC3!K276</f>
        <v>0</v>
      </c>
      <c r="C277" s="162">
        <f>RAWDC3!L276</f>
        <v>0</v>
      </c>
      <c r="D277" s="173">
        <f>SUM(RAWDC3!IH276,RAWDC3!IJ276,RAWDC3!IK276,RAWDC3!IL276,RAWDC3!IW276,RAWDC3!JC276,RAWDC3!JF276)</f>
        <v>0</v>
      </c>
      <c r="E277" s="174">
        <f>SUM(RAWDC3!IB276,RAWDC3!II276,RAWDC3!IQ276,RAWDC3!JB276,RAWDC3!JL276,RAWDC3!JY276,RAWDC3!KJ276)</f>
        <v>0</v>
      </c>
      <c r="F277" s="174">
        <f>SUM(RAWDC3!HZ276,RAWDC3!IA276,RAWDC3!IE276,RAWDC3!IM276,RAWDC3!IT276,RAWDC3!IU276,RAWDC3!IV276,RAWDC3!JA276,RAWDC3!JG276,RAWDC3!JH276)</f>
        <v>0</v>
      </c>
      <c r="G277" s="174">
        <f>SUM(RAWDC3!IS276,RAWDC3!IX276,RAWDC3!IY276,RAWDC3!JI276,RAWDC3!JK276,RAWDC3!JO276,RAWDC3!JV276,RAWDC3!JX276)</f>
        <v>0</v>
      </c>
      <c r="H277" s="162"/>
      <c r="I277" s="162">
        <f t="shared" si="11"/>
        <v>0</v>
      </c>
      <c r="J277" s="173">
        <f>SUM(RAWDC3!IF276,RAWDC3!IP276,RAWDC3!JJ276,RAWDC3!JP276,RAWDC3!JQ276,RAWDC3!JS276,RAWDC3!JW276,RAWDC3!KC276,RAWDC3!KD276,RAWDC3!KG276)</f>
        <v>0</v>
      </c>
      <c r="K277" s="173">
        <f>SUM(RAWDC3!HX276,RAWDC3!HY276,RAWDC3!IC276,RAWDC3!ID276,RAWDC3!IG276,RAWDC3!IN276,RAWDC3!IO276,RAWDC3!IR276,RAWDC3!IZ276,RAWDC3!JD276,RAWDC3!JE276,RAWDC3!JM276,RAWDC3!JN276,RAWDC3!JR276,RAWDC3!JT276,RAWDC3!JU276,RAWDC3!JZ276,RAWDC3!KA276,RAWDC3!KB276,RAWDC3!KE276,RAWDC3!KF276,RAWDC3!KH276,RAWDC3!KI276)</f>
        <v>0</v>
      </c>
    </row>
    <row r="278" spans="1:11">
      <c r="A278" s="128">
        <v>275</v>
      </c>
      <c r="B278" s="162" t="str">
        <f>RAWDC3!K277</f>
        <v>Alex</v>
      </c>
      <c r="C278" s="162" t="str">
        <f>RAWDC3!L277</f>
        <v>Webb</v>
      </c>
      <c r="D278" s="173">
        <f>SUM(RAWDC3!IH277,RAWDC3!IJ277,RAWDC3!IK277,RAWDC3!IL277,RAWDC3!IW277,RAWDC3!JC277,RAWDC3!JF277)</f>
        <v>15</v>
      </c>
      <c r="E278" s="174">
        <f>SUM(RAWDC3!IB277,RAWDC3!II277,RAWDC3!IQ277,RAWDC3!JB277,RAWDC3!JL277,RAWDC3!JY277,RAWDC3!KJ277)</f>
        <v>21</v>
      </c>
      <c r="F278" s="174">
        <f>SUM(RAWDC3!HZ277,RAWDC3!IA277,RAWDC3!IE277,RAWDC3!IM277,RAWDC3!IT277,RAWDC3!IU277,RAWDC3!IV277,RAWDC3!JA277,RAWDC3!JG277,RAWDC3!JH277)</f>
        <v>27</v>
      </c>
      <c r="G278" s="174">
        <f>SUM(RAWDC3!IS277,RAWDC3!IX277,RAWDC3!IY277,RAWDC3!JI277,RAWDC3!JK277,RAWDC3!JO277,RAWDC3!JV277,RAWDC3!JX277)</f>
        <v>19</v>
      </c>
      <c r="H278" s="162"/>
      <c r="I278" s="162">
        <f t="shared" si="11"/>
        <v>82</v>
      </c>
      <c r="J278" s="173">
        <f>SUM(RAWDC3!IF277,RAWDC3!IP277,RAWDC3!JJ277,RAWDC3!JP277,RAWDC3!JQ277,RAWDC3!JS277,RAWDC3!JW277,RAWDC3!KC277,RAWDC3!KD277,RAWDC3!KG277)</f>
        <v>17</v>
      </c>
      <c r="K278" s="173">
        <f>SUM(RAWDC3!HX277,RAWDC3!HY277,RAWDC3!IC277,RAWDC3!ID277,RAWDC3!IG277,RAWDC3!IN277,RAWDC3!IO277,RAWDC3!IR277,RAWDC3!IZ277,RAWDC3!JD277,RAWDC3!JE277,RAWDC3!JM277,RAWDC3!JN277,RAWDC3!JR277,RAWDC3!JT277,RAWDC3!JU277,RAWDC3!JZ277,RAWDC3!KA277,RAWDC3!KB277,RAWDC3!KE277,RAWDC3!KF277,RAWDC3!KH277,RAWDC3!KI277)</f>
        <v>47</v>
      </c>
    </row>
    <row r="279" spans="1:11">
      <c r="A279" s="128">
        <v>276</v>
      </c>
      <c r="B279" s="162">
        <f>RAWDC3!K278</f>
        <v>0</v>
      </c>
      <c r="C279" s="162">
        <f>RAWDC3!L278</f>
        <v>0</v>
      </c>
      <c r="D279" s="173">
        <f>SUM(RAWDC3!IH278,RAWDC3!IJ278,RAWDC3!IK278,RAWDC3!IL278,RAWDC3!IW278,RAWDC3!JC278,RAWDC3!JF278)</f>
        <v>0</v>
      </c>
      <c r="E279" s="174">
        <f>SUM(RAWDC3!IB278,RAWDC3!II278,RAWDC3!IQ278,RAWDC3!JB278,RAWDC3!JL278,RAWDC3!JY278,RAWDC3!KJ278)</f>
        <v>0</v>
      </c>
      <c r="F279" s="174">
        <f>SUM(RAWDC3!HZ278,RAWDC3!IA278,RAWDC3!IE278,RAWDC3!IM278,RAWDC3!IT278,RAWDC3!IU278,RAWDC3!IV278,RAWDC3!JA278,RAWDC3!JG278,RAWDC3!JH278)</f>
        <v>0</v>
      </c>
      <c r="G279" s="174">
        <f>SUM(RAWDC3!IS278,RAWDC3!IX278,RAWDC3!IY278,RAWDC3!JI278,RAWDC3!JK278,RAWDC3!JO278,RAWDC3!JV278,RAWDC3!JX278)</f>
        <v>0</v>
      </c>
      <c r="H279" s="162"/>
      <c r="I279" s="162">
        <f t="shared" si="11"/>
        <v>0</v>
      </c>
      <c r="J279" s="173">
        <f>SUM(RAWDC3!IF278,RAWDC3!IP278,RAWDC3!JJ278,RAWDC3!JP278,RAWDC3!JQ278,RAWDC3!JS278,RAWDC3!JW278,RAWDC3!KC278,RAWDC3!KD278,RAWDC3!KG278)</f>
        <v>0</v>
      </c>
      <c r="K279" s="173">
        <f>SUM(RAWDC3!HX278,RAWDC3!HY278,RAWDC3!IC278,RAWDC3!ID278,RAWDC3!IG278,RAWDC3!IN278,RAWDC3!IO278,RAWDC3!IR278,RAWDC3!IZ278,RAWDC3!JD278,RAWDC3!JE278,RAWDC3!JM278,RAWDC3!JN278,RAWDC3!JR278,RAWDC3!JT278,RAWDC3!JU278,RAWDC3!JZ278,RAWDC3!KA278,RAWDC3!KB278,RAWDC3!KE278,RAWDC3!KF278,RAWDC3!KH278,RAWDC3!KI278)</f>
        <v>0</v>
      </c>
    </row>
    <row r="280" spans="1:11">
      <c r="A280" s="128">
        <v>277</v>
      </c>
      <c r="B280" s="162" t="str">
        <f>RAWDC3!K279</f>
        <v>Joe</v>
      </c>
      <c r="C280" s="162" t="str">
        <f>RAWDC3!L279</f>
        <v>Wood</v>
      </c>
      <c r="D280" s="173">
        <f>SUM(RAWDC3!IH279,RAWDC3!IJ279,RAWDC3!IK279,RAWDC3!IL279,RAWDC3!IW279,RAWDC3!JC279,RAWDC3!JF279)</f>
        <v>10</v>
      </c>
      <c r="E280" s="174">
        <f>SUM(RAWDC3!IB279,RAWDC3!II279,RAWDC3!IQ279,RAWDC3!JB279,RAWDC3!JL279,RAWDC3!JY279,RAWDC3!KJ279)</f>
        <v>17</v>
      </c>
      <c r="F280" s="174">
        <f>SUM(RAWDC3!HZ279,RAWDC3!IA279,RAWDC3!IE279,RAWDC3!IM279,RAWDC3!IT279,RAWDC3!IU279,RAWDC3!IV279,RAWDC3!JA279,RAWDC3!JG279,RAWDC3!JH279)</f>
        <v>15</v>
      </c>
      <c r="G280" s="174">
        <f>SUM(RAWDC3!IS279,RAWDC3!IX279,RAWDC3!IY279,RAWDC3!JI279,RAWDC3!JK279,RAWDC3!JO279,RAWDC3!JV279,RAWDC3!JX279)</f>
        <v>16</v>
      </c>
      <c r="H280" s="162"/>
      <c r="I280" s="162">
        <f t="shared" si="11"/>
        <v>58</v>
      </c>
      <c r="J280" s="173">
        <f>SUM(RAWDC3!IF279,RAWDC3!IP279,RAWDC3!JJ279,RAWDC3!JP279,RAWDC3!JQ279,RAWDC3!JS279,RAWDC3!JW279,RAWDC3!KC279,RAWDC3!KD279,RAWDC3!KG279)</f>
        <v>16</v>
      </c>
      <c r="K280" s="173">
        <f>SUM(RAWDC3!HX279,RAWDC3!HY279,RAWDC3!IC279,RAWDC3!ID279,RAWDC3!IG279,RAWDC3!IN279,RAWDC3!IO279,RAWDC3!IR279,RAWDC3!IZ279,RAWDC3!JD279,RAWDC3!JE279,RAWDC3!JM279,RAWDC3!JN279,RAWDC3!JR279,RAWDC3!JT279,RAWDC3!JU279,RAWDC3!JZ279,RAWDC3!KA279,RAWDC3!KB279,RAWDC3!KE279,RAWDC3!KF279,RAWDC3!KH279,RAWDC3!KI279)</f>
        <v>34</v>
      </c>
    </row>
    <row r="281" spans="1:11">
      <c r="A281" s="128">
        <v>278</v>
      </c>
      <c r="B281" s="162">
        <f>RAWDC3!K280</f>
        <v>0</v>
      </c>
      <c r="C281" s="162">
        <f>RAWDC3!L280</f>
        <v>0</v>
      </c>
      <c r="D281" s="173">
        <f>SUM(RAWDC3!IH280,RAWDC3!IJ280,RAWDC3!IK280,RAWDC3!IL280,RAWDC3!IW280,RAWDC3!JC280,RAWDC3!JF280)</f>
        <v>0</v>
      </c>
      <c r="E281" s="174">
        <f>SUM(RAWDC3!IB280,RAWDC3!II280,RAWDC3!IQ280,RAWDC3!JB280,RAWDC3!JL280,RAWDC3!JY280,RAWDC3!KJ280)</f>
        <v>0</v>
      </c>
      <c r="F281" s="174">
        <f>SUM(RAWDC3!HZ280,RAWDC3!IA280,RAWDC3!IE280,RAWDC3!IM280,RAWDC3!IT280,RAWDC3!IU280,RAWDC3!IV280,RAWDC3!JA280,RAWDC3!JG280,RAWDC3!JH280)</f>
        <v>0</v>
      </c>
      <c r="G281" s="174">
        <f>SUM(RAWDC3!IS280,RAWDC3!IX280,RAWDC3!IY280,RAWDC3!JI280,RAWDC3!JK280,RAWDC3!JO280,RAWDC3!JV280,RAWDC3!JX280)</f>
        <v>0</v>
      </c>
      <c r="H281" s="162"/>
      <c r="I281" s="162">
        <f t="shared" si="11"/>
        <v>0</v>
      </c>
      <c r="J281" s="173">
        <f>SUM(RAWDC3!IF280,RAWDC3!IP280,RAWDC3!JJ280,RAWDC3!JP280,RAWDC3!JQ280,RAWDC3!JS280,RAWDC3!JW280,RAWDC3!KC280,RAWDC3!KD280,RAWDC3!KG280)</f>
        <v>0</v>
      </c>
      <c r="K281" s="173">
        <f>SUM(RAWDC3!HX280,RAWDC3!HY280,RAWDC3!IC280,RAWDC3!ID280,RAWDC3!IG280,RAWDC3!IN280,RAWDC3!IO280,RAWDC3!IR280,RAWDC3!IZ280,RAWDC3!JD280,RAWDC3!JE280,RAWDC3!JM280,RAWDC3!JN280,RAWDC3!JR280,RAWDC3!JT280,RAWDC3!JU280,RAWDC3!JZ280,RAWDC3!KA280,RAWDC3!KB280,RAWDC3!KE280,RAWDC3!KF280,RAWDC3!KH280,RAWDC3!KI280)</f>
        <v>0</v>
      </c>
    </row>
    <row r="282" spans="1:11">
      <c r="A282" s="128">
        <v>279</v>
      </c>
      <c r="B282" s="162">
        <f>RAWDC3!K281</f>
        <v>0</v>
      </c>
      <c r="C282" s="162">
        <f>RAWDC3!L281</f>
        <v>0</v>
      </c>
      <c r="D282" s="173">
        <f>SUM(RAWDC3!IH281,RAWDC3!IJ281,RAWDC3!IK281,RAWDC3!IL281,RAWDC3!IW281,RAWDC3!JC281,RAWDC3!JF281)</f>
        <v>0</v>
      </c>
      <c r="E282" s="174">
        <f>SUM(RAWDC3!IB281,RAWDC3!II281,RAWDC3!IQ281,RAWDC3!JB281,RAWDC3!JL281,RAWDC3!JY281,RAWDC3!KJ281)</f>
        <v>0</v>
      </c>
      <c r="F282" s="174">
        <f>SUM(RAWDC3!HZ281,RAWDC3!IA281,RAWDC3!IE281,RAWDC3!IM281,RAWDC3!IT281,RAWDC3!IU281,RAWDC3!IV281,RAWDC3!JA281,RAWDC3!JG281,RAWDC3!JH281)</f>
        <v>0</v>
      </c>
      <c r="G282" s="174">
        <f>SUM(RAWDC3!IS281,RAWDC3!IX281,RAWDC3!IY281,RAWDC3!JI281,RAWDC3!JK281,RAWDC3!JO281,RAWDC3!JV281,RAWDC3!JX281)</f>
        <v>0</v>
      </c>
      <c r="H282" s="162"/>
      <c r="I282" s="162">
        <f t="shared" si="11"/>
        <v>0</v>
      </c>
      <c r="J282" s="173">
        <f>SUM(RAWDC3!IF281,RAWDC3!IP281,RAWDC3!JJ281,RAWDC3!JP281,RAWDC3!JQ281,RAWDC3!JS281,RAWDC3!JW281,RAWDC3!KC281,RAWDC3!KD281,RAWDC3!KG281)</f>
        <v>0</v>
      </c>
      <c r="K282" s="173">
        <f>SUM(RAWDC3!HX281,RAWDC3!HY281,RAWDC3!IC281,RAWDC3!ID281,RAWDC3!IG281,RAWDC3!IN281,RAWDC3!IO281,RAWDC3!IR281,RAWDC3!IZ281,RAWDC3!JD281,RAWDC3!JE281,RAWDC3!JM281,RAWDC3!JN281,RAWDC3!JR281,RAWDC3!JT281,RAWDC3!JU281,RAWDC3!JZ281,RAWDC3!KA281,RAWDC3!KB281,RAWDC3!KE281,RAWDC3!KF281,RAWDC3!KH281,RAWDC3!KI281)</f>
        <v>0</v>
      </c>
    </row>
    <row r="283" spans="1:11">
      <c r="A283" s="128">
        <v>280</v>
      </c>
      <c r="B283" s="162">
        <f>RAWDC3!K282</f>
        <v>0</v>
      </c>
      <c r="C283" s="162">
        <f>RAWDC3!L282</f>
        <v>0</v>
      </c>
      <c r="D283" s="173">
        <f>SUM(RAWDC3!IH282,RAWDC3!IJ282,RAWDC3!IK282,RAWDC3!IL282,RAWDC3!IW282,RAWDC3!JC282,RAWDC3!JF282)</f>
        <v>0</v>
      </c>
      <c r="E283" s="174">
        <f>SUM(RAWDC3!IB282,RAWDC3!II282,RAWDC3!IQ282,RAWDC3!JB282,RAWDC3!JL282,RAWDC3!JY282,RAWDC3!KJ282)</f>
        <v>0</v>
      </c>
      <c r="F283" s="174">
        <f>SUM(RAWDC3!HZ282,RAWDC3!IA282,RAWDC3!IE282,RAWDC3!IM282,RAWDC3!IT282,RAWDC3!IU282,RAWDC3!IV282,RAWDC3!JA282,RAWDC3!JG282,RAWDC3!JH282)</f>
        <v>0</v>
      </c>
      <c r="G283" s="174">
        <f>SUM(RAWDC3!IS282,RAWDC3!IX282,RAWDC3!IY282,RAWDC3!JI282,RAWDC3!JK282,RAWDC3!JO282,RAWDC3!JV282,RAWDC3!JX282)</f>
        <v>0</v>
      </c>
      <c r="H283" s="162"/>
      <c r="I283" s="162">
        <f t="shared" si="11"/>
        <v>0</v>
      </c>
      <c r="J283" s="173">
        <f>SUM(RAWDC3!IF282,RAWDC3!IP282,RAWDC3!JJ282,RAWDC3!JP282,RAWDC3!JQ282,RAWDC3!JS282,RAWDC3!JW282,RAWDC3!KC282,RAWDC3!KD282,RAWDC3!KG282)</f>
        <v>0</v>
      </c>
      <c r="K283" s="173">
        <f>SUM(RAWDC3!HX282,RAWDC3!HY282,RAWDC3!IC282,RAWDC3!ID282,RAWDC3!IG282,RAWDC3!IN282,RAWDC3!IO282,RAWDC3!IR282,RAWDC3!IZ282,RAWDC3!JD282,RAWDC3!JE282,RAWDC3!JM282,RAWDC3!JN282,RAWDC3!JR282,RAWDC3!JT282,RAWDC3!JU282,RAWDC3!JZ282,RAWDC3!KA282,RAWDC3!KB282,RAWDC3!KE282,RAWDC3!KF282,RAWDC3!KH282,RAWDC3!KI282)</f>
        <v>0</v>
      </c>
    </row>
    <row r="284" spans="1:11">
      <c r="A284" s="128">
        <v>281</v>
      </c>
      <c r="B284" s="162">
        <f>RAWDC3!K283</f>
        <v>0</v>
      </c>
      <c r="C284" s="162">
        <f>RAWDC3!L283</f>
        <v>0</v>
      </c>
      <c r="D284" s="173">
        <f>SUM(RAWDC3!IH283,RAWDC3!IJ283,RAWDC3!IK283,RAWDC3!IL283,RAWDC3!IW283,RAWDC3!JC283,RAWDC3!JF283)</f>
        <v>0</v>
      </c>
      <c r="E284" s="174">
        <f>SUM(RAWDC3!IB283,RAWDC3!II283,RAWDC3!IQ283,RAWDC3!JB283,RAWDC3!JL283,RAWDC3!JY283,RAWDC3!KJ283)</f>
        <v>0</v>
      </c>
      <c r="F284" s="174">
        <f>SUM(RAWDC3!HZ283,RAWDC3!IA283,RAWDC3!IE283,RAWDC3!IM283,RAWDC3!IT283,RAWDC3!IU283,RAWDC3!IV283,RAWDC3!JA283,RAWDC3!JG283,RAWDC3!JH283)</f>
        <v>0</v>
      </c>
      <c r="G284" s="174">
        <f>SUM(RAWDC3!IS283,RAWDC3!IX283,RAWDC3!IY283,RAWDC3!JI283,RAWDC3!JK283,RAWDC3!JO283,RAWDC3!JV283,RAWDC3!JX283)</f>
        <v>0</v>
      </c>
      <c r="H284" s="162"/>
      <c r="I284" s="162">
        <f t="shared" si="11"/>
        <v>0</v>
      </c>
      <c r="J284" s="173">
        <f>SUM(RAWDC3!IF283,RAWDC3!IP283,RAWDC3!JJ283,RAWDC3!JP283,RAWDC3!JQ283,RAWDC3!JS283,RAWDC3!JW283,RAWDC3!KC283,RAWDC3!KD283,RAWDC3!KG283)</f>
        <v>0</v>
      </c>
      <c r="K284" s="173">
        <f>SUM(RAWDC3!HX283,RAWDC3!HY283,RAWDC3!IC283,RAWDC3!ID283,RAWDC3!IG283,RAWDC3!IN283,RAWDC3!IO283,RAWDC3!IR283,RAWDC3!IZ283,RAWDC3!JD283,RAWDC3!JE283,RAWDC3!JM283,RAWDC3!JN283,RAWDC3!JR283,RAWDC3!JT283,RAWDC3!JU283,RAWDC3!JZ283,RAWDC3!KA283,RAWDC3!KB283,RAWDC3!KE283,RAWDC3!KF283,RAWDC3!KH283,RAWDC3!KI283)</f>
        <v>0</v>
      </c>
    </row>
    <row r="285" spans="1:11">
      <c r="A285" s="128">
        <v>282</v>
      </c>
      <c r="B285" s="162">
        <f>RAWDC3!K284</f>
        <v>0</v>
      </c>
      <c r="C285" s="162">
        <f>RAWDC3!L284</f>
        <v>0</v>
      </c>
      <c r="D285" s="173">
        <f>SUM(RAWDC3!IH284,RAWDC3!IJ284,RAWDC3!IK284,RAWDC3!IL284,RAWDC3!IW284,RAWDC3!JC284,RAWDC3!JF284)</f>
        <v>0</v>
      </c>
      <c r="E285" s="174">
        <f>SUM(RAWDC3!IB284,RAWDC3!II284,RAWDC3!IQ284,RAWDC3!JB284,RAWDC3!JL284,RAWDC3!JY284,RAWDC3!KJ284)</f>
        <v>0</v>
      </c>
      <c r="F285" s="174">
        <f>SUM(RAWDC3!HZ284,RAWDC3!IA284,RAWDC3!IE284,RAWDC3!IM284,RAWDC3!IT284,RAWDC3!IU284,RAWDC3!IV284,RAWDC3!JA284,RAWDC3!JG284,RAWDC3!JH284)</f>
        <v>0</v>
      </c>
      <c r="G285" s="174">
        <f>SUM(RAWDC3!IS284,RAWDC3!IX284,RAWDC3!IY284,RAWDC3!JI284,RAWDC3!JK284,RAWDC3!JO284,RAWDC3!JV284,RAWDC3!JX284)</f>
        <v>0</v>
      </c>
      <c r="H285" s="162"/>
      <c r="I285" s="162">
        <f t="shared" si="11"/>
        <v>0</v>
      </c>
      <c r="J285" s="173">
        <f>SUM(RAWDC3!IF284,RAWDC3!IP284,RAWDC3!JJ284,RAWDC3!JP284,RAWDC3!JQ284,RAWDC3!JS284,RAWDC3!JW284,RAWDC3!KC284,RAWDC3!KD284,RAWDC3!KG284)</f>
        <v>0</v>
      </c>
      <c r="K285" s="173">
        <f>SUM(RAWDC3!HX284,RAWDC3!HY284,RAWDC3!IC284,RAWDC3!ID284,RAWDC3!IG284,RAWDC3!IN284,RAWDC3!IO284,RAWDC3!IR284,RAWDC3!IZ284,RAWDC3!JD284,RAWDC3!JE284,RAWDC3!JM284,RAWDC3!JN284,RAWDC3!JR284,RAWDC3!JT284,RAWDC3!JU284,RAWDC3!JZ284,RAWDC3!KA284,RAWDC3!KB284,RAWDC3!KE284,RAWDC3!KF284,RAWDC3!KH284,RAWDC3!KI284)</f>
        <v>0</v>
      </c>
    </row>
    <row r="286" spans="1:11">
      <c r="A286" s="128">
        <v>283</v>
      </c>
      <c r="B286" s="162" t="str">
        <f>RAWDC3!K285</f>
        <v xml:space="preserve">Ian </v>
      </c>
      <c r="C286" s="162" t="str">
        <f>RAWDC3!L285</f>
        <v>Dobbs</v>
      </c>
      <c r="D286" s="173">
        <f>SUM(RAWDC3!IH285,RAWDC3!IJ285,RAWDC3!IK285,RAWDC3!IL285,RAWDC3!IW285,RAWDC3!JC285,RAWDC3!JF285)</f>
        <v>24</v>
      </c>
      <c r="E286" s="174">
        <f>SUM(RAWDC3!IB285,RAWDC3!II285,RAWDC3!IQ285,RAWDC3!JB285,RAWDC3!JL285,RAWDC3!JY285,RAWDC3!KJ285)</f>
        <v>27</v>
      </c>
      <c r="F286" s="174">
        <f>SUM(RAWDC3!HZ285,RAWDC3!IA285,RAWDC3!IE285,RAWDC3!IM285,RAWDC3!IT285,RAWDC3!IU285,RAWDC3!IV285,RAWDC3!JA285,RAWDC3!JG285,RAWDC3!JH285)</f>
        <v>24</v>
      </c>
      <c r="G286" s="174">
        <f>SUM(RAWDC3!IS285,RAWDC3!IX285,RAWDC3!IY285,RAWDC3!JI285,RAWDC3!JK285,RAWDC3!JO285,RAWDC3!JV285,RAWDC3!JX285)</f>
        <v>15</v>
      </c>
      <c r="H286" s="162"/>
      <c r="I286" s="162">
        <f t="shared" si="11"/>
        <v>90</v>
      </c>
      <c r="J286" s="173">
        <f>SUM(RAWDC3!IF285,RAWDC3!IP285,RAWDC3!JJ285,RAWDC3!JP285,RAWDC3!JQ285,RAWDC3!JS285,RAWDC3!JW285,RAWDC3!KC285,RAWDC3!KD285,RAWDC3!KG285)</f>
        <v>26</v>
      </c>
      <c r="K286" s="173">
        <f>SUM(RAWDC3!HX285,RAWDC3!HY285,RAWDC3!IC285,RAWDC3!ID285,RAWDC3!IG285,RAWDC3!IN285,RAWDC3!IO285,RAWDC3!IR285,RAWDC3!IZ285,RAWDC3!JD285,RAWDC3!JE285,RAWDC3!JM285,RAWDC3!JN285,RAWDC3!JR285,RAWDC3!JT285,RAWDC3!JU285,RAWDC3!JZ285,RAWDC3!KA285,RAWDC3!KB285,RAWDC3!KE285,RAWDC3!KF285,RAWDC3!KH285,RAWDC3!KI285)</f>
        <v>61</v>
      </c>
    </row>
    <row r="287" spans="1:11">
      <c r="A287" s="128">
        <v>284</v>
      </c>
      <c r="B287" s="162">
        <f>RAWDC3!K286</f>
        <v>0</v>
      </c>
      <c r="C287" s="162">
        <f>RAWDC3!L286</f>
        <v>0</v>
      </c>
      <c r="D287" s="173">
        <f>SUM(RAWDC3!IH286,RAWDC3!IJ286,RAWDC3!IK286,RAWDC3!IL286,RAWDC3!IW286,RAWDC3!JC286,RAWDC3!JF286)</f>
        <v>0</v>
      </c>
      <c r="E287" s="174">
        <f>SUM(RAWDC3!IB286,RAWDC3!II286,RAWDC3!IQ286,RAWDC3!JB286,RAWDC3!JL286,RAWDC3!JY286,RAWDC3!KJ286)</f>
        <v>0</v>
      </c>
      <c r="F287" s="174">
        <f>SUM(RAWDC3!HZ286,RAWDC3!IA286,RAWDC3!IE286,RAWDC3!IM286,RAWDC3!IT286,RAWDC3!IU286,RAWDC3!IV286,RAWDC3!JA286,RAWDC3!JG286,RAWDC3!JH286)</f>
        <v>0</v>
      </c>
      <c r="G287" s="174">
        <f>SUM(RAWDC3!IS286,RAWDC3!IX286,RAWDC3!IY286,RAWDC3!JI286,RAWDC3!JK286,RAWDC3!JO286,RAWDC3!JV286,RAWDC3!JX286)</f>
        <v>0</v>
      </c>
      <c r="H287" s="162"/>
      <c r="I287" s="162">
        <f t="shared" si="11"/>
        <v>0</v>
      </c>
      <c r="J287" s="173">
        <f>SUM(RAWDC3!IF286,RAWDC3!IP286,RAWDC3!JJ286,RAWDC3!JP286,RAWDC3!JQ286,RAWDC3!JS286,RAWDC3!JW286,RAWDC3!KC286,RAWDC3!KD286,RAWDC3!KG286)</f>
        <v>0</v>
      </c>
      <c r="K287" s="173">
        <f>SUM(RAWDC3!HX286,RAWDC3!HY286,RAWDC3!IC286,RAWDC3!ID286,RAWDC3!IG286,RAWDC3!IN286,RAWDC3!IO286,RAWDC3!IR286,RAWDC3!IZ286,RAWDC3!JD286,RAWDC3!JE286,RAWDC3!JM286,RAWDC3!JN286,RAWDC3!JR286,RAWDC3!JT286,RAWDC3!JU286,RAWDC3!JZ286,RAWDC3!KA286,RAWDC3!KB286,RAWDC3!KE286,RAWDC3!KF286,RAWDC3!KH286,RAWDC3!KI286)</f>
        <v>0</v>
      </c>
    </row>
    <row r="288" spans="1:11">
      <c r="A288" s="128">
        <v>285</v>
      </c>
      <c r="B288" s="162" t="str">
        <f>RAWDC3!K287</f>
        <v xml:space="preserve">Jake </v>
      </c>
      <c r="C288" s="162" t="str">
        <f>RAWDC3!L287</f>
        <v>Kinder</v>
      </c>
      <c r="D288" s="173">
        <f>SUM(RAWDC3!IH287,RAWDC3!IJ287,RAWDC3!IK287,RAWDC3!IL287,RAWDC3!IW287,RAWDC3!JC287,RAWDC3!JF287)</f>
        <v>21</v>
      </c>
      <c r="E288" s="174">
        <f>SUM(RAWDC3!IB287,RAWDC3!II287,RAWDC3!IQ287,RAWDC3!JB287,RAWDC3!JL287,RAWDC3!JY287,RAWDC3!KJ287)</f>
        <v>19</v>
      </c>
      <c r="F288" s="174">
        <f>SUM(RAWDC3!HZ287,RAWDC3!IA287,RAWDC3!IE287,RAWDC3!IM287,RAWDC3!IT287,RAWDC3!IU287,RAWDC3!IV287,RAWDC3!JA287,RAWDC3!JG287,RAWDC3!JH287)</f>
        <v>25</v>
      </c>
      <c r="G288" s="174">
        <f>SUM(RAWDC3!IS287,RAWDC3!IX287,RAWDC3!IY287,RAWDC3!JI287,RAWDC3!JK287,RAWDC3!JO287,RAWDC3!JV287,RAWDC3!JX287)</f>
        <v>22</v>
      </c>
      <c r="H288" s="162"/>
      <c r="I288" s="162">
        <f t="shared" si="11"/>
        <v>87</v>
      </c>
      <c r="J288" s="173">
        <f>SUM(RAWDC3!IF287,RAWDC3!IP287,RAWDC3!JJ287,RAWDC3!JP287,RAWDC3!JQ287,RAWDC3!JS287,RAWDC3!JW287,RAWDC3!KC287,RAWDC3!KD287,RAWDC3!KG287)</f>
        <v>12</v>
      </c>
      <c r="K288" s="173">
        <f>SUM(RAWDC3!HX287,RAWDC3!HY287,RAWDC3!IC287,RAWDC3!ID287,RAWDC3!IG287,RAWDC3!IN287,RAWDC3!IO287,RAWDC3!IR287,RAWDC3!IZ287,RAWDC3!JD287,RAWDC3!JE287,RAWDC3!JM287,RAWDC3!JN287,RAWDC3!JR287,RAWDC3!JT287,RAWDC3!JU287,RAWDC3!JZ287,RAWDC3!KA287,RAWDC3!KB287,RAWDC3!KE287,RAWDC3!KF287,RAWDC3!KH287,RAWDC3!KI287)</f>
        <v>52</v>
      </c>
    </row>
    <row r="289" spans="1:11">
      <c r="A289" s="128">
        <v>286</v>
      </c>
      <c r="B289" s="162">
        <f>RAWDC3!K288</f>
        <v>0</v>
      </c>
      <c r="C289" s="162">
        <f>RAWDC3!L288</f>
        <v>0</v>
      </c>
      <c r="D289" s="173">
        <f>SUM(RAWDC3!IH288,RAWDC3!IJ288,RAWDC3!IK288,RAWDC3!IL288,RAWDC3!IW288,RAWDC3!JC288,RAWDC3!JF288)</f>
        <v>0</v>
      </c>
      <c r="E289" s="174">
        <f>SUM(RAWDC3!IB288,RAWDC3!II288,RAWDC3!IQ288,RAWDC3!JB288,RAWDC3!JL288,RAWDC3!JY288,RAWDC3!KJ288)</f>
        <v>0</v>
      </c>
      <c r="F289" s="174">
        <f>SUM(RAWDC3!HZ288,RAWDC3!IA288,RAWDC3!IE288,RAWDC3!IM288,RAWDC3!IT288,RAWDC3!IU288,RAWDC3!IV288,RAWDC3!JA288,RAWDC3!JG288,RAWDC3!JH288)</f>
        <v>0</v>
      </c>
      <c r="G289" s="174">
        <f>SUM(RAWDC3!IS288,RAWDC3!IX288,RAWDC3!IY288,RAWDC3!JI288,RAWDC3!JK288,RAWDC3!JO288,RAWDC3!JV288,RAWDC3!JX288)</f>
        <v>0</v>
      </c>
      <c r="H289" s="162"/>
      <c r="I289" s="162">
        <f t="shared" ref="I289:I352" si="12">SUM(D289:G289)</f>
        <v>0</v>
      </c>
      <c r="J289" s="173">
        <f>SUM(RAWDC3!IF288,RAWDC3!IP288,RAWDC3!JJ288,RAWDC3!JP288,RAWDC3!JQ288,RAWDC3!JS288,RAWDC3!JW288,RAWDC3!KC288,RAWDC3!KD288,RAWDC3!KG288)</f>
        <v>0</v>
      </c>
      <c r="K289" s="173">
        <f>SUM(RAWDC3!HX288,RAWDC3!HY288,RAWDC3!IC288,RAWDC3!ID288,RAWDC3!IG288,RAWDC3!IN288,RAWDC3!IO288,RAWDC3!IR288,RAWDC3!IZ288,RAWDC3!JD288,RAWDC3!JE288,RAWDC3!JM288,RAWDC3!JN288,RAWDC3!JR288,RAWDC3!JT288,RAWDC3!JU288,RAWDC3!JZ288,RAWDC3!KA288,RAWDC3!KB288,RAWDC3!KE288,RAWDC3!KF288,RAWDC3!KH288,RAWDC3!KI288)</f>
        <v>0</v>
      </c>
    </row>
    <row r="290" spans="1:11">
      <c r="A290" s="128">
        <v>287</v>
      </c>
      <c r="B290" s="162">
        <f>RAWDC3!K289</f>
        <v>0</v>
      </c>
      <c r="C290" s="162">
        <f>RAWDC3!L289</f>
        <v>0</v>
      </c>
      <c r="D290" s="173">
        <f>SUM(RAWDC3!IH289,RAWDC3!IJ289,RAWDC3!IK289,RAWDC3!IL289,RAWDC3!IW289,RAWDC3!JC289,RAWDC3!JF289)</f>
        <v>0</v>
      </c>
      <c r="E290" s="174">
        <f>SUM(RAWDC3!IB289,RAWDC3!II289,RAWDC3!IQ289,RAWDC3!JB289,RAWDC3!JL289,RAWDC3!JY289,RAWDC3!KJ289)</f>
        <v>0</v>
      </c>
      <c r="F290" s="174">
        <f>SUM(RAWDC3!HZ289,RAWDC3!IA289,RAWDC3!IE289,RAWDC3!IM289,RAWDC3!IT289,RAWDC3!IU289,RAWDC3!IV289,RAWDC3!JA289,RAWDC3!JG289,RAWDC3!JH289)</f>
        <v>0</v>
      </c>
      <c r="G290" s="174">
        <f>SUM(RAWDC3!IS289,RAWDC3!IX289,RAWDC3!IY289,RAWDC3!JI289,RAWDC3!JK289,RAWDC3!JO289,RAWDC3!JV289,RAWDC3!JX289)</f>
        <v>0</v>
      </c>
      <c r="H290" s="162"/>
      <c r="I290" s="162">
        <f t="shared" si="12"/>
        <v>0</v>
      </c>
      <c r="J290" s="173">
        <f>SUM(RAWDC3!IF289,RAWDC3!IP289,RAWDC3!JJ289,RAWDC3!JP289,RAWDC3!JQ289,RAWDC3!JS289,RAWDC3!JW289,RAWDC3!KC289,RAWDC3!KD289,RAWDC3!KG289)</f>
        <v>0</v>
      </c>
      <c r="K290" s="173">
        <f>SUM(RAWDC3!HX289,RAWDC3!HY289,RAWDC3!IC289,RAWDC3!ID289,RAWDC3!IG289,RAWDC3!IN289,RAWDC3!IO289,RAWDC3!IR289,RAWDC3!IZ289,RAWDC3!JD289,RAWDC3!JE289,RAWDC3!JM289,RAWDC3!JN289,RAWDC3!JR289,RAWDC3!JT289,RAWDC3!JU289,RAWDC3!JZ289,RAWDC3!KA289,RAWDC3!KB289,RAWDC3!KE289,RAWDC3!KF289,RAWDC3!KH289,RAWDC3!KI289)</f>
        <v>0</v>
      </c>
    </row>
    <row r="291" spans="1:11">
      <c r="A291" s="128">
        <v>288</v>
      </c>
      <c r="B291" s="162">
        <f>RAWDC3!K290</f>
        <v>0</v>
      </c>
      <c r="C291" s="162">
        <f>RAWDC3!L290</f>
        <v>0</v>
      </c>
      <c r="D291" s="173">
        <f>SUM(RAWDC3!IH290,RAWDC3!IJ290,RAWDC3!IK290,RAWDC3!IL290,RAWDC3!IW290,RAWDC3!JC290,RAWDC3!JF290)</f>
        <v>0</v>
      </c>
      <c r="E291" s="174">
        <f>SUM(RAWDC3!IB290,RAWDC3!II290,RAWDC3!IQ290,RAWDC3!JB290,RAWDC3!JL290,RAWDC3!JY290,RAWDC3!KJ290)</f>
        <v>0</v>
      </c>
      <c r="F291" s="174">
        <f>SUM(RAWDC3!HZ290,RAWDC3!IA290,RAWDC3!IE290,RAWDC3!IM290,RAWDC3!IT290,RAWDC3!IU290,RAWDC3!IV290,RAWDC3!JA290,RAWDC3!JG290,RAWDC3!JH290)</f>
        <v>0</v>
      </c>
      <c r="G291" s="174">
        <f>SUM(RAWDC3!IS290,RAWDC3!IX290,RAWDC3!IY290,RAWDC3!JI290,RAWDC3!JK290,RAWDC3!JO290,RAWDC3!JV290,RAWDC3!JX290)</f>
        <v>0</v>
      </c>
      <c r="H291" s="162"/>
      <c r="I291" s="162">
        <f t="shared" si="12"/>
        <v>0</v>
      </c>
      <c r="J291" s="173">
        <f>SUM(RAWDC3!IF290,RAWDC3!IP290,RAWDC3!JJ290,RAWDC3!JP290,RAWDC3!JQ290,RAWDC3!JS290,RAWDC3!JW290,RAWDC3!KC290,RAWDC3!KD290,RAWDC3!KG290)</f>
        <v>0</v>
      </c>
      <c r="K291" s="173">
        <f>SUM(RAWDC3!HX290,RAWDC3!HY290,RAWDC3!IC290,RAWDC3!ID290,RAWDC3!IG290,RAWDC3!IN290,RAWDC3!IO290,RAWDC3!IR290,RAWDC3!IZ290,RAWDC3!JD290,RAWDC3!JE290,RAWDC3!JM290,RAWDC3!JN290,RAWDC3!JR290,RAWDC3!JT290,RAWDC3!JU290,RAWDC3!JZ290,RAWDC3!KA290,RAWDC3!KB290,RAWDC3!KE290,RAWDC3!KF290,RAWDC3!KH290,RAWDC3!KI290)</f>
        <v>0</v>
      </c>
    </row>
    <row r="292" spans="1:11">
      <c r="A292" s="128">
        <v>289</v>
      </c>
      <c r="B292" s="162">
        <f>RAWDC3!K291</f>
        <v>0</v>
      </c>
      <c r="C292" s="162">
        <f>RAWDC3!L291</f>
        <v>0</v>
      </c>
      <c r="D292" s="173">
        <f>SUM(RAWDC3!IH291,RAWDC3!IJ291,RAWDC3!IK291,RAWDC3!IL291,RAWDC3!IW291,RAWDC3!JC291,RAWDC3!JF291)</f>
        <v>0</v>
      </c>
      <c r="E292" s="174">
        <f>SUM(RAWDC3!IB291,RAWDC3!II291,RAWDC3!IQ291,RAWDC3!JB291,RAWDC3!JL291,RAWDC3!JY291,RAWDC3!KJ291)</f>
        <v>0</v>
      </c>
      <c r="F292" s="174">
        <f>SUM(RAWDC3!HZ291,RAWDC3!IA291,RAWDC3!IE291,RAWDC3!IM291,RAWDC3!IT291,RAWDC3!IU291,RAWDC3!IV291,RAWDC3!JA291,RAWDC3!JG291,RAWDC3!JH291)</f>
        <v>0</v>
      </c>
      <c r="G292" s="174">
        <f>SUM(RAWDC3!IS291,RAWDC3!IX291,RAWDC3!IY291,RAWDC3!JI291,RAWDC3!JK291,RAWDC3!JO291,RAWDC3!JV291,RAWDC3!JX291)</f>
        <v>0</v>
      </c>
      <c r="H292" s="162"/>
      <c r="I292" s="162">
        <f t="shared" si="12"/>
        <v>0</v>
      </c>
      <c r="J292" s="173">
        <f>SUM(RAWDC3!IF291,RAWDC3!IP291,RAWDC3!JJ291,RAWDC3!JP291,RAWDC3!JQ291,RAWDC3!JS291,RAWDC3!JW291,RAWDC3!KC291,RAWDC3!KD291,RAWDC3!KG291)</f>
        <v>0</v>
      </c>
      <c r="K292" s="173">
        <f>SUM(RAWDC3!HX291,RAWDC3!HY291,RAWDC3!IC291,RAWDC3!ID291,RAWDC3!IG291,RAWDC3!IN291,RAWDC3!IO291,RAWDC3!IR291,RAWDC3!IZ291,RAWDC3!JD291,RAWDC3!JE291,RAWDC3!JM291,RAWDC3!JN291,RAWDC3!JR291,RAWDC3!JT291,RAWDC3!JU291,RAWDC3!JZ291,RAWDC3!KA291,RAWDC3!KB291,RAWDC3!KE291,RAWDC3!KF291,RAWDC3!KH291,RAWDC3!KI291)</f>
        <v>0</v>
      </c>
    </row>
    <row r="293" spans="1:11">
      <c r="A293" s="128">
        <v>290</v>
      </c>
      <c r="B293" s="162">
        <f>RAWDC3!K292</f>
        <v>0</v>
      </c>
      <c r="C293" s="162">
        <f>RAWDC3!L292</f>
        <v>0</v>
      </c>
      <c r="D293" s="173">
        <f>SUM(RAWDC3!IH292,RAWDC3!IJ292,RAWDC3!IK292,RAWDC3!IL292,RAWDC3!IW292,RAWDC3!JC292,RAWDC3!JF292)</f>
        <v>0</v>
      </c>
      <c r="E293" s="174">
        <f>SUM(RAWDC3!IB292,RAWDC3!II292,RAWDC3!IQ292,RAWDC3!JB292,RAWDC3!JL292,RAWDC3!JY292,RAWDC3!KJ292)</f>
        <v>0</v>
      </c>
      <c r="F293" s="174">
        <f>SUM(RAWDC3!HZ292,RAWDC3!IA292,RAWDC3!IE292,RAWDC3!IM292,RAWDC3!IT292,RAWDC3!IU292,RAWDC3!IV292,RAWDC3!JA292,RAWDC3!JG292,RAWDC3!JH292)</f>
        <v>0</v>
      </c>
      <c r="G293" s="174">
        <f>SUM(RAWDC3!IS292,RAWDC3!IX292,RAWDC3!IY292,RAWDC3!JI292,RAWDC3!JK292,RAWDC3!JO292,RAWDC3!JV292,RAWDC3!JX292)</f>
        <v>0</v>
      </c>
      <c r="H293" s="162"/>
      <c r="I293" s="162">
        <f t="shared" si="12"/>
        <v>0</v>
      </c>
      <c r="J293" s="173">
        <f>SUM(RAWDC3!IF292,RAWDC3!IP292,RAWDC3!JJ292,RAWDC3!JP292,RAWDC3!JQ292,RAWDC3!JS292,RAWDC3!JW292,RAWDC3!KC292,RAWDC3!KD292,RAWDC3!KG292)</f>
        <v>0</v>
      </c>
      <c r="K293" s="173">
        <f>SUM(RAWDC3!HX292,RAWDC3!HY292,RAWDC3!IC292,RAWDC3!ID292,RAWDC3!IG292,RAWDC3!IN292,RAWDC3!IO292,RAWDC3!IR292,RAWDC3!IZ292,RAWDC3!JD292,RAWDC3!JE292,RAWDC3!JM292,RAWDC3!JN292,RAWDC3!JR292,RAWDC3!JT292,RAWDC3!JU292,RAWDC3!JZ292,RAWDC3!KA292,RAWDC3!KB292,RAWDC3!KE292,RAWDC3!KF292,RAWDC3!KH292,RAWDC3!KI292)</f>
        <v>0</v>
      </c>
    </row>
    <row r="294" spans="1:11">
      <c r="A294" s="128">
        <v>291</v>
      </c>
      <c r="B294" s="162">
        <f>RAWDC3!K293</f>
        <v>0</v>
      </c>
      <c r="C294" s="162">
        <f>RAWDC3!L293</f>
        <v>0</v>
      </c>
      <c r="D294" s="173">
        <f>SUM(RAWDC3!IH293,RAWDC3!IJ293,RAWDC3!IK293,RAWDC3!IL293,RAWDC3!IW293,RAWDC3!JC293,RAWDC3!JF293)</f>
        <v>0</v>
      </c>
      <c r="E294" s="174">
        <f>SUM(RAWDC3!IB293,RAWDC3!II293,RAWDC3!IQ293,RAWDC3!JB293,RAWDC3!JL293,RAWDC3!JY293,RAWDC3!KJ293)</f>
        <v>0</v>
      </c>
      <c r="F294" s="174">
        <f>SUM(RAWDC3!HZ293,RAWDC3!IA293,RAWDC3!IE293,RAWDC3!IM293,RAWDC3!IT293,RAWDC3!IU293,RAWDC3!IV293,RAWDC3!JA293,RAWDC3!JG293,RAWDC3!JH293)</f>
        <v>0</v>
      </c>
      <c r="G294" s="174">
        <f>SUM(RAWDC3!IS293,RAWDC3!IX293,RAWDC3!IY293,RAWDC3!JI293,RAWDC3!JK293,RAWDC3!JO293,RAWDC3!JV293,RAWDC3!JX293)</f>
        <v>0</v>
      </c>
      <c r="H294" s="162"/>
      <c r="I294" s="162">
        <f t="shared" si="12"/>
        <v>0</v>
      </c>
      <c r="J294" s="173">
        <f>SUM(RAWDC3!IF293,RAWDC3!IP293,RAWDC3!JJ293,RAWDC3!JP293,RAWDC3!JQ293,RAWDC3!JS293,RAWDC3!JW293,RAWDC3!KC293,RAWDC3!KD293,RAWDC3!KG293)</f>
        <v>0</v>
      </c>
      <c r="K294" s="173">
        <f>SUM(RAWDC3!HX293,RAWDC3!HY293,RAWDC3!IC293,RAWDC3!ID293,RAWDC3!IG293,RAWDC3!IN293,RAWDC3!IO293,RAWDC3!IR293,RAWDC3!IZ293,RAWDC3!JD293,RAWDC3!JE293,RAWDC3!JM293,RAWDC3!JN293,RAWDC3!JR293,RAWDC3!JT293,RAWDC3!JU293,RAWDC3!JZ293,RAWDC3!KA293,RAWDC3!KB293,RAWDC3!KE293,RAWDC3!KF293,RAWDC3!KH293,RAWDC3!KI293)</f>
        <v>0</v>
      </c>
    </row>
    <row r="295" spans="1:11">
      <c r="A295" s="128">
        <v>292</v>
      </c>
      <c r="B295" s="162">
        <f>RAWDC3!K294</f>
        <v>0</v>
      </c>
      <c r="C295" s="162">
        <f>RAWDC3!L294</f>
        <v>0</v>
      </c>
      <c r="D295" s="173">
        <f>SUM(RAWDC3!IH294,RAWDC3!IJ294,RAWDC3!IK294,RAWDC3!IL294,RAWDC3!IW294,RAWDC3!JC294,RAWDC3!JF294)</f>
        <v>0</v>
      </c>
      <c r="E295" s="174">
        <f>SUM(RAWDC3!IB294,RAWDC3!II294,RAWDC3!IQ294,RAWDC3!JB294,RAWDC3!JL294,RAWDC3!JY294,RAWDC3!KJ294)</f>
        <v>0</v>
      </c>
      <c r="F295" s="174">
        <f>SUM(RAWDC3!HZ294,RAWDC3!IA294,RAWDC3!IE294,RAWDC3!IM294,RAWDC3!IT294,RAWDC3!IU294,RAWDC3!IV294,RAWDC3!JA294,RAWDC3!JG294,RAWDC3!JH294)</f>
        <v>0</v>
      </c>
      <c r="G295" s="174">
        <f>SUM(RAWDC3!IS294,RAWDC3!IX294,RAWDC3!IY294,RAWDC3!JI294,RAWDC3!JK294,RAWDC3!JO294,RAWDC3!JV294,RAWDC3!JX294)</f>
        <v>0</v>
      </c>
      <c r="H295" s="162"/>
      <c r="I295" s="162">
        <f t="shared" si="12"/>
        <v>0</v>
      </c>
      <c r="J295" s="173">
        <f>SUM(RAWDC3!IF294,RAWDC3!IP294,RAWDC3!JJ294,RAWDC3!JP294,RAWDC3!JQ294,RAWDC3!JS294,RAWDC3!JW294,RAWDC3!KC294,RAWDC3!KD294,RAWDC3!KG294)</f>
        <v>0</v>
      </c>
      <c r="K295" s="173">
        <f>SUM(RAWDC3!HX294,RAWDC3!HY294,RAWDC3!IC294,RAWDC3!ID294,RAWDC3!IG294,RAWDC3!IN294,RAWDC3!IO294,RAWDC3!IR294,RAWDC3!IZ294,RAWDC3!JD294,RAWDC3!JE294,RAWDC3!JM294,RAWDC3!JN294,RAWDC3!JR294,RAWDC3!JT294,RAWDC3!JU294,RAWDC3!JZ294,RAWDC3!KA294,RAWDC3!KB294,RAWDC3!KE294,RAWDC3!KF294,RAWDC3!KH294,RAWDC3!KI294)</f>
        <v>0</v>
      </c>
    </row>
    <row r="296" spans="1:11">
      <c r="A296" s="128">
        <v>293</v>
      </c>
      <c r="B296" s="162" t="str">
        <f>RAWDC3!K295</f>
        <v>Maree</v>
      </c>
      <c r="C296" s="162" t="str">
        <f>RAWDC3!L295</f>
        <v>Thomas</v>
      </c>
      <c r="D296" s="173">
        <f>SUM(RAWDC3!IH295,RAWDC3!IJ295,RAWDC3!IK295,RAWDC3!IL295,RAWDC3!IW295,RAWDC3!JC295,RAWDC3!JF295)</f>
        <v>19</v>
      </c>
      <c r="E296" s="174">
        <f>SUM(RAWDC3!IB295,RAWDC3!II295,RAWDC3!IQ295,RAWDC3!JB295,RAWDC3!JL295,RAWDC3!JY295,RAWDC3!KJ295)</f>
        <v>22</v>
      </c>
      <c r="F296" s="174">
        <f>SUM(RAWDC3!HZ295,RAWDC3!IA295,RAWDC3!IE295,RAWDC3!IM295,RAWDC3!IT295,RAWDC3!IU295,RAWDC3!IV295,RAWDC3!JA295,RAWDC3!JG295,RAWDC3!JH295)</f>
        <v>32</v>
      </c>
      <c r="G296" s="174">
        <f>SUM(RAWDC3!IS295,RAWDC3!IX295,RAWDC3!IY295,RAWDC3!JI295,RAWDC3!JK295,RAWDC3!JO295,RAWDC3!JV295,RAWDC3!JX295)</f>
        <v>14</v>
      </c>
      <c r="H296" s="162"/>
      <c r="I296" s="162">
        <f t="shared" si="12"/>
        <v>87</v>
      </c>
      <c r="J296" s="173">
        <f>SUM(RAWDC3!IF295,RAWDC3!IP295,RAWDC3!JJ295,RAWDC3!JP295,RAWDC3!JQ295,RAWDC3!JS295,RAWDC3!JW295,RAWDC3!KC295,RAWDC3!KD295,RAWDC3!KG295)</f>
        <v>23</v>
      </c>
      <c r="K296" s="173">
        <f>SUM(RAWDC3!HX295,RAWDC3!HY295,RAWDC3!IC295,RAWDC3!ID295,RAWDC3!IG295,RAWDC3!IN295,RAWDC3!IO295,RAWDC3!IR295,RAWDC3!IZ295,RAWDC3!JD295,RAWDC3!JE295,RAWDC3!JM295,RAWDC3!JN295,RAWDC3!JR295,RAWDC3!JT295,RAWDC3!JU295,RAWDC3!JZ295,RAWDC3!KA295,RAWDC3!KB295,RAWDC3!KE295,RAWDC3!KF295,RAWDC3!KH295,RAWDC3!KI295)</f>
        <v>35</v>
      </c>
    </row>
    <row r="297" spans="1:11">
      <c r="A297" s="128">
        <v>294</v>
      </c>
      <c r="B297" s="162" t="str">
        <f>RAWDC3!K296</f>
        <v>Katie</v>
      </c>
      <c r="C297" s="162" t="str">
        <f>RAWDC3!L296</f>
        <v>Butler</v>
      </c>
      <c r="D297" s="173">
        <f>SUM(RAWDC3!IH296,RAWDC3!IJ296,RAWDC3!IK296,RAWDC3!IL296,RAWDC3!IW296,RAWDC3!JC296,RAWDC3!JF296)</f>
        <v>20</v>
      </c>
      <c r="E297" s="174">
        <f>SUM(RAWDC3!IB296,RAWDC3!II296,RAWDC3!IQ296,RAWDC3!JB296,RAWDC3!JL296,RAWDC3!JY296,RAWDC3!KJ296)</f>
        <v>15</v>
      </c>
      <c r="F297" s="174">
        <f>SUM(RAWDC3!HZ296,RAWDC3!IA296,RAWDC3!IE296,RAWDC3!IM296,RAWDC3!IT296,RAWDC3!IU296,RAWDC3!IV296,RAWDC3!JA296,RAWDC3!JG296,RAWDC3!JH296)</f>
        <v>17</v>
      </c>
      <c r="G297" s="174">
        <f>SUM(RAWDC3!IS296,RAWDC3!IX296,RAWDC3!IY296,RAWDC3!JI296,RAWDC3!JK296,RAWDC3!JO296,RAWDC3!JV296,RAWDC3!JX296)</f>
        <v>15</v>
      </c>
      <c r="H297" s="162"/>
      <c r="I297" s="162">
        <f t="shared" si="12"/>
        <v>67</v>
      </c>
      <c r="J297" s="173">
        <f>SUM(RAWDC3!IF296,RAWDC3!IP296,RAWDC3!JJ296,RAWDC3!JP296,RAWDC3!JQ296,RAWDC3!JS296,RAWDC3!JW296,RAWDC3!KC296,RAWDC3!KD296,RAWDC3!KG296)</f>
        <v>10</v>
      </c>
      <c r="K297" s="173">
        <f>SUM(RAWDC3!HX296,RAWDC3!HY296,RAWDC3!IC296,RAWDC3!ID296,RAWDC3!IG296,RAWDC3!IN296,RAWDC3!IO296,RAWDC3!IR296,RAWDC3!IZ296,RAWDC3!JD296,RAWDC3!JE296,RAWDC3!JM296,RAWDC3!JN296,RAWDC3!JR296,RAWDC3!JT296,RAWDC3!JU296,RAWDC3!JZ296,RAWDC3!KA296,RAWDC3!KB296,RAWDC3!KE296,RAWDC3!KF296,RAWDC3!KH296,RAWDC3!KI296)</f>
        <v>25</v>
      </c>
    </row>
    <row r="298" spans="1:11">
      <c r="A298" s="128">
        <v>295</v>
      </c>
      <c r="B298" s="162" t="str">
        <f>RAWDC3!K297</f>
        <v>Leigh</v>
      </c>
      <c r="C298" s="162" t="str">
        <f>RAWDC3!L297</f>
        <v>Francis</v>
      </c>
      <c r="D298" s="173">
        <f>SUM(RAWDC3!IH297,RAWDC3!IJ297,RAWDC3!IK297,RAWDC3!IL297,RAWDC3!IW297,RAWDC3!JC297,RAWDC3!JF297)</f>
        <v>20</v>
      </c>
      <c r="E298" s="174">
        <f>SUM(RAWDC3!IB297,RAWDC3!II297,RAWDC3!IQ297,RAWDC3!JB297,RAWDC3!JL297,RAWDC3!JY297,RAWDC3!KJ297)</f>
        <v>12</v>
      </c>
      <c r="F298" s="174">
        <f>SUM(RAWDC3!HZ297,RAWDC3!IA297,RAWDC3!IE297,RAWDC3!IM297,RAWDC3!IT297,RAWDC3!IU297,RAWDC3!IV297,RAWDC3!JA297,RAWDC3!JG297,RAWDC3!JH297)</f>
        <v>16</v>
      </c>
      <c r="G298" s="174">
        <f>SUM(RAWDC3!IS297,RAWDC3!IX297,RAWDC3!IY297,RAWDC3!JI297,RAWDC3!JK297,RAWDC3!JO297,RAWDC3!JV297,RAWDC3!JX297)</f>
        <v>24</v>
      </c>
      <c r="H298" s="162"/>
      <c r="I298" s="162">
        <f t="shared" si="12"/>
        <v>72</v>
      </c>
      <c r="J298" s="173">
        <f>SUM(RAWDC3!IF297,RAWDC3!IP297,RAWDC3!JJ297,RAWDC3!JP297,RAWDC3!JQ297,RAWDC3!JS297,RAWDC3!JW297,RAWDC3!KC297,RAWDC3!KD297,RAWDC3!KG297)</f>
        <v>16</v>
      </c>
      <c r="K298" s="173">
        <f>SUM(RAWDC3!HX297,RAWDC3!HY297,RAWDC3!IC297,RAWDC3!ID297,RAWDC3!IG297,RAWDC3!IN297,RAWDC3!IO297,RAWDC3!IR297,RAWDC3!IZ297,RAWDC3!JD297,RAWDC3!JE297,RAWDC3!JM297,RAWDC3!JN297,RAWDC3!JR297,RAWDC3!JT297,RAWDC3!JU297,RAWDC3!JZ297,RAWDC3!KA297,RAWDC3!KB297,RAWDC3!KE297,RAWDC3!KF297,RAWDC3!KH297,RAWDC3!KI297)</f>
        <v>52</v>
      </c>
    </row>
    <row r="299" spans="1:11">
      <c r="A299" s="128">
        <v>296</v>
      </c>
      <c r="B299" s="162" t="str">
        <f>RAWDC3!K298</f>
        <v>Tracy</v>
      </c>
      <c r="C299" s="162" t="str">
        <f>RAWDC3!L298</f>
        <v>Bow</v>
      </c>
      <c r="D299" s="173">
        <f>SUM(RAWDC3!IH298,RAWDC3!IJ298,RAWDC3!IK298,RAWDC3!IL298,RAWDC3!IW298,RAWDC3!JC298,RAWDC3!JF298)</f>
        <v>18</v>
      </c>
      <c r="E299" s="174">
        <f>SUM(RAWDC3!IB298,RAWDC3!II298,RAWDC3!IQ298,RAWDC3!JB298,RAWDC3!JL298,RAWDC3!JY298,RAWDC3!KJ298)</f>
        <v>22</v>
      </c>
      <c r="F299" s="174">
        <f>SUM(RAWDC3!HZ298,RAWDC3!IA298,RAWDC3!IE298,RAWDC3!IM298,RAWDC3!IT298,RAWDC3!IU298,RAWDC3!IV298,RAWDC3!JA298,RAWDC3!JG298,RAWDC3!JH298)</f>
        <v>30</v>
      </c>
      <c r="G299" s="174">
        <f>SUM(RAWDC3!IS298,RAWDC3!IX298,RAWDC3!IY298,RAWDC3!JI298,RAWDC3!JK298,RAWDC3!JO298,RAWDC3!JV298,RAWDC3!JX298)</f>
        <v>17</v>
      </c>
      <c r="H299" s="162"/>
      <c r="I299" s="162">
        <f t="shared" si="12"/>
        <v>87</v>
      </c>
      <c r="J299" s="173">
        <f>SUM(RAWDC3!IF298,RAWDC3!IP298,RAWDC3!JJ298,RAWDC3!JP298,RAWDC3!JQ298,RAWDC3!JS298,RAWDC3!JW298,RAWDC3!KC298,RAWDC3!KD298,RAWDC3!KG298)</f>
        <v>36</v>
      </c>
      <c r="K299" s="173">
        <f>SUM(RAWDC3!HX298,RAWDC3!HY298,RAWDC3!IC298,RAWDC3!ID298,RAWDC3!IG298,RAWDC3!IN298,RAWDC3!IO298,RAWDC3!IR298,RAWDC3!IZ298,RAWDC3!JD298,RAWDC3!JE298,RAWDC3!JM298,RAWDC3!JN298,RAWDC3!JR298,RAWDC3!JT298,RAWDC3!JU298,RAWDC3!JZ298,RAWDC3!KA298,RAWDC3!KB298,RAWDC3!KE298,RAWDC3!KF298,RAWDC3!KH298,RAWDC3!KI298)</f>
        <v>68</v>
      </c>
    </row>
    <row r="300" spans="1:11">
      <c r="A300" s="128">
        <v>297</v>
      </c>
      <c r="B300" s="162" t="str">
        <f>RAWDC3!K299</f>
        <v>Heather</v>
      </c>
      <c r="C300" s="162" t="str">
        <f>RAWDC3!L299</f>
        <v>Wale</v>
      </c>
      <c r="D300" s="173">
        <f>SUM(RAWDC3!IH299,RAWDC3!IJ299,RAWDC3!IK299,RAWDC3!IL299,RAWDC3!IW299,RAWDC3!JC299,RAWDC3!JF299)</f>
        <v>18</v>
      </c>
      <c r="E300" s="174">
        <f>SUM(RAWDC3!IB299,RAWDC3!II299,RAWDC3!IQ299,RAWDC3!JB299,RAWDC3!JL299,RAWDC3!JY299,RAWDC3!KJ299)</f>
        <v>27</v>
      </c>
      <c r="F300" s="174">
        <f>SUM(RAWDC3!HZ299,RAWDC3!IA299,RAWDC3!IE299,RAWDC3!IM299,RAWDC3!IT299,RAWDC3!IU299,RAWDC3!IV299,RAWDC3!JA299,RAWDC3!JG299,RAWDC3!JH299)</f>
        <v>29</v>
      </c>
      <c r="G300" s="174">
        <f>SUM(RAWDC3!IS299,RAWDC3!IX299,RAWDC3!IY299,RAWDC3!JI299,RAWDC3!JK299,RAWDC3!JO299,RAWDC3!JV299,RAWDC3!JX299)</f>
        <v>18</v>
      </c>
      <c r="H300" s="162"/>
      <c r="I300" s="162">
        <f t="shared" si="12"/>
        <v>92</v>
      </c>
      <c r="J300" s="173">
        <f>SUM(RAWDC3!IF299,RAWDC3!IP299,RAWDC3!JJ299,RAWDC3!JP299,RAWDC3!JQ299,RAWDC3!JS299,RAWDC3!JW299,RAWDC3!KC299,RAWDC3!KD299,RAWDC3!KG299)</f>
        <v>27</v>
      </c>
      <c r="K300" s="173">
        <f>SUM(RAWDC3!HX299,RAWDC3!HY299,RAWDC3!IC299,RAWDC3!ID299,RAWDC3!IG299,RAWDC3!IN299,RAWDC3!IO299,RAWDC3!IR299,RAWDC3!IZ299,RAWDC3!JD299,RAWDC3!JE299,RAWDC3!JM299,RAWDC3!JN299,RAWDC3!JR299,RAWDC3!JT299,RAWDC3!JU299,RAWDC3!JZ299,RAWDC3!KA299,RAWDC3!KB299,RAWDC3!KE299,RAWDC3!KF299,RAWDC3!KH299,RAWDC3!KI299)</f>
        <v>61</v>
      </c>
    </row>
    <row r="301" spans="1:11">
      <c r="A301" s="128">
        <v>298</v>
      </c>
      <c r="B301" s="162" t="str">
        <f>RAWDC3!K300</f>
        <v>Sarah</v>
      </c>
      <c r="C301" s="162" t="str">
        <f>RAWDC3!L300</f>
        <v>Boyd</v>
      </c>
      <c r="D301" s="173">
        <f>SUM(RAWDC3!IH300,RAWDC3!IJ300,RAWDC3!IK300,RAWDC3!IL300,RAWDC3!IW300,RAWDC3!JC300,RAWDC3!JF300)</f>
        <v>16</v>
      </c>
      <c r="E301" s="174">
        <f>SUM(RAWDC3!IB300,RAWDC3!II300,RAWDC3!IQ300,RAWDC3!JB300,RAWDC3!JL300,RAWDC3!JY300,RAWDC3!KJ300)</f>
        <v>13</v>
      </c>
      <c r="F301" s="174">
        <f>SUM(RAWDC3!HZ300,RAWDC3!IA300,RAWDC3!IE300,RAWDC3!IM300,RAWDC3!IT300,RAWDC3!IU300,RAWDC3!IV300,RAWDC3!JA300,RAWDC3!JG300,RAWDC3!JH300)</f>
        <v>22</v>
      </c>
      <c r="G301" s="174">
        <f>SUM(RAWDC3!IS300,RAWDC3!IX300,RAWDC3!IY300,RAWDC3!JI300,RAWDC3!JK300,RAWDC3!JO300,RAWDC3!JV300,RAWDC3!JX300)</f>
        <v>20</v>
      </c>
      <c r="H301" s="162"/>
      <c r="I301" s="162">
        <f t="shared" si="12"/>
        <v>71</v>
      </c>
      <c r="J301" s="173">
        <f>SUM(RAWDC3!IF300,RAWDC3!IP300,RAWDC3!JJ300,RAWDC3!JP300,RAWDC3!JQ300,RAWDC3!JS300,RAWDC3!JW300,RAWDC3!KC300,RAWDC3!KD300,RAWDC3!KG300)</f>
        <v>18</v>
      </c>
      <c r="K301" s="173">
        <f>SUM(RAWDC3!HX300,RAWDC3!HY300,RAWDC3!IC300,RAWDC3!ID300,RAWDC3!IG300,RAWDC3!IN300,RAWDC3!IO300,RAWDC3!IR300,RAWDC3!IZ300,RAWDC3!JD300,RAWDC3!JE300,RAWDC3!JM300,RAWDC3!JN300,RAWDC3!JR300,RAWDC3!JT300,RAWDC3!JU300,RAWDC3!JZ300,RAWDC3!KA300,RAWDC3!KB300,RAWDC3!KE300,RAWDC3!KF300,RAWDC3!KH300,RAWDC3!KI300)</f>
        <v>32</v>
      </c>
    </row>
    <row r="302" spans="1:11">
      <c r="A302" s="128">
        <v>299</v>
      </c>
      <c r="B302" s="162">
        <f>RAWDC3!K301</f>
        <v>0</v>
      </c>
      <c r="C302" s="162">
        <f>RAWDC3!L301</f>
        <v>0</v>
      </c>
      <c r="D302" s="173">
        <f>SUM(RAWDC3!IH301,RAWDC3!IJ301,RAWDC3!IK301,RAWDC3!IL301,RAWDC3!IW301,RAWDC3!JC301,RAWDC3!JF301)</f>
        <v>0</v>
      </c>
      <c r="E302" s="174">
        <f>SUM(RAWDC3!IB301,RAWDC3!II301,RAWDC3!IQ301,RAWDC3!JB301,RAWDC3!JL301,RAWDC3!JY301,RAWDC3!KJ301)</f>
        <v>0</v>
      </c>
      <c r="F302" s="174">
        <f>SUM(RAWDC3!HZ301,RAWDC3!IA301,RAWDC3!IE301,RAWDC3!IM301,RAWDC3!IT301,RAWDC3!IU301,RAWDC3!IV301,RAWDC3!JA301,RAWDC3!JG301,RAWDC3!JH301)</f>
        <v>0</v>
      </c>
      <c r="G302" s="174">
        <f>SUM(RAWDC3!IS301,RAWDC3!IX301,RAWDC3!IY301,RAWDC3!JI301,RAWDC3!JK301,RAWDC3!JO301,RAWDC3!JV301,RAWDC3!JX301)</f>
        <v>0</v>
      </c>
      <c r="H302" s="162"/>
      <c r="I302" s="162">
        <f t="shared" si="12"/>
        <v>0</v>
      </c>
      <c r="J302" s="173">
        <f>SUM(RAWDC3!IF301,RAWDC3!IP301,RAWDC3!JJ301,RAWDC3!JP301,RAWDC3!JQ301,RAWDC3!JS301,RAWDC3!JW301,RAWDC3!KC301,RAWDC3!KD301,RAWDC3!KG301)</f>
        <v>0</v>
      </c>
      <c r="K302" s="173">
        <f>SUM(RAWDC3!HX301,RAWDC3!HY301,RAWDC3!IC301,RAWDC3!ID301,RAWDC3!IG301,RAWDC3!IN301,RAWDC3!IO301,RAWDC3!IR301,RAWDC3!IZ301,RAWDC3!JD301,RAWDC3!JE301,RAWDC3!JM301,RAWDC3!JN301,RAWDC3!JR301,RAWDC3!JT301,RAWDC3!JU301,RAWDC3!JZ301,RAWDC3!KA301,RAWDC3!KB301,RAWDC3!KE301,RAWDC3!KF301,RAWDC3!KH301,RAWDC3!KI301)</f>
        <v>0</v>
      </c>
    </row>
    <row r="303" spans="1:11">
      <c r="A303" s="128">
        <v>300</v>
      </c>
      <c r="B303" s="162">
        <f>RAWDC3!K302</f>
        <v>0</v>
      </c>
      <c r="C303" s="162">
        <f>RAWDC3!L302</f>
        <v>0</v>
      </c>
      <c r="D303" s="173">
        <f>SUM(RAWDC3!IH302,RAWDC3!IJ302,RAWDC3!IK302,RAWDC3!IL302,RAWDC3!IW302,RAWDC3!JC302,RAWDC3!JF302)</f>
        <v>0</v>
      </c>
      <c r="E303" s="174">
        <f>SUM(RAWDC3!IB302,RAWDC3!II302,RAWDC3!IQ302,RAWDC3!JB302,RAWDC3!JL302,RAWDC3!JY302,RAWDC3!KJ302)</f>
        <v>0</v>
      </c>
      <c r="F303" s="174">
        <f>SUM(RAWDC3!HZ302,RAWDC3!IA302,RAWDC3!IE302,RAWDC3!IM302,RAWDC3!IT302,RAWDC3!IU302,RAWDC3!IV302,RAWDC3!JA302,RAWDC3!JG302,RAWDC3!JH302)</f>
        <v>0</v>
      </c>
      <c r="G303" s="174">
        <f>SUM(RAWDC3!IS302,RAWDC3!IX302,RAWDC3!IY302,RAWDC3!JI302,RAWDC3!JK302,RAWDC3!JO302,RAWDC3!JV302,RAWDC3!JX302)</f>
        <v>0</v>
      </c>
      <c r="H303" s="162"/>
      <c r="I303" s="162">
        <f t="shared" si="12"/>
        <v>0</v>
      </c>
      <c r="J303" s="173">
        <f>SUM(RAWDC3!IF302,RAWDC3!IP302,RAWDC3!JJ302,RAWDC3!JP302,RAWDC3!JQ302,RAWDC3!JS302,RAWDC3!JW302,RAWDC3!KC302,RAWDC3!KD302,RAWDC3!KG302)</f>
        <v>0</v>
      </c>
      <c r="K303" s="173">
        <f>SUM(RAWDC3!HX302,RAWDC3!HY302,RAWDC3!IC302,RAWDC3!ID302,RAWDC3!IG302,RAWDC3!IN302,RAWDC3!IO302,RAWDC3!IR302,RAWDC3!IZ302,RAWDC3!JD302,RAWDC3!JE302,RAWDC3!JM302,RAWDC3!JN302,RAWDC3!JR302,RAWDC3!JT302,RAWDC3!JU302,RAWDC3!JZ302,RAWDC3!KA302,RAWDC3!KB302,RAWDC3!KE302,RAWDC3!KF302,RAWDC3!KH302,RAWDC3!KI302)</f>
        <v>0</v>
      </c>
    </row>
    <row r="304" spans="1:11">
      <c r="A304" s="128">
        <v>301</v>
      </c>
      <c r="B304" s="162" t="str">
        <f>RAWDC3!K303</f>
        <v>Nicola</v>
      </c>
      <c r="C304" s="162" t="str">
        <f>RAWDC3!L303</f>
        <v>Robinson</v>
      </c>
      <c r="D304" s="173">
        <f>SUM(RAWDC3!IH303,RAWDC3!IJ303,RAWDC3!IK303,RAWDC3!IL303,RAWDC3!IW303,RAWDC3!JC303,RAWDC3!JF303)</f>
        <v>15</v>
      </c>
      <c r="E304" s="174">
        <f>SUM(RAWDC3!IB303,RAWDC3!II303,RAWDC3!IQ303,RAWDC3!JB303,RAWDC3!JL303,RAWDC3!JY303,RAWDC3!KJ303)</f>
        <v>18</v>
      </c>
      <c r="F304" s="174">
        <f>SUM(RAWDC3!HZ303,RAWDC3!IA303,RAWDC3!IE303,RAWDC3!IM303,RAWDC3!IT303,RAWDC3!IU303,RAWDC3!IV303,RAWDC3!JA303,RAWDC3!JG303,RAWDC3!JH303)</f>
        <v>24</v>
      </c>
      <c r="G304" s="174">
        <f>SUM(RAWDC3!IS303,RAWDC3!IX303,RAWDC3!IY303,RAWDC3!JI303,RAWDC3!JK303,RAWDC3!JO303,RAWDC3!JV303,RAWDC3!JX303)</f>
        <v>16</v>
      </c>
      <c r="H304" s="162"/>
      <c r="I304" s="162">
        <f t="shared" si="12"/>
        <v>73</v>
      </c>
      <c r="J304" s="173">
        <f>SUM(RAWDC3!IF303,RAWDC3!IP303,RAWDC3!JJ303,RAWDC3!JP303,RAWDC3!JQ303,RAWDC3!JS303,RAWDC3!JW303,RAWDC3!KC303,RAWDC3!KD303,RAWDC3!KG303)</f>
        <v>19</v>
      </c>
      <c r="K304" s="173">
        <f>SUM(RAWDC3!HX303,RAWDC3!HY303,RAWDC3!IC303,RAWDC3!ID303,RAWDC3!IG303,RAWDC3!IN303,RAWDC3!IO303,RAWDC3!IR303,RAWDC3!IZ303,RAWDC3!JD303,RAWDC3!JE303,RAWDC3!JM303,RAWDC3!JN303,RAWDC3!JR303,RAWDC3!JT303,RAWDC3!JU303,RAWDC3!JZ303,RAWDC3!KA303,RAWDC3!KB303,RAWDC3!KE303,RAWDC3!KF303,RAWDC3!KH303,RAWDC3!KI303)</f>
        <v>56</v>
      </c>
    </row>
    <row r="305" spans="1:11">
      <c r="A305" s="128">
        <v>302</v>
      </c>
      <c r="B305" s="162" t="str">
        <f>RAWDC3!K304</f>
        <v>Eluned</v>
      </c>
      <c r="C305" s="162" t="str">
        <f>RAWDC3!L304</f>
        <v>Smith</v>
      </c>
      <c r="D305" s="173">
        <f>SUM(RAWDC3!IH304,RAWDC3!IJ304,RAWDC3!IK304,RAWDC3!IL304,RAWDC3!IW304,RAWDC3!JC304,RAWDC3!JF304)</f>
        <v>20</v>
      </c>
      <c r="E305" s="174">
        <f>SUM(RAWDC3!IB304,RAWDC3!II304,RAWDC3!IQ304,RAWDC3!JB304,RAWDC3!JL304,RAWDC3!JY304,RAWDC3!KJ304)</f>
        <v>18</v>
      </c>
      <c r="F305" s="174">
        <f>SUM(RAWDC3!HZ304,RAWDC3!IA304,RAWDC3!IE304,RAWDC3!IM304,RAWDC3!IT304,RAWDC3!IU304,RAWDC3!IV304,RAWDC3!JA304,RAWDC3!JG304,RAWDC3!JH304)</f>
        <v>26</v>
      </c>
      <c r="G305" s="174">
        <f>SUM(RAWDC3!IS304,RAWDC3!IX304,RAWDC3!IY304,RAWDC3!JI304,RAWDC3!JK304,RAWDC3!JO304,RAWDC3!JV304,RAWDC3!JX304)</f>
        <v>19</v>
      </c>
      <c r="H305" s="162"/>
      <c r="I305" s="162">
        <f t="shared" si="12"/>
        <v>83</v>
      </c>
      <c r="J305" s="173">
        <f>SUM(RAWDC3!IF304,RAWDC3!IP304,RAWDC3!JJ304,RAWDC3!JP304,RAWDC3!JQ304,RAWDC3!JS304,RAWDC3!JW304,RAWDC3!KC304,RAWDC3!KD304,RAWDC3!KG304)</f>
        <v>21</v>
      </c>
      <c r="K305" s="173">
        <f>SUM(RAWDC3!HX304,RAWDC3!HY304,RAWDC3!IC304,RAWDC3!ID304,RAWDC3!IG304,RAWDC3!IN304,RAWDC3!IO304,RAWDC3!IR304,RAWDC3!IZ304,RAWDC3!JD304,RAWDC3!JE304,RAWDC3!JM304,RAWDC3!JN304,RAWDC3!JR304,RAWDC3!JT304,RAWDC3!JU304,RAWDC3!JZ304,RAWDC3!KA304,RAWDC3!KB304,RAWDC3!KE304,RAWDC3!KF304,RAWDC3!KH304,RAWDC3!KI304)</f>
        <v>64</v>
      </c>
    </row>
    <row r="306" spans="1:11">
      <c r="A306" s="128">
        <v>303</v>
      </c>
      <c r="B306" s="162" t="str">
        <f>RAWDC3!K305</f>
        <v>Maree</v>
      </c>
      <c r="C306" s="162" t="str">
        <f>RAWDC3!L305</f>
        <v>Williams</v>
      </c>
      <c r="D306" s="173">
        <f>SUM(RAWDC3!IH305,RAWDC3!IJ305,RAWDC3!IK305,RAWDC3!IL305,RAWDC3!IW305,RAWDC3!JC305,RAWDC3!JF305)</f>
        <v>21</v>
      </c>
      <c r="E306" s="174">
        <f>SUM(RAWDC3!IB305,RAWDC3!II305,RAWDC3!IQ305,RAWDC3!JB305,RAWDC3!JL305,RAWDC3!JY305,RAWDC3!KJ305)</f>
        <v>18</v>
      </c>
      <c r="F306" s="174">
        <f>SUM(RAWDC3!HZ305,RAWDC3!IA305,RAWDC3!IE305,RAWDC3!IM305,RAWDC3!IT305,RAWDC3!IU305,RAWDC3!IV305,RAWDC3!JA305,RAWDC3!JG305,RAWDC3!JH305)</f>
        <v>28</v>
      </c>
      <c r="G306" s="174">
        <f>SUM(RAWDC3!IS305,RAWDC3!IX305,RAWDC3!IY305,RAWDC3!JI305,RAWDC3!JK305,RAWDC3!JO305,RAWDC3!JV305,RAWDC3!JX305)</f>
        <v>19</v>
      </c>
      <c r="H306" s="162"/>
      <c r="I306" s="162">
        <f t="shared" si="12"/>
        <v>86</v>
      </c>
      <c r="J306" s="173">
        <f>SUM(RAWDC3!IF305,RAWDC3!IP305,RAWDC3!JJ305,RAWDC3!JP305,RAWDC3!JQ305,RAWDC3!JS305,RAWDC3!JW305,RAWDC3!KC305,RAWDC3!KD305,RAWDC3!KG305)</f>
        <v>28</v>
      </c>
      <c r="K306" s="173">
        <f>SUM(RAWDC3!HX305,RAWDC3!HY305,RAWDC3!IC305,RAWDC3!ID305,RAWDC3!IG305,RAWDC3!IN305,RAWDC3!IO305,RAWDC3!IR305,RAWDC3!IZ305,RAWDC3!JD305,RAWDC3!JE305,RAWDC3!JM305,RAWDC3!JN305,RAWDC3!JR305,RAWDC3!JT305,RAWDC3!JU305,RAWDC3!JZ305,RAWDC3!KA305,RAWDC3!KB305,RAWDC3!KE305,RAWDC3!KF305,RAWDC3!KH305,RAWDC3!KI305)</f>
        <v>55</v>
      </c>
    </row>
    <row r="307" spans="1:11">
      <c r="A307" s="128">
        <v>304</v>
      </c>
      <c r="B307" s="162">
        <f>RAWDC3!K306</f>
        <v>0</v>
      </c>
      <c r="C307" s="162">
        <f>RAWDC3!L306</f>
        <v>0</v>
      </c>
      <c r="D307" s="173">
        <f>SUM(RAWDC3!IH306,RAWDC3!IJ306,RAWDC3!IK306,RAWDC3!IL306,RAWDC3!IW306,RAWDC3!JC306,RAWDC3!JF306)</f>
        <v>0</v>
      </c>
      <c r="E307" s="174">
        <f>SUM(RAWDC3!IB306,RAWDC3!II306,RAWDC3!IQ306,RAWDC3!JB306,RAWDC3!JL306,RAWDC3!JY306,RAWDC3!KJ306)</f>
        <v>0</v>
      </c>
      <c r="F307" s="174">
        <f>SUM(RAWDC3!HZ306,RAWDC3!IA306,RAWDC3!IE306,RAWDC3!IM306,RAWDC3!IT306,RAWDC3!IU306,RAWDC3!IV306,RAWDC3!JA306,RAWDC3!JG306,RAWDC3!JH306)</f>
        <v>0</v>
      </c>
      <c r="G307" s="174">
        <f>SUM(RAWDC3!IS306,RAWDC3!IX306,RAWDC3!IY306,RAWDC3!JI306,RAWDC3!JK306,RAWDC3!JO306,RAWDC3!JV306,RAWDC3!JX306)</f>
        <v>0</v>
      </c>
      <c r="H307" s="162"/>
      <c r="I307" s="162">
        <f t="shared" si="12"/>
        <v>0</v>
      </c>
      <c r="J307" s="173">
        <f>SUM(RAWDC3!IF306,RAWDC3!IP306,RAWDC3!JJ306,RAWDC3!JP306,RAWDC3!JQ306,RAWDC3!JS306,RAWDC3!JW306,RAWDC3!KC306,RAWDC3!KD306,RAWDC3!KG306)</f>
        <v>0</v>
      </c>
      <c r="K307" s="173">
        <f>SUM(RAWDC3!HX306,RAWDC3!HY306,RAWDC3!IC306,RAWDC3!ID306,RAWDC3!IG306,RAWDC3!IN306,RAWDC3!IO306,RAWDC3!IR306,RAWDC3!IZ306,RAWDC3!JD306,RAWDC3!JE306,RAWDC3!JM306,RAWDC3!JN306,RAWDC3!JR306,RAWDC3!JT306,RAWDC3!JU306,RAWDC3!JZ306,RAWDC3!KA306,RAWDC3!KB306,RAWDC3!KE306,RAWDC3!KF306,RAWDC3!KH306,RAWDC3!KI306)</f>
        <v>0</v>
      </c>
    </row>
    <row r="308" spans="1:11">
      <c r="A308" s="128">
        <v>305</v>
      </c>
      <c r="B308" s="162">
        <f>RAWDC3!K307</f>
        <v>0</v>
      </c>
      <c r="C308" s="162">
        <f>RAWDC3!L307</f>
        <v>0</v>
      </c>
      <c r="D308" s="173">
        <f>SUM(RAWDC3!IH307,RAWDC3!IJ307,RAWDC3!IK307,RAWDC3!IL307,RAWDC3!IW307,RAWDC3!JC307,RAWDC3!JF307)</f>
        <v>0</v>
      </c>
      <c r="E308" s="174">
        <f>SUM(RAWDC3!IB307,RAWDC3!II307,RAWDC3!IQ307,RAWDC3!JB307,RAWDC3!JL307,RAWDC3!JY307,RAWDC3!KJ307)</f>
        <v>0</v>
      </c>
      <c r="F308" s="174">
        <f>SUM(RAWDC3!HZ307,RAWDC3!IA307,RAWDC3!IE307,RAWDC3!IM307,RAWDC3!IT307,RAWDC3!IU307,RAWDC3!IV307,RAWDC3!JA307,RAWDC3!JG307,RAWDC3!JH307)</f>
        <v>0</v>
      </c>
      <c r="G308" s="174">
        <f>SUM(RAWDC3!IS307,RAWDC3!IX307,RAWDC3!IY307,RAWDC3!JI307,RAWDC3!JK307,RAWDC3!JO307,RAWDC3!JV307,RAWDC3!JX307)</f>
        <v>0</v>
      </c>
      <c r="H308" s="162"/>
      <c r="I308" s="162">
        <f t="shared" si="12"/>
        <v>0</v>
      </c>
      <c r="J308" s="173">
        <f>SUM(RAWDC3!IF307,RAWDC3!IP307,RAWDC3!JJ307,RAWDC3!JP307,RAWDC3!JQ307,RAWDC3!JS307,RAWDC3!JW307,RAWDC3!KC307,RAWDC3!KD307,RAWDC3!KG307)</f>
        <v>0</v>
      </c>
      <c r="K308" s="173">
        <f>SUM(RAWDC3!HX307,RAWDC3!HY307,RAWDC3!IC307,RAWDC3!ID307,RAWDC3!IG307,RAWDC3!IN307,RAWDC3!IO307,RAWDC3!IR307,RAWDC3!IZ307,RAWDC3!JD307,RAWDC3!JE307,RAWDC3!JM307,RAWDC3!JN307,RAWDC3!JR307,RAWDC3!JT307,RAWDC3!JU307,RAWDC3!JZ307,RAWDC3!KA307,RAWDC3!KB307,RAWDC3!KE307,RAWDC3!KF307,RAWDC3!KH307,RAWDC3!KI307)</f>
        <v>0</v>
      </c>
    </row>
    <row r="309" spans="1:11">
      <c r="A309" s="128">
        <v>306</v>
      </c>
      <c r="B309" s="162" t="str">
        <f>RAWDC3!K308</f>
        <v>Kirsten</v>
      </c>
      <c r="C309" s="162" t="str">
        <f>RAWDC3!L308</f>
        <v>Tedder</v>
      </c>
      <c r="D309" s="173">
        <f>SUM(RAWDC3!IH308,RAWDC3!IJ308,RAWDC3!IK308,RAWDC3!IL308,RAWDC3!IW308,RAWDC3!JC308,RAWDC3!JF308)</f>
        <v>18</v>
      </c>
      <c r="E309" s="174">
        <f>SUM(RAWDC3!IB308,RAWDC3!II308,RAWDC3!IQ308,RAWDC3!JB308,RAWDC3!JL308,RAWDC3!JY308,RAWDC3!KJ308)</f>
        <v>18</v>
      </c>
      <c r="F309" s="174">
        <f>SUM(RAWDC3!HZ308,RAWDC3!IA308,RAWDC3!IE308,RAWDC3!IM308,RAWDC3!IT308,RAWDC3!IU308,RAWDC3!IV308,RAWDC3!JA308,RAWDC3!JG308,RAWDC3!JH308)</f>
        <v>27</v>
      </c>
      <c r="G309" s="174">
        <f>SUM(RAWDC3!IS308,RAWDC3!IX308,RAWDC3!IY308,RAWDC3!JI308,RAWDC3!JK308,RAWDC3!JO308,RAWDC3!JV308,RAWDC3!JX308)</f>
        <v>21</v>
      </c>
      <c r="H309" s="162"/>
      <c r="I309" s="162">
        <f t="shared" si="12"/>
        <v>84</v>
      </c>
      <c r="J309" s="173">
        <f>SUM(RAWDC3!IF308,RAWDC3!IP308,RAWDC3!JJ308,RAWDC3!JP308,RAWDC3!JQ308,RAWDC3!JS308,RAWDC3!JW308,RAWDC3!KC308,RAWDC3!KD308,RAWDC3!KG308)</f>
        <v>19</v>
      </c>
      <c r="K309" s="173">
        <f>SUM(RAWDC3!HX308,RAWDC3!HY308,RAWDC3!IC308,RAWDC3!ID308,RAWDC3!IG308,RAWDC3!IN308,RAWDC3!IO308,RAWDC3!IR308,RAWDC3!IZ308,RAWDC3!JD308,RAWDC3!JE308,RAWDC3!JM308,RAWDC3!JN308,RAWDC3!JR308,RAWDC3!JT308,RAWDC3!JU308,RAWDC3!JZ308,RAWDC3!KA308,RAWDC3!KB308,RAWDC3!KE308,RAWDC3!KF308,RAWDC3!KH308,RAWDC3!KI308)</f>
        <v>53</v>
      </c>
    </row>
    <row r="310" spans="1:11">
      <c r="A310" s="128">
        <v>307</v>
      </c>
      <c r="B310" s="162" t="str">
        <f>RAWDC3!K309</f>
        <v>Jules</v>
      </c>
      <c r="C310" s="162" t="str">
        <f>RAWDC3!L309</f>
        <v>Redfer</v>
      </c>
      <c r="D310" s="173">
        <f>SUM(RAWDC3!IH309,RAWDC3!IJ309,RAWDC3!IK309,RAWDC3!IL309,RAWDC3!IW309,RAWDC3!JC309,RAWDC3!JF309)</f>
        <v>19</v>
      </c>
      <c r="E310" s="174">
        <f>SUM(RAWDC3!IB309,RAWDC3!II309,RAWDC3!IQ309,RAWDC3!JB309,RAWDC3!JL309,RAWDC3!JY309,RAWDC3!KJ309)</f>
        <v>19</v>
      </c>
      <c r="F310" s="174">
        <f>SUM(RAWDC3!HZ309,RAWDC3!IA309,RAWDC3!IE309,RAWDC3!IM309,RAWDC3!IT309,RAWDC3!IU309,RAWDC3!IV309,RAWDC3!JA309,RAWDC3!JG309,RAWDC3!JH309)</f>
        <v>25</v>
      </c>
      <c r="G310" s="174">
        <f>SUM(RAWDC3!IS309,RAWDC3!IX309,RAWDC3!IY309,RAWDC3!JI309,RAWDC3!JK309,RAWDC3!JO309,RAWDC3!JV309,RAWDC3!JX309)</f>
        <v>15</v>
      </c>
      <c r="H310" s="162"/>
      <c r="I310" s="162">
        <f t="shared" si="12"/>
        <v>78</v>
      </c>
      <c r="J310" s="173">
        <f>SUM(RAWDC3!IF309,RAWDC3!IP309,RAWDC3!JJ309,RAWDC3!JP309,RAWDC3!JQ309,RAWDC3!JS309,RAWDC3!JW309,RAWDC3!KC309,RAWDC3!KD309,RAWDC3!KG309)</f>
        <v>16</v>
      </c>
      <c r="K310" s="173">
        <f>SUM(RAWDC3!HX309,RAWDC3!HY309,RAWDC3!IC309,RAWDC3!ID309,RAWDC3!IG309,RAWDC3!IN309,RAWDC3!IO309,RAWDC3!IR309,RAWDC3!IZ309,RAWDC3!JD309,RAWDC3!JE309,RAWDC3!JM309,RAWDC3!JN309,RAWDC3!JR309,RAWDC3!JT309,RAWDC3!JU309,RAWDC3!JZ309,RAWDC3!KA309,RAWDC3!KB309,RAWDC3!KE309,RAWDC3!KF309,RAWDC3!KH309,RAWDC3!KI309)</f>
        <v>31</v>
      </c>
    </row>
    <row r="311" spans="1:11">
      <c r="A311" s="128">
        <v>308</v>
      </c>
      <c r="B311" s="162" t="str">
        <f>RAWDC3!K310</f>
        <v>Lesley</v>
      </c>
      <c r="C311" s="162" t="str">
        <f>RAWDC3!L310</f>
        <v>Phillips</v>
      </c>
      <c r="D311" s="173">
        <f>SUM(RAWDC3!IH310,RAWDC3!IJ310,RAWDC3!IK310,RAWDC3!IL310,RAWDC3!IW310,RAWDC3!JC310,RAWDC3!JF310)</f>
        <v>15</v>
      </c>
      <c r="E311" s="174">
        <f>SUM(RAWDC3!IB310,RAWDC3!II310,RAWDC3!IQ310,RAWDC3!JB310,RAWDC3!JL310,RAWDC3!JY310,RAWDC3!KJ310)</f>
        <v>13</v>
      </c>
      <c r="F311" s="174">
        <f>SUM(RAWDC3!HZ310,RAWDC3!IA310,RAWDC3!IE310,RAWDC3!IM310,RAWDC3!IT310,RAWDC3!IU310,RAWDC3!IV310,RAWDC3!JA310,RAWDC3!JG310,RAWDC3!JH310)</f>
        <v>22</v>
      </c>
      <c r="G311" s="174">
        <f>SUM(RAWDC3!IS310,RAWDC3!IX310,RAWDC3!IY310,RAWDC3!JI310,RAWDC3!JK310,RAWDC3!JO310,RAWDC3!JV310,RAWDC3!JX310)</f>
        <v>17</v>
      </c>
      <c r="H311" s="162"/>
      <c r="I311" s="162">
        <f t="shared" si="12"/>
        <v>67</v>
      </c>
      <c r="J311" s="173">
        <f>SUM(RAWDC3!IF310,RAWDC3!IP310,RAWDC3!JJ310,RAWDC3!JP310,RAWDC3!JQ310,RAWDC3!JS310,RAWDC3!JW310,RAWDC3!KC310,RAWDC3!KD310,RAWDC3!KG310)</f>
        <v>17</v>
      </c>
      <c r="K311" s="173">
        <f>SUM(RAWDC3!HX310,RAWDC3!HY310,RAWDC3!IC310,RAWDC3!ID310,RAWDC3!IG310,RAWDC3!IN310,RAWDC3!IO310,RAWDC3!IR310,RAWDC3!IZ310,RAWDC3!JD310,RAWDC3!JE310,RAWDC3!JM310,RAWDC3!JN310,RAWDC3!JR310,RAWDC3!JT310,RAWDC3!JU310,RAWDC3!JZ310,RAWDC3!KA310,RAWDC3!KB310,RAWDC3!KE310,RAWDC3!KF310,RAWDC3!KH310,RAWDC3!KI310)</f>
        <v>45</v>
      </c>
    </row>
    <row r="312" spans="1:11">
      <c r="A312" s="128">
        <v>309</v>
      </c>
      <c r="B312" s="162" t="str">
        <f>RAWDC3!K311</f>
        <v>Gaynor</v>
      </c>
      <c r="C312" s="162" t="str">
        <f>RAWDC3!L311</f>
        <v>Jackson</v>
      </c>
      <c r="D312" s="173">
        <f>SUM(RAWDC3!IH311,RAWDC3!IJ311,RAWDC3!IK311,RAWDC3!IL311,RAWDC3!IW311,RAWDC3!JC311,RAWDC3!JF311)</f>
        <v>21</v>
      </c>
      <c r="E312" s="174">
        <f>SUM(RAWDC3!IB311,RAWDC3!II311,RAWDC3!IQ311,RAWDC3!JB311,RAWDC3!JL311,RAWDC3!JY311,RAWDC3!KJ311)</f>
        <v>20</v>
      </c>
      <c r="F312" s="174">
        <f>SUM(RAWDC3!HZ311,RAWDC3!IA311,RAWDC3!IE311,RAWDC3!IM311,RAWDC3!IT311,RAWDC3!IU311,RAWDC3!IV311,RAWDC3!JA311,RAWDC3!JG311,RAWDC3!JH311)</f>
        <v>21</v>
      </c>
      <c r="G312" s="174">
        <f>SUM(RAWDC3!IS311,RAWDC3!IX311,RAWDC3!IY311,RAWDC3!JI311,RAWDC3!JK311,RAWDC3!JO311,RAWDC3!JV311,RAWDC3!JX311)</f>
        <v>15</v>
      </c>
      <c r="H312" s="162"/>
      <c r="I312" s="162">
        <f t="shared" si="12"/>
        <v>77</v>
      </c>
      <c r="J312" s="173">
        <f>SUM(RAWDC3!IF311,RAWDC3!IP311,RAWDC3!JJ311,RAWDC3!JP311,RAWDC3!JQ311,RAWDC3!JS311,RAWDC3!JW311,RAWDC3!KC311,RAWDC3!KD311,RAWDC3!KG311)</f>
        <v>16</v>
      </c>
      <c r="K312" s="173">
        <f>SUM(RAWDC3!HX311,RAWDC3!HY311,RAWDC3!IC311,RAWDC3!ID311,RAWDC3!IG311,RAWDC3!IN311,RAWDC3!IO311,RAWDC3!IR311,RAWDC3!IZ311,RAWDC3!JD311,RAWDC3!JE311,RAWDC3!JM311,RAWDC3!JN311,RAWDC3!JR311,RAWDC3!JT311,RAWDC3!JU311,RAWDC3!JZ311,RAWDC3!KA311,RAWDC3!KB311,RAWDC3!KE311,RAWDC3!KF311,RAWDC3!KH311,RAWDC3!KI311)</f>
        <v>59</v>
      </c>
    </row>
    <row r="313" spans="1:11">
      <c r="A313" s="128">
        <v>310</v>
      </c>
      <c r="B313" s="162">
        <f>RAWDC3!K312</f>
        <v>0</v>
      </c>
      <c r="C313" s="162">
        <f>RAWDC3!L312</f>
        <v>0</v>
      </c>
      <c r="D313" s="173">
        <f>SUM(RAWDC3!IH312,RAWDC3!IJ312,RAWDC3!IK312,RAWDC3!IL312,RAWDC3!IW312,RAWDC3!JC312,RAWDC3!JF312)</f>
        <v>0</v>
      </c>
      <c r="E313" s="174">
        <f>SUM(RAWDC3!IB312,RAWDC3!II312,RAWDC3!IQ312,RAWDC3!JB312,RAWDC3!JL312,RAWDC3!JY312,RAWDC3!KJ312)</f>
        <v>0</v>
      </c>
      <c r="F313" s="174">
        <f>SUM(RAWDC3!HZ312,RAWDC3!IA312,RAWDC3!IE312,RAWDC3!IM312,RAWDC3!IT312,RAWDC3!IU312,RAWDC3!IV312,RAWDC3!JA312,RAWDC3!JG312,RAWDC3!JH312)</f>
        <v>0</v>
      </c>
      <c r="G313" s="174">
        <f>SUM(RAWDC3!IS312,RAWDC3!IX312,RAWDC3!IY312,RAWDC3!JI312,RAWDC3!JK312,RAWDC3!JO312,RAWDC3!JV312,RAWDC3!JX312)</f>
        <v>0</v>
      </c>
      <c r="H313" s="162"/>
      <c r="I313" s="162">
        <f t="shared" si="12"/>
        <v>0</v>
      </c>
      <c r="J313" s="173">
        <f>SUM(RAWDC3!IF312,RAWDC3!IP312,RAWDC3!JJ312,RAWDC3!JP312,RAWDC3!JQ312,RAWDC3!JS312,RAWDC3!JW312,RAWDC3!KC312,RAWDC3!KD312,RAWDC3!KG312)</f>
        <v>0</v>
      </c>
      <c r="K313" s="173">
        <f>SUM(RAWDC3!HX312,RAWDC3!HY312,RAWDC3!IC312,RAWDC3!ID312,RAWDC3!IG312,RAWDC3!IN312,RAWDC3!IO312,RAWDC3!IR312,RAWDC3!IZ312,RAWDC3!JD312,RAWDC3!JE312,RAWDC3!JM312,RAWDC3!JN312,RAWDC3!JR312,RAWDC3!JT312,RAWDC3!JU312,RAWDC3!JZ312,RAWDC3!KA312,RAWDC3!KB312,RAWDC3!KE312,RAWDC3!KF312,RAWDC3!KH312,RAWDC3!KI312)</f>
        <v>0</v>
      </c>
    </row>
    <row r="314" spans="1:11">
      <c r="A314" s="128">
        <v>311</v>
      </c>
      <c r="B314" s="162">
        <f>RAWDC3!K313</f>
        <v>0</v>
      </c>
      <c r="C314" s="162">
        <f>RAWDC3!L313</f>
        <v>0</v>
      </c>
      <c r="D314" s="173">
        <f>SUM(RAWDC3!IH313,RAWDC3!IJ313,RAWDC3!IK313,RAWDC3!IL313,RAWDC3!IW313,RAWDC3!JC313,RAWDC3!JF313)</f>
        <v>0</v>
      </c>
      <c r="E314" s="174">
        <f>SUM(RAWDC3!IB313,RAWDC3!II313,RAWDC3!IQ313,RAWDC3!JB313,RAWDC3!JL313,RAWDC3!JY313,RAWDC3!KJ313)</f>
        <v>0</v>
      </c>
      <c r="F314" s="174">
        <f>SUM(RAWDC3!HZ313,RAWDC3!IA313,RAWDC3!IE313,RAWDC3!IM313,RAWDC3!IT313,RAWDC3!IU313,RAWDC3!IV313,RAWDC3!JA313,RAWDC3!JG313,RAWDC3!JH313)</f>
        <v>0</v>
      </c>
      <c r="G314" s="174">
        <f>SUM(RAWDC3!IS313,RAWDC3!IX313,RAWDC3!IY313,RAWDC3!JI313,RAWDC3!JK313,RAWDC3!JO313,RAWDC3!JV313,RAWDC3!JX313)</f>
        <v>0</v>
      </c>
      <c r="H314" s="162"/>
      <c r="I314" s="162">
        <f t="shared" si="12"/>
        <v>0</v>
      </c>
      <c r="J314" s="173">
        <f>SUM(RAWDC3!IF313,RAWDC3!IP313,RAWDC3!JJ313,RAWDC3!JP313,RAWDC3!JQ313,RAWDC3!JS313,RAWDC3!JW313,RAWDC3!KC313,RAWDC3!KD313,RAWDC3!KG313)</f>
        <v>0</v>
      </c>
      <c r="K314" s="173">
        <f>SUM(RAWDC3!HX313,RAWDC3!HY313,RAWDC3!IC313,RAWDC3!ID313,RAWDC3!IG313,RAWDC3!IN313,RAWDC3!IO313,RAWDC3!IR313,RAWDC3!IZ313,RAWDC3!JD313,RAWDC3!JE313,RAWDC3!JM313,RAWDC3!JN313,RAWDC3!JR313,RAWDC3!JT313,RAWDC3!JU313,RAWDC3!JZ313,RAWDC3!KA313,RAWDC3!KB313,RAWDC3!KE313,RAWDC3!KF313,RAWDC3!KH313,RAWDC3!KI313)</f>
        <v>0</v>
      </c>
    </row>
    <row r="315" spans="1:11">
      <c r="A315" s="128">
        <v>312</v>
      </c>
      <c r="B315" s="162">
        <f>RAWDC3!K314</f>
        <v>0</v>
      </c>
      <c r="C315" s="162">
        <f>RAWDC3!L314</f>
        <v>0</v>
      </c>
      <c r="D315" s="173">
        <f>SUM(RAWDC3!IH314,RAWDC3!IJ314,RAWDC3!IK314,RAWDC3!IL314,RAWDC3!IW314,RAWDC3!JC314,RAWDC3!JF314)</f>
        <v>0</v>
      </c>
      <c r="E315" s="174">
        <f>SUM(RAWDC3!IB314,RAWDC3!II314,RAWDC3!IQ314,RAWDC3!JB314,RAWDC3!JL314,RAWDC3!JY314,RAWDC3!KJ314)</f>
        <v>0</v>
      </c>
      <c r="F315" s="174">
        <f>SUM(RAWDC3!HZ314,RAWDC3!IA314,RAWDC3!IE314,RAWDC3!IM314,RAWDC3!IT314,RAWDC3!IU314,RAWDC3!IV314,RAWDC3!JA314,RAWDC3!JG314,RAWDC3!JH314)</f>
        <v>0</v>
      </c>
      <c r="G315" s="174">
        <f>SUM(RAWDC3!IS314,RAWDC3!IX314,RAWDC3!IY314,RAWDC3!JI314,RAWDC3!JK314,RAWDC3!JO314,RAWDC3!JV314,RAWDC3!JX314)</f>
        <v>0</v>
      </c>
      <c r="H315" s="162"/>
      <c r="I315" s="162">
        <f t="shared" si="12"/>
        <v>0</v>
      </c>
      <c r="J315" s="173">
        <f>SUM(RAWDC3!IF314,RAWDC3!IP314,RAWDC3!JJ314,RAWDC3!JP314,RAWDC3!JQ314,RAWDC3!JS314,RAWDC3!JW314,RAWDC3!KC314,RAWDC3!KD314,RAWDC3!KG314)</f>
        <v>0</v>
      </c>
      <c r="K315" s="173">
        <f>SUM(RAWDC3!HX314,RAWDC3!HY314,RAWDC3!IC314,RAWDC3!ID314,RAWDC3!IG314,RAWDC3!IN314,RAWDC3!IO314,RAWDC3!IR314,RAWDC3!IZ314,RAWDC3!JD314,RAWDC3!JE314,RAWDC3!JM314,RAWDC3!JN314,RAWDC3!JR314,RAWDC3!JT314,RAWDC3!JU314,RAWDC3!JZ314,RAWDC3!KA314,RAWDC3!KB314,RAWDC3!KE314,RAWDC3!KF314,RAWDC3!KH314,RAWDC3!KI314)</f>
        <v>0</v>
      </c>
    </row>
    <row r="316" spans="1:11">
      <c r="A316" s="128">
        <v>313</v>
      </c>
      <c r="B316" s="162">
        <f>RAWDC3!K315</f>
        <v>0</v>
      </c>
      <c r="C316" s="162">
        <f>RAWDC3!L315</f>
        <v>0</v>
      </c>
      <c r="D316" s="173">
        <f>SUM(RAWDC3!IH315,RAWDC3!IJ315,RAWDC3!IK315,RAWDC3!IL315,RAWDC3!IW315,RAWDC3!JC315,RAWDC3!JF315)</f>
        <v>0</v>
      </c>
      <c r="E316" s="174">
        <f>SUM(RAWDC3!IB315,RAWDC3!II315,RAWDC3!IQ315,RAWDC3!JB315,RAWDC3!JL315,RAWDC3!JY315,RAWDC3!KJ315)</f>
        <v>0</v>
      </c>
      <c r="F316" s="174">
        <f>SUM(RAWDC3!HZ315,RAWDC3!IA315,RAWDC3!IE315,RAWDC3!IM315,RAWDC3!IT315,RAWDC3!IU315,RAWDC3!IV315,RAWDC3!JA315,RAWDC3!JG315,RAWDC3!JH315)</f>
        <v>0</v>
      </c>
      <c r="G316" s="174">
        <f>SUM(RAWDC3!IS315,RAWDC3!IX315,RAWDC3!IY315,RAWDC3!JI315,RAWDC3!JK315,RAWDC3!JO315,RAWDC3!JV315,RAWDC3!JX315)</f>
        <v>0</v>
      </c>
      <c r="H316" s="162"/>
      <c r="I316" s="162">
        <f t="shared" si="12"/>
        <v>0</v>
      </c>
      <c r="J316" s="173">
        <f>SUM(RAWDC3!IF315,RAWDC3!IP315,RAWDC3!JJ315,RAWDC3!JP315,RAWDC3!JQ315,RAWDC3!JS315,RAWDC3!JW315,RAWDC3!KC315,RAWDC3!KD315,RAWDC3!KG315)</f>
        <v>0</v>
      </c>
      <c r="K316" s="173">
        <f>SUM(RAWDC3!HX315,RAWDC3!HY315,RAWDC3!IC315,RAWDC3!ID315,RAWDC3!IG315,RAWDC3!IN315,RAWDC3!IO315,RAWDC3!IR315,RAWDC3!IZ315,RAWDC3!JD315,RAWDC3!JE315,RAWDC3!JM315,RAWDC3!JN315,RAWDC3!JR315,RAWDC3!JT315,RAWDC3!JU315,RAWDC3!JZ315,RAWDC3!KA315,RAWDC3!KB315,RAWDC3!KE315,RAWDC3!KF315,RAWDC3!KH315,RAWDC3!KI315)</f>
        <v>0</v>
      </c>
    </row>
    <row r="317" spans="1:11">
      <c r="A317" s="128">
        <v>314</v>
      </c>
      <c r="B317" s="162">
        <f>RAWDC3!K316</f>
        <v>0</v>
      </c>
      <c r="C317" s="162">
        <f>RAWDC3!L316</f>
        <v>0</v>
      </c>
      <c r="D317" s="173">
        <f>SUM(RAWDC3!IH316,RAWDC3!IJ316,RAWDC3!IK316,RAWDC3!IL316,RAWDC3!IW316,RAWDC3!JC316,RAWDC3!JF316)</f>
        <v>0</v>
      </c>
      <c r="E317" s="174">
        <f>SUM(RAWDC3!IB316,RAWDC3!II316,RAWDC3!IQ316,RAWDC3!JB316,RAWDC3!JL316,RAWDC3!JY316,RAWDC3!KJ316)</f>
        <v>0</v>
      </c>
      <c r="F317" s="174">
        <f>SUM(RAWDC3!HZ316,RAWDC3!IA316,RAWDC3!IE316,RAWDC3!IM316,RAWDC3!IT316,RAWDC3!IU316,RAWDC3!IV316,RAWDC3!JA316,RAWDC3!JG316,RAWDC3!JH316)</f>
        <v>0</v>
      </c>
      <c r="G317" s="174">
        <f>SUM(RAWDC3!IS316,RAWDC3!IX316,RAWDC3!IY316,RAWDC3!JI316,RAWDC3!JK316,RAWDC3!JO316,RAWDC3!JV316,RAWDC3!JX316)</f>
        <v>0</v>
      </c>
      <c r="H317" s="162"/>
      <c r="I317" s="162">
        <f t="shared" si="12"/>
        <v>0</v>
      </c>
      <c r="J317" s="173">
        <f>SUM(RAWDC3!IF316,RAWDC3!IP316,RAWDC3!JJ316,RAWDC3!JP316,RAWDC3!JQ316,RAWDC3!JS316,RAWDC3!JW316,RAWDC3!KC316,RAWDC3!KD316,RAWDC3!KG316)</f>
        <v>0</v>
      </c>
      <c r="K317" s="173">
        <f>SUM(RAWDC3!HX316,RAWDC3!HY316,RAWDC3!IC316,RAWDC3!ID316,RAWDC3!IG316,RAWDC3!IN316,RAWDC3!IO316,RAWDC3!IR316,RAWDC3!IZ316,RAWDC3!JD316,RAWDC3!JE316,RAWDC3!JM316,RAWDC3!JN316,RAWDC3!JR316,RAWDC3!JT316,RAWDC3!JU316,RAWDC3!JZ316,RAWDC3!KA316,RAWDC3!KB316,RAWDC3!KE316,RAWDC3!KF316,RAWDC3!KH316,RAWDC3!KI316)</f>
        <v>0</v>
      </c>
    </row>
    <row r="318" spans="1:11">
      <c r="A318" s="128">
        <v>315</v>
      </c>
      <c r="B318" s="162">
        <f>RAWDC3!K317</f>
        <v>0</v>
      </c>
      <c r="C318" s="162">
        <f>RAWDC3!L317</f>
        <v>0</v>
      </c>
      <c r="D318" s="173">
        <f>SUM(RAWDC3!IH317,RAWDC3!IJ317,RAWDC3!IK317,RAWDC3!IL317,RAWDC3!IW317,RAWDC3!JC317,RAWDC3!JF317)</f>
        <v>0</v>
      </c>
      <c r="E318" s="174">
        <f>SUM(RAWDC3!IB317,RAWDC3!II317,RAWDC3!IQ317,RAWDC3!JB317,RAWDC3!JL317,RAWDC3!JY317,RAWDC3!KJ317)</f>
        <v>0</v>
      </c>
      <c r="F318" s="174">
        <f>SUM(RAWDC3!HZ317,RAWDC3!IA317,RAWDC3!IE317,RAWDC3!IM317,RAWDC3!IT317,RAWDC3!IU317,RAWDC3!IV317,RAWDC3!JA317,RAWDC3!JG317,RAWDC3!JH317)</f>
        <v>0</v>
      </c>
      <c r="G318" s="174">
        <f>SUM(RAWDC3!IS317,RAWDC3!IX317,RAWDC3!IY317,RAWDC3!JI317,RAWDC3!JK317,RAWDC3!JO317,RAWDC3!JV317,RAWDC3!JX317)</f>
        <v>0</v>
      </c>
      <c r="H318" s="162"/>
      <c r="I318" s="162">
        <f t="shared" si="12"/>
        <v>0</v>
      </c>
      <c r="J318" s="173">
        <f>SUM(RAWDC3!IF317,RAWDC3!IP317,RAWDC3!JJ317,RAWDC3!JP317,RAWDC3!JQ317,RAWDC3!JS317,RAWDC3!JW317,RAWDC3!KC317,RAWDC3!KD317,RAWDC3!KG317)</f>
        <v>0</v>
      </c>
      <c r="K318" s="173">
        <f>SUM(RAWDC3!HX317,RAWDC3!HY317,RAWDC3!IC317,RAWDC3!ID317,RAWDC3!IG317,RAWDC3!IN317,RAWDC3!IO317,RAWDC3!IR317,RAWDC3!IZ317,RAWDC3!JD317,RAWDC3!JE317,RAWDC3!JM317,RAWDC3!JN317,RAWDC3!JR317,RAWDC3!JT317,RAWDC3!JU317,RAWDC3!JZ317,RAWDC3!KA317,RAWDC3!KB317,RAWDC3!KE317,RAWDC3!KF317,RAWDC3!KH317,RAWDC3!KI317)</f>
        <v>0</v>
      </c>
    </row>
    <row r="319" spans="1:11">
      <c r="A319" s="128">
        <v>316</v>
      </c>
      <c r="B319" s="162">
        <f>RAWDC3!K318</f>
        <v>0</v>
      </c>
      <c r="C319" s="162">
        <f>RAWDC3!L318</f>
        <v>0</v>
      </c>
      <c r="D319" s="173">
        <f>SUM(RAWDC3!IH318,RAWDC3!IJ318,RAWDC3!IK318,RAWDC3!IL318,RAWDC3!IW318,RAWDC3!JC318,RAWDC3!JF318)</f>
        <v>0</v>
      </c>
      <c r="E319" s="174">
        <f>SUM(RAWDC3!IB318,RAWDC3!II318,RAWDC3!IQ318,RAWDC3!JB318,RAWDC3!JL318,RAWDC3!JY318,RAWDC3!KJ318)</f>
        <v>0</v>
      </c>
      <c r="F319" s="174">
        <f>SUM(RAWDC3!HZ318,RAWDC3!IA318,RAWDC3!IE318,RAWDC3!IM318,RAWDC3!IT318,RAWDC3!IU318,RAWDC3!IV318,RAWDC3!JA318,RAWDC3!JG318,RAWDC3!JH318)</f>
        <v>0</v>
      </c>
      <c r="G319" s="174">
        <f>SUM(RAWDC3!IS318,RAWDC3!IX318,RAWDC3!IY318,RAWDC3!JI318,RAWDC3!JK318,RAWDC3!JO318,RAWDC3!JV318,RAWDC3!JX318)</f>
        <v>0</v>
      </c>
      <c r="H319" s="162"/>
      <c r="I319" s="162">
        <f t="shared" si="12"/>
        <v>0</v>
      </c>
      <c r="J319" s="173">
        <f>SUM(RAWDC3!IF318,RAWDC3!IP318,RAWDC3!JJ318,RAWDC3!JP318,RAWDC3!JQ318,RAWDC3!JS318,RAWDC3!JW318,RAWDC3!KC318,RAWDC3!KD318,RAWDC3!KG318)</f>
        <v>0</v>
      </c>
      <c r="K319" s="173">
        <f>SUM(RAWDC3!HX318,RAWDC3!HY318,RAWDC3!IC318,RAWDC3!ID318,RAWDC3!IG318,RAWDC3!IN318,RAWDC3!IO318,RAWDC3!IR318,RAWDC3!IZ318,RAWDC3!JD318,RAWDC3!JE318,RAWDC3!JM318,RAWDC3!JN318,RAWDC3!JR318,RAWDC3!JT318,RAWDC3!JU318,RAWDC3!JZ318,RAWDC3!KA318,RAWDC3!KB318,RAWDC3!KE318,RAWDC3!KF318,RAWDC3!KH318,RAWDC3!KI318)</f>
        <v>0</v>
      </c>
    </row>
    <row r="320" spans="1:11">
      <c r="A320" s="128">
        <v>317</v>
      </c>
      <c r="B320" s="162">
        <f>RAWDC3!K319</f>
        <v>0</v>
      </c>
      <c r="C320" s="162">
        <f>RAWDC3!L319</f>
        <v>0</v>
      </c>
      <c r="D320" s="173">
        <f>SUM(RAWDC3!IH319,RAWDC3!IJ319,RAWDC3!IK319,RAWDC3!IL319,RAWDC3!IW319,RAWDC3!JC319,RAWDC3!JF319)</f>
        <v>0</v>
      </c>
      <c r="E320" s="174">
        <f>SUM(RAWDC3!IB319,RAWDC3!II319,RAWDC3!IQ319,RAWDC3!JB319,RAWDC3!JL319,RAWDC3!JY319,RAWDC3!KJ319)</f>
        <v>0</v>
      </c>
      <c r="F320" s="174">
        <f>SUM(RAWDC3!HZ319,RAWDC3!IA319,RAWDC3!IE319,RAWDC3!IM319,RAWDC3!IT319,RAWDC3!IU319,RAWDC3!IV319,RAWDC3!JA319,RAWDC3!JG319,RAWDC3!JH319)</f>
        <v>0</v>
      </c>
      <c r="G320" s="174">
        <f>SUM(RAWDC3!IS319,RAWDC3!IX319,RAWDC3!IY319,RAWDC3!JI319,RAWDC3!JK319,RAWDC3!JO319,RAWDC3!JV319,RAWDC3!JX319)</f>
        <v>0</v>
      </c>
      <c r="H320" s="162"/>
      <c r="I320" s="162">
        <f t="shared" si="12"/>
        <v>0</v>
      </c>
      <c r="J320" s="173">
        <f>SUM(RAWDC3!IF319,RAWDC3!IP319,RAWDC3!JJ319,RAWDC3!JP319,RAWDC3!JQ319,RAWDC3!JS319,RAWDC3!JW319,RAWDC3!KC319,RAWDC3!KD319,RAWDC3!KG319)</f>
        <v>0</v>
      </c>
      <c r="K320" s="173">
        <f>SUM(RAWDC3!HX319,RAWDC3!HY319,RAWDC3!IC319,RAWDC3!ID319,RAWDC3!IG319,RAWDC3!IN319,RAWDC3!IO319,RAWDC3!IR319,RAWDC3!IZ319,RAWDC3!JD319,RAWDC3!JE319,RAWDC3!JM319,RAWDC3!JN319,RAWDC3!JR319,RAWDC3!JT319,RAWDC3!JU319,RAWDC3!JZ319,RAWDC3!KA319,RAWDC3!KB319,RAWDC3!KE319,RAWDC3!KF319,RAWDC3!KH319,RAWDC3!KI319)</f>
        <v>0</v>
      </c>
    </row>
    <row r="321" spans="1:11">
      <c r="A321" s="128">
        <v>318</v>
      </c>
      <c r="B321" s="162">
        <f>RAWDC3!K320</f>
        <v>0</v>
      </c>
      <c r="C321" s="162">
        <f>RAWDC3!L320</f>
        <v>0</v>
      </c>
      <c r="D321" s="173">
        <f>SUM(RAWDC3!IH320,RAWDC3!IJ320,RAWDC3!IK320,RAWDC3!IL320,RAWDC3!IW320,RAWDC3!JC320,RAWDC3!JF320)</f>
        <v>0</v>
      </c>
      <c r="E321" s="174">
        <f>SUM(RAWDC3!IB320,RAWDC3!II320,RAWDC3!IQ320,RAWDC3!JB320,RAWDC3!JL320,RAWDC3!JY320,RAWDC3!KJ320)</f>
        <v>0</v>
      </c>
      <c r="F321" s="174">
        <f>SUM(RAWDC3!HZ320,RAWDC3!IA320,RAWDC3!IE320,RAWDC3!IM320,RAWDC3!IT320,RAWDC3!IU320,RAWDC3!IV320,RAWDC3!JA320,RAWDC3!JG320,RAWDC3!JH320)</f>
        <v>0</v>
      </c>
      <c r="G321" s="174">
        <f>SUM(RAWDC3!IS320,RAWDC3!IX320,RAWDC3!IY320,RAWDC3!JI320,RAWDC3!JK320,RAWDC3!JO320,RAWDC3!JV320,RAWDC3!JX320)</f>
        <v>0</v>
      </c>
      <c r="H321" s="162"/>
      <c r="I321" s="162">
        <f t="shared" si="12"/>
        <v>0</v>
      </c>
      <c r="J321" s="173">
        <f>SUM(RAWDC3!IF320,RAWDC3!IP320,RAWDC3!JJ320,RAWDC3!JP320,RAWDC3!JQ320,RAWDC3!JS320,RAWDC3!JW320,RAWDC3!KC320,RAWDC3!KD320,RAWDC3!KG320)</f>
        <v>0</v>
      </c>
      <c r="K321" s="173">
        <f>SUM(RAWDC3!HX320,RAWDC3!HY320,RAWDC3!IC320,RAWDC3!ID320,RAWDC3!IG320,RAWDC3!IN320,RAWDC3!IO320,RAWDC3!IR320,RAWDC3!IZ320,RAWDC3!JD320,RAWDC3!JE320,RAWDC3!JM320,RAWDC3!JN320,RAWDC3!JR320,RAWDC3!JT320,RAWDC3!JU320,RAWDC3!JZ320,RAWDC3!KA320,RAWDC3!KB320,RAWDC3!KE320,RAWDC3!KF320,RAWDC3!KH320,RAWDC3!KI320)</f>
        <v>0</v>
      </c>
    </row>
    <row r="322" spans="1:11">
      <c r="A322" s="128">
        <v>319</v>
      </c>
      <c r="B322" s="162">
        <f>RAWDC3!K321</f>
        <v>0</v>
      </c>
      <c r="C322" s="162">
        <f>RAWDC3!L321</f>
        <v>0</v>
      </c>
      <c r="D322" s="173">
        <f>SUM(RAWDC3!IH321,RAWDC3!IJ321,RAWDC3!IK321,RAWDC3!IL321,RAWDC3!IW321,RAWDC3!JC321,RAWDC3!JF321)</f>
        <v>0</v>
      </c>
      <c r="E322" s="174">
        <f>SUM(RAWDC3!IB321,RAWDC3!II321,RAWDC3!IQ321,RAWDC3!JB321,RAWDC3!JL321,RAWDC3!JY321,RAWDC3!KJ321)</f>
        <v>0</v>
      </c>
      <c r="F322" s="174">
        <f>SUM(RAWDC3!HZ321,RAWDC3!IA321,RAWDC3!IE321,RAWDC3!IM321,RAWDC3!IT321,RAWDC3!IU321,RAWDC3!IV321,RAWDC3!JA321,RAWDC3!JG321,RAWDC3!JH321)</f>
        <v>0</v>
      </c>
      <c r="G322" s="174">
        <f>SUM(RAWDC3!IS321,RAWDC3!IX321,RAWDC3!IY321,RAWDC3!JI321,RAWDC3!JK321,RAWDC3!JO321,RAWDC3!JV321,RAWDC3!JX321)</f>
        <v>0</v>
      </c>
      <c r="H322" s="162"/>
      <c r="I322" s="162">
        <f t="shared" si="12"/>
        <v>0</v>
      </c>
      <c r="J322" s="173">
        <f>SUM(RAWDC3!IF321,RAWDC3!IP321,RAWDC3!JJ321,RAWDC3!JP321,RAWDC3!JQ321,RAWDC3!JS321,RAWDC3!JW321,RAWDC3!KC321,RAWDC3!KD321,RAWDC3!KG321)</f>
        <v>0</v>
      </c>
      <c r="K322" s="173">
        <f>SUM(RAWDC3!HX321,RAWDC3!HY321,RAWDC3!IC321,RAWDC3!ID321,RAWDC3!IG321,RAWDC3!IN321,RAWDC3!IO321,RAWDC3!IR321,RAWDC3!IZ321,RAWDC3!JD321,RAWDC3!JE321,RAWDC3!JM321,RAWDC3!JN321,RAWDC3!JR321,RAWDC3!JT321,RAWDC3!JU321,RAWDC3!JZ321,RAWDC3!KA321,RAWDC3!KB321,RAWDC3!KE321,RAWDC3!KF321,RAWDC3!KH321,RAWDC3!KI321)</f>
        <v>0</v>
      </c>
    </row>
    <row r="323" spans="1:11">
      <c r="A323" s="128">
        <v>320</v>
      </c>
      <c r="B323" s="162">
        <f>RAWDC3!K322</f>
        <v>0</v>
      </c>
      <c r="C323" s="162">
        <f>RAWDC3!L322</f>
        <v>0</v>
      </c>
      <c r="D323" s="173">
        <f>SUM(RAWDC3!IH322,RAWDC3!IJ322,RAWDC3!IK322,RAWDC3!IL322,RAWDC3!IW322,RAWDC3!JC322,RAWDC3!JF322)</f>
        <v>0</v>
      </c>
      <c r="E323" s="174">
        <f>SUM(RAWDC3!IB322,RAWDC3!II322,RAWDC3!IQ322,RAWDC3!JB322,RAWDC3!JL322,RAWDC3!JY322,RAWDC3!KJ322)</f>
        <v>0</v>
      </c>
      <c r="F323" s="174">
        <f>SUM(RAWDC3!HZ322,RAWDC3!IA322,RAWDC3!IE322,RAWDC3!IM322,RAWDC3!IT322,RAWDC3!IU322,RAWDC3!IV322,RAWDC3!JA322,RAWDC3!JG322,RAWDC3!JH322)</f>
        <v>0</v>
      </c>
      <c r="G323" s="174">
        <f>SUM(RAWDC3!IS322,RAWDC3!IX322,RAWDC3!IY322,RAWDC3!JI322,RAWDC3!JK322,RAWDC3!JO322,RAWDC3!JV322,RAWDC3!JX322)</f>
        <v>0</v>
      </c>
      <c r="H323" s="162"/>
      <c r="I323" s="162">
        <f t="shared" si="12"/>
        <v>0</v>
      </c>
      <c r="J323" s="173">
        <f>SUM(RAWDC3!IF322,RAWDC3!IP322,RAWDC3!JJ322,RAWDC3!JP322,RAWDC3!JQ322,RAWDC3!JS322,RAWDC3!JW322,RAWDC3!KC322,RAWDC3!KD322,RAWDC3!KG322)</f>
        <v>0</v>
      </c>
      <c r="K323" s="173">
        <f>SUM(RAWDC3!HX322,RAWDC3!HY322,RAWDC3!IC322,RAWDC3!ID322,RAWDC3!IG322,RAWDC3!IN322,RAWDC3!IO322,RAWDC3!IR322,RAWDC3!IZ322,RAWDC3!JD322,RAWDC3!JE322,RAWDC3!JM322,RAWDC3!JN322,RAWDC3!JR322,RAWDC3!JT322,RAWDC3!JU322,RAWDC3!JZ322,RAWDC3!KA322,RAWDC3!KB322,RAWDC3!KE322,RAWDC3!KF322,RAWDC3!KH322,RAWDC3!KI322)</f>
        <v>0</v>
      </c>
    </row>
    <row r="324" spans="1:11">
      <c r="A324" s="128">
        <v>321</v>
      </c>
      <c r="B324" s="162">
        <f>RAWDC3!K323</f>
        <v>0</v>
      </c>
      <c r="C324" s="162">
        <f>RAWDC3!L323</f>
        <v>0</v>
      </c>
      <c r="D324" s="173">
        <f>SUM(RAWDC3!IH323,RAWDC3!IJ323,RAWDC3!IK323,RAWDC3!IL323,RAWDC3!IW323,RAWDC3!JC323,RAWDC3!JF323)</f>
        <v>0</v>
      </c>
      <c r="E324" s="174">
        <f>SUM(RAWDC3!IB323,RAWDC3!II323,RAWDC3!IQ323,RAWDC3!JB323,RAWDC3!JL323,RAWDC3!JY323,RAWDC3!KJ323)</f>
        <v>0</v>
      </c>
      <c r="F324" s="174">
        <f>SUM(RAWDC3!HZ323,RAWDC3!IA323,RAWDC3!IE323,RAWDC3!IM323,RAWDC3!IT323,RAWDC3!IU323,RAWDC3!IV323,RAWDC3!JA323,RAWDC3!JG323,RAWDC3!JH323)</f>
        <v>0</v>
      </c>
      <c r="G324" s="174">
        <f>SUM(RAWDC3!IS323,RAWDC3!IX323,RAWDC3!IY323,RAWDC3!JI323,RAWDC3!JK323,RAWDC3!JO323,RAWDC3!JV323,RAWDC3!JX323)</f>
        <v>0</v>
      </c>
      <c r="H324" s="162"/>
      <c r="I324" s="162">
        <f t="shared" si="12"/>
        <v>0</v>
      </c>
      <c r="J324" s="173">
        <f>SUM(RAWDC3!IF323,RAWDC3!IP323,RAWDC3!JJ323,RAWDC3!JP323,RAWDC3!JQ323,RAWDC3!JS323,RAWDC3!JW323,RAWDC3!KC323,RAWDC3!KD323,RAWDC3!KG323)</f>
        <v>0</v>
      </c>
      <c r="K324" s="173">
        <f>SUM(RAWDC3!HX323,RAWDC3!HY323,RAWDC3!IC323,RAWDC3!ID323,RAWDC3!IG323,RAWDC3!IN323,RAWDC3!IO323,RAWDC3!IR323,RAWDC3!IZ323,RAWDC3!JD323,RAWDC3!JE323,RAWDC3!JM323,RAWDC3!JN323,RAWDC3!JR323,RAWDC3!JT323,RAWDC3!JU323,RAWDC3!JZ323,RAWDC3!KA323,RAWDC3!KB323,RAWDC3!KE323,RAWDC3!KF323,RAWDC3!KH323,RAWDC3!KI323)</f>
        <v>0</v>
      </c>
    </row>
    <row r="325" spans="1:11">
      <c r="A325" s="128">
        <v>322</v>
      </c>
      <c r="B325" s="162">
        <f>RAWDC3!K324</f>
        <v>0</v>
      </c>
      <c r="C325" s="162">
        <f>RAWDC3!L324</f>
        <v>0</v>
      </c>
      <c r="D325" s="173">
        <f>SUM(RAWDC3!IH324,RAWDC3!IJ324,RAWDC3!IK324,RAWDC3!IL324,RAWDC3!IW324,RAWDC3!JC324,RAWDC3!JF324)</f>
        <v>0</v>
      </c>
      <c r="E325" s="174">
        <f>SUM(RAWDC3!IB324,RAWDC3!II324,RAWDC3!IQ324,RAWDC3!JB324,RAWDC3!JL324,RAWDC3!JY324,RAWDC3!KJ324)</f>
        <v>0</v>
      </c>
      <c r="F325" s="174">
        <f>SUM(RAWDC3!HZ324,RAWDC3!IA324,RAWDC3!IE324,RAWDC3!IM324,RAWDC3!IT324,RAWDC3!IU324,RAWDC3!IV324,RAWDC3!JA324,RAWDC3!JG324,RAWDC3!JH324)</f>
        <v>0</v>
      </c>
      <c r="G325" s="174">
        <f>SUM(RAWDC3!IS324,RAWDC3!IX324,RAWDC3!IY324,RAWDC3!JI324,RAWDC3!JK324,RAWDC3!JO324,RAWDC3!JV324,RAWDC3!JX324)</f>
        <v>0</v>
      </c>
      <c r="H325" s="162"/>
      <c r="I325" s="162">
        <f t="shared" si="12"/>
        <v>0</v>
      </c>
      <c r="J325" s="173">
        <f>SUM(RAWDC3!IF324,RAWDC3!IP324,RAWDC3!JJ324,RAWDC3!JP324,RAWDC3!JQ324,RAWDC3!JS324,RAWDC3!JW324,RAWDC3!KC324,RAWDC3!KD324,RAWDC3!KG324)</f>
        <v>0</v>
      </c>
      <c r="K325" s="173">
        <f>SUM(RAWDC3!HX324,RAWDC3!HY324,RAWDC3!IC324,RAWDC3!ID324,RAWDC3!IG324,RAWDC3!IN324,RAWDC3!IO324,RAWDC3!IR324,RAWDC3!IZ324,RAWDC3!JD324,RAWDC3!JE324,RAWDC3!JM324,RAWDC3!JN324,RAWDC3!JR324,RAWDC3!JT324,RAWDC3!JU324,RAWDC3!JZ324,RAWDC3!KA324,RAWDC3!KB324,RAWDC3!KE324,RAWDC3!KF324,RAWDC3!KH324,RAWDC3!KI324)</f>
        <v>0</v>
      </c>
    </row>
    <row r="326" spans="1:11">
      <c r="A326" s="128">
        <v>323</v>
      </c>
      <c r="B326" s="162">
        <f>RAWDC3!K325</f>
        <v>0</v>
      </c>
      <c r="C326" s="162">
        <f>RAWDC3!L325</f>
        <v>0</v>
      </c>
      <c r="D326" s="173">
        <f>SUM(RAWDC3!IH325,RAWDC3!IJ325,RAWDC3!IK325,RAWDC3!IL325,RAWDC3!IW325,RAWDC3!JC325,RAWDC3!JF325)</f>
        <v>0</v>
      </c>
      <c r="E326" s="174">
        <f>SUM(RAWDC3!IB325,RAWDC3!II325,RAWDC3!IQ325,RAWDC3!JB325,RAWDC3!JL325,RAWDC3!JY325,RAWDC3!KJ325)</f>
        <v>0</v>
      </c>
      <c r="F326" s="174">
        <f>SUM(RAWDC3!HZ325,RAWDC3!IA325,RAWDC3!IE325,RAWDC3!IM325,RAWDC3!IT325,RAWDC3!IU325,RAWDC3!IV325,RAWDC3!JA325,RAWDC3!JG325,RAWDC3!JH325)</f>
        <v>0</v>
      </c>
      <c r="G326" s="174">
        <f>SUM(RAWDC3!IS325,RAWDC3!IX325,RAWDC3!IY325,RAWDC3!JI325,RAWDC3!JK325,RAWDC3!JO325,RAWDC3!JV325,RAWDC3!JX325)</f>
        <v>0</v>
      </c>
      <c r="H326" s="162"/>
      <c r="I326" s="162">
        <f t="shared" si="12"/>
        <v>0</v>
      </c>
      <c r="J326" s="173">
        <f>SUM(RAWDC3!IF325,RAWDC3!IP325,RAWDC3!JJ325,RAWDC3!JP325,RAWDC3!JQ325,RAWDC3!JS325,RAWDC3!JW325,RAWDC3!KC325,RAWDC3!KD325,RAWDC3!KG325)</f>
        <v>0</v>
      </c>
      <c r="K326" s="173">
        <f>SUM(RAWDC3!HX325,RAWDC3!HY325,RAWDC3!IC325,RAWDC3!ID325,RAWDC3!IG325,RAWDC3!IN325,RAWDC3!IO325,RAWDC3!IR325,RAWDC3!IZ325,RAWDC3!JD325,RAWDC3!JE325,RAWDC3!JM325,RAWDC3!JN325,RAWDC3!JR325,RAWDC3!JT325,RAWDC3!JU325,RAWDC3!JZ325,RAWDC3!KA325,RAWDC3!KB325,RAWDC3!KE325,RAWDC3!KF325,RAWDC3!KH325,RAWDC3!KI325)</f>
        <v>0</v>
      </c>
    </row>
    <row r="327" spans="1:11">
      <c r="A327" s="128">
        <v>324</v>
      </c>
      <c r="B327" s="162">
        <f>RAWDC3!K326</f>
        <v>0</v>
      </c>
      <c r="C327" s="162">
        <f>RAWDC3!L326</f>
        <v>0</v>
      </c>
      <c r="D327" s="173">
        <f>SUM(RAWDC3!IH326,RAWDC3!IJ326,RAWDC3!IK326,RAWDC3!IL326,RAWDC3!IW326,RAWDC3!JC326,RAWDC3!JF326)</f>
        <v>0</v>
      </c>
      <c r="E327" s="174">
        <f>SUM(RAWDC3!IB326,RAWDC3!II326,RAWDC3!IQ326,RAWDC3!JB326,RAWDC3!JL326,RAWDC3!JY326,RAWDC3!KJ326)</f>
        <v>0</v>
      </c>
      <c r="F327" s="174">
        <f>SUM(RAWDC3!HZ326,RAWDC3!IA326,RAWDC3!IE326,RAWDC3!IM326,RAWDC3!IT326,RAWDC3!IU326,RAWDC3!IV326,RAWDC3!JA326,RAWDC3!JG326,RAWDC3!JH326)</f>
        <v>0</v>
      </c>
      <c r="G327" s="174">
        <f>SUM(RAWDC3!IS326,RAWDC3!IX326,RAWDC3!IY326,RAWDC3!JI326,RAWDC3!JK326,RAWDC3!JO326,RAWDC3!JV326,RAWDC3!JX326)</f>
        <v>0</v>
      </c>
      <c r="H327" s="162"/>
      <c r="I327" s="162">
        <f t="shared" si="12"/>
        <v>0</v>
      </c>
      <c r="J327" s="173">
        <f>SUM(RAWDC3!IF326,RAWDC3!IP326,RAWDC3!JJ326,RAWDC3!JP326,RAWDC3!JQ326,RAWDC3!JS326,RAWDC3!JW326,RAWDC3!KC326,RAWDC3!KD326,RAWDC3!KG326)</f>
        <v>0</v>
      </c>
      <c r="K327" s="173">
        <f>SUM(RAWDC3!HX326,RAWDC3!HY326,RAWDC3!IC326,RAWDC3!ID326,RAWDC3!IG326,RAWDC3!IN326,RAWDC3!IO326,RAWDC3!IR326,RAWDC3!IZ326,RAWDC3!JD326,RAWDC3!JE326,RAWDC3!JM326,RAWDC3!JN326,RAWDC3!JR326,RAWDC3!JT326,RAWDC3!JU326,RAWDC3!JZ326,RAWDC3!KA326,RAWDC3!KB326,RAWDC3!KE326,RAWDC3!KF326,RAWDC3!KH326,RAWDC3!KI326)</f>
        <v>0</v>
      </c>
    </row>
    <row r="328" spans="1:11">
      <c r="A328" s="128">
        <v>325</v>
      </c>
      <c r="B328" s="162">
        <f>RAWDC3!K327</f>
        <v>0</v>
      </c>
      <c r="C328" s="162">
        <f>RAWDC3!L327</f>
        <v>0</v>
      </c>
      <c r="D328" s="173">
        <f>SUM(RAWDC3!IH327,RAWDC3!IJ327,RAWDC3!IK327,RAWDC3!IL327,RAWDC3!IW327,RAWDC3!JC327,RAWDC3!JF327)</f>
        <v>0</v>
      </c>
      <c r="E328" s="174">
        <f>SUM(RAWDC3!IB327,RAWDC3!II327,RAWDC3!IQ327,RAWDC3!JB327,RAWDC3!JL327,RAWDC3!JY327,RAWDC3!KJ327)</f>
        <v>0</v>
      </c>
      <c r="F328" s="174">
        <f>SUM(RAWDC3!HZ327,RAWDC3!IA327,RAWDC3!IE327,RAWDC3!IM327,RAWDC3!IT327,RAWDC3!IU327,RAWDC3!IV327,RAWDC3!JA327,RAWDC3!JG327,RAWDC3!JH327)</f>
        <v>0</v>
      </c>
      <c r="G328" s="174">
        <f>SUM(RAWDC3!IS327,RAWDC3!IX327,RAWDC3!IY327,RAWDC3!JI327,RAWDC3!JK327,RAWDC3!JO327,RAWDC3!JV327,RAWDC3!JX327)</f>
        <v>0</v>
      </c>
      <c r="H328" s="162"/>
      <c r="I328" s="162">
        <f t="shared" si="12"/>
        <v>0</v>
      </c>
      <c r="J328" s="173">
        <f>SUM(RAWDC3!IF327,RAWDC3!IP327,RAWDC3!JJ327,RAWDC3!JP327,RAWDC3!JQ327,RAWDC3!JS327,RAWDC3!JW327,RAWDC3!KC327,RAWDC3!KD327,RAWDC3!KG327)</f>
        <v>0</v>
      </c>
      <c r="K328" s="173">
        <f>SUM(RAWDC3!HX327,RAWDC3!HY327,RAWDC3!IC327,RAWDC3!ID327,RAWDC3!IG327,RAWDC3!IN327,RAWDC3!IO327,RAWDC3!IR327,RAWDC3!IZ327,RAWDC3!JD327,RAWDC3!JE327,RAWDC3!JM327,RAWDC3!JN327,RAWDC3!JR327,RAWDC3!JT327,RAWDC3!JU327,RAWDC3!JZ327,RAWDC3!KA327,RAWDC3!KB327,RAWDC3!KE327,RAWDC3!KF327,RAWDC3!KH327,RAWDC3!KI327)</f>
        <v>0</v>
      </c>
    </row>
    <row r="329" spans="1:11">
      <c r="A329" s="128">
        <v>326</v>
      </c>
      <c r="B329" s="162">
        <f>RAWDC3!K328</f>
        <v>0</v>
      </c>
      <c r="C329" s="162">
        <f>RAWDC3!L328</f>
        <v>0</v>
      </c>
      <c r="D329" s="173">
        <f>SUM(RAWDC3!IH328,RAWDC3!IJ328,RAWDC3!IK328,RAWDC3!IL328,RAWDC3!IW328,RAWDC3!JC328,RAWDC3!JF328)</f>
        <v>0</v>
      </c>
      <c r="E329" s="174">
        <f>SUM(RAWDC3!IB328,RAWDC3!II328,RAWDC3!IQ328,RAWDC3!JB328,RAWDC3!JL328,RAWDC3!JY328,RAWDC3!KJ328)</f>
        <v>0</v>
      </c>
      <c r="F329" s="174">
        <f>SUM(RAWDC3!HZ328,RAWDC3!IA328,RAWDC3!IE328,RAWDC3!IM328,RAWDC3!IT328,RAWDC3!IU328,RAWDC3!IV328,RAWDC3!JA328,RAWDC3!JG328,RAWDC3!JH328)</f>
        <v>0</v>
      </c>
      <c r="G329" s="174">
        <f>SUM(RAWDC3!IS328,RAWDC3!IX328,RAWDC3!IY328,RAWDC3!JI328,RAWDC3!JK328,RAWDC3!JO328,RAWDC3!JV328,RAWDC3!JX328)</f>
        <v>0</v>
      </c>
      <c r="H329" s="162"/>
      <c r="I329" s="162">
        <f t="shared" si="12"/>
        <v>0</v>
      </c>
      <c r="J329" s="173">
        <f>SUM(RAWDC3!IF328,RAWDC3!IP328,RAWDC3!JJ328,RAWDC3!JP328,RAWDC3!JQ328,RAWDC3!JS328,RAWDC3!JW328,RAWDC3!KC328,RAWDC3!KD328,RAWDC3!KG328)</f>
        <v>0</v>
      </c>
      <c r="K329" s="173">
        <f>SUM(RAWDC3!HX328,RAWDC3!HY328,RAWDC3!IC328,RAWDC3!ID328,RAWDC3!IG328,RAWDC3!IN328,RAWDC3!IO328,RAWDC3!IR328,RAWDC3!IZ328,RAWDC3!JD328,RAWDC3!JE328,RAWDC3!JM328,RAWDC3!JN328,RAWDC3!JR328,RAWDC3!JT328,RAWDC3!JU328,RAWDC3!JZ328,RAWDC3!KA328,RAWDC3!KB328,RAWDC3!KE328,RAWDC3!KF328,RAWDC3!KH328,RAWDC3!KI328)</f>
        <v>0</v>
      </c>
    </row>
    <row r="330" spans="1:11">
      <c r="A330" s="128">
        <v>327</v>
      </c>
      <c r="B330" s="162">
        <f>RAWDC3!K329</f>
        <v>0</v>
      </c>
      <c r="C330" s="162">
        <f>RAWDC3!L329</f>
        <v>0</v>
      </c>
      <c r="D330" s="173">
        <f>SUM(RAWDC3!IH329,RAWDC3!IJ329,RAWDC3!IK329,RAWDC3!IL329,RAWDC3!IW329,RAWDC3!JC329,RAWDC3!JF329)</f>
        <v>0</v>
      </c>
      <c r="E330" s="174">
        <f>SUM(RAWDC3!IB329,RAWDC3!II329,RAWDC3!IQ329,RAWDC3!JB329,RAWDC3!JL329,RAWDC3!JY329,RAWDC3!KJ329)</f>
        <v>0</v>
      </c>
      <c r="F330" s="174">
        <f>SUM(RAWDC3!HZ329,RAWDC3!IA329,RAWDC3!IE329,RAWDC3!IM329,RAWDC3!IT329,RAWDC3!IU329,RAWDC3!IV329,RAWDC3!JA329,RAWDC3!JG329,RAWDC3!JH329)</f>
        <v>0</v>
      </c>
      <c r="G330" s="174">
        <f>SUM(RAWDC3!IS329,RAWDC3!IX329,RAWDC3!IY329,RAWDC3!JI329,RAWDC3!JK329,RAWDC3!JO329,RAWDC3!JV329,RAWDC3!JX329)</f>
        <v>0</v>
      </c>
      <c r="H330" s="162"/>
      <c r="I330" s="162">
        <f t="shared" si="12"/>
        <v>0</v>
      </c>
      <c r="J330" s="173">
        <f>SUM(RAWDC3!IF329,RAWDC3!IP329,RAWDC3!JJ329,RAWDC3!JP329,RAWDC3!JQ329,RAWDC3!JS329,RAWDC3!JW329,RAWDC3!KC329,RAWDC3!KD329,RAWDC3!KG329)</f>
        <v>0</v>
      </c>
      <c r="K330" s="173">
        <f>SUM(RAWDC3!HX329,RAWDC3!HY329,RAWDC3!IC329,RAWDC3!ID329,RAWDC3!IG329,RAWDC3!IN329,RAWDC3!IO329,RAWDC3!IR329,RAWDC3!IZ329,RAWDC3!JD329,RAWDC3!JE329,RAWDC3!JM329,RAWDC3!JN329,RAWDC3!JR329,RAWDC3!JT329,RAWDC3!JU329,RAWDC3!JZ329,RAWDC3!KA329,RAWDC3!KB329,RAWDC3!KE329,RAWDC3!KF329,RAWDC3!KH329,RAWDC3!KI329)</f>
        <v>0</v>
      </c>
    </row>
    <row r="331" spans="1:11">
      <c r="A331" s="128">
        <v>328</v>
      </c>
      <c r="B331" s="162">
        <f>RAWDC3!K330</f>
        <v>0</v>
      </c>
      <c r="C331" s="162">
        <f>RAWDC3!L330</f>
        <v>0</v>
      </c>
      <c r="D331" s="173">
        <f>SUM(RAWDC3!IH330,RAWDC3!IJ330,RAWDC3!IK330,RAWDC3!IL330,RAWDC3!IW330,RAWDC3!JC330,RAWDC3!JF330)</f>
        <v>0</v>
      </c>
      <c r="E331" s="174">
        <f>SUM(RAWDC3!IB330,RAWDC3!II330,RAWDC3!IQ330,RAWDC3!JB330,RAWDC3!JL330,RAWDC3!JY330,RAWDC3!KJ330)</f>
        <v>0</v>
      </c>
      <c r="F331" s="174">
        <f>SUM(RAWDC3!HZ330,RAWDC3!IA330,RAWDC3!IE330,RAWDC3!IM330,RAWDC3!IT330,RAWDC3!IU330,RAWDC3!IV330,RAWDC3!JA330,RAWDC3!JG330,RAWDC3!JH330)</f>
        <v>0</v>
      </c>
      <c r="G331" s="174">
        <f>SUM(RAWDC3!IS330,RAWDC3!IX330,RAWDC3!IY330,RAWDC3!JI330,RAWDC3!JK330,RAWDC3!JO330,RAWDC3!JV330,RAWDC3!JX330)</f>
        <v>0</v>
      </c>
      <c r="H331" s="162"/>
      <c r="I331" s="162">
        <f t="shared" si="12"/>
        <v>0</v>
      </c>
      <c r="J331" s="173">
        <f>SUM(RAWDC3!IF330,RAWDC3!IP330,RAWDC3!JJ330,RAWDC3!JP330,RAWDC3!JQ330,RAWDC3!JS330,RAWDC3!JW330,RAWDC3!KC330,RAWDC3!KD330,RAWDC3!KG330)</f>
        <v>0</v>
      </c>
      <c r="K331" s="173">
        <f>SUM(RAWDC3!HX330,RAWDC3!HY330,RAWDC3!IC330,RAWDC3!ID330,RAWDC3!IG330,RAWDC3!IN330,RAWDC3!IO330,RAWDC3!IR330,RAWDC3!IZ330,RAWDC3!JD330,RAWDC3!JE330,RAWDC3!JM330,RAWDC3!JN330,RAWDC3!JR330,RAWDC3!JT330,RAWDC3!JU330,RAWDC3!JZ330,RAWDC3!KA330,RAWDC3!KB330,RAWDC3!KE330,RAWDC3!KF330,RAWDC3!KH330,RAWDC3!KI330)</f>
        <v>0</v>
      </c>
    </row>
    <row r="332" spans="1:11">
      <c r="A332" s="128">
        <v>329</v>
      </c>
      <c r="B332" s="162">
        <f>RAWDC3!K331</f>
        <v>0</v>
      </c>
      <c r="C332" s="162">
        <f>RAWDC3!L331</f>
        <v>0</v>
      </c>
      <c r="D332" s="173">
        <f>SUM(RAWDC3!IH331,RAWDC3!IJ331,RAWDC3!IK331,RAWDC3!IL331,RAWDC3!IW331,RAWDC3!JC331,RAWDC3!JF331)</f>
        <v>0</v>
      </c>
      <c r="E332" s="174">
        <f>SUM(RAWDC3!IB331,RAWDC3!II331,RAWDC3!IQ331,RAWDC3!JB331,RAWDC3!JL331,RAWDC3!JY331,RAWDC3!KJ331)</f>
        <v>0</v>
      </c>
      <c r="F332" s="174">
        <f>SUM(RAWDC3!HZ331,RAWDC3!IA331,RAWDC3!IE331,RAWDC3!IM331,RAWDC3!IT331,RAWDC3!IU331,RAWDC3!IV331,RAWDC3!JA331,RAWDC3!JG331,RAWDC3!JH331)</f>
        <v>0</v>
      </c>
      <c r="G332" s="174">
        <f>SUM(RAWDC3!IS331,RAWDC3!IX331,RAWDC3!IY331,RAWDC3!JI331,RAWDC3!JK331,RAWDC3!JO331,RAWDC3!JV331,RAWDC3!JX331)</f>
        <v>0</v>
      </c>
      <c r="H332" s="162"/>
      <c r="I332" s="162">
        <f t="shared" si="12"/>
        <v>0</v>
      </c>
      <c r="J332" s="173">
        <f>SUM(RAWDC3!IF331,RAWDC3!IP331,RAWDC3!JJ331,RAWDC3!JP331,RAWDC3!JQ331,RAWDC3!JS331,RAWDC3!JW331,RAWDC3!KC331,RAWDC3!KD331,RAWDC3!KG331)</f>
        <v>0</v>
      </c>
      <c r="K332" s="173">
        <f>SUM(RAWDC3!HX331,RAWDC3!HY331,RAWDC3!IC331,RAWDC3!ID331,RAWDC3!IG331,RAWDC3!IN331,RAWDC3!IO331,RAWDC3!IR331,RAWDC3!IZ331,RAWDC3!JD331,RAWDC3!JE331,RAWDC3!JM331,RAWDC3!JN331,RAWDC3!JR331,RAWDC3!JT331,RAWDC3!JU331,RAWDC3!JZ331,RAWDC3!KA331,RAWDC3!KB331,RAWDC3!KE331,RAWDC3!KF331,RAWDC3!KH331,RAWDC3!KI331)</f>
        <v>0</v>
      </c>
    </row>
    <row r="333" spans="1:11">
      <c r="A333" s="128">
        <v>330</v>
      </c>
      <c r="B333" s="162">
        <f>RAWDC3!K332</f>
        <v>0</v>
      </c>
      <c r="C333" s="162">
        <f>RAWDC3!L332</f>
        <v>0</v>
      </c>
      <c r="D333" s="173">
        <f>SUM(RAWDC3!IH332,RAWDC3!IJ332,RAWDC3!IK332,RAWDC3!IL332,RAWDC3!IW332,RAWDC3!JC332,RAWDC3!JF332)</f>
        <v>0</v>
      </c>
      <c r="E333" s="174">
        <f>SUM(RAWDC3!IB332,RAWDC3!II332,RAWDC3!IQ332,RAWDC3!JB332,RAWDC3!JL332,RAWDC3!JY332,RAWDC3!KJ332)</f>
        <v>0</v>
      </c>
      <c r="F333" s="174">
        <f>SUM(RAWDC3!HZ332,RAWDC3!IA332,RAWDC3!IE332,RAWDC3!IM332,RAWDC3!IT332,RAWDC3!IU332,RAWDC3!IV332,RAWDC3!JA332,RAWDC3!JG332,RAWDC3!JH332)</f>
        <v>0</v>
      </c>
      <c r="G333" s="174">
        <f>SUM(RAWDC3!IS332,RAWDC3!IX332,RAWDC3!IY332,RAWDC3!JI332,RAWDC3!JK332,RAWDC3!JO332,RAWDC3!JV332,RAWDC3!JX332)</f>
        <v>0</v>
      </c>
      <c r="H333" s="162"/>
      <c r="I333" s="162">
        <f t="shared" si="12"/>
        <v>0</v>
      </c>
      <c r="J333" s="173">
        <f>SUM(RAWDC3!IF332,RAWDC3!IP332,RAWDC3!JJ332,RAWDC3!JP332,RAWDC3!JQ332,RAWDC3!JS332,RAWDC3!JW332,RAWDC3!KC332,RAWDC3!KD332,RAWDC3!KG332)</f>
        <v>0</v>
      </c>
      <c r="K333" s="173">
        <f>SUM(RAWDC3!HX332,RAWDC3!HY332,RAWDC3!IC332,RAWDC3!ID332,RAWDC3!IG332,RAWDC3!IN332,RAWDC3!IO332,RAWDC3!IR332,RAWDC3!IZ332,RAWDC3!JD332,RAWDC3!JE332,RAWDC3!JM332,RAWDC3!JN332,RAWDC3!JR332,RAWDC3!JT332,RAWDC3!JU332,RAWDC3!JZ332,RAWDC3!KA332,RAWDC3!KB332,RAWDC3!KE332,RAWDC3!KF332,RAWDC3!KH332,RAWDC3!KI332)</f>
        <v>0</v>
      </c>
    </row>
    <row r="334" spans="1:11">
      <c r="A334" s="128">
        <v>331</v>
      </c>
      <c r="B334" s="162">
        <f>RAWDC3!K333</f>
        <v>0</v>
      </c>
      <c r="C334" s="162">
        <f>RAWDC3!L333</f>
        <v>0</v>
      </c>
      <c r="D334" s="173">
        <f>SUM(RAWDC3!IH333,RAWDC3!IJ333,RAWDC3!IK333,RAWDC3!IL333,RAWDC3!IW333,RAWDC3!JC333,RAWDC3!JF333)</f>
        <v>0</v>
      </c>
      <c r="E334" s="174">
        <f>SUM(RAWDC3!IB333,RAWDC3!II333,RAWDC3!IQ333,RAWDC3!JB333,RAWDC3!JL333,RAWDC3!JY333,RAWDC3!KJ333)</f>
        <v>0</v>
      </c>
      <c r="F334" s="174">
        <f>SUM(RAWDC3!HZ333,RAWDC3!IA333,RAWDC3!IE333,RAWDC3!IM333,RAWDC3!IT333,RAWDC3!IU333,RAWDC3!IV333,RAWDC3!JA333,RAWDC3!JG333,RAWDC3!JH333)</f>
        <v>0</v>
      </c>
      <c r="G334" s="174">
        <f>SUM(RAWDC3!IS333,RAWDC3!IX333,RAWDC3!IY333,RAWDC3!JI333,RAWDC3!JK333,RAWDC3!JO333,RAWDC3!JV333,RAWDC3!JX333)</f>
        <v>0</v>
      </c>
      <c r="H334" s="162"/>
      <c r="I334" s="162">
        <f t="shared" si="12"/>
        <v>0</v>
      </c>
      <c r="J334" s="173">
        <f>SUM(RAWDC3!IF333,RAWDC3!IP333,RAWDC3!JJ333,RAWDC3!JP333,RAWDC3!JQ333,RAWDC3!JS333,RAWDC3!JW333,RAWDC3!KC333,RAWDC3!KD333,RAWDC3!KG333)</f>
        <v>0</v>
      </c>
      <c r="K334" s="173">
        <f>SUM(RAWDC3!HX333,RAWDC3!HY333,RAWDC3!IC333,RAWDC3!ID333,RAWDC3!IG333,RAWDC3!IN333,RAWDC3!IO333,RAWDC3!IR333,RAWDC3!IZ333,RAWDC3!JD333,RAWDC3!JE333,RAWDC3!JM333,RAWDC3!JN333,RAWDC3!JR333,RAWDC3!JT333,RAWDC3!JU333,RAWDC3!JZ333,RAWDC3!KA333,RAWDC3!KB333,RAWDC3!KE333,RAWDC3!KF333,RAWDC3!KH333,RAWDC3!KI333)</f>
        <v>0</v>
      </c>
    </row>
    <row r="335" spans="1:11">
      <c r="A335" s="128">
        <v>332</v>
      </c>
      <c r="B335" s="162">
        <f>RAWDC3!K334</f>
        <v>0</v>
      </c>
      <c r="C335" s="162">
        <f>RAWDC3!L334</f>
        <v>0</v>
      </c>
      <c r="D335" s="173">
        <f>SUM(RAWDC3!IH334,RAWDC3!IJ334,RAWDC3!IK334,RAWDC3!IL334,RAWDC3!IW334,RAWDC3!JC334,RAWDC3!JF334)</f>
        <v>0</v>
      </c>
      <c r="E335" s="174">
        <f>SUM(RAWDC3!IB334,RAWDC3!II334,RAWDC3!IQ334,RAWDC3!JB334,RAWDC3!JL334,RAWDC3!JY334,RAWDC3!KJ334)</f>
        <v>0</v>
      </c>
      <c r="F335" s="174">
        <f>SUM(RAWDC3!HZ334,RAWDC3!IA334,RAWDC3!IE334,RAWDC3!IM334,RAWDC3!IT334,RAWDC3!IU334,RAWDC3!IV334,RAWDC3!JA334,RAWDC3!JG334,RAWDC3!JH334)</f>
        <v>0</v>
      </c>
      <c r="G335" s="174">
        <f>SUM(RAWDC3!IS334,RAWDC3!IX334,RAWDC3!IY334,RAWDC3!JI334,RAWDC3!JK334,RAWDC3!JO334,RAWDC3!JV334,RAWDC3!JX334)</f>
        <v>0</v>
      </c>
      <c r="H335" s="162"/>
      <c r="I335" s="162">
        <f t="shared" si="12"/>
        <v>0</v>
      </c>
      <c r="J335" s="173">
        <f>SUM(RAWDC3!IF334,RAWDC3!IP334,RAWDC3!JJ334,RAWDC3!JP334,RAWDC3!JQ334,RAWDC3!JS334,RAWDC3!JW334,RAWDC3!KC334,RAWDC3!KD334,RAWDC3!KG334)</f>
        <v>0</v>
      </c>
      <c r="K335" s="173">
        <f>SUM(RAWDC3!HX334,RAWDC3!HY334,RAWDC3!IC334,RAWDC3!ID334,RAWDC3!IG334,RAWDC3!IN334,RAWDC3!IO334,RAWDC3!IR334,RAWDC3!IZ334,RAWDC3!JD334,RAWDC3!JE334,RAWDC3!JM334,RAWDC3!JN334,RAWDC3!JR334,RAWDC3!JT334,RAWDC3!JU334,RAWDC3!JZ334,RAWDC3!KA334,RAWDC3!KB334,RAWDC3!KE334,RAWDC3!KF334,RAWDC3!KH334,RAWDC3!KI334)</f>
        <v>0</v>
      </c>
    </row>
    <row r="336" spans="1:11">
      <c r="A336" s="128">
        <v>333</v>
      </c>
      <c r="B336" s="162">
        <f>RAWDC3!K335</f>
        <v>0</v>
      </c>
      <c r="C336" s="162">
        <f>RAWDC3!L335</f>
        <v>0</v>
      </c>
      <c r="D336" s="173">
        <f>SUM(RAWDC3!IH335,RAWDC3!IJ335,RAWDC3!IK335,RAWDC3!IL335,RAWDC3!IW335,RAWDC3!JC335,RAWDC3!JF335)</f>
        <v>0</v>
      </c>
      <c r="E336" s="174">
        <f>SUM(RAWDC3!IB335,RAWDC3!II335,RAWDC3!IQ335,RAWDC3!JB335,RAWDC3!JL335,RAWDC3!JY335,RAWDC3!KJ335)</f>
        <v>0</v>
      </c>
      <c r="F336" s="174">
        <f>SUM(RAWDC3!HZ335,RAWDC3!IA335,RAWDC3!IE335,RAWDC3!IM335,RAWDC3!IT335,RAWDC3!IU335,RAWDC3!IV335,RAWDC3!JA335,RAWDC3!JG335,RAWDC3!JH335)</f>
        <v>0</v>
      </c>
      <c r="G336" s="174">
        <f>SUM(RAWDC3!IS335,RAWDC3!IX335,RAWDC3!IY335,RAWDC3!JI335,RAWDC3!JK335,RAWDC3!JO335,RAWDC3!JV335,RAWDC3!JX335)</f>
        <v>0</v>
      </c>
      <c r="H336" s="162"/>
      <c r="I336" s="162">
        <f t="shared" si="12"/>
        <v>0</v>
      </c>
      <c r="J336" s="173">
        <f>SUM(RAWDC3!IF335,RAWDC3!IP335,RAWDC3!JJ335,RAWDC3!JP335,RAWDC3!JQ335,RAWDC3!JS335,RAWDC3!JW335,RAWDC3!KC335,RAWDC3!KD335,RAWDC3!KG335)</f>
        <v>0</v>
      </c>
      <c r="K336" s="173">
        <f>SUM(RAWDC3!HX335,RAWDC3!HY335,RAWDC3!IC335,RAWDC3!ID335,RAWDC3!IG335,RAWDC3!IN335,RAWDC3!IO335,RAWDC3!IR335,RAWDC3!IZ335,RAWDC3!JD335,RAWDC3!JE335,RAWDC3!JM335,RAWDC3!JN335,RAWDC3!JR335,RAWDC3!JT335,RAWDC3!JU335,RAWDC3!JZ335,RAWDC3!KA335,RAWDC3!KB335,RAWDC3!KE335,RAWDC3!KF335,RAWDC3!KH335,RAWDC3!KI335)</f>
        <v>0</v>
      </c>
    </row>
    <row r="337" spans="1:11">
      <c r="A337" s="128">
        <v>334</v>
      </c>
      <c r="B337" s="162">
        <f>RAWDC3!K336</f>
        <v>0</v>
      </c>
      <c r="C337" s="162">
        <f>RAWDC3!L336</f>
        <v>0</v>
      </c>
      <c r="D337" s="173">
        <f>SUM(RAWDC3!IH336,RAWDC3!IJ336,RAWDC3!IK336,RAWDC3!IL336,RAWDC3!IW336,RAWDC3!JC336,RAWDC3!JF336)</f>
        <v>0</v>
      </c>
      <c r="E337" s="174">
        <f>SUM(RAWDC3!IB336,RAWDC3!II336,RAWDC3!IQ336,RAWDC3!JB336,RAWDC3!JL336,RAWDC3!JY336,RAWDC3!KJ336)</f>
        <v>0</v>
      </c>
      <c r="F337" s="174">
        <f>SUM(RAWDC3!HZ336,RAWDC3!IA336,RAWDC3!IE336,RAWDC3!IM336,RAWDC3!IT336,RAWDC3!IU336,RAWDC3!IV336,RAWDC3!JA336,RAWDC3!JG336,RAWDC3!JH336)</f>
        <v>0</v>
      </c>
      <c r="G337" s="174">
        <f>SUM(RAWDC3!IS336,RAWDC3!IX336,RAWDC3!IY336,RAWDC3!JI336,RAWDC3!JK336,RAWDC3!JO336,RAWDC3!JV336,RAWDC3!JX336)</f>
        <v>0</v>
      </c>
      <c r="H337" s="162"/>
      <c r="I337" s="162">
        <f t="shared" si="12"/>
        <v>0</v>
      </c>
      <c r="J337" s="173">
        <f>SUM(RAWDC3!IF336,RAWDC3!IP336,RAWDC3!JJ336,RAWDC3!JP336,RAWDC3!JQ336,RAWDC3!JS336,RAWDC3!JW336,RAWDC3!KC336,RAWDC3!KD336,RAWDC3!KG336)</f>
        <v>0</v>
      </c>
      <c r="K337" s="173">
        <f>SUM(RAWDC3!HX336,RAWDC3!HY336,RAWDC3!IC336,RAWDC3!ID336,RAWDC3!IG336,RAWDC3!IN336,RAWDC3!IO336,RAWDC3!IR336,RAWDC3!IZ336,RAWDC3!JD336,RAWDC3!JE336,RAWDC3!JM336,RAWDC3!JN336,RAWDC3!JR336,RAWDC3!JT336,RAWDC3!JU336,RAWDC3!JZ336,RAWDC3!KA336,RAWDC3!KB336,RAWDC3!KE336,RAWDC3!KF336,RAWDC3!KH336,RAWDC3!KI336)</f>
        <v>0</v>
      </c>
    </row>
    <row r="338" spans="1:11">
      <c r="A338" s="128">
        <v>335</v>
      </c>
      <c r="B338" s="162">
        <f>RAWDC3!K337</f>
        <v>0</v>
      </c>
      <c r="C338" s="162">
        <f>RAWDC3!L337</f>
        <v>0</v>
      </c>
      <c r="D338" s="173">
        <f>SUM(RAWDC3!IH337,RAWDC3!IJ337,RAWDC3!IK337,RAWDC3!IL337,RAWDC3!IW337,RAWDC3!JC337,RAWDC3!JF337)</f>
        <v>0</v>
      </c>
      <c r="E338" s="174">
        <f>SUM(RAWDC3!IB337,RAWDC3!II337,RAWDC3!IQ337,RAWDC3!JB337,RAWDC3!JL337,RAWDC3!JY337,RAWDC3!KJ337)</f>
        <v>0</v>
      </c>
      <c r="F338" s="174">
        <f>SUM(RAWDC3!HZ337,RAWDC3!IA337,RAWDC3!IE337,RAWDC3!IM337,RAWDC3!IT337,RAWDC3!IU337,RAWDC3!IV337,RAWDC3!JA337,RAWDC3!JG337,RAWDC3!JH337)</f>
        <v>0</v>
      </c>
      <c r="G338" s="174">
        <f>SUM(RAWDC3!IS337,RAWDC3!IX337,RAWDC3!IY337,RAWDC3!JI337,RAWDC3!JK337,RAWDC3!JO337,RAWDC3!JV337,RAWDC3!JX337)</f>
        <v>0</v>
      </c>
      <c r="H338" s="162"/>
      <c r="I338" s="162">
        <f t="shared" si="12"/>
        <v>0</v>
      </c>
      <c r="J338" s="173">
        <f>SUM(RAWDC3!IF337,RAWDC3!IP337,RAWDC3!JJ337,RAWDC3!JP337,RAWDC3!JQ337,RAWDC3!JS337,RAWDC3!JW337,RAWDC3!KC337,RAWDC3!KD337,RAWDC3!KG337)</f>
        <v>0</v>
      </c>
      <c r="K338" s="173">
        <f>SUM(RAWDC3!HX337,RAWDC3!HY337,RAWDC3!IC337,RAWDC3!ID337,RAWDC3!IG337,RAWDC3!IN337,RAWDC3!IO337,RAWDC3!IR337,RAWDC3!IZ337,RAWDC3!JD337,RAWDC3!JE337,RAWDC3!JM337,RAWDC3!JN337,RAWDC3!JR337,RAWDC3!JT337,RAWDC3!JU337,RAWDC3!JZ337,RAWDC3!KA337,RAWDC3!KB337,RAWDC3!KE337,RAWDC3!KF337,RAWDC3!KH337,RAWDC3!KI337)</f>
        <v>0</v>
      </c>
    </row>
    <row r="339" spans="1:11">
      <c r="A339" s="128">
        <v>336</v>
      </c>
      <c r="B339" s="162">
        <f>RAWDC3!K338</f>
        <v>0</v>
      </c>
      <c r="C339" s="162">
        <f>RAWDC3!L338</f>
        <v>0</v>
      </c>
      <c r="D339" s="173">
        <f>SUM(RAWDC3!IH338,RAWDC3!IJ338,RAWDC3!IK338,RAWDC3!IL338,RAWDC3!IW338,RAWDC3!JC338,RAWDC3!JF338)</f>
        <v>0</v>
      </c>
      <c r="E339" s="174">
        <f>SUM(RAWDC3!IB338,RAWDC3!II338,RAWDC3!IQ338,RAWDC3!JB338,RAWDC3!JL338,RAWDC3!JY338,RAWDC3!KJ338)</f>
        <v>0</v>
      </c>
      <c r="F339" s="174">
        <f>SUM(RAWDC3!HZ338,RAWDC3!IA338,RAWDC3!IE338,RAWDC3!IM338,RAWDC3!IT338,RAWDC3!IU338,RAWDC3!IV338,RAWDC3!JA338,RAWDC3!JG338,RAWDC3!JH338)</f>
        <v>0</v>
      </c>
      <c r="G339" s="174">
        <f>SUM(RAWDC3!IS338,RAWDC3!IX338,RAWDC3!IY338,RAWDC3!JI338,RAWDC3!JK338,RAWDC3!JO338,RAWDC3!JV338,RAWDC3!JX338)</f>
        <v>0</v>
      </c>
      <c r="H339" s="162"/>
      <c r="I339" s="162">
        <f t="shared" si="12"/>
        <v>0</v>
      </c>
      <c r="J339" s="173">
        <f>SUM(RAWDC3!IF338,RAWDC3!IP338,RAWDC3!JJ338,RAWDC3!JP338,RAWDC3!JQ338,RAWDC3!JS338,RAWDC3!JW338,RAWDC3!KC338,RAWDC3!KD338,RAWDC3!KG338)</f>
        <v>0</v>
      </c>
      <c r="K339" s="173">
        <f>SUM(RAWDC3!HX338,RAWDC3!HY338,RAWDC3!IC338,RAWDC3!ID338,RAWDC3!IG338,RAWDC3!IN338,RAWDC3!IO338,RAWDC3!IR338,RAWDC3!IZ338,RAWDC3!JD338,RAWDC3!JE338,RAWDC3!JM338,RAWDC3!JN338,RAWDC3!JR338,RAWDC3!JT338,RAWDC3!JU338,RAWDC3!JZ338,RAWDC3!KA338,RAWDC3!KB338,RAWDC3!KE338,RAWDC3!KF338,RAWDC3!KH338,RAWDC3!KI338)</f>
        <v>0</v>
      </c>
    </row>
    <row r="340" spans="1:11">
      <c r="A340" s="128">
        <v>337</v>
      </c>
      <c r="B340" s="162">
        <f>RAWDC3!K339</f>
        <v>0</v>
      </c>
      <c r="C340" s="162">
        <f>RAWDC3!L339</f>
        <v>0</v>
      </c>
      <c r="D340" s="173">
        <f>SUM(RAWDC3!IH339,RAWDC3!IJ339,RAWDC3!IK339,RAWDC3!IL339,RAWDC3!IW339,RAWDC3!JC339,RAWDC3!JF339)</f>
        <v>0</v>
      </c>
      <c r="E340" s="174">
        <f>SUM(RAWDC3!IB339,RAWDC3!II339,RAWDC3!IQ339,RAWDC3!JB339,RAWDC3!JL339,RAWDC3!JY339,RAWDC3!KJ339)</f>
        <v>0</v>
      </c>
      <c r="F340" s="174">
        <f>SUM(RAWDC3!HZ339,RAWDC3!IA339,RAWDC3!IE339,RAWDC3!IM339,RAWDC3!IT339,RAWDC3!IU339,RAWDC3!IV339,RAWDC3!JA339,RAWDC3!JG339,RAWDC3!JH339)</f>
        <v>0</v>
      </c>
      <c r="G340" s="174">
        <f>SUM(RAWDC3!IS339,RAWDC3!IX339,RAWDC3!IY339,RAWDC3!JI339,RAWDC3!JK339,RAWDC3!JO339,RAWDC3!JV339,RAWDC3!JX339)</f>
        <v>0</v>
      </c>
      <c r="H340" s="162"/>
      <c r="I340" s="162">
        <f t="shared" si="12"/>
        <v>0</v>
      </c>
      <c r="J340" s="173">
        <f>SUM(RAWDC3!IF339,RAWDC3!IP339,RAWDC3!JJ339,RAWDC3!JP339,RAWDC3!JQ339,RAWDC3!JS339,RAWDC3!JW339,RAWDC3!KC339,RAWDC3!KD339,RAWDC3!KG339)</f>
        <v>0</v>
      </c>
      <c r="K340" s="173">
        <f>SUM(RAWDC3!HX339,RAWDC3!HY339,RAWDC3!IC339,RAWDC3!ID339,RAWDC3!IG339,RAWDC3!IN339,RAWDC3!IO339,RAWDC3!IR339,RAWDC3!IZ339,RAWDC3!JD339,RAWDC3!JE339,RAWDC3!JM339,RAWDC3!JN339,RAWDC3!JR339,RAWDC3!JT339,RAWDC3!JU339,RAWDC3!JZ339,RAWDC3!KA339,RAWDC3!KB339,RAWDC3!KE339,RAWDC3!KF339,RAWDC3!KH339,RAWDC3!KI339)</f>
        <v>0</v>
      </c>
    </row>
    <row r="341" spans="1:11">
      <c r="A341" s="128">
        <v>338</v>
      </c>
      <c r="B341" s="162">
        <f>RAWDC3!K340</f>
        <v>0</v>
      </c>
      <c r="C341" s="162">
        <f>RAWDC3!L340</f>
        <v>0</v>
      </c>
      <c r="D341" s="173">
        <f>SUM(RAWDC3!IH340,RAWDC3!IJ340,RAWDC3!IK340,RAWDC3!IL340,RAWDC3!IW340,RAWDC3!JC340,RAWDC3!JF340)</f>
        <v>0</v>
      </c>
      <c r="E341" s="174">
        <f>SUM(RAWDC3!IB340,RAWDC3!II340,RAWDC3!IQ340,RAWDC3!JB340,RAWDC3!JL340,RAWDC3!JY340,RAWDC3!KJ340)</f>
        <v>0</v>
      </c>
      <c r="F341" s="174">
        <f>SUM(RAWDC3!HZ340,RAWDC3!IA340,RAWDC3!IE340,RAWDC3!IM340,RAWDC3!IT340,RAWDC3!IU340,RAWDC3!IV340,RAWDC3!JA340,RAWDC3!JG340,RAWDC3!JH340)</f>
        <v>0</v>
      </c>
      <c r="G341" s="174">
        <f>SUM(RAWDC3!IS340,RAWDC3!IX340,RAWDC3!IY340,RAWDC3!JI340,RAWDC3!JK340,RAWDC3!JO340,RAWDC3!JV340,RAWDC3!JX340)</f>
        <v>0</v>
      </c>
      <c r="H341" s="162"/>
      <c r="I341" s="162">
        <f t="shared" si="12"/>
        <v>0</v>
      </c>
      <c r="J341" s="173">
        <f>SUM(RAWDC3!IF340,RAWDC3!IP340,RAWDC3!JJ340,RAWDC3!JP340,RAWDC3!JQ340,RAWDC3!JS340,RAWDC3!JW340,RAWDC3!KC340,RAWDC3!KD340,RAWDC3!KG340)</f>
        <v>0</v>
      </c>
      <c r="K341" s="173">
        <f>SUM(RAWDC3!HX340,RAWDC3!HY340,RAWDC3!IC340,RAWDC3!ID340,RAWDC3!IG340,RAWDC3!IN340,RAWDC3!IO340,RAWDC3!IR340,RAWDC3!IZ340,RAWDC3!JD340,RAWDC3!JE340,RAWDC3!JM340,RAWDC3!JN340,RAWDC3!JR340,RAWDC3!JT340,RAWDC3!JU340,RAWDC3!JZ340,RAWDC3!KA340,RAWDC3!KB340,RAWDC3!KE340,RAWDC3!KF340,RAWDC3!KH340,RAWDC3!KI340)</f>
        <v>0</v>
      </c>
    </row>
    <row r="342" spans="1:11">
      <c r="A342" s="128">
        <v>339</v>
      </c>
      <c r="B342" s="162">
        <f>RAWDC3!K341</f>
        <v>0</v>
      </c>
      <c r="C342" s="162">
        <f>RAWDC3!L341</f>
        <v>0</v>
      </c>
      <c r="D342" s="173">
        <f>SUM(RAWDC3!IH341,RAWDC3!IJ341,RAWDC3!IK341,RAWDC3!IL341,RAWDC3!IW341,RAWDC3!JC341,RAWDC3!JF341)</f>
        <v>0</v>
      </c>
      <c r="E342" s="174">
        <f>SUM(RAWDC3!IB341,RAWDC3!II341,RAWDC3!IQ341,RAWDC3!JB341,RAWDC3!JL341,RAWDC3!JY341,RAWDC3!KJ341)</f>
        <v>0</v>
      </c>
      <c r="F342" s="174">
        <f>SUM(RAWDC3!HZ341,RAWDC3!IA341,RAWDC3!IE341,RAWDC3!IM341,RAWDC3!IT341,RAWDC3!IU341,RAWDC3!IV341,RAWDC3!JA341,RAWDC3!JG341,RAWDC3!JH341)</f>
        <v>0</v>
      </c>
      <c r="G342" s="174">
        <f>SUM(RAWDC3!IS341,RAWDC3!IX341,RAWDC3!IY341,RAWDC3!JI341,RAWDC3!JK341,RAWDC3!JO341,RAWDC3!JV341,RAWDC3!JX341)</f>
        <v>0</v>
      </c>
      <c r="H342" s="162"/>
      <c r="I342" s="162">
        <f t="shared" si="12"/>
        <v>0</v>
      </c>
      <c r="J342" s="173">
        <f>SUM(RAWDC3!IF341,RAWDC3!IP341,RAWDC3!JJ341,RAWDC3!JP341,RAWDC3!JQ341,RAWDC3!JS341,RAWDC3!JW341,RAWDC3!KC341,RAWDC3!KD341,RAWDC3!KG341)</f>
        <v>0</v>
      </c>
      <c r="K342" s="173">
        <f>SUM(RAWDC3!HX341,RAWDC3!HY341,RAWDC3!IC341,RAWDC3!ID341,RAWDC3!IG341,RAWDC3!IN341,RAWDC3!IO341,RAWDC3!IR341,RAWDC3!IZ341,RAWDC3!JD341,RAWDC3!JE341,RAWDC3!JM341,RAWDC3!JN341,RAWDC3!JR341,RAWDC3!JT341,RAWDC3!JU341,RAWDC3!JZ341,RAWDC3!KA341,RAWDC3!KB341,RAWDC3!KE341,RAWDC3!KF341,RAWDC3!KH341,RAWDC3!KI341)</f>
        <v>0</v>
      </c>
    </row>
    <row r="343" spans="1:11">
      <c r="A343" s="128">
        <v>340</v>
      </c>
      <c r="B343" s="162">
        <f>RAWDC3!K342</f>
        <v>0</v>
      </c>
      <c r="C343" s="162">
        <f>RAWDC3!L342</f>
        <v>0</v>
      </c>
      <c r="D343" s="173">
        <f>SUM(RAWDC3!IH342,RAWDC3!IJ342,RAWDC3!IK342,RAWDC3!IL342,RAWDC3!IW342,RAWDC3!JC342,RAWDC3!JF342)</f>
        <v>0</v>
      </c>
      <c r="E343" s="174">
        <f>SUM(RAWDC3!IB342,RAWDC3!II342,RAWDC3!IQ342,RAWDC3!JB342,RAWDC3!JL342,RAWDC3!JY342,RAWDC3!KJ342)</f>
        <v>0</v>
      </c>
      <c r="F343" s="174">
        <f>SUM(RAWDC3!HZ342,RAWDC3!IA342,RAWDC3!IE342,RAWDC3!IM342,RAWDC3!IT342,RAWDC3!IU342,RAWDC3!IV342,RAWDC3!JA342,RAWDC3!JG342,RAWDC3!JH342)</f>
        <v>0</v>
      </c>
      <c r="G343" s="174">
        <f>SUM(RAWDC3!IS342,RAWDC3!IX342,RAWDC3!IY342,RAWDC3!JI342,RAWDC3!JK342,RAWDC3!JO342,RAWDC3!JV342,RAWDC3!JX342)</f>
        <v>0</v>
      </c>
      <c r="H343" s="162"/>
      <c r="I343" s="162">
        <f t="shared" si="12"/>
        <v>0</v>
      </c>
      <c r="J343" s="173">
        <f>SUM(RAWDC3!IF342,RAWDC3!IP342,RAWDC3!JJ342,RAWDC3!JP342,RAWDC3!JQ342,RAWDC3!JS342,RAWDC3!JW342,RAWDC3!KC342,RAWDC3!KD342,RAWDC3!KG342)</f>
        <v>0</v>
      </c>
      <c r="K343" s="173">
        <f>SUM(RAWDC3!HX342,RAWDC3!HY342,RAWDC3!IC342,RAWDC3!ID342,RAWDC3!IG342,RAWDC3!IN342,RAWDC3!IO342,RAWDC3!IR342,RAWDC3!IZ342,RAWDC3!JD342,RAWDC3!JE342,RAWDC3!JM342,RAWDC3!JN342,RAWDC3!JR342,RAWDC3!JT342,RAWDC3!JU342,RAWDC3!JZ342,RAWDC3!KA342,RAWDC3!KB342,RAWDC3!KE342,RAWDC3!KF342,RAWDC3!KH342,RAWDC3!KI342)</f>
        <v>0</v>
      </c>
    </row>
    <row r="344" spans="1:11">
      <c r="A344" s="128">
        <v>341</v>
      </c>
      <c r="B344" s="162">
        <f>RAWDC3!K343</f>
        <v>0</v>
      </c>
      <c r="C344" s="162">
        <f>RAWDC3!L343</f>
        <v>0</v>
      </c>
      <c r="D344" s="173">
        <f>SUM(RAWDC3!IH343,RAWDC3!IJ343,RAWDC3!IK343,RAWDC3!IL343,RAWDC3!IW343,RAWDC3!JC343,RAWDC3!JF343)</f>
        <v>0</v>
      </c>
      <c r="E344" s="174">
        <f>SUM(RAWDC3!IB343,RAWDC3!II343,RAWDC3!IQ343,RAWDC3!JB343,RAWDC3!JL343,RAWDC3!JY343,RAWDC3!KJ343)</f>
        <v>0</v>
      </c>
      <c r="F344" s="174">
        <f>SUM(RAWDC3!HZ343,RAWDC3!IA343,RAWDC3!IE343,RAWDC3!IM343,RAWDC3!IT343,RAWDC3!IU343,RAWDC3!IV343,RAWDC3!JA343,RAWDC3!JG343,RAWDC3!JH343)</f>
        <v>0</v>
      </c>
      <c r="G344" s="174">
        <f>SUM(RAWDC3!IS343,RAWDC3!IX343,RAWDC3!IY343,RAWDC3!JI343,RAWDC3!JK343,RAWDC3!JO343,RAWDC3!JV343,RAWDC3!JX343)</f>
        <v>0</v>
      </c>
      <c r="H344" s="162"/>
      <c r="I344" s="162">
        <f t="shared" si="12"/>
        <v>0</v>
      </c>
      <c r="J344" s="173">
        <f>SUM(RAWDC3!IF343,RAWDC3!IP343,RAWDC3!JJ343,RAWDC3!JP343,RAWDC3!JQ343,RAWDC3!JS343,RAWDC3!JW343,RAWDC3!KC343,RAWDC3!KD343,RAWDC3!KG343)</f>
        <v>0</v>
      </c>
      <c r="K344" s="173">
        <f>SUM(RAWDC3!HX343,RAWDC3!HY343,RAWDC3!IC343,RAWDC3!ID343,RAWDC3!IG343,RAWDC3!IN343,RAWDC3!IO343,RAWDC3!IR343,RAWDC3!IZ343,RAWDC3!JD343,RAWDC3!JE343,RAWDC3!JM343,RAWDC3!JN343,RAWDC3!JR343,RAWDC3!JT343,RAWDC3!JU343,RAWDC3!JZ343,RAWDC3!KA343,RAWDC3!KB343,RAWDC3!KE343,RAWDC3!KF343,RAWDC3!KH343,RAWDC3!KI343)</f>
        <v>0</v>
      </c>
    </row>
    <row r="345" spans="1:11">
      <c r="A345" s="128">
        <v>342</v>
      </c>
      <c r="B345" s="162">
        <f>RAWDC3!K344</f>
        <v>0</v>
      </c>
      <c r="C345" s="162">
        <f>RAWDC3!L344</f>
        <v>0</v>
      </c>
      <c r="D345" s="173">
        <f>SUM(RAWDC3!IH344,RAWDC3!IJ344,RAWDC3!IK344,RAWDC3!IL344,RAWDC3!IW344,RAWDC3!JC344,RAWDC3!JF344)</f>
        <v>0</v>
      </c>
      <c r="E345" s="174">
        <f>SUM(RAWDC3!IB344,RAWDC3!II344,RAWDC3!IQ344,RAWDC3!JB344,RAWDC3!JL344,RAWDC3!JY344,RAWDC3!KJ344)</f>
        <v>0</v>
      </c>
      <c r="F345" s="174">
        <f>SUM(RAWDC3!HZ344,RAWDC3!IA344,RAWDC3!IE344,RAWDC3!IM344,RAWDC3!IT344,RAWDC3!IU344,RAWDC3!IV344,RAWDC3!JA344,RAWDC3!JG344,RAWDC3!JH344)</f>
        <v>0</v>
      </c>
      <c r="G345" s="174">
        <f>SUM(RAWDC3!IS344,RAWDC3!IX344,RAWDC3!IY344,RAWDC3!JI344,RAWDC3!JK344,RAWDC3!JO344,RAWDC3!JV344,RAWDC3!JX344)</f>
        <v>0</v>
      </c>
      <c r="H345" s="162"/>
      <c r="I345" s="162">
        <f t="shared" si="12"/>
        <v>0</v>
      </c>
      <c r="J345" s="173">
        <f>SUM(RAWDC3!IF344,RAWDC3!IP344,RAWDC3!JJ344,RAWDC3!JP344,RAWDC3!JQ344,RAWDC3!JS344,RAWDC3!JW344,RAWDC3!KC344,RAWDC3!KD344,RAWDC3!KG344)</f>
        <v>0</v>
      </c>
      <c r="K345" s="173">
        <f>SUM(RAWDC3!HX344,RAWDC3!HY344,RAWDC3!IC344,RAWDC3!ID344,RAWDC3!IG344,RAWDC3!IN344,RAWDC3!IO344,RAWDC3!IR344,RAWDC3!IZ344,RAWDC3!JD344,RAWDC3!JE344,RAWDC3!JM344,RAWDC3!JN344,RAWDC3!JR344,RAWDC3!JT344,RAWDC3!JU344,RAWDC3!JZ344,RAWDC3!KA344,RAWDC3!KB344,RAWDC3!KE344,RAWDC3!KF344,RAWDC3!KH344,RAWDC3!KI344)</f>
        <v>0</v>
      </c>
    </row>
    <row r="346" spans="1:11">
      <c r="A346" s="128">
        <v>343</v>
      </c>
      <c r="B346" s="162">
        <f>RAWDC3!K345</f>
        <v>0</v>
      </c>
      <c r="C346" s="162">
        <f>RAWDC3!L345</f>
        <v>0</v>
      </c>
      <c r="D346" s="173">
        <f>SUM(RAWDC3!IH345,RAWDC3!IJ345,RAWDC3!IK345,RAWDC3!IL345,RAWDC3!IW345,RAWDC3!JC345,RAWDC3!JF345)</f>
        <v>0</v>
      </c>
      <c r="E346" s="174">
        <f>SUM(RAWDC3!IB345,RAWDC3!II345,RAWDC3!IQ345,RAWDC3!JB345,RAWDC3!JL345,RAWDC3!JY345,RAWDC3!KJ345)</f>
        <v>0</v>
      </c>
      <c r="F346" s="174">
        <f>SUM(RAWDC3!HZ345,RAWDC3!IA345,RAWDC3!IE345,RAWDC3!IM345,RAWDC3!IT345,RAWDC3!IU345,RAWDC3!IV345,RAWDC3!JA345,RAWDC3!JG345,RAWDC3!JH345)</f>
        <v>0</v>
      </c>
      <c r="G346" s="174">
        <f>SUM(RAWDC3!IS345,RAWDC3!IX345,RAWDC3!IY345,RAWDC3!JI345,RAWDC3!JK345,RAWDC3!JO345,RAWDC3!JV345,RAWDC3!JX345)</f>
        <v>0</v>
      </c>
      <c r="H346" s="162"/>
      <c r="I346" s="162">
        <f t="shared" si="12"/>
        <v>0</v>
      </c>
      <c r="J346" s="173">
        <f>SUM(RAWDC3!IF345,RAWDC3!IP345,RAWDC3!JJ345,RAWDC3!JP345,RAWDC3!JQ345,RAWDC3!JS345,RAWDC3!JW345,RAWDC3!KC345,RAWDC3!KD345,RAWDC3!KG345)</f>
        <v>0</v>
      </c>
      <c r="K346" s="173">
        <f>SUM(RAWDC3!HX345,RAWDC3!HY345,RAWDC3!IC345,RAWDC3!ID345,RAWDC3!IG345,RAWDC3!IN345,RAWDC3!IO345,RAWDC3!IR345,RAWDC3!IZ345,RAWDC3!JD345,RAWDC3!JE345,RAWDC3!JM345,RAWDC3!JN345,RAWDC3!JR345,RAWDC3!JT345,RAWDC3!JU345,RAWDC3!JZ345,RAWDC3!KA345,RAWDC3!KB345,RAWDC3!KE345,RAWDC3!KF345,RAWDC3!KH345,RAWDC3!KI345)</f>
        <v>0</v>
      </c>
    </row>
    <row r="347" spans="1:11">
      <c r="A347" s="128">
        <v>344</v>
      </c>
      <c r="B347" s="162">
        <f>RAWDC3!K346</f>
        <v>0</v>
      </c>
      <c r="C347" s="162">
        <f>RAWDC3!L346</f>
        <v>0</v>
      </c>
      <c r="D347" s="173">
        <f>SUM(RAWDC3!IH346,RAWDC3!IJ346,RAWDC3!IK346,RAWDC3!IL346,RAWDC3!IW346,RAWDC3!JC346,RAWDC3!JF346)</f>
        <v>0</v>
      </c>
      <c r="E347" s="174">
        <f>SUM(RAWDC3!IB346,RAWDC3!II346,RAWDC3!IQ346,RAWDC3!JB346,RAWDC3!JL346,RAWDC3!JY346,RAWDC3!KJ346)</f>
        <v>0</v>
      </c>
      <c r="F347" s="174">
        <f>SUM(RAWDC3!HZ346,RAWDC3!IA346,RAWDC3!IE346,RAWDC3!IM346,RAWDC3!IT346,RAWDC3!IU346,RAWDC3!IV346,RAWDC3!JA346,RAWDC3!JG346,RAWDC3!JH346)</f>
        <v>0</v>
      </c>
      <c r="G347" s="174">
        <f>SUM(RAWDC3!IS346,RAWDC3!IX346,RAWDC3!IY346,RAWDC3!JI346,RAWDC3!JK346,RAWDC3!JO346,RAWDC3!JV346,RAWDC3!JX346)</f>
        <v>0</v>
      </c>
      <c r="H347" s="162"/>
      <c r="I347" s="162">
        <f t="shared" si="12"/>
        <v>0</v>
      </c>
      <c r="J347" s="173">
        <f>SUM(RAWDC3!IF346,RAWDC3!IP346,RAWDC3!JJ346,RAWDC3!JP346,RAWDC3!JQ346,RAWDC3!JS346,RAWDC3!JW346,RAWDC3!KC346,RAWDC3!KD346,RAWDC3!KG346)</f>
        <v>0</v>
      </c>
      <c r="K347" s="173">
        <f>SUM(RAWDC3!HX346,RAWDC3!HY346,RAWDC3!IC346,RAWDC3!ID346,RAWDC3!IG346,RAWDC3!IN346,RAWDC3!IO346,RAWDC3!IR346,RAWDC3!IZ346,RAWDC3!JD346,RAWDC3!JE346,RAWDC3!JM346,RAWDC3!JN346,RAWDC3!JR346,RAWDC3!JT346,RAWDC3!JU346,RAWDC3!JZ346,RAWDC3!KA346,RAWDC3!KB346,RAWDC3!KE346,RAWDC3!KF346,RAWDC3!KH346,RAWDC3!KI346)</f>
        <v>0</v>
      </c>
    </row>
    <row r="348" spans="1:11">
      <c r="A348" s="128">
        <v>345</v>
      </c>
      <c r="B348" s="162">
        <f>RAWDC3!K347</f>
        <v>0</v>
      </c>
      <c r="C348" s="162">
        <f>RAWDC3!L347</f>
        <v>0</v>
      </c>
      <c r="D348" s="173">
        <f>SUM(RAWDC3!IH347,RAWDC3!IJ347,RAWDC3!IK347,RAWDC3!IL347,RAWDC3!IW347,RAWDC3!JC347,RAWDC3!JF347)</f>
        <v>0</v>
      </c>
      <c r="E348" s="174">
        <f>SUM(RAWDC3!IB347,RAWDC3!II347,RAWDC3!IQ347,RAWDC3!JB347,RAWDC3!JL347,RAWDC3!JY347,RAWDC3!KJ347)</f>
        <v>0</v>
      </c>
      <c r="F348" s="174">
        <f>SUM(RAWDC3!HZ347,RAWDC3!IA347,RAWDC3!IE347,RAWDC3!IM347,RAWDC3!IT347,RAWDC3!IU347,RAWDC3!IV347,RAWDC3!JA347,RAWDC3!JG347,RAWDC3!JH347)</f>
        <v>0</v>
      </c>
      <c r="G348" s="174">
        <f>SUM(RAWDC3!IS347,RAWDC3!IX347,RAWDC3!IY347,RAWDC3!JI347,RAWDC3!JK347,RAWDC3!JO347,RAWDC3!JV347,RAWDC3!JX347)</f>
        <v>0</v>
      </c>
      <c r="H348" s="162"/>
      <c r="I348" s="162">
        <f t="shared" si="12"/>
        <v>0</v>
      </c>
      <c r="J348" s="173">
        <f>SUM(RAWDC3!IF347,RAWDC3!IP347,RAWDC3!JJ347,RAWDC3!JP347,RAWDC3!JQ347,RAWDC3!JS347,RAWDC3!JW347,RAWDC3!KC347,RAWDC3!KD347,RAWDC3!KG347)</f>
        <v>0</v>
      </c>
      <c r="K348" s="173">
        <f>SUM(RAWDC3!HX347,RAWDC3!HY347,RAWDC3!IC347,RAWDC3!ID347,RAWDC3!IG347,RAWDC3!IN347,RAWDC3!IO347,RAWDC3!IR347,RAWDC3!IZ347,RAWDC3!JD347,RAWDC3!JE347,RAWDC3!JM347,RAWDC3!JN347,RAWDC3!JR347,RAWDC3!JT347,RAWDC3!JU347,RAWDC3!JZ347,RAWDC3!KA347,RAWDC3!KB347,RAWDC3!KE347,RAWDC3!KF347,RAWDC3!KH347,RAWDC3!KI347)</f>
        <v>0</v>
      </c>
    </row>
    <row r="349" spans="1:11">
      <c r="A349" s="128">
        <v>346</v>
      </c>
      <c r="B349" s="162">
        <f>RAWDC3!K348</f>
        <v>0</v>
      </c>
      <c r="C349" s="162">
        <f>RAWDC3!L348</f>
        <v>0</v>
      </c>
      <c r="D349" s="173">
        <f>SUM(RAWDC3!IH348,RAWDC3!IJ348,RAWDC3!IK348,RAWDC3!IL348,RAWDC3!IW348,RAWDC3!JC348,RAWDC3!JF348)</f>
        <v>0</v>
      </c>
      <c r="E349" s="174">
        <f>SUM(RAWDC3!IB348,RAWDC3!II348,RAWDC3!IQ348,RAWDC3!JB348,RAWDC3!JL348,RAWDC3!JY348,RAWDC3!KJ348)</f>
        <v>0</v>
      </c>
      <c r="F349" s="174">
        <f>SUM(RAWDC3!HZ348,RAWDC3!IA348,RAWDC3!IE348,RAWDC3!IM348,RAWDC3!IT348,RAWDC3!IU348,RAWDC3!IV348,RAWDC3!JA348,RAWDC3!JG348,RAWDC3!JH348)</f>
        <v>0</v>
      </c>
      <c r="G349" s="174">
        <f>SUM(RAWDC3!IS348,RAWDC3!IX348,RAWDC3!IY348,RAWDC3!JI348,RAWDC3!JK348,RAWDC3!JO348,RAWDC3!JV348,RAWDC3!JX348)</f>
        <v>0</v>
      </c>
      <c r="H349" s="162"/>
      <c r="I349" s="162">
        <f t="shared" si="12"/>
        <v>0</v>
      </c>
      <c r="J349" s="173">
        <f>SUM(RAWDC3!IF348,RAWDC3!IP348,RAWDC3!JJ348,RAWDC3!JP348,RAWDC3!JQ348,RAWDC3!JS348,RAWDC3!JW348,RAWDC3!KC348,RAWDC3!KD348,RAWDC3!KG348)</f>
        <v>0</v>
      </c>
      <c r="K349" s="173">
        <f>SUM(RAWDC3!HX348,RAWDC3!HY348,RAWDC3!IC348,RAWDC3!ID348,RAWDC3!IG348,RAWDC3!IN348,RAWDC3!IO348,RAWDC3!IR348,RAWDC3!IZ348,RAWDC3!JD348,RAWDC3!JE348,RAWDC3!JM348,RAWDC3!JN348,RAWDC3!JR348,RAWDC3!JT348,RAWDC3!JU348,RAWDC3!JZ348,RAWDC3!KA348,RAWDC3!KB348,RAWDC3!KE348,RAWDC3!KF348,RAWDC3!KH348,RAWDC3!KI348)</f>
        <v>0</v>
      </c>
    </row>
    <row r="350" spans="1:11">
      <c r="A350" s="128">
        <v>347</v>
      </c>
      <c r="B350" s="162">
        <f>RAWDC3!K349</f>
        <v>0</v>
      </c>
      <c r="C350" s="162">
        <f>RAWDC3!L349</f>
        <v>0</v>
      </c>
      <c r="D350" s="173">
        <f>SUM(RAWDC3!IH349,RAWDC3!IJ349,RAWDC3!IK349,RAWDC3!IL349,RAWDC3!IW349,RAWDC3!JC349,RAWDC3!JF349)</f>
        <v>0</v>
      </c>
      <c r="E350" s="174">
        <f>SUM(RAWDC3!IB349,RAWDC3!II349,RAWDC3!IQ349,RAWDC3!JB349,RAWDC3!JL349,RAWDC3!JY349,RAWDC3!KJ349)</f>
        <v>0</v>
      </c>
      <c r="F350" s="174">
        <f>SUM(RAWDC3!HZ349,RAWDC3!IA349,RAWDC3!IE349,RAWDC3!IM349,RAWDC3!IT349,RAWDC3!IU349,RAWDC3!IV349,RAWDC3!JA349,RAWDC3!JG349,RAWDC3!JH349)</f>
        <v>0</v>
      </c>
      <c r="G350" s="174">
        <f>SUM(RAWDC3!IS349,RAWDC3!IX349,RAWDC3!IY349,RAWDC3!JI349,RAWDC3!JK349,RAWDC3!JO349,RAWDC3!JV349,RAWDC3!JX349)</f>
        <v>0</v>
      </c>
      <c r="H350" s="162"/>
      <c r="I350" s="162">
        <f t="shared" si="12"/>
        <v>0</v>
      </c>
      <c r="J350" s="173">
        <f>SUM(RAWDC3!IF349,RAWDC3!IP349,RAWDC3!JJ349,RAWDC3!JP349,RAWDC3!JQ349,RAWDC3!JS349,RAWDC3!JW349,RAWDC3!KC349,RAWDC3!KD349,RAWDC3!KG349)</f>
        <v>0</v>
      </c>
      <c r="K350" s="173">
        <f>SUM(RAWDC3!HX349,RAWDC3!HY349,RAWDC3!IC349,RAWDC3!ID349,RAWDC3!IG349,RAWDC3!IN349,RAWDC3!IO349,RAWDC3!IR349,RAWDC3!IZ349,RAWDC3!JD349,RAWDC3!JE349,RAWDC3!JM349,RAWDC3!JN349,RAWDC3!JR349,RAWDC3!JT349,RAWDC3!JU349,RAWDC3!JZ349,RAWDC3!KA349,RAWDC3!KB349,RAWDC3!KE349,RAWDC3!KF349,RAWDC3!KH349,RAWDC3!KI349)</f>
        <v>0</v>
      </c>
    </row>
    <row r="351" spans="1:11">
      <c r="A351" s="128">
        <v>348</v>
      </c>
      <c r="B351" s="162">
        <f>RAWDC3!K350</f>
        <v>0</v>
      </c>
      <c r="C351" s="162">
        <f>RAWDC3!L350</f>
        <v>0</v>
      </c>
      <c r="D351" s="173">
        <f>SUM(RAWDC3!IH350,RAWDC3!IJ350,RAWDC3!IK350,RAWDC3!IL350,RAWDC3!IW350,RAWDC3!JC350,RAWDC3!JF350)</f>
        <v>0</v>
      </c>
      <c r="E351" s="174">
        <f>SUM(RAWDC3!IB350,RAWDC3!II350,RAWDC3!IQ350,RAWDC3!JB350,RAWDC3!JL350,RAWDC3!JY350,RAWDC3!KJ350)</f>
        <v>0</v>
      </c>
      <c r="F351" s="174">
        <f>SUM(RAWDC3!HZ350,RAWDC3!IA350,RAWDC3!IE350,RAWDC3!IM350,RAWDC3!IT350,RAWDC3!IU350,RAWDC3!IV350,RAWDC3!JA350,RAWDC3!JG350,RAWDC3!JH350)</f>
        <v>0</v>
      </c>
      <c r="G351" s="174">
        <f>SUM(RAWDC3!IS350,RAWDC3!IX350,RAWDC3!IY350,RAWDC3!JI350,RAWDC3!JK350,RAWDC3!JO350,RAWDC3!JV350,RAWDC3!JX350)</f>
        <v>0</v>
      </c>
      <c r="H351" s="162"/>
      <c r="I351" s="162">
        <f t="shared" si="12"/>
        <v>0</v>
      </c>
      <c r="J351" s="173">
        <f>SUM(RAWDC3!IF350,RAWDC3!IP350,RAWDC3!JJ350,RAWDC3!JP350,RAWDC3!JQ350,RAWDC3!JS350,RAWDC3!JW350,RAWDC3!KC350,RAWDC3!KD350,RAWDC3!KG350)</f>
        <v>0</v>
      </c>
      <c r="K351" s="173">
        <f>SUM(RAWDC3!HX350,RAWDC3!HY350,RAWDC3!IC350,RAWDC3!ID350,RAWDC3!IG350,RAWDC3!IN350,RAWDC3!IO350,RAWDC3!IR350,RAWDC3!IZ350,RAWDC3!JD350,RAWDC3!JE350,RAWDC3!JM350,RAWDC3!JN350,RAWDC3!JR350,RAWDC3!JT350,RAWDC3!JU350,RAWDC3!JZ350,RAWDC3!KA350,RAWDC3!KB350,RAWDC3!KE350,RAWDC3!KF350,RAWDC3!KH350,RAWDC3!KI350)</f>
        <v>0</v>
      </c>
    </row>
    <row r="352" spans="1:11">
      <c r="A352" s="128">
        <v>349</v>
      </c>
      <c r="B352" s="162">
        <f>RAWDC3!K351</f>
        <v>0</v>
      </c>
      <c r="C352" s="162">
        <f>RAWDC3!L351</f>
        <v>0</v>
      </c>
      <c r="D352" s="173">
        <f>SUM(RAWDC3!IH351,RAWDC3!IJ351,RAWDC3!IK351,RAWDC3!IL351,RAWDC3!IW351,RAWDC3!JC351,RAWDC3!JF351)</f>
        <v>0</v>
      </c>
      <c r="E352" s="174">
        <f>SUM(RAWDC3!IB351,RAWDC3!II351,RAWDC3!IQ351,RAWDC3!JB351,RAWDC3!JL351,RAWDC3!JY351,RAWDC3!KJ351)</f>
        <v>0</v>
      </c>
      <c r="F352" s="174">
        <f>SUM(RAWDC3!HZ351,RAWDC3!IA351,RAWDC3!IE351,RAWDC3!IM351,RAWDC3!IT351,RAWDC3!IU351,RAWDC3!IV351,RAWDC3!JA351,RAWDC3!JG351,RAWDC3!JH351)</f>
        <v>0</v>
      </c>
      <c r="G352" s="174">
        <f>SUM(RAWDC3!IS351,RAWDC3!IX351,RAWDC3!IY351,RAWDC3!JI351,RAWDC3!JK351,RAWDC3!JO351,RAWDC3!JV351,RAWDC3!JX351)</f>
        <v>0</v>
      </c>
      <c r="H352" s="162"/>
      <c r="I352" s="162">
        <f t="shared" si="12"/>
        <v>0</v>
      </c>
      <c r="J352" s="173">
        <f>SUM(RAWDC3!IF351,RAWDC3!IP351,RAWDC3!JJ351,RAWDC3!JP351,RAWDC3!JQ351,RAWDC3!JS351,RAWDC3!JW351,RAWDC3!KC351,RAWDC3!KD351,RAWDC3!KG351)</f>
        <v>0</v>
      </c>
      <c r="K352" s="173">
        <f>SUM(RAWDC3!HX351,RAWDC3!HY351,RAWDC3!IC351,RAWDC3!ID351,RAWDC3!IG351,RAWDC3!IN351,RAWDC3!IO351,RAWDC3!IR351,RAWDC3!IZ351,RAWDC3!JD351,RAWDC3!JE351,RAWDC3!JM351,RAWDC3!JN351,RAWDC3!JR351,RAWDC3!JT351,RAWDC3!JU351,RAWDC3!JZ351,RAWDC3!KA351,RAWDC3!KB351,RAWDC3!KE351,RAWDC3!KF351,RAWDC3!KH351,RAWDC3!KI351)</f>
        <v>0</v>
      </c>
    </row>
    <row r="353" spans="1:11">
      <c r="A353" s="128">
        <v>350</v>
      </c>
      <c r="B353" s="162">
        <f>RAWDC3!K352</f>
        <v>0</v>
      </c>
      <c r="C353" s="162">
        <f>RAWDC3!L352</f>
        <v>0</v>
      </c>
      <c r="D353" s="173">
        <f>SUM(RAWDC3!IH352,RAWDC3!IJ352,RAWDC3!IK352,RAWDC3!IL352,RAWDC3!IW352,RAWDC3!JC352,RAWDC3!JF352)</f>
        <v>0</v>
      </c>
      <c r="E353" s="174">
        <f>SUM(RAWDC3!IB352,RAWDC3!II352,RAWDC3!IQ352,RAWDC3!JB352,RAWDC3!JL352,RAWDC3!JY352,RAWDC3!KJ352)</f>
        <v>0</v>
      </c>
      <c r="F353" s="174">
        <f>SUM(RAWDC3!HZ352,RAWDC3!IA352,RAWDC3!IE352,RAWDC3!IM352,RAWDC3!IT352,RAWDC3!IU352,RAWDC3!IV352,RAWDC3!JA352,RAWDC3!JG352,RAWDC3!JH352)</f>
        <v>0</v>
      </c>
      <c r="G353" s="174">
        <f>SUM(RAWDC3!IS352,RAWDC3!IX352,RAWDC3!IY352,RAWDC3!JI352,RAWDC3!JK352,RAWDC3!JO352,RAWDC3!JV352,RAWDC3!JX352)</f>
        <v>0</v>
      </c>
      <c r="H353" s="162"/>
      <c r="I353" s="162">
        <f t="shared" ref="I353" si="13">SUM(D353:G353)</f>
        <v>0</v>
      </c>
      <c r="J353" s="173">
        <f>SUM(RAWDC3!IF352,RAWDC3!IP352,RAWDC3!JJ352,RAWDC3!JP352,RAWDC3!JQ352,RAWDC3!JS352,RAWDC3!JW352,RAWDC3!KC352,RAWDC3!KD352,RAWDC3!KG352)</f>
        <v>0</v>
      </c>
      <c r="K353" s="173">
        <f>SUM(RAWDC3!HX352,RAWDC3!HY352,RAWDC3!IC352,RAWDC3!ID352,RAWDC3!IG352,RAWDC3!IN352,RAWDC3!IO352,RAWDC3!IR352,RAWDC3!IZ352,RAWDC3!JD352,RAWDC3!JE352,RAWDC3!JM352,RAWDC3!JN352,RAWDC3!JR352,RAWDC3!JT352,RAWDC3!JU352,RAWDC3!JZ352,RAWDC3!KA352,RAWDC3!KB352,RAWDC3!KE352,RAWDC3!KF352,RAWDC3!KH352,RAWDC3!KI352)</f>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tabColor rgb="FF7030A0"/>
  </sheetPr>
  <dimension ref="A2:P401"/>
  <sheetViews>
    <sheetView topLeftCell="A20" workbookViewId="0">
      <selection activeCell="A51" sqref="A51:XFD51"/>
    </sheetView>
  </sheetViews>
  <sheetFormatPr baseColWidth="10" defaultRowHeight="16"/>
  <cols>
    <col min="1" max="1" width="15.3984375" customWidth="1"/>
    <col min="2" max="2" width="17.796875" customWidth="1"/>
    <col min="3" max="3" width="11.796875" customWidth="1"/>
    <col min="4" max="4" width="16" customWidth="1"/>
    <col min="5" max="7" width="11.59765625" customWidth="1"/>
    <col min="8" max="8" width="16.796875" customWidth="1"/>
    <col min="9" max="9" width="11.59765625" customWidth="1"/>
    <col min="10" max="11" width="12.59765625" customWidth="1"/>
    <col min="12" max="12" width="19.3984375" customWidth="1"/>
    <col min="13" max="13" width="15.796875" customWidth="1"/>
    <col min="14" max="16" width="12.59765625" customWidth="1"/>
  </cols>
  <sheetData>
    <row r="2" spans="1:16" ht="35" thickBot="1">
      <c r="A2" s="224" t="s">
        <v>305</v>
      </c>
      <c r="B2" s="225" t="s">
        <v>306</v>
      </c>
      <c r="C2" s="225" t="s">
        <v>307</v>
      </c>
      <c r="D2" s="226" t="s">
        <v>308</v>
      </c>
      <c r="E2" s="224" t="s">
        <v>869</v>
      </c>
      <c r="F2" s="225" t="s">
        <v>870</v>
      </c>
      <c r="G2" s="227" t="s">
        <v>871</v>
      </c>
      <c r="H2" s="228" t="s">
        <v>309</v>
      </c>
      <c r="I2" s="229" t="s">
        <v>310</v>
      </c>
      <c r="J2" s="230" t="s">
        <v>311</v>
      </c>
      <c r="K2" s="226" t="s">
        <v>312</v>
      </c>
      <c r="L2" s="231" t="s">
        <v>313</v>
      </c>
      <c r="M2" s="229" t="s">
        <v>314</v>
      </c>
      <c r="N2" s="232" t="s">
        <v>872</v>
      </c>
      <c r="O2" s="233" t="s">
        <v>873</v>
      </c>
      <c r="P2" s="234" t="s">
        <v>874</v>
      </c>
    </row>
    <row r="3" spans="1:16">
      <c r="A3" s="190">
        <v>1</v>
      </c>
      <c r="B3" s="191" t="s">
        <v>315</v>
      </c>
      <c r="C3" t="s">
        <v>297</v>
      </c>
      <c r="D3" s="48">
        <f>RAWDC3!D3</f>
        <v>42986.498576388891</v>
      </c>
      <c r="E3">
        <v>1</v>
      </c>
      <c r="F3">
        <v>1</v>
      </c>
      <c r="G3">
        <v>0</v>
      </c>
      <c r="H3">
        <f>SUM(E3:G3)</f>
        <v>2</v>
      </c>
      <c r="I3">
        <v>4</v>
      </c>
      <c r="J3">
        <v>4</v>
      </c>
      <c r="K3">
        <v>2</v>
      </c>
      <c r="L3">
        <f>SUM(I3:K3)</f>
        <v>10</v>
      </c>
      <c r="M3">
        <f>SUM(H3,L3)</f>
        <v>12</v>
      </c>
      <c r="N3">
        <f>SUM(E3,I3)</f>
        <v>5</v>
      </c>
      <c r="O3">
        <f>SUM(F3,J3)</f>
        <v>5</v>
      </c>
      <c r="P3">
        <f>SUM(G3,K3)</f>
        <v>2</v>
      </c>
    </row>
    <row r="4" spans="1:16">
      <c r="A4" s="192">
        <v>2</v>
      </c>
      <c r="B4" s="193" t="s">
        <v>315</v>
      </c>
      <c r="C4" t="s">
        <v>297</v>
      </c>
      <c r="D4" s="48">
        <f>RAWDC3!D4</f>
        <v>42994.465914351851</v>
      </c>
      <c r="E4">
        <v>1</v>
      </c>
      <c r="F4">
        <v>2</v>
      </c>
      <c r="G4">
        <v>3</v>
      </c>
      <c r="H4">
        <f t="shared" ref="H4:H67" si="0">SUM(E4:G4)</f>
        <v>6</v>
      </c>
      <c r="I4">
        <v>5</v>
      </c>
      <c r="J4">
        <v>4</v>
      </c>
      <c r="K4">
        <v>4</v>
      </c>
      <c r="L4">
        <f t="shared" ref="L4:L12" si="1">SUM(I4:K4)</f>
        <v>13</v>
      </c>
      <c r="M4">
        <f t="shared" ref="M4:M12" si="2">SUM(H4,L4)</f>
        <v>19</v>
      </c>
      <c r="N4">
        <f t="shared" ref="N4:N12" si="3">SUM(E4,I4)</f>
        <v>6</v>
      </c>
      <c r="O4">
        <f t="shared" ref="O4:O12" si="4">SUM(F4,J4)</f>
        <v>6</v>
      </c>
      <c r="P4">
        <f t="shared" ref="P4:P12" si="5">SUM(G4,K4)</f>
        <v>7</v>
      </c>
    </row>
    <row r="5" spans="1:16">
      <c r="A5" s="190">
        <v>3</v>
      </c>
      <c r="B5" s="191" t="s">
        <v>315</v>
      </c>
      <c r="C5" t="s">
        <v>297</v>
      </c>
      <c r="D5" s="48">
        <f>RAWDC3!D5</f>
        <v>0</v>
      </c>
      <c r="H5">
        <f t="shared" si="0"/>
        <v>0</v>
      </c>
      <c r="L5">
        <f t="shared" si="1"/>
        <v>0</v>
      </c>
      <c r="M5">
        <f t="shared" si="2"/>
        <v>0</v>
      </c>
      <c r="N5">
        <f t="shared" si="3"/>
        <v>0</v>
      </c>
      <c r="O5">
        <f t="shared" si="4"/>
        <v>0</v>
      </c>
      <c r="P5">
        <f t="shared" si="5"/>
        <v>0</v>
      </c>
    </row>
    <row r="6" spans="1:16">
      <c r="A6" s="192">
        <v>4</v>
      </c>
      <c r="B6" s="193" t="s">
        <v>315</v>
      </c>
      <c r="C6" t="s">
        <v>297</v>
      </c>
      <c r="D6" s="48">
        <f>RAWDC3!D6</f>
        <v>43011.45484953704</v>
      </c>
      <c r="E6">
        <v>0</v>
      </c>
      <c r="F6">
        <v>2</v>
      </c>
      <c r="G6">
        <v>0</v>
      </c>
      <c r="H6">
        <f t="shared" si="0"/>
        <v>2</v>
      </c>
      <c r="I6">
        <v>4</v>
      </c>
      <c r="J6">
        <v>5</v>
      </c>
      <c r="K6">
        <v>3</v>
      </c>
      <c r="L6">
        <f t="shared" si="1"/>
        <v>12</v>
      </c>
      <c r="M6">
        <f t="shared" si="2"/>
        <v>14</v>
      </c>
      <c r="N6">
        <f t="shared" si="3"/>
        <v>4</v>
      </c>
      <c r="O6">
        <f t="shared" si="4"/>
        <v>7</v>
      </c>
      <c r="P6">
        <f t="shared" si="5"/>
        <v>3</v>
      </c>
    </row>
    <row r="7" spans="1:16">
      <c r="A7" s="190">
        <v>5</v>
      </c>
      <c r="B7" s="191" t="s">
        <v>315</v>
      </c>
      <c r="C7" t="s">
        <v>297</v>
      </c>
      <c r="D7" s="48">
        <f>RAWDC3!D7</f>
        <v>43001.375104166669</v>
      </c>
      <c r="E7">
        <v>1</v>
      </c>
      <c r="F7">
        <v>0</v>
      </c>
      <c r="G7">
        <v>2</v>
      </c>
      <c r="H7">
        <f t="shared" si="0"/>
        <v>3</v>
      </c>
      <c r="I7">
        <v>4</v>
      </c>
      <c r="J7">
        <v>5</v>
      </c>
      <c r="K7">
        <v>4</v>
      </c>
      <c r="L7">
        <f t="shared" si="1"/>
        <v>13</v>
      </c>
      <c r="M7">
        <f t="shared" si="2"/>
        <v>16</v>
      </c>
      <c r="N7">
        <f t="shared" si="3"/>
        <v>5</v>
      </c>
      <c r="O7">
        <f t="shared" si="4"/>
        <v>5</v>
      </c>
      <c r="P7">
        <f t="shared" si="5"/>
        <v>6</v>
      </c>
    </row>
    <row r="8" spans="1:16">
      <c r="A8" s="192">
        <v>6</v>
      </c>
      <c r="B8" s="193" t="s">
        <v>316</v>
      </c>
      <c r="C8" t="s">
        <v>297</v>
      </c>
      <c r="D8" s="48">
        <f>RAWDC3!D8</f>
        <v>43011.398402777777</v>
      </c>
      <c r="E8">
        <v>1</v>
      </c>
      <c r="F8">
        <v>0</v>
      </c>
      <c r="G8">
        <v>1</v>
      </c>
      <c r="H8">
        <f t="shared" si="0"/>
        <v>2</v>
      </c>
      <c r="I8">
        <v>5</v>
      </c>
      <c r="J8">
        <v>4</v>
      </c>
      <c r="K8">
        <v>3</v>
      </c>
      <c r="L8">
        <f t="shared" si="1"/>
        <v>12</v>
      </c>
      <c r="M8">
        <f t="shared" si="2"/>
        <v>14</v>
      </c>
      <c r="N8">
        <f t="shared" si="3"/>
        <v>6</v>
      </c>
      <c r="O8">
        <f t="shared" si="4"/>
        <v>4</v>
      </c>
      <c r="P8">
        <f t="shared" si="5"/>
        <v>4</v>
      </c>
    </row>
    <row r="9" spans="1:16">
      <c r="A9" s="190">
        <v>7</v>
      </c>
      <c r="B9" s="191" t="s">
        <v>315</v>
      </c>
      <c r="C9" t="s">
        <v>297</v>
      </c>
      <c r="D9" s="48">
        <f>RAWDC3!D9</f>
        <v>0</v>
      </c>
      <c r="H9">
        <f t="shared" si="0"/>
        <v>0</v>
      </c>
      <c r="L9">
        <f t="shared" si="1"/>
        <v>0</v>
      </c>
      <c r="M9">
        <f t="shared" si="2"/>
        <v>0</v>
      </c>
      <c r="N9">
        <f t="shared" si="3"/>
        <v>0</v>
      </c>
      <c r="O9">
        <f t="shared" si="4"/>
        <v>0</v>
      </c>
      <c r="P9">
        <f t="shared" si="5"/>
        <v>0</v>
      </c>
    </row>
    <row r="10" spans="1:16">
      <c r="A10" s="192">
        <v>8</v>
      </c>
      <c r="B10" s="193" t="s">
        <v>315</v>
      </c>
      <c r="C10" t="s">
        <v>297</v>
      </c>
      <c r="D10" s="48">
        <f>RAWDC3!D10</f>
        <v>43038.712824074071</v>
      </c>
      <c r="E10">
        <v>1</v>
      </c>
      <c r="F10">
        <v>0</v>
      </c>
      <c r="G10">
        <v>0</v>
      </c>
      <c r="H10">
        <f t="shared" si="0"/>
        <v>1</v>
      </c>
      <c r="I10">
        <v>4</v>
      </c>
      <c r="J10">
        <v>5</v>
      </c>
      <c r="K10">
        <v>0</v>
      </c>
      <c r="L10">
        <f t="shared" si="1"/>
        <v>9</v>
      </c>
      <c r="M10">
        <f t="shared" si="2"/>
        <v>10</v>
      </c>
      <c r="N10">
        <f t="shared" si="3"/>
        <v>5</v>
      </c>
      <c r="O10">
        <f t="shared" si="4"/>
        <v>5</v>
      </c>
      <c r="P10">
        <f t="shared" si="5"/>
        <v>0</v>
      </c>
    </row>
    <row r="11" spans="1:16">
      <c r="A11" s="190">
        <v>9</v>
      </c>
      <c r="B11" s="191" t="s">
        <v>315</v>
      </c>
      <c r="C11" t="s">
        <v>297</v>
      </c>
      <c r="D11" s="48">
        <f>RAWDC3!D11</f>
        <v>42994.447071759263</v>
      </c>
      <c r="E11">
        <v>2</v>
      </c>
      <c r="F11">
        <v>1</v>
      </c>
      <c r="G11">
        <v>0</v>
      </c>
      <c r="H11">
        <f t="shared" si="0"/>
        <v>3</v>
      </c>
      <c r="I11">
        <v>6</v>
      </c>
      <c r="J11">
        <v>5</v>
      </c>
      <c r="K11">
        <v>1</v>
      </c>
      <c r="L11">
        <f t="shared" si="1"/>
        <v>12</v>
      </c>
      <c r="M11">
        <f t="shared" si="2"/>
        <v>15</v>
      </c>
      <c r="N11">
        <f t="shared" si="3"/>
        <v>8</v>
      </c>
      <c r="O11">
        <f t="shared" si="4"/>
        <v>6</v>
      </c>
      <c r="P11">
        <f t="shared" si="5"/>
        <v>1</v>
      </c>
    </row>
    <row r="12" spans="1:16">
      <c r="A12" s="192">
        <v>10</v>
      </c>
      <c r="B12" s="193" t="s">
        <v>315</v>
      </c>
      <c r="C12" t="s">
        <v>297</v>
      </c>
      <c r="D12" s="48">
        <f>RAWDC3!D12</f>
        <v>42986.633171296293</v>
      </c>
      <c r="E12">
        <v>1</v>
      </c>
      <c r="F12">
        <v>0</v>
      </c>
      <c r="G12">
        <v>0</v>
      </c>
      <c r="H12">
        <f t="shared" si="0"/>
        <v>1</v>
      </c>
      <c r="I12">
        <v>6</v>
      </c>
      <c r="J12">
        <v>5</v>
      </c>
      <c r="K12">
        <v>0</v>
      </c>
      <c r="L12">
        <f t="shared" si="1"/>
        <v>11</v>
      </c>
      <c r="M12">
        <f t="shared" si="2"/>
        <v>12</v>
      </c>
      <c r="N12">
        <f t="shared" si="3"/>
        <v>7</v>
      </c>
      <c r="O12">
        <f t="shared" si="4"/>
        <v>5</v>
      </c>
      <c r="P12">
        <f t="shared" si="5"/>
        <v>0</v>
      </c>
    </row>
    <row r="13" spans="1:16">
      <c r="A13" s="190">
        <v>11</v>
      </c>
      <c r="B13" s="191" t="s">
        <v>315</v>
      </c>
      <c r="C13" t="s">
        <v>297</v>
      </c>
      <c r="D13" s="48">
        <f>RAWDC3!D13</f>
        <v>42998.55541666667</v>
      </c>
      <c r="E13">
        <v>1</v>
      </c>
      <c r="F13">
        <v>2</v>
      </c>
      <c r="G13">
        <v>0</v>
      </c>
      <c r="H13">
        <f t="shared" si="0"/>
        <v>3</v>
      </c>
      <c r="I13">
        <v>6</v>
      </c>
      <c r="J13">
        <v>7</v>
      </c>
      <c r="K13">
        <v>1</v>
      </c>
      <c r="L13">
        <f t="shared" ref="L13:L21" si="6">SUM(I13:K13)</f>
        <v>14</v>
      </c>
      <c r="M13">
        <f t="shared" ref="M13:M21" si="7">SUM(H13,L13)</f>
        <v>17</v>
      </c>
      <c r="N13">
        <f t="shared" ref="N13:N21" si="8">SUM(E13,I13)</f>
        <v>7</v>
      </c>
      <c r="O13">
        <f t="shared" ref="O13:O21" si="9">SUM(F13,J13)</f>
        <v>9</v>
      </c>
      <c r="P13">
        <f t="shared" ref="P13:P21" si="10">SUM(G13,K13)</f>
        <v>1</v>
      </c>
    </row>
    <row r="14" spans="1:16">
      <c r="A14" s="192">
        <v>12</v>
      </c>
      <c r="B14" s="193" t="s">
        <v>315</v>
      </c>
      <c r="C14" t="s">
        <v>297</v>
      </c>
      <c r="D14" s="48">
        <f>RAWDC3!D14</f>
        <v>42998.577905092592</v>
      </c>
      <c r="E14">
        <v>1</v>
      </c>
      <c r="F14">
        <v>0</v>
      </c>
      <c r="G14">
        <v>0</v>
      </c>
      <c r="H14">
        <f t="shared" si="0"/>
        <v>1</v>
      </c>
      <c r="I14">
        <v>3</v>
      </c>
      <c r="J14">
        <v>3</v>
      </c>
      <c r="K14">
        <v>1</v>
      </c>
      <c r="L14">
        <f t="shared" si="6"/>
        <v>7</v>
      </c>
      <c r="M14">
        <f t="shared" si="7"/>
        <v>8</v>
      </c>
      <c r="N14">
        <f t="shared" si="8"/>
        <v>4</v>
      </c>
      <c r="O14">
        <f t="shared" si="9"/>
        <v>3</v>
      </c>
      <c r="P14">
        <f t="shared" si="10"/>
        <v>1</v>
      </c>
    </row>
    <row r="15" spans="1:16">
      <c r="A15" s="190">
        <v>13</v>
      </c>
      <c r="B15" s="191" t="s">
        <v>315</v>
      </c>
      <c r="C15" t="s">
        <v>297</v>
      </c>
      <c r="D15" s="48">
        <f>RAWDC3!D15</f>
        <v>42997.395868055559</v>
      </c>
      <c r="E15">
        <v>2</v>
      </c>
      <c r="F15">
        <v>1</v>
      </c>
      <c r="G15">
        <v>1</v>
      </c>
      <c r="H15">
        <f t="shared" si="0"/>
        <v>4</v>
      </c>
      <c r="I15">
        <v>5</v>
      </c>
      <c r="J15">
        <v>4</v>
      </c>
      <c r="K15">
        <v>4</v>
      </c>
      <c r="L15">
        <f t="shared" si="6"/>
        <v>13</v>
      </c>
      <c r="M15">
        <f t="shared" si="7"/>
        <v>17</v>
      </c>
      <c r="N15">
        <f t="shared" si="8"/>
        <v>7</v>
      </c>
      <c r="O15">
        <f t="shared" si="9"/>
        <v>5</v>
      </c>
      <c r="P15">
        <f t="shared" si="10"/>
        <v>5</v>
      </c>
    </row>
    <row r="16" spans="1:16">
      <c r="A16" s="192">
        <v>14</v>
      </c>
      <c r="B16" s="193" t="s">
        <v>315</v>
      </c>
      <c r="C16" t="s">
        <v>297</v>
      </c>
      <c r="D16" s="48">
        <f>RAWDC3!D16</f>
        <v>42997.777997685182</v>
      </c>
      <c r="E16">
        <v>4</v>
      </c>
      <c r="F16">
        <v>0</v>
      </c>
      <c r="G16">
        <v>0</v>
      </c>
      <c r="H16">
        <f t="shared" si="0"/>
        <v>4</v>
      </c>
      <c r="I16">
        <v>5</v>
      </c>
      <c r="J16">
        <v>4</v>
      </c>
      <c r="K16">
        <v>1</v>
      </c>
      <c r="L16">
        <f t="shared" si="6"/>
        <v>10</v>
      </c>
      <c r="M16">
        <f t="shared" si="7"/>
        <v>14</v>
      </c>
      <c r="N16">
        <f t="shared" si="8"/>
        <v>9</v>
      </c>
      <c r="O16">
        <f t="shared" si="9"/>
        <v>4</v>
      </c>
      <c r="P16">
        <f t="shared" si="10"/>
        <v>1</v>
      </c>
    </row>
    <row r="17" spans="1:16">
      <c r="A17" s="190">
        <v>15</v>
      </c>
      <c r="B17" s="191" t="s">
        <v>315</v>
      </c>
      <c r="C17" t="s">
        <v>297</v>
      </c>
      <c r="D17" s="48">
        <f>RAWDC3!D17</f>
        <v>42997.764097222222</v>
      </c>
      <c r="E17">
        <v>0</v>
      </c>
      <c r="F17">
        <v>3</v>
      </c>
      <c r="G17">
        <v>0</v>
      </c>
      <c r="H17">
        <f t="shared" si="0"/>
        <v>3</v>
      </c>
      <c r="I17">
        <v>4</v>
      </c>
      <c r="J17">
        <v>4</v>
      </c>
      <c r="K17">
        <v>0</v>
      </c>
      <c r="L17">
        <f t="shared" si="6"/>
        <v>8</v>
      </c>
      <c r="M17">
        <f t="shared" si="7"/>
        <v>11</v>
      </c>
      <c r="N17">
        <f t="shared" si="8"/>
        <v>4</v>
      </c>
      <c r="O17">
        <f t="shared" si="9"/>
        <v>7</v>
      </c>
      <c r="P17">
        <f t="shared" si="10"/>
        <v>0</v>
      </c>
    </row>
    <row r="18" spans="1:16">
      <c r="A18" s="192">
        <v>16</v>
      </c>
      <c r="B18" s="193" t="s">
        <v>315</v>
      </c>
      <c r="C18" t="s">
        <v>297</v>
      </c>
      <c r="D18" s="48">
        <f>RAWDC3!D18</f>
        <v>42997.764513888891</v>
      </c>
      <c r="E18">
        <v>3</v>
      </c>
      <c r="F18">
        <v>1</v>
      </c>
      <c r="G18">
        <v>2</v>
      </c>
      <c r="H18">
        <f t="shared" si="0"/>
        <v>6</v>
      </c>
      <c r="I18">
        <v>5</v>
      </c>
      <c r="J18">
        <v>3</v>
      </c>
      <c r="K18">
        <v>0</v>
      </c>
      <c r="L18">
        <f t="shared" si="6"/>
        <v>8</v>
      </c>
      <c r="M18">
        <f t="shared" si="7"/>
        <v>14</v>
      </c>
      <c r="N18">
        <f t="shared" si="8"/>
        <v>8</v>
      </c>
      <c r="O18">
        <f t="shared" si="9"/>
        <v>4</v>
      </c>
      <c r="P18">
        <f t="shared" si="10"/>
        <v>2</v>
      </c>
    </row>
    <row r="19" spans="1:16">
      <c r="A19" s="190">
        <v>17</v>
      </c>
      <c r="B19" s="191" t="s">
        <v>315</v>
      </c>
      <c r="C19" t="s">
        <v>297</v>
      </c>
      <c r="D19" s="48">
        <f>RAWDC3!D19</f>
        <v>43014.681539351863</v>
      </c>
      <c r="E19">
        <v>3</v>
      </c>
      <c r="F19">
        <v>1</v>
      </c>
      <c r="G19">
        <v>2</v>
      </c>
      <c r="H19">
        <f t="shared" si="0"/>
        <v>6</v>
      </c>
      <c r="I19">
        <v>5</v>
      </c>
      <c r="J19">
        <v>5</v>
      </c>
      <c r="K19">
        <v>3</v>
      </c>
      <c r="L19">
        <f t="shared" si="6"/>
        <v>13</v>
      </c>
      <c r="M19">
        <f t="shared" si="7"/>
        <v>19</v>
      </c>
      <c r="N19">
        <f t="shared" si="8"/>
        <v>8</v>
      </c>
      <c r="O19">
        <f t="shared" si="9"/>
        <v>6</v>
      </c>
      <c r="P19">
        <f t="shared" si="10"/>
        <v>5</v>
      </c>
    </row>
    <row r="20" spans="1:16">
      <c r="A20" s="192">
        <v>18</v>
      </c>
      <c r="B20" s="193" t="s">
        <v>315</v>
      </c>
      <c r="C20" t="s">
        <v>297</v>
      </c>
      <c r="D20" s="48">
        <f>RAWDC3!D20</f>
        <v>43013.725752314807</v>
      </c>
      <c r="E20">
        <v>3</v>
      </c>
      <c r="F20">
        <v>2</v>
      </c>
      <c r="G20">
        <v>2</v>
      </c>
      <c r="H20">
        <f t="shared" si="0"/>
        <v>7</v>
      </c>
      <c r="I20">
        <v>4</v>
      </c>
      <c r="J20">
        <v>4</v>
      </c>
      <c r="K20">
        <v>2</v>
      </c>
      <c r="L20">
        <f t="shared" si="6"/>
        <v>10</v>
      </c>
      <c r="M20">
        <f t="shared" si="7"/>
        <v>17</v>
      </c>
      <c r="N20">
        <f t="shared" si="8"/>
        <v>7</v>
      </c>
      <c r="O20">
        <f t="shared" si="9"/>
        <v>6</v>
      </c>
      <c r="P20">
        <f t="shared" si="10"/>
        <v>4</v>
      </c>
    </row>
    <row r="21" spans="1:16">
      <c r="A21" s="190">
        <v>19</v>
      </c>
      <c r="B21" s="191" t="s">
        <v>315</v>
      </c>
      <c r="C21" t="s">
        <v>297</v>
      </c>
      <c r="D21" s="48">
        <f>RAWDC3!D21</f>
        <v>42986.475312499999</v>
      </c>
      <c r="E21">
        <v>1</v>
      </c>
      <c r="F21">
        <v>1</v>
      </c>
      <c r="G21">
        <v>0</v>
      </c>
      <c r="H21">
        <f t="shared" si="0"/>
        <v>2</v>
      </c>
      <c r="I21">
        <v>6</v>
      </c>
      <c r="J21">
        <v>5</v>
      </c>
      <c r="K21">
        <v>0</v>
      </c>
      <c r="L21">
        <f t="shared" si="6"/>
        <v>11</v>
      </c>
      <c r="M21">
        <f t="shared" si="7"/>
        <v>13</v>
      </c>
      <c r="N21">
        <f t="shared" si="8"/>
        <v>7</v>
      </c>
      <c r="O21">
        <f t="shared" si="9"/>
        <v>6</v>
      </c>
      <c r="P21">
        <f t="shared" si="10"/>
        <v>0</v>
      </c>
    </row>
    <row r="22" spans="1:16">
      <c r="A22" s="192">
        <v>20</v>
      </c>
      <c r="B22" s="193" t="s">
        <v>315</v>
      </c>
      <c r="C22" t="s">
        <v>297</v>
      </c>
      <c r="D22" s="48">
        <f>RAWDC3!D22</f>
        <v>43011.712997685187</v>
      </c>
      <c r="E22">
        <v>2</v>
      </c>
      <c r="F22">
        <v>1</v>
      </c>
      <c r="G22">
        <v>2</v>
      </c>
      <c r="H22">
        <f t="shared" si="0"/>
        <v>5</v>
      </c>
      <c r="I22">
        <v>3</v>
      </c>
      <c r="J22">
        <v>2</v>
      </c>
      <c r="K22">
        <v>0</v>
      </c>
      <c r="L22">
        <f t="shared" ref="L22:L27" si="11">SUM(I22:K22)</f>
        <v>5</v>
      </c>
      <c r="M22">
        <f t="shared" ref="M22:M27" si="12">SUM(H22,L22)</f>
        <v>10</v>
      </c>
      <c r="N22">
        <f t="shared" ref="N22:N27" si="13">SUM(E22,I22)</f>
        <v>5</v>
      </c>
      <c r="O22">
        <f t="shared" ref="O22:O27" si="14">SUM(F22,J22)</f>
        <v>3</v>
      </c>
      <c r="P22">
        <f t="shared" ref="P22:P27" si="15">SUM(G22,K22)</f>
        <v>2</v>
      </c>
    </row>
    <row r="23" spans="1:16">
      <c r="A23" s="190">
        <v>21</v>
      </c>
      <c r="B23" s="191" t="s">
        <v>316</v>
      </c>
      <c r="C23" t="s">
        <v>297</v>
      </c>
      <c r="D23" s="48">
        <f>RAWDC3!D23</f>
        <v>43022.357349537036</v>
      </c>
      <c r="E23">
        <v>0</v>
      </c>
      <c r="F23">
        <v>2</v>
      </c>
      <c r="G23">
        <v>0</v>
      </c>
      <c r="H23">
        <f t="shared" si="0"/>
        <v>2</v>
      </c>
      <c r="I23">
        <v>5</v>
      </c>
      <c r="J23">
        <v>5</v>
      </c>
      <c r="K23">
        <v>2</v>
      </c>
      <c r="L23">
        <f t="shared" si="11"/>
        <v>12</v>
      </c>
      <c r="M23">
        <f t="shared" si="12"/>
        <v>14</v>
      </c>
      <c r="N23">
        <f t="shared" si="13"/>
        <v>5</v>
      </c>
      <c r="O23">
        <f t="shared" si="14"/>
        <v>7</v>
      </c>
      <c r="P23">
        <f t="shared" si="15"/>
        <v>2</v>
      </c>
    </row>
    <row r="24" spans="1:16">
      <c r="A24" s="192">
        <v>22</v>
      </c>
      <c r="B24" s="193" t="s">
        <v>315</v>
      </c>
      <c r="C24" t="s">
        <v>297</v>
      </c>
      <c r="D24" s="48">
        <f>RAWDC3!D24</f>
        <v>43031.703414351847</v>
      </c>
      <c r="E24">
        <v>0</v>
      </c>
      <c r="F24">
        <v>1</v>
      </c>
      <c r="G24">
        <v>0</v>
      </c>
      <c r="H24">
        <f t="shared" si="0"/>
        <v>1</v>
      </c>
      <c r="I24">
        <v>3</v>
      </c>
      <c r="J24">
        <v>2</v>
      </c>
      <c r="K24">
        <v>0</v>
      </c>
      <c r="L24">
        <f t="shared" si="11"/>
        <v>5</v>
      </c>
      <c r="M24">
        <f t="shared" si="12"/>
        <v>6</v>
      </c>
      <c r="N24">
        <f t="shared" si="13"/>
        <v>3</v>
      </c>
      <c r="O24">
        <f t="shared" si="14"/>
        <v>3</v>
      </c>
      <c r="P24">
        <f t="shared" si="15"/>
        <v>0</v>
      </c>
    </row>
    <row r="25" spans="1:16">
      <c r="A25" s="190">
        <v>23</v>
      </c>
      <c r="B25" s="191" t="s">
        <v>315</v>
      </c>
      <c r="C25" t="s">
        <v>297</v>
      </c>
      <c r="D25" s="48">
        <f>RAWDC3!D25</f>
        <v>43011.710370370369</v>
      </c>
      <c r="E25">
        <v>1</v>
      </c>
      <c r="F25">
        <v>4</v>
      </c>
      <c r="G25">
        <v>2</v>
      </c>
      <c r="H25">
        <f t="shared" si="0"/>
        <v>7</v>
      </c>
      <c r="I25">
        <v>4</v>
      </c>
      <c r="J25">
        <v>3</v>
      </c>
      <c r="K25">
        <v>0</v>
      </c>
      <c r="L25">
        <f t="shared" si="11"/>
        <v>7</v>
      </c>
      <c r="M25">
        <f t="shared" si="12"/>
        <v>14</v>
      </c>
      <c r="N25">
        <f t="shared" si="13"/>
        <v>5</v>
      </c>
      <c r="O25">
        <f t="shared" si="14"/>
        <v>7</v>
      </c>
      <c r="P25">
        <f t="shared" si="15"/>
        <v>2</v>
      </c>
    </row>
    <row r="26" spans="1:16">
      <c r="A26" s="192">
        <v>24</v>
      </c>
      <c r="B26" s="193" t="s">
        <v>315</v>
      </c>
      <c r="C26" t="s">
        <v>297</v>
      </c>
      <c r="D26" s="48">
        <f>RAWDC3!D26</f>
        <v>42992.703773148147</v>
      </c>
      <c r="E26">
        <v>0</v>
      </c>
      <c r="F26">
        <v>0</v>
      </c>
      <c r="G26">
        <v>0</v>
      </c>
      <c r="H26">
        <f t="shared" si="0"/>
        <v>0</v>
      </c>
      <c r="I26">
        <v>4</v>
      </c>
      <c r="J26">
        <v>3</v>
      </c>
      <c r="K26">
        <v>1</v>
      </c>
      <c r="L26">
        <f t="shared" si="11"/>
        <v>8</v>
      </c>
      <c r="M26">
        <f t="shared" si="12"/>
        <v>8</v>
      </c>
      <c r="N26">
        <f t="shared" si="13"/>
        <v>4</v>
      </c>
      <c r="O26">
        <f t="shared" si="14"/>
        <v>3</v>
      </c>
      <c r="P26">
        <f t="shared" si="15"/>
        <v>1</v>
      </c>
    </row>
    <row r="27" spans="1:16">
      <c r="A27" s="190">
        <v>25</v>
      </c>
      <c r="B27" s="191" t="s">
        <v>315</v>
      </c>
      <c r="C27" t="s">
        <v>297</v>
      </c>
      <c r="D27" s="48">
        <f>RAWDC3!D27</f>
        <v>42997.766562500001</v>
      </c>
      <c r="E27">
        <v>1</v>
      </c>
      <c r="F27">
        <v>0</v>
      </c>
      <c r="G27">
        <v>0</v>
      </c>
      <c r="H27">
        <f t="shared" si="0"/>
        <v>1</v>
      </c>
      <c r="I27">
        <v>3</v>
      </c>
      <c r="J27">
        <v>4</v>
      </c>
      <c r="K27">
        <v>0</v>
      </c>
      <c r="L27">
        <f t="shared" si="11"/>
        <v>7</v>
      </c>
      <c r="M27">
        <f t="shared" si="12"/>
        <v>8</v>
      </c>
      <c r="N27">
        <f t="shared" si="13"/>
        <v>4</v>
      </c>
      <c r="O27">
        <f t="shared" si="14"/>
        <v>4</v>
      </c>
      <c r="P27">
        <f t="shared" si="15"/>
        <v>0</v>
      </c>
    </row>
    <row r="28" spans="1:16">
      <c r="A28" s="192">
        <v>26</v>
      </c>
      <c r="B28" s="194" t="s">
        <v>315</v>
      </c>
      <c r="C28" t="s">
        <v>297</v>
      </c>
      <c r="D28" s="48">
        <f>RAWDC3!D28</f>
        <v>0</v>
      </c>
      <c r="H28">
        <f t="shared" si="0"/>
        <v>0</v>
      </c>
      <c r="L28">
        <f>SUM(I28:K28)</f>
        <v>0</v>
      </c>
      <c r="M28">
        <f>SUM(H28,L28)</f>
        <v>0</v>
      </c>
      <c r="N28">
        <f>SUM(E28,I28)</f>
        <v>0</v>
      </c>
      <c r="O28">
        <f>SUM(F28,J28)</f>
        <v>0</v>
      </c>
      <c r="P28">
        <f>SUM(G28,K28)</f>
        <v>0</v>
      </c>
    </row>
    <row r="29" spans="1:16">
      <c r="A29" s="190">
        <v>27</v>
      </c>
      <c r="B29" s="195" t="s">
        <v>315</v>
      </c>
      <c r="C29" t="s">
        <v>297</v>
      </c>
      <c r="D29" s="48">
        <f>RAWDC3!D29</f>
        <v>0</v>
      </c>
      <c r="H29">
        <f t="shared" si="0"/>
        <v>0</v>
      </c>
      <c r="L29">
        <f t="shared" ref="L29:L37" si="16">SUM(I29:K29)</f>
        <v>0</v>
      </c>
      <c r="M29">
        <f t="shared" ref="M29:M39" si="17">SUM(H29,L29)</f>
        <v>0</v>
      </c>
      <c r="N29">
        <f t="shared" ref="N29:N39" si="18">SUM(E29,I29)</f>
        <v>0</v>
      </c>
      <c r="O29">
        <f t="shared" ref="O29:O39" si="19">SUM(F29,J29)</f>
        <v>0</v>
      </c>
      <c r="P29">
        <f t="shared" ref="P29:P39" si="20">SUM(G29,K29)</f>
        <v>0</v>
      </c>
    </row>
    <row r="30" spans="1:16">
      <c r="A30" s="192">
        <v>28</v>
      </c>
      <c r="B30" s="194" t="s">
        <v>315</v>
      </c>
      <c r="C30" t="s">
        <v>297</v>
      </c>
      <c r="D30" s="48">
        <f>RAWDC3!D30</f>
        <v>0</v>
      </c>
      <c r="H30">
        <f t="shared" si="0"/>
        <v>0</v>
      </c>
      <c r="L30">
        <f t="shared" si="16"/>
        <v>0</v>
      </c>
      <c r="M30">
        <f t="shared" si="17"/>
        <v>0</v>
      </c>
      <c r="N30">
        <f t="shared" si="18"/>
        <v>0</v>
      </c>
      <c r="O30">
        <f t="shared" si="19"/>
        <v>0</v>
      </c>
      <c r="P30">
        <f t="shared" si="20"/>
        <v>0</v>
      </c>
    </row>
    <row r="31" spans="1:16">
      <c r="A31" s="190">
        <v>29</v>
      </c>
      <c r="B31" s="195" t="s">
        <v>315</v>
      </c>
      <c r="C31" t="s">
        <v>297</v>
      </c>
      <c r="D31" s="48">
        <f>RAWDC3!D31</f>
        <v>0</v>
      </c>
      <c r="H31">
        <f t="shared" si="0"/>
        <v>0</v>
      </c>
      <c r="L31">
        <f t="shared" si="16"/>
        <v>0</v>
      </c>
      <c r="M31">
        <f t="shared" si="17"/>
        <v>0</v>
      </c>
      <c r="N31">
        <f t="shared" si="18"/>
        <v>0</v>
      </c>
      <c r="O31">
        <f t="shared" si="19"/>
        <v>0</v>
      </c>
      <c r="P31">
        <f t="shared" si="20"/>
        <v>0</v>
      </c>
    </row>
    <row r="32" spans="1:16">
      <c r="A32" s="192">
        <v>30</v>
      </c>
      <c r="B32" s="194" t="s">
        <v>315</v>
      </c>
      <c r="C32" t="s">
        <v>297</v>
      </c>
      <c r="D32" s="48">
        <f>RAWDC3!D32</f>
        <v>0</v>
      </c>
      <c r="H32">
        <f t="shared" si="0"/>
        <v>0</v>
      </c>
      <c r="L32">
        <f t="shared" si="16"/>
        <v>0</v>
      </c>
      <c r="M32">
        <f t="shared" si="17"/>
        <v>0</v>
      </c>
      <c r="N32">
        <f t="shared" si="18"/>
        <v>0</v>
      </c>
      <c r="O32">
        <f t="shared" si="19"/>
        <v>0</v>
      </c>
      <c r="P32">
        <f t="shared" si="20"/>
        <v>0</v>
      </c>
    </row>
    <row r="33" spans="1:16">
      <c r="A33" s="190">
        <v>31</v>
      </c>
      <c r="B33" s="195" t="s">
        <v>315</v>
      </c>
      <c r="C33" t="s">
        <v>297</v>
      </c>
      <c r="D33" s="48">
        <f>RAWDC3!D33</f>
        <v>0</v>
      </c>
      <c r="H33">
        <f t="shared" si="0"/>
        <v>0</v>
      </c>
      <c r="L33">
        <f t="shared" si="16"/>
        <v>0</v>
      </c>
      <c r="M33">
        <f t="shared" si="17"/>
        <v>0</v>
      </c>
      <c r="N33">
        <f t="shared" si="18"/>
        <v>0</v>
      </c>
      <c r="O33">
        <f t="shared" si="19"/>
        <v>0</v>
      </c>
      <c r="P33">
        <f t="shared" si="20"/>
        <v>0</v>
      </c>
    </row>
    <row r="34" spans="1:16">
      <c r="A34" s="200">
        <v>32</v>
      </c>
      <c r="B34" s="201" t="s">
        <v>315</v>
      </c>
      <c r="C34" t="s">
        <v>297</v>
      </c>
      <c r="D34" s="48">
        <f>RAWDC3!D34</f>
        <v>0</v>
      </c>
      <c r="H34">
        <f t="shared" si="0"/>
        <v>0</v>
      </c>
      <c r="L34">
        <f t="shared" si="16"/>
        <v>0</v>
      </c>
      <c r="M34">
        <f t="shared" si="17"/>
        <v>0</v>
      </c>
      <c r="N34">
        <f t="shared" si="18"/>
        <v>0</v>
      </c>
      <c r="O34">
        <f t="shared" si="19"/>
        <v>0</v>
      </c>
      <c r="P34">
        <f t="shared" si="20"/>
        <v>0</v>
      </c>
    </row>
    <row r="35" spans="1:16">
      <c r="A35" s="190">
        <v>33</v>
      </c>
      <c r="B35" s="195" t="s">
        <v>315</v>
      </c>
      <c r="C35" t="s">
        <v>297</v>
      </c>
      <c r="D35" s="48">
        <f>RAWDC3!D35</f>
        <v>0</v>
      </c>
      <c r="H35">
        <f t="shared" si="0"/>
        <v>0</v>
      </c>
      <c r="L35">
        <f t="shared" si="16"/>
        <v>0</v>
      </c>
      <c r="M35">
        <f t="shared" si="17"/>
        <v>0</v>
      </c>
      <c r="N35">
        <f t="shared" si="18"/>
        <v>0</v>
      </c>
      <c r="O35">
        <f t="shared" si="19"/>
        <v>0</v>
      </c>
      <c r="P35">
        <f t="shared" si="20"/>
        <v>0</v>
      </c>
    </row>
    <row r="36" spans="1:16">
      <c r="A36" s="192">
        <v>34</v>
      </c>
      <c r="B36" s="194" t="s">
        <v>316</v>
      </c>
      <c r="C36" t="s">
        <v>297</v>
      </c>
      <c r="D36" s="48">
        <f>RAWDC3!D36</f>
        <v>0</v>
      </c>
      <c r="H36">
        <f t="shared" si="0"/>
        <v>0</v>
      </c>
      <c r="L36">
        <f t="shared" si="16"/>
        <v>0</v>
      </c>
      <c r="M36">
        <f t="shared" si="17"/>
        <v>0</v>
      </c>
      <c r="N36">
        <f t="shared" si="18"/>
        <v>0</v>
      </c>
      <c r="O36">
        <f t="shared" si="19"/>
        <v>0</v>
      </c>
      <c r="P36">
        <f t="shared" si="20"/>
        <v>0</v>
      </c>
    </row>
    <row r="37" spans="1:16">
      <c r="A37" s="190">
        <v>35</v>
      </c>
      <c r="B37" s="195" t="s">
        <v>315</v>
      </c>
      <c r="C37" t="s">
        <v>297</v>
      </c>
      <c r="D37" s="48">
        <f>RAWDC3!D37</f>
        <v>0</v>
      </c>
      <c r="H37">
        <f t="shared" si="0"/>
        <v>0</v>
      </c>
      <c r="L37">
        <f t="shared" si="16"/>
        <v>0</v>
      </c>
      <c r="M37">
        <f t="shared" si="17"/>
        <v>0</v>
      </c>
      <c r="N37">
        <f t="shared" si="18"/>
        <v>0</v>
      </c>
      <c r="O37">
        <f t="shared" si="19"/>
        <v>0</v>
      </c>
      <c r="P37">
        <f t="shared" si="20"/>
        <v>0</v>
      </c>
    </row>
    <row r="38" spans="1:16">
      <c r="A38" s="192">
        <v>36</v>
      </c>
      <c r="B38" s="194" t="s">
        <v>315</v>
      </c>
      <c r="C38" t="s">
        <v>297</v>
      </c>
      <c r="D38" s="48">
        <f>RAWDC3!D38</f>
        <v>0</v>
      </c>
      <c r="H38">
        <f t="shared" si="0"/>
        <v>0</v>
      </c>
      <c r="L38">
        <f t="shared" ref="L38:L39" si="21">SUM(I38:K38)</f>
        <v>0</v>
      </c>
      <c r="M38">
        <f t="shared" si="17"/>
        <v>0</v>
      </c>
      <c r="N38">
        <f t="shared" si="18"/>
        <v>0</v>
      </c>
      <c r="O38">
        <f t="shared" si="19"/>
        <v>0</v>
      </c>
      <c r="P38">
        <f t="shared" si="20"/>
        <v>0</v>
      </c>
    </row>
    <row r="39" spans="1:16">
      <c r="A39" s="190">
        <v>37</v>
      </c>
      <c r="B39" s="195" t="s">
        <v>315</v>
      </c>
      <c r="C39" t="s">
        <v>297</v>
      </c>
      <c r="D39" s="48">
        <f>RAWDC3!D39</f>
        <v>43006.513159722221</v>
      </c>
      <c r="E39">
        <v>1</v>
      </c>
      <c r="F39">
        <v>0</v>
      </c>
      <c r="G39">
        <v>0</v>
      </c>
      <c r="H39">
        <f t="shared" si="0"/>
        <v>1</v>
      </c>
      <c r="I39">
        <v>2</v>
      </c>
      <c r="J39">
        <v>2</v>
      </c>
      <c r="K39">
        <v>1</v>
      </c>
      <c r="L39">
        <f t="shared" si="21"/>
        <v>5</v>
      </c>
      <c r="M39">
        <f t="shared" si="17"/>
        <v>6</v>
      </c>
      <c r="N39">
        <f t="shared" si="18"/>
        <v>3</v>
      </c>
      <c r="O39">
        <f t="shared" si="19"/>
        <v>2</v>
      </c>
      <c r="P39">
        <f t="shared" si="20"/>
        <v>1</v>
      </c>
    </row>
    <row r="40" spans="1:16">
      <c r="A40" s="192">
        <v>38</v>
      </c>
      <c r="B40" s="194" t="s">
        <v>315</v>
      </c>
      <c r="C40" t="s">
        <v>297</v>
      </c>
      <c r="D40" s="48">
        <f>RAWDC3!D40</f>
        <v>43005.399722222217</v>
      </c>
      <c r="E40">
        <v>2</v>
      </c>
      <c r="F40">
        <v>3</v>
      </c>
      <c r="G40">
        <v>1</v>
      </c>
      <c r="H40">
        <f t="shared" si="0"/>
        <v>6</v>
      </c>
      <c r="I40">
        <v>5</v>
      </c>
      <c r="J40">
        <v>7</v>
      </c>
      <c r="K40">
        <v>1</v>
      </c>
      <c r="L40">
        <f>SUM(I40:K40)</f>
        <v>13</v>
      </c>
      <c r="M40">
        <f>SUM(H40,L40)</f>
        <v>19</v>
      </c>
      <c r="N40">
        <f>SUM(E40,I40)</f>
        <v>7</v>
      </c>
      <c r="O40">
        <f>SUM(F40,J40)</f>
        <v>10</v>
      </c>
      <c r="P40">
        <f>SUM(G40,K40)</f>
        <v>2</v>
      </c>
    </row>
    <row r="41" spans="1:16">
      <c r="A41" s="190">
        <v>39</v>
      </c>
      <c r="B41" s="195" t="s">
        <v>315</v>
      </c>
      <c r="C41" t="s">
        <v>297</v>
      </c>
      <c r="D41" s="48">
        <f>RAWDC3!D41</f>
        <v>0</v>
      </c>
      <c r="H41">
        <f t="shared" si="0"/>
        <v>0</v>
      </c>
      <c r="L41">
        <f t="shared" ref="L41:L49" si="22">SUM(I41:K41)</f>
        <v>0</v>
      </c>
      <c r="M41">
        <f t="shared" ref="M41:M64" si="23">SUM(H41,L41)</f>
        <v>0</v>
      </c>
      <c r="N41">
        <f t="shared" ref="N41:N64" si="24">SUM(E41,I41)</f>
        <v>0</v>
      </c>
      <c r="O41">
        <f t="shared" ref="O41:O64" si="25">SUM(F41,J41)</f>
        <v>0</v>
      </c>
      <c r="P41">
        <f t="shared" ref="P41:P64" si="26">SUM(G41,K41)</f>
        <v>0</v>
      </c>
    </row>
    <row r="42" spans="1:16">
      <c r="A42" s="192">
        <v>40</v>
      </c>
      <c r="B42" s="194" t="s">
        <v>315</v>
      </c>
      <c r="C42" t="s">
        <v>297</v>
      </c>
      <c r="D42" s="48">
        <f>RAWDC3!D42</f>
        <v>42999.511250000003</v>
      </c>
      <c r="E42">
        <v>4</v>
      </c>
      <c r="F42">
        <v>4</v>
      </c>
      <c r="G42">
        <v>1</v>
      </c>
      <c r="H42">
        <f t="shared" si="0"/>
        <v>9</v>
      </c>
      <c r="I42">
        <v>7</v>
      </c>
      <c r="J42">
        <v>6</v>
      </c>
      <c r="K42">
        <v>3</v>
      </c>
      <c r="L42">
        <f t="shared" si="22"/>
        <v>16</v>
      </c>
      <c r="M42">
        <f t="shared" si="23"/>
        <v>25</v>
      </c>
      <c r="N42">
        <f t="shared" si="24"/>
        <v>11</v>
      </c>
      <c r="O42">
        <f t="shared" si="25"/>
        <v>10</v>
      </c>
      <c r="P42">
        <f t="shared" si="26"/>
        <v>4</v>
      </c>
    </row>
    <row r="43" spans="1:16">
      <c r="A43" s="190">
        <v>41</v>
      </c>
      <c r="B43" s="195" t="s">
        <v>315</v>
      </c>
      <c r="C43" t="s">
        <v>297</v>
      </c>
      <c r="D43" s="48">
        <f>RAWDC3!D43</f>
        <v>42999.51116898148</v>
      </c>
      <c r="E43">
        <v>0</v>
      </c>
      <c r="F43">
        <v>2</v>
      </c>
      <c r="G43">
        <v>1</v>
      </c>
      <c r="H43">
        <f t="shared" si="0"/>
        <v>3</v>
      </c>
      <c r="I43">
        <v>5</v>
      </c>
      <c r="J43">
        <v>7</v>
      </c>
      <c r="K43">
        <v>1</v>
      </c>
      <c r="L43">
        <f t="shared" si="22"/>
        <v>13</v>
      </c>
      <c r="M43">
        <f t="shared" si="23"/>
        <v>16</v>
      </c>
      <c r="N43">
        <f t="shared" si="24"/>
        <v>5</v>
      </c>
      <c r="O43">
        <f t="shared" si="25"/>
        <v>9</v>
      </c>
      <c r="P43">
        <f t="shared" si="26"/>
        <v>2</v>
      </c>
    </row>
    <row r="44" spans="1:16">
      <c r="A44" s="192">
        <v>42</v>
      </c>
      <c r="B44" s="194" t="s">
        <v>316</v>
      </c>
      <c r="C44" t="s">
        <v>297</v>
      </c>
      <c r="D44" s="48">
        <f>RAWDC3!D44</f>
        <v>0</v>
      </c>
      <c r="H44">
        <f t="shared" si="0"/>
        <v>0</v>
      </c>
      <c r="L44">
        <f t="shared" si="22"/>
        <v>0</v>
      </c>
      <c r="M44">
        <f t="shared" si="23"/>
        <v>0</v>
      </c>
      <c r="N44">
        <f t="shared" si="24"/>
        <v>0</v>
      </c>
      <c r="O44">
        <f t="shared" si="25"/>
        <v>0</v>
      </c>
      <c r="P44">
        <f t="shared" si="26"/>
        <v>0</v>
      </c>
    </row>
    <row r="45" spans="1:16">
      <c r="A45" s="190">
        <v>43</v>
      </c>
      <c r="B45" s="195" t="s">
        <v>315</v>
      </c>
      <c r="C45" t="s">
        <v>297</v>
      </c>
      <c r="D45" s="48">
        <f>RAWDC3!D45</f>
        <v>43005.399421296293</v>
      </c>
      <c r="E45">
        <v>0</v>
      </c>
      <c r="F45">
        <v>0</v>
      </c>
      <c r="G45">
        <v>0</v>
      </c>
      <c r="H45">
        <f t="shared" si="0"/>
        <v>0</v>
      </c>
      <c r="I45">
        <v>5</v>
      </c>
      <c r="J45">
        <v>4</v>
      </c>
      <c r="K45">
        <v>2</v>
      </c>
      <c r="L45">
        <f t="shared" si="22"/>
        <v>11</v>
      </c>
      <c r="M45">
        <f t="shared" si="23"/>
        <v>11</v>
      </c>
      <c r="N45">
        <f t="shared" si="24"/>
        <v>5</v>
      </c>
      <c r="O45">
        <f t="shared" si="25"/>
        <v>4</v>
      </c>
      <c r="P45">
        <f t="shared" si="26"/>
        <v>2</v>
      </c>
    </row>
    <row r="46" spans="1:16">
      <c r="A46" s="192">
        <v>44</v>
      </c>
      <c r="B46" s="194" t="s">
        <v>315</v>
      </c>
      <c r="C46" t="s">
        <v>297</v>
      </c>
      <c r="D46" s="48">
        <f>RAWDC3!D46</f>
        <v>0</v>
      </c>
      <c r="H46">
        <f t="shared" si="0"/>
        <v>0</v>
      </c>
      <c r="L46">
        <f t="shared" si="22"/>
        <v>0</v>
      </c>
      <c r="M46">
        <f t="shared" si="23"/>
        <v>0</v>
      </c>
      <c r="N46">
        <f t="shared" si="24"/>
        <v>0</v>
      </c>
      <c r="O46">
        <f t="shared" si="25"/>
        <v>0</v>
      </c>
      <c r="P46">
        <f t="shared" si="26"/>
        <v>0</v>
      </c>
    </row>
    <row r="47" spans="1:16">
      <c r="A47" s="190">
        <v>45</v>
      </c>
      <c r="B47" s="195" t="s">
        <v>316</v>
      </c>
      <c r="C47" t="s">
        <v>297</v>
      </c>
      <c r="D47" s="48">
        <f>RAWDC3!D47</f>
        <v>43013.468148148153</v>
      </c>
      <c r="E47">
        <v>1</v>
      </c>
      <c r="F47">
        <v>0</v>
      </c>
      <c r="G47">
        <v>0</v>
      </c>
      <c r="H47">
        <f t="shared" si="0"/>
        <v>1</v>
      </c>
      <c r="I47">
        <v>4</v>
      </c>
      <c r="J47">
        <v>3</v>
      </c>
      <c r="K47">
        <v>1</v>
      </c>
      <c r="L47">
        <f t="shared" si="22"/>
        <v>8</v>
      </c>
      <c r="M47">
        <f t="shared" si="23"/>
        <v>9</v>
      </c>
      <c r="N47">
        <f t="shared" si="24"/>
        <v>5</v>
      </c>
      <c r="O47">
        <f t="shared" si="25"/>
        <v>3</v>
      </c>
      <c r="P47">
        <f t="shared" si="26"/>
        <v>1</v>
      </c>
    </row>
    <row r="48" spans="1:16">
      <c r="A48" s="192">
        <v>46</v>
      </c>
      <c r="B48" s="194" t="s">
        <v>316</v>
      </c>
      <c r="C48" t="s">
        <v>297</v>
      </c>
      <c r="D48" s="48">
        <f>RAWDC3!D48</f>
        <v>0</v>
      </c>
      <c r="H48">
        <f t="shared" si="0"/>
        <v>0</v>
      </c>
      <c r="L48">
        <f t="shared" si="22"/>
        <v>0</v>
      </c>
      <c r="M48">
        <f t="shared" si="23"/>
        <v>0</v>
      </c>
      <c r="N48">
        <f t="shared" si="24"/>
        <v>0</v>
      </c>
      <c r="O48">
        <f t="shared" si="25"/>
        <v>0</v>
      </c>
      <c r="P48">
        <f t="shared" si="26"/>
        <v>0</v>
      </c>
    </row>
    <row r="49" spans="1:16">
      <c r="A49" s="190">
        <v>47</v>
      </c>
      <c r="B49" s="195" t="s">
        <v>315</v>
      </c>
      <c r="C49" t="s">
        <v>297</v>
      </c>
      <c r="D49" s="48">
        <f>RAWDC3!D49</f>
        <v>0</v>
      </c>
      <c r="H49">
        <f t="shared" si="0"/>
        <v>0</v>
      </c>
      <c r="L49">
        <f t="shared" si="22"/>
        <v>0</v>
      </c>
      <c r="M49">
        <f t="shared" si="23"/>
        <v>0</v>
      </c>
      <c r="N49">
        <f t="shared" si="24"/>
        <v>0</v>
      </c>
      <c r="O49">
        <f t="shared" si="25"/>
        <v>0</v>
      </c>
      <c r="P49">
        <f t="shared" si="26"/>
        <v>0</v>
      </c>
    </row>
    <row r="50" spans="1:16">
      <c r="A50" s="192">
        <v>48</v>
      </c>
      <c r="B50" s="194" t="s">
        <v>315</v>
      </c>
      <c r="C50" t="s">
        <v>297</v>
      </c>
      <c r="D50" s="48">
        <f>RAWDC3!D50</f>
        <v>0</v>
      </c>
      <c r="H50">
        <f t="shared" si="0"/>
        <v>0</v>
      </c>
      <c r="L50">
        <f t="shared" ref="L50:L64" si="27">SUM(I50:K50)</f>
        <v>0</v>
      </c>
      <c r="M50">
        <f t="shared" si="23"/>
        <v>0</v>
      </c>
      <c r="N50">
        <f t="shared" si="24"/>
        <v>0</v>
      </c>
      <c r="O50">
        <f t="shared" si="25"/>
        <v>0</v>
      </c>
      <c r="P50">
        <f t="shared" si="26"/>
        <v>0</v>
      </c>
    </row>
    <row r="51" spans="1:16">
      <c r="A51" s="190">
        <v>49</v>
      </c>
      <c r="B51" s="195" t="s">
        <v>315</v>
      </c>
      <c r="C51" t="s">
        <v>297</v>
      </c>
      <c r="D51" s="48">
        <f>RAWDC3!D51</f>
        <v>43066.710162037038</v>
      </c>
      <c r="E51">
        <v>3</v>
      </c>
      <c r="F51">
        <v>3</v>
      </c>
      <c r="G51">
        <v>0</v>
      </c>
      <c r="H51">
        <f t="shared" si="0"/>
        <v>6</v>
      </c>
      <c r="I51">
        <v>9</v>
      </c>
      <c r="J51">
        <v>6</v>
      </c>
      <c r="K51">
        <v>2</v>
      </c>
      <c r="L51">
        <f t="shared" si="27"/>
        <v>17</v>
      </c>
      <c r="M51">
        <f t="shared" si="23"/>
        <v>23</v>
      </c>
      <c r="N51">
        <f t="shared" si="24"/>
        <v>12</v>
      </c>
      <c r="O51">
        <f t="shared" si="25"/>
        <v>9</v>
      </c>
      <c r="P51">
        <f t="shared" si="26"/>
        <v>2</v>
      </c>
    </row>
    <row r="52" spans="1:16">
      <c r="A52" s="192">
        <v>50</v>
      </c>
      <c r="B52" s="194" t="s">
        <v>315</v>
      </c>
      <c r="C52" t="s">
        <v>297</v>
      </c>
      <c r="D52" s="48">
        <f>RAWDC3!D52</f>
        <v>0</v>
      </c>
      <c r="H52">
        <f t="shared" si="0"/>
        <v>0</v>
      </c>
      <c r="L52">
        <f t="shared" si="27"/>
        <v>0</v>
      </c>
      <c r="M52">
        <f t="shared" si="23"/>
        <v>0</v>
      </c>
      <c r="N52">
        <f t="shared" si="24"/>
        <v>0</v>
      </c>
      <c r="O52">
        <f t="shared" si="25"/>
        <v>0</v>
      </c>
      <c r="P52">
        <f t="shared" si="26"/>
        <v>0</v>
      </c>
    </row>
    <row r="53" spans="1:16">
      <c r="A53" s="190">
        <v>51</v>
      </c>
      <c r="B53" s="195" t="s">
        <v>316</v>
      </c>
      <c r="C53" t="s">
        <v>297</v>
      </c>
      <c r="D53" s="48">
        <f>RAWDC3!D53</f>
        <v>0</v>
      </c>
      <c r="H53">
        <f t="shared" si="0"/>
        <v>0</v>
      </c>
      <c r="L53">
        <f t="shared" si="27"/>
        <v>0</v>
      </c>
      <c r="M53">
        <f t="shared" si="23"/>
        <v>0</v>
      </c>
      <c r="N53">
        <f t="shared" si="24"/>
        <v>0</v>
      </c>
      <c r="O53">
        <f t="shared" si="25"/>
        <v>0</v>
      </c>
      <c r="P53">
        <f t="shared" si="26"/>
        <v>0</v>
      </c>
    </row>
    <row r="54" spans="1:16">
      <c r="A54" s="192">
        <v>52</v>
      </c>
      <c r="B54" s="194" t="s">
        <v>315</v>
      </c>
      <c r="C54" t="s">
        <v>297</v>
      </c>
      <c r="D54" s="48">
        <f>RAWDC3!D54</f>
        <v>0</v>
      </c>
      <c r="H54">
        <f t="shared" si="0"/>
        <v>0</v>
      </c>
      <c r="L54">
        <f t="shared" si="27"/>
        <v>0</v>
      </c>
      <c r="M54">
        <f t="shared" si="23"/>
        <v>0</v>
      </c>
      <c r="N54">
        <f t="shared" si="24"/>
        <v>0</v>
      </c>
      <c r="O54">
        <f t="shared" si="25"/>
        <v>0</v>
      </c>
      <c r="P54">
        <f t="shared" si="26"/>
        <v>0</v>
      </c>
    </row>
    <row r="55" spans="1:16">
      <c r="A55" s="190">
        <v>53</v>
      </c>
      <c r="B55" s="195" t="s">
        <v>316</v>
      </c>
      <c r="C55" t="s">
        <v>297</v>
      </c>
      <c r="D55" s="48">
        <f>RAWDC3!D55</f>
        <v>0</v>
      </c>
      <c r="H55">
        <f t="shared" si="0"/>
        <v>0</v>
      </c>
      <c r="L55">
        <f t="shared" si="27"/>
        <v>0</v>
      </c>
      <c r="M55">
        <f t="shared" si="23"/>
        <v>0</v>
      </c>
      <c r="N55">
        <f t="shared" si="24"/>
        <v>0</v>
      </c>
      <c r="O55">
        <f t="shared" si="25"/>
        <v>0</v>
      </c>
      <c r="P55">
        <f t="shared" si="26"/>
        <v>0</v>
      </c>
    </row>
    <row r="56" spans="1:16">
      <c r="A56" s="192">
        <v>54</v>
      </c>
      <c r="B56" s="194" t="s">
        <v>315</v>
      </c>
      <c r="C56" t="s">
        <v>297</v>
      </c>
      <c r="D56" s="48">
        <f>RAWDC3!D56</f>
        <v>0</v>
      </c>
      <c r="H56">
        <f t="shared" si="0"/>
        <v>0</v>
      </c>
      <c r="L56">
        <f t="shared" si="27"/>
        <v>0</v>
      </c>
      <c r="M56">
        <f t="shared" si="23"/>
        <v>0</v>
      </c>
      <c r="N56">
        <f t="shared" si="24"/>
        <v>0</v>
      </c>
      <c r="O56">
        <f t="shared" si="25"/>
        <v>0</v>
      </c>
      <c r="P56">
        <f t="shared" si="26"/>
        <v>0</v>
      </c>
    </row>
    <row r="57" spans="1:16">
      <c r="A57" s="190">
        <v>55</v>
      </c>
      <c r="B57" s="195" t="s">
        <v>315</v>
      </c>
      <c r="C57" t="s">
        <v>297</v>
      </c>
      <c r="D57" s="48">
        <f>RAWDC3!D57</f>
        <v>0</v>
      </c>
      <c r="H57">
        <f t="shared" si="0"/>
        <v>0</v>
      </c>
      <c r="L57">
        <f t="shared" si="27"/>
        <v>0</v>
      </c>
      <c r="M57">
        <f t="shared" si="23"/>
        <v>0</v>
      </c>
      <c r="N57">
        <f t="shared" si="24"/>
        <v>0</v>
      </c>
      <c r="O57">
        <f t="shared" si="25"/>
        <v>0</v>
      </c>
      <c r="P57">
        <f t="shared" si="26"/>
        <v>0</v>
      </c>
    </row>
    <row r="58" spans="1:16">
      <c r="A58" s="192">
        <v>56</v>
      </c>
      <c r="B58" s="196" t="s">
        <v>315</v>
      </c>
      <c r="C58" t="s">
        <v>297</v>
      </c>
      <c r="D58" s="48">
        <f>RAWDC3!D58</f>
        <v>0</v>
      </c>
      <c r="H58">
        <f t="shared" si="0"/>
        <v>0</v>
      </c>
      <c r="L58">
        <f t="shared" si="27"/>
        <v>0</v>
      </c>
      <c r="M58">
        <f t="shared" si="23"/>
        <v>0</v>
      </c>
      <c r="N58">
        <f t="shared" si="24"/>
        <v>0</v>
      </c>
      <c r="O58">
        <f t="shared" si="25"/>
        <v>0</v>
      </c>
      <c r="P58">
        <f t="shared" si="26"/>
        <v>0</v>
      </c>
    </row>
    <row r="59" spans="1:16">
      <c r="A59" s="190">
        <v>57</v>
      </c>
      <c r="B59" s="197" t="s">
        <v>315</v>
      </c>
      <c r="C59" t="s">
        <v>297</v>
      </c>
      <c r="D59" s="48">
        <f>RAWDC3!D59</f>
        <v>0</v>
      </c>
      <c r="H59">
        <f t="shared" si="0"/>
        <v>0</v>
      </c>
      <c r="L59">
        <f t="shared" si="27"/>
        <v>0</v>
      </c>
      <c r="M59">
        <f t="shared" si="23"/>
        <v>0</v>
      </c>
      <c r="N59">
        <f t="shared" si="24"/>
        <v>0</v>
      </c>
      <c r="O59">
        <f t="shared" si="25"/>
        <v>0</v>
      </c>
      <c r="P59">
        <f t="shared" si="26"/>
        <v>0</v>
      </c>
    </row>
    <row r="60" spans="1:16">
      <c r="A60" s="192">
        <v>58</v>
      </c>
      <c r="B60" s="196" t="s">
        <v>315</v>
      </c>
      <c r="C60" t="s">
        <v>297</v>
      </c>
      <c r="D60" s="48">
        <f>RAWDC3!D60</f>
        <v>0</v>
      </c>
      <c r="H60">
        <f t="shared" si="0"/>
        <v>0</v>
      </c>
      <c r="L60">
        <f t="shared" si="27"/>
        <v>0</v>
      </c>
      <c r="M60">
        <f t="shared" si="23"/>
        <v>0</v>
      </c>
      <c r="N60">
        <f t="shared" si="24"/>
        <v>0</v>
      </c>
      <c r="O60">
        <f t="shared" si="25"/>
        <v>0</v>
      </c>
      <c r="P60">
        <f t="shared" si="26"/>
        <v>0</v>
      </c>
    </row>
    <row r="61" spans="1:16">
      <c r="A61" s="190">
        <v>59</v>
      </c>
      <c r="B61" s="197" t="s">
        <v>315</v>
      </c>
      <c r="C61" t="s">
        <v>297</v>
      </c>
      <c r="D61" s="48">
        <f>RAWDC3!D61</f>
        <v>0</v>
      </c>
      <c r="H61">
        <f t="shared" si="0"/>
        <v>0</v>
      </c>
      <c r="L61">
        <f t="shared" si="27"/>
        <v>0</v>
      </c>
      <c r="M61">
        <f t="shared" si="23"/>
        <v>0</v>
      </c>
      <c r="N61">
        <f t="shared" si="24"/>
        <v>0</v>
      </c>
      <c r="O61">
        <f t="shared" si="25"/>
        <v>0</v>
      </c>
      <c r="P61">
        <f t="shared" si="26"/>
        <v>0</v>
      </c>
    </row>
    <row r="62" spans="1:16">
      <c r="A62" s="192">
        <v>60</v>
      </c>
      <c r="B62" s="196" t="s">
        <v>315</v>
      </c>
      <c r="C62" t="s">
        <v>297</v>
      </c>
      <c r="D62" s="48">
        <f>RAWDC3!D62</f>
        <v>43014.664212962962</v>
      </c>
      <c r="E62">
        <v>1</v>
      </c>
      <c r="F62">
        <v>1</v>
      </c>
      <c r="G62">
        <v>0</v>
      </c>
      <c r="H62">
        <f t="shared" si="0"/>
        <v>2</v>
      </c>
      <c r="I62">
        <v>2</v>
      </c>
      <c r="J62">
        <v>5</v>
      </c>
      <c r="K62">
        <v>2</v>
      </c>
      <c r="L62">
        <f t="shared" si="27"/>
        <v>9</v>
      </c>
      <c r="M62">
        <f t="shared" si="23"/>
        <v>11</v>
      </c>
      <c r="N62">
        <f t="shared" si="24"/>
        <v>3</v>
      </c>
      <c r="O62">
        <f t="shared" si="25"/>
        <v>6</v>
      </c>
      <c r="P62">
        <f t="shared" si="26"/>
        <v>2</v>
      </c>
    </row>
    <row r="63" spans="1:16">
      <c r="A63" s="190">
        <v>61</v>
      </c>
      <c r="B63" s="197" t="s">
        <v>315</v>
      </c>
      <c r="C63" t="s">
        <v>297</v>
      </c>
      <c r="D63" s="48">
        <f>RAWDC3!D63</f>
        <v>43011.460868055547</v>
      </c>
      <c r="E63">
        <v>0</v>
      </c>
      <c r="F63">
        <v>1</v>
      </c>
      <c r="G63">
        <v>1</v>
      </c>
      <c r="H63">
        <f t="shared" si="0"/>
        <v>2</v>
      </c>
      <c r="I63">
        <v>3</v>
      </c>
      <c r="J63">
        <v>5</v>
      </c>
      <c r="K63">
        <v>3</v>
      </c>
      <c r="L63">
        <f t="shared" si="27"/>
        <v>11</v>
      </c>
      <c r="M63">
        <f t="shared" si="23"/>
        <v>13</v>
      </c>
      <c r="N63">
        <f t="shared" si="24"/>
        <v>3</v>
      </c>
      <c r="O63">
        <f t="shared" si="25"/>
        <v>6</v>
      </c>
      <c r="P63">
        <f t="shared" si="26"/>
        <v>4</v>
      </c>
    </row>
    <row r="64" spans="1:16">
      <c r="A64" s="192">
        <v>62</v>
      </c>
      <c r="B64" s="196" t="s">
        <v>315</v>
      </c>
      <c r="C64" t="s">
        <v>297</v>
      </c>
      <c r="D64" s="48">
        <f>RAWDC3!D64</f>
        <v>0</v>
      </c>
      <c r="H64">
        <f t="shared" si="0"/>
        <v>0</v>
      </c>
      <c r="L64">
        <f t="shared" si="27"/>
        <v>0</v>
      </c>
      <c r="M64">
        <f t="shared" si="23"/>
        <v>0</v>
      </c>
      <c r="N64">
        <f t="shared" si="24"/>
        <v>0</v>
      </c>
      <c r="O64">
        <f t="shared" si="25"/>
        <v>0</v>
      </c>
      <c r="P64">
        <f t="shared" si="26"/>
        <v>0</v>
      </c>
    </row>
    <row r="65" spans="1:16">
      <c r="A65" s="190">
        <v>63</v>
      </c>
      <c r="B65" s="197" t="s">
        <v>316</v>
      </c>
      <c r="C65" t="s">
        <v>297</v>
      </c>
      <c r="D65" s="48">
        <f>RAWDC3!D65</f>
        <v>0</v>
      </c>
      <c r="H65">
        <f t="shared" si="0"/>
        <v>0</v>
      </c>
      <c r="L65">
        <f>SUM(I65:K65)</f>
        <v>0</v>
      </c>
      <c r="M65">
        <f>SUM(H65,L65)</f>
        <v>0</v>
      </c>
      <c r="N65">
        <f>SUM(E65,I65)</f>
        <v>0</v>
      </c>
      <c r="O65">
        <f>SUM(F65,J65)</f>
        <v>0</v>
      </c>
      <c r="P65">
        <f>SUM(G65,K65)</f>
        <v>0</v>
      </c>
    </row>
    <row r="66" spans="1:16">
      <c r="A66" s="192">
        <v>64</v>
      </c>
      <c r="B66" s="196" t="s">
        <v>315</v>
      </c>
      <c r="C66" t="s">
        <v>297</v>
      </c>
      <c r="D66" s="48">
        <f>RAWDC3!D66</f>
        <v>0</v>
      </c>
      <c r="H66">
        <f t="shared" si="0"/>
        <v>0</v>
      </c>
      <c r="L66">
        <f t="shared" ref="L66" si="28">SUM(I66:K66)</f>
        <v>0</v>
      </c>
      <c r="M66">
        <f t="shared" ref="M66" si="29">SUM(H66,L66)</f>
        <v>0</v>
      </c>
      <c r="N66">
        <f t="shared" ref="N66" si="30">SUM(E66,I66)</f>
        <v>0</v>
      </c>
      <c r="O66">
        <f t="shared" ref="O66" si="31">SUM(F66,J66)</f>
        <v>0</v>
      </c>
      <c r="P66">
        <f t="shared" ref="P66" si="32">SUM(G66,K66)</f>
        <v>0</v>
      </c>
    </row>
    <row r="67" spans="1:16">
      <c r="A67" s="190">
        <v>65</v>
      </c>
      <c r="B67" s="197" t="s">
        <v>316</v>
      </c>
      <c r="C67" t="s">
        <v>297</v>
      </c>
      <c r="D67" s="48">
        <f>RAWDC3!D67</f>
        <v>0</v>
      </c>
      <c r="H67">
        <f t="shared" si="0"/>
        <v>0</v>
      </c>
      <c r="L67">
        <f>SUM(I67:K67)</f>
        <v>0</v>
      </c>
      <c r="M67">
        <f>SUM(H67,L67)</f>
        <v>0</v>
      </c>
      <c r="N67">
        <f>SUM(E67,I67)</f>
        <v>0</v>
      </c>
      <c r="O67">
        <f>SUM(F67,J67)</f>
        <v>0</v>
      </c>
      <c r="P67">
        <f>SUM(G67,K67)</f>
        <v>0</v>
      </c>
    </row>
    <row r="68" spans="1:16">
      <c r="A68" s="192">
        <v>66</v>
      </c>
      <c r="B68" s="196" t="s">
        <v>315</v>
      </c>
      <c r="C68" t="s">
        <v>297</v>
      </c>
      <c r="D68" s="48">
        <f>RAWDC3!D68</f>
        <v>0</v>
      </c>
      <c r="H68">
        <f t="shared" ref="H68:H131" si="33">SUM(E68:G68)</f>
        <v>0</v>
      </c>
      <c r="L68">
        <f t="shared" ref="L68:L76" si="34">SUM(I68:K68)</f>
        <v>0</v>
      </c>
      <c r="M68">
        <f t="shared" ref="M68:M89" si="35">SUM(H68,L68)</f>
        <v>0</v>
      </c>
      <c r="N68">
        <f t="shared" ref="N68:N89" si="36">SUM(E68,I68)</f>
        <v>0</v>
      </c>
      <c r="O68">
        <f t="shared" ref="O68:O89" si="37">SUM(F68,J68)</f>
        <v>0</v>
      </c>
      <c r="P68">
        <f t="shared" ref="P68:P89" si="38">SUM(G68,K68)</f>
        <v>0</v>
      </c>
    </row>
    <row r="69" spans="1:16">
      <c r="A69" s="190">
        <v>67</v>
      </c>
      <c r="B69" s="197" t="s">
        <v>316</v>
      </c>
      <c r="C69" t="s">
        <v>297</v>
      </c>
      <c r="D69" s="48">
        <f>RAWDC3!D69</f>
        <v>0</v>
      </c>
      <c r="H69">
        <f t="shared" si="33"/>
        <v>0</v>
      </c>
      <c r="L69">
        <f t="shared" si="34"/>
        <v>0</v>
      </c>
      <c r="M69">
        <f t="shared" si="35"/>
        <v>0</v>
      </c>
      <c r="N69">
        <f t="shared" si="36"/>
        <v>0</v>
      </c>
      <c r="O69">
        <f t="shared" si="37"/>
        <v>0</v>
      </c>
      <c r="P69">
        <f t="shared" si="38"/>
        <v>0</v>
      </c>
    </row>
    <row r="70" spans="1:16">
      <c r="A70" s="192">
        <v>68</v>
      </c>
      <c r="B70" s="196" t="s">
        <v>315</v>
      </c>
      <c r="C70" t="s">
        <v>297</v>
      </c>
      <c r="D70" s="48">
        <f>RAWDC3!D70</f>
        <v>0</v>
      </c>
      <c r="H70">
        <f t="shared" si="33"/>
        <v>0</v>
      </c>
      <c r="L70">
        <f t="shared" si="34"/>
        <v>0</v>
      </c>
      <c r="M70">
        <f t="shared" si="35"/>
        <v>0</v>
      </c>
      <c r="N70">
        <f t="shared" si="36"/>
        <v>0</v>
      </c>
      <c r="O70">
        <f t="shared" si="37"/>
        <v>0</v>
      </c>
      <c r="P70">
        <f t="shared" si="38"/>
        <v>0</v>
      </c>
    </row>
    <row r="71" spans="1:16">
      <c r="A71" s="190">
        <v>69</v>
      </c>
      <c r="B71" s="197" t="s">
        <v>315</v>
      </c>
      <c r="C71" t="s">
        <v>297</v>
      </c>
      <c r="D71" s="48">
        <f>RAWDC3!D71</f>
        <v>0</v>
      </c>
      <c r="H71">
        <f t="shared" si="33"/>
        <v>0</v>
      </c>
      <c r="L71">
        <f t="shared" si="34"/>
        <v>0</v>
      </c>
      <c r="M71">
        <f t="shared" si="35"/>
        <v>0</v>
      </c>
      <c r="N71">
        <f t="shared" si="36"/>
        <v>0</v>
      </c>
      <c r="O71">
        <f t="shared" si="37"/>
        <v>0</v>
      </c>
      <c r="P71">
        <f t="shared" si="38"/>
        <v>0</v>
      </c>
    </row>
    <row r="72" spans="1:16">
      <c r="A72" s="192">
        <v>70</v>
      </c>
      <c r="B72" s="196" t="s">
        <v>315</v>
      </c>
      <c r="C72" t="s">
        <v>297</v>
      </c>
      <c r="D72" s="48">
        <f>RAWDC3!D72</f>
        <v>0</v>
      </c>
      <c r="H72">
        <f t="shared" si="33"/>
        <v>0</v>
      </c>
      <c r="L72">
        <f t="shared" si="34"/>
        <v>0</v>
      </c>
      <c r="M72">
        <f t="shared" si="35"/>
        <v>0</v>
      </c>
      <c r="N72">
        <f t="shared" si="36"/>
        <v>0</v>
      </c>
      <c r="O72">
        <f t="shared" si="37"/>
        <v>0</v>
      </c>
      <c r="P72">
        <f t="shared" si="38"/>
        <v>0</v>
      </c>
    </row>
    <row r="73" spans="1:16">
      <c r="A73" s="190">
        <v>71</v>
      </c>
      <c r="B73" s="197" t="s">
        <v>315</v>
      </c>
      <c r="C73" t="s">
        <v>297</v>
      </c>
      <c r="D73" s="48">
        <f>RAWDC3!D73</f>
        <v>43011.460856481477</v>
      </c>
      <c r="E73">
        <v>0</v>
      </c>
      <c r="F73">
        <v>1</v>
      </c>
      <c r="G73">
        <v>0</v>
      </c>
      <c r="H73">
        <f t="shared" si="33"/>
        <v>1</v>
      </c>
      <c r="I73">
        <v>5</v>
      </c>
      <c r="J73">
        <v>3</v>
      </c>
      <c r="K73">
        <v>0</v>
      </c>
      <c r="L73">
        <f t="shared" si="34"/>
        <v>8</v>
      </c>
      <c r="M73">
        <f t="shared" si="35"/>
        <v>9</v>
      </c>
      <c r="N73">
        <f t="shared" si="36"/>
        <v>5</v>
      </c>
      <c r="O73">
        <f t="shared" si="37"/>
        <v>4</v>
      </c>
      <c r="P73">
        <f t="shared" si="38"/>
        <v>0</v>
      </c>
    </row>
    <row r="74" spans="1:16">
      <c r="A74" s="192">
        <v>72</v>
      </c>
      <c r="B74" s="196" t="s">
        <v>315</v>
      </c>
      <c r="C74" t="s">
        <v>297</v>
      </c>
      <c r="D74" s="48">
        <f>RAWDC3!D74</f>
        <v>0</v>
      </c>
      <c r="H74">
        <f t="shared" si="33"/>
        <v>0</v>
      </c>
      <c r="L74">
        <f t="shared" si="34"/>
        <v>0</v>
      </c>
      <c r="M74">
        <f t="shared" si="35"/>
        <v>0</v>
      </c>
      <c r="N74">
        <f t="shared" si="36"/>
        <v>0</v>
      </c>
      <c r="O74">
        <f t="shared" si="37"/>
        <v>0</v>
      </c>
      <c r="P74">
        <f t="shared" si="38"/>
        <v>0</v>
      </c>
    </row>
    <row r="75" spans="1:16">
      <c r="A75" s="190">
        <v>73</v>
      </c>
      <c r="B75" s="197" t="s">
        <v>315</v>
      </c>
      <c r="C75" t="s">
        <v>297</v>
      </c>
      <c r="D75" s="48">
        <f>RAWDC3!D75</f>
        <v>0</v>
      </c>
      <c r="H75">
        <f t="shared" si="33"/>
        <v>0</v>
      </c>
      <c r="L75">
        <f t="shared" si="34"/>
        <v>0</v>
      </c>
      <c r="M75">
        <f t="shared" si="35"/>
        <v>0</v>
      </c>
      <c r="N75">
        <f t="shared" si="36"/>
        <v>0</v>
      </c>
      <c r="O75">
        <f t="shared" si="37"/>
        <v>0</v>
      </c>
      <c r="P75">
        <f t="shared" si="38"/>
        <v>0</v>
      </c>
    </row>
    <row r="76" spans="1:16">
      <c r="A76" s="192">
        <v>74</v>
      </c>
      <c r="B76" s="196" t="s">
        <v>315</v>
      </c>
      <c r="C76" t="s">
        <v>297</v>
      </c>
      <c r="D76" s="48">
        <f>RAWDC3!D76</f>
        <v>0</v>
      </c>
      <c r="H76">
        <f t="shared" si="33"/>
        <v>0</v>
      </c>
      <c r="L76">
        <f t="shared" si="34"/>
        <v>0</v>
      </c>
      <c r="M76">
        <f t="shared" si="35"/>
        <v>0</v>
      </c>
      <c r="N76">
        <f t="shared" si="36"/>
        <v>0</v>
      </c>
      <c r="O76">
        <f t="shared" si="37"/>
        <v>0</v>
      </c>
      <c r="P76">
        <f t="shared" si="38"/>
        <v>0</v>
      </c>
    </row>
    <row r="77" spans="1:16">
      <c r="A77" s="190">
        <v>75</v>
      </c>
      <c r="B77" s="197" t="s">
        <v>315</v>
      </c>
      <c r="C77" t="s">
        <v>297</v>
      </c>
      <c r="D77" s="48">
        <f>RAWDC3!D77</f>
        <v>0</v>
      </c>
      <c r="H77">
        <f t="shared" si="33"/>
        <v>0</v>
      </c>
      <c r="L77">
        <f t="shared" ref="L77:L89" si="39">SUM(I77:K77)</f>
        <v>0</v>
      </c>
      <c r="M77">
        <f t="shared" si="35"/>
        <v>0</v>
      </c>
      <c r="N77">
        <f t="shared" si="36"/>
        <v>0</v>
      </c>
      <c r="O77">
        <f t="shared" si="37"/>
        <v>0</v>
      </c>
      <c r="P77">
        <f t="shared" si="38"/>
        <v>0</v>
      </c>
    </row>
    <row r="78" spans="1:16">
      <c r="A78" s="192">
        <v>76</v>
      </c>
      <c r="B78" s="196" t="s">
        <v>315</v>
      </c>
      <c r="C78" t="s">
        <v>297</v>
      </c>
      <c r="D78" s="48">
        <f>RAWDC3!D78</f>
        <v>0</v>
      </c>
      <c r="H78">
        <f t="shared" si="33"/>
        <v>0</v>
      </c>
      <c r="L78">
        <f t="shared" si="39"/>
        <v>0</v>
      </c>
      <c r="M78">
        <f t="shared" si="35"/>
        <v>0</v>
      </c>
      <c r="N78">
        <f t="shared" si="36"/>
        <v>0</v>
      </c>
      <c r="O78">
        <f t="shared" si="37"/>
        <v>0</v>
      </c>
      <c r="P78">
        <f t="shared" si="38"/>
        <v>0</v>
      </c>
    </row>
    <row r="79" spans="1:16">
      <c r="A79" s="190">
        <v>77</v>
      </c>
      <c r="B79" s="197" t="s">
        <v>315</v>
      </c>
      <c r="C79" t="s">
        <v>297</v>
      </c>
      <c r="D79" s="48">
        <f>RAWDC3!D79</f>
        <v>0</v>
      </c>
      <c r="H79">
        <f t="shared" si="33"/>
        <v>0</v>
      </c>
      <c r="L79">
        <f t="shared" si="39"/>
        <v>0</v>
      </c>
      <c r="M79">
        <f t="shared" si="35"/>
        <v>0</v>
      </c>
      <c r="N79">
        <f t="shared" si="36"/>
        <v>0</v>
      </c>
      <c r="O79">
        <f t="shared" si="37"/>
        <v>0</v>
      </c>
      <c r="P79">
        <f t="shared" si="38"/>
        <v>0</v>
      </c>
    </row>
    <row r="80" spans="1:16">
      <c r="A80" s="192">
        <v>78</v>
      </c>
      <c r="B80" s="196" t="s">
        <v>315</v>
      </c>
      <c r="C80" t="s">
        <v>297</v>
      </c>
      <c r="D80" s="48">
        <f>RAWDC3!D80</f>
        <v>0</v>
      </c>
      <c r="H80">
        <f t="shared" si="33"/>
        <v>0</v>
      </c>
      <c r="L80">
        <f t="shared" si="39"/>
        <v>0</v>
      </c>
      <c r="M80">
        <f t="shared" si="35"/>
        <v>0</v>
      </c>
      <c r="N80">
        <f t="shared" si="36"/>
        <v>0</v>
      </c>
      <c r="O80">
        <f t="shared" si="37"/>
        <v>0</v>
      </c>
      <c r="P80">
        <f t="shared" si="38"/>
        <v>0</v>
      </c>
    </row>
    <row r="81" spans="1:16">
      <c r="A81" s="190">
        <v>79</v>
      </c>
      <c r="B81" s="197" t="s">
        <v>315</v>
      </c>
      <c r="C81" t="s">
        <v>297</v>
      </c>
      <c r="D81" s="48">
        <f>RAWDC3!D81</f>
        <v>0</v>
      </c>
      <c r="H81">
        <f t="shared" si="33"/>
        <v>0</v>
      </c>
      <c r="L81">
        <f t="shared" si="39"/>
        <v>0</v>
      </c>
      <c r="M81">
        <f t="shared" si="35"/>
        <v>0</v>
      </c>
      <c r="N81">
        <f t="shared" si="36"/>
        <v>0</v>
      </c>
      <c r="O81">
        <f t="shared" si="37"/>
        <v>0</v>
      </c>
      <c r="P81">
        <f t="shared" si="38"/>
        <v>0</v>
      </c>
    </row>
    <row r="82" spans="1:16">
      <c r="A82" s="192">
        <v>80</v>
      </c>
      <c r="B82" s="196" t="s">
        <v>315</v>
      </c>
      <c r="C82" t="s">
        <v>297</v>
      </c>
      <c r="D82" s="48">
        <f>RAWDC3!D82</f>
        <v>43077.653425925928</v>
      </c>
      <c r="E82">
        <v>3</v>
      </c>
      <c r="F82">
        <v>1</v>
      </c>
      <c r="G82">
        <v>2</v>
      </c>
      <c r="H82">
        <f t="shared" si="33"/>
        <v>6</v>
      </c>
      <c r="I82">
        <v>5</v>
      </c>
      <c r="J82">
        <v>4</v>
      </c>
      <c r="K82">
        <v>3</v>
      </c>
      <c r="L82">
        <f t="shared" si="39"/>
        <v>12</v>
      </c>
      <c r="M82">
        <f t="shared" si="35"/>
        <v>18</v>
      </c>
      <c r="N82">
        <f t="shared" si="36"/>
        <v>8</v>
      </c>
      <c r="O82">
        <f t="shared" si="37"/>
        <v>5</v>
      </c>
      <c r="P82">
        <f t="shared" si="38"/>
        <v>5</v>
      </c>
    </row>
    <row r="83" spans="1:16">
      <c r="A83" s="190">
        <v>81</v>
      </c>
      <c r="B83" s="197" t="s">
        <v>315</v>
      </c>
      <c r="C83" t="s">
        <v>297</v>
      </c>
      <c r="D83" s="48">
        <f>RAWDC3!D83</f>
        <v>43077.466747685183</v>
      </c>
      <c r="E83">
        <v>1</v>
      </c>
      <c r="F83">
        <v>1</v>
      </c>
      <c r="G83">
        <v>0</v>
      </c>
      <c r="H83">
        <f t="shared" si="33"/>
        <v>2</v>
      </c>
      <c r="I83">
        <v>6</v>
      </c>
      <c r="J83">
        <v>5</v>
      </c>
      <c r="K83">
        <v>1</v>
      </c>
      <c r="L83">
        <f t="shared" si="39"/>
        <v>12</v>
      </c>
      <c r="M83">
        <f t="shared" si="35"/>
        <v>14</v>
      </c>
      <c r="N83">
        <f t="shared" si="36"/>
        <v>7</v>
      </c>
      <c r="O83">
        <f t="shared" si="37"/>
        <v>6</v>
      </c>
      <c r="P83">
        <f t="shared" si="38"/>
        <v>1</v>
      </c>
    </row>
    <row r="84" spans="1:16">
      <c r="A84" s="192">
        <v>82</v>
      </c>
      <c r="B84" s="196" t="s">
        <v>315</v>
      </c>
      <c r="C84" t="s">
        <v>297</v>
      </c>
      <c r="D84" s="48">
        <f>RAWDC3!D84</f>
        <v>43077.505682870367</v>
      </c>
      <c r="E84">
        <v>4</v>
      </c>
      <c r="F84">
        <v>3</v>
      </c>
      <c r="G84">
        <v>2</v>
      </c>
      <c r="H84">
        <f t="shared" si="33"/>
        <v>9</v>
      </c>
      <c r="I84">
        <v>4</v>
      </c>
      <c r="J84">
        <v>5</v>
      </c>
      <c r="K84">
        <v>2</v>
      </c>
      <c r="L84">
        <f t="shared" si="39"/>
        <v>11</v>
      </c>
      <c r="M84">
        <f t="shared" si="35"/>
        <v>20</v>
      </c>
      <c r="N84">
        <f t="shared" si="36"/>
        <v>8</v>
      </c>
      <c r="O84">
        <f t="shared" si="37"/>
        <v>8</v>
      </c>
      <c r="P84">
        <f t="shared" si="38"/>
        <v>4</v>
      </c>
    </row>
    <row r="85" spans="1:16">
      <c r="A85" s="190">
        <v>83</v>
      </c>
      <c r="B85" s="197" t="s">
        <v>315</v>
      </c>
      <c r="C85" t="s">
        <v>297</v>
      </c>
      <c r="D85" s="48">
        <f>RAWDC3!D85</f>
        <v>43139.539270833331</v>
      </c>
      <c r="E85">
        <v>0</v>
      </c>
      <c r="F85">
        <v>0</v>
      </c>
      <c r="G85">
        <v>1</v>
      </c>
      <c r="H85">
        <f t="shared" si="33"/>
        <v>1</v>
      </c>
      <c r="I85">
        <v>3</v>
      </c>
      <c r="J85">
        <v>3</v>
      </c>
      <c r="K85">
        <v>0</v>
      </c>
      <c r="L85">
        <f t="shared" si="39"/>
        <v>6</v>
      </c>
      <c r="M85">
        <f t="shared" si="35"/>
        <v>7</v>
      </c>
      <c r="N85">
        <f t="shared" si="36"/>
        <v>3</v>
      </c>
      <c r="O85">
        <f t="shared" si="37"/>
        <v>3</v>
      </c>
      <c r="P85">
        <f t="shared" si="38"/>
        <v>1</v>
      </c>
    </row>
    <row r="86" spans="1:16">
      <c r="A86" s="192">
        <v>84</v>
      </c>
      <c r="B86" s="196" t="s">
        <v>315</v>
      </c>
      <c r="C86" t="s">
        <v>297</v>
      </c>
      <c r="D86" s="48">
        <f>RAWDC3!D86</f>
        <v>43167.714074074072</v>
      </c>
      <c r="E86">
        <v>1</v>
      </c>
      <c r="F86">
        <v>3</v>
      </c>
      <c r="G86">
        <v>0</v>
      </c>
      <c r="H86">
        <f t="shared" si="33"/>
        <v>4</v>
      </c>
      <c r="I86">
        <v>4</v>
      </c>
      <c r="J86">
        <v>5</v>
      </c>
      <c r="K86">
        <v>0</v>
      </c>
      <c r="L86">
        <f t="shared" si="39"/>
        <v>9</v>
      </c>
      <c r="M86">
        <f t="shared" si="35"/>
        <v>13</v>
      </c>
      <c r="N86">
        <f t="shared" si="36"/>
        <v>5</v>
      </c>
      <c r="O86">
        <f t="shared" si="37"/>
        <v>8</v>
      </c>
      <c r="P86">
        <f t="shared" si="38"/>
        <v>0</v>
      </c>
    </row>
    <row r="87" spans="1:16">
      <c r="A87" s="190">
        <v>85</v>
      </c>
      <c r="B87" s="197" t="s">
        <v>315</v>
      </c>
      <c r="C87" t="s">
        <v>297</v>
      </c>
      <c r="D87" s="48">
        <f>RAWDC3!D87</f>
        <v>43164.667685185188</v>
      </c>
      <c r="E87">
        <v>1</v>
      </c>
      <c r="F87">
        <v>0</v>
      </c>
      <c r="G87">
        <v>2</v>
      </c>
      <c r="H87">
        <f t="shared" si="33"/>
        <v>3</v>
      </c>
      <c r="I87">
        <v>3</v>
      </c>
      <c r="J87">
        <v>4</v>
      </c>
      <c r="K87">
        <v>1</v>
      </c>
      <c r="L87">
        <f t="shared" si="39"/>
        <v>8</v>
      </c>
      <c r="M87">
        <f t="shared" si="35"/>
        <v>11</v>
      </c>
      <c r="N87">
        <f t="shared" si="36"/>
        <v>4</v>
      </c>
      <c r="O87">
        <f t="shared" si="37"/>
        <v>4</v>
      </c>
      <c r="P87">
        <f t="shared" si="38"/>
        <v>3</v>
      </c>
    </row>
    <row r="88" spans="1:16">
      <c r="A88" s="192">
        <v>86</v>
      </c>
      <c r="B88" s="196" t="s">
        <v>315</v>
      </c>
      <c r="C88" t="s">
        <v>297</v>
      </c>
      <c r="D88" s="48">
        <f>RAWDC3!D88</f>
        <v>43158.709641203714</v>
      </c>
      <c r="E88">
        <v>5</v>
      </c>
      <c r="F88">
        <v>2</v>
      </c>
      <c r="G88">
        <v>0</v>
      </c>
      <c r="H88">
        <f t="shared" si="33"/>
        <v>7</v>
      </c>
      <c r="I88">
        <v>4</v>
      </c>
      <c r="J88">
        <v>4</v>
      </c>
      <c r="K88">
        <v>3</v>
      </c>
      <c r="L88">
        <f t="shared" si="39"/>
        <v>11</v>
      </c>
      <c r="M88">
        <f t="shared" si="35"/>
        <v>18</v>
      </c>
      <c r="N88">
        <f t="shared" si="36"/>
        <v>9</v>
      </c>
      <c r="O88">
        <f t="shared" si="37"/>
        <v>6</v>
      </c>
      <c r="P88">
        <f t="shared" si="38"/>
        <v>3</v>
      </c>
    </row>
    <row r="89" spans="1:16">
      <c r="A89" s="191">
        <v>87</v>
      </c>
      <c r="B89" s="191" t="s">
        <v>315</v>
      </c>
      <c r="C89" t="s">
        <v>297</v>
      </c>
      <c r="D89" s="48">
        <f>RAWDC3!D89</f>
        <v>0</v>
      </c>
      <c r="H89">
        <f t="shared" si="33"/>
        <v>0</v>
      </c>
      <c r="L89">
        <f t="shared" si="39"/>
        <v>0</v>
      </c>
      <c r="M89">
        <f t="shared" si="35"/>
        <v>0</v>
      </c>
      <c r="N89">
        <f t="shared" si="36"/>
        <v>0</v>
      </c>
      <c r="O89">
        <f t="shared" si="37"/>
        <v>0</v>
      </c>
      <c r="P89">
        <f t="shared" si="38"/>
        <v>0</v>
      </c>
    </row>
    <row r="90" spans="1:16">
      <c r="A90" s="190">
        <v>88</v>
      </c>
      <c r="B90" s="197" t="s">
        <v>315</v>
      </c>
      <c r="C90" t="s">
        <v>297</v>
      </c>
      <c r="D90" s="48">
        <f>RAWDC3!D90</f>
        <v>0</v>
      </c>
      <c r="H90">
        <f t="shared" si="33"/>
        <v>0</v>
      </c>
      <c r="L90">
        <f t="shared" ref="L90:L111" si="40">SUM(I90:K90)</f>
        <v>0</v>
      </c>
      <c r="M90">
        <f t="shared" ref="M90:M111" si="41">SUM(H90,L90)</f>
        <v>0</v>
      </c>
      <c r="N90">
        <f t="shared" ref="N90:N111" si="42">SUM(E90,I90)</f>
        <v>0</v>
      </c>
      <c r="O90">
        <f t="shared" ref="O90:O111" si="43">SUM(F90,J90)</f>
        <v>0</v>
      </c>
      <c r="P90">
        <f t="shared" ref="P90:P111" si="44">SUM(G90,K90)</f>
        <v>0</v>
      </c>
    </row>
    <row r="91" spans="1:16">
      <c r="A91" s="192">
        <v>89</v>
      </c>
      <c r="B91" s="196" t="s">
        <v>315</v>
      </c>
      <c r="C91" t="s">
        <v>297</v>
      </c>
      <c r="D91" s="48">
        <f>RAWDC3!D91</f>
        <v>43158.717118055552</v>
      </c>
      <c r="E91">
        <v>2</v>
      </c>
      <c r="F91">
        <v>0</v>
      </c>
      <c r="G91">
        <v>0</v>
      </c>
      <c r="H91">
        <f t="shared" si="33"/>
        <v>2</v>
      </c>
      <c r="I91">
        <v>7</v>
      </c>
      <c r="J91">
        <v>6</v>
      </c>
      <c r="K91">
        <v>1</v>
      </c>
      <c r="L91">
        <f t="shared" si="40"/>
        <v>14</v>
      </c>
      <c r="M91">
        <f t="shared" si="41"/>
        <v>16</v>
      </c>
      <c r="N91">
        <f t="shared" si="42"/>
        <v>9</v>
      </c>
      <c r="O91">
        <f t="shared" si="43"/>
        <v>6</v>
      </c>
      <c r="P91">
        <f t="shared" si="44"/>
        <v>1</v>
      </c>
    </row>
    <row r="92" spans="1:16">
      <c r="A92" s="190">
        <v>90</v>
      </c>
      <c r="B92" s="197" t="s">
        <v>315</v>
      </c>
      <c r="C92" t="s">
        <v>297</v>
      </c>
      <c r="D92" s="48">
        <f>RAWDC3!D92</f>
        <v>0</v>
      </c>
      <c r="H92">
        <f t="shared" si="33"/>
        <v>0</v>
      </c>
      <c r="L92">
        <f t="shared" si="40"/>
        <v>0</v>
      </c>
      <c r="M92">
        <f t="shared" si="41"/>
        <v>0</v>
      </c>
      <c r="N92">
        <f t="shared" si="42"/>
        <v>0</v>
      </c>
      <c r="O92">
        <f t="shared" si="43"/>
        <v>0</v>
      </c>
      <c r="P92">
        <f t="shared" si="44"/>
        <v>0</v>
      </c>
    </row>
    <row r="93" spans="1:16">
      <c r="A93" s="192">
        <v>91</v>
      </c>
      <c r="B93" s="196" t="s">
        <v>315</v>
      </c>
      <c r="C93" t="s">
        <v>297</v>
      </c>
      <c r="D93" s="48">
        <f>RAWDC3!D93</f>
        <v>43158.709826388891</v>
      </c>
      <c r="E93">
        <v>2</v>
      </c>
      <c r="F93">
        <v>0</v>
      </c>
      <c r="G93">
        <v>0</v>
      </c>
      <c r="H93">
        <f t="shared" si="33"/>
        <v>2</v>
      </c>
      <c r="I93">
        <v>5</v>
      </c>
      <c r="J93">
        <v>4</v>
      </c>
      <c r="K93">
        <v>4</v>
      </c>
      <c r="L93">
        <f t="shared" si="40"/>
        <v>13</v>
      </c>
      <c r="M93">
        <f t="shared" si="41"/>
        <v>15</v>
      </c>
      <c r="N93">
        <f t="shared" si="42"/>
        <v>7</v>
      </c>
      <c r="O93">
        <f t="shared" si="43"/>
        <v>4</v>
      </c>
      <c r="P93">
        <f t="shared" si="44"/>
        <v>4</v>
      </c>
    </row>
    <row r="94" spans="1:16">
      <c r="A94" s="191">
        <v>92</v>
      </c>
      <c r="B94" s="191" t="s">
        <v>315</v>
      </c>
      <c r="C94" t="s">
        <v>297</v>
      </c>
      <c r="D94" s="48">
        <f>RAWDC3!D94</f>
        <v>43165.543749999997</v>
      </c>
      <c r="E94">
        <v>5</v>
      </c>
      <c r="F94">
        <v>3</v>
      </c>
      <c r="G94">
        <v>0</v>
      </c>
      <c r="H94">
        <f t="shared" si="33"/>
        <v>8</v>
      </c>
      <c r="I94">
        <v>5</v>
      </c>
      <c r="J94">
        <v>4</v>
      </c>
      <c r="K94">
        <v>4</v>
      </c>
      <c r="L94">
        <f t="shared" si="40"/>
        <v>13</v>
      </c>
      <c r="M94">
        <f t="shared" si="41"/>
        <v>21</v>
      </c>
      <c r="N94">
        <f t="shared" si="42"/>
        <v>10</v>
      </c>
      <c r="O94">
        <f t="shared" si="43"/>
        <v>7</v>
      </c>
      <c r="P94">
        <f t="shared" si="44"/>
        <v>4</v>
      </c>
    </row>
    <row r="95" spans="1:16">
      <c r="A95" s="190">
        <v>93</v>
      </c>
      <c r="B95" s="197" t="s">
        <v>315</v>
      </c>
      <c r="C95" t="s">
        <v>297</v>
      </c>
      <c r="D95" s="48">
        <f>RAWDC3!D95</f>
        <v>43167.717094907413</v>
      </c>
      <c r="E95">
        <v>7</v>
      </c>
      <c r="F95">
        <v>2</v>
      </c>
      <c r="G95">
        <v>0</v>
      </c>
      <c r="H95">
        <f t="shared" si="33"/>
        <v>9</v>
      </c>
      <c r="I95">
        <v>6</v>
      </c>
      <c r="J95">
        <v>8</v>
      </c>
      <c r="K95">
        <v>1</v>
      </c>
      <c r="L95">
        <f t="shared" si="40"/>
        <v>15</v>
      </c>
      <c r="M95">
        <f t="shared" si="41"/>
        <v>24</v>
      </c>
      <c r="N95">
        <f t="shared" si="42"/>
        <v>13</v>
      </c>
      <c r="O95">
        <f t="shared" si="43"/>
        <v>10</v>
      </c>
      <c r="P95">
        <f t="shared" si="44"/>
        <v>1</v>
      </c>
    </row>
    <row r="96" spans="1:16">
      <c r="A96" s="192">
        <v>94</v>
      </c>
      <c r="B96" s="196" t="s">
        <v>315</v>
      </c>
      <c r="C96" t="s">
        <v>297</v>
      </c>
      <c r="D96" s="48">
        <f>RAWDC3!D96</f>
        <v>43164.668206018519</v>
      </c>
      <c r="E96">
        <v>3</v>
      </c>
      <c r="F96">
        <v>2</v>
      </c>
      <c r="G96">
        <v>1</v>
      </c>
      <c r="H96">
        <f t="shared" si="33"/>
        <v>6</v>
      </c>
      <c r="I96">
        <v>7</v>
      </c>
      <c r="J96">
        <v>7</v>
      </c>
      <c r="K96">
        <v>2</v>
      </c>
      <c r="L96">
        <f t="shared" si="40"/>
        <v>16</v>
      </c>
      <c r="M96">
        <f t="shared" si="41"/>
        <v>22</v>
      </c>
      <c r="N96">
        <f t="shared" si="42"/>
        <v>10</v>
      </c>
      <c r="O96">
        <f t="shared" si="43"/>
        <v>9</v>
      </c>
      <c r="P96">
        <f t="shared" si="44"/>
        <v>3</v>
      </c>
    </row>
    <row r="97" spans="1:16">
      <c r="A97" s="190">
        <v>95</v>
      </c>
      <c r="B97" s="197" t="s">
        <v>315</v>
      </c>
      <c r="C97" t="s">
        <v>297</v>
      </c>
      <c r="D97" s="48">
        <f>RAWDC3!D97</f>
        <v>43164.667870370373</v>
      </c>
      <c r="E97">
        <v>2</v>
      </c>
      <c r="F97">
        <v>1</v>
      </c>
      <c r="G97">
        <v>1</v>
      </c>
      <c r="H97">
        <f t="shared" si="33"/>
        <v>4</v>
      </c>
      <c r="I97">
        <v>5</v>
      </c>
      <c r="J97">
        <v>6</v>
      </c>
      <c r="K97">
        <v>3</v>
      </c>
      <c r="L97">
        <f t="shared" si="40"/>
        <v>14</v>
      </c>
      <c r="M97">
        <f t="shared" si="41"/>
        <v>18</v>
      </c>
      <c r="N97">
        <f t="shared" si="42"/>
        <v>7</v>
      </c>
      <c r="O97">
        <f t="shared" si="43"/>
        <v>7</v>
      </c>
      <c r="P97">
        <f t="shared" si="44"/>
        <v>4</v>
      </c>
    </row>
    <row r="98" spans="1:16">
      <c r="A98" s="192">
        <v>96</v>
      </c>
      <c r="B98" s="196" t="s">
        <v>315</v>
      </c>
      <c r="C98" t="s">
        <v>297</v>
      </c>
      <c r="D98" s="48">
        <f>RAWDC3!D98</f>
        <v>43167.587534722217</v>
      </c>
      <c r="E98">
        <v>3</v>
      </c>
      <c r="F98">
        <v>4</v>
      </c>
      <c r="G98">
        <v>0</v>
      </c>
      <c r="H98">
        <f t="shared" si="33"/>
        <v>7</v>
      </c>
      <c r="I98">
        <v>6</v>
      </c>
      <c r="J98">
        <v>5</v>
      </c>
      <c r="K98">
        <v>1</v>
      </c>
      <c r="L98">
        <f t="shared" si="40"/>
        <v>12</v>
      </c>
      <c r="M98">
        <f t="shared" si="41"/>
        <v>19</v>
      </c>
      <c r="N98">
        <f t="shared" si="42"/>
        <v>9</v>
      </c>
      <c r="O98">
        <f t="shared" si="43"/>
        <v>9</v>
      </c>
      <c r="P98">
        <f t="shared" si="44"/>
        <v>1</v>
      </c>
    </row>
    <row r="99" spans="1:16">
      <c r="A99" s="191">
        <v>97</v>
      </c>
      <c r="B99" s="191" t="s">
        <v>315</v>
      </c>
      <c r="C99" t="s">
        <v>297</v>
      </c>
      <c r="D99" s="48">
        <f>RAWDC3!D99</f>
        <v>43167.715254629627</v>
      </c>
      <c r="E99">
        <v>1</v>
      </c>
      <c r="F99">
        <v>0</v>
      </c>
      <c r="G99">
        <v>0</v>
      </c>
      <c r="H99">
        <f t="shared" si="33"/>
        <v>1</v>
      </c>
      <c r="I99">
        <v>5</v>
      </c>
      <c r="J99">
        <v>4</v>
      </c>
      <c r="K99">
        <v>2</v>
      </c>
      <c r="L99">
        <f t="shared" si="40"/>
        <v>11</v>
      </c>
      <c r="M99">
        <f t="shared" si="41"/>
        <v>12</v>
      </c>
      <c r="N99">
        <f t="shared" si="42"/>
        <v>6</v>
      </c>
      <c r="O99">
        <f t="shared" si="43"/>
        <v>4</v>
      </c>
      <c r="P99">
        <f t="shared" si="44"/>
        <v>2</v>
      </c>
    </row>
    <row r="100" spans="1:16">
      <c r="A100" s="190">
        <v>98</v>
      </c>
      <c r="B100" s="197" t="s">
        <v>315</v>
      </c>
      <c r="C100" t="s">
        <v>297</v>
      </c>
      <c r="D100" s="48">
        <f>RAWDC3!D100</f>
        <v>43165.712291666663</v>
      </c>
      <c r="E100">
        <v>5</v>
      </c>
      <c r="F100">
        <v>2</v>
      </c>
      <c r="G100">
        <v>3</v>
      </c>
      <c r="H100">
        <f t="shared" si="33"/>
        <v>10</v>
      </c>
      <c r="I100">
        <v>8</v>
      </c>
      <c r="J100">
        <v>6</v>
      </c>
      <c r="K100">
        <v>5</v>
      </c>
      <c r="L100">
        <f t="shared" si="40"/>
        <v>19</v>
      </c>
      <c r="M100">
        <f t="shared" si="41"/>
        <v>29</v>
      </c>
      <c r="N100">
        <f t="shared" si="42"/>
        <v>13</v>
      </c>
      <c r="O100">
        <f t="shared" si="43"/>
        <v>8</v>
      </c>
      <c r="P100">
        <f t="shared" si="44"/>
        <v>8</v>
      </c>
    </row>
    <row r="101" spans="1:16">
      <c r="A101" s="192">
        <v>99</v>
      </c>
      <c r="B101" s="196" t="s">
        <v>315</v>
      </c>
      <c r="C101" t="s">
        <v>297</v>
      </c>
      <c r="D101" s="48">
        <f>RAWDC3!D101</f>
        <v>43166.557650462957</v>
      </c>
      <c r="E101">
        <v>0</v>
      </c>
      <c r="F101">
        <v>0</v>
      </c>
      <c r="G101">
        <v>0</v>
      </c>
      <c r="H101">
        <f t="shared" si="33"/>
        <v>0</v>
      </c>
      <c r="I101">
        <v>5</v>
      </c>
      <c r="J101">
        <v>2</v>
      </c>
      <c r="K101">
        <v>1</v>
      </c>
      <c r="L101">
        <f t="shared" si="40"/>
        <v>8</v>
      </c>
      <c r="M101">
        <f t="shared" si="41"/>
        <v>8</v>
      </c>
      <c r="N101">
        <f t="shared" si="42"/>
        <v>5</v>
      </c>
      <c r="O101">
        <f t="shared" si="43"/>
        <v>2</v>
      </c>
      <c r="P101">
        <f t="shared" si="44"/>
        <v>1</v>
      </c>
    </row>
    <row r="102" spans="1:16">
      <c r="A102" s="190">
        <v>100</v>
      </c>
      <c r="B102" s="197" t="s">
        <v>315</v>
      </c>
      <c r="C102" t="s">
        <v>297</v>
      </c>
      <c r="D102" s="48">
        <f>RAWDC3!D102</f>
        <v>43164.671018518522</v>
      </c>
      <c r="E102">
        <v>0</v>
      </c>
      <c r="F102">
        <v>0</v>
      </c>
      <c r="G102">
        <v>0</v>
      </c>
      <c r="H102">
        <f t="shared" si="33"/>
        <v>0</v>
      </c>
      <c r="I102">
        <v>3</v>
      </c>
      <c r="J102">
        <v>3</v>
      </c>
      <c r="K102">
        <v>0</v>
      </c>
      <c r="L102">
        <f t="shared" si="40"/>
        <v>6</v>
      </c>
      <c r="M102">
        <f t="shared" si="41"/>
        <v>6</v>
      </c>
      <c r="N102">
        <f t="shared" si="42"/>
        <v>3</v>
      </c>
      <c r="O102">
        <f t="shared" si="43"/>
        <v>3</v>
      </c>
      <c r="P102">
        <f t="shared" si="44"/>
        <v>0</v>
      </c>
    </row>
    <row r="103" spans="1:16">
      <c r="A103" s="192">
        <v>101</v>
      </c>
      <c r="B103" s="196" t="s">
        <v>315</v>
      </c>
      <c r="C103" t="s">
        <v>297</v>
      </c>
      <c r="D103" s="48">
        <f>RAWDC3!D103</f>
        <v>0</v>
      </c>
      <c r="H103">
        <f t="shared" si="33"/>
        <v>0</v>
      </c>
      <c r="L103">
        <f t="shared" si="40"/>
        <v>0</v>
      </c>
      <c r="M103">
        <f t="shared" si="41"/>
        <v>0</v>
      </c>
      <c r="N103">
        <f t="shared" si="42"/>
        <v>0</v>
      </c>
      <c r="O103">
        <f t="shared" si="43"/>
        <v>0</v>
      </c>
      <c r="P103">
        <f t="shared" si="44"/>
        <v>0</v>
      </c>
    </row>
    <row r="104" spans="1:16">
      <c r="A104" s="190">
        <v>102</v>
      </c>
      <c r="B104" s="197" t="s">
        <v>315</v>
      </c>
      <c r="C104" t="s">
        <v>297</v>
      </c>
      <c r="D104" s="48">
        <f>RAWDC3!D104</f>
        <v>43165.709409722222</v>
      </c>
      <c r="E104">
        <v>3</v>
      </c>
      <c r="F104">
        <v>2</v>
      </c>
      <c r="G104">
        <v>0</v>
      </c>
      <c r="H104">
        <f t="shared" si="33"/>
        <v>5</v>
      </c>
      <c r="I104">
        <v>5</v>
      </c>
      <c r="J104">
        <v>4</v>
      </c>
      <c r="K104">
        <v>0</v>
      </c>
      <c r="L104">
        <f t="shared" si="40"/>
        <v>9</v>
      </c>
      <c r="M104">
        <f t="shared" si="41"/>
        <v>14</v>
      </c>
      <c r="N104">
        <f t="shared" si="42"/>
        <v>8</v>
      </c>
      <c r="O104">
        <f t="shared" si="43"/>
        <v>6</v>
      </c>
      <c r="P104">
        <f t="shared" si="44"/>
        <v>0</v>
      </c>
    </row>
    <row r="105" spans="1:16">
      <c r="A105" s="192">
        <v>103</v>
      </c>
      <c r="B105" s="196" t="s">
        <v>315</v>
      </c>
      <c r="C105" t="s">
        <v>297</v>
      </c>
      <c r="D105" s="48">
        <f>RAWDC3!D105</f>
        <v>43164.672129629631</v>
      </c>
      <c r="E105">
        <v>0</v>
      </c>
      <c r="F105">
        <v>0</v>
      </c>
      <c r="G105">
        <v>0</v>
      </c>
      <c r="H105">
        <f t="shared" si="33"/>
        <v>0</v>
      </c>
      <c r="I105">
        <v>5</v>
      </c>
      <c r="J105">
        <v>3</v>
      </c>
      <c r="K105">
        <v>2</v>
      </c>
      <c r="L105">
        <f t="shared" si="40"/>
        <v>10</v>
      </c>
      <c r="M105">
        <f t="shared" si="41"/>
        <v>10</v>
      </c>
      <c r="N105">
        <f t="shared" si="42"/>
        <v>5</v>
      </c>
      <c r="O105">
        <f t="shared" si="43"/>
        <v>3</v>
      </c>
      <c r="P105">
        <f t="shared" si="44"/>
        <v>2</v>
      </c>
    </row>
    <row r="106" spans="1:16">
      <c r="A106" s="190">
        <v>104</v>
      </c>
      <c r="B106" s="197" t="s">
        <v>315</v>
      </c>
      <c r="C106" t="s">
        <v>297</v>
      </c>
      <c r="D106" s="48">
        <f>RAWDC3!D106</f>
        <v>43164.671597222223</v>
      </c>
      <c r="E106">
        <v>4</v>
      </c>
      <c r="F106">
        <v>0</v>
      </c>
      <c r="G106">
        <v>0</v>
      </c>
      <c r="H106">
        <f t="shared" si="33"/>
        <v>4</v>
      </c>
      <c r="I106">
        <v>6</v>
      </c>
      <c r="J106">
        <v>7</v>
      </c>
      <c r="K106">
        <v>3</v>
      </c>
      <c r="L106">
        <f t="shared" si="40"/>
        <v>16</v>
      </c>
      <c r="M106">
        <f t="shared" si="41"/>
        <v>20</v>
      </c>
      <c r="N106">
        <f t="shared" si="42"/>
        <v>10</v>
      </c>
      <c r="O106">
        <f t="shared" si="43"/>
        <v>7</v>
      </c>
      <c r="P106">
        <f t="shared" si="44"/>
        <v>3</v>
      </c>
    </row>
    <row r="107" spans="1:16">
      <c r="A107" s="192">
        <v>105</v>
      </c>
      <c r="B107" s="196" t="s">
        <v>315</v>
      </c>
      <c r="C107" t="s">
        <v>297</v>
      </c>
      <c r="D107" s="48">
        <f>RAWDC3!D107</f>
        <v>43164.68482638889</v>
      </c>
      <c r="E107">
        <v>4</v>
      </c>
      <c r="F107">
        <v>0</v>
      </c>
      <c r="G107">
        <v>0</v>
      </c>
      <c r="H107">
        <f t="shared" si="33"/>
        <v>4</v>
      </c>
      <c r="I107">
        <v>5</v>
      </c>
      <c r="J107">
        <v>5</v>
      </c>
      <c r="K107">
        <v>3</v>
      </c>
      <c r="L107">
        <f t="shared" si="40"/>
        <v>13</v>
      </c>
      <c r="M107">
        <f t="shared" si="41"/>
        <v>17</v>
      </c>
      <c r="N107">
        <f t="shared" si="42"/>
        <v>9</v>
      </c>
      <c r="O107">
        <f t="shared" si="43"/>
        <v>5</v>
      </c>
      <c r="P107">
        <f t="shared" si="44"/>
        <v>3</v>
      </c>
    </row>
    <row r="108" spans="1:16">
      <c r="A108" s="191">
        <v>106</v>
      </c>
      <c r="B108" s="191" t="s">
        <v>315</v>
      </c>
      <c r="C108" t="s">
        <v>297</v>
      </c>
      <c r="D108" s="48">
        <f>RAWDC3!D108</f>
        <v>0</v>
      </c>
      <c r="H108">
        <f t="shared" si="33"/>
        <v>0</v>
      </c>
      <c r="L108">
        <f t="shared" si="40"/>
        <v>0</v>
      </c>
      <c r="M108">
        <f t="shared" si="41"/>
        <v>0</v>
      </c>
      <c r="N108">
        <f t="shared" si="42"/>
        <v>0</v>
      </c>
      <c r="O108">
        <f t="shared" si="43"/>
        <v>0</v>
      </c>
      <c r="P108">
        <f t="shared" si="44"/>
        <v>0</v>
      </c>
    </row>
    <row r="109" spans="1:16">
      <c r="A109" s="190">
        <v>107</v>
      </c>
      <c r="B109" s="197" t="s">
        <v>315</v>
      </c>
      <c r="C109" t="s">
        <v>297</v>
      </c>
      <c r="D109" s="48">
        <f>RAWDC3!D109</f>
        <v>43167.720393518517</v>
      </c>
      <c r="E109">
        <v>4</v>
      </c>
      <c r="F109">
        <v>3</v>
      </c>
      <c r="G109">
        <v>0</v>
      </c>
      <c r="H109">
        <f t="shared" si="33"/>
        <v>7</v>
      </c>
      <c r="I109">
        <v>7</v>
      </c>
      <c r="J109">
        <v>6</v>
      </c>
      <c r="K109">
        <v>1</v>
      </c>
      <c r="L109">
        <f t="shared" si="40"/>
        <v>14</v>
      </c>
      <c r="M109">
        <f t="shared" si="41"/>
        <v>21</v>
      </c>
      <c r="N109">
        <f t="shared" si="42"/>
        <v>11</v>
      </c>
      <c r="O109">
        <f t="shared" si="43"/>
        <v>9</v>
      </c>
      <c r="P109">
        <f t="shared" si="44"/>
        <v>1</v>
      </c>
    </row>
    <row r="110" spans="1:16">
      <c r="A110" s="192">
        <v>108</v>
      </c>
      <c r="B110" s="196" t="s">
        <v>315</v>
      </c>
      <c r="C110" t="s">
        <v>297</v>
      </c>
      <c r="D110" s="48">
        <f>RAWDC3!D110</f>
        <v>0</v>
      </c>
      <c r="H110">
        <f t="shared" si="33"/>
        <v>0</v>
      </c>
      <c r="L110">
        <f t="shared" si="40"/>
        <v>0</v>
      </c>
      <c r="M110">
        <f t="shared" si="41"/>
        <v>0</v>
      </c>
      <c r="N110">
        <f t="shared" si="42"/>
        <v>0</v>
      </c>
      <c r="O110">
        <f t="shared" si="43"/>
        <v>0</v>
      </c>
      <c r="P110">
        <f t="shared" si="44"/>
        <v>0</v>
      </c>
    </row>
    <row r="111" spans="1:16">
      <c r="A111" s="190">
        <v>109</v>
      </c>
      <c r="B111" s="197" t="s">
        <v>315</v>
      </c>
      <c r="C111" t="s">
        <v>297</v>
      </c>
      <c r="D111" s="48">
        <f>RAWDC3!D111</f>
        <v>43168.577951388892</v>
      </c>
      <c r="E111">
        <v>0</v>
      </c>
      <c r="F111">
        <v>2</v>
      </c>
      <c r="G111">
        <v>0</v>
      </c>
      <c r="H111">
        <f t="shared" si="33"/>
        <v>2</v>
      </c>
      <c r="I111">
        <v>5</v>
      </c>
      <c r="J111">
        <v>6</v>
      </c>
      <c r="K111">
        <v>0</v>
      </c>
      <c r="L111">
        <f t="shared" si="40"/>
        <v>11</v>
      </c>
      <c r="M111">
        <f t="shared" si="41"/>
        <v>13</v>
      </c>
      <c r="N111">
        <f t="shared" si="42"/>
        <v>5</v>
      </c>
      <c r="O111">
        <f t="shared" si="43"/>
        <v>8</v>
      </c>
      <c r="P111">
        <f t="shared" si="44"/>
        <v>0</v>
      </c>
    </row>
    <row r="112" spans="1:16">
      <c r="A112" s="191">
        <v>110</v>
      </c>
      <c r="B112" s="191" t="s">
        <v>315</v>
      </c>
      <c r="C112" t="s">
        <v>297</v>
      </c>
      <c r="D112" s="48">
        <f>RAWDC3!D112</f>
        <v>43164.671365740738</v>
      </c>
      <c r="E112">
        <v>1</v>
      </c>
      <c r="F112">
        <v>2</v>
      </c>
      <c r="G112">
        <v>1</v>
      </c>
      <c r="H112">
        <f t="shared" si="33"/>
        <v>4</v>
      </c>
      <c r="I112">
        <v>4</v>
      </c>
      <c r="J112">
        <v>3</v>
      </c>
      <c r="K112">
        <v>1</v>
      </c>
      <c r="L112">
        <f t="shared" ref="L112:L175" si="45">SUM(I112:K112)</f>
        <v>8</v>
      </c>
      <c r="M112">
        <f t="shared" ref="M112:M175" si="46">SUM(H112,L112)</f>
        <v>12</v>
      </c>
      <c r="N112">
        <f t="shared" ref="N112:N175" si="47">SUM(E112,I112)</f>
        <v>5</v>
      </c>
      <c r="O112">
        <f t="shared" ref="O112:O175" si="48">SUM(F112,J112)</f>
        <v>5</v>
      </c>
      <c r="P112">
        <f t="shared" ref="P112:P175" si="49">SUM(G112,K112)</f>
        <v>2</v>
      </c>
    </row>
    <row r="113" spans="1:16">
      <c r="A113" s="190">
        <v>111</v>
      </c>
      <c r="B113" s="197" t="s">
        <v>315</v>
      </c>
      <c r="C113" t="s">
        <v>297</v>
      </c>
      <c r="D113" s="48">
        <f>RAWDC3!D113</f>
        <v>0</v>
      </c>
      <c r="H113">
        <f t="shared" si="33"/>
        <v>0</v>
      </c>
      <c r="L113">
        <f t="shared" si="45"/>
        <v>0</v>
      </c>
      <c r="M113">
        <f t="shared" si="46"/>
        <v>0</v>
      </c>
      <c r="N113">
        <f t="shared" si="47"/>
        <v>0</v>
      </c>
      <c r="O113">
        <f t="shared" si="48"/>
        <v>0</v>
      </c>
      <c r="P113">
        <f t="shared" si="49"/>
        <v>0</v>
      </c>
    </row>
    <row r="114" spans="1:16">
      <c r="A114" s="192">
        <v>112</v>
      </c>
      <c r="B114" s="196" t="s">
        <v>315</v>
      </c>
      <c r="C114" t="s">
        <v>297</v>
      </c>
      <c r="D114" s="48">
        <f>RAWDC3!D114</f>
        <v>43164.685902777783</v>
      </c>
      <c r="E114">
        <v>1</v>
      </c>
      <c r="F114">
        <v>0</v>
      </c>
      <c r="G114">
        <v>0</v>
      </c>
      <c r="H114">
        <f t="shared" si="33"/>
        <v>1</v>
      </c>
      <c r="I114">
        <v>5</v>
      </c>
      <c r="J114">
        <v>8</v>
      </c>
      <c r="K114">
        <v>0</v>
      </c>
      <c r="L114">
        <f t="shared" si="45"/>
        <v>13</v>
      </c>
      <c r="M114">
        <f t="shared" si="46"/>
        <v>14</v>
      </c>
      <c r="N114">
        <f t="shared" si="47"/>
        <v>6</v>
      </c>
      <c r="O114">
        <f t="shared" si="48"/>
        <v>8</v>
      </c>
      <c r="P114">
        <f t="shared" si="49"/>
        <v>0</v>
      </c>
    </row>
    <row r="115" spans="1:16">
      <c r="A115" s="190">
        <v>113</v>
      </c>
      <c r="B115" s="197" t="s">
        <v>315</v>
      </c>
      <c r="C115" t="s">
        <v>297</v>
      </c>
      <c r="D115" s="48">
        <f>RAWDC3!D115</f>
        <v>43168.506562499999</v>
      </c>
      <c r="E115">
        <v>0</v>
      </c>
      <c r="F115">
        <v>0</v>
      </c>
      <c r="G115">
        <v>0</v>
      </c>
      <c r="H115">
        <f t="shared" si="33"/>
        <v>0</v>
      </c>
      <c r="I115">
        <v>3</v>
      </c>
      <c r="J115">
        <v>5</v>
      </c>
      <c r="K115">
        <v>2</v>
      </c>
      <c r="L115">
        <f t="shared" si="45"/>
        <v>10</v>
      </c>
      <c r="M115">
        <f t="shared" si="46"/>
        <v>10</v>
      </c>
      <c r="N115">
        <f t="shared" si="47"/>
        <v>3</v>
      </c>
      <c r="O115">
        <f t="shared" si="48"/>
        <v>5</v>
      </c>
      <c r="P115">
        <f t="shared" si="49"/>
        <v>2</v>
      </c>
    </row>
    <row r="116" spans="1:16">
      <c r="A116" s="191">
        <v>114</v>
      </c>
      <c r="B116" s="191" t="s">
        <v>315</v>
      </c>
      <c r="C116" t="s">
        <v>297</v>
      </c>
      <c r="D116" s="48">
        <f>RAWDC3!D116</f>
        <v>0</v>
      </c>
      <c r="H116">
        <f t="shared" si="33"/>
        <v>0</v>
      </c>
      <c r="L116">
        <f t="shared" si="45"/>
        <v>0</v>
      </c>
      <c r="M116">
        <f t="shared" si="46"/>
        <v>0</v>
      </c>
      <c r="N116">
        <f t="shared" si="47"/>
        <v>0</v>
      </c>
      <c r="O116">
        <f t="shared" si="48"/>
        <v>0</v>
      </c>
      <c r="P116">
        <f t="shared" si="49"/>
        <v>0</v>
      </c>
    </row>
    <row r="117" spans="1:16">
      <c r="A117" s="190">
        <v>115</v>
      </c>
      <c r="B117" s="197" t="s">
        <v>315</v>
      </c>
      <c r="C117" t="s">
        <v>297</v>
      </c>
      <c r="D117" s="48">
        <f>RAWDC3!D117</f>
        <v>43185.6875462963</v>
      </c>
      <c r="E117">
        <v>1</v>
      </c>
      <c r="F117">
        <v>2</v>
      </c>
      <c r="G117">
        <v>0</v>
      </c>
      <c r="H117">
        <f t="shared" si="33"/>
        <v>3</v>
      </c>
      <c r="I117">
        <v>4</v>
      </c>
      <c r="J117">
        <v>7</v>
      </c>
      <c r="K117">
        <v>1</v>
      </c>
      <c r="L117">
        <f t="shared" si="45"/>
        <v>12</v>
      </c>
      <c r="M117">
        <f t="shared" si="46"/>
        <v>15</v>
      </c>
      <c r="N117">
        <f t="shared" si="47"/>
        <v>5</v>
      </c>
      <c r="O117">
        <f t="shared" si="48"/>
        <v>9</v>
      </c>
      <c r="P117">
        <f t="shared" si="49"/>
        <v>1</v>
      </c>
    </row>
    <row r="118" spans="1:16">
      <c r="A118" s="192">
        <v>116</v>
      </c>
      <c r="B118" s="196" t="s">
        <v>315</v>
      </c>
      <c r="C118" t="s">
        <v>297</v>
      </c>
      <c r="D118" s="48">
        <f>RAWDC3!D118</f>
        <v>43165.710497685177</v>
      </c>
      <c r="E118">
        <v>1</v>
      </c>
      <c r="F118">
        <v>0</v>
      </c>
      <c r="G118">
        <v>0</v>
      </c>
      <c r="H118">
        <f t="shared" si="33"/>
        <v>1</v>
      </c>
      <c r="I118">
        <v>3</v>
      </c>
      <c r="J118">
        <v>2</v>
      </c>
      <c r="K118">
        <v>2</v>
      </c>
      <c r="L118">
        <f t="shared" si="45"/>
        <v>7</v>
      </c>
      <c r="M118">
        <f t="shared" si="46"/>
        <v>8</v>
      </c>
      <c r="N118">
        <f t="shared" si="47"/>
        <v>4</v>
      </c>
      <c r="O118">
        <f t="shared" si="48"/>
        <v>2</v>
      </c>
      <c r="P118">
        <f t="shared" si="49"/>
        <v>2</v>
      </c>
    </row>
    <row r="119" spans="1:16">
      <c r="A119" s="190">
        <v>117</v>
      </c>
      <c r="B119" s="197" t="s">
        <v>315</v>
      </c>
      <c r="C119" t="s">
        <v>297</v>
      </c>
      <c r="D119" s="48">
        <f>RAWDC3!D119</f>
        <v>43173.504942129628</v>
      </c>
      <c r="E119">
        <v>1</v>
      </c>
      <c r="F119">
        <v>1</v>
      </c>
      <c r="G119">
        <v>0</v>
      </c>
      <c r="H119">
        <f t="shared" si="33"/>
        <v>2</v>
      </c>
      <c r="I119">
        <v>3</v>
      </c>
      <c r="J119">
        <v>4</v>
      </c>
      <c r="K119">
        <v>1</v>
      </c>
      <c r="L119">
        <f t="shared" si="45"/>
        <v>8</v>
      </c>
      <c r="M119">
        <f t="shared" si="46"/>
        <v>10</v>
      </c>
      <c r="N119">
        <f t="shared" si="47"/>
        <v>4</v>
      </c>
      <c r="O119">
        <f t="shared" si="48"/>
        <v>5</v>
      </c>
      <c r="P119">
        <f t="shared" si="49"/>
        <v>1</v>
      </c>
    </row>
    <row r="120" spans="1:16">
      <c r="A120" s="191">
        <v>118</v>
      </c>
      <c r="B120" s="191" t="s">
        <v>315</v>
      </c>
      <c r="C120" t="s">
        <v>297</v>
      </c>
      <c r="D120" s="48">
        <f>RAWDC3!D120</f>
        <v>43185.686874999999</v>
      </c>
      <c r="E120">
        <v>0</v>
      </c>
      <c r="F120">
        <v>1</v>
      </c>
      <c r="G120">
        <v>0</v>
      </c>
      <c r="H120">
        <f t="shared" si="33"/>
        <v>1</v>
      </c>
      <c r="I120">
        <v>4</v>
      </c>
      <c r="J120">
        <v>3</v>
      </c>
      <c r="K120">
        <v>1</v>
      </c>
      <c r="L120">
        <f t="shared" si="45"/>
        <v>8</v>
      </c>
      <c r="M120">
        <f t="shared" si="46"/>
        <v>9</v>
      </c>
      <c r="N120">
        <f t="shared" si="47"/>
        <v>4</v>
      </c>
      <c r="O120">
        <f t="shared" si="48"/>
        <v>4</v>
      </c>
      <c r="P120">
        <f t="shared" si="49"/>
        <v>1</v>
      </c>
    </row>
    <row r="121" spans="1:16">
      <c r="A121" s="190">
        <v>119</v>
      </c>
      <c r="B121" s="197" t="s">
        <v>315</v>
      </c>
      <c r="C121" t="s">
        <v>297</v>
      </c>
      <c r="D121" s="48">
        <f>RAWDC3!D121</f>
        <v>43185.689444444448</v>
      </c>
      <c r="E121">
        <v>2</v>
      </c>
      <c r="F121">
        <v>2</v>
      </c>
      <c r="G121">
        <v>0</v>
      </c>
      <c r="H121">
        <f t="shared" si="33"/>
        <v>4</v>
      </c>
      <c r="I121">
        <v>5</v>
      </c>
      <c r="J121">
        <v>5</v>
      </c>
      <c r="K121">
        <v>0</v>
      </c>
      <c r="L121">
        <f t="shared" si="45"/>
        <v>10</v>
      </c>
      <c r="M121">
        <f t="shared" si="46"/>
        <v>14</v>
      </c>
      <c r="N121">
        <f t="shared" si="47"/>
        <v>7</v>
      </c>
      <c r="O121">
        <f t="shared" si="48"/>
        <v>7</v>
      </c>
      <c r="P121">
        <f t="shared" si="49"/>
        <v>0</v>
      </c>
    </row>
    <row r="122" spans="1:16">
      <c r="A122" s="192">
        <v>120</v>
      </c>
      <c r="B122" s="196" t="s">
        <v>315</v>
      </c>
      <c r="C122" t="s">
        <v>297</v>
      </c>
      <c r="D122" s="48">
        <f>RAWDC3!D122</f>
        <v>43199.682893518519</v>
      </c>
      <c r="E122">
        <v>3</v>
      </c>
      <c r="F122">
        <v>0</v>
      </c>
      <c r="G122">
        <v>0</v>
      </c>
      <c r="H122">
        <f t="shared" si="33"/>
        <v>3</v>
      </c>
      <c r="I122">
        <v>7</v>
      </c>
      <c r="J122">
        <v>5</v>
      </c>
      <c r="K122">
        <v>0</v>
      </c>
      <c r="L122">
        <f t="shared" si="45"/>
        <v>12</v>
      </c>
      <c r="M122">
        <f t="shared" si="46"/>
        <v>15</v>
      </c>
      <c r="N122">
        <f t="shared" si="47"/>
        <v>10</v>
      </c>
      <c r="O122">
        <f t="shared" si="48"/>
        <v>5</v>
      </c>
      <c r="P122">
        <f t="shared" si="49"/>
        <v>0</v>
      </c>
    </row>
    <row r="123" spans="1:16">
      <c r="A123" s="190">
        <v>121</v>
      </c>
      <c r="B123" s="197" t="s">
        <v>315</v>
      </c>
      <c r="C123" t="s">
        <v>297</v>
      </c>
      <c r="D123" s="48">
        <f>RAWDC3!D123</f>
        <v>43188.636458333327</v>
      </c>
      <c r="E123">
        <v>3</v>
      </c>
      <c r="F123">
        <v>1</v>
      </c>
      <c r="G123">
        <v>2</v>
      </c>
      <c r="H123">
        <f t="shared" si="33"/>
        <v>6</v>
      </c>
      <c r="I123">
        <v>4</v>
      </c>
      <c r="J123">
        <v>5</v>
      </c>
      <c r="K123">
        <v>3</v>
      </c>
      <c r="L123">
        <f t="shared" si="45"/>
        <v>12</v>
      </c>
      <c r="M123">
        <f t="shared" si="46"/>
        <v>18</v>
      </c>
      <c r="N123">
        <f t="shared" si="47"/>
        <v>7</v>
      </c>
      <c r="O123">
        <f t="shared" si="48"/>
        <v>6</v>
      </c>
      <c r="P123">
        <f t="shared" si="49"/>
        <v>5</v>
      </c>
    </row>
    <row r="124" spans="1:16">
      <c r="A124" s="191">
        <v>122</v>
      </c>
      <c r="B124" s="191" t="s">
        <v>315</v>
      </c>
      <c r="C124" t="s">
        <v>297</v>
      </c>
      <c r="D124" s="48">
        <f>RAWDC3!D124</f>
        <v>43199.683506944442</v>
      </c>
      <c r="E124">
        <v>1</v>
      </c>
      <c r="F124">
        <v>0</v>
      </c>
      <c r="G124">
        <v>1</v>
      </c>
      <c r="H124">
        <f t="shared" si="33"/>
        <v>2</v>
      </c>
      <c r="I124">
        <v>2</v>
      </c>
      <c r="J124">
        <v>6</v>
      </c>
      <c r="K124">
        <v>1</v>
      </c>
      <c r="L124">
        <f t="shared" si="45"/>
        <v>9</v>
      </c>
      <c r="M124">
        <f t="shared" si="46"/>
        <v>11</v>
      </c>
      <c r="N124">
        <f t="shared" si="47"/>
        <v>3</v>
      </c>
      <c r="O124">
        <f t="shared" si="48"/>
        <v>6</v>
      </c>
      <c r="P124">
        <f t="shared" si="49"/>
        <v>2</v>
      </c>
    </row>
    <row r="125" spans="1:16">
      <c r="A125" s="190">
        <v>123</v>
      </c>
      <c r="B125" s="197" t="s">
        <v>315</v>
      </c>
      <c r="C125" t="s">
        <v>297</v>
      </c>
      <c r="D125" s="48">
        <f>RAWDC3!D125</f>
        <v>43185.70275462963</v>
      </c>
      <c r="E125">
        <v>2</v>
      </c>
      <c r="F125">
        <v>0</v>
      </c>
      <c r="G125">
        <v>1</v>
      </c>
      <c r="H125">
        <f t="shared" si="33"/>
        <v>3</v>
      </c>
      <c r="I125">
        <v>4</v>
      </c>
      <c r="J125">
        <v>3</v>
      </c>
      <c r="K125">
        <v>2</v>
      </c>
      <c r="L125">
        <f t="shared" si="45"/>
        <v>9</v>
      </c>
      <c r="M125">
        <f t="shared" si="46"/>
        <v>12</v>
      </c>
      <c r="N125">
        <f t="shared" si="47"/>
        <v>6</v>
      </c>
      <c r="O125">
        <f t="shared" si="48"/>
        <v>3</v>
      </c>
      <c r="P125">
        <f t="shared" si="49"/>
        <v>3</v>
      </c>
    </row>
    <row r="126" spans="1:16">
      <c r="A126" s="192">
        <v>124</v>
      </c>
      <c r="B126" s="196" t="s">
        <v>315</v>
      </c>
      <c r="C126" t="s">
        <v>297</v>
      </c>
      <c r="D126" s="48">
        <f>RAWDC3!D126</f>
        <v>43185.702928240738</v>
      </c>
      <c r="E126">
        <v>1</v>
      </c>
      <c r="F126">
        <v>1</v>
      </c>
      <c r="G126">
        <v>0</v>
      </c>
      <c r="H126">
        <f t="shared" si="33"/>
        <v>2</v>
      </c>
      <c r="I126">
        <v>3</v>
      </c>
      <c r="J126">
        <v>3</v>
      </c>
      <c r="K126">
        <v>1</v>
      </c>
      <c r="L126">
        <f t="shared" si="45"/>
        <v>7</v>
      </c>
      <c r="M126">
        <f t="shared" si="46"/>
        <v>9</v>
      </c>
      <c r="N126">
        <f t="shared" si="47"/>
        <v>4</v>
      </c>
      <c r="O126">
        <f t="shared" si="48"/>
        <v>4</v>
      </c>
      <c r="P126">
        <f t="shared" si="49"/>
        <v>1</v>
      </c>
    </row>
    <row r="127" spans="1:16">
      <c r="A127" s="190">
        <v>125</v>
      </c>
      <c r="B127" s="197" t="s">
        <v>315</v>
      </c>
      <c r="C127" t="s">
        <v>297</v>
      </c>
      <c r="D127" s="48">
        <f>RAWDC3!D127</f>
        <v>43185.689409722218</v>
      </c>
      <c r="E127">
        <v>4</v>
      </c>
      <c r="F127">
        <v>3</v>
      </c>
      <c r="G127">
        <v>0</v>
      </c>
      <c r="H127">
        <f t="shared" si="33"/>
        <v>7</v>
      </c>
      <c r="I127">
        <v>3</v>
      </c>
      <c r="J127">
        <v>6</v>
      </c>
      <c r="K127">
        <v>5</v>
      </c>
      <c r="L127">
        <f t="shared" si="45"/>
        <v>14</v>
      </c>
      <c r="M127">
        <f t="shared" si="46"/>
        <v>21</v>
      </c>
      <c r="N127">
        <f t="shared" si="47"/>
        <v>7</v>
      </c>
      <c r="O127">
        <f t="shared" si="48"/>
        <v>9</v>
      </c>
      <c r="P127">
        <f t="shared" si="49"/>
        <v>5</v>
      </c>
    </row>
    <row r="128" spans="1:16">
      <c r="A128" s="191">
        <v>126</v>
      </c>
      <c r="B128" s="191" t="s">
        <v>315</v>
      </c>
      <c r="C128" t="s">
        <v>297</v>
      </c>
      <c r="D128" s="48">
        <f>RAWDC3!D128</f>
        <v>43185.689201388886</v>
      </c>
      <c r="E128">
        <v>0</v>
      </c>
      <c r="F128">
        <v>0</v>
      </c>
      <c r="G128">
        <v>0</v>
      </c>
      <c r="H128">
        <f t="shared" si="33"/>
        <v>0</v>
      </c>
      <c r="I128">
        <v>2</v>
      </c>
      <c r="J128">
        <v>5</v>
      </c>
      <c r="K128">
        <v>0</v>
      </c>
      <c r="L128">
        <f t="shared" si="45"/>
        <v>7</v>
      </c>
      <c r="M128">
        <f t="shared" si="46"/>
        <v>7</v>
      </c>
      <c r="N128">
        <f t="shared" si="47"/>
        <v>2</v>
      </c>
      <c r="O128">
        <f t="shared" si="48"/>
        <v>5</v>
      </c>
      <c r="P128">
        <f t="shared" si="49"/>
        <v>0</v>
      </c>
    </row>
    <row r="129" spans="1:16">
      <c r="A129" s="190">
        <v>127</v>
      </c>
      <c r="B129" s="197" t="s">
        <v>315</v>
      </c>
      <c r="C129" t="s">
        <v>297</v>
      </c>
      <c r="D129" s="48">
        <f>RAWDC3!D129</f>
        <v>43185.686840277784</v>
      </c>
      <c r="E129">
        <v>1</v>
      </c>
      <c r="F129">
        <v>0</v>
      </c>
      <c r="G129">
        <v>0</v>
      </c>
      <c r="H129">
        <f t="shared" si="33"/>
        <v>1</v>
      </c>
      <c r="I129">
        <v>8</v>
      </c>
      <c r="J129">
        <v>6</v>
      </c>
      <c r="K129">
        <v>2</v>
      </c>
      <c r="L129">
        <f t="shared" si="45"/>
        <v>16</v>
      </c>
      <c r="M129">
        <f t="shared" si="46"/>
        <v>17</v>
      </c>
      <c r="N129">
        <f t="shared" si="47"/>
        <v>9</v>
      </c>
      <c r="O129">
        <f t="shared" si="48"/>
        <v>6</v>
      </c>
      <c r="P129">
        <f t="shared" si="49"/>
        <v>2</v>
      </c>
    </row>
    <row r="130" spans="1:16">
      <c r="A130" s="192">
        <v>128</v>
      </c>
      <c r="B130" s="196" t="s">
        <v>315</v>
      </c>
      <c r="C130" t="s">
        <v>297</v>
      </c>
      <c r="D130" s="48">
        <f>RAWDC3!D130</f>
        <v>43188.662604166668</v>
      </c>
      <c r="E130">
        <v>3</v>
      </c>
      <c r="F130">
        <v>1</v>
      </c>
      <c r="G130">
        <v>0</v>
      </c>
      <c r="H130">
        <f t="shared" si="33"/>
        <v>4</v>
      </c>
      <c r="I130">
        <v>4</v>
      </c>
      <c r="J130">
        <v>3</v>
      </c>
      <c r="K130">
        <v>3</v>
      </c>
      <c r="L130">
        <f t="shared" si="45"/>
        <v>10</v>
      </c>
      <c r="M130">
        <f t="shared" si="46"/>
        <v>14</v>
      </c>
      <c r="N130">
        <f t="shared" si="47"/>
        <v>7</v>
      </c>
      <c r="O130">
        <f t="shared" si="48"/>
        <v>4</v>
      </c>
      <c r="P130">
        <f t="shared" si="49"/>
        <v>3</v>
      </c>
    </row>
    <row r="131" spans="1:16">
      <c r="A131" s="190">
        <v>129</v>
      </c>
      <c r="B131" s="197" t="s">
        <v>315</v>
      </c>
      <c r="C131" t="s">
        <v>297</v>
      </c>
      <c r="D131" s="48">
        <f>RAWDC3!D131</f>
        <v>43188.633622685193</v>
      </c>
      <c r="E131">
        <v>0</v>
      </c>
      <c r="F131">
        <v>0</v>
      </c>
      <c r="G131">
        <v>0</v>
      </c>
      <c r="H131">
        <f t="shared" si="33"/>
        <v>0</v>
      </c>
      <c r="I131">
        <v>3</v>
      </c>
      <c r="J131">
        <v>4</v>
      </c>
      <c r="K131">
        <v>1</v>
      </c>
      <c r="L131">
        <f t="shared" si="45"/>
        <v>8</v>
      </c>
      <c r="M131">
        <f t="shared" si="46"/>
        <v>8</v>
      </c>
      <c r="N131">
        <f t="shared" si="47"/>
        <v>3</v>
      </c>
      <c r="O131">
        <f t="shared" si="48"/>
        <v>4</v>
      </c>
      <c r="P131">
        <f t="shared" si="49"/>
        <v>1</v>
      </c>
    </row>
    <row r="132" spans="1:16">
      <c r="A132" s="191">
        <v>130</v>
      </c>
      <c r="B132" s="191" t="s">
        <v>315</v>
      </c>
      <c r="C132" t="s">
        <v>297</v>
      </c>
      <c r="D132" s="48">
        <f>RAWDC3!D132</f>
        <v>43188.644652777781</v>
      </c>
      <c r="E132">
        <v>1</v>
      </c>
      <c r="F132">
        <v>4</v>
      </c>
      <c r="G132">
        <v>0</v>
      </c>
      <c r="H132">
        <f t="shared" ref="H132:H195" si="50">SUM(E132:G132)</f>
        <v>5</v>
      </c>
      <c r="I132">
        <v>6</v>
      </c>
      <c r="J132">
        <v>6</v>
      </c>
      <c r="K132">
        <v>3</v>
      </c>
      <c r="L132">
        <f t="shared" si="45"/>
        <v>15</v>
      </c>
      <c r="M132">
        <f t="shared" si="46"/>
        <v>20</v>
      </c>
      <c r="N132">
        <f t="shared" si="47"/>
        <v>7</v>
      </c>
      <c r="O132">
        <f t="shared" si="48"/>
        <v>10</v>
      </c>
      <c r="P132">
        <f t="shared" si="49"/>
        <v>3</v>
      </c>
    </row>
    <row r="133" spans="1:16">
      <c r="A133" s="190">
        <v>131</v>
      </c>
      <c r="B133" s="197" t="s">
        <v>315</v>
      </c>
      <c r="C133" t="s">
        <v>297</v>
      </c>
      <c r="D133" s="48">
        <f>RAWDC3!D133</f>
        <v>43185.690046296288</v>
      </c>
      <c r="E133">
        <v>0</v>
      </c>
      <c r="F133">
        <v>0</v>
      </c>
      <c r="G133">
        <v>0</v>
      </c>
      <c r="H133">
        <f t="shared" si="50"/>
        <v>0</v>
      </c>
      <c r="I133">
        <v>2</v>
      </c>
      <c r="J133">
        <v>4</v>
      </c>
      <c r="K133">
        <v>2</v>
      </c>
      <c r="L133">
        <f t="shared" si="45"/>
        <v>8</v>
      </c>
      <c r="M133">
        <f t="shared" si="46"/>
        <v>8</v>
      </c>
      <c r="N133">
        <f t="shared" si="47"/>
        <v>2</v>
      </c>
      <c r="O133">
        <f t="shared" si="48"/>
        <v>4</v>
      </c>
      <c r="P133">
        <f t="shared" si="49"/>
        <v>2</v>
      </c>
    </row>
    <row r="134" spans="1:16">
      <c r="A134" s="192">
        <v>132</v>
      </c>
      <c r="B134" s="196" t="s">
        <v>315</v>
      </c>
      <c r="C134" t="s">
        <v>297</v>
      </c>
      <c r="D134" s="48">
        <f>RAWDC3!D134</f>
        <v>0</v>
      </c>
      <c r="H134">
        <f t="shared" si="50"/>
        <v>0</v>
      </c>
      <c r="L134">
        <f t="shared" si="45"/>
        <v>0</v>
      </c>
      <c r="M134">
        <f t="shared" si="46"/>
        <v>0</v>
      </c>
      <c r="N134">
        <f t="shared" si="47"/>
        <v>0</v>
      </c>
      <c r="O134">
        <f t="shared" si="48"/>
        <v>0</v>
      </c>
      <c r="P134">
        <f t="shared" si="49"/>
        <v>0</v>
      </c>
    </row>
    <row r="135" spans="1:16">
      <c r="A135" s="190">
        <v>133</v>
      </c>
      <c r="B135" s="197" t="s">
        <v>315</v>
      </c>
      <c r="C135" t="s">
        <v>297</v>
      </c>
      <c r="D135" s="48">
        <f>RAWDC3!D135</f>
        <v>43199.690972222219</v>
      </c>
      <c r="E135">
        <v>5</v>
      </c>
      <c r="F135">
        <v>5</v>
      </c>
      <c r="G135">
        <v>1</v>
      </c>
      <c r="H135">
        <f t="shared" si="50"/>
        <v>11</v>
      </c>
      <c r="I135">
        <v>6</v>
      </c>
      <c r="J135">
        <v>6</v>
      </c>
      <c r="K135">
        <v>4</v>
      </c>
      <c r="L135">
        <f t="shared" si="45"/>
        <v>16</v>
      </c>
      <c r="M135">
        <f t="shared" si="46"/>
        <v>27</v>
      </c>
      <c r="N135">
        <f t="shared" si="47"/>
        <v>11</v>
      </c>
      <c r="O135">
        <f t="shared" si="48"/>
        <v>11</v>
      </c>
      <c r="P135">
        <f t="shared" si="49"/>
        <v>5</v>
      </c>
    </row>
    <row r="136" spans="1:16">
      <c r="A136" s="191">
        <v>134</v>
      </c>
      <c r="B136" s="191" t="s">
        <v>315</v>
      </c>
      <c r="C136" t="s">
        <v>297</v>
      </c>
      <c r="D136" s="48">
        <f>RAWDC3!D136</f>
        <v>43199.688634259262</v>
      </c>
      <c r="E136">
        <v>0</v>
      </c>
      <c r="F136">
        <v>0</v>
      </c>
      <c r="G136">
        <v>2</v>
      </c>
      <c r="H136">
        <f t="shared" si="50"/>
        <v>2</v>
      </c>
      <c r="I136">
        <v>4</v>
      </c>
      <c r="J136">
        <v>2</v>
      </c>
      <c r="K136">
        <v>3</v>
      </c>
      <c r="L136">
        <f t="shared" si="45"/>
        <v>9</v>
      </c>
      <c r="M136">
        <f t="shared" si="46"/>
        <v>11</v>
      </c>
      <c r="N136">
        <f t="shared" si="47"/>
        <v>4</v>
      </c>
      <c r="O136">
        <f t="shared" si="48"/>
        <v>2</v>
      </c>
      <c r="P136">
        <f t="shared" si="49"/>
        <v>5</v>
      </c>
    </row>
    <row r="137" spans="1:16">
      <c r="A137" s="190">
        <v>135</v>
      </c>
      <c r="B137" s="197" t="s">
        <v>315</v>
      </c>
      <c r="C137" t="s">
        <v>297</v>
      </c>
      <c r="D137" s="48">
        <f>RAWDC3!D137</f>
        <v>43199.687650462962</v>
      </c>
      <c r="E137">
        <v>1</v>
      </c>
      <c r="F137">
        <v>1</v>
      </c>
      <c r="G137">
        <v>0</v>
      </c>
      <c r="H137">
        <f t="shared" si="50"/>
        <v>2</v>
      </c>
      <c r="I137">
        <v>5</v>
      </c>
      <c r="J137">
        <v>5</v>
      </c>
      <c r="K137">
        <v>0</v>
      </c>
      <c r="L137">
        <f t="shared" si="45"/>
        <v>10</v>
      </c>
      <c r="M137">
        <f t="shared" si="46"/>
        <v>12</v>
      </c>
      <c r="N137">
        <f t="shared" si="47"/>
        <v>6</v>
      </c>
      <c r="O137">
        <f t="shared" si="48"/>
        <v>6</v>
      </c>
      <c r="P137">
        <f t="shared" si="49"/>
        <v>0</v>
      </c>
    </row>
    <row r="138" spans="1:16">
      <c r="A138" s="192">
        <v>136</v>
      </c>
      <c r="B138" s="196" t="s">
        <v>315</v>
      </c>
      <c r="C138" t="s">
        <v>297</v>
      </c>
      <c r="D138" s="48">
        <f>RAWDC3!D138</f>
        <v>43202.69599537037</v>
      </c>
      <c r="E138">
        <v>0</v>
      </c>
      <c r="F138">
        <v>0</v>
      </c>
      <c r="G138">
        <v>0</v>
      </c>
      <c r="H138">
        <f t="shared" si="50"/>
        <v>0</v>
      </c>
      <c r="I138">
        <v>2</v>
      </c>
      <c r="J138">
        <v>5</v>
      </c>
      <c r="K138">
        <v>0</v>
      </c>
      <c r="L138">
        <f t="shared" si="45"/>
        <v>7</v>
      </c>
      <c r="M138">
        <f t="shared" si="46"/>
        <v>7</v>
      </c>
      <c r="N138">
        <f t="shared" si="47"/>
        <v>2</v>
      </c>
      <c r="O138">
        <f t="shared" si="48"/>
        <v>5</v>
      </c>
      <c r="P138">
        <f t="shared" si="49"/>
        <v>0</v>
      </c>
    </row>
    <row r="139" spans="1:16">
      <c r="A139" s="190">
        <v>137</v>
      </c>
      <c r="B139" s="197" t="s">
        <v>315</v>
      </c>
      <c r="C139" t="s">
        <v>297</v>
      </c>
      <c r="D139" s="48">
        <f>RAWDC3!D139</f>
        <v>0</v>
      </c>
      <c r="H139">
        <f t="shared" si="50"/>
        <v>0</v>
      </c>
      <c r="L139">
        <f t="shared" si="45"/>
        <v>0</v>
      </c>
      <c r="M139">
        <f t="shared" si="46"/>
        <v>0</v>
      </c>
      <c r="N139">
        <f t="shared" si="47"/>
        <v>0</v>
      </c>
      <c r="O139">
        <f t="shared" si="48"/>
        <v>0</v>
      </c>
      <c r="P139">
        <f t="shared" si="49"/>
        <v>0</v>
      </c>
    </row>
    <row r="140" spans="1:16">
      <c r="A140" s="191">
        <v>138</v>
      </c>
      <c r="B140" s="191" t="s">
        <v>315</v>
      </c>
      <c r="C140" t="s">
        <v>297</v>
      </c>
      <c r="D140" s="48">
        <f>RAWDC3!D140</f>
        <v>43202.696122685193</v>
      </c>
      <c r="E140">
        <v>5</v>
      </c>
      <c r="F140">
        <v>3</v>
      </c>
      <c r="G140">
        <v>0</v>
      </c>
      <c r="H140">
        <f t="shared" si="50"/>
        <v>8</v>
      </c>
      <c r="I140">
        <v>8</v>
      </c>
      <c r="J140">
        <v>5</v>
      </c>
      <c r="K140">
        <v>3</v>
      </c>
      <c r="L140">
        <f t="shared" si="45"/>
        <v>16</v>
      </c>
      <c r="M140">
        <f t="shared" si="46"/>
        <v>24</v>
      </c>
      <c r="N140">
        <f t="shared" si="47"/>
        <v>13</v>
      </c>
      <c r="O140">
        <f t="shared" si="48"/>
        <v>8</v>
      </c>
      <c r="P140">
        <f t="shared" si="49"/>
        <v>3</v>
      </c>
    </row>
    <row r="141" spans="1:16">
      <c r="A141" s="190">
        <v>139</v>
      </c>
      <c r="B141" s="197" t="s">
        <v>315</v>
      </c>
      <c r="C141" t="s">
        <v>297</v>
      </c>
      <c r="D141" s="48">
        <f>RAWDC3!D141</f>
        <v>43188.636689814812</v>
      </c>
      <c r="E141">
        <v>2</v>
      </c>
      <c r="F141">
        <v>2</v>
      </c>
      <c r="G141">
        <v>1</v>
      </c>
      <c r="H141">
        <f t="shared" si="50"/>
        <v>5</v>
      </c>
      <c r="I141">
        <v>7</v>
      </c>
      <c r="J141">
        <v>7</v>
      </c>
      <c r="K141">
        <v>4</v>
      </c>
      <c r="L141">
        <f t="shared" si="45"/>
        <v>18</v>
      </c>
      <c r="M141">
        <f t="shared" si="46"/>
        <v>23</v>
      </c>
      <c r="N141">
        <f t="shared" si="47"/>
        <v>9</v>
      </c>
      <c r="O141">
        <f t="shared" si="48"/>
        <v>9</v>
      </c>
      <c r="P141">
        <f t="shared" si="49"/>
        <v>5</v>
      </c>
    </row>
    <row r="142" spans="1:16">
      <c r="A142" s="192">
        <v>140</v>
      </c>
      <c r="B142" s="196" t="s">
        <v>315</v>
      </c>
      <c r="C142" t="s">
        <v>297</v>
      </c>
      <c r="D142" s="48">
        <f>RAWDC3!D142</f>
        <v>43173.41814814815</v>
      </c>
      <c r="E142">
        <v>1</v>
      </c>
      <c r="F142">
        <v>2</v>
      </c>
      <c r="G142">
        <v>1</v>
      </c>
      <c r="H142">
        <f t="shared" si="50"/>
        <v>4</v>
      </c>
      <c r="I142">
        <v>4</v>
      </c>
      <c r="J142">
        <v>3</v>
      </c>
      <c r="K142">
        <v>2</v>
      </c>
      <c r="L142">
        <f t="shared" si="45"/>
        <v>9</v>
      </c>
      <c r="M142">
        <f t="shared" si="46"/>
        <v>13</v>
      </c>
      <c r="N142">
        <f t="shared" si="47"/>
        <v>5</v>
      </c>
      <c r="O142">
        <f t="shared" si="48"/>
        <v>5</v>
      </c>
      <c r="P142">
        <f t="shared" si="49"/>
        <v>3</v>
      </c>
    </row>
    <row r="143" spans="1:16">
      <c r="A143" s="190">
        <v>141</v>
      </c>
      <c r="B143" s="197" t="s">
        <v>315</v>
      </c>
      <c r="C143" t="s">
        <v>297</v>
      </c>
      <c r="D143" s="48">
        <f>RAWDC3!D143</f>
        <v>43173.42391203704</v>
      </c>
      <c r="E143">
        <v>4</v>
      </c>
      <c r="F143">
        <v>0</v>
      </c>
      <c r="G143">
        <v>0</v>
      </c>
      <c r="H143">
        <f t="shared" si="50"/>
        <v>4</v>
      </c>
      <c r="I143">
        <v>5</v>
      </c>
      <c r="J143">
        <v>4</v>
      </c>
      <c r="K143">
        <v>0</v>
      </c>
      <c r="L143">
        <f t="shared" si="45"/>
        <v>9</v>
      </c>
      <c r="M143">
        <f t="shared" si="46"/>
        <v>13</v>
      </c>
      <c r="N143">
        <f t="shared" si="47"/>
        <v>9</v>
      </c>
      <c r="O143">
        <f t="shared" si="48"/>
        <v>4</v>
      </c>
      <c r="P143">
        <f t="shared" si="49"/>
        <v>0</v>
      </c>
    </row>
    <row r="144" spans="1:16">
      <c r="A144" s="191">
        <v>142</v>
      </c>
      <c r="B144" s="191" t="s">
        <v>315</v>
      </c>
      <c r="C144" t="s">
        <v>297</v>
      </c>
      <c r="D144" s="48">
        <f>RAWDC3!D144</f>
        <v>43173.425891203697</v>
      </c>
      <c r="E144">
        <v>1</v>
      </c>
      <c r="F144">
        <v>1</v>
      </c>
      <c r="G144">
        <v>0</v>
      </c>
      <c r="H144">
        <f t="shared" si="50"/>
        <v>2</v>
      </c>
      <c r="I144">
        <v>5</v>
      </c>
      <c r="J144">
        <v>6</v>
      </c>
      <c r="K144">
        <v>2</v>
      </c>
      <c r="L144">
        <f t="shared" si="45"/>
        <v>13</v>
      </c>
      <c r="M144">
        <f t="shared" si="46"/>
        <v>15</v>
      </c>
      <c r="N144">
        <f t="shared" si="47"/>
        <v>6</v>
      </c>
      <c r="O144">
        <f t="shared" si="48"/>
        <v>7</v>
      </c>
      <c r="P144">
        <f t="shared" si="49"/>
        <v>2</v>
      </c>
    </row>
    <row r="145" spans="1:16">
      <c r="A145" s="190">
        <v>143</v>
      </c>
      <c r="B145" s="197" t="s">
        <v>315</v>
      </c>
      <c r="C145" t="s">
        <v>297</v>
      </c>
      <c r="D145" s="48">
        <f>RAWDC3!D145</f>
        <v>43174.507719907408</v>
      </c>
      <c r="E145">
        <v>0</v>
      </c>
      <c r="F145">
        <v>3</v>
      </c>
      <c r="G145">
        <v>0</v>
      </c>
      <c r="H145">
        <f t="shared" si="50"/>
        <v>3</v>
      </c>
      <c r="I145">
        <v>3</v>
      </c>
      <c r="J145">
        <v>5</v>
      </c>
      <c r="K145">
        <v>1</v>
      </c>
      <c r="L145">
        <f t="shared" si="45"/>
        <v>9</v>
      </c>
      <c r="M145">
        <f t="shared" si="46"/>
        <v>12</v>
      </c>
      <c r="N145">
        <f t="shared" si="47"/>
        <v>3</v>
      </c>
      <c r="O145">
        <f t="shared" si="48"/>
        <v>8</v>
      </c>
      <c r="P145">
        <f t="shared" si="49"/>
        <v>1</v>
      </c>
    </row>
    <row r="146" spans="1:16">
      <c r="A146" s="192">
        <v>144</v>
      </c>
      <c r="B146" s="196" t="s">
        <v>315</v>
      </c>
      <c r="C146" t="s">
        <v>297</v>
      </c>
      <c r="D146" s="48">
        <f>RAWDC3!D146</f>
        <v>43174.496770833342</v>
      </c>
      <c r="E146">
        <v>2</v>
      </c>
      <c r="F146">
        <v>3</v>
      </c>
      <c r="G146">
        <v>0</v>
      </c>
      <c r="H146">
        <f t="shared" si="50"/>
        <v>5</v>
      </c>
      <c r="I146">
        <v>4</v>
      </c>
      <c r="J146">
        <v>4</v>
      </c>
      <c r="K146">
        <v>0</v>
      </c>
      <c r="L146">
        <f t="shared" si="45"/>
        <v>8</v>
      </c>
      <c r="M146">
        <f t="shared" si="46"/>
        <v>13</v>
      </c>
      <c r="N146">
        <f t="shared" si="47"/>
        <v>6</v>
      </c>
      <c r="O146">
        <f t="shared" si="48"/>
        <v>7</v>
      </c>
      <c r="P146">
        <f t="shared" si="49"/>
        <v>0</v>
      </c>
    </row>
    <row r="147" spans="1:16">
      <c r="A147" s="190">
        <v>145</v>
      </c>
      <c r="B147" s="197" t="s">
        <v>315</v>
      </c>
      <c r="C147" t="s">
        <v>297</v>
      </c>
      <c r="D147" s="48">
        <f>RAWDC3!D147</f>
        <v>43173.427199074067</v>
      </c>
      <c r="E147">
        <v>2</v>
      </c>
      <c r="F147">
        <v>1</v>
      </c>
      <c r="G147">
        <v>0</v>
      </c>
      <c r="H147">
        <f t="shared" si="50"/>
        <v>3</v>
      </c>
      <c r="I147">
        <v>3</v>
      </c>
      <c r="J147">
        <v>5</v>
      </c>
      <c r="K147">
        <v>4</v>
      </c>
      <c r="L147">
        <f t="shared" si="45"/>
        <v>12</v>
      </c>
      <c r="M147">
        <f t="shared" si="46"/>
        <v>15</v>
      </c>
      <c r="N147">
        <f t="shared" si="47"/>
        <v>5</v>
      </c>
      <c r="O147">
        <f t="shared" si="48"/>
        <v>6</v>
      </c>
      <c r="P147">
        <f t="shared" si="49"/>
        <v>4</v>
      </c>
    </row>
    <row r="148" spans="1:16">
      <c r="A148" s="191">
        <v>146</v>
      </c>
      <c r="B148" s="191" t="s">
        <v>315</v>
      </c>
      <c r="C148" t="s">
        <v>297</v>
      </c>
      <c r="D148" s="48">
        <f>RAWDC3!D148</f>
        <v>43173.427256944437</v>
      </c>
      <c r="E148">
        <v>2</v>
      </c>
      <c r="F148">
        <v>3</v>
      </c>
      <c r="G148">
        <v>2</v>
      </c>
      <c r="H148">
        <f t="shared" si="50"/>
        <v>7</v>
      </c>
      <c r="I148">
        <v>7</v>
      </c>
      <c r="J148">
        <v>6</v>
      </c>
      <c r="K148">
        <v>2</v>
      </c>
      <c r="L148">
        <f t="shared" si="45"/>
        <v>15</v>
      </c>
      <c r="M148">
        <f t="shared" si="46"/>
        <v>22</v>
      </c>
      <c r="N148">
        <f t="shared" si="47"/>
        <v>9</v>
      </c>
      <c r="O148">
        <f t="shared" si="48"/>
        <v>9</v>
      </c>
      <c r="P148">
        <f t="shared" si="49"/>
        <v>4</v>
      </c>
    </row>
    <row r="149" spans="1:16">
      <c r="A149" s="190">
        <v>147</v>
      </c>
      <c r="B149" s="197" t="s">
        <v>315</v>
      </c>
      <c r="C149" t="s">
        <v>297</v>
      </c>
      <c r="D149" s="48">
        <f>RAWDC3!D149</f>
        <v>43173.458761574067</v>
      </c>
      <c r="E149">
        <v>3</v>
      </c>
      <c r="F149">
        <v>1</v>
      </c>
      <c r="G149">
        <v>0</v>
      </c>
      <c r="H149">
        <f t="shared" si="50"/>
        <v>4</v>
      </c>
      <c r="I149">
        <v>4</v>
      </c>
      <c r="J149">
        <v>4</v>
      </c>
      <c r="K149">
        <v>4</v>
      </c>
      <c r="L149">
        <f t="shared" si="45"/>
        <v>12</v>
      </c>
      <c r="M149">
        <f t="shared" si="46"/>
        <v>16</v>
      </c>
      <c r="N149">
        <f t="shared" si="47"/>
        <v>7</v>
      </c>
      <c r="O149">
        <f t="shared" si="48"/>
        <v>5</v>
      </c>
      <c r="P149">
        <f t="shared" si="49"/>
        <v>4</v>
      </c>
    </row>
    <row r="150" spans="1:16">
      <c r="A150" s="192">
        <v>148</v>
      </c>
      <c r="B150" s="196" t="s">
        <v>315</v>
      </c>
      <c r="C150" t="s">
        <v>297</v>
      </c>
      <c r="D150" s="48">
        <f>RAWDC3!D150</f>
        <v>43173.427685185183</v>
      </c>
      <c r="E150">
        <v>1</v>
      </c>
      <c r="F150">
        <v>0</v>
      </c>
      <c r="G150">
        <v>0</v>
      </c>
      <c r="H150">
        <f t="shared" si="50"/>
        <v>1</v>
      </c>
      <c r="I150">
        <v>6</v>
      </c>
      <c r="J150">
        <v>6</v>
      </c>
      <c r="K150">
        <v>3</v>
      </c>
      <c r="L150">
        <f t="shared" si="45"/>
        <v>15</v>
      </c>
      <c r="M150">
        <f t="shared" si="46"/>
        <v>16</v>
      </c>
      <c r="N150">
        <f t="shared" si="47"/>
        <v>7</v>
      </c>
      <c r="O150">
        <f t="shared" si="48"/>
        <v>6</v>
      </c>
      <c r="P150">
        <f t="shared" si="49"/>
        <v>3</v>
      </c>
    </row>
    <row r="151" spans="1:16">
      <c r="A151" s="190">
        <v>149</v>
      </c>
      <c r="B151" s="197" t="s">
        <v>315</v>
      </c>
      <c r="C151" t="s">
        <v>297</v>
      </c>
      <c r="D151" s="48">
        <f>RAWDC3!D151</f>
        <v>43173.470879629633</v>
      </c>
      <c r="E151">
        <v>1</v>
      </c>
      <c r="F151">
        <v>0</v>
      </c>
      <c r="G151">
        <v>0</v>
      </c>
      <c r="H151">
        <f t="shared" si="50"/>
        <v>1</v>
      </c>
      <c r="I151">
        <v>5</v>
      </c>
      <c r="J151">
        <v>3</v>
      </c>
      <c r="K151">
        <v>3</v>
      </c>
      <c r="L151">
        <f t="shared" si="45"/>
        <v>11</v>
      </c>
      <c r="M151">
        <f t="shared" si="46"/>
        <v>12</v>
      </c>
      <c r="N151">
        <f t="shared" si="47"/>
        <v>6</v>
      </c>
      <c r="O151">
        <f t="shared" si="48"/>
        <v>3</v>
      </c>
      <c r="P151">
        <f t="shared" si="49"/>
        <v>3</v>
      </c>
    </row>
    <row r="152" spans="1:16">
      <c r="A152" s="191">
        <v>150</v>
      </c>
      <c r="B152" s="191" t="s">
        <v>315</v>
      </c>
      <c r="C152" t="s">
        <v>297</v>
      </c>
      <c r="D152" s="48">
        <f>RAWDC3!D152</f>
        <v>43173.457627314812</v>
      </c>
      <c r="E152">
        <v>2</v>
      </c>
      <c r="F152">
        <v>0</v>
      </c>
      <c r="G152">
        <v>0</v>
      </c>
      <c r="H152">
        <f t="shared" si="50"/>
        <v>2</v>
      </c>
      <c r="I152">
        <v>5</v>
      </c>
      <c r="J152">
        <v>5</v>
      </c>
      <c r="K152">
        <v>0</v>
      </c>
      <c r="L152">
        <f t="shared" si="45"/>
        <v>10</v>
      </c>
      <c r="M152">
        <f t="shared" si="46"/>
        <v>12</v>
      </c>
      <c r="N152">
        <f t="shared" si="47"/>
        <v>7</v>
      </c>
      <c r="O152">
        <f t="shared" si="48"/>
        <v>5</v>
      </c>
      <c r="P152">
        <f t="shared" si="49"/>
        <v>0</v>
      </c>
    </row>
    <row r="153" spans="1:16">
      <c r="A153" s="190">
        <v>151</v>
      </c>
      <c r="B153" s="197" t="s">
        <v>315</v>
      </c>
      <c r="C153" t="s">
        <v>297</v>
      </c>
      <c r="D153" s="48">
        <f>RAWDC3!D153</f>
        <v>0</v>
      </c>
      <c r="H153">
        <f t="shared" si="50"/>
        <v>0</v>
      </c>
      <c r="L153">
        <f t="shared" si="45"/>
        <v>0</v>
      </c>
      <c r="M153">
        <f t="shared" si="46"/>
        <v>0</v>
      </c>
      <c r="N153">
        <f t="shared" si="47"/>
        <v>0</v>
      </c>
      <c r="O153">
        <f t="shared" si="48"/>
        <v>0</v>
      </c>
      <c r="P153">
        <f t="shared" si="49"/>
        <v>0</v>
      </c>
    </row>
    <row r="154" spans="1:16">
      <c r="A154" s="192">
        <v>152</v>
      </c>
      <c r="B154" s="196" t="s">
        <v>315</v>
      </c>
      <c r="C154" t="s">
        <v>297</v>
      </c>
      <c r="D154" s="48">
        <f>RAWDC3!D154</f>
        <v>43173.459791666668</v>
      </c>
      <c r="E154">
        <v>1</v>
      </c>
      <c r="F154">
        <v>1</v>
      </c>
      <c r="G154">
        <v>0</v>
      </c>
      <c r="H154">
        <f t="shared" si="50"/>
        <v>2</v>
      </c>
      <c r="I154">
        <v>3</v>
      </c>
      <c r="J154">
        <v>3</v>
      </c>
      <c r="K154">
        <v>3</v>
      </c>
      <c r="L154">
        <f t="shared" si="45"/>
        <v>9</v>
      </c>
      <c r="M154">
        <f t="shared" si="46"/>
        <v>11</v>
      </c>
      <c r="N154">
        <f t="shared" si="47"/>
        <v>4</v>
      </c>
      <c r="O154">
        <f t="shared" si="48"/>
        <v>4</v>
      </c>
      <c r="P154">
        <f t="shared" si="49"/>
        <v>3</v>
      </c>
    </row>
    <row r="155" spans="1:16">
      <c r="A155" s="190">
        <v>153</v>
      </c>
      <c r="B155" s="197" t="s">
        <v>315</v>
      </c>
      <c r="C155" t="s">
        <v>297</v>
      </c>
      <c r="D155" s="48">
        <f>RAWDC3!D155</f>
        <v>0</v>
      </c>
      <c r="H155">
        <f t="shared" si="50"/>
        <v>0</v>
      </c>
      <c r="L155">
        <f t="shared" si="45"/>
        <v>0</v>
      </c>
      <c r="M155">
        <f t="shared" si="46"/>
        <v>0</v>
      </c>
      <c r="N155">
        <f t="shared" si="47"/>
        <v>0</v>
      </c>
      <c r="O155">
        <f t="shared" si="48"/>
        <v>0</v>
      </c>
      <c r="P155">
        <f t="shared" si="49"/>
        <v>0</v>
      </c>
    </row>
    <row r="156" spans="1:16">
      <c r="A156" s="191">
        <v>154</v>
      </c>
      <c r="B156" s="191" t="s">
        <v>315</v>
      </c>
      <c r="C156" t="s">
        <v>297</v>
      </c>
      <c r="D156" s="48">
        <f>RAWDC3!D156</f>
        <v>0</v>
      </c>
      <c r="H156">
        <f t="shared" si="50"/>
        <v>0</v>
      </c>
      <c r="L156">
        <f t="shared" si="45"/>
        <v>0</v>
      </c>
      <c r="M156">
        <f t="shared" si="46"/>
        <v>0</v>
      </c>
      <c r="N156">
        <f t="shared" si="47"/>
        <v>0</v>
      </c>
      <c r="O156">
        <f t="shared" si="48"/>
        <v>0</v>
      </c>
      <c r="P156">
        <f t="shared" si="49"/>
        <v>0</v>
      </c>
    </row>
    <row r="157" spans="1:16">
      <c r="A157" s="190">
        <v>155</v>
      </c>
      <c r="B157" s="197" t="s">
        <v>315</v>
      </c>
      <c r="C157" t="s">
        <v>297</v>
      </c>
      <c r="D157" s="48">
        <f>RAWDC3!D157</f>
        <v>43173.473483796297</v>
      </c>
      <c r="E157">
        <v>0</v>
      </c>
      <c r="F157">
        <v>1</v>
      </c>
      <c r="G157">
        <v>0</v>
      </c>
      <c r="H157">
        <f t="shared" si="50"/>
        <v>1</v>
      </c>
      <c r="I157">
        <v>5</v>
      </c>
      <c r="J157">
        <v>5</v>
      </c>
      <c r="K157">
        <v>1</v>
      </c>
      <c r="L157">
        <f t="shared" si="45"/>
        <v>11</v>
      </c>
      <c r="M157">
        <f t="shared" si="46"/>
        <v>12</v>
      </c>
      <c r="N157">
        <f t="shared" si="47"/>
        <v>5</v>
      </c>
      <c r="O157">
        <f t="shared" si="48"/>
        <v>6</v>
      </c>
      <c r="P157">
        <f t="shared" si="49"/>
        <v>1</v>
      </c>
    </row>
    <row r="158" spans="1:16">
      <c r="A158" s="192">
        <v>156</v>
      </c>
      <c r="B158" s="196" t="s">
        <v>315</v>
      </c>
      <c r="C158" t="s">
        <v>297</v>
      </c>
      <c r="D158" s="48">
        <f>RAWDC3!D158</f>
        <v>43173.464247685188</v>
      </c>
      <c r="E158">
        <v>3</v>
      </c>
      <c r="F158">
        <v>1</v>
      </c>
      <c r="G158">
        <v>0</v>
      </c>
      <c r="H158">
        <f t="shared" si="50"/>
        <v>4</v>
      </c>
      <c r="I158">
        <v>4</v>
      </c>
      <c r="J158">
        <v>4</v>
      </c>
      <c r="K158">
        <v>1</v>
      </c>
      <c r="L158">
        <f t="shared" si="45"/>
        <v>9</v>
      </c>
      <c r="M158">
        <f t="shared" si="46"/>
        <v>13</v>
      </c>
      <c r="N158">
        <f t="shared" si="47"/>
        <v>7</v>
      </c>
      <c r="O158">
        <f t="shared" si="48"/>
        <v>5</v>
      </c>
      <c r="P158">
        <f t="shared" si="49"/>
        <v>1</v>
      </c>
    </row>
    <row r="159" spans="1:16">
      <c r="A159" s="190">
        <v>157</v>
      </c>
      <c r="B159" s="197" t="s">
        <v>315</v>
      </c>
      <c r="C159" t="s">
        <v>297</v>
      </c>
      <c r="D159" s="48">
        <f>RAWDC3!D159</f>
        <v>43173.464456018519</v>
      </c>
      <c r="E159">
        <v>0</v>
      </c>
      <c r="F159">
        <v>0</v>
      </c>
      <c r="G159">
        <v>0</v>
      </c>
      <c r="H159">
        <f t="shared" si="50"/>
        <v>0</v>
      </c>
      <c r="I159">
        <v>5</v>
      </c>
      <c r="J159">
        <v>2</v>
      </c>
      <c r="K159">
        <v>1</v>
      </c>
      <c r="L159">
        <f t="shared" si="45"/>
        <v>8</v>
      </c>
      <c r="M159">
        <f t="shared" si="46"/>
        <v>8</v>
      </c>
      <c r="N159">
        <f t="shared" si="47"/>
        <v>5</v>
      </c>
      <c r="O159">
        <f t="shared" si="48"/>
        <v>2</v>
      </c>
      <c r="P159">
        <f t="shared" si="49"/>
        <v>1</v>
      </c>
    </row>
    <row r="160" spans="1:16">
      <c r="A160" s="191">
        <v>158</v>
      </c>
      <c r="B160" s="191" t="s">
        <v>315</v>
      </c>
      <c r="C160" t="s">
        <v>297</v>
      </c>
      <c r="D160" s="48">
        <f>RAWDC3!D160</f>
        <v>43173.472349537027</v>
      </c>
      <c r="E160">
        <v>1</v>
      </c>
      <c r="F160">
        <v>1</v>
      </c>
      <c r="G160">
        <v>0</v>
      </c>
      <c r="H160">
        <f t="shared" si="50"/>
        <v>2</v>
      </c>
      <c r="I160">
        <v>3</v>
      </c>
      <c r="J160">
        <v>3</v>
      </c>
      <c r="K160">
        <v>0</v>
      </c>
      <c r="L160">
        <f t="shared" si="45"/>
        <v>6</v>
      </c>
      <c r="M160">
        <f t="shared" si="46"/>
        <v>8</v>
      </c>
      <c r="N160">
        <f t="shared" si="47"/>
        <v>4</v>
      </c>
      <c r="O160">
        <f t="shared" si="48"/>
        <v>4</v>
      </c>
      <c r="P160">
        <f t="shared" si="49"/>
        <v>0</v>
      </c>
    </row>
    <row r="161" spans="1:16">
      <c r="A161" s="190">
        <v>159</v>
      </c>
      <c r="B161" s="197" t="s">
        <v>315</v>
      </c>
      <c r="C161" t="s">
        <v>297</v>
      </c>
      <c r="D161" s="48">
        <f>RAWDC3!D161</f>
        <v>0</v>
      </c>
      <c r="H161">
        <f t="shared" si="50"/>
        <v>0</v>
      </c>
      <c r="L161">
        <f t="shared" si="45"/>
        <v>0</v>
      </c>
      <c r="M161">
        <f t="shared" si="46"/>
        <v>0</v>
      </c>
      <c r="N161">
        <f t="shared" si="47"/>
        <v>0</v>
      </c>
      <c r="O161">
        <f t="shared" si="48"/>
        <v>0</v>
      </c>
      <c r="P161">
        <f t="shared" si="49"/>
        <v>0</v>
      </c>
    </row>
    <row r="162" spans="1:16">
      <c r="A162" s="192">
        <v>160</v>
      </c>
      <c r="B162" s="196" t="s">
        <v>315</v>
      </c>
      <c r="C162" t="s">
        <v>297</v>
      </c>
      <c r="D162" s="48">
        <f>RAWDC3!D162</f>
        <v>43236.5862037037</v>
      </c>
      <c r="E162">
        <v>1</v>
      </c>
      <c r="F162">
        <v>0</v>
      </c>
      <c r="G162">
        <v>0</v>
      </c>
      <c r="H162">
        <f t="shared" si="50"/>
        <v>1</v>
      </c>
      <c r="I162">
        <v>7</v>
      </c>
      <c r="J162">
        <v>5</v>
      </c>
      <c r="K162">
        <v>0</v>
      </c>
      <c r="L162">
        <f t="shared" si="45"/>
        <v>12</v>
      </c>
      <c r="M162">
        <f t="shared" si="46"/>
        <v>13</v>
      </c>
      <c r="N162">
        <f t="shared" si="47"/>
        <v>8</v>
      </c>
      <c r="O162">
        <f t="shared" si="48"/>
        <v>5</v>
      </c>
      <c r="P162">
        <f t="shared" si="49"/>
        <v>0</v>
      </c>
    </row>
    <row r="163" spans="1:16">
      <c r="A163" s="190">
        <v>161</v>
      </c>
      <c r="B163" s="197" t="s">
        <v>315</v>
      </c>
      <c r="C163" t="s">
        <v>297</v>
      </c>
      <c r="D163" s="48">
        <f>RAWDC3!D163</f>
        <v>43216.544594907413</v>
      </c>
      <c r="E163">
        <v>3</v>
      </c>
      <c r="F163">
        <v>0</v>
      </c>
      <c r="G163">
        <v>0</v>
      </c>
      <c r="H163">
        <f t="shared" si="50"/>
        <v>3</v>
      </c>
      <c r="I163">
        <v>6</v>
      </c>
      <c r="J163">
        <v>7</v>
      </c>
      <c r="K163">
        <v>3</v>
      </c>
      <c r="L163">
        <f t="shared" si="45"/>
        <v>16</v>
      </c>
      <c r="M163">
        <f t="shared" si="46"/>
        <v>19</v>
      </c>
      <c r="N163">
        <f t="shared" si="47"/>
        <v>9</v>
      </c>
      <c r="O163">
        <f t="shared" si="48"/>
        <v>7</v>
      </c>
      <c r="P163">
        <f t="shared" si="49"/>
        <v>3</v>
      </c>
    </row>
    <row r="164" spans="1:16">
      <c r="A164" s="191">
        <v>162</v>
      </c>
      <c r="B164" s="191" t="s">
        <v>315</v>
      </c>
      <c r="C164" t="s">
        <v>297</v>
      </c>
      <c r="D164" s="48">
        <f>RAWDC3!D164</f>
        <v>43216.548530092587</v>
      </c>
      <c r="E164">
        <v>1</v>
      </c>
      <c r="F164">
        <v>1</v>
      </c>
      <c r="G164">
        <v>0</v>
      </c>
      <c r="H164">
        <f t="shared" si="50"/>
        <v>2</v>
      </c>
      <c r="I164">
        <v>6</v>
      </c>
      <c r="J164">
        <v>5</v>
      </c>
      <c r="K164">
        <v>2</v>
      </c>
      <c r="L164">
        <f t="shared" si="45"/>
        <v>13</v>
      </c>
      <c r="M164">
        <f t="shared" si="46"/>
        <v>15</v>
      </c>
      <c r="N164">
        <f t="shared" si="47"/>
        <v>7</v>
      </c>
      <c r="O164">
        <f t="shared" si="48"/>
        <v>6</v>
      </c>
      <c r="P164">
        <f t="shared" si="49"/>
        <v>2</v>
      </c>
    </row>
    <row r="165" spans="1:16">
      <c r="A165" s="190">
        <v>163</v>
      </c>
      <c r="B165" s="197" t="s">
        <v>315</v>
      </c>
      <c r="C165" t="s">
        <v>297</v>
      </c>
      <c r="D165" s="48">
        <f>RAWDC3!D165</f>
        <v>0</v>
      </c>
      <c r="H165">
        <f t="shared" si="50"/>
        <v>0</v>
      </c>
      <c r="L165">
        <f t="shared" si="45"/>
        <v>0</v>
      </c>
      <c r="M165">
        <f t="shared" si="46"/>
        <v>0</v>
      </c>
      <c r="N165">
        <f t="shared" si="47"/>
        <v>0</v>
      </c>
      <c r="O165">
        <f t="shared" si="48"/>
        <v>0</v>
      </c>
      <c r="P165">
        <f t="shared" si="49"/>
        <v>0</v>
      </c>
    </row>
    <row r="166" spans="1:16">
      <c r="A166" s="192">
        <v>164</v>
      </c>
      <c r="B166" s="196" t="s">
        <v>315</v>
      </c>
      <c r="C166" t="s">
        <v>297</v>
      </c>
      <c r="D166" s="48">
        <f>RAWDC3!D166</f>
        <v>43216.58834490741</v>
      </c>
      <c r="E166">
        <v>1</v>
      </c>
      <c r="F166">
        <v>0</v>
      </c>
      <c r="G166">
        <v>0</v>
      </c>
      <c r="H166">
        <f t="shared" si="50"/>
        <v>1</v>
      </c>
      <c r="I166">
        <v>6</v>
      </c>
      <c r="J166">
        <v>4</v>
      </c>
      <c r="K166">
        <v>0</v>
      </c>
      <c r="L166">
        <f t="shared" si="45"/>
        <v>10</v>
      </c>
      <c r="M166">
        <f t="shared" si="46"/>
        <v>11</v>
      </c>
      <c r="N166">
        <f t="shared" si="47"/>
        <v>7</v>
      </c>
      <c r="O166">
        <f t="shared" si="48"/>
        <v>4</v>
      </c>
      <c r="P166">
        <f t="shared" si="49"/>
        <v>0</v>
      </c>
    </row>
    <row r="167" spans="1:16">
      <c r="A167" s="190">
        <v>165</v>
      </c>
      <c r="B167" s="197" t="s">
        <v>315</v>
      </c>
      <c r="C167" t="s">
        <v>297</v>
      </c>
      <c r="D167" s="48">
        <f>RAWDC3!D167</f>
        <v>43216.546041666668</v>
      </c>
      <c r="E167">
        <v>5</v>
      </c>
      <c r="F167">
        <v>2</v>
      </c>
      <c r="G167">
        <v>1</v>
      </c>
      <c r="H167">
        <f t="shared" si="50"/>
        <v>8</v>
      </c>
      <c r="I167">
        <v>7</v>
      </c>
      <c r="J167">
        <v>7</v>
      </c>
      <c r="K167">
        <v>1</v>
      </c>
      <c r="L167">
        <f t="shared" si="45"/>
        <v>15</v>
      </c>
      <c r="M167">
        <f t="shared" si="46"/>
        <v>23</v>
      </c>
      <c r="N167">
        <f t="shared" si="47"/>
        <v>12</v>
      </c>
      <c r="O167">
        <f t="shared" si="48"/>
        <v>9</v>
      </c>
      <c r="P167">
        <f t="shared" si="49"/>
        <v>2</v>
      </c>
    </row>
    <row r="168" spans="1:16">
      <c r="A168" s="191">
        <v>166</v>
      </c>
      <c r="B168" s="191" t="s">
        <v>315</v>
      </c>
      <c r="C168" t="s">
        <v>297</v>
      </c>
      <c r="D168" s="48">
        <f>RAWDC3!D168</f>
        <v>0</v>
      </c>
      <c r="H168">
        <f t="shared" si="50"/>
        <v>0</v>
      </c>
      <c r="L168">
        <f t="shared" si="45"/>
        <v>0</v>
      </c>
      <c r="M168">
        <f t="shared" si="46"/>
        <v>0</v>
      </c>
      <c r="N168">
        <f t="shared" si="47"/>
        <v>0</v>
      </c>
      <c r="O168">
        <f t="shared" si="48"/>
        <v>0</v>
      </c>
      <c r="P168">
        <f t="shared" si="49"/>
        <v>0</v>
      </c>
    </row>
    <row r="169" spans="1:16">
      <c r="A169" s="190">
        <v>167</v>
      </c>
      <c r="B169" s="197" t="s">
        <v>315</v>
      </c>
      <c r="C169" t="s">
        <v>297</v>
      </c>
      <c r="D169" s="48">
        <f>RAWDC3!D169</f>
        <v>43216.592928240738</v>
      </c>
      <c r="E169">
        <v>3</v>
      </c>
      <c r="F169">
        <v>1</v>
      </c>
      <c r="G169">
        <v>0</v>
      </c>
      <c r="H169">
        <f t="shared" si="50"/>
        <v>4</v>
      </c>
      <c r="I169">
        <v>5</v>
      </c>
      <c r="J169">
        <v>5</v>
      </c>
      <c r="K169">
        <v>0</v>
      </c>
      <c r="L169">
        <f t="shared" si="45"/>
        <v>10</v>
      </c>
      <c r="M169">
        <f t="shared" si="46"/>
        <v>14</v>
      </c>
      <c r="N169">
        <f t="shared" si="47"/>
        <v>8</v>
      </c>
      <c r="O169">
        <f t="shared" si="48"/>
        <v>6</v>
      </c>
      <c r="P169">
        <f t="shared" si="49"/>
        <v>0</v>
      </c>
    </row>
    <row r="170" spans="1:16">
      <c r="A170" s="192">
        <v>168</v>
      </c>
      <c r="B170" s="196" t="s">
        <v>315</v>
      </c>
      <c r="C170" t="s">
        <v>297</v>
      </c>
      <c r="D170" s="48">
        <f>RAWDC3!D170</f>
        <v>0</v>
      </c>
      <c r="H170">
        <f t="shared" si="50"/>
        <v>0</v>
      </c>
      <c r="L170">
        <f t="shared" si="45"/>
        <v>0</v>
      </c>
      <c r="M170">
        <f t="shared" si="46"/>
        <v>0</v>
      </c>
      <c r="N170">
        <f t="shared" si="47"/>
        <v>0</v>
      </c>
      <c r="O170">
        <f t="shared" si="48"/>
        <v>0</v>
      </c>
      <c r="P170">
        <f t="shared" si="49"/>
        <v>0</v>
      </c>
    </row>
    <row r="171" spans="1:16">
      <c r="A171" s="190">
        <v>169</v>
      </c>
      <c r="B171" s="197" t="s">
        <v>315</v>
      </c>
      <c r="C171" t="s">
        <v>297</v>
      </c>
      <c r="D171" s="48">
        <f>RAWDC3!D171</f>
        <v>43216.545648148152</v>
      </c>
      <c r="E171">
        <v>1</v>
      </c>
      <c r="F171">
        <v>1</v>
      </c>
      <c r="G171">
        <v>0</v>
      </c>
      <c r="H171">
        <f t="shared" si="50"/>
        <v>2</v>
      </c>
      <c r="I171">
        <v>4</v>
      </c>
      <c r="J171">
        <v>4</v>
      </c>
      <c r="K171">
        <v>3</v>
      </c>
      <c r="L171">
        <f t="shared" si="45"/>
        <v>11</v>
      </c>
      <c r="M171">
        <f t="shared" si="46"/>
        <v>13</v>
      </c>
      <c r="N171">
        <f t="shared" si="47"/>
        <v>5</v>
      </c>
      <c r="O171">
        <f t="shared" si="48"/>
        <v>5</v>
      </c>
      <c r="P171">
        <f t="shared" si="49"/>
        <v>3</v>
      </c>
    </row>
    <row r="172" spans="1:16">
      <c r="A172" s="191">
        <v>170</v>
      </c>
      <c r="B172" s="191" t="s">
        <v>315</v>
      </c>
      <c r="C172" t="s">
        <v>297</v>
      </c>
      <c r="D172" s="48">
        <f>RAWDC3!D172</f>
        <v>0</v>
      </c>
      <c r="H172">
        <f t="shared" si="50"/>
        <v>0</v>
      </c>
      <c r="L172">
        <f t="shared" si="45"/>
        <v>0</v>
      </c>
      <c r="M172">
        <f t="shared" si="46"/>
        <v>0</v>
      </c>
      <c r="N172">
        <f t="shared" si="47"/>
        <v>0</v>
      </c>
      <c r="O172">
        <f t="shared" si="48"/>
        <v>0</v>
      </c>
      <c r="P172">
        <f t="shared" si="49"/>
        <v>0</v>
      </c>
    </row>
    <row r="173" spans="1:16">
      <c r="A173" s="190">
        <v>171</v>
      </c>
      <c r="B173" s="197" t="s">
        <v>315</v>
      </c>
      <c r="C173" t="s">
        <v>297</v>
      </c>
      <c r="D173" s="48">
        <f>RAWDC3!D173</f>
        <v>0</v>
      </c>
      <c r="H173">
        <f t="shared" si="50"/>
        <v>0</v>
      </c>
      <c r="L173">
        <f t="shared" si="45"/>
        <v>0</v>
      </c>
      <c r="M173">
        <f t="shared" si="46"/>
        <v>0</v>
      </c>
      <c r="N173">
        <f t="shared" si="47"/>
        <v>0</v>
      </c>
      <c r="O173">
        <f t="shared" si="48"/>
        <v>0</v>
      </c>
      <c r="P173">
        <f t="shared" si="49"/>
        <v>0</v>
      </c>
    </row>
    <row r="174" spans="1:16">
      <c r="A174" s="192">
        <v>172</v>
      </c>
      <c r="B174" s="196" t="s">
        <v>315</v>
      </c>
      <c r="C174" t="s">
        <v>297</v>
      </c>
      <c r="D174" s="48">
        <f>RAWDC3!D174</f>
        <v>0</v>
      </c>
      <c r="H174">
        <f t="shared" si="50"/>
        <v>0</v>
      </c>
      <c r="L174">
        <f t="shared" si="45"/>
        <v>0</v>
      </c>
      <c r="M174">
        <f t="shared" si="46"/>
        <v>0</v>
      </c>
      <c r="N174">
        <f t="shared" si="47"/>
        <v>0</v>
      </c>
      <c r="O174">
        <f t="shared" si="48"/>
        <v>0</v>
      </c>
      <c r="P174">
        <f t="shared" si="49"/>
        <v>0</v>
      </c>
    </row>
    <row r="175" spans="1:16">
      <c r="A175" s="190">
        <v>173</v>
      </c>
      <c r="B175" s="197" t="s">
        <v>315</v>
      </c>
      <c r="C175" t="s">
        <v>297</v>
      </c>
      <c r="D175" s="48">
        <f>RAWDC3!D175</f>
        <v>0</v>
      </c>
      <c r="H175">
        <f t="shared" si="50"/>
        <v>0</v>
      </c>
      <c r="L175">
        <f t="shared" si="45"/>
        <v>0</v>
      </c>
      <c r="M175">
        <f t="shared" si="46"/>
        <v>0</v>
      </c>
      <c r="N175">
        <f t="shared" si="47"/>
        <v>0</v>
      </c>
      <c r="O175">
        <f t="shared" si="48"/>
        <v>0</v>
      </c>
      <c r="P175">
        <f t="shared" si="49"/>
        <v>0</v>
      </c>
    </row>
    <row r="176" spans="1:16">
      <c r="A176" s="191">
        <v>174</v>
      </c>
      <c r="B176" s="191" t="s">
        <v>315</v>
      </c>
      <c r="C176" t="s">
        <v>297</v>
      </c>
      <c r="D176" s="48">
        <f>RAWDC3!D176</f>
        <v>43216.546053240738</v>
      </c>
      <c r="E176">
        <v>0</v>
      </c>
      <c r="F176">
        <v>0</v>
      </c>
      <c r="G176">
        <v>0</v>
      </c>
      <c r="H176">
        <f t="shared" si="50"/>
        <v>0</v>
      </c>
      <c r="I176">
        <v>4</v>
      </c>
      <c r="J176">
        <v>4</v>
      </c>
      <c r="K176">
        <v>2</v>
      </c>
      <c r="L176">
        <f t="shared" ref="L176:L239" si="51">SUM(I176:K176)</f>
        <v>10</v>
      </c>
      <c r="M176">
        <f t="shared" ref="M176:M239" si="52">SUM(H176,L176)</f>
        <v>10</v>
      </c>
      <c r="N176">
        <f t="shared" ref="N176:N239" si="53">SUM(E176,I176)</f>
        <v>4</v>
      </c>
      <c r="O176">
        <f t="shared" ref="O176:O239" si="54">SUM(F176,J176)</f>
        <v>4</v>
      </c>
      <c r="P176">
        <f t="shared" ref="P176:P239" si="55">SUM(G176,K176)</f>
        <v>2</v>
      </c>
    </row>
    <row r="177" spans="1:16">
      <c r="A177" s="190">
        <v>175</v>
      </c>
      <c r="B177" s="197" t="s">
        <v>315</v>
      </c>
      <c r="C177" t="s">
        <v>297</v>
      </c>
      <c r="D177" s="48">
        <f>RAWDC3!D177</f>
        <v>43216.597291666672</v>
      </c>
      <c r="E177">
        <v>0</v>
      </c>
      <c r="F177">
        <v>0</v>
      </c>
      <c r="G177">
        <v>0</v>
      </c>
      <c r="H177">
        <f t="shared" si="50"/>
        <v>0</v>
      </c>
      <c r="I177">
        <v>3</v>
      </c>
      <c r="J177">
        <v>5</v>
      </c>
      <c r="K177">
        <v>2</v>
      </c>
      <c r="L177">
        <f t="shared" si="51"/>
        <v>10</v>
      </c>
      <c r="M177">
        <f t="shared" si="52"/>
        <v>10</v>
      </c>
      <c r="N177">
        <f t="shared" si="53"/>
        <v>3</v>
      </c>
      <c r="O177">
        <f t="shared" si="54"/>
        <v>5</v>
      </c>
      <c r="P177">
        <f t="shared" si="55"/>
        <v>2</v>
      </c>
    </row>
    <row r="178" spans="1:16">
      <c r="A178" s="192">
        <v>176</v>
      </c>
      <c r="B178" s="196" t="s">
        <v>315</v>
      </c>
      <c r="C178" t="s">
        <v>297</v>
      </c>
      <c r="D178" s="48">
        <f>RAWDC3!D178</f>
        <v>43216.597453703696</v>
      </c>
      <c r="E178">
        <v>2</v>
      </c>
      <c r="F178">
        <v>2</v>
      </c>
      <c r="G178">
        <v>1</v>
      </c>
      <c r="H178">
        <f t="shared" si="50"/>
        <v>5</v>
      </c>
      <c r="I178">
        <v>6</v>
      </c>
      <c r="J178">
        <v>5</v>
      </c>
      <c r="K178">
        <v>4</v>
      </c>
      <c r="L178">
        <f t="shared" si="51"/>
        <v>15</v>
      </c>
      <c r="M178">
        <f t="shared" si="52"/>
        <v>20</v>
      </c>
      <c r="N178">
        <f t="shared" si="53"/>
        <v>8</v>
      </c>
      <c r="O178">
        <f t="shared" si="54"/>
        <v>7</v>
      </c>
      <c r="P178">
        <f t="shared" si="55"/>
        <v>5</v>
      </c>
    </row>
    <row r="179" spans="1:16">
      <c r="A179" s="190">
        <v>177</v>
      </c>
      <c r="B179" s="197" t="s">
        <v>315</v>
      </c>
      <c r="C179" t="s">
        <v>297</v>
      </c>
      <c r="D179" s="48">
        <f>RAWDC3!D179</f>
        <v>0</v>
      </c>
      <c r="H179">
        <f t="shared" si="50"/>
        <v>0</v>
      </c>
      <c r="L179">
        <f t="shared" si="51"/>
        <v>0</v>
      </c>
      <c r="M179">
        <f t="shared" si="52"/>
        <v>0</v>
      </c>
      <c r="N179">
        <f t="shared" si="53"/>
        <v>0</v>
      </c>
      <c r="O179">
        <f t="shared" si="54"/>
        <v>0</v>
      </c>
      <c r="P179">
        <f t="shared" si="55"/>
        <v>0</v>
      </c>
    </row>
    <row r="180" spans="1:16">
      <c r="A180" s="191">
        <v>178</v>
      </c>
      <c r="B180" s="191" t="s">
        <v>315</v>
      </c>
      <c r="C180" t="s">
        <v>297</v>
      </c>
      <c r="D180" s="48">
        <f>RAWDC3!D180</f>
        <v>43214.689398148148</v>
      </c>
      <c r="E180">
        <v>0</v>
      </c>
      <c r="F180">
        <v>0</v>
      </c>
      <c r="G180">
        <v>0</v>
      </c>
      <c r="H180">
        <f t="shared" si="50"/>
        <v>0</v>
      </c>
      <c r="I180">
        <v>3</v>
      </c>
      <c r="J180">
        <v>2</v>
      </c>
      <c r="K180">
        <v>1</v>
      </c>
      <c r="L180">
        <f t="shared" si="51"/>
        <v>6</v>
      </c>
      <c r="M180">
        <f t="shared" si="52"/>
        <v>6</v>
      </c>
      <c r="N180">
        <f t="shared" si="53"/>
        <v>3</v>
      </c>
      <c r="O180">
        <f t="shared" si="54"/>
        <v>2</v>
      </c>
      <c r="P180">
        <f t="shared" si="55"/>
        <v>1</v>
      </c>
    </row>
    <row r="181" spans="1:16">
      <c r="A181" s="190">
        <v>179</v>
      </c>
      <c r="B181" s="197" t="s">
        <v>315</v>
      </c>
      <c r="C181" t="s">
        <v>297</v>
      </c>
      <c r="D181" s="48">
        <f>RAWDC3!D181</f>
        <v>0</v>
      </c>
      <c r="H181">
        <f t="shared" si="50"/>
        <v>0</v>
      </c>
      <c r="L181">
        <f t="shared" si="51"/>
        <v>0</v>
      </c>
      <c r="M181">
        <f t="shared" si="52"/>
        <v>0</v>
      </c>
      <c r="N181">
        <f t="shared" si="53"/>
        <v>0</v>
      </c>
      <c r="O181">
        <f t="shared" si="54"/>
        <v>0</v>
      </c>
      <c r="P181">
        <f t="shared" si="55"/>
        <v>0</v>
      </c>
    </row>
    <row r="182" spans="1:16">
      <c r="A182" s="192">
        <v>180</v>
      </c>
      <c r="B182" s="196" t="s">
        <v>315</v>
      </c>
      <c r="C182" t="s">
        <v>297</v>
      </c>
      <c r="D182" s="48">
        <f>RAWDC3!D182</f>
        <v>0</v>
      </c>
      <c r="H182">
        <f t="shared" si="50"/>
        <v>0</v>
      </c>
      <c r="L182">
        <f t="shared" si="51"/>
        <v>0</v>
      </c>
      <c r="M182">
        <f t="shared" si="52"/>
        <v>0</v>
      </c>
      <c r="N182">
        <f t="shared" si="53"/>
        <v>0</v>
      </c>
      <c r="O182">
        <f t="shared" si="54"/>
        <v>0</v>
      </c>
      <c r="P182">
        <f t="shared" si="55"/>
        <v>0</v>
      </c>
    </row>
    <row r="183" spans="1:16">
      <c r="A183" s="190">
        <v>181</v>
      </c>
      <c r="B183" s="197" t="s">
        <v>315</v>
      </c>
      <c r="C183" t="s">
        <v>297</v>
      </c>
      <c r="D183" s="48">
        <f>RAWDC3!D183</f>
        <v>43216.597361111111</v>
      </c>
      <c r="E183">
        <v>4</v>
      </c>
      <c r="F183">
        <v>1</v>
      </c>
      <c r="G183">
        <v>0</v>
      </c>
      <c r="H183">
        <f t="shared" si="50"/>
        <v>5</v>
      </c>
      <c r="I183">
        <v>7</v>
      </c>
      <c r="J183">
        <v>6</v>
      </c>
      <c r="K183">
        <v>0</v>
      </c>
      <c r="L183">
        <f t="shared" si="51"/>
        <v>13</v>
      </c>
      <c r="M183">
        <f t="shared" si="52"/>
        <v>18</v>
      </c>
      <c r="N183">
        <f t="shared" si="53"/>
        <v>11</v>
      </c>
      <c r="O183">
        <f t="shared" si="54"/>
        <v>7</v>
      </c>
      <c r="P183">
        <f t="shared" si="55"/>
        <v>0</v>
      </c>
    </row>
    <row r="184" spans="1:16">
      <c r="A184" s="191">
        <v>182</v>
      </c>
      <c r="B184" s="191" t="s">
        <v>315</v>
      </c>
      <c r="C184" t="s">
        <v>297</v>
      </c>
      <c r="D184" s="48">
        <f>RAWDC3!D184</f>
        <v>0</v>
      </c>
      <c r="H184">
        <f t="shared" si="50"/>
        <v>0</v>
      </c>
      <c r="L184">
        <f t="shared" si="51"/>
        <v>0</v>
      </c>
      <c r="M184">
        <f t="shared" si="52"/>
        <v>0</v>
      </c>
      <c r="N184">
        <f t="shared" si="53"/>
        <v>0</v>
      </c>
      <c r="O184">
        <f t="shared" si="54"/>
        <v>0</v>
      </c>
      <c r="P184">
        <f t="shared" si="55"/>
        <v>0</v>
      </c>
    </row>
    <row r="185" spans="1:16">
      <c r="A185" s="190">
        <v>183</v>
      </c>
      <c r="B185" s="197" t="s">
        <v>315</v>
      </c>
      <c r="C185" t="s">
        <v>297</v>
      </c>
      <c r="D185" s="48">
        <f>RAWDC3!D185</f>
        <v>0</v>
      </c>
      <c r="H185">
        <f t="shared" si="50"/>
        <v>0</v>
      </c>
      <c r="L185">
        <f t="shared" si="51"/>
        <v>0</v>
      </c>
      <c r="M185">
        <f t="shared" si="52"/>
        <v>0</v>
      </c>
      <c r="N185">
        <f t="shared" si="53"/>
        <v>0</v>
      </c>
      <c r="O185">
        <f t="shared" si="54"/>
        <v>0</v>
      </c>
      <c r="P185">
        <f t="shared" si="55"/>
        <v>0</v>
      </c>
    </row>
    <row r="186" spans="1:16">
      <c r="A186" s="192">
        <v>184</v>
      </c>
      <c r="B186" s="196" t="s">
        <v>315</v>
      </c>
      <c r="C186" t="s">
        <v>297</v>
      </c>
      <c r="D186" s="48">
        <f>RAWDC3!D186</f>
        <v>43216.586550925917</v>
      </c>
      <c r="E186">
        <v>1</v>
      </c>
      <c r="F186">
        <v>0</v>
      </c>
      <c r="G186">
        <v>1</v>
      </c>
      <c r="H186">
        <f t="shared" si="50"/>
        <v>2</v>
      </c>
      <c r="I186">
        <v>3</v>
      </c>
      <c r="J186">
        <v>4</v>
      </c>
      <c r="K186">
        <v>2</v>
      </c>
      <c r="L186">
        <f t="shared" si="51"/>
        <v>9</v>
      </c>
      <c r="M186">
        <f t="shared" si="52"/>
        <v>11</v>
      </c>
      <c r="N186">
        <f t="shared" si="53"/>
        <v>4</v>
      </c>
      <c r="O186">
        <f t="shared" si="54"/>
        <v>4</v>
      </c>
      <c r="P186">
        <f t="shared" si="55"/>
        <v>3</v>
      </c>
    </row>
    <row r="187" spans="1:16">
      <c r="A187" s="190">
        <v>185</v>
      </c>
      <c r="B187" s="197" t="s">
        <v>315</v>
      </c>
      <c r="C187" t="s">
        <v>297</v>
      </c>
      <c r="D187" s="48">
        <f>RAWDC3!D187</f>
        <v>43216.545567129629</v>
      </c>
      <c r="E187">
        <v>0</v>
      </c>
      <c r="F187">
        <v>1</v>
      </c>
      <c r="G187">
        <v>0</v>
      </c>
      <c r="H187">
        <f t="shared" si="50"/>
        <v>1</v>
      </c>
      <c r="I187">
        <v>4</v>
      </c>
      <c r="J187">
        <v>3</v>
      </c>
      <c r="K187">
        <v>3</v>
      </c>
      <c r="L187">
        <f t="shared" si="51"/>
        <v>10</v>
      </c>
      <c r="M187">
        <f t="shared" si="52"/>
        <v>11</v>
      </c>
      <c r="N187">
        <f t="shared" si="53"/>
        <v>4</v>
      </c>
      <c r="O187">
        <f t="shared" si="54"/>
        <v>4</v>
      </c>
      <c r="P187">
        <f t="shared" si="55"/>
        <v>3</v>
      </c>
    </row>
    <row r="188" spans="1:16">
      <c r="A188" s="191">
        <v>186</v>
      </c>
      <c r="B188" s="191" t="s">
        <v>315</v>
      </c>
      <c r="C188" t="s">
        <v>297</v>
      </c>
      <c r="D188" s="48">
        <f>RAWDC3!D188</f>
        <v>0</v>
      </c>
      <c r="H188">
        <f t="shared" si="50"/>
        <v>0</v>
      </c>
      <c r="L188">
        <f t="shared" si="51"/>
        <v>0</v>
      </c>
      <c r="M188">
        <f t="shared" si="52"/>
        <v>0</v>
      </c>
      <c r="N188">
        <f t="shared" si="53"/>
        <v>0</v>
      </c>
      <c r="O188">
        <f t="shared" si="54"/>
        <v>0</v>
      </c>
      <c r="P188">
        <f t="shared" si="55"/>
        <v>0</v>
      </c>
    </row>
    <row r="189" spans="1:16">
      <c r="A189" s="190">
        <v>187</v>
      </c>
      <c r="B189" s="197" t="s">
        <v>315</v>
      </c>
      <c r="C189" t="s">
        <v>297</v>
      </c>
      <c r="D189" s="48">
        <f>RAWDC3!D189</f>
        <v>0</v>
      </c>
      <c r="H189">
        <f t="shared" si="50"/>
        <v>0</v>
      </c>
      <c r="L189">
        <f t="shared" si="51"/>
        <v>0</v>
      </c>
      <c r="M189">
        <f t="shared" si="52"/>
        <v>0</v>
      </c>
      <c r="N189">
        <f t="shared" si="53"/>
        <v>0</v>
      </c>
      <c r="O189">
        <f t="shared" si="54"/>
        <v>0</v>
      </c>
      <c r="P189">
        <f t="shared" si="55"/>
        <v>0</v>
      </c>
    </row>
    <row r="190" spans="1:16">
      <c r="A190" s="192">
        <v>188</v>
      </c>
      <c r="B190" s="196" t="s">
        <v>315</v>
      </c>
      <c r="C190" t="s">
        <v>297</v>
      </c>
      <c r="D190" s="48">
        <f>RAWDC3!D190</f>
        <v>43217.557974537027</v>
      </c>
      <c r="E190">
        <v>2</v>
      </c>
      <c r="F190">
        <v>0</v>
      </c>
      <c r="G190">
        <v>0</v>
      </c>
      <c r="H190">
        <f t="shared" si="50"/>
        <v>2</v>
      </c>
      <c r="I190">
        <v>5</v>
      </c>
      <c r="J190">
        <v>2</v>
      </c>
      <c r="K190">
        <v>1</v>
      </c>
      <c r="L190">
        <f t="shared" si="51"/>
        <v>8</v>
      </c>
      <c r="M190">
        <f t="shared" si="52"/>
        <v>10</v>
      </c>
      <c r="N190">
        <f t="shared" si="53"/>
        <v>7</v>
      </c>
      <c r="O190">
        <f t="shared" si="54"/>
        <v>2</v>
      </c>
      <c r="P190">
        <f t="shared" si="55"/>
        <v>1</v>
      </c>
    </row>
    <row r="191" spans="1:16">
      <c r="A191" s="190">
        <v>189</v>
      </c>
      <c r="B191" s="197" t="s">
        <v>315</v>
      </c>
      <c r="C191" t="s">
        <v>297</v>
      </c>
      <c r="D191" s="48">
        <f>RAWDC3!D191</f>
        <v>43217.548518518517</v>
      </c>
      <c r="E191">
        <v>3</v>
      </c>
      <c r="F191">
        <v>1</v>
      </c>
      <c r="G191">
        <v>0</v>
      </c>
      <c r="H191">
        <f t="shared" si="50"/>
        <v>4</v>
      </c>
      <c r="I191">
        <v>5</v>
      </c>
      <c r="J191">
        <v>4</v>
      </c>
      <c r="K191">
        <v>3</v>
      </c>
      <c r="L191">
        <f t="shared" si="51"/>
        <v>12</v>
      </c>
      <c r="M191">
        <f t="shared" si="52"/>
        <v>16</v>
      </c>
      <c r="N191">
        <f t="shared" si="53"/>
        <v>8</v>
      </c>
      <c r="O191">
        <f t="shared" si="54"/>
        <v>5</v>
      </c>
      <c r="P191">
        <f t="shared" si="55"/>
        <v>3</v>
      </c>
    </row>
    <row r="192" spans="1:16">
      <c r="A192" s="191">
        <v>190</v>
      </c>
      <c r="B192" s="191" t="s">
        <v>315</v>
      </c>
      <c r="C192" t="s">
        <v>297</v>
      </c>
      <c r="D192" s="48">
        <f>RAWDC3!D192</f>
        <v>0</v>
      </c>
      <c r="H192">
        <f t="shared" si="50"/>
        <v>0</v>
      </c>
      <c r="L192">
        <f t="shared" si="51"/>
        <v>0</v>
      </c>
      <c r="M192">
        <f t="shared" si="52"/>
        <v>0</v>
      </c>
      <c r="N192">
        <f t="shared" si="53"/>
        <v>0</v>
      </c>
      <c r="O192">
        <f t="shared" si="54"/>
        <v>0</v>
      </c>
      <c r="P192">
        <f t="shared" si="55"/>
        <v>0</v>
      </c>
    </row>
    <row r="193" spans="1:16">
      <c r="A193" s="190">
        <v>191</v>
      </c>
      <c r="B193" s="197" t="s">
        <v>315</v>
      </c>
      <c r="C193" t="s">
        <v>297</v>
      </c>
      <c r="D193" s="48">
        <f>RAWDC3!D193</f>
        <v>0</v>
      </c>
      <c r="H193">
        <f t="shared" si="50"/>
        <v>0</v>
      </c>
      <c r="L193">
        <f t="shared" si="51"/>
        <v>0</v>
      </c>
      <c r="M193">
        <f t="shared" si="52"/>
        <v>0</v>
      </c>
      <c r="N193">
        <f t="shared" si="53"/>
        <v>0</v>
      </c>
      <c r="O193">
        <f t="shared" si="54"/>
        <v>0</v>
      </c>
      <c r="P193">
        <f t="shared" si="55"/>
        <v>0</v>
      </c>
    </row>
    <row r="194" spans="1:16">
      <c r="A194" s="192">
        <v>192</v>
      </c>
      <c r="B194" s="196" t="s">
        <v>315</v>
      </c>
      <c r="C194" t="s">
        <v>297</v>
      </c>
      <c r="D194" s="48">
        <f>RAWDC3!D194</f>
        <v>0</v>
      </c>
      <c r="H194">
        <f t="shared" si="50"/>
        <v>0</v>
      </c>
      <c r="L194">
        <f t="shared" si="51"/>
        <v>0</v>
      </c>
      <c r="M194">
        <f t="shared" si="52"/>
        <v>0</v>
      </c>
      <c r="N194">
        <f t="shared" si="53"/>
        <v>0</v>
      </c>
      <c r="O194">
        <f t="shared" si="54"/>
        <v>0</v>
      </c>
      <c r="P194">
        <f t="shared" si="55"/>
        <v>0</v>
      </c>
    </row>
    <row r="195" spans="1:16">
      <c r="A195" s="190">
        <v>193</v>
      </c>
      <c r="B195" s="197" t="s">
        <v>315</v>
      </c>
      <c r="C195" t="s">
        <v>297</v>
      </c>
      <c r="D195" s="48">
        <f>RAWDC3!D195</f>
        <v>0</v>
      </c>
      <c r="H195">
        <f t="shared" si="50"/>
        <v>0</v>
      </c>
      <c r="L195">
        <f t="shared" si="51"/>
        <v>0</v>
      </c>
      <c r="M195">
        <f t="shared" si="52"/>
        <v>0</v>
      </c>
      <c r="N195">
        <f t="shared" si="53"/>
        <v>0</v>
      </c>
      <c r="O195">
        <f t="shared" si="54"/>
        <v>0</v>
      </c>
      <c r="P195">
        <f t="shared" si="55"/>
        <v>0</v>
      </c>
    </row>
    <row r="196" spans="1:16">
      <c r="A196" s="191">
        <v>194</v>
      </c>
      <c r="B196" s="191" t="s">
        <v>315</v>
      </c>
      <c r="C196" t="s">
        <v>297</v>
      </c>
      <c r="D196" s="48">
        <f>RAWDC3!D196</f>
        <v>43216.670127314806</v>
      </c>
      <c r="E196">
        <v>2</v>
      </c>
      <c r="F196">
        <v>1</v>
      </c>
      <c r="G196">
        <v>2</v>
      </c>
      <c r="H196">
        <f t="shared" ref="H196:H259" si="56">SUM(E196:G196)</f>
        <v>5</v>
      </c>
      <c r="I196">
        <v>4</v>
      </c>
      <c r="J196">
        <v>4</v>
      </c>
      <c r="K196">
        <v>2</v>
      </c>
      <c r="L196">
        <f t="shared" si="51"/>
        <v>10</v>
      </c>
      <c r="M196">
        <f t="shared" si="52"/>
        <v>15</v>
      </c>
      <c r="N196">
        <f t="shared" si="53"/>
        <v>6</v>
      </c>
      <c r="O196">
        <f t="shared" si="54"/>
        <v>5</v>
      </c>
      <c r="P196">
        <f t="shared" si="55"/>
        <v>4</v>
      </c>
    </row>
    <row r="197" spans="1:16">
      <c r="A197" s="190">
        <v>195</v>
      </c>
      <c r="B197" s="197" t="s">
        <v>315</v>
      </c>
      <c r="C197" t="s">
        <v>297</v>
      </c>
      <c r="D197" s="48">
        <f>RAWDC3!D197</f>
        <v>43217.66542824074</v>
      </c>
      <c r="E197">
        <v>1</v>
      </c>
      <c r="F197">
        <v>0</v>
      </c>
      <c r="G197">
        <v>0</v>
      </c>
      <c r="H197">
        <f t="shared" si="56"/>
        <v>1</v>
      </c>
      <c r="I197">
        <v>4</v>
      </c>
      <c r="J197">
        <v>5</v>
      </c>
      <c r="K197">
        <v>1</v>
      </c>
      <c r="L197">
        <f t="shared" si="51"/>
        <v>10</v>
      </c>
      <c r="M197">
        <f t="shared" si="52"/>
        <v>11</v>
      </c>
      <c r="N197">
        <f t="shared" si="53"/>
        <v>5</v>
      </c>
      <c r="O197">
        <f t="shared" si="54"/>
        <v>5</v>
      </c>
      <c r="P197">
        <f t="shared" si="55"/>
        <v>1</v>
      </c>
    </row>
    <row r="198" spans="1:16">
      <c r="A198" s="192">
        <v>196</v>
      </c>
      <c r="B198" s="196" t="s">
        <v>315</v>
      </c>
      <c r="C198" t="s">
        <v>297</v>
      </c>
      <c r="D198" s="48">
        <f>RAWDC3!D198</f>
        <v>0</v>
      </c>
      <c r="H198">
        <f t="shared" si="56"/>
        <v>0</v>
      </c>
      <c r="L198">
        <f t="shared" si="51"/>
        <v>0</v>
      </c>
      <c r="M198">
        <f t="shared" si="52"/>
        <v>0</v>
      </c>
      <c r="N198">
        <f t="shared" si="53"/>
        <v>0</v>
      </c>
      <c r="O198">
        <f t="shared" si="54"/>
        <v>0</v>
      </c>
      <c r="P198">
        <f t="shared" si="55"/>
        <v>0</v>
      </c>
    </row>
    <row r="199" spans="1:16">
      <c r="A199" s="190">
        <v>197</v>
      </c>
      <c r="B199" s="197" t="s">
        <v>315</v>
      </c>
      <c r="C199" t="s">
        <v>297</v>
      </c>
      <c r="D199" s="48">
        <f>RAWDC3!D199</f>
        <v>0</v>
      </c>
      <c r="H199">
        <f t="shared" si="56"/>
        <v>0</v>
      </c>
      <c r="L199">
        <f t="shared" si="51"/>
        <v>0</v>
      </c>
      <c r="M199">
        <f t="shared" si="52"/>
        <v>0</v>
      </c>
      <c r="N199">
        <f t="shared" si="53"/>
        <v>0</v>
      </c>
      <c r="O199">
        <f t="shared" si="54"/>
        <v>0</v>
      </c>
      <c r="P199">
        <f t="shared" si="55"/>
        <v>0</v>
      </c>
    </row>
    <row r="200" spans="1:16">
      <c r="A200" s="191">
        <v>198</v>
      </c>
      <c r="B200" s="191" t="s">
        <v>315</v>
      </c>
      <c r="C200" t="s">
        <v>297</v>
      </c>
      <c r="D200" s="48">
        <f>RAWDC3!D200</f>
        <v>0</v>
      </c>
      <c r="H200">
        <f t="shared" si="56"/>
        <v>0</v>
      </c>
      <c r="L200">
        <f t="shared" si="51"/>
        <v>0</v>
      </c>
      <c r="M200">
        <f t="shared" si="52"/>
        <v>0</v>
      </c>
      <c r="N200">
        <f t="shared" si="53"/>
        <v>0</v>
      </c>
      <c r="O200">
        <f t="shared" si="54"/>
        <v>0</v>
      </c>
      <c r="P200">
        <f t="shared" si="55"/>
        <v>0</v>
      </c>
    </row>
    <row r="201" spans="1:16">
      <c r="A201" s="190">
        <v>199</v>
      </c>
      <c r="B201" s="197" t="s">
        <v>315</v>
      </c>
      <c r="C201" t="s">
        <v>297</v>
      </c>
      <c r="D201" s="48">
        <f>RAWDC3!D201</f>
        <v>0</v>
      </c>
      <c r="H201">
        <f t="shared" si="56"/>
        <v>0</v>
      </c>
      <c r="L201">
        <f t="shared" si="51"/>
        <v>0</v>
      </c>
      <c r="M201">
        <f t="shared" si="52"/>
        <v>0</v>
      </c>
      <c r="N201">
        <f t="shared" si="53"/>
        <v>0</v>
      </c>
      <c r="O201">
        <f t="shared" si="54"/>
        <v>0</v>
      </c>
      <c r="P201">
        <f t="shared" si="55"/>
        <v>0</v>
      </c>
    </row>
    <row r="202" spans="1:16">
      <c r="A202" s="192">
        <v>200</v>
      </c>
      <c r="B202" s="196" t="s">
        <v>315</v>
      </c>
      <c r="C202" t="s">
        <v>297</v>
      </c>
      <c r="D202" s="48">
        <f>RAWDC3!D202</f>
        <v>43216.670729166668</v>
      </c>
      <c r="E202">
        <v>3</v>
      </c>
      <c r="F202">
        <v>2</v>
      </c>
      <c r="G202">
        <v>0</v>
      </c>
      <c r="H202">
        <f t="shared" si="56"/>
        <v>5</v>
      </c>
      <c r="I202">
        <v>7</v>
      </c>
      <c r="J202">
        <v>5</v>
      </c>
      <c r="K202">
        <v>2</v>
      </c>
      <c r="L202">
        <f t="shared" si="51"/>
        <v>14</v>
      </c>
      <c r="M202">
        <f t="shared" si="52"/>
        <v>19</v>
      </c>
      <c r="N202">
        <f t="shared" si="53"/>
        <v>10</v>
      </c>
      <c r="O202">
        <f t="shared" si="54"/>
        <v>7</v>
      </c>
      <c r="P202">
        <f t="shared" si="55"/>
        <v>2</v>
      </c>
    </row>
    <row r="203" spans="1:16">
      <c r="A203" s="190">
        <v>201</v>
      </c>
      <c r="B203" s="197" t="s">
        <v>315</v>
      </c>
      <c r="C203" t="s">
        <v>297</v>
      </c>
      <c r="D203" s="48">
        <f>RAWDC3!D203</f>
        <v>43216.667500000003</v>
      </c>
      <c r="E203">
        <v>2</v>
      </c>
      <c r="F203">
        <v>2</v>
      </c>
      <c r="G203">
        <v>0</v>
      </c>
      <c r="H203">
        <f t="shared" si="56"/>
        <v>4</v>
      </c>
      <c r="I203">
        <v>7</v>
      </c>
      <c r="J203">
        <v>8</v>
      </c>
      <c r="K203">
        <v>5</v>
      </c>
      <c r="L203">
        <f t="shared" si="51"/>
        <v>20</v>
      </c>
      <c r="M203">
        <f t="shared" si="52"/>
        <v>24</v>
      </c>
      <c r="N203">
        <f t="shared" si="53"/>
        <v>9</v>
      </c>
      <c r="O203">
        <f t="shared" si="54"/>
        <v>10</v>
      </c>
      <c r="P203">
        <f t="shared" si="55"/>
        <v>5</v>
      </c>
    </row>
    <row r="204" spans="1:16">
      <c r="A204" s="191">
        <v>202</v>
      </c>
      <c r="B204" s="191" t="s">
        <v>315</v>
      </c>
      <c r="C204" t="s">
        <v>297</v>
      </c>
      <c r="D204" s="48">
        <f>RAWDC3!D204</f>
        <v>43216.667557870373</v>
      </c>
      <c r="E204">
        <v>3</v>
      </c>
      <c r="F204">
        <v>3</v>
      </c>
      <c r="G204">
        <v>0</v>
      </c>
      <c r="H204">
        <f t="shared" si="56"/>
        <v>6</v>
      </c>
      <c r="I204">
        <v>8</v>
      </c>
      <c r="J204">
        <v>8</v>
      </c>
      <c r="K204">
        <v>3</v>
      </c>
      <c r="L204">
        <f t="shared" si="51"/>
        <v>19</v>
      </c>
      <c r="M204">
        <f t="shared" si="52"/>
        <v>25</v>
      </c>
      <c r="N204">
        <f t="shared" si="53"/>
        <v>11</v>
      </c>
      <c r="O204">
        <f t="shared" si="54"/>
        <v>11</v>
      </c>
      <c r="P204">
        <f t="shared" si="55"/>
        <v>3</v>
      </c>
    </row>
    <row r="205" spans="1:16">
      <c r="A205" s="190">
        <v>203</v>
      </c>
      <c r="B205" s="197" t="s">
        <v>315</v>
      </c>
      <c r="C205" t="s">
        <v>297</v>
      </c>
      <c r="D205" s="48">
        <f>RAWDC3!D205</f>
        <v>0</v>
      </c>
      <c r="H205">
        <f t="shared" si="56"/>
        <v>0</v>
      </c>
      <c r="L205">
        <f t="shared" si="51"/>
        <v>0</v>
      </c>
      <c r="M205">
        <f t="shared" si="52"/>
        <v>0</v>
      </c>
      <c r="N205">
        <f t="shared" si="53"/>
        <v>0</v>
      </c>
      <c r="O205">
        <f t="shared" si="54"/>
        <v>0</v>
      </c>
      <c r="P205">
        <f t="shared" si="55"/>
        <v>0</v>
      </c>
    </row>
    <row r="206" spans="1:16">
      <c r="A206" s="192">
        <v>204</v>
      </c>
      <c r="B206" s="196" t="s">
        <v>315</v>
      </c>
      <c r="C206" t="s">
        <v>297</v>
      </c>
      <c r="D206" s="48">
        <f>RAWDC3!D206</f>
        <v>0</v>
      </c>
      <c r="H206">
        <f t="shared" si="56"/>
        <v>0</v>
      </c>
      <c r="L206">
        <f t="shared" si="51"/>
        <v>0</v>
      </c>
      <c r="M206">
        <f t="shared" si="52"/>
        <v>0</v>
      </c>
      <c r="N206">
        <f t="shared" si="53"/>
        <v>0</v>
      </c>
      <c r="O206">
        <f t="shared" si="54"/>
        <v>0</v>
      </c>
      <c r="P206">
        <f t="shared" si="55"/>
        <v>0</v>
      </c>
    </row>
    <row r="207" spans="1:16">
      <c r="A207" s="190">
        <v>205</v>
      </c>
      <c r="B207" s="197" t="s">
        <v>315</v>
      </c>
      <c r="C207" t="s">
        <v>297</v>
      </c>
      <c r="D207" s="48">
        <f>RAWDC3!D207</f>
        <v>0</v>
      </c>
      <c r="H207">
        <f t="shared" si="56"/>
        <v>0</v>
      </c>
      <c r="L207">
        <f t="shared" si="51"/>
        <v>0</v>
      </c>
      <c r="M207">
        <f t="shared" si="52"/>
        <v>0</v>
      </c>
      <c r="N207">
        <f t="shared" si="53"/>
        <v>0</v>
      </c>
      <c r="O207">
        <f t="shared" si="54"/>
        <v>0</v>
      </c>
      <c r="P207">
        <f t="shared" si="55"/>
        <v>0</v>
      </c>
    </row>
    <row r="208" spans="1:16">
      <c r="A208" s="191">
        <v>206</v>
      </c>
      <c r="B208" s="191" t="s">
        <v>315</v>
      </c>
      <c r="C208" t="s">
        <v>297</v>
      </c>
      <c r="D208" s="48">
        <f>RAWDC3!D208</f>
        <v>0</v>
      </c>
      <c r="H208">
        <f t="shared" si="56"/>
        <v>0</v>
      </c>
      <c r="L208">
        <f t="shared" si="51"/>
        <v>0</v>
      </c>
      <c r="M208">
        <f t="shared" si="52"/>
        <v>0</v>
      </c>
      <c r="N208">
        <f t="shared" si="53"/>
        <v>0</v>
      </c>
      <c r="O208">
        <f t="shared" si="54"/>
        <v>0</v>
      </c>
      <c r="P208">
        <f t="shared" si="55"/>
        <v>0</v>
      </c>
    </row>
    <row r="209" spans="1:16">
      <c r="A209" s="190">
        <v>207</v>
      </c>
      <c r="B209" s="197" t="s">
        <v>315</v>
      </c>
      <c r="C209" t="s">
        <v>297</v>
      </c>
      <c r="D209" s="48">
        <f>RAWDC3!D209</f>
        <v>0</v>
      </c>
      <c r="H209">
        <f t="shared" si="56"/>
        <v>0</v>
      </c>
      <c r="L209">
        <f t="shared" si="51"/>
        <v>0</v>
      </c>
      <c r="M209">
        <f t="shared" si="52"/>
        <v>0</v>
      </c>
      <c r="N209">
        <f t="shared" si="53"/>
        <v>0</v>
      </c>
      <c r="O209">
        <f t="shared" si="54"/>
        <v>0</v>
      </c>
      <c r="P209">
        <f t="shared" si="55"/>
        <v>0</v>
      </c>
    </row>
    <row r="210" spans="1:16">
      <c r="A210" s="192">
        <v>208</v>
      </c>
      <c r="B210" s="196" t="s">
        <v>315</v>
      </c>
      <c r="C210" t="s">
        <v>297</v>
      </c>
      <c r="D210" s="48">
        <f>RAWDC3!D210</f>
        <v>43217.543715277781</v>
      </c>
      <c r="E210">
        <v>2</v>
      </c>
      <c r="F210">
        <v>1</v>
      </c>
      <c r="G210">
        <v>0</v>
      </c>
      <c r="H210">
        <f t="shared" si="56"/>
        <v>3</v>
      </c>
      <c r="I210">
        <v>7</v>
      </c>
      <c r="J210">
        <v>4</v>
      </c>
      <c r="K210">
        <v>4</v>
      </c>
      <c r="L210">
        <f t="shared" si="51"/>
        <v>15</v>
      </c>
      <c r="M210">
        <f t="shared" si="52"/>
        <v>18</v>
      </c>
      <c r="N210">
        <f t="shared" si="53"/>
        <v>9</v>
      </c>
      <c r="O210">
        <f t="shared" si="54"/>
        <v>5</v>
      </c>
      <c r="P210">
        <f t="shared" si="55"/>
        <v>4</v>
      </c>
    </row>
    <row r="211" spans="1:16">
      <c r="A211" s="190">
        <v>209</v>
      </c>
      <c r="B211" s="197" t="s">
        <v>315</v>
      </c>
      <c r="C211" t="s">
        <v>297</v>
      </c>
      <c r="D211" s="48">
        <f>RAWDC3!D211</f>
        <v>0</v>
      </c>
      <c r="H211">
        <f t="shared" si="56"/>
        <v>0</v>
      </c>
      <c r="L211">
        <f t="shared" si="51"/>
        <v>0</v>
      </c>
      <c r="M211">
        <f t="shared" si="52"/>
        <v>0</v>
      </c>
      <c r="N211">
        <f t="shared" si="53"/>
        <v>0</v>
      </c>
      <c r="O211">
        <f t="shared" si="54"/>
        <v>0</v>
      </c>
      <c r="P211">
        <f t="shared" si="55"/>
        <v>0</v>
      </c>
    </row>
    <row r="212" spans="1:16">
      <c r="A212" s="191">
        <v>210</v>
      </c>
      <c r="B212" s="191" t="s">
        <v>315</v>
      </c>
      <c r="C212" t="s">
        <v>297</v>
      </c>
      <c r="D212" s="48">
        <f>RAWDC3!D212</f>
        <v>0</v>
      </c>
      <c r="H212">
        <f t="shared" si="56"/>
        <v>0</v>
      </c>
      <c r="L212">
        <f t="shared" si="51"/>
        <v>0</v>
      </c>
      <c r="M212">
        <f t="shared" si="52"/>
        <v>0</v>
      </c>
      <c r="N212">
        <f t="shared" si="53"/>
        <v>0</v>
      </c>
      <c r="O212">
        <f t="shared" si="54"/>
        <v>0</v>
      </c>
      <c r="P212">
        <f t="shared" si="55"/>
        <v>0</v>
      </c>
    </row>
    <row r="213" spans="1:16">
      <c r="A213" s="190">
        <v>211</v>
      </c>
      <c r="B213" s="197" t="s">
        <v>315</v>
      </c>
      <c r="C213" t="s">
        <v>297</v>
      </c>
      <c r="D213" s="48">
        <f>RAWDC3!D213</f>
        <v>0</v>
      </c>
      <c r="H213">
        <f t="shared" si="56"/>
        <v>0</v>
      </c>
      <c r="L213">
        <f t="shared" si="51"/>
        <v>0</v>
      </c>
      <c r="M213">
        <f t="shared" si="52"/>
        <v>0</v>
      </c>
      <c r="N213">
        <f t="shared" si="53"/>
        <v>0</v>
      </c>
      <c r="O213">
        <f t="shared" si="54"/>
        <v>0</v>
      </c>
      <c r="P213">
        <f t="shared" si="55"/>
        <v>0</v>
      </c>
    </row>
    <row r="214" spans="1:16">
      <c r="A214" s="192">
        <v>212</v>
      </c>
      <c r="B214" s="196" t="s">
        <v>315</v>
      </c>
      <c r="C214" t="s">
        <v>297</v>
      </c>
      <c r="D214" s="48">
        <f>RAWDC3!D214</f>
        <v>0</v>
      </c>
      <c r="H214">
        <f t="shared" si="56"/>
        <v>0</v>
      </c>
      <c r="L214">
        <f t="shared" si="51"/>
        <v>0</v>
      </c>
      <c r="M214">
        <f t="shared" si="52"/>
        <v>0</v>
      </c>
      <c r="N214">
        <f t="shared" si="53"/>
        <v>0</v>
      </c>
      <c r="O214">
        <f t="shared" si="54"/>
        <v>0</v>
      </c>
      <c r="P214">
        <f t="shared" si="55"/>
        <v>0</v>
      </c>
    </row>
    <row r="215" spans="1:16">
      <c r="A215" s="190">
        <v>213</v>
      </c>
      <c r="B215" s="197" t="s">
        <v>315</v>
      </c>
      <c r="C215" t="s">
        <v>297</v>
      </c>
      <c r="D215" s="48">
        <f>RAWDC3!D215</f>
        <v>0</v>
      </c>
      <c r="H215">
        <f t="shared" si="56"/>
        <v>0</v>
      </c>
      <c r="L215">
        <f t="shared" si="51"/>
        <v>0</v>
      </c>
      <c r="M215">
        <f t="shared" si="52"/>
        <v>0</v>
      </c>
      <c r="N215">
        <f t="shared" si="53"/>
        <v>0</v>
      </c>
      <c r="O215">
        <f t="shared" si="54"/>
        <v>0</v>
      </c>
      <c r="P215">
        <f t="shared" si="55"/>
        <v>0</v>
      </c>
    </row>
    <row r="216" spans="1:16">
      <c r="A216" s="191">
        <v>214</v>
      </c>
      <c r="B216" s="191" t="s">
        <v>315</v>
      </c>
      <c r="C216" t="s">
        <v>297</v>
      </c>
      <c r="D216" s="48">
        <f>RAWDC3!D216</f>
        <v>0</v>
      </c>
      <c r="H216">
        <f t="shared" si="56"/>
        <v>0</v>
      </c>
      <c r="L216">
        <f t="shared" si="51"/>
        <v>0</v>
      </c>
      <c r="M216">
        <f t="shared" si="52"/>
        <v>0</v>
      </c>
      <c r="N216">
        <f t="shared" si="53"/>
        <v>0</v>
      </c>
      <c r="O216">
        <f t="shared" si="54"/>
        <v>0</v>
      </c>
      <c r="P216">
        <f t="shared" si="55"/>
        <v>0</v>
      </c>
    </row>
    <row r="217" spans="1:16">
      <c r="A217" s="190">
        <v>215</v>
      </c>
      <c r="B217" s="197" t="s">
        <v>315</v>
      </c>
      <c r="C217" t="s">
        <v>297</v>
      </c>
      <c r="D217" s="48">
        <f>RAWDC3!D217</f>
        <v>43217.544710648152</v>
      </c>
      <c r="E217">
        <v>1</v>
      </c>
      <c r="F217">
        <v>2</v>
      </c>
      <c r="G217">
        <v>0</v>
      </c>
      <c r="H217">
        <f t="shared" si="56"/>
        <v>3</v>
      </c>
      <c r="I217">
        <v>4</v>
      </c>
      <c r="J217">
        <v>5</v>
      </c>
      <c r="K217">
        <v>0</v>
      </c>
      <c r="L217">
        <f t="shared" si="51"/>
        <v>9</v>
      </c>
      <c r="M217">
        <f t="shared" si="52"/>
        <v>12</v>
      </c>
      <c r="N217">
        <f t="shared" si="53"/>
        <v>5</v>
      </c>
      <c r="O217">
        <f t="shared" si="54"/>
        <v>7</v>
      </c>
      <c r="P217">
        <f t="shared" si="55"/>
        <v>0</v>
      </c>
    </row>
    <row r="218" spans="1:16">
      <c r="A218" s="192">
        <v>216</v>
      </c>
      <c r="B218" s="196" t="s">
        <v>315</v>
      </c>
      <c r="C218" t="s">
        <v>297</v>
      </c>
      <c r="D218" s="48">
        <f>RAWDC3!D218</f>
        <v>43217.547210648147</v>
      </c>
      <c r="E218">
        <v>1</v>
      </c>
      <c r="F218">
        <v>0</v>
      </c>
      <c r="G218">
        <v>3</v>
      </c>
      <c r="H218">
        <f t="shared" si="56"/>
        <v>4</v>
      </c>
      <c r="I218">
        <v>5</v>
      </c>
      <c r="J218">
        <v>6</v>
      </c>
      <c r="K218">
        <v>0</v>
      </c>
      <c r="L218">
        <f t="shared" si="51"/>
        <v>11</v>
      </c>
      <c r="M218">
        <f t="shared" si="52"/>
        <v>15</v>
      </c>
      <c r="N218">
        <f t="shared" si="53"/>
        <v>6</v>
      </c>
      <c r="O218">
        <f t="shared" si="54"/>
        <v>6</v>
      </c>
      <c r="P218">
        <f t="shared" si="55"/>
        <v>3</v>
      </c>
    </row>
    <row r="219" spans="1:16">
      <c r="A219" s="190">
        <v>217</v>
      </c>
      <c r="B219" s="197" t="s">
        <v>315</v>
      </c>
      <c r="C219" t="s">
        <v>297</v>
      </c>
      <c r="D219" s="48">
        <f>RAWDC3!D219</f>
        <v>0</v>
      </c>
      <c r="H219">
        <f t="shared" si="56"/>
        <v>0</v>
      </c>
      <c r="L219">
        <f t="shared" si="51"/>
        <v>0</v>
      </c>
      <c r="M219">
        <f t="shared" si="52"/>
        <v>0</v>
      </c>
      <c r="N219">
        <f t="shared" si="53"/>
        <v>0</v>
      </c>
      <c r="O219">
        <f t="shared" si="54"/>
        <v>0</v>
      </c>
      <c r="P219">
        <f t="shared" si="55"/>
        <v>0</v>
      </c>
    </row>
    <row r="220" spans="1:16">
      <c r="A220" s="191">
        <v>218</v>
      </c>
      <c r="B220" s="191" t="s">
        <v>315</v>
      </c>
      <c r="C220" t="s">
        <v>297</v>
      </c>
      <c r="D220" s="48">
        <f>RAWDC3!D220</f>
        <v>0</v>
      </c>
      <c r="H220">
        <f t="shared" si="56"/>
        <v>0</v>
      </c>
      <c r="L220">
        <f t="shared" si="51"/>
        <v>0</v>
      </c>
      <c r="M220">
        <f t="shared" si="52"/>
        <v>0</v>
      </c>
      <c r="N220">
        <f t="shared" si="53"/>
        <v>0</v>
      </c>
      <c r="O220">
        <f t="shared" si="54"/>
        <v>0</v>
      </c>
      <c r="P220">
        <f t="shared" si="55"/>
        <v>0</v>
      </c>
    </row>
    <row r="221" spans="1:16">
      <c r="A221" s="190">
        <v>219</v>
      </c>
      <c r="B221" s="197" t="s">
        <v>315</v>
      </c>
      <c r="C221" t="s">
        <v>297</v>
      </c>
      <c r="D221" s="48">
        <f>RAWDC3!D221</f>
        <v>43217.591446759259</v>
      </c>
      <c r="E221">
        <v>4</v>
      </c>
      <c r="F221">
        <v>5</v>
      </c>
      <c r="G221">
        <v>1</v>
      </c>
      <c r="H221">
        <f t="shared" si="56"/>
        <v>10</v>
      </c>
      <c r="I221">
        <v>7</v>
      </c>
      <c r="J221">
        <v>8</v>
      </c>
      <c r="K221">
        <v>0</v>
      </c>
      <c r="L221">
        <f t="shared" si="51"/>
        <v>15</v>
      </c>
      <c r="M221">
        <f t="shared" si="52"/>
        <v>25</v>
      </c>
      <c r="N221">
        <f t="shared" si="53"/>
        <v>11</v>
      </c>
      <c r="O221">
        <f t="shared" si="54"/>
        <v>13</v>
      </c>
      <c r="P221">
        <f t="shared" si="55"/>
        <v>1</v>
      </c>
    </row>
    <row r="222" spans="1:16">
      <c r="A222" s="192">
        <v>220</v>
      </c>
      <c r="B222" s="196" t="s">
        <v>315</v>
      </c>
      <c r="C222" t="s">
        <v>297</v>
      </c>
      <c r="D222" s="48">
        <f>RAWDC3!D222</f>
        <v>0</v>
      </c>
      <c r="H222">
        <f t="shared" si="56"/>
        <v>0</v>
      </c>
      <c r="L222">
        <f t="shared" si="51"/>
        <v>0</v>
      </c>
      <c r="M222">
        <f t="shared" si="52"/>
        <v>0</v>
      </c>
      <c r="N222">
        <f t="shared" si="53"/>
        <v>0</v>
      </c>
      <c r="O222">
        <f t="shared" si="54"/>
        <v>0</v>
      </c>
      <c r="P222">
        <f t="shared" si="55"/>
        <v>0</v>
      </c>
    </row>
    <row r="223" spans="1:16">
      <c r="A223" s="190">
        <v>221</v>
      </c>
      <c r="B223" s="197" t="s">
        <v>315</v>
      </c>
      <c r="C223" t="s">
        <v>297</v>
      </c>
      <c r="D223" s="48">
        <f>RAWDC3!D223</f>
        <v>0</v>
      </c>
      <c r="H223">
        <f t="shared" si="56"/>
        <v>0</v>
      </c>
      <c r="L223">
        <f t="shared" si="51"/>
        <v>0</v>
      </c>
      <c r="M223">
        <f t="shared" si="52"/>
        <v>0</v>
      </c>
      <c r="N223">
        <f t="shared" si="53"/>
        <v>0</v>
      </c>
      <c r="O223">
        <f t="shared" si="54"/>
        <v>0</v>
      </c>
      <c r="P223">
        <f t="shared" si="55"/>
        <v>0</v>
      </c>
    </row>
    <row r="224" spans="1:16">
      <c r="A224" s="191">
        <v>222</v>
      </c>
      <c r="B224" s="191" t="s">
        <v>315</v>
      </c>
      <c r="C224" t="s">
        <v>297</v>
      </c>
      <c r="D224" s="48">
        <f>RAWDC3!D224</f>
        <v>0</v>
      </c>
      <c r="H224">
        <f t="shared" si="56"/>
        <v>0</v>
      </c>
      <c r="L224">
        <f t="shared" si="51"/>
        <v>0</v>
      </c>
      <c r="M224">
        <f t="shared" si="52"/>
        <v>0</v>
      </c>
      <c r="N224">
        <f t="shared" si="53"/>
        <v>0</v>
      </c>
      <c r="O224">
        <f t="shared" si="54"/>
        <v>0</v>
      </c>
      <c r="P224">
        <f t="shared" si="55"/>
        <v>0</v>
      </c>
    </row>
    <row r="225" spans="1:16">
      <c r="A225" s="190">
        <v>223</v>
      </c>
      <c r="B225" s="197" t="s">
        <v>315</v>
      </c>
      <c r="C225" t="s">
        <v>297</v>
      </c>
      <c r="D225" s="48">
        <f>RAWDC3!D225</f>
        <v>0</v>
      </c>
      <c r="H225">
        <f t="shared" si="56"/>
        <v>0</v>
      </c>
      <c r="L225">
        <f t="shared" si="51"/>
        <v>0</v>
      </c>
      <c r="M225">
        <f t="shared" si="52"/>
        <v>0</v>
      </c>
      <c r="N225">
        <f t="shared" si="53"/>
        <v>0</v>
      </c>
      <c r="O225">
        <f t="shared" si="54"/>
        <v>0</v>
      </c>
      <c r="P225">
        <f t="shared" si="55"/>
        <v>0</v>
      </c>
    </row>
    <row r="226" spans="1:16">
      <c r="A226" s="192">
        <v>224</v>
      </c>
      <c r="B226" s="196" t="s">
        <v>315</v>
      </c>
      <c r="C226" t="s">
        <v>297</v>
      </c>
      <c r="D226" s="48">
        <f>RAWDC3!D226</f>
        <v>43217.590509259258</v>
      </c>
      <c r="E226">
        <v>0</v>
      </c>
      <c r="F226">
        <v>0</v>
      </c>
      <c r="G226">
        <v>0</v>
      </c>
      <c r="H226">
        <f t="shared" si="56"/>
        <v>0</v>
      </c>
      <c r="I226">
        <v>4</v>
      </c>
      <c r="J226">
        <v>3</v>
      </c>
      <c r="K226">
        <v>2</v>
      </c>
      <c r="L226">
        <f t="shared" si="51"/>
        <v>9</v>
      </c>
      <c r="M226">
        <f t="shared" si="52"/>
        <v>9</v>
      </c>
      <c r="N226">
        <f t="shared" si="53"/>
        <v>4</v>
      </c>
      <c r="O226">
        <f t="shared" si="54"/>
        <v>3</v>
      </c>
      <c r="P226">
        <f t="shared" si="55"/>
        <v>2</v>
      </c>
    </row>
    <row r="227" spans="1:16">
      <c r="A227" s="190">
        <v>225</v>
      </c>
      <c r="B227" s="197" t="s">
        <v>315</v>
      </c>
      <c r="C227" t="s">
        <v>297</v>
      </c>
      <c r="D227" s="48">
        <f>RAWDC3!D227</f>
        <v>0</v>
      </c>
      <c r="H227">
        <f t="shared" si="56"/>
        <v>0</v>
      </c>
      <c r="L227">
        <f t="shared" si="51"/>
        <v>0</v>
      </c>
      <c r="M227">
        <f t="shared" si="52"/>
        <v>0</v>
      </c>
      <c r="N227">
        <f t="shared" si="53"/>
        <v>0</v>
      </c>
      <c r="O227">
        <f t="shared" si="54"/>
        <v>0</v>
      </c>
      <c r="P227">
        <f t="shared" si="55"/>
        <v>0</v>
      </c>
    </row>
    <row r="228" spans="1:16">
      <c r="A228" s="191">
        <v>226</v>
      </c>
      <c r="B228" s="191" t="s">
        <v>315</v>
      </c>
      <c r="C228" t="s">
        <v>297</v>
      </c>
      <c r="D228" s="48">
        <f>RAWDC3!D228</f>
        <v>0</v>
      </c>
      <c r="H228">
        <f t="shared" si="56"/>
        <v>0</v>
      </c>
      <c r="L228">
        <f t="shared" si="51"/>
        <v>0</v>
      </c>
      <c r="M228">
        <f t="shared" si="52"/>
        <v>0</v>
      </c>
      <c r="N228">
        <f t="shared" si="53"/>
        <v>0</v>
      </c>
      <c r="O228">
        <f t="shared" si="54"/>
        <v>0</v>
      </c>
      <c r="P228">
        <f t="shared" si="55"/>
        <v>0</v>
      </c>
    </row>
    <row r="229" spans="1:16">
      <c r="A229" s="190">
        <v>227</v>
      </c>
      <c r="B229" s="197" t="s">
        <v>315</v>
      </c>
      <c r="C229" t="s">
        <v>297</v>
      </c>
      <c r="D229" s="48">
        <f>RAWDC3!D229</f>
        <v>0</v>
      </c>
      <c r="H229">
        <f t="shared" si="56"/>
        <v>0</v>
      </c>
      <c r="L229">
        <f t="shared" si="51"/>
        <v>0</v>
      </c>
      <c r="M229">
        <f t="shared" si="52"/>
        <v>0</v>
      </c>
      <c r="N229">
        <f t="shared" si="53"/>
        <v>0</v>
      </c>
      <c r="O229">
        <f t="shared" si="54"/>
        <v>0</v>
      </c>
      <c r="P229">
        <f t="shared" si="55"/>
        <v>0</v>
      </c>
    </row>
    <row r="230" spans="1:16">
      <c r="A230" s="192">
        <v>228</v>
      </c>
      <c r="B230" s="196" t="s">
        <v>315</v>
      </c>
      <c r="C230" t="s">
        <v>297</v>
      </c>
      <c r="D230" s="48">
        <f>RAWDC3!D230</f>
        <v>0</v>
      </c>
      <c r="H230">
        <f t="shared" si="56"/>
        <v>0</v>
      </c>
      <c r="L230">
        <f t="shared" si="51"/>
        <v>0</v>
      </c>
      <c r="M230">
        <f t="shared" si="52"/>
        <v>0</v>
      </c>
      <c r="N230">
        <f t="shared" si="53"/>
        <v>0</v>
      </c>
      <c r="O230">
        <f t="shared" si="54"/>
        <v>0</v>
      </c>
      <c r="P230">
        <f t="shared" si="55"/>
        <v>0</v>
      </c>
    </row>
    <row r="231" spans="1:16">
      <c r="A231" s="190">
        <v>229</v>
      </c>
      <c r="B231" s="197" t="s">
        <v>315</v>
      </c>
      <c r="C231" t="s">
        <v>297</v>
      </c>
      <c r="D231" s="48">
        <f>RAWDC3!D231</f>
        <v>0</v>
      </c>
      <c r="H231">
        <f t="shared" si="56"/>
        <v>0</v>
      </c>
      <c r="L231">
        <f t="shared" si="51"/>
        <v>0</v>
      </c>
      <c r="M231">
        <f t="shared" si="52"/>
        <v>0</v>
      </c>
      <c r="N231">
        <f t="shared" si="53"/>
        <v>0</v>
      </c>
      <c r="O231">
        <f t="shared" si="54"/>
        <v>0</v>
      </c>
      <c r="P231">
        <f t="shared" si="55"/>
        <v>0</v>
      </c>
    </row>
    <row r="232" spans="1:16">
      <c r="A232" s="191">
        <v>230</v>
      </c>
      <c r="B232" s="191" t="s">
        <v>315</v>
      </c>
      <c r="C232" t="s">
        <v>297</v>
      </c>
      <c r="D232" s="48">
        <f>RAWDC3!D232</f>
        <v>0</v>
      </c>
      <c r="H232">
        <f t="shared" si="56"/>
        <v>0</v>
      </c>
      <c r="L232">
        <f t="shared" si="51"/>
        <v>0</v>
      </c>
      <c r="M232">
        <f t="shared" si="52"/>
        <v>0</v>
      </c>
      <c r="N232">
        <f t="shared" si="53"/>
        <v>0</v>
      </c>
      <c r="O232">
        <f t="shared" si="54"/>
        <v>0</v>
      </c>
      <c r="P232">
        <f t="shared" si="55"/>
        <v>0</v>
      </c>
    </row>
    <row r="233" spans="1:16">
      <c r="A233" s="190">
        <v>231</v>
      </c>
      <c r="B233" s="197" t="s">
        <v>315</v>
      </c>
      <c r="C233" t="s">
        <v>297</v>
      </c>
      <c r="D233" s="48">
        <f>RAWDC3!D233</f>
        <v>0</v>
      </c>
      <c r="H233">
        <f t="shared" si="56"/>
        <v>0</v>
      </c>
      <c r="L233">
        <f t="shared" si="51"/>
        <v>0</v>
      </c>
      <c r="M233">
        <f t="shared" si="52"/>
        <v>0</v>
      </c>
      <c r="N233">
        <f t="shared" si="53"/>
        <v>0</v>
      </c>
      <c r="O233">
        <f t="shared" si="54"/>
        <v>0</v>
      </c>
      <c r="P233">
        <f t="shared" si="55"/>
        <v>0</v>
      </c>
    </row>
    <row r="234" spans="1:16">
      <c r="A234" s="192">
        <v>232</v>
      </c>
      <c r="B234" s="196" t="s">
        <v>315</v>
      </c>
      <c r="C234" t="s">
        <v>297</v>
      </c>
      <c r="D234" s="48">
        <f>RAWDC3!D234</f>
        <v>0</v>
      </c>
      <c r="H234">
        <f t="shared" si="56"/>
        <v>0</v>
      </c>
      <c r="L234">
        <f t="shared" si="51"/>
        <v>0</v>
      </c>
      <c r="M234">
        <f t="shared" si="52"/>
        <v>0</v>
      </c>
      <c r="N234">
        <f t="shared" si="53"/>
        <v>0</v>
      </c>
      <c r="O234">
        <f t="shared" si="54"/>
        <v>0</v>
      </c>
      <c r="P234">
        <f t="shared" si="55"/>
        <v>0</v>
      </c>
    </row>
    <row r="235" spans="1:16">
      <c r="A235" s="190">
        <v>233</v>
      </c>
      <c r="B235" s="197" t="s">
        <v>315</v>
      </c>
      <c r="C235" t="s">
        <v>297</v>
      </c>
      <c r="D235" s="48">
        <f>RAWDC3!D235</f>
        <v>0</v>
      </c>
      <c r="H235">
        <f t="shared" si="56"/>
        <v>0</v>
      </c>
      <c r="L235">
        <f t="shared" si="51"/>
        <v>0</v>
      </c>
      <c r="M235">
        <f t="shared" si="52"/>
        <v>0</v>
      </c>
      <c r="N235">
        <f t="shared" si="53"/>
        <v>0</v>
      </c>
      <c r="O235">
        <f t="shared" si="54"/>
        <v>0</v>
      </c>
      <c r="P235">
        <f t="shared" si="55"/>
        <v>0</v>
      </c>
    </row>
    <row r="236" spans="1:16">
      <c r="A236" s="191">
        <v>234</v>
      </c>
      <c r="B236" s="191" t="s">
        <v>315</v>
      </c>
      <c r="C236" t="s">
        <v>297</v>
      </c>
      <c r="D236" s="48">
        <f>RAWDC3!D236</f>
        <v>0</v>
      </c>
      <c r="H236">
        <f t="shared" si="56"/>
        <v>0</v>
      </c>
      <c r="L236">
        <f t="shared" si="51"/>
        <v>0</v>
      </c>
      <c r="M236">
        <f t="shared" si="52"/>
        <v>0</v>
      </c>
      <c r="N236">
        <f t="shared" si="53"/>
        <v>0</v>
      </c>
      <c r="O236">
        <f t="shared" si="54"/>
        <v>0</v>
      </c>
      <c r="P236">
        <f t="shared" si="55"/>
        <v>0</v>
      </c>
    </row>
    <row r="237" spans="1:16">
      <c r="A237" s="190">
        <v>235</v>
      </c>
      <c r="B237" s="197" t="s">
        <v>315</v>
      </c>
      <c r="C237" t="s">
        <v>297</v>
      </c>
      <c r="D237" s="48">
        <f>RAWDC3!D237</f>
        <v>0</v>
      </c>
      <c r="H237">
        <f t="shared" si="56"/>
        <v>0</v>
      </c>
      <c r="L237">
        <f t="shared" si="51"/>
        <v>0</v>
      </c>
      <c r="M237">
        <f t="shared" si="52"/>
        <v>0</v>
      </c>
      <c r="N237">
        <f t="shared" si="53"/>
        <v>0</v>
      </c>
      <c r="O237">
        <f t="shared" si="54"/>
        <v>0</v>
      </c>
      <c r="P237">
        <f t="shared" si="55"/>
        <v>0</v>
      </c>
    </row>
    <row r="238" spans="1:16">
      <c r="A238" s="192">
        <v>236</v>
      </c>
      <c r="B238" s="196" t="s">
        <v>315</v>
      </c>
      <c r="C238" t="s">
        <v>297</v>
      </c>
      <c r="D238" s="48">
        <f>RAWDC3!D238</f>
        <v>43214.738067129627</v>
      </c>
      <c r="E238">
        <v>2</v>
      </c>
      <c r="F238">
        <v>0</v>
      </c>
      <c r="G238">
        <v>0</v>
      </c>
      <c r="H238">
        <f t="shared" si="56"/>
        <v>2</v>
      </c>
      <c r="I238">
        <v>5</v>
      </c>
      <c r="J238">
        <v>5</v>
      </c>
      <c r="K238">
        <v>0</v>
      </c>
      <c r="L238">
        <f t="shared" si="51"/>
        <v>10</v>
      </c>
      <c r="M238">
        <f t="shared" si="52"/>
        <v>12</v>
      </c>
      <c r="N238">
        <f t="shared" si="53"/>
        <v>7</v>
      </c>
      <c r="O238">
        <f t="shared" si="54"/>
        <v>5</v>
      </c>
      <c r="P238">
        <f t="shared" si="55"/>
        <v>0</v>
      </c>
    </row>
    <row r="239" spans="1:16">
      <c r="A239" s="190">
        <v>237</v>
      </c>
      <c r="B239" s="197" t="s">
        <v>315</v>
      </c>
      <c r="C239" t="s">
        <v>297</v>
      </c>
      <c r="D239" s="48">
        <f>RAWDC3!D239</f>
        <v>43214.727789351848</v>
      </c>
      <c r="E239">
        <v>3</v>
      </c>
      <c r="F239">
        <v>3</v>
      </c>
      <c r="G239">
        <v>0</v>
      </c>
      <c r="H239">
        <f t="shared" si="56"/>
        <v>6</v>
      </c>
      <c r="I239">
        <v>4</v>
      </c>
      <c r="J239">
        <v>5</v>
      </c>
      <c r="K239">
        <v>2</v>
      </c>
      <c r="L239">
        <f t="shared" si="51"/>
        <v>11</v>
      </c>
      <c r="M239">
        <f t="shared" si="52"/>
        <v>17</v>
      </c>
      <c r="N239">
        <f t="shared" si="53"/>
        <v>7</v>
      </c>
      <c r="O239">
        <f t="shared" si="54"/>
        <v>8</v>
      </c>
      <c r="P239">
        <f t="shared" si="55"/>
        <v>2</v>
      </c>
    </row>
    <row r="240" spans="1:16">
      <c r="A240" s="191">
        <v>238</v>
      </c>
      <c r="B240" s="191" t="s">
        <v>315</v>
      </c>
      <c r="C240" t="s">
        <v>297</v>
      </c>
      <c r="D240" s="48">
        <f>RAWDC3!D240</f>
        <v>43214.723078703697</v>
      </c>
      <c r="E240">
        <v>2</v>
      </c>
      <c r="F240">
        <v>1</v>
      </c>
      <c r="G240">
        <v>0</v>
      </c>
      <c r="H240">
        <f t="shared" si="56"/>
        <v>3</v>
      </c>
      <c r="I240">
        <v>7</v>
      </c>
      <c r="J240">
        <v>5</v>
      </c>
      <c r="K240">
        <v>0</v>
      </c>
      <c r="L240">
        <f t="shared" ref="L240:L303" si="57">SUM(I240:K240)</f>
        <v>12</v>
      </c>
      <c r="M240">
        <f t="shared" ref="M240:M303" si="58">SUM(H240,L240)</f>
        <v>15</v>
      </c>
      <c r="N240">
        <f t="shared" ref="N240:N303" si="59">SUM(E240,I240)</f>
        <v>9</v>
      </c>
      <c r="O240">
        <f t="shared" ref="O240:O303" si="60">SUM(F240,J240)</f>
        <v>6</v>
      </c>
      <c r="P240">
        <f t="shared" ref="P240:P303" si="61">SUM(G240,K240)</f>
        <v>0</v>
      </c>
    </row>
    <row r="241" spans="1:16">
      <c r="A241" s="190">
        <v>239</v>
      </c>
      <c r="B241" s="197" t="s">
        <v>315</v>
      </c>
      <c r="C241" t="s">
        <v>297</v>
      </c>
      <c r="D241" s="48">
        <f>RAWDC3!D241</f>
        <v>43237.587407407409</v>
      </c>
      <c r="E241">
        <v>0</v>
      </c>
      <c r="F241">
        <v>0</v>
      </c>
      <c r="G241">
        <v>0</v>
      </c>
      <c r="H241">
        <f t="shared" si="56"/>
        <v>0</v>
      </c>
      <c r="I241">
        <v>6</v>
      </c>
      <c r="J241">
        <v>3</v>
      </c>
      <c r="K241">
        <v>0</v>
      </c>
      <c r="L241">
        <f t="shared" si="57"/>
        <v>9</v>
      </c>
      <c r="M241">
        <f t="shared" si="58"/>
        <v>9</v>
      </c>
      <c r="N241">
        <f t="shared" si="59"/>
        <v>6</v>
      </c>
      <c r="O241">
        <f t="shared" si="60"/>
        <v>3</v>
      </c>
      <c r="P241">
        <f t="shared" si="61"/>
        <v>0</v>
      </c>
    </row>
    <row r="242" spans="1:16">
      <c r="A242" s="192">
        <v>240</v>
      </c>
      <c r="B242" s="196" t="s">
        <v>315</v>
      </c>
      <c r="C242" t="s">
        <v>297</v>
      </c>
      <c r="D242" s="48">
        <f>RAWDC3!D242</f>
        <v>43216.55027777778</v>
      </c>
      <c r="E242">
        <v>0</v>
      </c>
      <c r="F242">
        <v>0</v>
      </c>
      <c r="G242">
        <v>0</v>
      </c>
      <c r="H242">
        <f t="shared" si="56"/>
        <v>0</v>
      </c>
      <c r="I242">
        <v>3</v>
      </c>
      <c r="J242">
        <v>3</v>
      </c>
      <c r="K242">
        <v>2</v>
      </c>
      <c r="L242">
        <f t="shared" si="57"/>
        <v>8</v>
      </c>
      <c r="M242">
        <f t="shared" si="58"/>
        <v>8</v>
      </c>
      <c r="N242">
        <f t="shared" si="59"/>
        <v>3</v>
      </c>
      <c r="O242">
        <f t="shared" si="60"/>
        <v>3</v>
      </c>
      <c r="P242">
        <f t="shared" si="61"/>
        <v>2</v>
      </c>
    </row>
    <row r="243" spans="1:16">
      <c r="A243" s="190">
        <v>241</v>
      </c>
      <c r="B243" s="197" t="s">
        <v>315</v>
      </c>
      <c r="C243" t="s">
        <v>297</v>
      </c>
      <c r="D243" s="48">
        <f>RAWDC3!D243</f>
        <v>0</v>
      </c>
      <c r="H243">
        <f t="shared" si="56"/>
        <v>0</v>
      </c>
      <c r="L243">
        <f t="shared" si="57"/>
        <v>0</v>
      </c>
      <c r="M243">
        <f t="shared" si="58"/>
        <v>0</v>
      </c>
      <c r="N243">
        <f t="shared" si="59"/>
        <v>0</v>
      </c>
      <c r="O243">
        <f t="shared" si="60"/>
        <v>0</v>
      </c>
      <c r="P243">
        <f t="shared" si="61"/>
        <v>0</v>
      </c>
    </row>
    <row r="244" spans="1:16">
      <c r="A244" s="191">
        <v>242</v>
      </c>
      <c r="B244" s="191" t="s">
        <v>315</v>
      </c>
      <c r="C244" t="s">
        <v>297</v>
      </c>
      <c r="D244" s="48">
        <f>RAWDC3!D244</f>
        <v>43216.545104166667</v>
      </c>
      <c r="E244">
        <v>2</v>
      </c>
      <c r="F244">
        <v>1</v>
      </c>
      <c r="G244">
        <v>0</v>
      </c>
      <c r="H244">
        <f t="shared" si="56"/>
        <v>3</v>
      </c>
      <c r="I244">
        <v>6</v>
      </c>
      <c r="J244">
        <v>7</v>
      </c>
      <c r="K244">
        <v>0</v>
      </c>
      <c r="L244">
        <f t="shared" si="57"/>
        <v>13</v>
      </c>
      <c r="M244">
        <f t="shared" si="58"/>
        <v>16</v>
      </c>
      <c r="N244">
        <f t="shared" si="59"/>
        <v>8</v>
      </c>
      <c r="O244">
        <f t="shared" si="60"/>
        <v>8</v>
      </c>
      <c r="P244">
        <f t="shared" si="61"/>
        <v>0</v>
      </c>
    </row>
    <row r="245" spans="1:16">
      <c r="A245" s="190">
        <v>243</v>
      </c>
      <c r="B245" s="197" t="s">
        <v>315</v>
      </c>
      <c r="C245" t="s">
        <v>297</v>
      </c>
      <c r="D245" s="48">
        <f>RAWDC3!D245</f>
        <v>43216.546446759261</v>
      </c>
      <c r="E245">
        <v>0</v>
      </c>
      <c r="F245">
        <v>0</v>
      </c>
      <c r="G245">
        <v>0</v>
      </c>
      <c r="H245">
        <f t="shared" si="56"/>
        <v>0</v>
      </c>
      <c r="I245">
        <v>6</v>
      </c>
      <c r="J245">
        <v>4</v>
      </c>
      <c r="K245">
        <v>0</v>
      </c>
      <c r="L245">
        <f t="shared" si="57"/>
        <v>10</v>
      </c>
      <c r="M245">
        <f t="shared" si="58"/>
        <v>10</v>
      </c>
      <c r="N245">
        <f t="shared" si="59"/>
        <v>6</v>
      </c>
      <c r="O245">
        <f t="shared" si="60"/>
        <v>4</v>
      </c>
      <c r="P245">
        <f t="shared" si="61"/>
        <v>0</v>
      </c>
    </row>
    <row r="246" spans="1:16">
      <c r="A246" s="192">
        <v>244</v>
      </c>
      <c r="B246" s="196" t="s">
        <v>315</v>
      </c>
      <c r="C246" t="s">
        <v>297</v>
      </c>
      <c r="D246" s="48">
        <f>RAWDC3!D246</f>
        <v>43216.545636574083</v>
      </c>
      <c r="E246">
        <v>0</v>
      </c>
      <c r="F246">
        <v>0</v>
      </c>
      <c r="G246">
        <v>0</v>
      </c>
      <c r="H246">
        <f t="shared" si="56"/>
        <v>0</v>
      </c>
      <c r="I246">
        <v>3</v>
      </c>
      <c r="J246">
        <v>3</v>
      </c>
      <c r="K246">
        <v>2</v>
      </c>
      <c r="L246">
        <f t="shared" si="57"/>
        <v>8</v>
      </c>
      <c r="M246">
        <f t="shared" si="58"/>
        <v>8</v>
      </c>
      <c r="N246">
        <f t="shared" si="59"/>
        <v>3</v>
      </c>
      <c r="O246">
        <f t="shared" si="60"/>
        <v>3</v>
      </c>
      <c r="P246">
        <f t="shared" si="61"/>
        <v>2</v>
      </c>
    </row>
    <row r="247" spans="1:16">
      <c r="A247" s="190">
        <v>245</v>
      </c>
      <c r="B247" s="197" t="s">
        <v>315</v>
      </c>
      <c r="C247" t="s">
        <v>297</v>
      </c>
      <c r="D247" s="48">
        <f>RAWDC3!D247</f>
        <v>0</v>
      </c>
      <c r="H247">
        <f t="shared" si="56"/>
        <v>0</v>
      </c>
      <c r="L247">
        <f t="shared" si="57"/>
        <v>0</v>
      </c>
      <c r="M247">
        <f t="shared" si="58"/>
        <v>0</v>
      </c>
      <c r="N247">
        <f t="shared" si="59"/>
        <v>0</v>
      </c>
      <c r="O247">
        <f t="shared" si="60"/>
        <v>0</v>
      </c>
      <c r="P247">
        <f t="shared" si="61"/>
        <v>0</v>
      </c>
    </row>
    <row r="248" spans="1:16">
      <c r="A248" s="191">
        <v>246</v>
      </c>
      <c r="B248" s="191" t="s">
        <v>315</v>
      </c>
      <c r="C248" t="s">
        <v>297</v>
      </c>
      <c r="D248" s="48">
        <f>RAWDC3!D248</f>
        <v>0</v>
      </c>
      <c r="H248">
        <f t="shared" si="56"/>
        <v>0</v>
      </c>
      <c r="L248">
        <f t="shared" si="57"/>
        <v>0</v>
      </c>
      <c r="M248">
        <f t="shared" si="58"/>
        <v>0</v>
      </c>
      <c r="N248">
        <f t="shared" si="59"/>
        <v>0</v>
      </c>
      <c r="O248">
        <f t="shared" si="60"/>
        <v>0</v>
      </c>
      <c r="P248">
        <f t="shared" si="61"/>
        <v>0</v>
      </c>
    </row>
    <row r="249" spans="1:16">
      <c r="A249" s="190">
        <v>247</v>
      </c>
      <c r="B249" s="197" t="s">
        <v>315</v>
      </c>
      <c r="C249" t="s">
        <v>297</v>
      </c>
      <c r="D249" s="48">
        <f>RAWDC3!D249</f>
        <v>0</v>
      </c>
      <c r="H249">
        <f t="shared" si="56"/>
        <v>0</v>
      </c>
      <c r="L249">
        <f t="shared" si="57"/>
        <v>0</v>
      </c>
      <c r="M249">
        <f t="shared" si="58"/>
        <v>0</v>
      </c>
      <c r="N249">
        <f t="shared" si="59"/>
        <v>0</v>
      </c>
      <c r="O249">
        <f t="shared" si="60"/>
        <v>0</v>
      </c>
      <c r="P249">
        <f t="shared" si="61"/>
        <v>0</v>
      </c>
    </row>
    <row r="250" spans="1:16">
      <c r="A250" s="192">
        <v>248</v>
      </c>
      <c r="B250" s="196" t="s">
        <v>315</v>
      </c>
      <c r="C250" t="s">
        <v>297</v>
      </c>
      <c r="D250" s="48">
        <f>RAWDC3!D250</f>
        <v>0</v>
      </c>
      <c r="H250">
        <f t="shared" si="56"/>
        <v>0</v>
      </c>
      <c r="L250">
        <f t="shared" si="57"/>
        <v>0</v>
      </c>
      <c r="M250">
        <f t="shared" si="58"/>
        <v>0</v>
      </c>
      <c r="N250">
        <f t="shared" si="59"/>
        <v>0</v>
      </c>
      <c r="O250">
        <f t="shared" si="60"/>
        <v>0</v>
      </c>
      <c r="P250">
        <f t="shared" si="61"/>
        <v>0</v>
      </c>
    </row>
    <row r="251" spans="1:16">
      <c r="A251" s="190">
        <v>249</v>
      </c>
      <c r="B251" s="197" t="s">
        <v>315</v>
      </c>
      <c r="C251" t="s">
        <v>297</v>
      </c>
      <c r="D251" s="48">
        <f>RAWDC3!D251</f>
        <v>0</v>
      </c>
      <c r="H251">
        <f t="shared" si="56"/>
        <v>0</v>
      </c>
      <c r="L251">
        <f t="shared" si="57"/>
        <v>0</v>
      </c>
      <c r="M251">
        <f t="shared" si="58"/>
        <v>0</v>
      </c>
      <c r="N251">
        <f t="shared" si="59"/>
        <v>0</v>
      </c>
      <c r="O251">
        <f t="shared" si="60"/>
        <v>0</v>
      </c>
      <c r="P251">
        <f t="shared" si="61"/>
        <v>0</v>
      </c>
    </row>
    <row r="252" spans="1:16">
      <c r="A252" s="191">
        <v>250</v>
      </c>
      <c r="B252" s="191" t="s">
        <v>315</v>
      </c>
      <c r="C252" t="s">
        <v>297</v>
      </c>
      <c r="D252" s="48">
        <f>RAWDC3!D252</f>
        <v>43216.558842592603</v>
      </c>
      <c r="E252">
        <v>0</v>
      </c>
      <c r="F252">
        <v>0</v>
      </c>
      <c r="G252">
        <v>0</v>
      </c>
      <c r="H252">
        <f t="shared" si="56"/>
        <v>0</v>
      </c>
      <c r="I252">
        <v>5</v>
      </c>
      <c r="J252">
        <v>5</v>
      </c>
      <c r="K252">
        <v>0</v>
      </c>
      <c r="L252">
        <f t="shared" si="57"/>
        <v>10</v>
      </c>
      <c r="M252">
        <f t="shared" si="58"/>
        <v>10</v>
      </c>
      <c r="N252">
        <f t="shared" si="59"/>
        <v>5</v>
      </c>
      <c r="O252">
        <f t="shared" si="60"/>
        <v>5</v>
      </c>
      <c r="P252">
        <f t="shared" si="61"/>
        <v>0</v>
      </c>
    </row>
    <row r="253" spans="1:16">
      <c r="A253" s="190">
        <v>251</v>
      </c>
      <c r="B253" s="197" t="s">
        <v>315</v>
      </c>
      <c r="C253" t="s">
        <v>297</v>
      </c>
      <c r="D253" s="48">
        <f>RAWDC3!D253</f>
        <v>0</v>
      </c>
      <c r="H253">
        <f t="shared" si="56"/>
        <v>0</v>
      </c>
      <c r="L253">
        <f t="shared" si="57"/>
        <v>0</v>
      </c>
      <c r="M253">
        <f t="shared" si="58"/>
        <v>0</v>
      </c>
      <c r="N253">
        <f t="shared" si="59"/>
        <v>0</v>
      </c>
      <c r="O253">
        <f t="shared" si="60"/>
        <v>0</v>
      </c>
      <c r="P253">
        <f t="shared" si="61"/>
        <v>0</v>
      </c>
    </row>
    <row r="254" spans="1:16">
      <c r="A254" s="192">
        <v>252</v>
      </c>
      <c r="B254" s="196" t="s">
        <v>315</v>
      </c>
      <c r="C254" t="s">
        <v>297</v>
      </c>
      <c r="D254" s="48">
        <f>RAWDC3!D254</f>
        <v>0</v>
      </c>
      <c r="H254">
        <f t="shared" si="56"/>
        <v>0</v>
      </c>
      <c r="L254">
        <f t="shared" si="57"/>
        <v>0</v>
      </c>
      <c r="M254">
        <f t="shared" si="58"/>
        <v>0</v>
      </c>
      <c r="N254">
        <f t="shared" si="59"/>
        <v>0</v>
      </c>
      <c r="O254">
        <f t="shared" si="60"/>
        <v>0</v>
      </c>
      <c r="P254">
        <f t="shared" si="61"/>
        <v>0</v>
      </c>
    </row>
    <row r="255" spans="1:16">
      <c r="A255" s="190">
        <v>253</v>
      </c>
      <c r="B255" s="197" t="s">
        <v>315</v>
      </c>
      <c r="C255" t="s">
        <v>297</v>
      </c>
      <c r="D255" s="48">
        <f>RAWDC3!D255</f>
        <v>43216.597245370373</v>
      </c>
      <c r="E255">
        <v>1</v>
      </c>
      <c r="F255">
        <v>0</v>
      </c>
      <c r="G255">
        <v>0</v>
      </c>
      <c r="H255">
        <f t="shared" si="56"/>
        <v>1</v>
      </c>
      <c r="I255">
        <v>3</v>
      </c>
      <c r="J255">
        <v>8</v>
      </c>
      <c r="K255">
        <v>3</v>
      </c>
      <c r="L255">
        <f t="shared" si="57"/>
        <v>14</v>
      </c>
      <c r="M255">
        <f t="shared" si="58"/>
        <v>15</v>
      </c>
      <c r="N255">
        <f t="shared" si="59"/>
        <v>4</v>
      </c>
      <c r="O255">
        <f t="shared" si="60"/>
        <v>8</v>
      </c>
      <c r="P255">
        <f t="shared" si="61"/>
        <v>3</v>
      </c>
    </row>
    <row r="256" spans="1:16">
      <c r="A256" s="191">
        <v>254</v>
      </c>
      <c r="B256" s="191" t="s">
        <v>315</v>
      </c>
      <c r="C256" t="s">
        <v>297</v>
      </c>
      <c r="D256" s="48">
        <f>RAWDC3!D256</f>
        <v>43216.60434027778</v>
      </c>
      <c r="E256">
        <v>1</v>
      </c>
      <c r="F256">
        <v>1</v>
      </c>
      <c r="G256">
        <v>0</v>
      </c>
      <c r="H256">
        <f t="shared" si="56"/>
        <v>2</v>
      </c>
      <c r="I256">
        <v>5</v>
      </c>
      <c r="J256">
        <v>3</v>
      </c>
      <c r="K256">
        <v>3</v>
      </c>
      <c r="L256">
        <f t="shared" si="57"/>
        <v>11</v>
      </c>
      <c r="M256">
        <f t="shared" si="58"/>
        <v>13</v>
      </c>
      <c r="N256">
        <f t="shared" si="59"/>
        <v>6</v>
      </c>
      <c r="O256">
        <f t="shared" si="60"/>
        <v>4</v>
      </c>
      <c r="P256">
        <f t="shared" si="61"/>
        <v>3</v>
      </c>
    </row>
    <row r="257" spans="1:16">
      <c r="A257" s="190">
        <v>255</v>
      </c>
      <c r="B257" s="197" t="s">
        <v>315</v>
      </c>
      <c r="C257" t="s">
        <v>297</v>
      </c>
      <c r="D257" s="48">
        <f>RAWDC3!D257</f>
        <v>0</v>
      </c>
      <c r="H257">
        <f t="shared" si="56"/>
        <v>0</v>
      </c>
      <c r="L257">
        <f t="shared" si="57"/>
        <v>0</v>
      </c>
      <c r="M257">
        <f t="shared" si="58"/>
        <v>0</v>
      </c>
      <c r="N257">
        <f t="shared" si="59"/>
        <v>0</v>
      </c>
      <c r="O257">
        <f t="shared" si="60"/>
        <v>0</v>
      </c>
      <c r="P257">
        <f t="shared" si="61"/>
        <v>0</v>
      </c>
    </row>
    <row r="258" spans="1:16">
      <c r="A258" s="192">
        <v>256</v>
      </c>
      <c r="B258" s="196" t="s">
        <v>315</v>
      </c>
      <c r="C258" t="s">
        <v>297</v>
      </c>
      <c r="D258" s="48">
        <f>RAWDC3!D258</f>
        <v>0</v>
      </c>
      <c r="H258">
        <f t="shared" si="56"/>
        <v>0</v>
      </c>
      <c r="L258">
        <f t="shared" si="57"/>
        <v>0</v>
      </c>
      <c r="M258">
        <f t="shared" si="58"/>
        <v>0</v>
      </c>
      <c r="N258">
        <f t="shared" si="59"/>
        <v>0</v>
      </c>
      <c r="O258">
        <f t="shared" si="60"/>
        <v>0</v>
      </c>
      <c r="P258">
        <f t="shared" si="61"/>
        <v>0</v>
      </c>
    </row>
    <row r="259" spans="1:16">
      <c r="A259" s="190">
        <v>257</v>
      </c>
      <c r="B259" s="197" t="s">
        <v>315</v>
      </c>
      <c r="C259" t="s">
        <v>297</v>
      </c>
      <c r="D259" s="48">
        <f>RAWDC3!D259</f>
        <v>43217.544722222221</v>
      </c>
      <c r="E259">
        <v>4</v>
      </c>
      <c r="F259">
        <v>4</v>
      </c>
      <c r="G259">
        <v>0</v>
      </c>
      <c r="H259">
        <f t="shared" si="56"/>
        <v>8</v>
      </c>
      <c r="I259">
        <v>7</v>
      </c>
      <c r="J259">
        <v>7</v>
      </c>
      <c r="K259">
        <v>3</v>
      </c>
      <c r="L259">
        <f t="shared" si="57"/>
        <v>17</v>
      </c>
      <c r="M259">
        <f t="shared" si="58"/>
        <v>25</v>
      </c>
      <c r="N259">
        <f t="shared" si="59"/>
        <v>11</v>
      </c>
      <c r="O259">
        <f t="shared" si="60"/>
        <v>11</v>
      </c>
      <c r="P259">
        <f t="shared" si="61"/>
        <v>3</v>
      </c>
    </row>
    <row r="260" spans="1:16">
      <c r="A260" s="191">
        <v>258</v>
      </c>
      <c r="B260" s="191" t="s">
        <v>315</v>
      </c>
      <c r="C260" t="s">
        <v>297</v>
      </c>
      <c r="D260" s="48">
        <f>RAWDC3!D260</f>
        <v>0</v>
      </c>
      <c r="H260">
        <f t="shared" ref="H260:H323" si="62">SUM(E260:G260)</f>
        <v>0</v>
      </c>
      <c r="L260">
        <f t="shared" si="57"/>
        <v>0</v>
      </c>
      <c r="M260">
        <f t="shared" si="58"/>
        <v>0</v>
      </c>
      <c r="N260">
        <f t="shared" si="59"/>
        <v>0</v>
      </c>
      <c r="O260">
        <f t="shared" si="60"/>
        <v>0</v>
      </c>
      <c r="P260">
        <f t="shared" si="61"/>
        <v>0</v>
      </c>
    </row>
    <row r="261" spans="1:16">
      <c r="A261" s="190">
        <v>259</v>
      </c>
      <c r="B261" s="197" t="s">
        <v>315</v>
      </c>
      <c r="C261" t="s">
        <v>297</v>
      </c>
      <c r="D261" s="48">
        <f>RAWDC3!D261</f>
        <v>43217.543715277781</v>
      </c>
      <c r="E261">
        <v>2</v>
      </c>
      <c r="F261">
        <v>1</v>
      </c>
      <c r="G261">
        <v>0</v>
      </c>
      <c r="H261">
        <f t="shared" si="62"/>
        <v>3</v>
      </c>
      <c r="I261">
        <v>5</v>
      </c>
      <c r="J261">
        <v>5</v>
      </c>
      <c r="K261">
        <v>4</v>
      </c>
      <c r="L261">
        <f t="shared" si="57"/>
        <v>14</v>
      </c>
      <c r="M261">
        <f t="shared" si="58"/>
        <v>17</v>
      </c>
      <c r="N261">
        <f t="shared" si="59"/>
        <v>7</v>
      </c>
      <c r="O261">
        <f t="shared" si="60"/>
        <v>6</v>
      </c>
      <c r="P261">
        <f t="shared" si="61"/>
        <v>4</v>
      </c>
    </row>
    <row r="262" spans="1:16">
      <c r="A262" s="192">
        <v>260</v>
      </c>
      <c r="B262" s="196" t="s">
        <v>315</v>
      </c>
      <c r="C262" t="s">
        <v>297</v>
      </c>
      <c r="D262" s="48">
        <f>RAWDC3!D262</f>
        <v>0</v>
      </c>
      <c r="H262">
        <f t="shared" si="62"/>
        <v>0</v>
      </c>
      <c r="L262">
        <f t="shared" si="57"/>
        <v>0</v>
      </c>
      <c r="M262">
        <f t="shared" si="58"/>
        <v>0</v>
      </c>
      <c r="N262">
        <f t="shared" si="59"/>
        <v>0</v>
      </c>
      <c r="O262">
        <f t="shared" si="60"/>
        <v>0</v>
      </c>
      <c r="P262">
        <f t="shared" si="61"/>
        <v>0</v>
      </c>
    </row>
    <row r="263" spans="1:16">
      <c r="A263" s="190">
        <v>261</v>
      </c>
      <c r="B263" s="197" t="s">
        <v>315</v>
      </c>
      <c r="C263" t="s">
        <v>297</v>
      </c>
      <c r="D263" s="48">
        <f>RAWDC3!D263</f>
        <v>0</v>
      </c>
      <c r="H263">
        <f t="shared" si="62"/>
        <v>0</v>
      </c>
      <c r="L263">
        <f t="shared" si="57"/>
        <v>0</v>
      </c>
      <c r="M263">
        <f t="shared" si="58"/>
        <v>0</v>
      </c>
      <c r="N263">
        <f t="shared" si="59"/>
        <v>0</v>
      </c>
      <c r="O263">
        <f t="shared" si="60"/>
        <v>0</v>
      </c>
      <c r="P263">
        <f t="shared" si="61"/>
        <v>0</v>
      </c>
    </row>
    <row r="264" spans="1:16">
      <c r="A264" s="191">
        <v>262</v>
      </c>
      <c r="B264" s="191" t="s">
        <v>315</v>
      </c>
      <c r="C264" t="s">
        <v>297</v>
      </c>
      <c r="D264" s="48">
        <f>RAWDC3!D264</f>
        <v>43217.589224537027</v>
      </c>
      <c r="E264">
        <v>2</v>
      </c>
      <c r="F264">
        <v>0</v>
      </c>
      <c r="G264">
        <v>0</v>
      </c>
      <c r="H264">
        <f t="shared" si="62"/>
        <v>2</v>
      </c>
      <c r="I264">
        <v>5</v>
      </c>
      <c r="J264">
        <v>4</v>
      </c>
      <c r="K264">
        <v>4</v>
      </c>
      <c r="L264">
        <f t="shared" si="57"/>
        <v>13</v>
      </c>
      <c r="M264">
        <f t="shared" si="58"/>
        <v>15</v>
      </c>
      <c r="N264">
        <f t="shared" si="59"/>
        <v>7</v>
      </c>
      <c r="O264">
        <f t="shared" si="60"/>
        <v>4</v>
      </c>
      <c r="P264">
        <f t="shared" si="61"/>
        <v>4</v>
      </c>
    </row>
    <row r="265" spans="1:16">
      <c r="A265" s="190">
        <v>263</v>
      </c>
      <c r="B265" s="197" t="s">
        <v>315</v>
      </c>
      <c r="C265" t="s">
        <v>297</v>
      </c>
      <c r="D265" s="48">
        <f>RAWDC3!D265</f>
        <v>0</v>
      </c>
      <c r="H265">
        <f t="shared" si="62"/>
        <v>0</v>
      </c>
      <c r="L265">
        <f t="shared" si="57"/>
        <v>0</v>
      </c>
      <c r="M265">
        <f t="shared" si="58"/>
        <v>0</v>
      </c>
      <c r="N265">
        <f t="shared" si="59"/>
        <v>0</v>
      </c>
      <c r="O265">
        <f t="shared" si="60"/>
        <v>0</v>
      </c>
      <c r="P265">
        <f t="shared" si="61"/>
        <v>0</v>
      </c>
    </row>
    <row r="266" spans="1:16">
      <c r="A266" s="192">
        <v>264</v>
      </c>
      <c r="B266" s="196" t="s">
        <v>315</v>
      </c>
      <c r="C266" t="s">
        <v>297</v>
      </c>
      <c r="D266" s="48">
        <f>RAWDC3!D266</f>
        <v>0</v>
      </c>
      <c r="H266">
        <f t="shared" si="62"/>
        <v>0</v>
      </c>
      <c r="L266">
        <f t="shared" si="57"/>
        <v>0</v>
      </c>
      <c r="M266">
        <f t="shared" si="58"/>
        <v>0</v>
      </c>
      <c r="N266">
        <f t="shared" si="59"/>
        <v>0</v>
      </c>
      <c r="O266">
        <f t="shared" si="60"/>
        <v>0</v>
      </c>
      <c r="P266">
        <f t="shared" si="61"/>
        <v>0</v>
      </c>
    </row>
    <row r="267" spans="1:16">
      <c r="A267" s="190">
        <v>265</v>
      </c>
      <c r="B267" s="197" t="s">
        <v>315</v>
      </c>
      <c r="C267" t="s">
        <v>297</v>
      </c>
      <c r="D267" s="48">
        <f>RAWDC3!D267</f>
        <v>0</v>
      </c>
      <c r="H267">
        <f t="shared" si="62"/>
        <v>0</v>
      </c>
      <c r="L267">
        <f t="shared" si="57"/>
        <v>0</v>
      </c>
      <c r="M267">
        <f t="shared" si="58"/>
        <v>0</v>
      </c>
      <c r="N267">
        <f t="shared" si="59"/>
        <v>0</v>
      </c>
      <c r="O267">
        <f t="shared" si="60"/>
        <v>0</v>
      </c>
      <c r="P267">
        <f t="shared" si="61"/>
        <v>0</v>
      </c>
    </row>
    <row r="268" spans="1:16">
      <c r="A268" s="191">
        <v>266</v>
      </c>
      <c r="B268" s="191" t="s">
        <v>315</v>
      </c>
      <c r="C268" t="s">
        <v>297</v>
      </c>
      <c r="D268" s="48">
        <f>RAWDC3!D268</f>
        <v>0</v>
      </c>
      <c r="H268">
        <f t="shared" si="62"/>
        <v>0</v>
      </c>
      <c r="L268">
        <f t="shared" si="57"/>
        <v>0</v>
      </c>
      <c r="M268">
        <f t="shared" si="58"/>
        <v>0</v>
      </c>
      <c r="N268">
        <f t="shared" si="59"/>
        <v>0</v>
      </c>
      <c r="O268">
        <f t="shared" si="60"/>
        <v>0</v>
      </c>
      <c r="P268">
        <f t="shared" si="61"/>
        <v>0</v>
      </c>
    </row>
    <row r="269" spans="1:16">
      <c r="A269" s="190">
        <v>267</v>
      </c>
      <c r="B269" s="197" t="s">
        <v>315</v>
      </c>
      <c r="C269" t="s">
        <v>297</v>
      </c>
      <c r="D269" s="48">
        <f>RAWDC3!D269</f>
        <v>0</v>
      </c>
      <c r="H269">
        <f t="shared" si="62"/>
        <v>0</v>
      </c>
      <c r="L269">
        <f t="shared" si="57"/>
        <v>0</v>
      </c>
      <c r="M269">
        <f t="shared" si="58"/>
        <v>0</v>
      </c>
      <c r="N269">
        <f t="shared" si="59"/>
        <v>0</v>
      </c>
      <c r="O269">
        <f t="shared" si="60"/>
        <v>0</v>
      </c>
      <c r="P269">
        <f t="shared" si="61"/>
        <v>0</v>
      </c>
    </row>
    <row r="270" spans="1:16">
      <c r="A270" s="192">
        <v>268</v>
      </c>
      <c r="B270" s="196" t="s">
        <v>315</v>
      </c>
      <c r="C270" t="s">
        <v>297</v>
      </c>
      <c r="D270" s="48">
        <f>RAWDC3!D270</f>
        <v>43216.667766203696</v>
      </c>
      <c r="E270">
        <v>0</v>
      </c>
      <c r="F270">
        <v>0</v>
      </c>
      <c r="G270">
        <v>1</v>
      </c>
      <c r="H270">
        <f t="shared" si="62"/>
        <v>1</v>
      </c>
      <c r="I270">
        <v>6</v>
      </c>
      <c r="J270">
        <v>3</v>
      </c>
      <c r="K270">
        <v>2</v>
      </c>
      <c r="L270">
        <f t="shared" si="57"/>
        <v>11</v>
      </c>
      <c r="M270">
        <f t="shared" si="58"/>
        <v>12</v>
      </c>
      <c r="N270">
        <f t="shared" si="59"/>
        <v>6</v>
      </c>
      <c r="O270">
        <f t="shared" si="60"/>
        <v>3</v>
      </c>
      <c r="P270">
        <f t="shared" si="61"/>
        <v>3</v>
      </c>
    </row>
    <row r="271" spans="1:16">
      <c r="A271" s="190">
        <v>269</v>
      </c>
      <c r="B271" s="197" t="s">
        <v>315</v>
      </c>
      <c r="C271" t="s">
        <v>297</v>
      </c>
      <c r="D271" s="48">
        <f>RAWDC3!D271</f>
        <v>0</v>
      </c>
      <c r="H271">
        <f t="shared" si="62"/>
        <v>0</v>
      </c>
      <c r="L271">
        <f t="shared" si="57"/>
        <v>0</v>
      </c>
      <c r="M271">
        <f t="shared" si="58"/>
        <v>0</v>
      </c>
      <c r="N271">
        <f t="shared" si="59"/>
        <v>0</v>
      </c>
      <c r="O271">
        <f t="shared" si="60"/>
        <v>0</v>
      </c>
      <c r="P271">
        <f t="shared" si="61"/>
        <v>0</v>
      </c>
    </row>
    <row r="272" spans="1:16">
      <c r="A272" s="191">
        <v>270</v>
      </c>
      <c r="B272" s="191" t="s">
        <v>315</v>
      </c>
      <c r="C272" t="s">
        <v>297</v>
      </c>
      <c r="D272" s="48">
        <f>RAWDC3!D272</f>
        <v>0</v>
      </c>
      <c r="H272">
        <f t="shared" si="62"/>
        <v>0</v>
      </c>
      <c r="L272">
        <f t="shared" si="57"/>
        <v>0</v>
      </c>
      <c r="M272">
        <f t="shared" si="58"/>
        <v>0</v>
      </c>
      <c r="N272">
        <f t="shared" si="59"/>
        <v>0</v>
      </c>
      <c r="O272">
        <f t="shared" si="60"/>
        <v>0</v>
      </c>
      <c r="P272">
        <f t="shared" si="61"/>
        <v>0</v>
      </c>
    </row>
    <row r="273" spans="1:16">
      <c r="A273" s="190">
        <v>271</v>
      </c>
      <c r="B273" s="197" t="s">
        <v>315</v>
      </c>
      <c r="C273" t="s">
        <v>297</v>
      </c>
      <c r="D273" s="48">
        <f>RAWDC3!D273</f>
        <v>0</v>
      </c>
      <c r="H273">
        <f t="shared" si="62"/>
        <v>0</v>
      </c>
      <c r="L273">
        <f t="shared" si="57"/>
        <v>0</v>
      </c>
      <c r="M273">
        <f t="shared" si="58"/>
        <v>0</v>
      </c>
      <c r="N273">
        <f t="shared" si="59"/>
        <v>0</v>
      </c>
      <c r="O273">
        <f t="shared" si="60"/>
        <v>0</v>
      </c>
      <c r="P273">
        <f t="shared" si="61"/>
        <v>0</v>
      </c>
    </row>
    <row r="274" spans="1:16">
      <c r="A274" s="192">
        <v>272</v>
      </c>
      <c r="B274" s="196" t="s">
        <v>315</v>
      </c>
      <c r="C274" t="s">
        <v>297</v>
      </c>
      <c r="D274" s="48">
        <f>RAWDC3!D274</f>
        <v>0</v>
      </c>
      <c r="H274">
        <f t="shared" si="62"/>
        <v>0</v>
      </c>
      <c r="L274">
        <f t="shared" si="57"/>
        <v>0</v>
      </c>
      <c r="M274">
        <f t="shared" si="58"/>
        <v>0</v>
      </c>
      <c r="N274">
        <f t="shared" si="59"/>
        <v>0</v>
      </c>
      <c r="O274">
        <f t="shared" si="60"/>
        <v>0</v>
      </c>
      <c r="P274">
        <f t="shared" si="61"/>
        <v>0</v>
      </c>
    </row>
    <row r="275" spans="1:16">
      <c r="A275" s="190">
        <v>273</v>
      </c>
      <c r="B275" s="197" t="s">
        <v>315</v>
      </c>
      <c r="C275" t="s">
        <v>297</v>
      </c>
      <c r="D275" s="48">
        <f>RAWDC3!D275</f>
        <v>0</v>
      </c>
      <c r="H275">
        <f t="shared" si="62"/>
        <v>0</v>
      </c>
      <c r="L275">
        <f t="shared" si="57"/>
        <v>0</v>
      </c>
      <c r="M275">
        <f t="shared" si="58"/>
        <v>0</v>
      </c>
      <c r="N275">
        <f t="shared" si="59"/>
        <v>0</v>
      </c>
      <c r="O275">
        <f t="shared" si="60"/>
        <v>0</v>
      </c>
      <c r="P275">
        <f t="shared" si="61"/>
        <v>0</v>
      </c>
    </row>
    <row r="276" spans="1:16">
      <c r="A276" s="191">
        <v>274</v>
      </c>
      <c r="B276" s="191" t="s">
        <v>315</v>
      </c>
      <c r="C276" t="s">
        <v>297</v>
      </c>
      <c r="D276" s="48">
        <f>RAWDC3!D276</f>
        <v>0</v>
      </c>
      <c r="H276">
        <f t="shared" si="62"/>
        <v>0</v>
      </c>
      <c r="L276">
        <f t="shared" si="57"/>
        <v>0</v>
      </c>
      <c r="M276">
        <f t="shared" si="58"/>
        <v>0</v>
      </c>
      <c r="N276">
        <f t="shared" si="59"/>
        <v>0</v>
      </c>
      <c r="O276">
        <f t="shared" si="60"/>
        <v>0</v>
      </c>
      <c r="P276">
        <f t="shared" si="61"/>
        <v>0</v>
      </c>
    </row>
    <row r="277" spans="1:16">
      <c r="A277" s="190">
        <v>275</v>
      </c>
      <c r="B277" s="197" t="s">
        <v>315</v>
      </c>
      <c r="C277" t="s">
        <v>297</v>
      </c>
      <c r="D277" s="48">
        <f>RAWDC3!D277</f>
        <v>43217.665636574071</v>
      </c>
      <c r="E277">
        <v>4</v>
      </c>
      <c r="F277">
        <v>4</v>
      </c>
      <c r="G277">
        <v>2</v>
      </c>
      <c r="H277">
        <f t="shared" si="62"/>
        <v>10</v>
      </c>
      <c r="I277">
        <v>4</v>
      </c>
      <c r="J277">
        <v>4</v>
      </c>
      <c r="K277">
        <v>3</v>
      </c>
      <c r="L277">
        <f t="shared" si="57"/>
        <v>11</v>
      </c>
      <c r="M277">
        <f t="shared" si="58"/>
        <v>21</v>
      </c>
      <c r="N277">
        <f t="shared" si="59"/>
        <v>8</v>
      </c>
      <c r="O277">
        <f t="shared" si="60"/>
        <v>8</v>
      </c>
      <c r="P277">
        <f t="shared" si="61"/>
        <v>5</v>
      </c>
    </row>
    <row r="278" spans="1:16">
      <c r="A278" s="192">
        <v>276</v>
      </c>
      <c r="B278" s="196" t="s">
        <v>315</v>
      </c>
      <c r="C278" t="s">
        <v>297</v>
      </c>
      <c r="D278" s="48">
        <f>RAWDC3!D278</f>
        <v>0</v>
      </c>
      <c r="H278">
        <f t="shared" si="62"/>
        <v>0</v>
      </c>
      <c r="L278">
        <f t="shared" si="57"/>
        <v>0</v>
      </c>
      <c r="M278">
        <f t="shared" si="58"/>
        <v>0</v>
      </c>
      <c r="N278">
        <f t="shared" si="59"/>
        <v>0</v>
      </c>
      <c r="O278">
        <f t="shared" si="60"/>
        <v>0</v>
      </c>
      <c r="P278">
        <f t="shared" si="61"/>
        <v>0</v>
      </c>
    </row>
    <row r="279" spans="1:16">
      <c r="A279" s="190">
        <v>277</v>
      </c>
      <c r="B279" s="197" t="s">
        <v>315</v>
      </c>
      <c r="C279" t="s">
        <v>297</v>
      </c>
      <c r="D279" s="48">
        <f>RAWDC3!D279</f>
        <v>43217.672164351847</v>
      </c>
      <c r="E279">
        <v>3</v>
      </c>
      <c r="F279">
        <v>2</v>
      </c>
      <c r="G279">
        <v>0</v>
      </c>
      <c r="H279">
        <f t="shared" si="62"/>
        <v>5</v>
      </c>
      <c r="I279">
        <v>5</v>
      </c>
      <c r="J279">
        <v>6</v>
      </c>
      <c r="K279">
        <v>3</v>
      </c>
      <c r="L279">
        <f t="shared" si="57"/>
        <v>14</v>
      </c>
      <c r="M279">
        <f t="shared" si="58"/>
        <v>19</v>
      </c>
      <c r="N279">
        <f t="shared" si="59"/>
        <v>8</v>
      </c>
      <c r="O279">
        <f t="shared" si="60"/>
        <v>8</v>
      </c>
      <c r="P279">
        <f t="shared" si="61"/>
        <v>3</v>
      </c>
    </row>
    <row r="280" spans="1:16">
      <c r="A280" s="191">
        <v>278</v>
      </c>
      <c r="B280" s="191" t="s">
        <v>315</v>
      </c>
      <c r="C280" t="s">
        <v>297</v>
      </c>
      <c r="D280" s="48">
        <f>RAWDC3!D280</f>
        <v>0</v>
      </c>
      <c r="H280">
        <f t="shared" si="62"/>
        <v>0</v>
      </c>
      <c r="L280">
        <f t="shared" si="57"/>
        <v>0</v>
      </c>
      <c r="M280">
        <f t="shared" si="58"/>
        <v>0</v>
      </c>
      <c r="N280">
        <f t="shared" si="59"/>
        <v>0</v>
      </c>
      <c r="O280">
        <f t="shared" si="60"/>
        <v>0</v>
      </c>
      <c r="P280">
        <f t="shared" si="61"/>
        <v>0</v>
      </c>
    </row>
    <row r="281" spans="1:16">
      <c r="A281" s="190">
        <v>279</v>
      </c>
      <c r="B281" s="197" t="s">
        <v>315</v>
      </c>
      <c r="C281" t="s">
        <v>297</v>
      </c>
      <c r="D281" s="48">
        <f>RAWDC3!D281</f>
        <v>0</v>
      </c>
      <c r="H281">
        <f t="shared" si="62"/>
        <v>0</v>
      </c>
      <c r="L281">
        <f t="shared" si="57"/>
        <v>0</v>
      </c>
      <c r="M281">
        <f t="shared" si="58"/>
        <v>0</v>
      </c>
      <c r="N281">
        <f t="shared" si="59"/>
        <v>0</v>
      </c>
      <c r="O281">
        <f t="shared" si="60"/>
        <v>0</v>
      </c>
      <c r="P281">
        <f t="shared" si="61"/>
        <v>0</v>
      </c>
    </row>
    <row r="282" spans="1:16">
      <c r="A282" s="192">
        <v>280</v>
      </c>
      <c r="B282" s="196" t="s">
        <v>315</v>
      </c>
      <c r="C282" t="s">
        <v>297</v>
      </c>
      <c r="D282" s="48">
        <f>RAWDC3!D282</f>
        <v>0</v>
      </c>
      <c r="H282">
        <f t="shared" si="62"/>
        <v>0</v>
      </c>
      <c r="L282">
        <f t="shared" si="57"/>
        <v>0</v>
      </c>
      <c r="M282">
        <f t="shared" si="58"/>
        <v>0</v>
      </c>
      <c r="N282">
        <f t="shared" si="59"/>
        <v>0</v>
      </c>
      <c r="O282">
        <f t="shared" si="60"/>
        <v>0</v>
      </c>
      <c r="P282">
        <f t="shared" si="61"/>
        <v>0</v>
      </c>
    </row>
    <row r="283" spans="1:16">
      <c r="A283" s="190">
        <v>281</v>
      </c>
      <c r="B283" s="197" t="s">
        <v>315</v>
      </c>
      <c r="C283" t="s">
        <v>297</v>
      </c>
      <c r="D283" s="48">
        <f>RAWDC3!D283</f>
        <v>0</v>
      </c>
      <c r="H283">
        <f t="shared" si="62"/>
        <v>0</v>
      </c>
      <c r="L283">
        <f t="shared" si="57"/>
        <v>0</v>
      </c>
      <c r="M283">
        <f t="shared" si="58"/>
        <v>0</v>
      </c>
      <c r="N283">
        <f t="shared" si="59"/>
        <v>0</v>
      </c>
      <c r="O283">
        <f t="shared" si="60"/>
        <v>0</v>
      </c>
      <c r="P283">
        <f t="shared" si="61"/>
        <v>0</v>
      </c>
    </row>
    <row r="284" spans="1:16">
      <c r="A284" s="191">
        <v>282</v>
      </c>
      <c r="B284" s="191" t="s">
        <v>315</v>
      </c>
      <c r="C284" t="s">
        <v>297</v>
      </c>
      <c r="D284" s="48">
        <f>RAWDC3!D284</f>
        <v>0</v>
      </c>
      <c r="H284">
        <f t="shared" si="62"/>
        <v>0</v>
      </c>
      <c r="L284">
        <f t="shared" si="57"/>
        <v>0</v>
      </c>
      <c r="M284">
        <f t="shared" si="58"/>
        <v>0</v>
      </c>
      <c r="N284">
        <f t="shared" si="59"/>
        <v>0</v>
      </c>
      <c r="O284">
        <f t="shared" si="60"/>
        <v>0</v>
      </c>
      <c r="P284">
        <f t="shared" si="61"/>
        <v>0</v>
      </c>
    </row>
    <row r="285" spans="1:16">
      <c r="A285" s="190">
        <v>283</v>
      </c>
      <c r="B285" s="197" t="s">
        <v>315</v>
      </c>
      <c r="C285" t="s">
        <v>297</v>
      </c>
      <c r="D285" s="48">
        <f>RAWDC3!D285</f>
        <v>43214.58289351852</v>
      </c>
      <c r="E285">
        <v>0</v>
      </c>
      <c r="F285">
        <v>0</v>
      </c>
      <c r="G285">
        <v>0</v>
      </c>
      <c r="H285">
        <f t="shared" si="62"/>
        <v>0</v>
      </c>
      <c r="I285">
        <v>4</v>
      </c>
      <c r="J285">
        <v>2</v>
      </c>
      <c r="K285">
        <v>2</v>
      </c>
      <c r="L285">
        <f t="shared" si="57"/>
        <v>8</v>
      </c>
      <c r="M285">
        <f t="shared" si="58"/>
        <v>8</v>
      </c>
      <c r="N285">
        <f t="shared" si="59"/>
        <v>4</v>
      </c>
      <c r="O285">
        <f t="shared" si="60"/>
        <v>2</v>
      </c>
      <c r="P285">
        <f t="shared" si="61"/>
        <v>2</v>
      </c>
    </row>
    <row r="286" spans="1:16">
      <c r="A286" s="192">
        <v>284</v>
      </c>
      <c r="B286" s="196" t="s">
        <v>315</v>
      </c>
      <c r="C286" t="s">
        <v>297</v>
      </c>
      <c r="D286" s="48">
        <f>RAWDC3!D286</f>
        <v>0</v>
      </c>
      <c r="H286">
        <f t="shared" si="62"/>
        <v>0</v>
      </c>
      <c r="L286">
        <f t="shared" si="57"/>
        <v>0</v>
      </c>
      <c r="M286">
        <f t="shared" si="58"/>
        <v>0</v>
      </c>
      <c r="N286">
        <f t="shared" si="59"/>
        <v>0</v>
      </c>
      <c r="O286">
        <f t="shared" si="60"/>
        <v>0</v>
      </c>
      <c r="P286">
        <f t="shared" si="61"/>
        <v>0</v>
      </c>
    </row>
    <row r="287" spans="1:16">
      <c r="A287" s="190">
        <v>285</v>
      </c>
      <c r="B287" s="197" t="s">
        <v>315</v>
      </c>
      <c r="C287" t="s">
        <v>297</v>
      </c>
      <c r="D287" s="48">
        <f>RAWDC3!D287</f>
        <v>43213.825601851851</v>
      </c>
      <c r="E287">
        <v>4</v>
      </c>
      <c r="F287">
        <v>0</v>
      </c>
      <c r="G287">
        <v>0</v>
      </c>
      <c r="H287">
        <f t="shared" si="62"/>
        <v>4</v>
      </c>
      <c r="I287">
        <v>6</v>
      </c>
      <c r="J287">
        <v>4</v>
      </c>
      <c r="K287">
        <v>2</v>
      </c>
      <c r="L287">
        <f t="shared" si="57"/>
        <v>12</v>
      </c>
      <c r="M287">
        <f t="shared" si="58"/>
        <v>16</v>
      </c>
      <c r="N287">
        <f t="shared" si="59"/>
        <v>10</v>
      </c>
      <c r="O287">
        <f t="shared" si="60"/>
        <v>4</v>
      </c>
      <c r="P287">
        <f t="shared" si="61"/>
        <v>2</v>
      </c>
    </row>
    <row r="288" spans="1:16">
      <c r="A288" s="191">
        <v>286</v>
      </c>
      <c r="B288" s="191" t="s">
        <v>315</v>
      </c>
      <c r="C288" t="s">
        <v>297</v>
      </c>
      <c r="D288" s="48">
        <f>RAWDC3!D288</f>
        <v>0</v>
      </c>
      <c r="H288">
        <f t="shared" si="62"/>
        <v>0</v>
      </c>
      <c r="L288">
        <f t="shared" si="57"/>
        <v>0</v>
      </c>
      <c r="M288">
        <f t="shared" si="58"/>
        <v>0</v>
      </c>
      <c r="N288">
        <f t="shared" si="59"/>
        <v>0</v>
      </c>
      <c r="O288">
        <f t="shared" si="60"/>
        <v>0</v>
      </c>
      <c r="P288">
        <f t="shared" si="61"/>
        <v>0</v>
      </c>
    </row>
    <row r="289" spans="1:16">
      <c r="A289" s="190">
        <v>287</v>
      </c>
      <c r="B289" s="197" t="s">
        <v>315</v>
      </c>
      <c r="C289" t="s">
        <v>297</v>
      </c>
      <c r="D289" s="48">
        <f>RAWDC3!D289</f>
        <v>0</v>
      </c>
      <c r="H289">
        <f t="shared" si="62"/>
        <v>0</v>
      </c>
      <c r="L289">
        <f t="shared" si="57"/>
        <v>0</v>
      </c>
      <c r="M289">
        <f t="shared" si="58"/>
        <v>0</v>
      </c>
      <c r="N289">
        <f t="shared" si="59"/>
        <v>0</v>
      </c>
      <c r="O289">
        <f t="shared" si="60"/>
        <v>0</v>
      </c>
      <c r="P289">
        <f t="shared" si="61"/>
        <v>0</v>
      </c>
    </row>
    <row r="290" spans="1:16">
      <c r="A290" s="192">
        <v>288</v>
      </c>
      <c r="B290" s="196" t="s">
        <v>315</v>
      </c>
      <c r="C290" t="s">
        <v>297</v>
      </c>
      <c r="D290" s="48">
        <f>RAWDC3!D290</f>
        <v>0</v>
      </c>
      <c r="H290">
        <f t="shared" si="62"/>
        <v>0</v>
      </c>
      <c r="L290">
        <f t="shared" si="57"/>
        <v>0</v>
      </c>
      <c r="M290">
        <f t="shared" si="58"/>
        <v>0</v>
      </c>
      <c r="N290">
        <f t="shared" si="59"/>
        <v>0</v>
      </c>
      <c r="O290">
        <f t="shared" si="60"/>
        <v>0</v>
      </c>
      <c r="P290">
        <f t="shared" si="61"/>
        <v>0</v>
      </c>
    </row>
    <row r="291" spans="1:16">
      <c r="A291" s="190">
        <v>289</v>
      </c>
      <c r="B291" s="197" t="s">
        <v>315</v>
      </c>
      <c r="C291" t="s">
        <v>297</v>
      </c>
      <c r="D291" s="48">
        <f>RAWDC3!D291</f>
        <v>0</v>
      </c>
      <c r="H291">
        <f t="shared" si="62"/>
        <v>0</v>
      </c>
      <c r="L291">
        <f t="shared" si="57"/>
        <v>0</v>
      </c>
      <c r="M291">
        <f t="shared" si="58"/>
        <v>0</v>
      </c>
      <c r="N291">
        <f t="shared" si="59"/>
        <v>0</v>
      </c>
      <c r="O291">
        <f t="shared" si="60"/>
        <v>0</v>
      </c>
      <c r="P291">
        <f t="shared" si="61"/>
        <v>0</v>
      </c>
    </row>
    <row r="292" spans="1:16">
      <c r="A292" s="191">
        <v>290</v>
      </c>
      <c r="B292" s="191" t="s">
        <v>315</v>
      </c>
      <c r="C292" t="s">
        <v>297</v>
      </c>
      <c r="D292" s="48">
        <f>RAWDC3!D292</f>
        <v>0</v>
      </c>
      <c r="H292">
        <f t="shared" si="62"/>
        <v>0</v>
      </c>
      <c r="L292">
        <f t="shared" si="57"/>
        <v>0</v>
      </c>
      <c r="M292">
        <f t="shared" si="58"/>
        <v>0</v>
      </c>
      <c r="N292">
        <f t="shared" si="59"/>
        <v>0</v>
      </c>
      <c r="O292">
        <f t="shared" si="60"/>
        <v>0</v>
      </c>
      <c r="P292">
        <f t="shared" si="61"/>
        <v>0</v>
      </c>
    </row>
    <row r="293" spans="1:16">
      <c r="A293" s="190">
        <v>291</v>
      </c>
      <c r="B293" s="197" t="s">
        <v>315</v>
      </c>
      <c r="C293" t="s">
        <v>297</v>
      </c>
      <c r="D293" s="48">
        <f>RAWDC3!D293</f>
        <v>0</v>
      </c>
      <c r="H293">
        <f t="shared" si="62"/>
        <v>0</v>
      </c>
      <c r="L293">
        <f t="shared" si="57"/>
        <v>0</v>
      </c>
      <c r="M293">
        <f t="shared" si="58"/>
        <v>0</v>
      </c>
      <c r="N293">
        <f t="shared" si="59"/>
        <v>0</v>
      </c>
      <c r="O293">
        <f t="shared" si="60"/>
        <v>0</v>
      </c>
      <c r="P293">
        <f t="shared" si="61"/>
        <v>0</v>
      </c>
    </row>
    <row r="294" spans="1:16">
      <c r="A294" s="192">
        <v>292</v>
      </c>
      <c r="B294" s="196" t="s">
        <v>315</v>
      </c>
      <c r="C294" t="s">
        <v>297</v>
      </c>
      <c r="D294" s="48">
        <f>RAWDC3!D294</f>
        <v>0</v>
      </c>
      <c r="H294">
        <f t="shared" si="62"/>
        <v>0</v>
      </c>
      <c r="L294">
        <f t="shared" si="57"/>
        <v>0</v>
      </c>
      <c r="M294">
        <f t="shared" si="58"/>
        <v>0</v>
      </c>
      <c r="N294">
        <f t="shared" si="59"/>
        <v>0</v>
      </c>
      <c r="O294">
        <f t="shared" si="60"/>
        <v>0</v>
      </c>
      <c r="P294">
        <f t="shared" si="61"/>
        <v>0</v>
      </c>
    </row>
    <row r="295" spans="1:16" s="219" customFormat="1">
      <c r="A295" s="200">
        <v>293</v>
      </c>
      <c r="B295" s="282" t="s">
        <v>315</v>
      </c>
      <c r="C295" s="219" t="s">
        <v>297</v>
      </c>
      <c r="D295" s="283">
        <f>RAWDC3!D295</f>
        <v>43210.563067129631</v>
      </c>
      <c r="E295" s="219">
        <v>3</v>
      </c>
      <c r="F295" s="219">
        <v>3</v>
      </c>
      <c r="G295" s="219">
        <v>0</v>
      </c>
      <c r="H295" s="219">
        <f t="shared" si="62"/>
        <v>6</v>
      </c>
      <c r="I295" s="219">
        <v>6</v>
      </c>
      <c r="J295" s="219">
        <v>4</v>
      </c>
      <c r="K295" s="219">
        <v>2</v>
      </c>
      <c r="L295" s="219">
        <f t="shared" si="57"/>
        <v>12</v>
      </c>
      <c r="M295" s="219">
        <f t="shared" si="58"/>
        <v>18</v>
      </c>
      <c r="N295" s="219">
        <f t="shared" si="59"/>
        <v>9</v>
      </c>
      <c r="O295" s="219">
        <f t="shared" si="60"/>
        <v>7</v>
      </c>
      <c r="P295" s="219">
        <f t="shared" si="61"/>
        <v>2</v>
      </c>
    </row>
    <row r="296" spans="1:16" s="285" customFormat="1">
      <c r="A296" s="284">
        <v>294</v>
      </c>
      <c r="B296" s="284" t="s">
        <v>315</v>
      </c>
      <c r="C296" s="285" t="s">
        <v>297</v>
      </c>
      <c r="D296" s="286">
        <f>RAWDC3!D296</f>
        <v>43210.20585648148</v>
      </c>
      <c r="E296" s="285">
        <v>2</v>
      </c>
      <c r="F296" s="285">
        <v>3</v>
      </c>
      <c r="G296" s="285">
        <v>0</v>
      </c>
      <c r="H296" s="285">
        <f t="shared" si="62"/>
        <v>5</v>
      </c>
      <c r="I296" s="285">
        <v>6</v>
      </c>
      <c r="J296" s="285">
        <v>6</v>
      </c>
      <c r="K296" s="285">
        <v>2</v>
      </c>
      <c r="L296" s="285">
        <f t="shared" si="57"/>
        <v>14</v>
      </c>
      <c r="M296" s="285">
        <f t="shared" si="58"/>
        <v>19</v>
      </c>
      <c r="N296" s="285">
        <f t="shared" si="59"/>
        <v>8</v>
      </c>
      <c r="O296" s="285">
        <f t="shared" si="60"/>
        <v>9</v>
      </c>
      <c r="P296" s="285">
        <f t="shared" si="61"/>
        <v>2</v>
      </c>
    </row>
    <row r="297" spans="1:16">
      <c r="A297" s="190">
        <v>295</v>
      </c>
      <c r="B297" s="197" t="s">
        <v>315</v>
      </c>
      <c r="C297" t="s">
        <v>297</v>
      </c>
      <c r="D297" s="48">
        <f>RAWDC3!D297</f>
        <v>43218.505069444444</v>
      </c>
      <c r="E297">
        <v>2</v>
      </c>
      <c r="F297">
        <v>1</v>
      </c>
      <c r="G297">
        <v>0</v>
      </c>
      <c r="H297">
        <f t="shared" si="62"/>
        <v>3</v>
      </c>
      <c r="I297">
        <v>6</v>
      </c>
      <c r="J297">
        <v>7</v>
      </c>
      <c r="K297">
        <v>4</v>
      </c>
      <c r="L297">
        <f t="shared" si="57"/>
        <v>17</v>
      </c>
      <c r="M297">
        <f t="shared" si="58"/>
        <v>20</v>
      </c>
      <c r="N297">
        <f t="shared" si="59"/>
        <v>8</v>
      </c>
      <c r="O297">
        <f t="shared" si="60"/>
        <v>8</v>
      </c>
      <c r="P297">
        <f t="shared" si="61"/>
        <v>4</v>
      </c>
    </row>
    <row r="298" spans="1:16">
      <c r="A298" s="192">
        <v>296</v>
      </c>
      <c r="B298" s="196" t="s">
        <v>315</v>
      </c>
      <c r="C298" t="s">
        <v>297</v>
      </c>
      <c r="D298" s="48">
        <f>RAWDC3!D298</f>
        <v>43210.343472222223</v>
      </c>
      <c r="E298">
        <v>5</v>
      </c>
      <c r="F298">
        <v>5</v>
      </c>
      <c r="G298">
        <v>0</v>
      </c>
      <c r="H298">
        <f t="shared" si="62"/>
        <v>10</v>
      </c>
      <c r="I298">
        <v>6</v>
      </c>
      <c r="J298">
        <v>6</v>
      </c>
      <c r="K298">
        <v>0</v>
      </c>
      <c r="L298">
        <f t="shared" si="57"/>
        <v>12</v>
      </c>
      <c r="M298">
        <f t="shared" si="58"/>
        <v>22</v>
      </c>
      <c r="N298">
        <f t="shared" si="59"/>
        <v>11</v>
      </c>
      <c r="O298">
        <f t="shared" si="60"/>
        <v>11</v>
      </c>
      <c r="P298">
        <f t="shared" si="61"/>
        <v>0</v>
      </c>
    </row>
    <row r="299" spans="1:16" s="219" customFormat="1">
      <c r="A299" s="200">
        <v>297</v>
      </c>
      <c r="B299" s="282" t="s">
        <v>315</v>
      </c>
      <c r="C299" s="219" t="s">
        <v>297</v>
      </c>
      <c r="D299" s="283">
        <f>RAWDC3!D299</f>
        <v>43210.881041666667</v>
      </c>
      <c r="E299" s="219">
        <v>2</v>
      </c>
      <c r="F299" s="219">
        <v>2</v>
      </c>
      <c r="G299" s="219">
        <v>0</v>
      </c>
      <c r="H299" s="219">
        <f t="shared" si="62"/>
        <v>4</v>
      </c>
      <c r="I299" s="219">
        <v>4</v>
      </c>
      <c r="J299" s="219">
        <v>4</v>
      </c>
      <c r="K299" s="219">
        <v>2</v>
      </c>
      <c r="L299" s="219">
        <f t="shared" si="57"/>
        <v>10</v>
      </c>
      <c r="M299" s="219">
        <f t="shared" si="58"/>
        <v>14</v>
      </c>
      <c r="N299" s="219">
        <f t="shared" si="59"/>
        <v>6</v>
      </c>
      <c r="O299" s="219">
        <f t="shared" si="60"/>
        <v>6</v>
      </c>
      <c r="P299" s="219">
        <f t="shared" si="61"/>
        <v>2</v>
      </c>
    </row>
    <row r="300" spans="1:16">
      <c r="A300" s="191">
        <v>298</v>
      </c>
      <c r="B300" s="191" t="s">
        <v>315</v>
      </c>
      <c r="C300" t="s">
        <v>297</v>
      </c>
      <c r="D300" s="48">
        <f>RAWDC3!D300</f>
        <v>43218.520185185182</v>
      </c>
      <c r="E300">
        <v>0</v>
      </c>
      <c r="F300">
        <v>1</v>
      </c>
      <c r="G300">
        <v>0</v>
      </c>
      <c r="H300">
        <f t="shared" si="62"/>
        <v>1</v>
      </c>
      <c r="I300">
        <v>4</v>
      </c>
      <c r="J300">
        <v>4</v>
      </c>
      <c r="K300">
        <v>3</v>
      </c>
      <c r="L300">
        <f t="shared" si="57"/>
        <v>11</v>
      </c>
      <c r="M300">
        <f t="shared" si="58"/>
        <v>12</v>
      </c>
      <c r="N300">
        <f t="shared" si="59"/>
        <v>4</v>
      </c>
      <c r="O300">
        <f t="shared" si="60"/>
        <v>5</v>
      </c>
      <c r="P300">
        <f t="shared" si="61"/>
        <v>3</v>
      </c>
    </row>
    <row r="301" spans="1:16">
      <c r="A301" s="190">
        <v>299</v>
      </c>
      <c r="B301" s="197" t="s">
        <v>315</v>
      </c>
      <c r="C301" t="s">
        <v>297</v>
      </c>
      <c r="D301" s="48">
        <f>RAWDC3!D301</f>
        <v>0</v>
      </c>
      <c r="H301">
        <f t="shared" si="62"/>
        <v>0</v>
      </c>
      <c r="L301">
        <f t="shared" si="57"/>
        <v>0</v>
      </c>
      <c r="M301">
        <f t="shared" si="58"/>
        <v>0</v>
      </c>
      <c r="N301">
        <f t="shared" si="59"/>
        <v>0</v>
      </c>
      <c r="O301">
        <f t="shared" si="60"/>
        <v>0</v>
      </c>
      <c r="P301">
        <f t="shared" si="61"/>
        <v>0</v>
      </c>
    </row>
    <row r="302" spans="1:16">
      <c r="A302" s="192">
        <v>300</v>
      </c>
      <c r="B302" s="196" t="s">
        <v>315</v>
      </c>
      <c r="C302" t="s">
        <v>297</v>
      </c>
      <c r="D302" s="48">
        <f>RAWDC3!D302</f>
        <v>0</v>
      </c>
      <c r="H302">
        <f t="shared" si="62"/>
        <v>0</v>
      </c>
      <c r="L302">
        <f t="shared" si="57"/>
        <v>0</v>
      </c>
      <c r="M302">
        <f t="shared" si="58"/>
        <v>0</v>
      </c>
      <c r="N302">
        <f t="shared" si="59"/>
        <v>0</v>
      </c>
      <c r="O302">
        <f t="shared" si="60"/>
        <v>0</v>
      </c>
      <c r="P302">
        <f t="shared" si="61"/>
        <v>0</v>
      </c>
    </row>
    <row r="303" spans="1:16" s="219" customFormat="1">
      <c r="A303" s="200">
        <v>301</v>
      </c>
      <c r="B303" s="282" t="s">
        <v>315</v>
      </c>
      <c r="C303" s="219" t="s">
        <v>297</v>
      </c>
      <c r="D303" s="283">
        <f>RAWDC3!D303</f>
        <v>43218.501469907409</v>
      </c>
      <c r="E303" s="219">
        <v>0</v>
      </c>
      <c r="F303" s="219">
        <v>0</v>
      </c>
      <c r="G303" s="219">
        <v>1</v>
      </c>
      <c r="H303" s="219">
        <f t="shared" si="62"/>
        <v>1</v>
      </c>
      <c r="I303" s="219">
        <v>6</v>
      </c>
      <c r="J303" s="219">
        <v>5</v>
      </c>
      <c r="K303" s="219">
        <v>2</v>
      </c>
      <c r="L303" s="219">
        <f t="shared" si="57"/>
        <v>13</v>
      </c>
      <c r="M303" s="219">
        <f t="shared" si="58"/>
        <v>14</v>
      </c>
      <c r="N303" s="219">
        <f t="shared" si="59"/>
        <v>6</v>
      </c>
      <c r="O303" s="219">
        <f t="shared" si="60"/>
        <v>5</v>
      </c>
      <c r="P303" s="219">
        <f t="shared" si="61"/>
        <v>3</v>
      </c>
    </row>
    <row r="304" spans="1:16">
      <c r="A304" s="191">
        <v>302</v>
      </c>
      <c r="B304" s="191" t="s">
        <v>315</v>
      </c>
      <c r="C304" t="s">
        <v>297</v>
      </c>
      <c r="D304" s="48">
        <f>RAWDC3!D304</f>
        <v>43211.933506944442</v>
      </c>
      <c r="E304">
        <v>1</v>
      </c>
      <c r="F304">
        <v>0</v>
      </c>
      <c r="G304">
        <v>0</v>
      </c>
      <c r="H304">
        <f t="shared" si="62"/>
        <v>1</v>
      </c>
      <c r="I304">
        <v>3</v>
      </c>
      <c r="J304">
        <v>5</v>
      </c>
      <c r="K304">
        <v>2</v>
      </c>
      <c r="L304">
        <f t="shared" ref="L304:L353" si="63">SUM(I304:K304)</f>
        <v>10</v>
      </c>
      <c r="M304">
        <f t="shared" ref="M304:M353" si="64">SUM(H304,L304)</f>
        <v>11</v>
      </c>
      <c r="N304">
        <f t="shared" ref="N304:N353" si="65">SUM(E304,I304)</f>
        <v>4</v>
      </c>
      <c r="O304">
        <f t="shared" ref="O304:O353" si="66">SUM(F304,J304)</f>
        <v>5</v>
      </c>
      <c r="P304">
        <f t="shared" ref="P304:P353" si="67">SUM(G304,K304)</f>
        <v>2</v>
      </c>
    </row>
    <row r="305" spans="1:16" s="219" customFormat="1">
      <c r="A305" s="200">
        <v>303</v>
      </c>
      <c r="B305" s="282" t="s">
        <v>315</v>
      </c>
      <c r="C305" s="219" t="s">
        <v>297</v>
      </c>
      <c r="D305" s="283">
        <f>RAWDC3!D305</f>
        <v>43218.518275462957</v>
      </c>
      <c r="E305" s="219">
        <v>4</v>
      </c>
      <c r="F305" s="219">
        <v>4</v>
      </c>
      <c r="G305" s="219">
        <v>1</v>
      </c>
      <c r="H305" s="219">
        <f t="shared" si="62"/>
        <v>9</v>
      </c>
      <c r="I305" s="219">
        <v>7</v>
      </c>
      <c r="J305" s="219">
        <v>6</v>
      </c>
      <c r="K305" s="219">
        <v>3</v>
      </c>
      <c r="L305" s="219">
        <f t="shared" si="63"/>
        <v>16</v>
      </c>
      <c r="M305" s="219">
        <f t="shared" si="64"/>
        <v>25</v>
      </c>
      <c r="N305" s="219">
        <f t="shared" si="65"/>
        <v>11</v>
      </c>
      <c r="O305" s="219">
        <f t="shared" si="66"/>
        <v>10</v>
      </c>
      <c r="P305" s="219">
        <f t="shared" si="67"/>
        <v>4</v>
      </c>
    </row>
    <row r="306" spans="1:16">
      <c r="A306" s="192">
        <v>304</v>
      </c>
      <c r="B306" s="196" t="s">
        <v>315</v>
      </c>
      <c r="C306" t="s">
        <v>297</v>
      </c>
      <c r="D306" s="48">
        <f>RAWDC3!D306</f>
        <v>0</v>
      </c>
      <c r="H306">
        <f t="shared" si="62"/>
        <v>0</v>
      </c>
      <c r="L306">
        <f t="shared" si="63"/>
        <v>0</v>
      </c>
      <c r="M306">
        <f t="shared" si="64"/>
        <v>0</v>
      </c>
      <c r="N306">
        <f t="shared" si="65"/>
        <v>0</v>
      </c>
      <c r="O306">
        <f t="shared" si="66"/>
        <v>0</v>
      </c>
      <c r="P306">
        <f t="shared" si="67"/>
        <v>0</v>
      </c>
    </row>
    <row r="307" spans="1:16">
      <c r="A307" s="190">
        <v>305</v>
      </c>
      <c r="B307" s="197" t="s">
        <v>315</v>
      </c>
      <c r="C307" t="s">
        <v>297</v>
      </c>
      <c r="D307" s="48">
        <f>RAWDC3!D307</f>
        <v>0</v>
      </c>
      <c r="H307">
        <f t="shared" si="62"/>
        <v>0</v>
      </c>
      <c r="L307">
        <f t="shared" si="63"/>
        <v>0</v>
      </c>
      <c r="M307">
        <f t="shared" si="64"/>
        <v>0</v>
      </c>
      <c r="N307">
        <f t="shared" si="65"/>
        <v>0</v>
      </c>
      <c r="O307">
        <f t="shared" si="66"/>
        <v>0</v>
      </c>
      <c r="P307">
        <f t="shared" si="67"/>
        <v>0</v>
      </c>
    </row>
    <row r="308" spans="1:16">
      <c r="A308" s="191">
        <v>306</v>
      </c>
      <c r="B308" s="191" t="s">
        <v>315</v>
      </c>
      <c r="C308" t="s">
        <v>297</v>
      </c>
      <c r="D308" s="48">
        <f>RAWDC3!D308</f>
        <v>43218.526770833327</v>
      </c>
      <c r="E308">
        <v>4</v>
      </c>
      <c r="F308">
        <v>2</v>
      </c>
      <c r="G308">
        <v>3</v>
      </c>
      <c r="H308">
        <f t="shared" si="62"/>
        <v>9</v>
      </c>
      <c r="I308">
        <v>5</v>
      </c>
      <c r="J308">
        <v>4</v>
      </c>
      <c r="K308">
        <v>3</v>
      </c>
      <c r="L308">
        <f t="shared" si="63"/>
        <v>12</v>
      </c>
      <c r="M308">
        <f t="shared" si="64"/>
        <v>21</v>
      </c>
      <c r="N308">
        <f t="shared" si="65"/>
        <v>9</v>
      </c>
      <c r="O308">
        <f t="shared" si="66"/>
        <v>6</v>
      </c>
      <c r="P308">
        <f t="shared" si="67"/>
        <v>6</v>
      </c>
    </row>
    <row r="309" spans="1:16">
      <c r="A309" s="190">
        <v>307</v>
      </c>
      <c r="B309" s="197" t="s">
        <v>315</v>
      </c>
      <c r="C309" t="s">
        <v>297</v>
      </c>
      <c r="D309" s="48">
        <f>RAWDC3!D309</f>
        <v>43218.522928240738</v>
      </c>
      <c r="E309">
        <v>0</v>
      </c>
      <c r="F309">
        <v>1</v>
      </c>
      <c r="G309">
        <v>1</v>
      </c>
      <c r="H309">
        <f t="shared" si="62"/>
        <v>2</v>
      </c>
      <c r="I309">
        <v>3</v>
      </c>
      <c r="J309">
        <v>6</v>
      </c>
      <c r="K309">
        <v>2</v>
      </c>
      <c r="L309">
        <f t="shared" si="63"/>
        <v>11</v>
      </c>
      <c r="M309">
        <f t="shared" si="64"/>
        <v>13</v>
      </c>
      <c r="N309">
        <f t="shared" si="65"/>
        <v>3</v>
      </c>
      <c r="O309">
        <f t="shared" si="66"/>
        <v>7</v>
      </c>
      <c r="P309">
        <f t="shared" si="67"/>
        <v>3</v>
      </c>
    </row>
    <row r="310" spans="1:16">
      <c r="A310" s="192">
        <v>308</v>
      </c>
      <c r="B310" s="196" t="s">
        <v>315</v>
      </c>
      <c r="C310" t="s">
        <v>297</v>
      </c>
      <c r="D310" s="48">
        <f>RAWDC3!D310</f>
        <v>43218.512048611112</v>
      </c>
      <c r="E310">
        <v>1</v>
      </c>
      <c r="F310">
        <v>3</v>
      </c>
      <c r="G310">
        <v>1</v>
      </c>
      <c r="H310">
        <f t="shared" si="62"/>
        <v>5</v>
      </c>
      <c r="I310">
        <v>6</v>
      </c>
      <c r="J310">
        <v>5</v>
      </c>
      <c r="K310">
        <v>3</v>
      </c>
      <c r="L310">
        <f t="shared" si="63"/>
        <v>14</v>
      </c>
      <c r="M310">
        <f t="shared" si="64"/>
        <v>19</v>
      </c>
      <c r="N310">
        <f t="shared" si="65"/>
        <v>7</v>
      </c>
      <c r="O310">
        <f t="shared" si="66"/>
        <v>8</v>
      </c>
      <c r="P310">
        <f t="shared" si="67"/>
        <v>4</v>
      </c>
    </row>
    <row r="311" spans="1:16">
      <c r="A311" s="190">
        <v>309</v>
      </c>
      <c r="B311" s="197" t="s">
        <v>315</v>
      </c>
      <c r="C311" t="s">
        <v>297</v>
      </c>
      <c r="D311" s="48">
        <f>RAWDC3!D311</f>
        <v>43218.508287037039</v>
      </c>
      <c r="E311">
        <v>3</v>
      </c>
      <c r="F311">
        <v>3</v>
      </c>
      <c r="G311">
        <v>0</v>
      </c>
      <c r="H311">
        <f t="shared" si="62"/>
        <v>6</v>
      </c>
      <c r="I311">
        <v>5</v>
      </c>
      <c r="J311">
        <v>6</v>
      </c>
      <c r="K311">
        <v>3</v>
      </c>
      <c r="L311">
        <f t="shared" si="63"/>
        <v>14</v>
      </c>
      <c r="M311">
        <f t="shared" si="64"/>
        <v>20</v>
      </c>
      <c r="N311">
        <f t="shared" si="65"/>
        <v>8</v>
      </c>
      <c r="O311">
        <f t="shared" si="66"/>
        <v>9</v>
      </c>
      <c r="P311">
        <f t="shared" si="67"/>
        <v>3</v>
      </c>
    </row>
    <row r="312" spans="1:16">
      <c r="A312" s="191">
        <v>310</v>
      </c>
      <c r="B312" s="191" t="s">
        <v>315</v>
      </c>
      <c r="C312" t="s">
        <v>297</v>
      </c>
      <c r="D312" s="48">
        <f>RAWDC3!D312</f>
        <v>0</v>
      </c>
      <c r="H312">
        <f t="shared" si="62"/>
        <v>0</v>
      </c>
      <c r="L312">
        <f t="shared" si="63"/>
        <v>0</v>
      </c>
      <c r="M312">
        <f t="shared" si="64"/>
        <v>0</v>
      </c>
      <c r="N312">
        <f t="shared" si="65"/>
        <v>0</v>
      </c>
      <c r="O312">
        <f t="shared" si="66"/>
        <v>0</v>
      </c>
      <c r="P312">
        <f t="shared" si="67"/>
        <v>0</v>
      </c>
    </row>
    <row r="313" spans="1:16">
      <c r="A313" s="190">
        <v>311</v>
      </c>
      <c r="B313" s="197" t="s">
        <v>315</v>
      </c>
      <c r="C313" t="s">
        <v>297</v>
      </c>
      <c r="D313" s="48">
        <f>RAWDC3!D313</f>
        <v>0</v>
      </c>
      <c r="H313">
        <f t="shared" si="62"/>
        <v>0</v>
      </c>
      <c r="L313">
        <f t="shared" si="63"/>
        <v>0</v>
      </c>
      <c r="M313">
        <f t="shared" si="64"/>
        <v>0</v>
      </c>
      <c r="N313">
        <f t="shared" si="65"/>
        <v>0</v>
      </c>
      <c r="O313">
        <f t="shared" si="66"/>
        <v>0</v>
      </c>
      <c r="P313">
        <f t="shared" si="67"/>
        <v>0</v>
      </c>
    </row>
    <row r="314" spans="1:16">
      <c r="A314" s="192">
        <v>312</v>
      </c>
      <c r="B314" s="196" t="s">
        <v>315</v>
      </c>
      <c r="C314" t="s">
        <v>297</v>
      </c>
      <c r="D314" s="48">
        <f>RAWDC3!D314</f>
        <v>0</v>
      </c>
      <c r="H314">
        <f t="shared" si="62"/>
        <v>0</v>
      </c>
      <c r="L314">
        <f t="shared" si="63"/>
        <v>0</v>
      </c>
      <c r="M314">
        <f t="shared" si="64"/>
        <v>0</v>
      </c>
      <c r="N314">
        <f t="shared" si="65"/>
        <v>0</v>
      </c>
      <c r="O314">
        <f t="shared" si="66"/>
        <v>0</v>
      </c>
      <c r="P314">
        <f t="shared" si="67"/>
        <v>0</v>
      </c>
    </row>
    <row r="315" spans="1:16">
      <c r="A315" s="190">
        <v>313</v>
      </c>
      <c r="B315" s="197" t="s">
        <v>315</v>
      </c>
      <c r="C315" t="s">
        <v>297</v>
      </c>
      <c r="D315" s="48">
        <f>RAWDC3!D315</f>
        <v>0</v>
      </c>
      <c r="H315">
        <f t="shared" si="62"/>
        <v>0</v>
      </c>
      <c r="L315">
        <f t="shared" si="63"/>
        <v>0</v>
      </c>
      <c r="M315">
        <f t="shared" si="64"/>
        <v>0</v>
      </c>
      <c r="N315">
        <f t="shared" si="65"/>
        <v>0</v>
      </c>
      <c r="O315">
        <f t="shared" si="66"/>
        <v>0</v>
      </c>
      <c r="P315">
        <f t="shared" si="67"/>
        <v>0</v>
      </c>
    </row>
    <row r="316" spans="1:16">
      <c r="A316" s="191">
        <v>314</v>
      </c>
      <c r="B316" s="191" t="s">
        <v>315</v>
      </c>
      <c r="C316" t="s">
        <v>297</v>
      </c>
      <c r="D316" s="48">
        <f>RAWDC3!D316</f>
        <v>0</v>
      </c>
      <c r="H316">
        <f t="shared" si="62"/>
        <v>0</v>
      </c>
      <c r="L316">
        <f t="shared" si="63"/>
        <v>0</v>
      </c>
      <c r="M316">
        <f t="shared" si="64"/>
        <v>0</v>
      </c>
      <c r="N316">
        <f t="shared" si="65"/>
        <v>0</v>
      </c>
      <c r="O316">
        <f t="shared" si="66"/>
        <v>0</v>
      </c>
      <c r="P316">
        <f t="shared" si="67"/>
        <v>0</v>
      </c>
    </row>
    <row r="317" spans="1:16">
      <c r="A317" s="190">
        <v>315</v>
      </c>
      <c r="B317" s="197" t="s">
        <v>315</v>
      </c>
      <c r="C317" t="s">
        <v>297</v>
      </c>
      <c r="D317" s="48">
        <f>RAWDC3!D317</f>
        <v>0</v>
      </c>
      <c r="H317">
        <f t="shared" si="62"/>
        <v>0</v>
      </c>
      <c r="L317">
        <f t="shared" si="63"/>
        <v>0</v>
      </c>
      <c r="M317">
        <f t="shared" si="64"/>
        <v>0</v>
      </c>
      <c r="N317">
        <f t="shared" si="65"/>
        <v>0</v>
      </c>
      <c r="O317">
        <f t="shared" si="66"/>
        <v>0</v>
      </c>
      <c r="P317">
        <f t="shared" si="67"/>
        <v>0</v>
      </c>
    </row>
    <row r="318" spans="1:16">
      <c r="A318" s="192">
        <v>316</v>
      </c>
      <c r="B318" s="196" t="s">
        <v>315</v>
      </c>
      <c r="C318" t="s">
        <v>297</v>
      </c>
      <c r="D318" s="48">
        <f>RAWDC3!D318</f>
        <v>0</v>
      </c>
      <c r="H318">
        <f t="shared" si="62"/>
        <v>0</v>
      </c>
      <c r="L318">
        <f t="shared" si="63"/>
        <v>0</v>
      </c>
      <c r="M318">
        <f t="shared" si="64"/>
        <v>0</v>
      </c>
      <c r="N318">
        <f t="shared" si="65"/>
        <v>0</v>
      </c>
      <c r="O318">
        <f t="shared" si="66"/>
        <v>0</v>
      </c>
      <c r="P318">
        <f t="shared" si="67"/>
        <v>0</v>
      </c>
    </row>
    <row r="319" spans="1:16">
      <c r="A319" s="190">
        <v>317</v>
      </c>
      <c r="B319" s="197" t="s">
        <v>315</v>
      </c>
      <c r="C319" t="s">
        <v>297</v>
      </c>
      <c r="D319" s="48">
        <f>RAWDC3!D319</f>
        <v>0</v>
      </c>
      <c r="H319">
        <f t="shared" si="62"/>
        <v>0</v>
      </c>
      <c r="L319">
        <f t="shared" si="63"/>
        <v>0</v>
      </c>
      <c r="M319">
        <f t="shared" si="64"/>
        <v>0</v>
      </c>
      <c r="N319">
        <f t="shared" si="65"/>
        <v>0</v>
      </c>
      <c r="O319">
        <f t="shared" si="66"/>
        <v>0</v>
      </c>
      <c r="P319">
        <f t="shared" si="67"/>
        <v>0</v>
      </c>
    </row>
    <row r="320" spans="1:16">
      <c r="A320" s="191">
        <v>318</v>
      </c>
      <c r="B320" s="191" t="s">
        <v>315</v>
      </c>
      <c r="C320" t="s">
        <v>297</v>
      </c>
      <c r="D320" s="48">
        <f>RAWDC3!D320</f>
        <v>0</v>
      </c>
      <c r="H320">
        <f t="shared" si="62"/>
        <v>0</v>
      </c>
      <c r="L320">
        <f t="shared" si="63"/>
        <v>0</v>
      </c>
      <c r="M320">
        <f t="shared" si="64"/>
        <v>0</v>
      </c>
      <c r="N320">
        <f t="shared" si="65"/>
        <v>0</v>
      </c>
      <c r="O320">
        <f t="shared" si="66"/>
        <v>0</v>
      </c>
      <c r="P320">
        <f t="shared" si="67"/>
        <v>0</v>
      </c>
    </row>
    <row r="321" spans="1:16">
      <c r="A321" s="190">
        <v>319</v>
      </c>
      <c r="B321" s="197" t="s">
        <v>315</v>
      </c>
      <c r="C321" t="s">
        <v>297</v>
      </c>
      <c r="D321" s="48">
        <f>RAWDC3!D321</f>
        <v>0</v>
      </c>
      <c r="H321">
        <f t="shared" si="62"/>
        <v>0</v>
      </c>
      <c r="L321">
        <f t="shared" si="63"/>
        <v>0</v>
      </c>
      <c r="M321">
        <f t="shared" si="64"/>
        <v>0</v>
      </c>
      <c r="N321">
        <f t="shared" si="65"/>
        <v>0</v>
      </c>
      <c r="O321">
        <f t="shared" si="66"/>
        <v>0</v>
      </c>
      <c r="P321">
        <f t="shared" si="67"/>
        <v>0</v>
      </c>
    </row>
    <row r="322" spans="1:16">
      <c r="A322" s="192">
        <v>320</v>
      </c>
      <c r="B322" s="196" t="s">
        <v>315</v>
      </c>
      <c r="C322" t="s">
        <v>297</v>
      </c>
      <c r="D322" s="48">
        <f>RAWDC3!D322</f>
        <v>0</v>
      </c>
      <c r="H322">
        <f t="shared" si="62"/>
        <v>0</v>
      </c>
      <c r="L322">
        <f t="shared" si="63"/>
        <v>0</v>
      </c>
      <c r="M322">
        <f t="shared" si="64"/>
        <v>0</v>
      </c>
      <c r="N322">
        <f t="shared" si="65"/>
        <v>0</v>
      </c>
      <c r="O322">
        <f t="shared" si="66"/>
        <v>0</v>
      </c>
      <c r="P322">
        <f t="shared" si="67"/>
        <v>0</v>
      </c>
    </row>
    <row r="323" spans="1:16">
      <c r="A323" s="190">
        <v>321</v>
      </c>
      <c r="B323" s="197" t="s">
        <v>315</v>
      </c>
      <c r="C323" t="s">
        <v>297</v>
      </c>
      <c r="D323" s="48">
        <f>RAWDC3!D323</f>
        <v>0</v>
      </c>
      <c r="H323">
        <f t="shared" si="62"/>
        <v>0</v>
      </c>
      <c r="L323">
        <f t="shared" si="63"/>
        <v>0</v>
      </c>
      <c r="M323">
        <f t="shared" si="64"/>
        <v>0</v>
      </c>
      <c r="N323">
        <f t="shared" si="65"/>
        <v>0</v>
      </c>
      <c r="O323">
        <f t="shared" si="66"/>
        <v>0</v>
      </c>
      <c r="P323">
        <f t="shared" si="67"/>
        <v>0</v>
      </c>
    </row>
    <row r="324" spans="1:16">
      <c r="A324" s="191">
        <v>322</v>
      </c>
      <c r="B324" s="191" t="s">
        <v>315</v>
      </c>
      <c r="C324" t="s">
        <v>297</v>
      </c>
      <c r="D324" s="48">
        <f>RAWDC3!D324</f>
        <v>0</v>
      </c>
      <c r="H324">
        <f t="shared" ref="H324:H353" si="68">SUM(E324:G324)</f>
        <v>0</v>
      </c>
      <c r="L324">
        <f t="shared" si="63"/>
        <v>0</v>
      </c>
      <c r="M324">
        <f t="shared" si="64"/>
        <v>0</v>
      </c>
      <c r="N324">
        <f t="shared" si="65"/>
        <v>0</v>
      </c>
      <c r="O324">
        <f t="shared" si="66"/>
        <v>0</v>
      </c>
      <c r="P324">
        <f t="shared" si="67"/>
        <v>0</v>
      </c>
    </row>
    <row r="325" spans="1:16">
      <c r="A325" s="190">
        <v>323</v>
      </c>
      <c r="B325" s="197" t="s">
        <v>315</v>
      </c>
      <c r="C325" t="s">
        <v>297</v>
      </c>
      <c r="D325" s="48">
        <f>RAWDC3!D325</f>
        <v>0</v>
      </c>
      <c r="H325">
        <f t="shared" si="68"/>
        <v>0</v>
      </c>
      <c r="L325">
        <f t="shared" si="63"/>
        <v>0</v>
      </c>
      <c r="M325">
        <f t="shared" si="64"/>
        <v>0</v>
      </c>
      <c r="N325">
        <f t="shared" si="65"/>
        <v>0</v>
      </c>
      <c r="O325">
        <f t="shared" si="66"/>
        <v>0</v>
      </c>
      <c r="P325">
        <f t="shared" si="67"/>
        <v>0</v>
      </c>
    </row>
    <row r="326" spans="1:16">
      <c r="A326" s="192">
        <v>324</v>
      </c>
      <c r="B326" s="196" t="s">
        <v>315</v>
      </c>
      <c r="C326" t="s">
        <v>297</v>
      </c>
      <c r="D326" s="48">
        <f>RAWDC3!D326</f>
        <v>0</v>
      </c>
      <c r="H326">
        <f t="shared" si="68"/>
        <v>0</v>
      </c>
      <c r="L326">
        <f t="shared" si="63"/>
        <v>0</v>
      </c>
      <c r="M326">
        <f t="shared" si="64"/>
        <v>0</v>
      </c>
      <c r="N326">
        <f t="shared" si="65"/>
        <v>0</v>
      </c>
      <c r="O326">
        <f t="shared" si="66"/>
        <v>0</v>
      </c>
      <c r="P326">
        <f t="shared" si="67"/>
        <v>0</v>
      </c>
    </row>
    <row r="327" spans="1:16">
      <c r="A327" s="190">
        <v>325</v>
      </c>
      <c r="B327" s="197" t="s">
        <v>315</v>
      </c>
      <c r="C327" t="s">
        <v>297</v>
      </c>
      <c r="D327" s="48">
        <f>RAWDC3!D327</f>
        <v>0</v>
      </c>
      <c r="H327">
        <f t="shared" si="68"/>
        <v>0</v>
      </c>
      <c r="L327">
        <f t="shared" si="63"/>
        <v>0</v>
      </c>
      <c r="M327">
        <f t="shared" si="64"/>
        <v>0</v>
      </c>
      <c r="N327">
        <f t="shared" si="65"/>
        <v>0</v>
      </c>
      <c r="O327">
        <f t="shared" si="66"/>
        <v>0</v>
      </c>
      <c r="P327">
        <f t="shared" si="67"/>
        <v>0</v>
      </c>
    </row>
    <row r="328" spans="1:16">
      <c r="A328" s="191">
        <v>326</v>
      </c>
      <c r="B328" s="191" t="s">
        <v>315</v>
      </c>
      <c r="C328" t="s">
        <v>297</v>
      </c>
      <c r="D328" s="48">
        <f>RAWDC3!D328</f>
        <v>0</v>
      </c>
      <c r="H328">
        <f t="shared" si="68"/>
        <v>0</v>
      </c>
      <c r="L328">
        <f t="shared" si="63"/>
        <v>0</v>
      </c>
      <c r="M328">
        <f t="shared" si="64"/>
        <v>0</v>
      </c>
      <c r="N328">
        <f t="shared" si="65"/>
        <v>0</v>
      </c>
      <c r="O328">
        <f t="shared" si="66"/>
        <v>0</v>
      </c>
      <c r="P328">
        <f t="shared" si="67"/>
        <v>0</v>
      </c>
    </row>
    <row r="329" spans="1:16">
      <c r="A329" s="190">
        <v>327</v>
      </c>
      <c r="B329" s="197" t="s">
        <v>315</v>
      </c>
      <c r="C329" t="s">
        <v>297</v>
      </c>
      <c r="D329" s="48">
        <f>RAWDC3!D329</f>
        <v>0</v>
      </c>
      <c r="H329">
        <f t="shared" si="68"/>
        <v>0</v>
      </c>
      <c r="L329">
        <f t="shared" si="63"/>
        <v>0</v>
      </c>
      <c r="M329">
        <f t="shared" si="64"/>
        <v>0</v>
      </c>
      <c r="N329">
        <f t="shared" si="65"/>
        <v>0</v>
      </c>
      <c r="O329">
        <f t="shared" si="66"/>
        <v>0</v>
      </c>
      <c r="P329">
        <f t="shared" si="67"/>
        <v>0</v>
      </c>
    </row>
    <row r="330" spans="1:16">
      <c r="A330" s="192">
        <v>328</v>
      </c>
      <c r="B330" s="196" t="s">
        <v>315</v>
      </c>
      <c r="C330" t="s">
        <v>297</v>
      </c>
      <c r="D330" s="48">
        <f>RAWDC3!D330</f>
        <v>0</v>
      </c>
      <c r="H330">
        <f t="shared" si="68"/>
        <v>0</v>
      </c>
      <c r="L330">
        <f t="shared" si="63"/>
        <v>0</v>
      </c>
      <c r="M330">
        <f t="shared" si="64"/>
        <v>0</v>
      </c>
      <c r="N330">
        <f t="shared" si="65"/>
        <v>0</v>
      </c>
      <c r="O330">
        <f t="shared" si="66"/>
        <v>0</v>
      </c>
      <c r="P330">
        <f t="shared" si="67"/>
        <v>0</v>
      </c>
    </row>
    <row r="331" spans="1:16">
      <c r="A331" s="190">
        <v>329</v>
      </c>
      <c r="B331" s="197" t="s">
        <v>315</v>
      </c>
      <c r="C331" t="s">
        <v>297</v>
      </c>
      <c r="D331" s="48">
        <f>RAWDC3!D331</f>
        <v>0</v>
      </c>
      <c r="H331">
        <f t="shared" si="68"/>
        <v>0</v>
      </c>
      <c r="L331">
        <f t="shared" si="63"/>
        <v>0</v>
      </c>
      <c r="M331">
        <f t="shared" si="64"/>
        <v>0</v>
      </c>
      <c r="N331">
        <f t="shared" si="65"/>
        <v>0</v>
      </c>
      <c r="O331">
        <f t="shared" si="66"/>
        <v>0</v>
      </c>
      <c r="P331">
        <f t="shared" si="67"/>
        <v>0</v>
      </c>
    </row>
    <row r="332" spans="1:16">
      <c r="A332" s="191">
        <v>330</v>
      </c>
      <c r="B332" s="191" t="s">
        <v>315</v>
      </c>
      <c r="C332" t="s">
        <v>297</v>
      </c>
      <c r="D332" s="48">
        <f>RAWDC3!D332</f>
        <v>0</v>
      </c>
      <c r="H332">
        <f t="shared" si="68"/>
        <v>0</v>
      </c>
      <c r="L332">
        <f t="shared" si="63"/>
        <v>0</v>
      </c>
      <c r="M332">
        <f t="shared" si="64"/>
        <v>0</v>
      </c>
      <c r="N332">
        <f t="shared" si="65"/>
        <v>0</v>
      </c>
      <c r="O332">
        <f t="shared" si="66"/>
        <v>0</v>
      </c>
      <c r="P332">
        <f t="shared" si="67"/>
        <v>0</v>
      </c>
    </row>
    <row r="333" spans="1:16">
      <c r="A333" s="190">
        <v>331</v>
      </c>
      <c r="B333" s="197" t="s">
        <v>315</v>
      </c>
      <c r="C333" t="s">
        <v>297</v>
      </c>
      <c r="D333" s="48">
        <f>RAWDC3!D333</f>
        <v>0</v>
      </c>
      <c r="H333">
        <f t="shared" si="68"/>
        <v>0</v>
      </c>
      <c r="L333">
        <f t="shared" si="63"/>
        <v>0</v>
      </c>
      <c r="M333">
        <f t="shared" si="64"/>
        <v>0</v>
      </c>
      <c r="N333">
        <f t="shared" si="65"/>
        <v>0</v>
      </c>
      <c r="O333">
        <f t="shared" si="66"/>
        <v>0</v>
      </c>
      <c r="P333">
        <f t="shared" si="67"/>
        <v>0</v>
      </c>
    </row>
    <row r="334" spans="1:16">
      <c r="A334" s="192">
        <v>332</v>
      </c>
      <c r="B334" s="196" t="s">
        <v>315</v>
      </c>
      <c r="C334" t="s">
        <v>297</v>
      </c>
      <c r="D334" s="48">
        <f>RAWDC3!D334</f>
        <v>0</v>
      </c>
      <c r="H334">
        <f t="shared" si="68"/>
        <v>0</v>
      </c>
      <c r="L334">
        <f t="shared" si="63"/>
        <v>0</v>
      </c>
      <c r="M334">
        <f t="shared" si="64"/>
        <v>0</v>
      </c>
      <c r="N334">
        <f t="shared" si="65"/>
        <v>0</v>
      </c>
      <c r="O334">
        <f t="shared" si="66"/>
        <v>0</v>
      </c>
      <c r="P334">
        <f t="shared" si="67"/>
        <v>0</v>
      </c>
    </row>
    <row r="335" spans="1:16">
      <c r="A335" s="190">
        <v>333</v>
      </c>
      <c r="B335" s="197" t="s">
        <v>315</v>
      </c>
      <c r="C335" t="s">
        <v>297</v>
      </c>
      <c r="D335" s="48">
        <f>RAWDC3!D335</f>
        <v>0</v>
      </c>
      <c r="H335">
        <f t="shared" si="68"/>
        <v>0</v>
      </c>
      <c r="L335">
        <f t="shared" si="63"/>
        <v>0</v>
      </c>
      <c r="M335">
        <f t="shared" si="64"/>
        <v>0</v>
      </c>
      <c r="N335">
        <f t="shared" si="65"/>
        <v>0</v>
      </c>
      <c r="O335">
        <f t="shared" si="66"/>
        <v>0</v>
      </c>
      <c r="P335">
        <f t="shared" si="67"/>
        <v>0</v>
      </c>
    </row>
    <row r="336" spans="1:16">
      <c r="A336" s="191">
        <v>334</v>
      </c>
      <c r="B336" s="191" t="s">
        <v>315</v>
      </c>
      <c r="C336" t="s">
        <v>297</v>
      </c>
      <c r="D336" s="48">
        <f>RAWDC3!D336</f>
        <v>0</v>
      </c>
      <c r="H336">
        <f t="shared" si="68"/>
        <v>0</v>
      </c>
      <c r="L336">
        <f t="shared" si="63"/>
        <v>0</v>
      </c>
      <c r="M336">
        <f t="shared" si="64"/>
        <v>0</v>
      </c>
      <c r="N336">
        <f t="shared" si="65"/>
        <v>0</v>
      </c>
      <c r="O336">
        <f t="shared" si="66"/>
        <v>0</v>
      </c>
      <c r="P336">
        <f t="shared" si="67"/>
        <v>0</v>
      </c>
    </row>
    <row r="337" spans="1:16">
      <c r="A337" s="190">
        <v>335</v>
      </c>
      <c r="B337" s="197" t="s">
        <v>315</v>
      </c>
      <c r="C337" t="s">
        <v>297</v>
      </c>
      <c r="D337" s="48">
        <f>RAWDC3!D337</f>
        <v>0</v>
      </c>
      <c r="H337">
        <f t="shared" si="68"/>
        <v>0</v>
      </c>
      <c r="L337">
        <f t="shared" si="63"/>
        <v>0</v>
      </c>
      <c r="M337">
        <f t="shared" si="64"/>
        <v>0</v>
      </c>
      <c r="N337">
        <f t="shared" si="65"/>
        <v>0</v>
      </c>
      <c r="O337">
        <f t="shared" si="66"/>
        <v>0</v>
      </c>
      <c r="P337">
        <f t="shared" si="67"/>
        <v>0</v>
      </c>
    </row>
    <row r="338" spans="1:16">
      <c r="A338" s="192">
        <v>336</v>
      </c>
      <c r="B338" s="196" t="s">
        <v>315</v>
      </c>
      <c r="C338" t="s">
        <v>297</v>
      </c>
      <c r="D338" s="48">
        <f>RAWDC3!D338</f>
        <v>0</v>
      </c>
      <c r="H338">
        <f t="shared" si="68"/>
        <v>0</v>
      </c>
      <c r="L338">
        <f t="shared" si="63"/>
        <v>0</v>
      </c>
      <c r="M338">
        <f t="shared" si="64"/>
        <v>0</v>
      </c>
      <c r="N338">
        <f t="shared" si="65"/>
        <v>0</v>
      </c>
      <c r="O338">
        <f t="shared" si="66"/>
        <v>0</v>
      </c>
      <c r="P338">
        <f t="shared" si="67"/>
        <v>0</v>
      </c>
    </row>
    <row r="339" spans="1:16">
      <c r="A339" s="190">
        <v>337</v>
      </c>
      <c r="B339" s="197" t="s">
        <v>315</v>
      </c>
      <c r="C339" t="s">
        <v>297</v>
      </c>
      <c r="D339" s="48">
        <f>RAWDC3!D339</f>
        <v>0</v>
      </c>
      <c r="H339">
        <f t="shared" si="68"/>
        <v>0</v>
      </c>
      <c r="L339">
        <f t="shared" si="63"/>
        <v>0</v>
      </c>
      <c r="M339">
        <f t="shared" si="64"/>
        <v>0</v>
      </c>
      <c r="N339">
        <f t="shared" si="65"/>
        <v>0</v>
      </c>
      <c r="O339">
        <f t="shared" si="66"/>
        <v>0</v>
      </c>
      <c r="P339">
        <f t="shared" si="67"/>
        <v>0</v>
      </c>
    </row>
    <row r="340" spans="1:16">
      <c r="A340" s="191">
        <v>338</v>
      </c>
      <c r="B340" s="191" t="s">
        <v>315</v>
      </c>
      <c r="C340" t="s">
        <v>297</v>
      </c>
      <c r="D340" s="48">
        <f>RAWDC3!D340</f>
        <v>0</v>
      </c>
      <c r="H340">
        <f t="shared" si="68"/>
        <v>0</v>
      </c>
      <c r="L340">
        <f t="shared" si="63"/>
        <v>0</v>
      </c>
      <c r="M340">
        <f t="shared" si="64"/>
        <v>0</v>
      </c>
      <c r="N340">
        <f t="shared" si="65"/>
        <v>0</v>
      </c>
      <c r="O340">
        <f t="shared" si="66"/>
        <v>0</v>
      </c>
      <c r="P340">
        <f t="shared" si="67"/>
        <v>0</v>
      </c>
    </row>
    <row r="341" spans="1:16">
      <c r="A341" s="190">
        <v>339</v>
      </c>
      <c r="B341" s="197" t="s">
        <v>315</v>
      </c>
      <c r="C341" t="s">
        <v>297</v>
      </c>
      <c r="D341" s="48">
        <f>RAWDC3!D341</f>
        <v>0</v>
      </c>
      <c r="H341">
        <f t="shared" si="68"/>
        <v>0</v>
      </c>
      <c r="L341">
        <f t="shared" si="63"/>
        <v>0</v>
      </c>
      <c r="M341">
        <f t="shared" si="64"/>
        <v>0</v>
      </c>
      <c r="N341">
        <f t="shared" si="65"/>
        <v>0</v>
      </c>
      <c r="O341">
        <f t="shared" si="66"/>
        <v>0</v>
      </c>
      <c r="P341">
        <f t="shared" si="67"/>
        <v>0</v>
      </c>
    </row>
    <row r="342" spans="1:16">
      <c r="A342" s="192">
        <v>340</v>
      </c>
      <c r="B342" s="196" t="s">
        <v>315</v>
      </c>
      <c r="C342" t="s">
        <v>297</v>
      </c>
      <c r="D342" s="48">
        <f>RAWDC3!D342</f>
        <v>0</v>
      </c>
      <c r="H342">
        <f t="shared" si="68"/>
        <v>0</v>
      </c>
      <c r="L342">
        <f t="shared" si="63"/>
        <v>0</v>
      </c>
      <c r="M342">
        <f t="shared" si="64"/>
        <v>0</v>
      </c>
      <c r="N342">
        <f t="shared" si="65"/>
        <v>0</v>
      </c>
      <c r="O342">
        <f t="shared" si="66"/>
        <v>0</v>
      </c>
      <c r="P342">
        <f t="shared" si="67"/>
        <v>0</v>
      </c>
    </row>
    <row r="343" spans="1:16">
      <c r="A343" s="190">
        <v>341</v>
      </c>
      <c r="B343" s="197" t="s">
        <v>315</v>
      </c>
      <c r="C343" t="s">
        <v>297</v>
      </c>
      <c r="D343" s="48">
        <f>RAWDC3!D343</f>
        <v>0</v>
      </c>
      <c r="H343">
        <f t="shared" si="68"/>
        <v>0</v>
      </c>
      <c r="L343">
        <f t="shared" si="63"/>
        <v>0</v>
      </c>
      <c r="M343">
        <f t="shared" si="64"/>
        <v>0</v>
      </c>
      <c r="N343">
        <f t="shared" si="65"/>
        <v>0</v>
      </c>
      <c r="O343">
        <f t="shared" si="66"/>
        <v>0</v>
      </c>
      <c r="P343">
        <f t="shared" si="67"/>
        <v>0</v>
      </c>
    </row>
    <row r="344" spans="1:16">
      <c r="A344" s="191">
        <v>342</v>
      </c>
      <c r="B344" s="191" t="s">
        <v>315</v>
      </c>
      <c r="C344" t="s">
        <v>297</v>
      </c>
      <c r="D344" s="48">
        <f>RAWDC3!D344</f>
        <v>0</v>
      </c>
      <c r="H344">
        <f t="shared" si="68"/>
        <v>0</v>
      </c>
      <c r="L344">
        <f t="shared" si="63"/>
        <v>0</v>
      </c>
      <c r="M344">
        <f t="shared" si="64"/>
        <v>0</v>
      </c>
      <c r="N344">
        <f t="shared" si="65"/>
        <v>0</v>
      </c>
      <c r="O344">
        <f t="shared" si="66"/>
        <v>0</v>
      </c>
      <c r="P344">
        <f t="shared" si="67"/>
        <v>0</v>
      </c>
    </row>
    <row r="345" spans="1:16">
      <c r="A345" s="190">
        <v>343</v>
      </c>
      <c r="B345" s="197" t="s">
        <v>315</v>
      </c>
      <c r="C345" t="s">
        <v>297</v>
      </c>
      <c r="D345" s="48">
        <f>RAWDC3!D345</f>
        <v>0</v>
      </c>
      <c r="H345">
        <f t="shared" si="68"/>
        <v>0</v>
      </c>
      <c r="L345">
        <f t="shared" si="63"/>
        <v>0</v>
      </c>
      <c r="M345">
        <f t="shared" si="64"/>
        <v>0</v>
      </c>
      <c r="N345">
        <f t="shared" si="65"/>
        <v>0</v>
      </c>
      <c r="O345">
        <f t="shared" si="66"/>
        <v>0</v>
      </c>
      <c r="P345">
        <f t="shared" si="67"/>
        <v>0</v>
      </c>
    </row>
    <row r="346" spans="1:16">
      <c r="A346" s="192">
        <v>344</v>
      </c>
      <c r="B346" s="196" t="s">
        <v>315</v>
      </c>
      <c r="C346" t="s">
        <v>297</v>
      </c>
      <c r="D346" s="48">
        <f>RAWDC3!D346</f>
        <v>0</v>
      </c>
      <c r="H346">
        <f t="shared" si="68"/>
        <v>0</v>
      </c>
      <c r="L346">
        <f t="shared" si="63"/>
        <v>0</v>
      </c>
      <c r="M346">
        <f t="shared" si="64"/>
        <v>0</v>
      </c>
      <c r="N346">
        <f t="shared" si="65"/>
        <v>0</v>
      </c>
      <c r="O346">
        <f t="shared" si="66"/>
        <v>0</v>
      </c>
      <c r="P346">
        <f t="shared" si="67"/>
        <v>0</v>
      </c>
    </row>
    <row r="347" spans="1:16">
      <c r="A347" s="190">
        <v>345</v>
      </c>
      <c r="B347" s="197" t="s">
        <v>315</v>
      </c>
      <c r="C347" t="s">
        <v>297</v>
      </c>
      <c r="D347" s="48">
        <f>RAWDC3!D347</f>
        <v>0</v>
      </c>
      <c r="H347">
        <f t="shared" si="68"/>
        <v>0</v>
      </c>
      <c r="L347">
        <f t="shared" si="63"/>
        <v>0</v>
      </c>
      <c r="M347">
        <f t="shared" si="64"/>
        <v>0</v>
      </c>
      <c r="N347">
        <f t="shared" si="65"/>
        <v>0</v>
      </c>
      <c r="O347">
        <f t="shared" si="66"/>
        <v>0</v>
      </c>
      <c r="P347">
        <f t="shared" si="67"/>
        <v>0</v>
      </c>
    </row>
    <row r="348" spans="1:16">
      <c r="A348" s="191">
        <v>346</v>
      </c>
      <c r="B348" s="191" t="s">
        <v>315</v>
      </c>
      <c r="C348" t="s">
        <v>297</v>
      </c>
      <c r="D348" s="48">
        <f>RAWDC3!D348</f>
        <v>0</v>
      </c>
      <c r="H348">
        <f t="shared" si="68"/>
        <v>0</v>
      </c>
      <c r="L348">
        <f t="shared" si="63"/>
        <v>0</v>
      </c>
      <c r="M348">
        <f t="shared" si="64"/>
        <v>0</v>
      </c>
      <c r="N348">
        <f t="shared" si="65"/>
        <v>0</v>
      </c>
      <c r="O348">
        <f t="shared" si="66"/>
        <v>0</v>
      </c>
      <c r="P348">
        <f t="shared" si="67"/>
        <v>0</v>
      </c>
    </row>
    <row r="349" spans="1:16">
      <c r="A349" s="190">
        <v>347</v>
      </c>
      <c r="B349" s="197" t="s">
        <v>315</v>
      </c>
      <c r="C349" t="s">
        <v>297</v>
      </c>
      <c r="D349" s="48">
        <f>RAWDC3!D349</f>
        <v>0</v>
      </c>
      <c r="H349">
        <f t="shared" si="68"/>
        <v>0</v>
      </c>
      <c r="L349">
        <f t="shared" si="63"/>
        <v>0</v>
      </c>
      <c r="M349">
        <f t="shared" si="64"/>
        <v>0</v>
      </c>
      <c r="N349">
        <f t="shared" si="65"/>
        <v>0</v>
      </c>
      <c r="O349">
        <f t="shared" si="66"/>
        <v>0</v>
      </c>
      <c r="P349">
        <f t="shared" si="67"/>
        <v>0</v>
      </c>
    </row>
    <row r="350" spans="1:16">
      <c r="A350" s="192">
        <v>348</v>
      </c>
      <c r="B350" s="196" t="s">
        <v>315</v>
      </c>
      <c r="C350" t="s">
        <v>297</v>
      </c>
      <c r="D350" s="48">
        <f>RAWDC3!D350</f>
        <v>0</v>
      </c>
      <c r="H350">
        <f t="shared" si="68"/>
        <v>0</v>
      </c>
      <c r="L350">
        <f t="shared" si="63"/>
        <v>0</v>
      </c>
      <c r="M350">
        <f t="shared" si="64"/>
        <v>0</v>
      </c>
      <c r="N350">
        <f t="shared" si="65"/>
        <v>0</v>
      </c>
      <c r="O350">
        <f t="shared" si="66"/>
        <v>0</v>
      </c>
      <c r="P350">
        <f t="shared" si="67"/>
        <v>0</v>
      </c>
    </row>
    <row r="351" spans="1:16">
      <c r="A351" s="190">
        <v>349</v>
      </c>
      <c r="B351" s="197" t="s">
        <v>315</v>
      </c>
      <c r="C351" t="s">
        <v>297</v>
      </c>
      <c r="D351" s="48">
        <f>RAWDC3!D351</f>
        <v>0</v>
      </c>
      <c r="H351">
        <f t="shared" si="68"/>
        <v>0</v>
      </c>
      <c r="L351">
        <f t="shared" si="63"/>
        <v>0</v>
      </c>
      <c r="M351">
        <f t="shared" si="64"/>
        <v>0</v>
      </c>
      <c r="N351">
        <f t="shared" si="65"/>
        <v>0</v>
      </c>
      <c r="O351">
        <f t="shared" si="66"/>
        <v>0</v>
      </c>
      <c r="P351">
        <f t="shared" si="67"/>
        <v>0</v>
      </c>
    </row>
    <row r="352" spans="1:16">
      <c r="A352" s="191">
        <v>350</v>
      </c>
      <c r="B352" s="191" t="s">
        <v>315</v>
      </c>
      <c r="C352" t="s">
        <v>297</v>
      </c>
      <c r="D352" s="48">
        <f>RAWDC3!D352</f>
        <v>0</v>
      </c>
      <c r="H352">
        <f t="shared" si="68"/>
        <v>0</v>
      </c>
      <c r="L352">
        <f t="shared" si="63"/>
        <v>0</v>
      </c>
      <c r="M352">
        <f t="shared" si="64"/>
        <v>0</v>
      </c>
      <c r="N352">
        <f t="shared" si="65"/>
        <v>0</v>
      </c>
      <c r="O352">
        <f t="shared" si="66"/>
        <v>0</v>
      </c>
      <c r="P352">
        <f t="shared" si="67"/>
        <v>0</v>
      </c>
    </row>
    <row r="353" spans="1:16">
      <c r="A353" s="191">
        <v>351</v>
      </c>
      <c r="B353" s="191" t="s">
        <v>315</v>
      </c>
      <c r="C353" t="s">
        <v>297</v>
      </c>
      <c r="D353" s="48">
        <f>RAWDC3!D353</f>
        <v>0</v>
      </c>
      <c r="H353">
        <f t="shared" si="68"/>
        <v>0</v>
      </c>
      <c r="L353">
        <f t="shared" si="63"/>
        <v>0</v>
      </c>
      <c r="M353">
        <f t="shared" si="64"/>
        <v>0</v>
      </c>
      <c r="N353">
        <f t="shared" si="65"/>
        <v>0</v>
      </c>
      <c r="O353">
        <f t="shared" si="66"/>
        <v>0</v>
      </c>
      <c r="P353">
        <f t="shared" si="67"/>
        <v>0</v>
      </c>
    </row>
    <row r="401" spans="1:16">
      <c r="A401" t="s">
        <v>1165</v>
      </c>
      <c r="B401" t="s">
        <v>3147</v>
      </c>
      <c r="C401" t="s">
        <v>3148</v>
      </c>
      <c r="D401" t="s">
        <v>3149</v>
      </c>
      <c r="E401" t="s">
        <v>3150</v>
      </c>
      <c r="F401" t="s">
        <v>3151</v>
      </c>
      <c r="G401" t="s">
        <v>3152</v>
      </c>
      <c r="H401" t="s">
        <v>3153</v>
      </c>
      <c r="I401" t="s">
        <v>3154</v>
      </c>
      <c r="J401" t="s">
        <v>3155</v>
      </c>
      <c r="K401" t="s">
        <v>3156</v>
      </c>
      <c r="L401" t="s">
        <v>3157</v>
      </c>
      <c r="M401" t="s">
        <v>3158</v>
      </c>
      <c r="N401" t="s">
        <v>3159</v>
      </c>
      <c r="O401" t="s">
        <v>3160</v>
      </c>
      <c r="P401" t="s">
        <v>3161</v>
      </c>
    </row>
  </sheetData>
  <conditionalFormatting sqref="D3:D353">
    <cfRule type="cellIs" dxfId="0" priority="1" operator="equal">
      <formula>$D$5</formula>
    </cfRule>
  </conditionalFormatting>
  <pageMargins left="0.7" right="0.7" top="0.75" bottom="0.75" header="0.3" footer="0.3"/>
  <pageSetup paperSize="9" orientation="portrait" horizontalDpi="0" verticalDpi="0"/>
  <tableParts count="2">
    <tablePart r:id="rId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tabColor theme="7" tint="-0.249977111117893"/>
  </sheetPr>
  <dimension ref="A1:KE353"/>
  <sheetViews>
    <sheetView topLeftCell="A297" workbookViewId="0">
      <selection activeCell="M321" sqref="M321"/>
    </sheetView>
  </sheetViews>
  <sheetFormatPr baseColWidth="10" defaultRowHeight="16"/>
  <cols>
    <col min="1" max="1" width="6.59765625" customWidth="1"/>
    <col min="2" max="2" width="7" customWidth="1"/>
    <col min="3" max="3" width="8.3984375" customWidth="1"/>
    <col min="4" max="4" width="22.796875" style="48" customWidth="1"/>
    <col min="5" max="5" width="3" customWidth="1"/>
    <col min="7" max="7" width="2.19921875" customWidth="1"/>
    <col min="8" max="8" width="3.19921875" customWidth="1"/>
    <col min="9" max="9" width="1.59765625" customWidth="1"/>
    <col min="10" max="10" width="2.3984375" customWidth="1"/>
    <col min="24" max="24" width="11" style="11" customWidth="1"/>
    <col min="33" max="33" width="11" style="288"/>
  </cols>
  <sheetData>
    <row r="1" spans="1:291">
      <c r="B1" s="199" t="s">
        <v>1401</v>
      </c>
      <c r="C1" s="199" t="s">
        <v>1402</v>
      </c>
      <c r="D1" s="280" t="s">
        <v>1403</v>
      </c>
      <c r="E1" s="199" t="s">
        <v>1404</v>
      </c>
      <c r="F1" s="199" t="s">
        <v>4</v>
      </c>
      <c r="G1" s="199" t="s">
        <v>5</v>
      </c>
      <c r="H1" s="199" t="s">
        <v>6</v>
      </c>
      <c r="I1" s="199" t="s">
        <v>1405</v>
      </c>
      <c r="J1" s="199" t="s">
        <v>1406</v>
      </c>
      <c r="K1" s="199" t="s">
        <v>833</v>
      </c>
      <c r="L1" s="199"/>
      <c r="M1" s="199"/>
      <c r="N1" s="199"/>
      <c r="O1" s="199"/>
      <c r="P1" s="199"/>
      <c r="Q1" s="199"/>
      <c r="R1" s="199"/>
      <c r="S1" s="199"/>
      <c r="T1" s="199"/>
      <c r="U1" s="199" t="s">
        <v>832</v>
      </c>
      <c r="V1" s="199"/>
      <c r="W1" s="199"/>
      <c r="X1" s="295"/>
      <c r="Y1" s="199"/>
      <c r="Z1" s="199"/>
      <c r="AA1" s="199"/>
      <c r="AB1" s="199"/>
      <c r="AC1" s="199"/>
      <c r="AD1" s="199" t="s">
        <v>831</v>
      </c>
      <c r="AE1" s="199"/>
      <c r="AF1" s="199"/>
      <c r="AG1" s="294"/>
      <c r="AH1" s="199"/>
      <c r="AI1" s="199"/>
      <c r="AJ1" s="199"/>
      <c r="AK1" s="199"/>
      <c r="AL1" s="199"/>
      <c r="AM1" s="199" t="s">
        <v>830</v>
      </c>
      <c r="AN1" s="199"/>
      <c r="AO1" s="199"/>
      <c r="AP1" s="199"/>
      <c r="AQ1" s="199"/>
      <c r="AR1" s="199"/>
      <c r="AS1" s="199"/>
      <c r="AT1" s="199"/>
      <c r="AU1" s="199"/>
      <c r="AV1" s="199" t="s">
        <v>3173</v>
      </c>
      <c r="AW1" s="199"/>
      <c r="AX1" s="199"/>
      <c r="AY1" s="199"/>
      <c r="AZ1" s="199"/>
      <c r="BA1" s="199" t="s">
        <v>10</v>
      </c>
      <c r="BB1" s="199"/>
      <c r="BC1" s="199"/>
      <c r="BD1" s="199"/>
      <c r="BE1" s="199"/>
      <c r="BF1" s="199"/>
      <c r="BG1" s="199"/>
      <c r="BH1" s="199"/>
      <c r="BI1" s="199"/>
      <c r="BJ1" s="199"/>
      <c r="BK1" s="199"/>
      <c r="BL1" s="199"/>
      <c r="BM1" s="199"/>
      <c r="BN1" s="199"/>
      <c r="BO1" s="199"/>
      <c r="BP1" s="199"/>
      <c r="BQ1" s="199"/>
      <c r="BR1" s="199"/>
      <c r="BS1" s="199"/>
      <c r="BT1" s="199"/>
      <c r="BU1" s="199"/>
      <c r="BV1" s="199"/>
      <c r="BW1" s="199"/>
      <c r="BX1" s="199"/>
      <c r="BY1" s="199"/>
      <c r="BZ1" s="199"/>
      <c r="CA1" s="199"/>
      <c r="CB1" s="199"/>
      <c r="CC1" s="199"/>
      <c r="CD1" s="199"/>
      <c r="CE1" s="199" t="s">
        <v>11</v>
      </c>
      <c r="CF1" s="199"/>
      <c r="CG1" s="199"/>
      <c r="CH1" s="199"/>
      <c r="CI1" s="199"/>
      <c r="CJ1" s="199"/>
      <c r="CK1" s="199"/>
      <c r="CL1" s="199"/>
      <c r="CM1" s="199"/>
      <c r="CN1" s="199"/>
      <c r="CO1" s="199"/>
      <c r="CP1" s="199"/>
      <c r="CQ1" s="199"/>
      <c r="CR1" s="199"/>
      <c r="CS1" s="199"/>
      <c r="CT1" s="199"/>
      <c r="CU1" s="199"/>
      <c r="CV1" s="199"/>
      <c r="CW1" s="199"/>
      <c r="CX1" s="199"/>
      <c r="CY1" s="199"/>
      <c r="CZ1" s="199"/>
      <c r="DA1" s="199"/>
      <c r="DB1" s="199"/>
      <c r="DC1" s="199"/>
      <c r="DD1" s="199"/>
      <c r="DE1" s="199"/>
      <c r="DF1" s="199"/>
      <c r="DG1" s="199"/>
      <c r="DH1" s="199"/>
      <c r="DI1" s="199" t="s">
        <v>12</v>
      </c>
      <c r="DJ1" s="199"/>
      <c r="DK1" s="199"/>
      <c r="DL1" s="199"/>
      <c r="DM1" s="199"/>
      <c r="DN1" s="199"/>
      <c r="DO1" s="199"/>
      <c r="DP1" s="199"/>
      <c r="DQ1" s="199"/>
      <c r="DR1" s="199"/>
      <c r="DS1" s="199"/>
      <c r="DT1" s="199"/>
      <c r="DU1" s="199"/>
      <c r="DV1" s="199"/>
      <c r="DW1" s="199"/>
      <c r="DX1" s="199"/>
      <c r="DY1" s="199"/>
      <c r="DZ1" s="199"/>
      <c r="EA1" s="199"/>
      <c r="EB1" s="199"/>
      <c r="EC1" s="199"/>
      <c r="ED1" s="199"/>
      <c r="EE1" s="199"/>
      <c r="EF1" s="199"/>
      <c r="EG1" s="199"/>
      <c r="EH1" s="199"/>
      <c r="EI1" s="199"/>
      <c r="EJ1" s="199"/>
      <c r="EK1" s="199"/>
      <c r="EL1" s="199"/>
      <c r="EM1" s="199" t="s">
        <v>13</v>
      </c>
      <c r="EN1" s="199"/>
      <c r="EO1" s="199"/>
      <c r="EP1" s="199"/>
      <c r="EQ1" s="199"/>
      <c r="ER1" s="199"/>
      <c r="ES1" s="199"/>
      <c r="ET1" s="199"/>
      <c r="EU1" s="199"/>
      <c r="EV1" s="199"/>
      <c r="EW1" s="199"/>
      <c r="EX1" s="199"/>
      <c r="EY1" s="199"/>
      <c r="EZ1" s="199"/>
      <c r="FA1" s="199"/>
      <c r="FB1" s="199"/>
      <c r="FC1" s="199"/>
      <c r="FD1" s="199"/>
      <c r="FE1" s="199"/>
      <c r="FF1" s="199"/>
      <c r="FG1" s="199"/>
      <c r="FH1" s="199"/>
      <c r="FI1" s="199"/>
      <c r="FJ1" s="199"/>
      <c r="FK1" s="199"/>
      <c r="FL1" s="199"/>
      <c r="FM1" s="199"/>
      <c r="FN1" s="199"/>
      <c r="FO1" s="199"/>
      <c r="FP1" s="199"/>
      <c r="FQ1" s="199" t="s">
        <v>14</v>
      </c>
      <c r="FR1" s="199"/>
      <c r="FS1" s="199"/>
      <c r="FT1" s="199"/>
      <c r="FU1" s="199"/>
      <c r="FV1" s="199"/>
      <c r="FW1" s="199"/>
      <c r="FX1" s="199"/>
      <c r="FY1" s="199"/>
      <c r="FZ1" s="199"/>
      <c r="GA1" s="199"/>
      <c r="GB1" s="199"/>
      <c r="GC1" s="199"/>
      <c r="GD1" s="199"/>
      <c r="GE1" s="199"/>
      <c r="GF1" s="199"/>
      <c r="GG1" s="199"/>
      <c r="GH1" s="199"/>
      <c r="GI1" s="199"/>
      <c r="GJ1" s="199"/>
      <c r="GK1" s="199"/>
      <c r="GL1" s="199"/>
      <c r="GM1" s="199"/>
      <c r="GN1" s="199"/>
      <c r="GO1" s="199"/>
      <c r="GP1" s="199"/>
      <c r="GQ1" s="199"/>
      <c r="GR1" s="199"/>
      <c r="GS1" s="199"/>
      <c r="GT1" s="199"/>
      <c r="GU1" s="199" t="s">
        <v>15</v>
      </c>
      <c r="GV1" s="199"/>
      <c r="GW1" s="199"/>
      <c r="GX1" s="199"/>
      <c r="GY1" s="199"/>
      <c r="GZ1" s="199"/>
      <c r="HA1" s="199"/>
      <c r="HB1" s="199"/>
      <c r="HC1" s="199"/>
      <c r="HD1" s="199"/>
      <c r="HE1" s="199"/>
      <c r="HF1" s="199"/>
      <c r="HG1" s="199"/>
      <c r="HH1" s="199"/>
      <c r="HI1" s="199" t="s">
        <v>16</v>
      </c>
      <c r="HJ1" s="199"/>
      <c r="HK1" s="199"/>
      <c r="HL1" s="199"/>
      <c r="HM1" s="199"/>
      <c r="HN1" s="199"/>
      <c r="HO1" s="199"/>
      <c r="HP1" s="199"/>
      <c r="HQ1" s="199"/>
      <c r="HR1" s="199"/>
      <c r="HS1" s="199" t="s">
        <v>10</v>
      </c>
      <c r="HT1" s="199"/>
      <c r="HU1" s="199"/>
      <c r="HV1" s="199"/>
      <c r="HW1" s="199"/>
      <c r="HX1" s="199"/>
      <c r="HY1" s="199"/>
      <c r="HZ1" s="199"/>
      <c r="IA1" s="199"/>
      <c r="IB1" s="199"/>
      <c r="IC1" s="199"/>
      <c r="ID1" s="199"/>
      <c r="IE1" s="199"/>
      <c r="IF1" s="199"/>
      <c r="IG1" s="199"/>
      <c r="IH1" s="199"/>
      <c r="II1" s="199"/>
      <c r="IJ1" s="199"/>
      <c r="IK1" s="199"/>
      <c r="IL1" s="199"/>
      <c r="IM1" s="199" t="s">
        <v>11</v>
      </c>
      <c r="IN1" s="199"/>
      <c r="IO1" s="199"/>
      <c r="IP1" s="199"/>
      <c r="IQ1" s="199"/>
      <c r="IR1" s="199"/>
      <c r="IS1" s="199"/>
      <c r="IT1" s="199"/>
      <c r="IU1" s="199"/>
      <c r="IV1" s="199"/>
      <c r="IW1" s="199"/>
      <c r="IX1" s="199"/>
      <c r="IY1" s="199"/>
      <c r="IZ1" s="199"/>
      <c r="JA1" s="199"/>
      <c r="JB1" s="199"/>
      <c r="JC1" s="199"/>
      <c r="JD1" s="199"/>
      <c r="JE1" s="199"/>
      <c r="JF1" s="199"/>
      <c r="JG1" s="199"/>
      <c r="JH1" s="199"/>
      <c r="JI1" s="199"/>
      <c r="JJ1" s="199"/>
      <c r="JK1" s="199"/>
      <c r="JL1" s="199"/>
      <c r="JM1" s="199"/>
      <c r="JN1" s="199"/>
      <c r="JO1" s="199" t="s">
        <v>12</v>
      </c>
      <c r="JP1" s="199"/>
      <c r="JQ1" s="199"/>
      <c r="JR1" s="199"/>
      <c r="JS1" s="199"/>
      <c r="JT1" s="199"/>
      <c r="JU1" s="199"/>
      <c r="JV1" s="199"/>
      <c r="JW1" s="199"/>
      <c r="JX1" s="199"/>
      <c r="JY1" s="199"/>
      <c r="JZ1" s="199"/>
      <c r="KA1" s="199"/>
      <c r="KB1" s="199"/>
      <c r="KC1" s="199"/>
      <c r="KD1" s="199"/>
      <c r="KE1" s="199"/>
    </row>
    <row r="2" spans="1:291">
      <c r="B2" s="199"/>
      <c r="C2" s="199"/>
      <c r="D2" s="280"/>
      <c r="E2" s="199"/>
      <c r="F2" s="199"/>
      <c r="G2" s="199"/>
      <c r="H2" s="199"/>
      <c r="I2" s="199"/>
      <c r="J2" s="199"/>
      <c r="K2" s="199" t="s">
        <v>829</v>
      </c>
      <c r="L2" s="199" t="s">
        <v>828</v>
      </c>
      <c r="M2" s="199" t="s">
        <v>3174</v>
      </c>
      <c r="N2" s="199" t="s">
        <v>3175</v>
      </c>
      <c r="O2" s="199" t="s">
        <v>1407</v>
      </c>
      <c r="P2" s="199" t="s">
        <v>1408</v>
      </c>
      <c r="Q2" s="199" t="s">
        <v>1409</v>
      </c>
      <c r="R2" s="199" t="s">
        <v>1410</v>
      </c>
      <c r="S2" s="199" t="s">
        <v>1415</v>
      </c>
      <c r="T2" s="199" t="s">
        <v>3176</v>
      </c>
      <c r="U2" s="199" t="s">
        <v>883</v>
      </c>
      <c r="V2" s="199" t="s">
        <v>884</v>
      </c>
      <c r="W2" s="199" t="s">
        <v>818</v>
      </c>
      <c r="X2" s="295" t="s">
        <v>817</v>
      </c>
      <c r="Y2" s="199" t="s">
        <v>816</v>
      </c>
      <c r="Z2" s="199" t="s">
        <v>815</v>
      </c>
      <c r="AA2" s="199" t="s">
        <v>814</v>
      </c>
      <c r="AB2" s="199" t="s">
        <v>813</v>
      </c>
      <c r="AC2" s="199" t="s">
        <v>812</v>
      </c>
      <c r="AD2" s="199" t="s">
        <v>883</v>
      </c>
      <c r="AE2" s="199" t="s">
        <v>884</v>
      </c>
      <c r="AF2" s="199" t="s">
        <v>818</v>
      </c>
      <c r="AG2" s="294" t="s">
        <v>817</v>
      </c>
      <c r="AH2" s="199" t="s">
        <v>816</v>
      </c>
      <c r="AI2" s="199" t="s">
        <v>815</v>
      </c>
      <c r="AJ2" s="199" t="s">
        <v>814</v>
      </c>
      <c r="AK2" s="199" t="s">
        <v>813</v>
      </c>
      <c r="AL2" s="199" t="s">
        <v>812</v>
      </c>
      <c r="AM2" s="199" t="s">
        <v>883</v>
      </c>
      <c r="AN2" s="199" t="s">
        <v>884</v>
      </c>
      <c r="AO2" s="199" t="s">
        <v>818</v>
      </c>
      <c r="AP2" s="199" t="s">
        <v>817</v>
      </c>
      <c r="AQ2" s="199" t="s">
        <v>816</v>
      </c>
      <c r="AR2" s="199" t="s">
        <v>815</v>
      </c>
      <c r="AS2" s="199" t="s">
        <v>814</v>
      </c>
      <c r="AT2" s="199" t="s">
        <v>813</v>
      </c>
      <c r="AU2" s="199" t="s">
        <v>812</v>
      </c>
      <c r="AV2" s="199" t="s">
        <v>3177</v>
      </c>
      <c r="AW2" s="199" t="s">
        <v>3178</v>
      </c>
      <c r="AX2" s="199" t="s">
        <v>3179</v>
      </c>
      <c r="AY2" s="199" t="s">
        <v>3180</v>
      </c>
      <c r="AZ2" s="199" t="s">
        <v>3181</v>
      </c>
      <c r="BA2" s="199" t="s">
        <v>885</v>
      </c>
      <c r="BB2" s="199" t="s">
        <v>119</v>
      </c>
      <c r="BC2" s="199" t="s">
        <v>887</v>
      </c>
      <c r="BD2" s="199" t="s">
        <v>119</v>
      </c>
      <c r="BE2" s="199" t="s">
        <v>888</v>
      </c>
      <c r="BF2" s="199" t="s">
        <v>119</v>
      </c>
      <c r="BG2" s="199" t="s">
        <v>39</v>
      </c>
      <c r="BH2" s="199" t="s">
        <v>119</v>
      </c>
      <c r="BI2" s="199" t="s">
        <v>1418</v>
      </c>
      <c r="BJ2" s="199" t="s">
        <v>119</v>
      </c>
      <c r="BK2" s="199" t="s">
        <v>1419</v>
      </c>
      <c r="BL2" s="199" t="s">
        <v>119</v>
      </c>
      <c r="BM2" s="199" t="s">
        <v>1420</v>
      </c>
      <c r="BN2" s="199" t="s">
        <v>119</v>
      </c>
      <c r="BO2" s="199" t="s">
        <v>1421</v>
      </c>
      <c r="BP2" s="199" t="s">
        <v>119</v>
      </c>
      <c r="BQ2" s="199" t="s">
        <v>1422</v>
      </c>
      <c r="BR2" s="199" t="s">
        <v>119</v>
      </c>
      <c r="BS2" s="199" t="s">
        <v>1423</v>
      </c>
      <c r="BT2" s="199" t="s">
        <v>119</v>
      </c>
      <c r="BU2" s="199" t="s">
        <v>1424</v>
      </c>
      <c r="BV2" s="199" t="s">
        <v>119</v>
      </c>
      <c r="BW2" s="199" t="s">
        <v>896</v>
      </c>
      <c r="BX2" s="199" t="s">
        <v>119</v>
      </c>
      <c r="BY2" s="199" t="s">
        <v>897</v>
      </c>
      <c r="BZ2" s="199" t="s">
        <v>119</v>
      </c>
      <c r="CA2" s="199" t="s">
        <v>898</v>
      </c>
      <c r="CB2" s="199" t="s">
        <v>119</v>
      </c>
      <c r="CC2" s="199" t="s">
        <v>899</v>
      </c>
      <c r="CD2" s="199" t="s">
        <v>119</v>
      </c>
      <c r="CE2" s="199" t="s">
        <v>900</v>
      </c>
      <c r="CF2" s="199" t="s">
        <v>119</v>
      </c>
      <c r="CG2" s="199" t="s">
        <v>901</v>
      </c>
      <c r="CH2" s="199" t="s">
        <v>119</v>
      </c>
      <c r="CI2" s="199" t="s">
        <v>902</v>
      </c>
      <c r="CJ2" s="199" t="s">
        <v>119</v>
      </c>
      <c r="CK2" s="199" t="s">
        <v>54</v>
      </c>
      <c r="CL2" s="199" t="s">
        <v>119</v>
      </c>
      <c r="CM2" s="199" t="s">
        <v>1425</v>
      </c>
      <c r="CN2" s="199" t="s">
        <v>119</v>
      </c>
      <c r="CO2" s="199" t="s">
        <v>1426</v>
      </c>
      <c r="CP2" s="199" t="s">
        <v>119</v>
      </c>
      <c r="CQ2" s="199" t="s">
        <v>1427</v>
      </c>
      <c r="CR2" s="199" t="s">
        <v>119</v>
      </c>
      <c r="CS2" s="199" t="s">
        <v>1428</v>
      </c>
      <c r="CT2" s="199" t="s">
        <v>119</v>
      </c>
      <c r="CU2" s="199" t="s">
        <v>1429</v>
      </c>
      <c r="CV2" s="199" t="s">
        <v>119</v>
      </c>
      <c r="CW2" s="199" t="s">
        <v>1430</v>
      </c>
      <c r="CX2" s="199" t="s">
        <v>119</v>
      </c>
      <c r="CY2" s="199" t="s">
        <v>1431</v>
      </c>
      <c r="CZ2" s="199" t="s">
        <v>119</v>
      </c>
      <c r="DA2" s="199" t="s">
        <v>910</v>
      </c>
      <c r="DB2" s="199" t="s">
        <v>119</v>
      </c>
      <c r="DC2" s="199" t="s">
        <v>911</v>
      </c>
      <c r="DD2" s="199" t="s">
        <v>119</v>
      </c>
      <c r="DE2" s="199" t="s">
        <v>912</v>
      </c>
      <c r="DF2" s="199" t="s">
        <v>119</v>
      </c>
      <c r="DG2" s="199" t="s">
        <v>913</v>
      </c>
      <c r="DH2" s="199" t="s">
        <v>119</v>
      </c>
      <c r="DI2" s="199" t="s">
        <v>914</v>
      </c>
      <c r="DJ2" s="199" t="s">
        <v>119</v>
      </c>
      <c r="DK2" s="199" t="s">
        <v>915</v>
      </c>
      <c r="DL2" s="199" t="s">
        <v>119</v>
      </c>
      <c r="DM2" s="199" t="s">
        <v>916</v>
      </c>
      <c r="DN2" s="199" t="s">
        <v>119</v>
      </c>
      <c r="DO2" s="199" t="s">
        <v>917</v>
      </c>
      <c r="DP2" s="199" t="s">
        <v>119</v>
      </c>
      <c r="DQ2" s="199" t="s">
        <v>918</v>
      </c>
      <c r="DR2" s="199" t="s">
        <v>119</v>
      </c>
      <c r="DS2" s="199" t="s">
        <v>919</v>
      </c>
      <c r="DT2" s="199" t="s">
        <v>119</v>
      </c>
      <c r="DU2" s="199" t="s">
        <v>920</v>
      </c>
      <c r="DV2" s="199" t="s">
        <v>119</v>
      </c>
      <c r="DW2" s="199" t="s">
        <v>921</v>
      </c>
      <c r="DX2" s="199" t="s">
        <v>119</v>
      </c>
      <c r="DY2" s="199" t="s">
        <v>922</v>
      </c>
      <c r="DZ2" s="199" t="s">
        <v>119</v>
      </c>
      <c r="EA2" s="199" t="s">
        <v>923</v>
      </c>
      <c r="EB2" s="199" t="s">
        <v>119</v>
      </c>
      <c r="EC2" s="199" t="s">
        <v>924</v>
      </c>
      <c r="ED2" s="199" t="s">
        <v>119</v>
      </c>
      <c r="EE2" s="199" t="s">
        <v>925</v>
      </c>
      <c r="EF2" s="199" t="s">
        <v>119</v>
      </c>
      <c r="EG2" s="199" t="s">
        <v>926</v>
      </c>
      <c r="EH2" s="199" t="s">
        <v>119</v>
      </c>
      <c r="EI2" s="199" t="s">
        <v>927</v>
      </c>
      <c r="EJ2" s="199" t="s">
        <v>119</v>
      </c>
      <c r="EK2" s="199" t="s">
        <v>928</v>
      </c>
      <c r="EL2" s="199" t="s">
        <v>119</v>
      </c>
      <c r="EM2" s="199" t="s">
        <v>929</v>
      </c>
      <c r="EN2" s="199" t="s">
        <v>119</v>
      </c>
      <c r="EO2" s="199" t="s">
        <v>930</v>
      </c>
      <c r="EP2" s="199" t="s">
        <v>119</v>
      </c>
      <c r="EQ2" s="199" t="s">
        <v>931</v>
      </c>
      <c r="ER2" s="199" t="s">
        <v>119</v>
      </c>
      <c r="ES2" s="199" t="s">
        <v>932</v>
      </c>
      <c r="ET2" s="199" t="s">
        <v>119</v>
      </c>
      <c r="EU2" s="199" t="s">
        <v>933</v>
      </c>
      <c r="EV2" s="199" t="s">
        <v>119</v>
      </c>
      <c r="EW2" s="199" t="s">
        <v>934</v>
      </c>
      <c r="EX2" s="199" t="s">
        <v>119</v>
      </c>
      <c r="EY2" s="199" t="s">
        <v>935</v>
      </c>
      <c r="EZ2" s="199" t="s">
        <v>119</v>
      </c>
      <c r="FA2" s="199" t="s">
        <v>936</v>
      </c>
      <c r="FB2" s="199" t="s">
        <v>119</v>
      </c>
      <c r="FC2" s="199" t="s">
        <v>937</v>
      </c>
      <c r="FD2" s="199" t="s">
        <v>119</v>
      </c>
      <c r="FE2" s="199" t="s">
        <v>938</v>
      </c>
      <c r="FF2" s="199" t="s">
        <v>119</v>
      </c>
      <c r="FG2" s="199" t="s">
        <v>939</v>
      </c>
      <c r="FH2" s="199" t="s">
        <v>119</v>
      </c>
      <c r="FI2" s="199" t="s">
        <v>940</v>
      </c>
      <c r="FJ2" s="199" t="s">
        <v>119</v>
      </c>
      <c r="FK2" s="199" t="s">
        <v>941</v>
      </c>
      <c r="FL2" s="199" t="s">
        <v>119</v>
      </c>
      <c r="FM2" s="199" t="s">
        <v>942</v>
      </c>
      <c r="FN2" s="199" t="s">
        <v>119</v>
      </c>
      <c r="FO2" s="199" t="s">
        <v>943</v>
      </c>
      <c r="FP2" s="199" t="s">
        <v>119</v>
      </c>
      <c r="FQ2" s="199" t="s">
        <v>944</v>
      </c>
      <c r="FR2" s="199" t="s">
        <v>119</v>
      </c>
      <c r="FS2" s="199" t="s">
        <v>945</v>
      </c>
      <c r="FT2" s="199" t="s">
        <v>119</v>
      </c>
      <c r="FU2" s="199" t="s">
        <v>946</v>
      </c>
      <c r="FV2" s="199" t="s">
        <v>119</v>
      </c>
      <c r="FW2" s="199" t="s">
        <v>947</v>
      </c>
      <c r="FX2" s="199" t="s">
        <v>119</v>
      </c>
      <c r="FY2" s="199" t="s">
        <v>948</v>
      </c>
      <c r="FZ2" s="199" t="s">
        <v>119</v>
      </c>
      <c r="GA2" s="199" t="s">
        <v>949</v>
      </c>
      <c r="GB2" s="199" t="s">
        <v>119</v>
      </c>
      <c r="GC2" s="199" t="s">
        <v>950</v>
      </c>
      <c r="GD2" s="199" t="s">
        <v>119</v>
      </c>
      <c r="GE2" s="199" t="s">
        <v>951</v>
      </c>
      <c r="GF2" s="199" t="s">
        <v>119</v>
      </c>
      <c r="GG2" s="199" t="s">
        <v>952</v>
      </c>
      <c r="GH2" s="199" t="s">
        <v>119</v>
      </c>
      <c r="GI2" s="199" t="s">
        <v>953</v>
      </c>
      <c r="GJ2" s="199" t="s">
        <v>119</v>
      </c>
      <c r="GK2" s="199" t="s">
        <v>954</v>
      </c>
      <c r="GL2" s="199" t="s">
        <v>119</v>
      </c>
      <c r="GM2" s="199" t="s">
        <v>955</v>
      </c>
      <c r="GN2" s="199" t="s">
        <v>119</v>
      </c>
      <c r="GO2" s="199" t="s">
        <v>956</v>
      </c>
      <c r="GP2" s="199" t="s">
        <v>119</v>
      </c>
      <c r="GQ2" s="199" t="s">
        <v>957</v>
      </c>
      <c r="GR2" s="199" t="s">
        <v>119</v>
      </c>
      <c r="GS2" s="199" t="s">
        <v>958</v>
      </c>
      <c r="GT2" s="199" t="s">
        <v>119</v>
      </c>
      <c r="GU2" s="199" t="s">
        <v>959</v>
      </c>
      <c r="GV2" s="199" t="s">
        <v>119</v>
      </c>
      <c r="GW2" s="199" t="s">
        <v>961</v>
      </c>
      <c r="GX2" s="199" t="s">
        <v>119</v>
      </c>
      <c r="GY2" s="199" t="s">
        <v>962</v>
      </c>
      <c r="GZ2" s="199" t="s">
        <v>119</v>
      </c>
      <c r="HA2" s="199" t="s">
        <v>963</v>
      </c>
      <c r="HB2" s="199" t="s">
        <v>119</v>
      </c>
      <c r="HC2" s="199" t="s">
        <v>964</v>
      </c>
      <c r="HD2" s="199" t="s">
        <v>119</v>
      </c>
      <c r="HE2" s="199" t="s">
        <v>965</v>
      </c>
      <c r="HF2" s="199" t="s">
        <v>119</v>
      </c>
      <c r="HG2" s="199" t="s">
        <v>966</v>
      </c>
      <c r="HH2" s="199" t="s">
        <v>119</v>
      </c>
      <c r="HI2" s="199" t="s">
        <v>967</v>
      </c>
      <c r="HJ2" s="199" t="s">
        <v>119</v>
      </c>
      <c r="HK2" s="199" t="s">
        <v>969</v>
      </c>
      <c r="HL2" s="199" t="s">
        <v>119</v>
      </c>
      <c r="HM2" s="199" t="s">
        <v>970</v>
      </c>
      <c r="HN2" s="199" t="s">
        <v>119</v>
      </c>
      <c r="HO2" s="199" t="s">
        <v>971</v>
      </c>
      <c r="HP2" s="199" t="s">
        <v>119</v>
      </c>
      <c r="HQ2" s="199" t="s">
        <v>972</v>
      </c>
      <c r="HR2" s="199" t="s">
        <v>119</v>
      </c>
      <c r="HS2" s="199" t="s">
        <v>124</v>
      </c>
      <c r="HT2" s="199" t="s">
        <v>125</v>
      </c>
      <c r="HU2" s="199" t="s">
        <v>126</v>
      </c>
      <c r="HV2" s="199" t="s">
        <v>127</v>
      </c>
      <c r="HW2" s="199" t="s">
        <v>128</v>
      </c>
      <c r="HX2" s="199" t="s">
        <v>129</v>
      </c>
      <c r="HY2" s="199" t="s">
        <v>130</v>
      </c>
      <c r="HZ2" s="199" t="s">
        <v>131</v>
      </c>
      <c r="IA2" s="199" t="s">
        <v>132</v>
      </c>
      <c r="IB2" s="199" t="s">
        <v>133</v>
      </c>
      <c r="IC2" s="199" t="s">
        <v>134</v>
      </c>
      <c r="ID2" s="199" t="s">
        <v>135</v>
      </c>
      <c r="IE2" s="199" t="s">
        <v>136</v>
      </c>
      <c r="IF2" s="199" t="s">
        <v>137</v>
      </c>
      <c r="IG2" s="199" t="s">
        <v>138</v>
      </c>
      <c r="IH2" s="199" t="s">
        <v>139</v>
      </c>
      <c r="II2" s="199" t="s">
        <v>140</v>
      </c>
      <c r="IJ2" s="199" t="s">
        <v>141</v>
      </c>
      <c r="IK2" s="199" t="s">
        <v>142</v>
      </c>
      <c r="IL2" s="199" t="s">
        <v>143</v>
      </c>
      <c r="IM2" s="199" t="s">
        <v>144</v>
      </c>
      <c r="IN2" s="199" t="s">
        <v>145</v>
      </c>
      <c r="IO2" s="199" t="s">
        <v>146</v>
      </c>
      <c r="IP2" s="199" t="s">
        <v>147</v>
      </c>
      <c r="IQ2" s="199" t="s">
        <v>148</v>
      </c>
      <c r="IR2" s="199" t="s">
        <v>149</v>
      </c>
      <c r="IS2" s="199" t="s">
        <v>150</v>
      </c>
      <c r="IT2" s="199" t="s">
        <v>151</v>
      </c>
      <c r="IU2" s="199" t="s">
        <v>152</v>
      </c>
      <c r="IV2" s="199" t="s">
        <v>153</v>
      </c>
      <c r="IW2" s="199" t="s">
        <v>154</v>
      </c>
      <c r="IX2" s="199" t="s">
        <v>155</v>
      </c>
      <c r="IY2" s="199" t="s">
        <v>156</v>
      </c>
      <c r="IZ2" s="199" t="s">
        <v>157</v>
      </c>
      <c r="JA2" s="199" t="s">
        <v>158</v>
      </c>
      <c r="JB2" s="199" t="s">
        <v>159</v>
      </c>
      <c r="JC2" s="199" t="s">
        <v>160</v>
      </c>
      <c r="JD2" s="199" t="s">
        <v>161</v>
      </c>
      <c r="JE2" s="199" t="s">
        <v>162</v>
      </c>
      <c r="JF2" s="199" t="s">
        <v>163</v>
      </c>
      <c r="JG2" s="199" t="s">
        <v>164</v>
      </c>
      <c r="JH2" s="199" t="s">
        <v>165</v>
      </c>
      <c r="JI2" s="199" t="s">
        <v>166</v>
      </c>
      <c r="JJ2" s="199" t="s">
        <v>167</v>
      </c>
      <c r="JK2" s="199" t="s">
        <v>168</v>
      </c>
      <c r="JL2" s="199" t="s">
        <v>169</v>
      </c>
      <c r="JM2" s="199" t="s">
        <v>170</v>
      </c>
      <c r="JN2" s="199" t="s">
        <v>171</v>
      </c>
      <c r="JO2" s="199" t="s">
        <v>172</v>
      </c>
      <c r="JP2" s="199" t="s">
        <v>173</v>
      </c>
      <c r="JQ2" s="199" t="s">
        <v>174</v>
      </c>
      <c r="JR2" s="199" t="s">
        <v>175</v>
      </c>
      <c r="JS2" s="199" t="s">
        <v>176</v>
      </c>
      <c r="JT2" s="199" t="s">
        <v>177</v>
      </c>
      <c r="JU2" s="199" t="s">
        <v>178</v>
      </c>
      <c r="JV2" s="199" t="s">
        <v>179</v>
      </c>
      <c r="JW2" s="199" t="s">
        <v>180</v>
      </c>
      <c r="JX2" s="199" t="s">
        <v>181</v>
      </c>
      <c r="JY2" s="199" t="s">
        <v>182</v>
      </c>
      <c r="JZ2" s="199" t="s">
        <v>183</v>
      </c>
      <c r="KA2" s="199" t="s">
        <v>184</v>
      </c>
      <c r="KB2" s="199" t="s">
        <v>185</v>
      </c>
      <c r="KC2" s="199" t="s">
        <v>186</v>
      </c>
      <c r="KD2" s="199" t="s">
        <v>187</v>
      </c>
      <c r="KE2" s="199" t="s">
        <v>188</v>
      </c>
    </row>
    <row r="3" spans="1:291">
      <c r="A3">
        <v>1</v>
      </c>
      <c r="B3">
        <v>6570372334</v>
      </c>
      <c r="C3">
        <v>167139231</v>
      </c>
      <c r="D3" s="48">
        <v>43076</v>
      </c>
      <c r="E3" s="180">
        <v>43076.589849537027</v>
      </c>
      <c r="F3" t="s">
        <v>1181</v>
      </c>
      <c r="K3" t="s">
        <v>272</v>
      </c>
      <c r="L3" t="s">
        <v>273</v>
      </c>
      <c r="M3" t="s">
        <v>203</v>
      </c>
      <c r="N3" t="s">
        <v>215</v>
      </c>
      <c r="O3" t="s">
        <v>780</v>
      </c>
      <c r="P3" t="s">
        <v>780</v>
      </c>
      <c r="Q3" t="s">
        <v>780</v>
      </c>
      <c r="R3" t="s">
        <v>796</v>
      </c>
      <c r="S3" t="s">
        <v>451</v>
      </c>
      <c r="T3" t="s">
        <v>451</v>
      </c>
      <c r="U3" t="s">
        <v>1523</v>
      </c>
      <c r="V3" t="s">
        <v>1523</v>
      </c>
      <c r="W3" t="s">
        <v>1523</v>
      </c>
      <c r="X3" s="11" t="s">
        <v>1523</v>
      </c>
      <c r="Y3" t="s">
        <v>1523</v>
      </c>
      <c r="Z3" t="s">
        <v>1523</v>
      </c>
      <c r="AA3" t="s">
        <v>1523</v>
      </c>
      <c r="AB3" t="s">
        <v>1523</v>
      </c>
      <c r="AC3" t="s">
        <v>1523</v>
      </c>
      <c r="AD3" t="s">
        <v>1523</v>
      </c>
      <c r="AE3" t="s">
        <v>1523</v>
      </c>
      <c r="AF3" t="s">
        <v>1523</v>
      </c>
      <c r="AG3" s="288" t="s">
        <v>1523</v>
      </c>
      <c r="AH3" t="s">
        <v>1523</v>
      </c>
      <c r="AI3" t="s">
        <v>1523</v>
      </c>
      <c r="AJ3" t="s">
        <v>1523</v>
      </c>
      <c r="AK3" t="s">
        <v>1523</v>
      </c>
      <c r="AL3" t="s">
        <v>1523</v>
      </c>
      <c r="AV3">
        <v>5</v>
      </c>
      <c r="AW3">
        <v>6</v>
      </c>
      <c r="AX3">
        <v>6</v>
      </c>
      <c r="AY3">
        <v>3</v>
      </c>
      <c r="AZ3">
        <v>6</v>
      </c>
      <c r="BY3">
        <v>2</v>
      </c>
      <c r="BZ3" t="s">
        <v>3182</v>
      </c>
      <c r="EK3">
        <v>1</v>
      </c>
      <c r="EL3" t="s">
        <v>3183</v>
      </c>
      <c r="EM3">
        <v>3</v>
      </c>
      <c r="EN3" t="s">
        <v>3184</v>
      </c>
      <c r="GO3">
        <v>-3</v>
      </c>
      <c r="GP3" t="s">
        <v>3185</v>
      </c>
      <c r="GS3">
        <v>4</v>
      </c>
      <c r="GT3" t="s">
        <v>3186</v>
      </c>
      <c r="HI3">
        <v>3</v>
      </c>
      <c r="HJ3" t="s">
        <v>3187</v>
      </c>
      <c r="HK3">
        <v>4</v>
      </c>
      <c r="HL3" t="s">
        <v>3188</v>
      </c>
      <c r="HS3">
        <v>2</v>
      </c>
      <c r="HT3">
        <v>1</v>
      </c>
      <c r="HU3">
        <v>3</v>
      </c>
      <c r="HV3">
        <v>2</v>
      </c>
      <c r="HW3">
        <v>3</v>
      </c>
      <c r="HX3">
        <v>1</v>
      </c>
      <c r="HY3">
        <v>1</v>
      </c>
      <c r="HZ3">
        <v>2</v>
      </c>
      <c r="IA3">
        <v>3</v>
      </c>
      <c r="IB3">
        <v>1</v>
      </c>
      <c r="IC3">
        <v>3</v>
      </c>
      <c r="ID3">
        <v>4</v>
      </c>
      <c r="IE3">
        <v>2</v>
      </c>
      <c r="IF3">
        <v>2</v>
      </c>
      <c r="IG3">
        <v>3</v>
      </c>
      <c r="IH3">
        <v>3</v>
      </c>
      <c r="II3">
        <v>2</v>
      </c>
      <c r="IJ3">
        <v>1</v>
      </c>
      <c r="IK3">
        <v>1</v>
      </c>
      <c r="IL3">
        <v>2</v>
      </c>
      <c r="IM3">
        <v>1</v>
      </c>
      <c r="IN3">
        <v>1</v>
      </c>
      <c r="IO3">
        <v>1</v>
      </c>
      <c r="IP3">
        <v>4</v>
      </c>
      <c r="IQ3">
        <v>3</v>
      </c>
      <c r="IR3">
        <v>3</v>
      </c>
      <c r="IS3">
        <v>1</v>
      </c>
      <c r="IT3">
        <v>2</v>
      </c>
      <c r="IU3">
        <v>1</v>
      </c>
      <c r="IV3">
        <v>4</v>
      </c>
      <c r="IW3">
        <v>3</v>
      </c>
      <c r="IX3">
        <v>1</v>
      </c>
      <c r="IY3">
        <v>1</v>
      </c>
      <c r="IZ3">
        <v>2</v>
      </c>
      <c r="JA3">
        <v>3</v>
      </c>
      <c r="JB3">
        <v>3</v>
      </c>
      <c r="JC3">
        <v>3</v>
      </c>
      <c r="JD3">
        <v>2</v>
      </c>
      <c r="JE3">
        <v>1</v>
      </c>
      <c r="JF3">
        <v>4</v>
      </c>
      <c r="JG3">
        <v>3</v>
      </c>
      <c r="JH3">
        <v>2</v>
      </c>
      <c r="JI3">
        <v>3</v>
      </c>
      <c r="JJ3">
        <v>4</v>
      </c>
      <c r="JK3">
        <v>3</v>
      </c>
      <c r="JL3">
        <v>1</v>
      </c>
      <c r="JM3">
        <v>2</v>
      </c>
      <c r="JN3">
        <v>1</v>
      </c>
      <c r="JO3">
        <v>2</v>
      </c>
      <c r="JP3">
        <v>1</v>
      </c>
      <c r="JQ3">
        <v>3</v>
      </c>
      <c r="JR3">
        <v>2</v>
      </c>
      <c r="JS3">
        <v>2</v>
      </c>
      <c r="JT3">
        <v>3</v>
      </c>
      <c r="JU3">
        <v>2</v>
      </c>
      <c r="JV3">
        <v>2</v>
      </c>
      <c r="JW3">
        <v>1</v>
      </c>
      <c r="JX3">
        <v>2</v>
      </c>
      <c r="JY3">
        <v>2</v>
      </c>
      <c r="JZ3">
        <v>3</v>
      </c>
      <c r="KA3">
        <v>1</v>
      </c>
      <c r="KB3">
        <v>2</v>
      </c>
      <c r="KC3">
        <v>2</v>
      </c>
      <c r="KD3">
        <v>2</v>
      </c>
      <c r="KE3">
        <v>3</v>
      </c>
    </row>
    <row r="4" spans="1:291">
      <c r="A4">
        <v>2</v>
      </c>
      <c r="B4">
        <v>6645903883</v>
      </c>
      <c r="C4">
        <v>167139231</v>
      </c>
      <c r="D4" s="48">
        <v>43122.879687499997</v>
      </c>
      <c r="E4" s="180">
        <v>43122.904930555553</v>
      </c>
      <c r="F4" t="s">
        <v>3674</v>
      </c>
      <c r="K4" t="s">
        <v>274</v>
      </c>
      <c r="L4" t="s">
        <v>275</v>
      </c>
      <c r="M4" t="s">
        <v>209</v>
      </c>
      <c r="N4" t="s">
        <v>381</v>
      </c>
      <c r="O4" t="s">
        <v>799</v>
      </c>
      <c r="P4" t="s">
        <v>975</v>
      </c>
      <c r="Q4" t="s">
        <v>975</v>
      </c>
      <c r="R4" t="s">
        <v>3085</v>
      </c>
      <c r="S4" t="s">
        <v>3675</v>
      </c>
      <c r="T4" t="s">
        <v>3676</v>
      </c>
      <c r="U4" t="s">
        <v>4726</v>
      </c>
      <c r="V4" t="s">
        <v>3677</v>
      </c>
      <c r="W4" t="s">
        <v>4736</v>
      </c>
      <c r="X4" s="11">
        <v>43115</v>
      </c>
      <c r="Y4">
        <v>7</v>
      </c>
      <c r="Z4" t="s">
        <v>3427</v>
      </c>
      <c r="AA4" t="s">
        <v>3015</v>
      </c>
      <c r="AB4" t="s">
        <v>1458</v>
      </c>
      <c r="AC4" t="s">
        <v>381</v>
      </c>
      <c r="AD4" t="s">
        <v>1523</v>
      </c>
      <c r="AE4" t="s">
        <v>1523</v>
      </c>
      <c r="AF4" t="s">
        <v>1523</v>
      </c>
      <c r="AG4" s="288" t="s">
        <v>1523</v>
      </c>
      <c r="AH4" t="s">
        <v>1523</v>
      </c>
      <c r="AI4" t="s">
        <v>1523</v>
      </c>
      <c r="AJ4" t="s">
        <v>1523</v>
      </c>
      <c r="AK4" t="s">
        <v>1523</v>
      </c>
      <c r="AL4" t="s">
        <v>1523</v>
      </c>
      <c r="AV4">
        <v>4</v>
      </c>
      <c r="AW4">
        <v>4</v>
      </c>
      <c r="AX4">
        <v>4</v>
      </c>
      <c r="AY4">
        <v>2</v>
      </c>
      <c r="AZ4">
        <v>4</v>
      </c>
      <c r="BE4">
        <v>-1</v>
      </c>
      <c r="EM4">
        <v>-2</v>
      </c>
      <c r="FM4">
        <v>-2</v>
      </c>
      <c r="GI4">
        <v>-3</v>
      </c>
      <c r="HC4">
        <v>-1</v>
      </c>
      <c r="HS4">
        <v>3</v>
      </c>
      <c r="HT4">
        <v>2</v>
      </c>
      <c r="HU4">
        <v>3</v>
      </c>
      <c r="HV4">
        <v>3</v>
      </c>
      <c r="HW4">
        <v>3</v>
      </c>
      <c r="HX4">
        <v>2</v>
      </c>
      <c r="HY4">
        <v>2</v>
      </c>
      <c r="HZ4">
        <v>2</v>
      </c>
      <c r="IA4">
        <v>1</v>
      </c>
      <c r="IB4">
        <v>3</v>
      </c>
      <c r="IC4">
        <v>3</v>
      </c>
      <c r="ID4">
        <v>3</v>
      </c>
      <c r="IE4">
        <v>1</v>
      </c>
      <c r="IF4">
        <v>2</v>
      </c>
      <c r="IG4">
        <v>1</v>
      </c>
      <c r="IH4">
        <v>1</v>
      </c>
      <c r="II4">
        <v>2</v>
      </c>
      <c r="IJ4">
        <v>1</v>
      </c>
      <c r="IK4">
        <v>1</v>
      </c>
      <c r="IL4">
        <v>2</v>
      </c>
      <c r="IM4">
        <v>1</v>
      </c>
      <c r="IN4">
        <v>2</v>
      </c>
      <c r="IO4">
        <v>2</v>
      </c>
      <c r="IP4">
        <v>4</v>
      </c>
      <c r="IQ4">
        <v>2</v>
      </c>
      <c r="IR4">
        <v>2</v>
      </c>
      <c r="IS4">
        <v>2</v>
      </c>
      <c r="IT4">
        <v>1</v>
      </c>
      <c r="IU4">
        <v>2</v>
      </c>
      <c r="IV4">
        <v>3</v>
      </c>
      <c r="IW4">
        <v>2</v>
      </c>
      <c r="IX4">
        <v>2</v>
      </c>
      <c r="IY4">
        <v>2</v>
      </c>
      <c r="IZ4">
        <v>2</v>
      </c>
      <c r="JA4">
        <v>3</v>
      </c>
      <c r="JB4">
        <v>3</v>
      </c>
      <c r="JC4">
        <v>3</v>
      </c>
      <c r="JD4">
        <v>2</v>
      </c>
      <c r="JE4">
        <v>2</v>
      </c>
      <c r="JF4">
        <v>2</v>
      </c>
      <c r="JG4">
        <v>2</v>
      </c>
      <c r="JH4">
        <v>3</v>
      </c>
      <c r="JI4">
        <v>2</v>
      </c>
      <c r="JJ4">
        <v>4</v>
      </c>
      <c r="JK4">
        <v>2</v>
      </c>
      <c r="JL4">
        <v>1</v>
      </c>
      <c r="JM4">
        <v>3</v>
      </c>
      <c r="JN4">
        <v>1</v>
      </c>
      <c r="JO4">
        <v>3</v>
      </c>
      <c r="JP4">
        <v>3</v>
      </c>
      <c r="JQ4">
        <v>2</v>
      </c>
      <c r="JR4">
        <v>1</v>
      </c>
      <c r="JS4">
        <v>1</v>
      </c>
      <c r="JT4">
        <v>2</v>
      </c>
      <c r="JU4">
        <v>2</v>
      </c>
      <c r="JV4">
        <v>3</v>
      </c>
      <c r="JW4">
        <v>2</v>
      </c>
      <c r="JX4">
        <v>1</v>
      </c>
      <c r="JY4">
        <v>1</v>
      </c>
      <c r="JZ4">
        <v>2</v>
      </c>
      <c r="KA4">
        <v>3</v>
      </c>
      <c r="KB4">
        <v>2</v>
      </c>
      <c r="KC4">
        <v>4</v>
      </c>
      <c r="KD4">
        <v>2</v>
      </c>
      <c r="KE4">
        <v>2</v>
      </c>
    </row>
    <row r="5" spans="1:291">
      <c r="A5">
        <v>3</v>
      </c>
      <c r="B5">
        <v>6591515481</v>
      </c>
      <c r="C5">
        <v>167618055</v>
      </c>
      <c r="D5" s="48">
        <v>43087.741643518522</v>
      </c>
      <c r="E5" s="180">
        <v>43087.752210648148</v>
      </c>
      <c r="F5" t="s">
        <v>3379</v>
      </c>
      <c r="G5" t="s">
        <v>235</v>
      </c>
      <c r="H5" t="s">
        <v>276</v>
      </c>
      <c r="I5" t="s">
        <v>277</v>
      </c>
      <c r="K5" t="s">
        <v>276</v>
      </c>
      <c r="L5" t="s">
        <v>277</v>
      </c>
      <c r="M5" t="s">
        <v>209</v>
      </c>
      <c r="N5" t="s">
        <v>381</v>
      </c>
      <c r="O5" t="s">
        <v>798</v>
      </c>
      <c r="P5" t="s">
        <v>798</v>
      </c>
      <c r="Q5" t="s">
        <v>974</v>
      </c>
      <c r="R5" t="s">
        <v>3380</v>
      </c>
      <c r="S5" t="s">
        <v>3381</v>
      </c>
      <c r="T5" t="s">
        <v>209</v>
      </c>
      <c r="U5" t="s">
        <v>3382</v>
      </c>
      <c r="V5" t="s">
        <v>604</v>
      </c>
      <c r="W5" t="s">
        <v>3383</v>
      </c>
      <c r="X5" s="11">
        <v>43009</v>
      </c>
      <c r="Y5">
        <v>30</v>
      </c>
      <c r="Z5" t="s">
        <v>3385</v>
      </c>
      <c r="AA5" t="s">
        <v>3386</v>
      </c>
      <c r="AB5" t="s">
        <v>1004</v>
      </c>
      <c r="AC5" t="s">
        <v>209</v>
      </c>
      <c r="AD5" t="s">
        <v>1523</v>
      </c>
      <c r="AE5" t="s">
        <v>1523</v>
      </c>
      <c r="AF5" t="s">
        <v>1523</v>
      </c>
      <c r="AG5" s="288" t="s">
        <v>1523</v>
      </c>
      <c r="AH5" t="s">
        <v>1523</v>
      </c>
      <c r="AI5" t="s">
        <v>1523</v>
      </c>
      <c r="AJ5" t="s">
        <v>1523</v>
      </c>
      <c r="AK5" t="s">
        <v>1523</v>
      </c>
      <c r="AL5" t="s">
        <v>1523</v>
      </c>
      <c r="AV5">
        <v>7</v>
      </c>
      <c r="AW5">
        <v>7</v>
      </c>
      <c r="AX5">
        <v>7</v>
      </c>
      <c r="AY5">
        <v>6</v>
      </c>
      <c r="AZ5">
        <v>3</v>
      </c>
      <c r="BE5">
        <v>1</v>
      </c>
      <c r="BF5" t="s">
        <v>3387</v>
      </c>
      <c r="BY5">
        <v>2</v>
      </c>
      <c r="BZ5" t="s">
        <v>3388</v>
      </c>
      <c r="DK5">
        <v>4</v>
      </c>
      <c r="DL5" t="s">
        <v>3387</v>
      </c>
      <c r="EW5">
        <v>2</v>
      </c>
      <c r="EX5" t="s">
        <v>3389</v>
      </c>
      <c r="FE5">
        <v>3</v>
      </c>
      <c r="FF5" t="s">
        <v>3390</v>
      </c>
      <c r="FK5">
        <v>4</v>
      </c>
      <c r="FL5" t="s">
        <v>3387</v>
      </c>
      <c r="HC5">
        <v>3</v>
      </c>
      <c r="HD5" t="s">
        <v>3384</v>
      </c>
      <c r="HS5">
        <v>2</v>
      </c>
      <c r="HT5">
        <v>2</v>
      </c>
      <c r="HU5">
        <v>4</v>
      </c>
      <c r="HV5">
        <v>2</v>
      </c>
      <c r="HW5">
        <v>4</v>
      </c>
      <c r="HX5">
        <v>2</v>
      </c>
      <c r="HY5">
        <v>2</v>
      </c>
      <c r="HZ5">
        <v>1</v>
      </c>
      <c r="IA5">
        <v>3</v>
      </c>
      <c r="IB5">
        <v>2</v>
      </c>
      <c r="IC5">
        <v>4</v>
      </c>
      <c r="ID5">
        <v>4</v>
      </c>
      <c r="IE5">
        <v>3</v>
      </c>
      <c r="IF5">
        <v>1</v>
      </c>
      <c r="IG5">
        <v>2</v>
      </c>
      <c r="IH5">
        <v>3</v>
      </c>
      <c r="II5">
        <v>1</v>
      </c>
      <c r="IJ5">
        <v>2</v>
      </c>
      <c r="IK5">
        <v>1</v>
      </c>
      <c r="IL5">
        <v>4</v>
      </c>
      <c r="IM5">
        <v>2</v>
      </c>
      <c r="IN5">
        <v>2</v>
      </c>
      <c r="IO5">
        <v>3</v>
      </c>
      <c r="IP5">
        <v>4</v>
      </c>
      <c r="IQ5">
        <v>3</v>
      </c>
      <c r="IR5">
        <v>4</v>
      </c>
      <c r="IS5">
        <v>4</v>
      </c>
      <c r="IT5">
        <v>3</v>
      </c>
      <c r="IU5">
        <v>2</v>
      </c>
      <c r="IV5">
        <v>3</v>
      </c>
      <c r="IW5">
        <v>4</v>
      </c>
      <c r="IX5">
        <v>2</v>
      </c>
      <c r="IY5">
        <v>3</v>
      </c>
      <c r="IZ5">
        <v>3</v>
      </c>
      <c r="JA5">
        <v>3</v>
      </c>
      <c r="JB5">
        <v>2</v>
      </c>
      <c r="JC5">
        <v>3</v>
      </c>
      <c r="JD5">
        <v>3</v>
      </c>
      <c r="JE5">
        <v>2</v>
      </c>
      <c r="JF5">
        <v>2</v>
      </c>
      <c r="JG5">
        <v>2</v>
      </c>
      <c r="JH5">
        <v>2</v>
      </c>
      <c r="JI5">
        <v>3</v>
      </c>
      <c r="JJ5">
        <v>2</v>
      </c>
      <c r="JK5">
        <v>4</v>
      </c>
      <c r="JL5">
        <v>2</v>
      </c>
      <c r="JM5">
        <v>4</v>
      </c>
      <c r="JN5">
        <v>1</v>
      </c>
      <c r="JO5">
        <v>2</v>
      </c>
      <c r="JP5">
        <v>2</v>
      </c>
      <c r="JQ5">
        <v>4</v>
      </c>
      <c r="JR5">
        <v>2</v>
      </c>
      <c r="JS5">
        <v>1</v>
      </c>
      <c r="JT5">
        <v>2</v>
      </c>
      <c r="JU5">
        <v>4</v>
      </c>
      <c r="JV5">
        <v>2</v>
      </c>
      <c r="JW5">
        <v>2</v>
      </c>
      <c r="JX5">
        <v>2</v>
      </c>
      <c r="JY5">
        <v>2</v>
      </c>
      <c r="JZ5">
        <v>3</v>
      </c>
      <c r="KA5">
        <v>2</v>
      </c>
      <c r="KB5">
        <v>2</v>
      </c>
      <c r="KC5">
        <v>2</v>
      </c>
      <c r="KD5">
        <v>2</v>
      </c>
      <c r="KE5">
        <v>3</v>
      </c>
    </row>
    <row r="6" spans="1:291">
      <c r="A6">
        <v>4</v>
      </c>
      <c r="B6">
        <v>6597768865</v>
      </c>
      <c r="C6">
        <v>167618055</v>
      </c>
      <c r="D6" s="48">
        <v>43090.717731481483</v>
      </c>
      <c r="E6" s="180">
        <v>43090.726539351846</v>
      </c>
      <c r="F6" t="s">
        <v>3408</v>
      </c>
      <c r="G6" t="s">
        <v>232</v>
      </c>
      <c r="H6" t="s">
        <v>278</v>
      </c>
      <c r="I6" t="s">
        <v>279</v>
      </c>
      <c r="K6" t="s">
        <v>278</v>
      </c>
      <c r="L6" t="s">
        <v>279</v>
      </c>
      <c r="M6" t="s">
        <v>209</v>
      </c>
      <c r="N6" t="s">
        <v>209</v>
      </c>
      <c r="O6" t="s">
        <v>3409</v>
      </c>
      <c r="P6" t="s">
        <v>3410</v>
      </c>
      <c r="Q6" t="s">
        <v>3410</v>
      </c>
      <c r="R6" t="s">
        <v>3410</v>
      </c>
      <c r="U6" t="s">
        <v>608</v>
      </c>
      <c r="V6" t="s">
        <v>604</v>
      </c>
      <c r="W6" t="s">
        <v>3411</v>
      </c>
      <c r="X6" s="11">
        <v>43084</v>
      </c>
      <c r="Y6">
        <v>5</v>
      </c>
      <c r="Z6" t="s">
        <v>3412</v>
      </c>
      <c r="AA6" t="s">
        <v>3413</v>
      </c>
      <c r="AB6" t="s">
        <v>1458</v>
      </c>
      <c r="AC6" t="s">
        <v>209</v>
      </c>
      <c r="AD6" t="s">
        <v>1523</v>
      </c>
      <c r="AE6" t="s">
        <v>1523</v>
      </c>
      <c r="AF6" t="s">
        <v>1523</v>
      </c>
      <c r="AG6" s="288" t="s">
        <v>1523</v>
      </c>
      <c r="AH6" t="s">
        <v>1523</v>
      </c>
      <c r="AI6" t="s">
        <v>1523</v>
      </c>
      <c r="AJ6" t="s">
        <v>1523</v>
      </c>
      <c r="AK6" t="s">
        <v>1523</v>
      </c>
      <c r="AL6" t="s">
        <v>1523</v>
      </c>
      <c r="AV6">
        <v>5</v>
      </c>
      <c r="AW6">
        <v>6</v>
      </c>
      <c r="AX6">
        <v>7</v>
      </c>
      <c r="AY6">
        <v>5</v>
      </c>
      <c r="AZ6">
        <v>6</v>
      </c>
      <c r="FS6">
        <v>-1</v>
      </c>
      <c r="HS6">
        <v>2</v>
      </c>
      <c r="HT6">
        <v>1</v>
      </c>
      <c r="HU6">
        <v>3</v>
      </c>
      <c r="HV6">
        <v>2</v>
      </c>
      <c r="HW6">
        <v>3</v>
      </c>
      <c r="HX6">
        <v>2</v>
      </c>
      <c r="HY6">
        <v>1</v>
      </c>
      <c r="HZ6">
        <v>2</v>
      </c>
      <c r="IA6">
        <v>1</v>
      </c>
      <c r="IB6">
        <v>1</v>
      </c>
      <c r="IC6">
        <v>4</v>
      </c>
      <c r="ID6">
        <v>4</v>
      </c>
      <c r="IE6">
        <v>3</v>
      </c>
      <c r="IF6">
        <v>1</v>
      </c>
      <c r="IG6">
        <v>3</v>
      </c>
      <c r="IH6">
        <v>2</v>
      </c>
      <c r="II6">
        <v>3</v>
      </c>
      <c r="IJ6">
        <v>2</v>
      </c>
      <c r="IK6">
        <v>1</v>
      </c>
      <c r="IL6">
        <v>2</v>
      </c>
      <c r="IM6">
        <v>1</v>
      </c>
      <c r="IN6">
        <v>2</v>
      </c>
      <c r="IO6">
        <v>2</v>
      </c>
      <c r="IP6">
        <v>4</v>
      </c>
      <c r="IQ6">
        <v>4</v>
      </c>
      <c r="IR6">
        <v>4</v>
      </c>
      <c r="IS6">
        <v>2</v>
      </c>
      <c r="IT6">
        <v>2</v>
      </c>
      <c r="IU6">
        <v>2</v>
      </c>
      <c r="IV6">
        <v>2</v>
      </c>
      <c r="IW6">
        <v>4</v>
      </c>
      <c r="IX6">
        <v>2</v>
      </c>
      <c r="IY6">
        <v>2</v>
      </c>
      <c r="IZ6">
        <v>1</v>
      </c>
      <c r="JA6">
        <v>3</v>
      </c>
      <c r="JB6">
        <v>3</v>
      </c>
      <c r="JC6">
        <v>3</v>
      </c>
      <c r="JD6">
        <v>3</v>
      </c>
      <c r="JE6">
        <v>1</v>
      </c>
      <c r="JF6">
        <v>1</v>
      </c>
      <c r="JG6">
        <v>3</v>
      </c>
      <c r="JH6">
        <v>3</v>
      </c>
      <c r="JI6">
        <v>4</v>
      </c>
      <c r="JJ6">
        <v>1</v>
      </c>
      <c r="JK6">
        <v>1</v>
      </c>
      <c r="JL6">
        <v>3</v>
      </c>
      <c r="JM6">
        <v>2</v>
      </c>
      <c r="JN6">
        <v>1</v>
      </c>
      <c r="JO6">
        <v>2</v>
      </c>
      <c r="JP6">
        <v>2</v>
      </c>
      <c r="JQ6">
        <v>3</v>
      </c>
      <c r="JR6">
        <v>2</v>
      </c>
      <c r="JS6">
        <v>2</v>
      </c>
      <c r="JT6">
        <v>4</v>
      </c>
      <c r="JU6">
        <v>3</v>
      </c>
      <c r="JV6">
        <v>3</v>
      </c>
      <c r="JW6">
        <v>4</v>
      </c>
      <c r="JX6">
        <v>1</v>
      </c>
      <c r="JY6">
        <v>1</v>
      </c>
      <c r="JZ6">
        <v>2</v>
      </c>
      <c r="KA6">
        <v>2</v>
      </c>
      <c r="KB6">
        <v>2</v>
      </c>
      <c r="KC6">
        <v>2</v>
      </c>
      <c r="KD6">
        <v>1</v>
      </c>
      <c r="KE6">
        <v>3</v>
      </c>
    </row>
    <row r="7" spans="1:291">
      <c r="A7">
        <v>5</v>
      </c>
      <c r="B7">
        <v>6592706356</v>
      </c>
      <c r="C7">
        <v>167618055</v>
      </c>
      <c r="D7" s="48">
        <v>43088.340775462973</v>
      </c>
      <c r="E7" s="180">
        <v>43088.363055555557</v>
      </c>
      <c r="F7" t="s">
        <v>3391</v>
      </c>
      <c r="G7" t="s">
        <v>226</v>
      </c>
      <c r="H7" t="s">
        <v>280</v>
      </c>
      <c r="I7" t="s">
        <v>281</v>
      </c>
      <c r="K7" t="s">
        <v>280</v>
      </c>
      <c r="L7" t="s">
        <v>281</v>
      </c>
      <c r="M7" t="s">
        <v>209</v>
      </c>
      <c r="N7" t="s">
        <v>209</v>
      </c>
      <c r="O7" t="s">
        <v>974</v>
      </c>
      <c r="P7" t="s">
        <v>798</v>
      </c>
      <c r="Q7" t="s">
        <v>975</v>
      </c>
      <c r="R7" t="s">
        <v>974</v>
      </c>
      <c r="U7" t="s">
        <v>3392</v>
      </c>
      <c r="V7" t="s">
        <v>604</v>
      </c>
      <c r="W7" t="s">
        <v>3393</v>
      </c>
      <c r="X7" s="11">
        <v>43045</v>
      </c>
      <c r="Y7">
        <v>35</v>
      </c>
      <c r="Z7" t="s">
        <v>3395</v>
      </c>
      <c r="AA7" t="s">
        <v>3396</v>
      </c>
      <c r="AB7" t="s">
        <v>1004</v>
      </c>
      <c r="AC7" t="s">
        <v>3397</v>
      </c>
      <c r="AD7" t="s">
        <v>3398</v>
      </c>
      <c r="AE7" t="s">
        <v>604</v>
      </c>
      <c r="AF7" t="s">
        <v>3399</v>
      </c>
      <c r="AG7" s="288">
        <v>43085</v>
      </c>
      <c r="AH7">
        <v>7</v>
      </c>
      <c r="AI7" t="s">
        <v>3400</v>
      </c>
      <c r="AJ7" t="s">
        <v>980</v>
      </c>
      <c r="AK7" t="s">
        <v>3401</v>
      </c>
      <c r="AL7" t="s">
        <v>381</v>
      </c>
      <c r="AV7">
        <v>5</v>
      </c>
      <c r="AW7">
        <v>6</v>
      </c>
      <c r="AX7">
        <v>5</v>
      </c>
      <c r="AY7">
        <v>6</v>
      </c>
      <c r="AZ7">
        <v>3</v>
      </c>
      <c r="BE7">
        <v>-3</v>
      </c>
      <c r="BF7" t="s">
        <v>3402</v>
      </c>
      <c r="FC7">
        <v>-1</v>
      </c>
      <c r="FD7" t="s">
        <v>3403</v>
      </c>
      <c r="FE7">
        <v>2</v>
      </c>
      <c r="FF7" t="s">
        <v>3404</v>
      </c>
      <c r="FM7">
        <v>-3</v>
      </c>
      <c r="FN7" t="s">
        <v>3405</v>
      </c>
      <c r="FU7">
        <v>-3</v>
      </c>
      <c r="FV7" t="s">
        <v>3405</v>
      </c>
      <c r="FY7">
        <v>-3</v>
      </c>
      <c r="FZ7" t="s">
        <v>3394</v>
      </c>
      <c r="GC7">
        <v>-2</v>
      </c>
      <c r="GD7" t="s">
        <v>3406</v>
      </c>
      <c r="GE7">
        <v>-4</v>
      </c>
      <c r="GF7" t="s">
        <v>3405</v>
      </c>
      <c r="GI7">
        <v>-3</v>
      </c>
      <c r="GJ7" t="s">
        <v>3394</v>
      </c>
      <c r="GY7">
        <v>-3</v>
      </c>
      <c r="GZ7" t="s">
        <v>3407</v>
      </c>
      <c r="HS7">
        <v>3</v>
      </c>
      <c r="HT7">
        <v>2</v>
      </c>
      <c r="HU7">
        <v>4</v>
      </c>
      <c r="HV7">
        <v>2</v>
      </c>
      <c r="HW7">
        <v>4</v>
      </c>
      <c r="HX7">
        <v>3</v>
      </c>
      <c r="HY7">
        <v>4</v>
      </c>
      <c r="HZ7">
        <v>1</v>
      </c>
      <c r="IA7">
        <v>4</v>
      </c>
      <c r="IB7">
        <v>3</v>
      </c>
      <c r="IC7">
        <v>4</v>
      </c>
      <c r="ID7">
        <v>3</v>
      </c>
      <c r="IE7">
        <v>4</v>
      </c>
      <c r="IF7">
        <v>2</v>
      </c>
      <c r="IG7">
        <v>4</v>
      </c>
      <c r="IH7">
        <v>3</v>
      </c>
      <c r="II7">
        <v>3</v>
      </c>
      <c r="IJ7">
        <v>3</v>
      </c>
      <c r="IK7">
        <v>1</v>
      </c>
      <c r="IL7">
        <v>3</v>
      </c>
      <c r="IM7">
        <v>3</v>
      </c>
      <c r="IN7">
        <v>1</v>
      </c>
      <c r="IO7">
        <v>1</v>
      </c>
      <c r="IP7">
        <v>4</v>
      </c>
      <c r="IQ7">
        <v>4</v>
      </c>
      <c r="IR7">
        <v>3</v>
      </c>
      <c r="IS7">
        <v>1</v>
      </c>
      <c r="IT7">
        <v>1</v>
      </c>
      <c r="IU7">
        <v>2</v>
      </c>
      <c r="IV7">
        <v>2</v>
      </c>
      <c r="IW7">
        <v>3</v>
      </c>
      <c r="IX7">
        <v>2</v>
      </c>
      <c r="IY7">
        <v>1</v>
      </c>
      <c r="IZ7">
        <v>1</v>
      </c>
      <c r="JA7">
        <v>2</v>
      </c>
      <c r="JB7">
        <v>2</v>
      </c>
      <c r="JC7">
        <v>2</v>
      </c>
      <c r="JD7">
        <v>2</v>
      </c>
      <c r="JE7">
        <v>4</v>
      </c>
      <c r="JF7">
        <v>2</v>
      </c>
      <c r="JG7">
        <v>3</v>
      </c>
      <c r="JH7">
        <v>3</v>
      </c>
      <c r="JI7">
        <v>4</v>
      </c>
      <c r="JJ7">
        <v>3</v>
      </c>
      <c r="JK7">
        <v>4</v>
      </c>
      <c r="JL7">
        <v>4</v>
      </c>
      <c r="JM7">
        <v>2</v>
      </c>
      <c r="JN7">
        <v>1</v>
      </c>
      <c r="JO7">
        <v>2</v>
      </c>
      <c r="JP7">
        <v>4</v>
      </c>
      <c r="JQ7">
        <v>2</v>
      </c>
      <c r="JR7">
        <v>2</v>
      </c>
      <c r="JS7">
        <v>2</v>
      </c>
      <c r="JT7">
        <v>3</v>
      </c>
      <c r="JU7">
        <v>4</v>
      </c>
      <c r="JV7">
        <v>3</v>
      </c>
      <c r="JW7">
        <v>2</v>
      </c>
      <c r="JX7">
        <v>4</v>
      </c>
      <c r="JY7">
        <v>1</v>
      </c>
      <c r="JZ7">
        <v>3</v>
      </c>
      <c r="KA7">
        <v>3</v>
      </c>
      <c r="KB7">
        <v>2</v>
      </c>
      <c r="KC7">
        <v>3</v>
      </c>
      <c r="KD7">
        <v>2</v>
      </c>
      <c r="KE7">
        <v>3</v>
      </c>
    </row>
    <row r="8" spans="1:291">
      <c r="A8">
        <v>6</v>
      </c>
      <c r="B8">
        <v>6644394401</v>
      </c>
      <c r="C8">
        <v>167139231</v>
      </c>
      <c r="D8" s="48">
        <v>43122.433055555557</v>
      </c>
      <c r="E8" s="180">
        <v>43122.441203703696</v>
      </c>
      <c r="F8" t="s">
        <v>3678</v>
      </c>
      <c r="K8" t="s">
        <v>282</v>
      </c>
      <c r="L8" t="s">
        <v>283</v>
      </c>
      <c r="M8" t="s">
        <v>209</v>
      </c>
      <c r="N8" t="s">
        <v>209</v>
      </c>
      <c r="O8" t="s">
        <v>974</v>
      </c>
      <c r="P8" t="s">
        <v>974</v>
      </c>
      <c r="Q8" t="s">
        <v>974</v>
      </c>
      <c r="R8" t="s">
        <v>974</v>
      </c>
      <c r="U8" t="s">
        <v>1523</v>
      </c>
      <c r="V8" t="s">
        <v>1523</v>
      </c>
      <c r="W8" t="s">
        <v>1523</v>
      </c>
      <c r="X8" s="11" t="s">
        <v>1523</v>
      </c>
      <c r="Y8" t="s">
        <v>1523</v>
      </c>
      <c r="Z8" t="s">
        <v>1523</v>
      </c>
      <c r="AA8" t="s">
        <v>1523</v>
      </c>
      <c r="AB8" t="s">
        <v>1523</v>
      </c>
      <c r="AC8" t="s">
        <v>1523</v>
      </c>
      <c r="AD8" t="s">
        <v>1523</v>
      </c>
      <c r="AE8" t="s">
        <v>1523</v>
      </c>
      <c r="AF8" t="s">
        <v>1523</v>
      </c>
      <c r="AG8" s="288" t="s">
        <v>1523</v>
      </c>
      <c r="AH8" t="s">
        <v>1523</v>
      </c>
      <c r="AI8" t="s">
        <v>1523</v>
      </c>
      <c r="AJ8" t="s">
        <v>1523</v>
      </c>
      <c r="AK8" t="s">
        <v>1523</v>
      </c>
      <c r="AL8" t="s">
        <v>1523</v>
      </c>
      <c r="AV8">
        <v>6</v>
      </c>
      <c r="AW8">
        <v>4</v>
      </c>
      <c r="AX8">
        <v>6</v>
      </c>
      <c r="AY8">
        <v>6</v>
      </c>
      <c r="AZ8">
        <v>4</v>
      </c>
      <c r="BE8">
        <v>1</v>
      </c>
      <c r="BG8">
        <v>-4</v>
      </c>
      <c r="BH8" t="s">
        <v>3679</v>
      </c>
      <c r="BS8">
        <v>-4</v>
      </c>
      <c r="BT8" t="s">
        <v>3679</v>
      </c>
      <c r="BY8">
        <v>3</v>
      </c>
      <c r="BZ8" t="s">
        <v>3534</v>
      </c>
      <c r="CI8">
        <v>-2</v>
      </c>
      <c r="DE8">
        <v>-1</v>
      </c>
      <c r="DS8">
        <v>-2</v>
      </c>
      <c r="DT8" t="s">
        <v>3680</v>
      </c>
      <c r="EM8">
        <v>-2</v>
      </c>
      <c r="HC8">
        <v>-1</v>
      </c>
      <c r="HS8">
        <v>3</v>
      </c>
      <c r="HT8">
        <v>3</v>
      </c>
      <c r="HU8">
        <v>2</v>
      </c>
      <c r="HV8">
        <v>3</v>
      </c>
      <c r="HW8">
        <v>4</v>
      </c>
      <c r="HX8">
        <v>2</v>
      </c>
      <c r="HY8">
        <v>3</v>
      </c>
      <c r="HZ8">
        <v>2</v>
      </c>
      <c r="IA8">
        <v>1</v>
      </c>
      <c r="IB8">
        <v>3</v>
      </c>
      <c r="IC8">
        <v>3</v>
      </c>
      <c r="ID8">
        <v>3</v>
      </c>
      <c r="IE8">
        <v>3</v>
      </c>
      <c r="IF8">
        <v>3</v>
      </c>
      <c r="IG8">
        <v>2</v>
      </c>
      <c r="IH8">
        <v>3</v>
      </c>
      <c r="II8">
        <v>3</v>
      </c>
      <c r="IJ8">
        <v>3</v>
      </c>
      <c r="IK8">
        <v>3</v>
      </c>
      <c r="IL8">
        <v>3</v>
      </c>
      <c r="IM8">
        <v>1</v>
      </c>
      <c r="IN8">
        <v>2</v>
      </c>
      <c r="IO8">
        <v>3</v>
      </c>
      <c r="IP8">
        <v>3</v>
      </c>
      <c r="IQ8">
        <v>3</v>
      </c>
      <c r="IR8">
        <v>3</v>
      </c>
      <c r="IS8">
        <v>2</v>
      </c>
      <c r="IT8">
        <v>2</v>
      </c>
      <c r="IU8">
        <v>2</v>
      </c>
      <c r="IV8">
        <v>3</v>
      </c>
      <c r="IW8">
        <v>4</v>
      </c>
      <c r="IX8">
        <v>3</v>
      </c>
      <c r="IY8">
        <v>2</v>
      </c>
      <c r="IZ8">
        <v>3</v>
      </c>
      <c r="JA8">
        <v>3</v>
      </c>
      <c r="JB8">
        <v>4</v>
      </c>
      <c r="JC8">
        <v>2</v>
      </c>
      <c r="JD8">
        <v>3</v>
      </c>
      <c r="JE8">
        <v>4</v>
      </c>
      <c r="JF8">
        <v>1</v>
      </c>
      <c r="JG8">
        <v>3</v>
      </c>
      <c r="JH8">
        <v>4</v>
      </c>
      <c r="JI8">
        <v>3</v>
      </c>
      <c r="JJ8">
        <v>2</v>
      </c>
      <c r="JK8">
        <v>3</v>
      </c>
      <c r="JL8">
        <v>3</v>
      </c>
      <c r="JM8">
        <v>4</v>
      </c>
      <c r="JN8">
        <v>1</v>
      </c>
      <c r="JO8">
        <v>2</v>
      </c>
      <c r="JP8">
        <v>2</v>
      </c>
      <c r="JQ8">
        <v>2</v>
      </c>
      <c r="JR8">
        <v>2</v>
      </c>
      <c r="JS8">
        <v>4</v>
      </c>
      <c r="JT8">
        <v>4</v>
      </c>
      <c r="JU8">
        <v>3</v>
      </c>
      <c r="JV8">
        <v>2</v>
      </c>
      <c r="JW8">
        <v>3</v>
      </c>
      <c r="JX8">
        <v>1</v>
      </c>
      <c r="JY8">
        <v>1</v>
      </c>
      <c r="JZ8">
        <v>2</v>
      </c>
      <c r="KA8">
        <v>2</v>
      </c>
      <c r="KB8">
        <v>2</v>
      </c>
      <c r="KC8">
        <v>3</v>
      </c>
      <c r="KD8">
        <v>3</v>
      </c>
      <c r="KE8">
        <v>4</v>
      </c>
    </row>
    <row r="9" spans="1:291">
      <c r="A9">
        <v>7</v>
      </c>
      <c r="B9">
        <v>6608785722</v>
      </c>
      <c r="C9">
        <v>167139231</v>
      </c>
      <c r="D9" s="48">
        <v>43102.689282407409</v>
      </c>
      <c r="E9" s="180">
        <v>43102.706446759257</v>
      </c>
      <c r="F9" t="s">
        <v>3421</v>
      </c>
      <c r="K9" t="s">
        <v>284</v>
      </c>
      <c r="L9" t="s">
        <v>3422</v>
      </c>
      <c r="M9" t="s">
        <v>209</v>
      </c>
      <c r="N9" t="s">
        <v>381</v>
      </c>
      <c r="O9" t="s">
        <v>1454</v>
      </c>
      <c r="P9" t="s">
        <v>975</v>
      </c>
      <c r="Q9" t="s">
        <v>975</v>
      </c>
      <c r="R9" t="s">
        <v>3423</v>
      </c>
      <c r="S9" t="s">
        <v>3424</v>
      </c>
      <c r="T9" t="s">
        <v>3425</v>
      </c>
      <c r="U9" t="s">
        <v>3299</v>
      </c>
      <c r="V9" t="s">
        <v>604</v>
      </c>
      <c r="W9" t="s">
        <v>3426</v>
      </c>
      <c r="X9" s="11">
        <v>42856</v>
      </c>
      <c r="Y9">
        <v>60</v>
      </c>
      <c r="Z9" t="s">
        <v>3427</v>
      </c>
      <c r="AA9" t="s">
        <v>1117</v>
      </c>
      <c r="AB9" t="s">
        <v>1004</v>
      </c>
      <c r="AC9" t="s">
        <v>381</v>
      </c>
      <c r="AD9" t="s">
        <v>1523</v>
      </c>
      <c r="AE9" t="s">
        <v>1523</v>
      </c>
      <c r="AF9" t="s">
        <v>1523</v>
      </c>
      <c r="AG9" s="288" t="s">
        <v>1523</v>
      </c>
      <c r="AH9" t="s">
        <v>1523</v>
      </c>
      <c r="AI9" t="s">
        <v>1523</v>
      </c>
      <c r="AJ9" t="s">
        <v>1523</v>
      </c>
      <c r="AK9" t="s">
        <v>1523</v>
      </c>
      <c r="AL9" t="s">
        <v>1523</v>
      </c>
      <c r="AV9">
        <v>5</v>
      </c>
      <c r="AW9">
        <v>3</v>
      </c>
      <c r="AX9">
        <v>3</v>
      </c>
      <c r="AY9">
        <v>2</v>
      </c>
      <c r="AZ9">
        <v>2</v>
      </c>
      <c r="BE9">
        <v>-3</v>
      </c>
      <c r="BF9" t="s">
        <v>3428</v>
      </c>
      <c r="CI9">
        <v>-3</v>
      </c>
      <c r="DC9">
        <v>-4</v>
      </c>
      <c r="DD9" t="s">
        <v>3428</v>
      </c>
      <c r="DY9">
        <v>-4</v>
      </c>
      <c r="DZ9" t="s">
        <v>3428</v>
      </c>
      <c r="FC9">
        <v>-4</v>
      </c>
      <c r="FD9" t="s">
        <v>3428</v>
      </c>
      <c r="FF9" t="s">
        <v>3429</v>
      </c>
      <c r="FM9">
        <v>-4</v>
      </c>
      <c r="GG9">
        <v>-2</v>
      </c>
      <c r="GH9" t="s">
        <v>3430</v>
      </c>
      <c r="GS9">
        <v>1</v>
      </c>
      <c r="GT9" t="s">
        <v>3431</v>
      </c>
      <c r="HS9">
        <v>2</v>
      </c>
      <c r="HT9">
        <v>2</v>
      </c>
      <c r="HU9">
        <v>3</v>
      </c>
      <c r="HV9">
        <v>2</v>
      </c>
      <c r="HW9">
        <v>3</v>
      </c>
      <c r="HX9">
        <v>3</v>
      </c>
      <c r="HY9">
        <v>2</v>
      </c>
      <c r="HZ9">
        <v>1</v>
      </c>
      <c r="IA9">
        <v>1</v>
      </c>
      <c r="IB9">
        <v>3</v>
      </c>
      <c r="IC9">
        <v>4</v>
      </c>
      <c r="ID9">
        <v>4</v>
      </c>
      <c r="IE9">
        <v>3</v>
      </c>
      <c r="IF9">
        <v>4</v>
      </c>
      <c r="IG9">
        <v>3</v>
      </c>
      <c r="IH9">
        <v>3</v>
      </c>
      <c r="II9">
        <v>3</v>
      </c>
      <c r="IJ9">
        <v>2</v>
      </c>
      <c r="IK9">
        <v>1</v>
      </c>
      <c r="IL9">
        <v>2</v>
      </c>
      <c r="IM9">
        <v>1</v>
      </c>
      <c r="IN9">
        <v>4</v>
      </c>
      <c r="IO9">
        <v>2</v>
      </c>
      <c r="IP9">
        <v>4</v>
      </c>
      <c r="IQ9">
        <v>3</v>
      </c>
      <c r="IR9">
        <v>4</v>
      </c>
      <c r="IS9">
        <v>2</v>
      </c>
      <c r="IT9">
        <v>3</v>
      </c>
      <c r="IU9">
        <v>3</v>
      </c>
      <c r="IV9">
        <v>3</v>
      </c>
      <c r="IW9">
        <v>4</v>
      </c>
      <c r="IX9">
        <v>2</v>
      </c>
      <c r="IY9">
        <v>2</v>
      </c>
      <c r="IZ9">
        <v>2</v>
      </c>
      <c r="JA9">
        <v>4</v>
      </c>
      <c r="JB9">
        <v>3</v>
      </c>
      <c r="JC9">
        <v>3</v>
      </c>
      <c r="JD9">
        <v>2</v>
      </c>
      <c r="JE9">
        <v>3</v>
      </c>
      <c r="JF9">
        <v>3</v>
      </c>
      <c r="JG9">
        <v>4</v>
      </c>
      <c r="JH9">
        <v>2</v>
      </c>
      <c r="JI9">
        <v>4</v>
      </c>
      <c r="JJ9">
        <v>1</v>
      </c>
      <c r="JK9">
        <v>2</v>
      </c>
      <c r="JL9">
        <v>1</v>
      </c>
      <c r="JM9">
        <v>2</v>
      </c>
      <c r="JN9">
        <v>1</v>
      </c>
      <c r="JO9">
        <v>2</v>
      </c>
      <c r="JP9">
        <v>2</v>
      </c>
      <c r="JQ9">
        <v>2</v>
      </c>
      <c r="JR9">
        <v>1</v>
      </c>
      <c r="JS9">
        <v>2</v>
      </c>
      <c r="JT9">
        <v>4</v>
      </c>
      <c r="JU9">
        <v>2</v>
      </c>
      <c r="JV9">
        <v>2</v>
      </c>
      <c r="JW9">
        <v>3</v>
      </c>
      <c r="JX9">
        <v>1</v>
      </c>
      <c r="JY9">
        <v>4</v>
      </c>
      <c r="JZ9">
        <v>1</v>
      </c>
      <c r="KA9">
        <v>2</v>
      </c>
      <c r="KB9">
        <v>1</v>
      </c>
      <c r="KC9">
        <v>2</v>
      </c>
      <c r="KD9">
        <v>1</v>
      </c>
      <c r="KE9">
        <v>3</v>
      </c>
    </row>
    <row r="10" spans="1:291">
      <c r="A10">
        <v>8</v>
      </c>
      <c r="B10">
        <v>6591595806</v>
      </c>
      <c r="C10">
        <v>167618055</v>
      </c>
      <c r="D10" s="48">
        <v>43087.766469907408</v>
      </c>
      <c r="E10" s="180">
        <v>43087.773506944453</v>
      </c>
      <c r="F10" t="s">
        <v>3414</v>
      </c>
      <c r="G10" t="s">
        <v>197</v>
      </c>
      <c r="H10" t="s">
        <v>288</v>
      </c>
      <c r="I10" t="s">
        <v>289</v>
      </c>
      <c r="K10" t="s">
        <v>288</v>
      </c>
      <c r="L10" t="s">
        <v>289</v>
      </c>
      <c r="M10" t="s">
        <v>209</v>
      </c>
      <c r="N10" t="s">
        <v>209</v>
      </c>
      <c r="O10" t="s">
        <v>974</v>
      </c>
      <c r="P10" t="s">
        <v>974</v>
      </c>
      <c r="Q10" t="s">
        <v>974</v>
      </c>
      <c r="R10" t="s">
        <v>209</v>
      </c>
      <c r="U10" t="s">
        <v>1523</v>
      </c>
      <c r="V10" t="s">
        <v>1523</v>
      </c>
      <c r="W10" t="s">
        <v>1523</v>
      </c>
      <c r="X10" s="11" t="s">
        <v>1523</v>
      </c>
      <c r="Y10" t="s">
        <v>1523</v>
      </c>
      <c r="Z10" t="s">
        <v>1523</v>
      </c>
      <c r="AA10" t="s">
        <v>1523</v>
      </c>
      <c r="AB10" t="s">
        <v>1523</v>
      </c>
      <c r="AC10" t="s">
        <v>1523</v>
      </c>
      <c r="AD10" t="s">
        <v>1523</v>
      </c>
      <c r="AE10" t="s">
        <v>1523</v>
      </c>
      <c r="AF10" t="s">
        <v>1523</v>
      </c>
      <c r="AG10" s="288" t="s">
        <v>1523</v>
      </c>
      <c r="AH10" t="s">
        <v>1523</v>
      </c>
      <c r="AI10" t="s">
        <v>1523</v>
      </c>
      <c r="AJ10" t="s">
        <v>1523</v>
      </c>
      <c r="AK10" t="s">
        <v>1523</v>
      </c>
      <c r="AL10" t="s">
        <v>1523</v>
      </c>
      <c r="AV10">
        <v>5</v>
      </c>
      <c r="AW10">
        <v>7</v>
      </c>
      <c r="AX10">
        <v>6</v>
      </c>
      <c r="AY10">
        <v>5</v>
      </c>
      <c r="AZ10">
        <v>4</v>
      </c>
      <c r="HS10">
        <v>2</v>
      </c>
      <c r="HT10">
        <v>2</v>
      </c>
      <c r="HU10">
        <v>4</v>
      </c>
      <c r="HV10">
        <v>3</v>
      </c>
      <c r="HW10">
        <v>4</v>
      </c>
      <c r="HX10">
        <v>3</v>
      </c>
      <c r="HY10">
        <v>4</v>
      </c>
      <c r="HZ10">
        <v>2</v>
      </c>
      <c r="IA10">
        <v>2</v>
      </c>
      <c r="IB10">
        <v>3</v>
      </c>
      <c r="IC10">
        <v>4</v>
      </c>
      <c r="ID10">
        <v>4</v>
      </c>
      <c r="IE10">
        <v>4</v>
      </c>
      <c r="IF10">
        <v>2</v>
      </c>
      <c r="IG10">
        <v>3</v>
      </c>
      <c r="IH10">
        <v>3</v>
      </c>
      <c r="II10">
        <v>1</v>
      </c>
      <c r="IJ10">
        <v>3</v>
      </c>
      <c r="IK10">
        <v>2</v>
      </c>
      <c r="IL10">
        <v>3</v>
      </c>
      <c r="IM10">
        <v>2</v>
      </c>
      <c r="IN10">
        <v>3</v>
      </c>
      <c r="IO10">
        <v>4</v>
      </c>
      <c r="IP10">
        <v>4</v>
      </c>
      <c r="IQ10">
        <v>3</v>
      </c>
      <c r="IR10">
        <v>4</v>
      </c>
      <c r="IS10">
        <v>3</v>
      </c>
      <c r="IT10">
        <v>3</v>
      </c>
      <c r="IU10">
        <v>2</v>
      </c>
      <c r="IV10">
        <v>3</v>
      </c>
      <c r="IW10">
        <v>4</v>
      </c>
      <c r="IX10">
        <v>3</v>
      </c>
      <c r="IY10">
        <v>2</v>
      </c>
      <c r="IZ10">
        <v>2</v>
      </c>
      <c r="JA10">
        <v>3</v>
      </c>
      <c r="JB10">
        <v>3</v>
      </c>
      <c r="JC10">
        <v>3</v>
      </c>
      <c r="JD10">
        <v>3</v>
      </c>
      <c r="JE10">
        <v>1</v>
      </c>
      <c r="JF10">
        <v>2</v>
      </c>
      <c r="JG10">
        <v>4</v>
      </c>
      <c r="JH10">
        <v>3</v>
      </c>
      <c r="JI10">
        <v>2</v>
      </c>
      <c r="JJ10">
        <v>4</v>
      </c>
      <c r="JK10">
        <v>3</v>
      </c>
      <c r="JL10">
        <v>2</v>
      </c>
      <c r="JM10">
        <v>2</v>
      </c>
      <c r="JN10">
        <v>2</v>
      </c>
      <c r="JO10">
        <v>2</v>
      </c>
      <c r="JP10">
        <v>2</v>
      </c>
      <c r="JQ10">
        <v>2</v>
      </c>
      <c r="JR10">
        <v>2</v>
      </c>
      <c r="JS10">
        <v>4</v>
      </c>
      <c r="JT10">
        <v>3</v>
      </c>
      <c r="JU10">
        <v>3</v>
      </c>
      <c r="JV10">
        <v>3</v>
      </c>
      <c r="JW10">
        <v>1</v>
      </c>
      <c r="JX10">
        <v>2</v>
      </c>
      <c r="JY10">
        <v>2</v>
      </c>
      <c r="JZ10">
        <v>3</v>
      </c>
      <c r="KA10">
        <v>3</v>
      </c>
      <c r="KB10">
        <v>2</v>
      </c>
      <c r="KC10">
        <v>2</v>
      </c>
      <c r="KD10">
        <v>2</v>
      </c>
      <c r="KE10">
        <v>4</v>
      </c>
    </row>
    <row r="11" spans="1:291">
      <c r="A11">
        <v>9</v>
      </c>
      <c r="B11">
        <v>6613450368</v>
      </c>
      <c r="C11">
        <v>167139231</v>
      </c>
      <c r="D11" s="48">
        <v>43105.52685185185</v>
      </c>
      <c r="E11" s="180">
        <v>43105.541307870371</v>
      </c>
      <c r="F11" t="s">
        <v>3521</v>
      </c>
      <c r="K11" t="s">
        <v>286</v>
      </c>
      <c r="L11" t="s">
        <v>287</v>
      </c>
      <c r="M11" t="s">
        <v>209</v>
      </c>
      <c r="N11" t="s">
        <v>3522</v>
      </c>
      <c r="O11" t="s">
        <v>3004</v>
      </c>
      <c r="P11" t="s">
        <v>975</v>
      </c>
      <c r="Q11" t="s">
        <v>975</v>
      </c>
      <c r="R11" t="s">
        <v>3523</v>
      </c>
      <c r="U11" t="s">
        <v>1523</v>
      </c>
      <c r="V11" t="s">
        <v>1523</v>
      </c>
      <c r="W11" t="s">
        <v>1523</v>
      </c>
      <c r="X11" s="11" t="s">
        <v>1523</v>
      </c>
      <c r="Y11" t="s">
        <v>1523</v>
      </c>
      <c r="Z11" t="s">
        <v>1523</v>
      </c>
      <c r="AA11" t="s">
        <v>1523</v>
      </c>
      <c r="AB11" t="s">
        <v>1523</v>
      </c>
      <c r="AC11" t="s">
        <v>1523</v>
      </c>
      <c r="AD11" t="s">
        <v>1523</v>
      </c>
      <c r="AE11" t="s">
        <v>1523</v>
      </c>
      <c r="AF11" t="s">
        <v>1523</v>
      </c>
      <c r="AG11" s="288" t="s">
        <v>1523</v>
      </c>
      <c r="AH11" t="s">
        <v>1523</v>
      </c>
      <c r="AI11" t="s">
        <v>1523</v>
      </c>
      <c r="AJ11" t="s">
        <v>1523</v>
      </c>
      <c r="AK11" t="s">
        <v>1523</v>
      </c>
      <c r="AL11" t="s">
        <v>1523</v>
      </c>
      <c r="AV11">
        <v>6</v>
      </c>
      <c r="AW11">
        <v>6</v>
      </c>
      <c r="AX11">
        <v>5</v>
      </c>
      <c r="AY11">
        <v>5</v>
      </c>
      <c r="AZ11">
        <v>7</v>
      </c>
      <c r="BY11">
        <v>1</v>
      </c>
      <c r="BZ11">
        <v>60</v>
      </c>
      <c r="CK11">
        <v>-1</v>
      </c>
      <c r="DY11">
        <v>-1</v>
      </c>
      <c r="DZ11">
        <v>100</v>
      </c>
      <c r="FE11">
        <v>-1</v>
      </c>
      <c r="FF11">
        <v>50</v>
      </c>
      <c r="FM11">
        <v>-3</v>
      </c>
      <c r="FN11">
        <v>100</v>
      </c>
      <c r="HC11">
        <v>-1</v>
      </c>
      <c r="HD11">
        <v>100</v>
      </c>
      <c r="HS11">
        <v>1</v>
      </c>
      <c r="HT11">
        <v>1</v>
      </c>
      <c r="HU11">
        <v>2</v>
      </c>
      <c r="HV11">
        <v>4</v>
      </c>
      <c r="HW11">
        <v>4</v>
      </c>
      <c r="HX11">
        <v>1</v>
      </c>
      <c r="HY11">
        <v>2</v>
      </c>
      <c r="HZ11">
        <v>2</v>
      </c>
      <c r="IA11">
        <v>2</v>
      </c>
      <c r="IB11">
        <v>1</v>
      </c>
      <c r="IC11">
        <v>3</v>
      </c>
      <c r="ID11">
        <v>3</v>
      </c>
      <c r="IE11">
        <v>2</v>
      </c>
      <c r="IF11">
        <v>1</v>
      </c>
      <c r="IG11">
        <v>2</v>
      </c>
      <c r="IH11">
        <v>2</v>
      </c>
      <c r="II11">
        <v>3</v>
      </c>
      <c r="IJ11">
        <v>2</v>
      </c>
      <c r="IK11">
        <v>1</v>
      </c>
      <c r="IL11">
        <v>4</v>
      </c>
      <c r="IM11">
        <v>1</v>
      </c>
      <c r="IN11">
        <v>1</v>
      </c>
      <c r="IO11">
        <v>1</v>
      </c>
      <c r="IP11">
        <v>4</v>
      </c>
      <c r="IQ11">
        <v>2</v>
      </c>
      <c r="IR11">
        <v>3</v>
      </c>
      <c r="IS11">
        <v>2</v>
      </c>
      <c r="IT11">
        <v>1</v>
      </c>
      <c r="IU11">
        <v>1</v>
      </c>
      <c r="IV11">
        <v>3</v>
      </c>
      <c r="IW11">
        <v>4</v>
      </c>
      <c r="IX11">
        <v>2</v>
      </c>
      <c r="IY11">
        <v>2</v>
      </c>
      <c r="IZ11">
        <v>1</v>
      </c>
      <c r="JA11">
        <v>3</v>
      </c>
      <c r="JB11">
        <v>1</v>
      </c>
      <c r="JC11">
        <v>2</v>
      </c>
      <c r="JD11">
        <v>3</v>
      </c>
      <c r="JE11">
        <v>4</v>
      </c>
      <c r="JF11">
        <v>2</v>
      </c>
      <c r="JG11">
        <v>4</v>
      </c>
      <c r="JH11">
        <v>2</v>
      </c>
      <c r="JI11">
        <v>2</v>
      </c>
      <c r="JJ11">
        <v>4</v>
      </c>
      <c r="JK11">
        <v>2</v>
      </c>
      <c r="JL11">
        <v>1</v>
      </c>
      <c r="JM11">
        <v>2</v>
      </c>
      <c r="JN11">
        <v>3</v>
      </c>
      <c r="JO11">
        <v>2</v>
      </c>
      <c r="JP11">
        <v>2</v>
      </c>
      <c r="JQ11">
        <v>2</v>
      </c>
      <c r="JR11">
        <v>2</v>
      </c>
      <c r="JS11">
        <v>2</v>
      </c>
      <c r="JT11">
        <v>3</v>
      </c>
      <c r="JU11">
        <v>2</v>
      </c>
      <c r="JV11">
        <v>3</v>
      </c>
      <c r="JW11">
        <v>1</v>
      </c>
      <c r="JX11">
        <v>2</v>
      </c>
      <c r="JY11">
        <v>4</v>
      </c>
      <c r="JZ11">
        <v>1</v>
      </c>
      <c r="KA11">
        <v>2</v>
      </c>
      <c r="KB11">
        <v>2</v>
      </c>
      <c r="KC11">
        <v>1</v>
      </c>
      <c r="KD11">
        <v>1</v>
      </c>
      <c r="KE11">
        <v>2</v>
      </c>
    </row>
    <row r="12" spans="1:291">
      <c r="A12">
        <v>10</v>
      </c>
      <c r="B12">
        <v>6608456020</v>
      </c>
      <c r="C12">
        <v>167139231</v>
      </c>
      <c r="D12" s="48">
        <v>43102.528784722221</v>
      </c>
      <c r="E12" s="180">
        <v>43102.552141203712</v>
      </c>
      <c r="F12" t="s">
        <v>3415</v>
      </c>
      <c r="K12" t="s">
        <v>292</v>
      </c>
      <c r="L12" t="s">
        <v>3416</v>
      </c>
      <c r="M12" t="s">
        <v>209</v>
      </c>
      <c r="N12" t="s">
        <v>209</v>
      </c>
      <c r="O12" t="s">
        <v>799</v>
      </c>
      <c r="P12" t="s">
        <v>799</v>
      </c>
      <c r="Q12" t="s">
        <v>2365</v>
      </c>
      <c r="R12" t="s">
        <v>799</v>
      </c>
      <c r="S12" t="s">
        <v>3112</v>
      </c>
      <c r="T12" t="s">
        <v>209</v>
      </c>
      <c r="U12" t="s">
        <v>1001</v>
      </c>
      <c r="V12" t="s">
        <v>604</v>
      </c>
      <c r="W12" t="s">
        <v>3417</v>
      </c>
      <c r="X12" s="11">
        <v>43009</v>
      </c>
      <c r="Y12">
        <v>21</v>
      </c>
      <c r="Z12" t="s">
        <v>3418</v>
      </c>
      <c r="AA12" t="s">
        <v>980</v>
      </c>
      <c r="AB12" t="s">
        <v>1049</v>
      </c>
      <c r="AC12" t="s">
        <v>209</v>
      </c>
      <c r="AD12" t="s">
        <v>1523</v>
      </c>
      <c r="AE12" t="s">
        <v>1523</v>
      </c>
      <c r="AF12" t="s">
        <v>1523</v>
      </c>
      <c r="AG12" s="288" t="s">
        <v>1523</v>
      </c>
      <c r="AH12" t="s">
        <v>1523</v>
      </c>
      <c r="AI12" t="s">
        <v>1523</v>
      </c>
      <c r="AJ12" t="s">
        <v>1523</v>
      </c>
      <c r="AK12" t="s">
        <v>1523</v>
      </c>
      <c r="AL12" t="s">
        <v>1523</v>
      </c>
      <c r="AV12">
        <v>4</v>
      </c>
      <c r="AW12">
        <v>4</v>
      </c>
      <c r="AX12">
        <v>5</v>
      </c>
      <c r="AY12">
        <v>5</v>
      </c>
      <c r="AZ12">
        <v>2</v>
      </c>
      <c r="DC12">
        <v>-1</v>
      </c>
      <c r="DD12" t="s">
        <v>3419</v>
      </c>
      <c r="DU12">
        <v>-3</v>
      </c>
      <c r="DY12">
        <v>-3</v>
      </c>
      <c r="FC12">
        <v>1</v>
      </c>
      <c r="FM12">
        <v>-3</v>
      </c>
      <c r="FO12">
        <v>-3</v>
      </c>
      <c r="FY12">
        <v>-3</v>
      </c>
      <c r="GE12">
        <v>-3</v>
      </c>
      <c r="GU12">
        <v>-3</v>
      </c>
      <c r="GW12">
        <v>-3</v>
      </c>
      <c r="HC12">
        <v>-3</v>
      </c>
      <c r="HD12" t="s">
        <v>3420</v>
      </c>
      <c r="HS12">
        <v>4</v>
      </c>
      <c r="HT12">
        <v>3</v>
      </c>
      <c r="HU12">
        <v>2</v>
      </c>
      <c r="HV12">
        <v>3</v>
      </c>
      <c r="HW12">
        <v>3</v>
      </c>
      <c r="HX12">
        <v>2</v>
      </c>
      <c r="HY12">
        <v>3</v>
      </c>
      <c r="HZ12">
        <v>2</v>
      </c>
      <c r="IA12">
        <v>2</v>
      </c>
      <c r="IB12">
        <v>2</v>
      </c>
      <c r="IC12">
        <v>3</v>
      </c>
      <c r="ID12">
        <v>4</v>
      </c>
      <c r="IE12">
        <v>3</v>
      </c>
      <c r="IF12">
        <v>2</v>
      </c>
      <c r="IG12">
        <v>2</v>
      </c>
      <c r="IH12">
        <v>2</v>
      </c>
      <c r="II12">
        <v>3</v>
      </c>
      <c r="IJ12">
        <v>3</v>
      </c>
      <c r="IK12">
        <v>1</v>
      </c>
      <c r="IL12">
        <v>2</v>
      </c>
      <c r="IM12">
        <v>3</v>
      </c>
      <c r="IN12">
        <v>3</v>
      </c>
      <c r="IO12">
        <v>2</v>
      </c>
      <c r="IP12">
        <v>4</v>
      </c>
      <c r="IQ12">
        <v>4</v>
      </c>
      <c r="IR12">
        <v>3</v>
      </c>
      <c r="IS12">
        <v>2</v>
      </c>
      <c r="IT12">
        <v>2</v>
      </c>
      <c r="IU12">
        <v>2</v>
      </c>
      <c r="IV12">
        <v>4</v>
      </c>
      <c r="IW12">
        <v>3</v>
      </c>
      <c r="IX12">
        <v>2</v>
      </c>
      <c r="IY12">
        <v>3</v>
      </c>
      <c r="IZ12">
        <v>2</v>
      </c>
      <c r="JA12">
        <v>3</v>
      </c>
      <c r="JB12">
        <v>2</v>
      </c>
      <c r="JC12">
        <v>3</v>
      </c>
      <c r="JD12">
        <v>2</v>
      </c>
      <c r="JE12">
        <v>2</v>
      </c>
      <c r="JF12">
        <v>3</v>
      </c>
      <c r="JG12">
        <v>4</v>
      </c>
      <c r="JH12">
        <v>3</v>
      </c>
      <c r="JI12">
        <v>3</v>
      </c>
      <c r="JJ12">
        <v>1</v>
      </c>
      <c r="JK12">
        <v>2</v>
      </c>
      <c r="JL12">
        <v>1</v>
      </c>
      <c r="JM12">
        <v>3</v>
      </c>
      <c r="JN12">
        <v>1</v>
      </c>
      <c r="JO12">
        <v>3</v>
      </c>
      <c r="JP12">
        <v>3</v>
      </c>
      <c r="JQ12">
        <v>3</v>
      </c>
      <c r="JR12">
        <v>3</v>
      </c>
      <c r="JS12">
        <v>3</v>
      </c>
      <c r="JT12">
        <v>3</v>
      </c>
      <c r="JU12">
        <v>3</v>
      </c>
      <c r="JV12">
        <v>3</v>
      </c>
      <c r="JW12">
        <v>2</v>
      </c>
      <c r="JX12">
        <v>3</v>
      </c>
      <c r="JY12">
        <v>2</v>
      </c>
      <c r="JZ12">
        <v>3</v>
      </c>
      <c r="KA12">
        <v>3</v>
      </c>
      <c r="KB12">
        <v>2</v>
      </c>
      <c r="KC12">
        <v>3</v>
      </c>
      <c r="KD12">
        <v>2</v>
      </c>
      <c r="KE12">
        <v>2</v>
      </c>
    </row>
    <row r="13" spans="1:291">
      <c r="A13">
        <v>11</v>
      </c>
      <c r="B13">
        <v>6617120027</v>
      </c>
      <c r="C13">
        <v>167139231</v>
      </c>
      <c r="D13" s="48">
        <v>43108.578912037039</v>
      </c>
      <c r="E13" s="180">
        <v>43108.585509259261</v>
      </c>
      <c r="F13" t="s">
        <v>3524</v>
      </c>
      <c r="K13" t="s">
        <v>3525</v>
      </c>
      <c r="L13" t="s">
        <v>291</v>
      </c>
      <c r="M13" t="s">
        <v>3526</v>
      </c>
      <c r="N13" t="s">
        <v>381</v>
      </c>
      <c r="O13" t="s">
        <v>780</v>
      </c>
      <c r="P13" t="s">
        <v>780</v>
      </c>
      <c r="Q13" t="s">
        <v>799</v>
      </c>
      <c r="R13" t="s">
        <v>3527</v>
      </c>
      <c r="S13" t="s">
        <v>3528</v>
      </c>
      <c r="T13" t="s">
        <v>3528</v>
      </c>
      <c r="U13" t="s">
        <v>1523</v>
      </c>
      <c r="V13" t="s">
        <v>1523</v>
      </c>
      <c r="W13" t="s">
        <v>1523</v>
      </c>
      <c r="X13" s="11" t="s">
        <v>1523</v>
      </c>
      <c r="Y13" t="s">
        <v>1523</v>
      </c>
      <c r="Z13" t="s">
        <v>1523</v>
      </c>
      <c r="AA13" t="s">
        <v>1523</v>
      </c>
      <c r="AB13" t="s">
        <v>1523</v>
      </c>
      <c r="AC13" t="s">
        <v>1523</v>
      </c>
      <c r="AD13" t="s">
        <v>1523</v>
      </c>
      <c r="AE13" t="s">
        <v>1523</v>
      </c>
      <c r="AF13" t="s">
        <v>1523</v>
      </c>
      <c r="AG13" s="288" t="s">
        <v>1523</v>
      </c>
      <c r="AH13" t="s">
        <v>1523</v>
      </c>
      <c r="AI13" t="s">
        <v>1523</v>
      </c>
      <c r="AJ13" t="s">
        <v>1523</v>
      </c>
      <c r="AK13" t="s">
        <v>1523</v>
      </c>
      <c r="AL13" t="s">
        <v>1523</v>
      </c>
      <c r="AV13">
        <v>3</v>
      </c>
      <c r="AW13">
        <v>4</v>
      </c>
      <c r="AX13">
        <v>5</v>
      </c>
      <c r="AY13">
        <v>3</v>
      </c>
      <c r="AZ13">
        <v>2</v>
      </c>
      <c r="CI13">
        <v>-2</v>
      </c>
      <c r="CJ13" t="s">
        <v>3529</v>
      </c>
      <c r="EC13">
        <v>2</v>
      </c>
      <c r="ED13" t="s">
        <v>3530</v>
      </c>
      <c r="HS13">
        <v>2</v>
      </c>
      <c r="HT13">
        <v>2</v>
      </c>
      <c r="HU13">
        <v>3</v>
      </c>
      <c r="HV13">
        <v>3</v>
      </c>
      <c r="HW13">
        <v>3</v>
      </c>
      <c r="HX13">
        <v>2</v>
      </c>
      <c r="HY13">
        <v>2</v>
      </c>
      <c r="HZ13">
        <v>2</v>
      </c>
      <c r="IA13">
        <v>3</v>
      </c>
      <c r="IB13">
        <v>3</v>
      </c>
      <c r="IC13">
        <v>4</v>
      </c>
      <c r="ID13">
        <v>3</v>
      </c>
      <c r="IE13">
        <v>3</v>
      </c>
      <c r="IF13">
        <v>2</v>
      </c>
      <c r="IG13">
        <v>2</v>
      </c>
      <c r="IH13">
        <v>3</v>
      </c>
      <c r="II13">
        <v>2</v>
      </c>
      <c r="IJ13">
        <v>3</v>
      </c>
      <c r="IK13">
        <v>2</v>
      </c>
      <c r="IL13">
        <v>4</v>
      </c>
      <c r="IM13">
        <v>2</v>
      </c>
      <c r="IN13">
        <v>3</v>
      </c>
      <c r="IO13">
        <v>2</v>
      </c>
      <c r="IP13">
        <v>4</v>
      </c>
      <c r="IQ13">
        <v>4</v>
      </c>
      <c r="IR13">
        <v>2</v>
      </c>
      <c r="IS13">
        <v>3</v>
      </c>
      <c r="IT13">
        <v>3</v>
      </c>
      <c r="IU13">
        <v>2</v>
      </c>
      <c r="IV13">
        <v>4</v>
      </c>
      <c r="IW13">
        <v>4</v>
      </c>
      <c r="IX13">
        <v>3</v>
      </c>
      <c r="IY13">
        <v>2</v>
      </c>
      <c r="IZ13">
        <v>3</v>
      </c>
      <c r="JA13">
        <v>3</v>
      </c>
      <c r="JB13">
        <v>4</v>
      </c>
      <c r="JC13">
        <v>3</v>
      </c>
      <c r="JD13">
        <v>3</v>
      </c>
      <c r="JE13">
        <v>1</v>
      </c>
      <c r="JF13">
        <v>3</v>
      </c>
      <c r="JG13">
        <v>4</v>
      </c>
      <c r="JH13">
        <v>2</v>
      </c>
      <c r="JI13">
        <v>3</v>
      </c>
      <c r="JJ13">
        <v>2</v>
      </c>
      <c r="JK13">
        <v>3</v>
      </c>
      <c r="JL13">
        <v>3</v>
      </c>
      <c r="JM13">
        <v>2</v>
      </c>
      <c r="JN13">
        <v>2</v>
      </c>
      <c r="JO13">
        <v>2</v>
      </c>
      <c r="JP13">
        <v>3</v>
      </c>
      <c r="JQ13">
        <v>4</v>
      </c>
      <c r="JR13">
        <v>3</v>
      </c>
      <c r="JS13">
        <v>4</v>
      </c>
      <c r="JT13">
        <v>4</v>
      </c>
      <c r="JU13">
        <v>3</v>
      </c>
      <c r="JV13">
        <v>2</v>
      </c>
      <c r="JW13">
        <v>3</v>
      </c>
      <c r="JX13">
        <v>4</v>
      </c>
      <c r="JY13">
        <v>2</v>
      </c>
      <c r="JZ13">
        <v>2</v>
      </c>
      <c r="KA13">
        <v>2</v>
      </c>
      <c r="KB13">
        <v>1</v>
      </c>
      <c r="KC13">
        <v>2</v>
      </c>
      <c r="KD13">
        <v>1</v>
      </c>
      <c r="KE13">
        <v>4</v>
      </c>
    </row>
    <row r="14" spans="1:291">
      <c r="A14">
        <v>12</v>
      </c>
      <c r="B14">
        <v>6643665716</v>
      </c>
      <c r="C14">
        <v>167139231</v>
      </c>
      <c r="D14" s="48">
        <v>43121.896122685182</v>
      </c>
      <c r="E14" s="180">
        <v>43121.905671296299</v>
      </c>
      <c r="F14" t="s">
        <v>3681</v>
      </c>
      <c r="K14" t="s">
        <v>317</v>
      </c>
      <c r="L14" t="s">
        <v>318</v>
      </c>
      <c r="M14" t="s">
        <v>3682</v>
      </c>
      <c r="N14" t="s">
        <v>381</v>
      </c>
      <c r="O14" t="s">
        <v>974</v>
      </c>
      <c r="P14" t="s">
        <v>1045</v>
      </c>
      <c r="Q14" t="s">
        <v>798</v>
      </c>
      <c r="R14" t="s">
        <v>3683</v>
      </c>
      <c r="T14" t="s">
        <v>209</v>
      </c>
      <c r="U14" t="s">
        <v>1523</v>
      </c>
      <c r="V14" t="s">
        <v>1523</v>
      </c>
      <c r="W14" t="s">
        <v>1523</v>
      </c>
      <c r="X14" s="11" t="s">
        <v>1523</v>
      </c>
      <c r="Y14" t="s">
        <v>1523</v>
      </c>
      <c r="Z14" t="s">
        <v>1523</v>
      </c>
      <c r="AA14" t="s">
        <v>1523</v>
      </c>
      <c r="AB14" t="s">
        <v>1523</v>
      </c>
      <c r="AC14" t="s">
        <v>1523</v>
      </c>
      <c r="AD14" t="s">
        <v>1523</v>
      </c>
      <c r="AE14" t="s">
        <v>1523</v>
      </c>
      <c r="AF14" t="s">
        <v>1523</v>
      </c>
      <c r="AG14" s="288" t="s">
        <v>1523</v>
      </c>
      <c r="AH14" t="s">
        <v>1523</v>
      </c>
      <c r="AI14" t="s">
        <v>1523</v>
      </c>
      <c r="AJ14" t="s">
        <v>1523</v>
      </c>
      <c r="AK14" t="s">
        <v>1523</v>
      </c>
      <c r="AL14" t="s">
        <v>1523</v>
      </c>
      <c r="AV14">
        <v>6</v>
      </c>
      <c r="AW14">
        <v>6</v>
      </c>
      <c r="AX14">
        <v>6</v>
      </c>
      <c r="AY14">
        <v>6</v>
      </c>
      <c r="AZ14">
        <v>5</v>
      </c>
      <c r="BE14">
        <v>1</v>
      </c>
      <c r="BY14">
        <v>4</v>
      </c>
      <c r="BZ14" t="s">
        <v>2947</v>
      </c>
      <c r="DY14">
        <v>1</v>
      </c>
      <c r="DZ14" t="s">
        <v>2947</v>
      </c>
      <c r="FE14">
        <v>3</v>
      </c>
      <c r="FF14" t="s">
        <v>3684</v>
      </c>
      <c r="FK14">
        <v>2</v>
      </c>
      <c r="FL14" t="s">
        <v>3685</v>
      </c>
      <c r="FS14">
        <v>-2</v>
      </c>
      <c r="FT14" t="s">
        <v>3685</v>
      </c>
      <c r="GM14">
        <v>4</v>
      </c>
      <c r="GN14" t="s">
        <v>3686</v>
      </c>
      <c r="GY14">
        <v>1</v>
      </c>
      <c r="GZ14" t="s">
        <v>3687</v>
      </c>
      <c r="HS14">
        <v>2</v>
      </c>
      <c r="HT14">
        <v>1</v>
      </c>
      <c r="HU14">
        <v>2</v>
      </c>
      <c r="HV14">
        <v>2</v>
      </c>
      <c r="HW14">
        <v>4</v>
      </c>
      <c r="HX14">
        <v>1</v>
      </c>
      <c r="HY14">
        <v>2</v>
      </c>
      <c r="HZ14">
        <v>2</v>
      </c>
      <c r="IA14">
        <v>1</v>
      </c>
      <c r="IB14">
        <v>2</v>
      </c>
      <c r="IC14">
        <v>4</v>
      </c>
      <c r="ID14">
        <v>4</v>
      </c>
      <c r="IE14">
        <v>4</v>
      </c>
      <c r="IF14">
        <v>2</v>
      </c>
      <c r="IG14">
        <v>2</v>
      </c>
      <c r="IH14">
        <v>3</v>
      </c>
      <c r="II14">
        <v>2</v>
      </c>
      <c r="IJ14">
        <v>2</v>
      </c>
      <c r="IK14">
        <v>1</v>
      </c>
      <c r="IL14">
        <v>4</v>
      </c>
      <c r="IM14">
        <v>1</v>
      </c>
      <c r="IN14">
        <v>1</v>
      </c>
      <c r="IO14">
        <v>1</v>
      </c>
      <c r="IP14">
        <v>4</v>
      </c>
      <c r="IQ14">
        <v>3</v>
      </c>
      <c r="IR14">
        <v>4</v>
      </c>
      <c r="IS14">
        <v>1</v>
      </c>
      <c r="IT14">
        <v>2</v>
      </c>
      <c r="IU14">
        <v>1</v>
      </c>
      <c r="IV14">
        <v>2</v>
      </c>
      <c r="IW14">
        <v>4</v>
      </c>
      <c r="IX14">
        <v>2</v>
      </c>
      <c r="IY14">
        <v>1</v>
      </c>
      <c r="IZ14">
        <v>1</v>
      </c>
      <c r="JA14">
        <v>2</v>
      </c>
      <c r="JB14">
        <v>2</v>
      </c>
      <c r="JC14">
        <v>2</v>
      </c>
      <c r="JD14">
        <v>2</v>
      </c>
      <c r="JE14">
        <v>2</v>
      </c>
      <c r="JF14">
        <v>3</v>
      </c>
      <c r="JG14">
        <v>4</v>
      </c>
      <c r="JH14">
        <v>3</v>
      </c>
      <c r="JI14">
        <v>2</v>
      </c>
      <c r="JJ14">
        <v>2</v>
      </c>
      <c r="JK14">
        <v>2</v>
      </c>
      <c r="JL14">
        <v>2</v>
      </c>
      <c r="JM14">
        <v>1</v>
      </c>
      <c r="JN14">
        <v>2</v>
      </c>
      <c r="JO14">
        <v>2</v>
      </c>
      <c r="JP14">
        <v>1</v>
      </c>
      <c r="JQ14">
        <v>1</v>
      </c>
      <c r="JR14">
        <v>1</v>
      </c>
      <c r="JS14">
        <v>2</v>
      </c>
      <c r="JT14">
        <v>2</v>
      </c>
      <c r="JU14">
        <v>1</v>
      </c>
      <c r="JV14">
        <v>3</v>
      </c>
      <c r="JW14">
        <v>1</v>
      </c>
      <c r="JX14">
        <v>1</v>
      </c>
      <c r="JY14">
        <v>1</v>
      </c>
      <c r="JZ14">
        <v>1</v>
      </c>
      <c r="KA14">
        <v>1</v>
      </c>
      <c r="KB14">
        <v>1</v>
      </c>
      <c r="KC14">
        <v>2</v>
      </c>
      <c r="KD14">
        <v>1</v>
      </c>
      <c r="KE14">
        <v>4</v>
      </c>
    </row>
    <row r="15" spans="1:291">
      <c r="A15">
        <v>13</v>
      </c>
      <c r="B15">
        <v>6630741777</v>
      </c>
      <c r="C15">
        <v>167139231</v>
      </c>
      <c r="D15" s="48">
        <v>43115.495810185188</v>
      </c>
      <c r="E15" s="180">
        <v>43115.503113425933</v>
      </c>
      <c r="F15" t="s">
        <v>364</v>
      </c>
      <c r="K15" t="s">
        <v>319</v>
      </c>
      <c r="L15" t="s">
        <v>320</v>
      </c>
      <c r="M15" t="s">
        <v>209</v>
      </c>
      <c r="N15" t="s">
        <v>3542</v>
      </c>
      <c r="O15" t="s">
        <v>975</v>
      </c>
      <c r="P15" t="s">
        <v>975</v>
      </c>
      <c r="Q15" t="s">
        <v>975</v>
      </c>
      <c r="R15" t="s">
        <v>209</v>
      </c>
      <c r="T15" t="s">
        <v>209</v>
      </c>
      <c r="U15" t="s">
        <v>1523</v>
      </c>
      <c r="V15" t="s">
        <v>1523</v>
      </c>
      <c r="W15" t="s">
        <v>1523</v>
      </c>
      <c r="X15" s="11" t="s">
        <v>1523</v>
      </c>
      <c r="Y15" t="s">
        <v>1523</v>
      </c>
      <c r="Z15" t="s">
        <v>1523</v>
      </c>
      <c r="AA15" t="s">
        <v>1523</v>
      </c>
      <c r="AB15" t="s">
        <v>1523</v>
      </c>
      <c r="AC15" t="s">
        <v>1523</v>
      </c>
      <c r="AD15" t="s">
        <v>1523</v>
      </c>
      <c r="AE15" t="s">
        <v>1523</v>
      </c>
      <c r="AF15" t="s">
        <v>1523</v>
      </c>
      <c r="AG15" s="288" t="s">
        <v>1523</v>
      </c>
      <c r="AH15" t="s">
        <v>1523</v>
      </c>
      <c r="AI15" t="s">
        <v>1523</v>
      </c>
      <c r="AJ15" t="s">
        <v>1523</v>
      </c>
      <c r="AK15" t="s">
        <v>1523</v>
      </c>
      <c r="AL15" t="s">
        <v>1523</v>
      </c>
      <c r="AV15">
        <v>5</v>
      </c>
      <c r="AW15">
        <v>5</v>
      </c>
      <c r="AX15">
        <v>5</v>
      </c>
      <c r="AY15">
        <v>7</v>
      </c>
      <c r="AZ15">
        <v>5</v>
      </c>
      <c r="BY15">
        <v>4</v>
      </c>
      <c r="BZ15" t="s">
        <v>3543</v>
      </c>
      <c r="EK15">
        <v>-4</v>
      </c>
      <c r="EL15" t="s">
        <v>3544</v>
      </c>
      <c r="FA15">
        <v>-2</v>
      </c>
      <c r="FB15" t="s">
        <v>3545</v>
      </c>
      <c r="GS15">
        <v>-1</v>
      </c>
      <c r="GT15" t="s">
        <v>3546</v>
      </c>
      <c r="HS15">
        <v>2</v>
      </c>
      <c r="HT15">
        <v>2</v>
      </c>
      <c r="HU15">
        <v>4</v>
      </c>
      <c r="HV15">
        <v>3</v>
      </c>
      <c r="HW15">
        <v>4</v>
      </c>
      <c r="HX15">
        <v>2</v>
      </c>
      <c r="HY15">
        <v>3</v>
      </c>
      <c r="HZ15">
        <v>1</v>
      </c>
      <c r="IA15">
        <v>1</v>
      </c>
      <c r="IB15">
        <v>3</v>
      </c>
      <c r="IC15">
        <v>4</v>
      </c>
      <c r="ID15">
        <v>4</v>
      </c>
      <c r="IE15">
        <v>4</v>
      </c>
      <c r="IF15">
        <v>4</v>
      </c>
      <c r="IG15">
        <v>3</v>
      </c>
      <c r="IH15">
        <v>3</v>
      </c>
      <c r="II15">
        <v>2</v>
      </c>
      <c r="IJ15">
        <v>2</v>
      </c>
      <c r="IK15">
        <v>1</v>
      </c>
      <c r="IL15">
        <v>3</v>
      </c>
      <c r="IM15">
        <v>2</v>
      </c>
      <c r="IN15">
        <v>2</v>
      </c>
      <c r="IO15">
        <v>2</v>
      </c>
      <c r="IP15">
        <v>2</v>
      </c>
      <c r="IQ15">
        <v>3</v>
      </c>
      <c r="IR15">
        <v>2</v>
      </c>
      <c r="IS15">
        <v>2</v>
      </c>
      <c r="IT15">
        <v>3</v>
      </c>
      <c r="IU15">
        <v>2</v>
      </c>
      <c r="IV15">
        <v>2</v>
      </c>
      <c r="IW15">
        <v>4</v>
      </c>
      <c r="IX15">
        <v>4</v>
      </c>
      <c r="IY15">
        <v>2</v>
      </c>
      <c r="IZ15">
        <v>3</v>
      </c>
      <c r="JA15">
        <v>4</v>
      </c>
      <c r="JB15">
        <v>4</v>
      </c>
      <c r="JC15">
        <v>2</v>
      </c>
      <c r="JD15">
        <v>2</v>
      </c>
      <c r="JE15">
        <v>2</v>
      </c>
      <c r="JF15">
        <v>2</v>
      </c>
      <c r="JG15">
        <v>4</v>
      </c>
      <c r="JH15">
        <v>3</v>
      </c>
      <c r="JI15">
        <v>3</v>
      </c>
      <c r="JJ15">
        <v>4</v>
      </c>
      <c r="JK15">
        <v>3</v>
      </c>
      <c r="JL15">
        <v>1</v>
      </c>
      <c r="JM15">
        <v>2</v>
      </c>
      <c r="JN15">
        <v>2</v>
      </c>
      <c r="JO15">
        <v>2</v>
      </c>
      <c r="JP15">
        <v>2</v>
      </c>
      <c r="JQ15">
        <v>3</v>
      </c>
      <c r="JR15">
        <v>2</v>
      </c>
      <c r="JS15">
        <v>2</v>
      </c>
      <c r="JT15">
        <v>3</v>
      </c>
      <c r="JU15">
        <v>2</v>
      </c>
      <c r="JV15">
        <v>2</v>
      </c>
      <c r="JW15">
        <v>3</v>
      </c>
      <c r="JX15">
        <v>1</v>
      </c>
      <c r="JY15">
        <v>2</v>
      </c>
      <c r="JZ15">
        <v>2</v>
      </c>
      <c r="KA15">
        <v>1</v>
      </c>
      <c r="KB15">
        <v>1</v>
      </c>
      <c r="KC15">
        <v>2</v>
      </c>
      <c r="KD15">
        <v>2</v>
      </c>
      <c r="KE15">
        <v>4</v>
      </c>
    </row>
    <row r="16" spans="1:291">
      <c r="A16">
        <v>14</v>
      </c>
      <c r="B16">
        <v>6690506778</v>
      </c>
      <c r="C16">
        <v>167139231</v>
      </c>
      <c r="D16" s="48">
        <v>43143.876296296286</v>
      </c>
      <c r="E16" s="180">
        <v>43143.88349537037</v>
      </c>
      <c r="F16" t="s">
        <v>4178</v>
      </c>
      <c r="K16" t="s">
        <v>333</v>
      </c>
      <c r="L16" t="s">
        <v>334</v>
      </c>
      <c r="M16" t="s">
        <v>209</v>
      </c>
      <c r="N16" t="s">
        <v>381</v>
      </c>
      <c r="O16" t="s">
        <v>798</v>
      </c>
      <c r="P16" t="s">
        <v>798</v>
      </c>
      <c r="Q16" t="s">
        <v>798</v>
      </c>
      <c r="R16" t="s">
        <v>974</v>
      </c>
      <c r="S16" t="s">
        <v>1523</v>
      </c>
      <c r="T16" t="s">
        <v>209</v>
      </c>
      <c r="U16" t="s">
        <v>1523</v>
      </c>
      <c r="V16" t="s">
        <v>1523</v>
      </c>
      <c r="W16" t="s">
        <v>1523</v>
      </c>
      <c r="X16" s="11" t="s">
        <v>1523</v>
      </c>
      <c r="Y16" t="s">
        <v>1523</v>
      </c>
      <c r="Z16" t="s">
        <v>1523</v>
      </c>
      <c r="AA16" t="s">
        <v>1523</v>
      </c>
      <c r="AB16" t="s">
        <v>1523</v>
      </c>
      <c r="AC16" t="s">
        <v>1523</v>
      </c>
      <c r="AD16" t="s">
        <v>1523</v>
      </c>
      <c r="AE16" t="s">
        <v>1523</v>
      </c>
      <c r="AF16" t="s">
        <v>1523</v>
      </c>
      <c r="AG16" s="288" t="s">
        <v>1523</v>
      </c>
      <c r="AH16" t="s">
        <v>1523</v>
      </c>
      <c r="AI16" t="s">
        <v>1523</v>
      </c>
      <c r="AJ16" t="s">
        <v>1523</v>
      </c>
      <c r="AK16" t="s">
        <v>1523</v>
      </c>
      <c r="AL16" t="s">
        <v>1523</v>
      </c>
      <c r="AV16">
        <v>6</v>
      </c>
      <c r="AW16">
        <v>6</v>
      </c>
      <c r="AX16">
        <v>5</v>
      </c>
      <c r="AY16">
        <v>4</v>
      </c>
      <c r="AZ16">
        <v>6</v>
      </c>
      <c r="DU16">
        <v>4</v>
      </c>
      <c r="DV16" t="s">
        <v>4179</v>
      </c>
      <c r="DY16">
        <v>4</v>
      </c>
      <c r="DZ16" t="s">
        <v>4180</v>
      </c>
      <c r="EM16">
        <v>1</v>
      </c>
      <c r="EQ16">
        <v>3</v>
      </c>
      <c r="FA16">
        <v>2</v>
      </c>
      <c r="FM16">
        <v>-2</v>
      </c>
      <c r="FW16">
        <v>-3</v>
      </c>
      <c r="FX16" t="s">
        <v>4181</v>
      </c>
      <c r="GA16">
        <v>-2</v>
      </c>
      <c r="GE16">
        <v>-4</v>
      </c>
      <c r="GF16" t="s">
        <v>4182</v>
      </c>
      <c r="GM16">
        <v>4</v>
      </c>
      <c r="GN16" t="s">
        <v>4183</v>
      </c>
      <c r="GO16">
        <v>-2</v>
      </c>
      <c r="HC16">
        <v>4</v>
      </c>
      <c r="HD16" t="s">
        <v>4184</v>
      </c>
      <c r="HS16">
        <v>3</v>
      </c>
      <c r="HT16">
        <v>2</v>
      </c>
      <c r="HU16">
        <v>4</v>
      </c>
      <c r="HV16">
        <v>3</v>
      </c>
      <c r="HW16">
        <v>3</v>
      </c>
      <c r="HX16">
        <v>3</v>
      </c>
      <c r="HY16">
        <v>2</v>
      </c>
      <c r="HZ16">
        <v>3</v>
      </c>
      <c r="IA16">
        <v>1</v>
      </c>
      <c r="IB16">
        <v>2</v>
      </c>
      <c r="IC16">
        <v>4</v>
      </c>
      <c r="ID16">
        <v>4</v>
      </c>
      <c r="IE16">
        <v>4</v>
      </c>
      <c r="IF16">
        <v>3</v>
      </c>
      <c r="IG16">
        <v>3</v>
      </c>
      <c r="IH16">
        <v>4</v>
      </c>
      <c r="II16">
        <v>4</v>
      </c>
      <c r="IJ16">
        <v>4</v>
      </c>
      <c r="IK16">
        <v>2</v>
      </c>
      <c r="IL16">
        <v>3</v>
      </c>
      <c r="IM16">
        <v>3</v>
      </c>
      <c r="IN16">
        <v>1</v>
      </c>
      <c r="IO16">
        <v>3</v>
      </c>
      <c r="IP16">
        <v>4</v>
      </c>
      <c r="IQ16">
        <v>4</v>
      </c>
      <c r="IR16">
        <v>4</v>
      </c>
      <c r="IS16">
        <v>2</v>
      </c>
      <c r="IT16">
        <v>2</v>
      </c>
      <c r="IU16">
        <v>3</v>
      </c>
      <c r="IV16">
        <v>3</v>
      </c>
      <c r="IW16">
        <v>4</v>
      </c>
      <c r="IX16">
        <v>3</v>
      </c>
      <c r="IY16">
        <v>3</v>
      </c>
      <c r="IZ16">
        <v>4</v>
      </c>
      <c r="JA16">
        <v>3</v>
      </c>
      <c r="JB16">
        <v>4</v>
      </c>
      <c r="JC16">
        <v>3</v>
      </c>
      <c r="JD16">
        <v>2</v>
      </c>
      <c r="JE16">
        <v>4</v>
      </c>
      <c r="JF16">
        <v>2</v>
      </c>
      <c r="JG16">
        <v>3</v>
      </c>
      <c r="JH16">
        <v>3</v>
      </c>
      <c r="JI16">
        <v>4</v>
      </c>
      <c r="JJ16">
        <v>1</v>
      </c>
      <c r="JK16">
        <v>4</v>
      </c>
      <c r="JL16">
        <v>2</v>
      </c>
      <c r="JM16">
        <v>4</v>
      </c>
      <c r="JN16">
        <v>2</v>
      </c>
      <c r="JO16">
        <v>3</v>
      </c>
      <c r="JP16">
        <v>3</v>
      </c>
      <c r="JQ16">
        <v>4</v>
      </c>
      <c r="JR16">
        <v>3</v>
      </c>
      <c r="JS16">
        <v>3</v>
      </c>
      <c r="JT16">
        <v>4</v>
      </c>
      <c r="JU16">
        <v>3</v>
      </c>
      <c r="JV16">
        <v>4</v>
      </c>
      <c r="JW16">
        <v>3</v>
      </c>
      <c r="JX16">
        <v>1</v>
      </c>
      <c r="JY16">
        <v>4</v>
      </c>
      <c r="JZ16">
        <v>2</v>
      </c>
      <c r="KA16">
        <v>3</v>
      </c>
      <c r="KB16">
        <v>2</v>
      </c>
      <c r="KC16">
        <v>3</v>
      </c>
      <c r="KD16">
        <v>1</v>
      </c>
      <c r="KE16">
        <v>3</v>
      </c>
    </row>
    <row r="17" spans="1:291">
      <c r="A17">
        <v>15</v>
      </c>
      <c r="B17">
        <v>6655282617</v>
      </c>
      <c r="C17">
        <v>167139231</v>
      </c>
      <c r="D17" s="48">
        <v>43126.752453703702</v>
      </c>
      <c r="E17" s="180">
        <v>43126.759386574071</v>
      </c>
      <c r="F17" t="s">
        <v>3871</v>
      </c>
      <c r="K17" t="s">
        <v>3872</v>
      </c>
      <c r="L17" t="s">
        <v>336</v>
      </c>
      <c r="M17" t="s">
        <v>209</v>
      </c>
      <c r="N17" t="s">
        <v>381</v>
      </c>
      <c r="O17" t="s">
        <v>975</v>
      </c>
      <c r="P17" t="s">
        <v>799</v>
      </c>
      <c r="Q17" t="s">
        <v>1037</v>
      </c>
      <c r="R17" t="s">
        <v>799</v>
      </c>
      <c r="S17" t="s">
        <v>3873</v>
      </c>
      <c r="T17" t="s">
        <v>3874</v>
      </c>
      <c r="U17" t="s">
        <v>1055</v>
      </c>
      <c r="V17" t="s">
        <v>603</v>
      </c>
      <c r="W17" t="s">
        <v>2972</v>
      </c>
      <c r="X17" s="11">
        <v>43009</v>
      </c>
      <c r="Y17">
        <v>28</v>
      </c>
      <c r="Z17" t="s">
        <v>3876</v>
      </c>
      <c r="AA17" t="s">
        <v>1117</v>
      </c>
      <c r="AB17" t="s">
        <v>2997</v>
      </c>
      <c r="AC17" t="s">
        <v>381</v>
      </c>
      <c r="AD17" t="s">
        <v>1523</v>
      </c>
      <c r="AE17" t="s">
        <v>1523</v>
      </c>
      <c r="AF17" t="s">
        <v>1523</v>
      </c>
      <c r="AG17" s="288" t="s">
        <v>1523</v>
      </c>
      <c r="AH17" t="s">
        <v>1523</v>
      </c>
      <c r="AI17" t="s">
        <v>1523</v>
      </c>
      <c r="AJ17" t="s">
        <v>1523</v>
      </c>
      <c r="AK17" t="s">
        <v>1523</v>
      </c>
      <c r="AL17" t="s">
        <v>1523</v>
      </c>
      <c r="AV17">
        <v>5</v>
      </c>
      <c r="AW17">
        <v>5</v>
      </c>
      <c r="AX17">
        <v>5</v>
      </c>
      <c r="AY17">
        <v>5</v>
      </c>
      <c r="AZ17">
        <v>5</v>
      </c>
      <c r="BS17">
        <v>-1</v>
      </c>
      <c r="DA17">
        <v>-2</v>
      </c>
      <c r="DC17">
        <v>-3</v>
      </c>
      <c r="DS17">
        <v>-1</v>
      </c>
      <c r="EE17">
        <v>-2</v>
      </c>
      <c r="GI17">
        <v>-1</v>
      </c>
      <c r="GK17">
        <v>-1</v>
      </c>
      <c r="GO17">
        <v>-2</v>
      </c>
      <c r="HS17">
        <v>3</v>
      </c>
      <c r="HT17">
        <v>3</v>
      </c>
      <c r="HU17">
        <v>4</v>
      </c>
      <c r="HV17">
        <v>3</v>
      </c>
      <c r="HW17">
        <v>2</v>
      </c>
      <c r="HX17">
        <v>4</v>
      </c>
      <c r="HY17">
        <v>4</v>
      </c>
      <c r="HZ17">
        <v>2</v>
      </c>
      <c r="IA17">
        <v>2</v>
      </c>
      <c r="IB17">
        <v>2</v>
      </c>
      <c r="IC17">
        <v>4</v>
      </c>
      <c r="ID17">
        <v>3</v>
      </c>
      <c r="IE17">
        <v>3</v>
      </c>
      <c r="IF17">
        <v>3</v>
      </c>
      <c r="IG17">
        <v>3</v>
      </c>
      <c r="IH17">
        <v>3</v>
      </c>
      <c r="II17">
        <v>1</v>
      </c>
      <c r="IJ17">
        <v>4</v>
      </c>
      <c r="IK17">
        <v>1</v>
      </c>
      <c r="IL17">
        <v>2</v>
      </c>
      <c r="IM17">
        <v>4</v>
      </c>
      <c r="IN17">
        <v>2</v>
      </c>
      <c r="IO17">
        <v>2</v>
      </c>
      <c r="IP17">
        <v>2</v>
      </c>
      <c r="IQ17">
        <v>2</v>
      </c>
      <c r="IR17">
        <v>3</v>
      </c>
      <c r="IS17">
        <v>1</v>
      </c>
      <c r="IT17">
        <v>2</v>
      </c>
      <c r="IU17">
        <v>2</v>
      </c>
      <c r="IV17">
        <v>2</v>
      </c>
      <c r="IW17">
        <v>2</v>
      </c>
      <c r="IX17">
        <v>2</v>
      </c>
      <c r="IY17">
        <v>1</v>
      </c>
      <c r="IZ17">
        <v>2</v>
      </c>
      <c r="JA17">
        <v>2</v>
      </c>
      <c r="JB17">
        <v>2</v>
      </c>
      <c r="JC17">
        <v>2</v>
      </c>
      <c r="JD17">
        <v>2</v>
      </c>
      <c r="JE17">
        <v>2</v>
      </c>
      <c r="JF17">
        <v>1</v>
      </c>
      <c r="JG17">
        <v>1</v>
      </c>
      <c r="JH17">
        <v>1</v>
      </c>
      <c r="JI17">
        <v>2</v>
      </c>
      <c r="JJ17">
        <v>2</v>
      </c>
      <c r="JK17">
        <v>2</v>
      </c>
      <c r="JL17">
        <v>1</v>
      </c>
      <c r="JM17">
        <v>1</v>
      </c>
      <c r="JN17">
        <v>2</v>
      </c>
      <c r="JO17">
        <v>1</v>
      </c>
      <c r="JP17">
        <v>1</v>
      </c>
      <c r="JQ17">
        <v>1</v>
      </c>
      <c r="JR17">
        <v>2</v>
      </c>
      <c r="JS17">
        <v>2</v>
      </c>
      <c r="JT17">
        <v>2</v>
      </c>
      <c r="JU17">
        <v>2</v>
      </c>
      <c r="JV17">
        <v>2</v>
      </c>
      <c r="JW17">
        <v>2</v>
      </c>
      <c r="JX17">
        <v>1</v>
      </c>
      <c r="JY17">
        <v>2</v>
      </c>
      <c r="JZ17">
        <v>1</v>
      </c>
      <c r="KA17">
        <v>2</v>
      </c>
      <c r="KB17">
        <v>3</v>
      </c>
      <c r="KC17">
        <v>1</v>
      </c>
      <c r="KD17">
        <v>2</v>
      </c>
      <c r="KE17">
        <v>2</v>
      </c>
    </row>
    <row r="18" spans="1:291">
      <c r="A18">
        <v>16</v>
      </c>
      <c r="B18">
        <v>6649886619</v>
      </c>
      <c r="C18">
        <v>167139231</v>
      </c>
      <c r="D18" s="48">
        <v>43124.612928240742</v>
      </c>
      <c r="E18" s="180">
        <v>43124.625775462962</v>
      </c>
      <c r="F18" t="s">
        <v>3870</v>
      </c>
      <c r="K18" t="s">
        <v>349</v>
      </c>
      <c r="L18" t="s">
        <v>350</v>
      </c>
      <c r="M18" t="s">
        <v>209</v>
      </c>
      <c r="N18" t="s">
        <v>209</v>
      </c>
      <c r="O18" t="s">
        <v>2365</v>
      </c>
      <c r="P18" t="s">
        <v>798</v>
      </c>
      <c r="Q18" t="s">
        <v>798</v>
      </c>
      <c r="R18" t="s">
        <v>209</v>
      </c>
      <c r="U18" t="s">
        <v>1523</v>
      </c>
      <c r="V18" t="s">
        <v>1523</v>
      </c>
      <c r="W18" t="s">
        <v>1523</v>
      </c>
      <c r="X18" s="11" t="s">
        <v>1523</v>
      </c>
      <c r="Y18" t="s">
        <v>1523</v>
      </c>
      <c r="Z18" t="s">
        <v>1523</v>
      </c>
      <c r="AA18" t="s">
        <v>1523</v>
      </c>
      <c r="AB18" t="s">
        <v>1523</v>
      </c>
      <c r="AC18" t="s">
        <v>1523</v>
      </c>
      <c r="AD18" t="s">
        <v>1523</v>
      </c>
      <c r="AE18" t="s">
        <v>1523</v>
      </c>
      <c r="AF18" t="s">
        <v>1523</v>
      </c>
      <c r="AG18" s="288" t="s">
        <v>1523</v>
      </c>
      <c r="AH18" t="s">
        <v>1523</v>
      </c>
      <c r="AI18" t="s">
        <v>1523</v>
      </c>
      <c r="AJ18" t="s">
        <v>1523</v>
      </c>
      <c r="AK18" t="s">
        <v>1523</v>
      </c>
      <c r="AL18" t="s">
        <v>1523</v>
      </c>
      <c r="AV18">
        <v>5</v>
      </c>
      <c r="AW18">
        <v>6</v>
      </c>
      <c r="AX18">
        <v>6</v>
      </c>
      <c r="AY18">
        <v>6</v>
      </c>
      <c r="AZ18">
        <v>6</v>
      </c>
      <c r="HS18">
        <v>4</v>
      </c>
      <c r="HT18">
        <v>2</v>
      </c>
      <c r="HU18">
        <v>4</v>
      </c>
      <c r="HV18">
        <v>3</v>
      </c>
      <c r="HW18">
        <v>4</v>
      </c>
      <c r="HX18">
        <v>3</v>
      </c>
      <c r="HY18">
        <v>3</v>
      </c>
      <c r="HZ18">
        <v>4</v>
      </c>
      <c r="IA18">
        <v>1</v>
      </c>
      <c r="IB18">
        <v>1</v>
      </c>
      <c r="IC18">
        <v>4</v>
      </c>
      <c r="ID18">
        <v>4</v>
      </c>
      <c r="IE18">
        <v>4</v>
      </c>
      <c r="IF18">
        <v>2</v>
      </c>
      <c r="IG18">
        <v>3</v>
      </c>
      <c r="IH18">
        <v>4</v>
      </c>
      <c r="II18">
        <v>3</v>
      </c>
      <c r="IJ18">
        <v>2</v>
      </c>
      <c r="IK18">
        <v>1</v>
      </c>
      <c r="IL18">
        <v>4</v>
      </c>
      <c r="IM18">
        <v>2</v>
      </c>
      <c r="IN18">
        <v>3</v>
      </c>
      <c r="IO18">
        <v>4</v>
      </c>
      <c r="IP18">
        <v>4</v>
      </c>
      <c r="IQ18">
        <v>4</v>
      </c>
      <c r="IR18">
        <v>4</v>
      </c>
      <c r="IS18">
        <v>4</v>
      </c>
      <c r="IT18">
        <v>3</v>
      </c>
      <c r="IU18">
        <v>2</v>
      </c>
      <c r="IV18">
        <v>2</v>
      </c>
      <c r="IW18">
        <v>4</v>
      </c>
      <c r="IX18">
        <v>3</v>
      </c>
      <c r="IY18">
        <v>4</v>
      </c>
      <c r="IZ18">
        <v>4</v>
      </c>
      <c r="JA18">
        <v>3</v>
      </c>
      <c r="JB18">
        <v>2</v>
      </c>
      <c r="JC18">
        <v>4</v>
      </c>
      <c r="JD18">
        <v>3</v>
      </c>
      <c r="JE18">
        <v>1</v>
      </c>
      <c r="JF18">
        <v>2</v>
      </c>
      <c r="JG18">
        <v>4</v>
      </c>
      <c r="JH18">
        <v>2</v>
      </c>
      <c r="JI18">
        <v>4</v>
      </c>
      <c r="JJ18">
        <v>4</v>
      </c>
      <c r="JK18">
        <v>2</v>
      </c>
      <c r="JL18">
        <v>1</v>
      </c>
      <c r="JM18">
        <v>4</v>
      </c>
      <c r="JN18">
        <v>1</v>
      </c>
      <c r="JO18">
        <v>4</v>
      </c>
      <c r="JP18">
        <v>4</v>
      </c>
      <c r="JQ18">
        <v>2</v>
      </c>
      <c r="JR18">
        <v>2</v>
      </c>
      <c r="JS18">
        <v>1</v>
      </c>
      <c r="JT18">
        <v>1</v>
      </c>
      <c r="JU18">
        <v>1</v>
      </c>
      <c r="JV18">
        <v>3</v>
      </c>
      <c r="JW18">
        <v>3</v>
      </c>
      <c r="JX18">
        <v>1</v>
      </c>
      <c r="JY18">
        <v>2</v>
      </c>
      <c r="JZ18">
        <v>3</v>
      </c>
      <c r="KA18">
        <v>2</v>
      </c>
      <c r="KB18">
        <v>1</v>
      </c>
      <c r="KC18">
        <v>3</v>
      </c>
      <c r="KD18">
        <v>1</v>
      </c>
      <c r="KE18">
        <v>2</v>
      </c>
    </row>
    <row r="19" spans="1:291">
      <c r="A19">
        <v>17</v>
      </c>
      <c r="B19">
        <v>6649768813</v>
      </c>
      <c r="C19">
        <v>167139231</v>
      </c>
      <c r="D19" s="48">
        <v>43124.580057870371</v>
      </c>
      <c r="E19" s="180">
        <v>43124.595555555563</v>
      </c>
      <c r="F19" t="s">
        <v>3868</v>
      </c>
      <c r="K19" t="s">
        <v>351</v>
      </c>
      <c r="L19" t="s">
        <v>352</v>
      </c>
      <c r="M19" t="s">
        <v>209</v>
      </c>
      <c r="N19" t="s">
        <v>209</v>
      </c>
      <c r="O19" t="s">
        <v>974</v>
      </c>
      <c r="P19" t="s">
        <v>974</v>
      </c>
      <c r="Q19" t="s">
        <v>974</v>
      </c>
      <c r="R19" t="s">
        <v>209</v>
      </c>
      <c r="S19" t="s">
        <v>209</v>
      </c>
      <c r="T19" t="s">
        <v>209</v>
      </c>
      <c r="U19" t="s">
        <v>1523</v>
      </c>
      <c r="V19" t="s">
        <v>1523</v>
      </c>
      <c r="W19" t="s">
        <v>1523</v>
      </c>
      <c r="X19" s="11" t="s">
        <v>1523</v>
      </c>
      <c r="Y19" t="s">
        <v>1523</v>
      </c>
      <c r="Z19" t="s">
        <v>1523</v>
      </c>
      <c r="AA19" t="s">
        <v>1523</v>
      </c>
      <c r="AB19" t="s">
        <v>1523</v>
      </c>
      <c r="AC19" t="s">
        <v>1523</v>
      </c>
      <c r="AD19" t="s">
        <v>1523</v>
      </c>
      <c r="AE19" t="s">
        <v>1523</v>
      </c>
      <c r="AF19" t="s">
        <v>1523</v>
      </c>
      <c r="AG19" s="288" t="s">
        <v>1523</v>
      </c>
      <c r="AH19" t="s">
        <v>1523</v>
      </c>
      <c r="AI19" t="s">
        <v>1523</v>
      </c>
      <c r="AJ19" t="s">
        <v>1523</v>
      </c>
      <c r="AK19" t="s">
        <v>1523</v>
      </c>
      <c r="AL19" t="s">
        <v>1523</v>
      </c>
      <c r="AV19">
        <v>4</v>
      </c>
      <c r="AW19">
        <v>5</v>
      </c>
      <c r="AX19">
        <v>6</v>
      </c>
      <c r="AY19">
        <v>6</v>
      </c>
      <c r="AZ19">
        <v>5</v>
      </c>
      <c r="FQ19">
        <v>-1</v>
      </c>
      <c r="FR19" t="s">
        <v>3869</v>
      </c>
      <c r="HS19">
        <v>2</v>
      </c>
      <c r="HT19">
        <v>1</v>
      </c>
      <c r="HU19">
        <v>2</v>
      </c>
      <c r="HV19">
        <v>2</v>
      </c>
      <c r="HW19">
        <v>3</v>
      </c>
      <c r="HX19">
        <v>1</v>
      </c>
      <c r="HY19">
        <v>2</v>
      </c>
      <c r="HZ19">
        <v>2</v>
      </c>
      <c r="IA19">
        <v>1</v>
      </c>
      <c r="IB19">
        <v>2</v>
      </c>
      <c r="IC19">
        <v>4</v>
      </c>
      <c r="ID19">
        <v>3</v>
      </c>
      <c r="IE19">
        <v>2</v>
      </c>
      <c r="IF19">
        <v>2</v>
      </c>
      <c r="IG19">
        <v>1</v>
      </c>
      <c r="IH19">
        <v>3</v>
      </c>
      <c r="II19">
        <v>2</v>
      </c>
      <c r="IJ19">
        <v>2</v>
      </c>
      <c r="IK19">
        <v>2</v>
      </c>
      <c r="IL19">
        <v>2</v>
      </c>
      <c r="IM19">
        <v>1</v>
      </c>
      <c r="IN19">
        <v>2</v>
      </c>
      <c r="IO19">
        <v>2</v>
      </c>
      <c r="IP19">
        <v>4</v>
      </c>
      <c r="IQ19">
        <v>2</v>
      </c>
      <c r="IR19">
        <v>3</v>
      </c>
      <c r="IS19">
        <v>1</v>
      </c>
      <c r="IT19">
        <v>2</v>
      </c>
      <c r="IU19">
        <v>2</v>
      </c>
      <c r="IV19">
        <v>2</v>
      </c>
      <c r="IW19">
        <v>3</v>
      </c>
      <c r="IX19">
        <v>2</v>
      </c>
      <c r="IY19">
        <v>2</v>
      </c>
      <c r="IZ19">
        <v>1</v>
      </c>
      <c r="JA19">
        <v>3</v>
      </c>
      <c r="JB19">
        <v>1</v>
      </c>
      <c r="JC19">
        <v>2</v>
      </c>
      <c r="JD19">
        <v>2</v>
      </c>
      <c r="JE19">
        <v>1</v>
      </c>
      <c r="JF19">
        <v>1</v>
      </c>
      <c r="JG19">
        <v>3</v>
      </c>
      <c r="JH19">
        <v>2</v>
      </c>
      <c r="JI19">
        <v>3</v>
      </c>
      <c r="JJ19">
        <v>2</v>
      </c>
      <c r="JK19">
        <v>2</v>
      </c>
      <c r="JL19">
        <v>1</v>
      </c>
      <c r="JM19">
        <v>1</v>
      </c>
      <c r="JN19">
        <v>2</v>
      </c>
      <c r="JO19">
        <v>2</v>
      </c>
      <c r="JP19">
        <v>3</v>
      </c>
      <c r="JQ19">
        <v>2</v>
      </c>
      <c r="JR19">
        <v>2</v>
      </c>
      <c r="JS19">
        <v>2</v>
      </c>
      <c r="JT19">
        <v>3</v>
      </c>
      <c r="JU19">
        <v>2</v>
      </c>
      <c r="JV19">
        <v>2</v>
      </c>
      <c r="JW19">
        <v>2</v>
      </c>
      <c r="JX19">
        <v>1</v>
      </c>
      <c r="JY19">
        <v>2</v>
      </c>
      <c r="JZ19">
        <v>2</v>
      </c>
      <c r="KA19">
        <v>2</v>
      </c>
      <c r="KB19">
        <v>2</v>
      </c>
      <c r="KC19">
        <v>2</v>
      </c>
      <c r="KD19">
        <v>2</v>
      </c>
      <c r="KE19">
        <v>2</v>
      </c>
    </row>
    <row r="20" spans="1:291">
      <c r="A20">
        <v>18</v>
      </c>
      <c r="B20">
        <v>6640291936</v>
      </c>
      <c r="C20">
        <v>167139231</v>
      </c>
      <c r="D20" s="48">
        <v>43119.459814814807</v>
      </c>
      <c r="E20" s="180">
        <v>43119.480856481481</v>
      </c>
      <c r="F20" t="s">
        <v>3646</v>
      </c>
      <c r="K20" t="s">
        <v>353</v>
      </c>
      <c r="L20" t="s">
        <v>354</v>
      </c>
      <c r="M20" t="s">
        <v>209</v>
      </c>
      <c r="N20" t="s">
        <v>209</v>
      </c>
      <c r="O20" t="s">
        <v>974</v>
      </c>
      <c r="P20" t="s">
        <v>974</v>
      </c>
      <c r="Q20" t="s">
        <v>974</v>
      </c>
      <c r="R20" t="s">
        <v>974</v>
      </c>
      <c r="T20" t="s">
        <v>209</v>
      </c>
      <c r="U20" t="s">
        <v>1090</v>
      </c>
      <c r="V20" t="s">
        <v>604</v>
      </c>
      <c r="W20" t="s">
        <v>2380</v>
      </c>
      <c r="X20" s="11">
        <v>43114</v>
      </c>
      <c r="Y20">
        <v>21</v>
      </c>
      <c r="Z20" t="s">
        <v>3648</v>
      </c>
      <c r="AA20" t="s">
        <v>3649</v>
      </c>
      <c r="AB20" t="s">
        <v>1458</v>
      </c>
      <c r="AC20" t="s">
        <v>381</v>
      </c>
      <c r="AD20" t="s">
        <v>1523</v>
      </c>
      <c r="AE20" t="s">
        <v>1523</v>
      </c>
      <c r="AF20" t="s">
        <v>1523</v>
      </c>
      <c r="AG20" s="288" t="s">
        <v>1523</v>
      </c>
      <c r="AH20" t="s">
        <v>1523</v>
      </c>
      <c r="AI20" t="s">
        <v>1523</v>
      </c>
      <c r="AJ20" t="s">
        <v>1523</v>
      </c>
      <c r="AK20" t="s">
        <v>1523</v>
      </c>
      <c r="AL20" t="s">
        <v>1523</v>
      </c>
      <c r="AV20">
        <v>6</v>
      </c>
      <c r="AW20">
        <v>6</v>
      </c>
      <c r="AX20">
        <v>6</v>
      </c>
      <c r="AY20">
        <v>6</v>
      </c>
      <c r="AZ20">
        <v>5</v>
      </c>
      <c r="HS20">
        <v>2</v>
      </c>
      <c r="HT20">
        <v>1</v>
      </c>
      <c r="HU20">
        <v>2</v>
      </c>
      <c r="HV20">
        <v>2</v>
      </c>
      <c r="HW20">
        <v>4</v>
      </c>
      <c r="HX20">
        <v>2</v>
      </c>
      <c r="HY20">
        <v>2</v>
      </c>
      <c r="HZ20">
        <v>2</v>
      </c>
      <c r="IA20">
        <v>1</v>
      </c>
      <c r="IB20">
        <v>1</v>
      </c>
      <c r="IC20">
        <v>4</v>
      </c>
      <c r="ID20">
        <v>4</v>
      </c>
      <c r="IE20">
        <v>3</v>
      </c>
      <c r="IF20">
        <v>2</v>
      </c>
      <c r="IG20">
        <v>2</v>
      </c>
      <c r="IH20">
        <v>3</v>
      </c>
      <c r="II20">
        <v>2</v>
      </c>
      <c r="IJ20">
        <v>2</v>
      </c>
      <c r="IK20">
        <v>1</v>
      </c>
      <c r="IL20">
        <v>3</v>
      </c>
      <c r="IM20">
        <v>1</v>
      </c>
      <c r="IN20">
        <v>1</v>
      </c>
      <c r="IO20">
        <v>2</v>
      </c>
      <c r="IP20">
        <v>4</v>
      </c>
      <c r="IQ20">
        <v>3</v>
      </c>
      <c r="IR20">
        <v>3</v>
      </c>
      <c r="IS20">
        <v>2</v>
      </c>
      <c r="IT20">
        <v>1</v>
      </c>
      <c r="IU20">
        <v>1</v>
      </c>
      <c r="IV20">
        <v>2</v>
      </c>
      <c r="IW20">
        <v>4</v>
      </c>
      <c r="IX20">
        <v>2</v>
      </c>
      <c r="IY20">
        <v>1</v>
      </c>
      <c r="IZ20">
        <v>1</v>
      </c>
      <c r="JA20">
        <v>4</v>
      </c>
      <c r="JB20">
        <v>2</v>
      </c>
      <c r="JC20">
        <v>3</v>
      </c>
      <c r="JD20">
        <v>2</v>
      </c>
      <c r="JE20">
        <v>2</v>
      </c>
      <c r="JF20">
        <v>1</v>
      </c>
      <c r="JG20">
        <v>4</v>
      </c>
      <c r="JH20">
        <v>2</v>
      </c>
      <c r="JI20">
        <v>3</v>
      </c>
      <c r="JJ20">
        <v>3</v>
      </c>
      <c r="JK20">
        <v>3</v>
      </c>
      <c r="JL20">
        <v>1</v>
      </c>
      <c r="JM20">
        <v>1</v>
      </c>
      <c r="JN20">
        <v>1</v>
      </c>
      <c r="JO20">
        <v>1</v>
      </c>
      <c r="JP20">
        <v>2</v>
      </c>
      <c r="JQ20">
        <v>3</v>
      </c>
      <c r="JR20">
        <v>1</v>
      </c>
      <c r="JS20">
        <v>1</v>
      </c>
      <c r="JT20">
        <v>3</v>
      </c>
      <c r="JU20">
        <v>2</v>
      </c>
      <c r="JV20">
        <v>1</v>
      </c>
      <c r="JW20">
        <v>1</v>
      </c>
      <c r="JX20">
        <v>1</v>
      </c>
      <c r="JY20">
        <v>1</v>
      </c>
      <c r="JZ20">
        <v>1</v>
      </c>
      <c r="KA20">
        <v>1</v>
      </c>
      <c r="KB20">
        <v>1</v>
      </c>
      <c r="KC20">
        <v>2</v>
      </c>
      <c r="KD20">
        <v>1</v>
      </c>
      <c r="KE20">
        <v>3</v>
      </c>
    </row>
    <row r="21" spans="1:291">
      <c r="A21">
        <v>19</v>
      </c>
      <c r="B21">
        <v>6640335438</v>
      </c>
      <c r="C21">
        <v>167139231</v>
      </c>
      <c r="D21" s="48">
        <v>43119.477500000001</v>
      </c>
      <c r="E21" s="180">
        <v>43119.500949074078</v>
      </c>
      <c r="F21" t="s">
        <v>3638</v>
      </c>
      <c r="K21" t="s">
        <v>362</v>
      </c>
      <c r="L21" t="s">
        <v>363</v>
      </c>
      <c r="M21" t="s">
        <v>209</v>
      </c>
      <c r="N21" t="s">
        <v>381</v>
      </c>
      <c r="O21" t="s">
        <v>975</v>
      </c>
      <c r="P21" t="s">
        <v>975</v>
      </c>
      <c r="Q21" t="s">
        <v>975</v>
      </c>
      <c r="R21" t="s">
        <v>3639</v>
      </c>
      <c r="S21">
        <v>29</v>
      </c>
      <c r="T21" t="s">
        <v>3640</v>
      </c>
      <c r="U21" t="s">
        <v>1001</v>
      </c>
      <c r="V21" t="s">
        <v>603</v>
      </c>
      <c r="W21" t="s">
        <v>3641</v>
      </c>
      <c r="X21" s="11">
        <v>43090</v>
      </c>
      <c r="Y21">
        <v>29</v>
      </c>
      <c r="Z21" t="s">
        <v>3643</v>
      </c>
      <c r="AA21" t="s">
        <v>3644</v>
      </c>
      <c r="AB21" t="s">
        <v>209</v>
      </c>
      <c r="AC21" t="s">
        <v>381</v>
      </c>
      <c r="AD21" t="s">
        <v>1523</v>
      </c>
      <c r="AE21" t="s">
        <v>1523</v>
      </c>
      <c r="AF21" t="s">
        <v>1523</v>
      </c>
      <c r="AG21" s="288" t="s">
        <v>1523</v>
      </c>
      <c r="AH21" t="s">
        <v>1523</v>
      </c>
      <c r="AI21" t="s">
        <v>1523</v>
      </c>
      <c r="AJ21" t="s">
        <v>1523</v>
      </c>
      <c r="AK21" t="s">
        <v>1523</v>
      </c>
      <c r="AL21" t="s">
        <v>1523</v>
      </c>
      <c r="AV21">
        <v>4</v>
      </c>
      <c r="AW21">
        <v>5</v>
      </c>
      <c r="AX21">
        <v>5</v>
      </c>
      <c r="AY21">
        <v>6</v>
      </c>
      <c r="AZ21">
        <v>6</v>
      </c>
      <c r="DC21">
        <v>-3</v>
      </c>
      <c r="DD21" t="s">
        <v>3645</v>
      </c>
      <c r="FI21">
        <v>-4</v>
      </c>
      <c r="FJ21" t="s">
        <v>3642</v>
      </c>
      <c r="FO21">
        <v>-4</v>
      </c>
      <c r="FP21" t="s">
        <v>3642</v>
      </c>
      <c r="FY21">
        <v>-4</v>
      </c>
      <c r="FZ21" t="s">
        <v>3642</v>
      </c>
      <c r="HS21">
        <v>2</v>
      </c>
      <c r="HT21">
        <v>2</v>
      </c>
      <c r="HU21">
        <v>4</v>
      </c>
      <c r="HV21">
        <v>4</v>
      </c>
      <c r="HW21">
        <v>4</v>
      </c>
      <c r="HX21">
        <v>1</v>
      </c>
      <c r="HY21">
        <v>3</v>
      </c>
      <c r="HZ21">
        <v>3</v>
      </c>
      <c r="IA21">
        <v>2</v>
      </c>
      <c r="IB21">
        <v>2</v>
      </c>
      <c r="IC21">
        <v>2</v>
      </c>
      <c r="ID21">
        <v>3</v>
      </c>
      <c r="IE21">
        <v>2</v>
      </c>
      <c r="IF21">
        <v>4</v>
      </c>
      <c r="IG21">
        <v>4</v>
      </c>
      <c r="IH21">
        <v>4</v>
      </c>
      <c r="II21">
        <v>3</v>
      </c>
      <c r="IJ21">
        <v>3</v>
      </c>
      <c r="IK21">
        <v>1</v>
      </c>
      <c r="IL21">
        <v>4</v>
      </c>
      <c r="IM21">
        <v>2</v>
      </c>
      <c r="IN21">
        <v>3</v>
      </c>
      <c r="IO21">
        <v>3</v>
      </c>
      <c r="IP21">
        <v>4</v>
      </c>
      <c r="IQ21">
        <v>4</v>
      </c>
      <c r="IR21">
        <v>4</v>
      </c>
      <c r="IS21">
        <v>2</v>
      </c>
      <c r="IT21">
        <v>2</v>
      </c>
      <c r="IU21">
        <v>2</v>
      </c>
      <c r="IV21">
        <v>4</v>
      </c>
      <c r="IW21">
        <v>4</v>
      </c>
      <c r="IX21">
        <v>3</v>
      </c>
      <c r="IY21">
        <v>2</v>
      </c>
      <c r="IZ21">
        <v>2</v>
      </c>
      <c r="JA21">
        <v>4</v>
      </c>
      <c r="JB21">
        <v>4</v>
      </c>
      <c r="JC21">
        <v>4</v>
      </c>
      <c r="JD21">
        <v>2</v>
      </c>
      <c r="JE21">
        <v>1</v>
      </c>
      <c r="JF21">
        <v>3</v>
      </c>
      <c r="JG21">
        <v>4</v>
      </c>
      <c r="JH21">
        <v>3</v>
      </c>
      <c r="JI21">
        <v>4</v>
      </c>
      <c r="JJ21">
        <v>4</v>
      </c>
      <c r="JK21">
        <v>3</v>
      </c>
      <c r="JL21">
        <v>2</v>
      </c>
      <c r="JM21">
        <v>2</v>
      </c>
      <c r="JN21">
        <v>2</v>
      </c>
      <c r="JO21">
        <v>2</v>
      </c>
      <c r="JP21">
        <v>2</v>
      </c>
      <c r="JQ21">
        <v>3</v>
      </c>
      <c r="JR21">
        <v>2</v>
      </c>
      <c r="JS21">
        <v>3</v>
      </c>
      <c r="JT21">
        <v>4</v>
      </c>
      <c r="JU21">
        <v>3</v>
      </c>
      <c r="JV21">
        <v>3</v>
      </c>
      <c r="JW21">
        <v>2</v>
      </c>
      <c r="JX21">
        <v>1</v>
      </c>
      <c r="JY21">
        <v>2</v>
      </c>
      <c r="JZ21">
        <v>2</v>
      </c>
      <c r="KA21">
        <v>2</v>
      </c>
      <c r="KB21">
        <v>1</v>
      </c>
      <c r="KC21">
        <v>3</v>
      </c>
      <c r="KD21">
        <v>2</v>
      </c>
      <c r="KE21">
        <v>4</v>
      </c>
    </row>
    <row r="22" spans="1:291">
      <c r="A22">
        <v>20</v>
      </c>
      <c r="B22">
        <v>6697073819</v>
      </c>
      <c r="C22">
        <v>167139231</v>
      </c>
      <c r="D22" s="48">
        <v>43146.514479166668</v>
      </c>
      <c r="E22" s="180">
        <v>43146.52103009259</v>
      </c>
      <c r="F22" t="s">
        <v>4221</v>
      </c>
      <c r="K22" t="s">
        <v>4222</v>
      </c>
      <c r="L22" t="s">
        <v>388</v>
      </c>
      <c r="M22" t="s">
        <v>209</v>
      </c>
      <c r="N22" t="s">
        <v>209</v>
      </c>
      <c r="O22" t="s">
        <v>781</v>
      </c>
      <c r="P22" t="s">
        <v>974</v>
      </c>
      <c r="Q22" t="s">
        <v>974</v>
      </c>
      <c r="R22" t="s">
        <v>209</v>
      </c>
      <c r="S22" t="s">
        <v>1523</v>
      </c>
      <c r="T22" t="s">
        <v>209</v>
      </c>
      <c r="U22" t="s">
        <v>1523</v>
      </c>
      <c r="V22" t="s">
        <v>1523</v>
      </c>
      <c r="W22" t="s">
        <v>1523</v>
      </c>
      <c r="X22" s="11" t="s">
        <v>1523</v>
      </c>
      <c r="Y22" t="s">
        <v>1523</v>
      </c>
      <c r="Z22" t="s">
        <v>1523</v>
      </c>
      <c r="AA22" t="s">
        <v>1523</v>
      </c>
      <c r="AB22" t="s">
        <v>1523</v>
      </c>
      <c r="AC22" t="s">
        <v>1523</v>
      </c>
      <c r="AD22" t="s">
        <v>1523</v>
      </c>
      <c r="AE22" t="s">
        <v>1523</v>
      </c>
      <c r="AF22" t="s">
        <v>1523</v>
      </c>
      <c r="AG22" s="288" t="s">
        <v>1523</v>
      </c>
      <c r="AH22" t="s">
        <v>1523</v>
      </c>
      <c r="AI22" t="s">
        <v>1523</v>
      </c>
      <c r="AJ22" t="s">
        <v>1523</v>
      </c>
      <c r="AK22" t="s">
        <v>3914</v>
      </c>
      <c r="AL22" t="s">
        <v>1523</v>
      </c>
      <c r="AV22">
        <v>6</v>
      </c>
      <c r="AW22">
        <v>5</v>
      </c>
      <c r="AX22">
        <v>6</v>
      </c>
      <c r="AY22">
        <v>6</v>
      </c>
      <c r="AZ22">
        <v>5</v>
      </c>
      <c r="DE22">
        <v>3</v>
      </c>
      <c r="DS22">
        <v>-3</v>
      </c>
      <c r="EA22">
        <v>-2</v>
      </c>
      <c r="EQ22">
        <v>2</v>
      </c>
      <c r="FM22">
        <v>-2</v>
      </c>
      <c r="GA22">
        <v>-2</v>
      </c>
      <c r="GO22">
        <v>-2</v>
      </c>
      <c r="GQ22">
        <v>-2</v>
      </c>
      <c r="HS22">
        <v>2</v>
      </c>
      <c r="HT22">
        <v>2</v>
      </c>
      <c r="HU22">
        <v>4</v>
      </c>
      <c r="HV22">
        <v>4</v>
      </c>
      <c r="HW22">
        <v>3</v>
      </c>
      <c r="HX22">
        <v>2</v>
      </c>
      <c r="HY22">
        <v>2</v>
      </c>
      <c r="HZ22">
        <v>3</v>
      </c>
      <c r="IA22">
        <v>4</v>
      </c>
      <c r="IB22">
        <v>2</v>
      </c>
      <c r="IC22">
        <v>4</v>
      </c>
      <c r="ID22">
        <v>4</v>
      </c>
      <c r="IE22">
        <v>4</v>
      </c>
      <c r="IF22">
        <v>2</v>
      </c>
      <c r="IG22">
        <v>2</v>
      </c>
      <c r="IH22">
        <v>3</v>
      </c>
      <c r="II22">
        <v>3</v>
      </c>
      <c r="IJ22">
        <v>3</v>
      </c>
      <c r="IK22">
        <v>1</v>
      </c>
      <c r="IL22">
        <v>2</v>
      </c>
      <c r="IM22">
        <v>1</v>
      </c>
      <c r="IN22">
        <v>1</v>
      </c>
      <c r="IO22">
        <v>2</v>
      </c>
      <c r="IP22">
        <v>4</v>
      </c>
      <c r="IQ22">
        <v>4</v>
      </c>
      <c r="IR22">
        <v>3</v>
      </c>
      <c r="IS22">
        <v>3</v>
      </c>
      <c r="IT22">
        <v>4</v>
      </c>
      <c r="IU22">
        <v>4</v>
      </c>
      <c r="IV22">
        <v>3</v>
      </c>
      <c r="IW22">
        <v>4</v>
      </c>
      <c r="IX22">
        <v>2</v>
      </c>
      <c r="IY22">
        <v>3</v>
      </c>
      <c r="IZ22">
        <v>2</v>
      </c>
      <c r="JA22">
        <v>2</v>
      </c>
      <c r="JB22">
        <v>4</v>
      </c>
      <c r="JC22">
        <v>4</v>
      </c>
      <c r="JD22">
        <v>2</v>
      </c>
      <c r="JE22">
        <v>4</v>
      </c>
      <c r="JF22">
        <v>1</v>
      </c>
      <c r="JG22">
        <v>2</v>
      </c>
      <c r="JH22">
        <v>2</v>
      </c>
      <c r="JI22">
        <v>3</v>
      </c>
      <c r="JJ22">
        <v>4</v>
      </c>
      <c r="JK22">
        <v>4</v>
      </c>
      <c r="JL22">
        <v>4</v>
      </c>
      <c r="JM22">
        <v>2</v>
      </c>
      <c r="JN22">
        <v>1</v>
      </c>
      <c r="JO22">
        <v>2</v>
      </c>
      <c r="JP22">
        <v>3</v>
      </c>
      <c r="JQ22">
        <v>3</v>
      </c>
      <c r="JR22">
        <v>4</v>
      </c>
      <c r="JS22">
        <v>3</v>
      </c>
      <c r="JT22">
        <v>2</v>
      </c>
      <c r="JU22">
        <v>2</v>
      </c>
      <c r="JV22">
        <v>2</v>
      </c>
      <c r="JW22">
        <v>1</v>
      </c>
      <c r="JX22">
        <v>4</v>
      </c>
      <c r="JY22">
        <v>4</v>
      </c>
      <c r="JZ22">
        <v>1</v>
      </c>
      <c r="KA22">
        <v>2</v>
      </c>
      <c r="KB22">
        <v>3</v>
      </c>
      <c r="KC22">
        <v>3</v>
      </c>
      <c r="KD22">
        <v>2</v>
      </c>
      <c r="KE22">
        <v>3</v>
      </c>
    </row>
    <row r="23" spans="1:291">
      <c r="A23">
        <v>21</v>
      </c>
      <c r="B23">
        <v>6700743418</v>
      </c>
      <c r="C23">
        <v>167139231</v>
      </c>
      <c r="D23" s="48">
        <v>43147.874641203707</v>
      </c>
      <c r="E23" s="180">
        <v>43147.882847222223</v>
      </c>
      <c r="F23" t="s">
        <v>4211</v>
      </c>
      <c r="K23" t="s">
        <v>389</v>
      </c>
      <c r="L23" t="s">
        <v>2642</v>
      </c>
      <c r="M23" t="s">
        <v>203</v>
      </c>
      <c r="N23" t="s">
        <v>215</v>
      </c>
      <c r="O23" t="s">
        <v>780</v>
      </c>
      <c r="P23" t="s">
        <v>780</v>
      </c>
      <c r="Q23" t="s">
        <v>780</v>
      </c>
      <c r="R23" t="s">
        <v>4212</v>
      </c>
      <c r="S23" t="s">
        <v>451</v>
      </c>
      <c r="T23" t="s">
        <v>203</v>
      </c>
      <c r="U23" t="s">
        <v>1523</v>
      </c>
      <c r="V23" t="s">
        <v>1523</v>
      </c>
      <c r="W23" t="s">
        <v>1523</v>
      </c>
      <c r="X23" s="11" t="s">
        <v>1523</v>
      </c>
      <c r="Y23" t="s">
        <v>1523</v>
      </c>
      <c r="Z23" t="s">
        <v>1523</v>
      </c>
      <c r="AA23" t="s">
        <v>1523</v>
      </c>
      <c r="AB23" t="s">
        <v>1523</v>
      </c>
      <c r="AC23" t="s">
        <v>1523</v>
      </c>
      <c r="AD23" t="s">
        <v>1523</v>
      </c>
      <c r="AE23" t="s">
        <v>1523</v>
      </c>
      <c r="AF23" t="s">
        <v>1523</v>
      </c>
      <c r="AG23" s="288" t="s">
        <v>1523</v>
      </c>
      <c r="AH23" t="s">
        <v>1523</v>
      </c>
      <c r="AI23" t="s">
        <v>1523</v>
      </c>
      <c r="AJ23" t="s">
        <v>1523</v>
      </c>
      <c r="AK23" t="s">
        <v>1523</v>
      </c>
      <c r="AL23" t="s">
        <v>1523</v>
      </c>
      <c r="AV23">
        <v>3</v>
      </c>
      <c r="AW23">
        <v>5</v>
      </c>
      <c r="AX23">
        <v>3</v>
      </c>
      <c r="AY23">
        <v>6</v>
      </c>
      <c r="AZ23">
        <v>2</v>
      </c>
      <c r="CK23">
        <v>-3</v>
      </c>
      <c r="CM23">
        <v>-3</v>
      </c>
      <c r="CN23" t="s">
        <v>4213</v>
      </c>
      <c r="DC23">
        <v>-3</v>
      </c>
      <c r="DD23" t="s">
        <v>4214</v>
      </c>
      <c r="DE23">
        <v>-3</v>
      </c>
      <c r="DF23" t="s">
        <v>3907</v>
      </c>
      <c r="DK23">
        <v>-3</v>
      </c>
      <c r="DL23" t="s">
        <v>3907</v>
      </c>
      <c r="DU23">
        <v>-2</v>
      </c>
      <c r="DV23" t="s">
        <v>3907</v>
      </c>
      <c r="DY23">
        <v>1</v>
      </c>
      <c r="DZ23" t="s">
        <v>3907</v>
      </c>
      <c r="EA23">
        <v>-4</v>
      </c>
      <c r="EB23" t="s">
        <v>4215</v>
      </c>
      <c r="EE23">
        <v>-2</v>
      </c>
      <c r="EF23" t="s">
        <v>4187</v>
      </c>
      <c r="EM23">
        <v>-2</v>
      </c>
      <c r="EN23" t="s">
        <v>3907</v>
      </c>
      <c r="EQ23">
        <v>-2</v>
      </c>
      <c r="ER23" t="s">
        <v>3907</v>
      </c>
      <c r="FE23">
        <v>1</v>
      </c>
      <c r="FF23" t="s">
        <v>4187</v>
      </c>
      <c r="FG23">
        <v>-3</v>
      </c>
      <c r="FH23" t="s">
        <v>3907</v>
      </c>
      <c r="FI23">
        <v>1</v>
      </c>
      <c r="FK23">
        <v>-2</v>
      </c>
      <c r="FL23" t="s">
        <v>3907</v>
      </c>
      <c r="FM23">
        <v>1</v>
      </c>
      <c r="FN23" t="s">
        <v>3907</v>
      </c>
      <c r="FU23">
        <v>-3</v>
      </c>
      <c r="FV23" t="s">
        <v>3907</v>
      </c>
      <c r="FY23">
        <v>-1</v>
      </c>
      <c r="GI23">
        <v>-3</v>
      </c>
      <c r="GJ23" t="s">
        <v>4216</v>
      </c>
      <c r="GK23">
        <v>-3</v>
      </c>
      <c r="GL23" t="s">
        <v>4217</v>
      </c>
      <c r="GM23">
        <v>-1</v>
      </c>
      <c r="GO23">
        <v>-2</v>
      </c>
      <c r="GP23" t="s">
        <v>4218</v>
      </c>
      <c r="GQ23">
        <v>-1</v>
      </c>
      <c r="GS23">
        <v>-3</v>
      </c>
      <c r="GT23" t="s">
        <v>4219</v>
      </c>
      <c r="HA23">
        <v>-3</v>
      </c>
      <c r="HB23" t="s">
        <v>4220</v>
      </c>
      <c r="HC23">
        <v>-2</v>
      </c>
      <c r="HD23" t="s">
        <v>4220</v>
      </c>
      <c r="HS23">
        <v>4</v>
      </c>
      <c r="HT23">
        <v>3</v>
      </c>
      <c r="HU23">
        <v>4</v>
      </c>
      <c r="HV23">
        <v>2</v>
      </c>
      <c r="HW23">
        <v>3</v>
      </c>
      <c r="HX23">
        <v>4</v>
      </c>
      <c r="HY23">
        <v>2</v>
      </c>
      <c r="HZ23">
        <v>2</v>
      </c>
      <c r="IA23">
        <v>3</v>
      </c>
      <c r="IB23">
        <v>3</v>
      </c>
      <c r="IC23">
        <v>4</v>
      </c>
      <c r="ID23">
        <v>3</v>
      </c>
      <c r="IE23">
        <v>3</v>
      </c>
      <c r="IF23">
        <v>2</v>
      </c>
      <c r="IG23">
        <v>2</v>
      </c>
      <c r="IH23">
        <v>3</v>
      </c>
      <c r="II23">
        <v>3</v>
      </c>
      <c r="IJ23">
        <v>2</v>
      </c>
      <c r="IK23">
        <v>3</v>
      </c>
      <c r="IL23">
        <v>4</v>
      </c>
      <c r="IM23">
        <v>3</v>
      </c>
      <c r="IN23">
        <v>4</v>
      </c>
      <c r="IO23">
        <v>2</v>
      </c>
      <c r="IP23">
        <v>4</v>
      </c>
      <c r="IQ23">
        <v>3</v>
      </c>
      <c r="IR23">
        <v>4</v>
      </c>
      <c r="IS23">
        <v>1</v>
      </c>
      <c r="IT23">
        <v>1</v>
      </c>
      <c r="IU23">
        <v>3</v>
      </c>
      <c r="IV23">
        <v>3</v>
      </c>
      <c r="IW23">
        <v>3</v>
      </c>
      <c r="IX23">
        <v>2</v>
      </c>
      <c r="IY23">
        <v>4</v>
      </c>
      <c r="IZ23">
        <v>4</v>
      </c>
      <c r="JA23">
        <v>3</v>
      </c>
      <c r="JB23">
        <v>2</v>
      </c>
      <c r="JC23">
        <v>3</v>
      </c>
      <c r="JD23">
        <v>2</v>
      </c>
      <c r="JE23">
        <v>3</v>
      </c>
      <c r="JF23">
        <v>1</v>
      </c>
      <c r="JG23">
        <v>2</v>
      </c>
      <c r="JH23">
        <v>4</v>
      </c>
      <c r="JI23">
        <v>4</v>
      </c>
      <c r="JJ23">
        <v>2</v>
      </c>
      <c r="JK23">
        <v>4</v>
      </c>
      <c r="JL23">
        <v>2</v>
      </c>
      <c r="JM23">
        <v>4</v>
      </c>
      <c r="JN23">
        <v>2</v>
      </c>
      <c r="JO23">
        <v>2</v>
      </c>
      <c r="JP23">
        <v>4</v>
      </c>
      <c r="JQ23">
        <v>3</v>
      </c>
      <c r="JR23">
        <v>2</v>
      </c>
      <c r="JS23">
        <v>2</v>
      </c>
      <c r="JT23">
        <v>4</v>
      </c>
      <c r="JU23">
        <v>3</v>
      </c>
      <c r="JV23">
        <v>4</v>
      </c>
      <c r="JW23">
        <v>3</v>
      </c>
      <c r="JX23">
        <v>4</v>
      </c>
      <c r="JY23">
        <v>1</v>
      </c>
      <c r="JZ23">
        <v>2</v>
      </c>
      <c r="KA23">
        <v>4</v>
      </c>
      <c r="KB23">
        <v>3</v>
      </c>
      <c r="KC23">
        <v>4</v>
      </c>
      <c r="KD23">
        <v>2</v>
      </c>
      <c r="KE23">
        <v>3</v>
      </c>
    </row>
    <row r="24" spans="1:291">
      <c r="A24">
        <v>22</v>
      </c>
      <c r="B24">
        <v>6694348153</v>
      </c>
      <c r="C24">
        <v>167139231</v>
      </c>
      <c r="D24" s="48">
        <v>43145.428171296298</v>
      </c>
      <c r="E24" s="180">
        <v>43145.441400462973</v>
      </c>
      <c r="F24" t="s">
        <v>4208</v>
      </c>
      <c r="K24" t="s">
        <v>391</v>
      </c>
      <c r="L24" t="s">
        <v>4209</v>
      </c>
      <c r="M24" t="s">
        <v>325</v>
      </c>
      <c r="N24" t="s">
        <v>481</v>
      </c>
      <c r="O24" t="s">
        <v>2365</v>
      </c>
      <c r="P24" t="s">
        <v>2365</v>
      </c>
      <c r="Q24" t="s">
        <v>2365</v>
      </c>
      <c r="R24" t="s">
        <v>4210</v>
      </c>
      <c r="U24" t="s">
        <v>1523</v>
      </c>
      <c r="V24" t="s">
        <v>1523</v>
      </c>
      <c r="W24" t="s">
        <v>1523</v>
      </c>
      <c r="X24" s="11" t="s">
        <v>1523</v>
      </c>
      <c r="Y24" t="s">
        <v>1523</v>
      </c>
      <c r="Z24" t="s">
        <v>1523</v>
      </c>
      <c r="AA24" t="s">
        <v>1523</v>
      </c>
      <c r="AB24" t="s">
        <v>1523</v>
      </c>
      <c r="AC24" t="s">
        <v>1523</v>
      </c>
      <c r="AD24" t="s">
        <v>1523</v>
      </c>
      <c r="AE24" t="s">
        <v>1523</v>
      </c>
      <c r="AF24" t="s">
        <v>1523</v>
      </c>
      <c r="AG24" s="288" t="s">
        <v>1523</v>
      </c>
      <c r="AH24" t="s">
        <v>1523</v>
      </c>
      <c r="AI24" t="s">
        <v>1523</v>
      </c>
      <c r="AJ24" t="s">
        <v>1523</v>
      </c>
      <c r="AK24" t="s">
        <v>1523</v>
      </c>
      <c r="AL24" t="s">
        <v>1523</v>
      </c>
      <c r="AV24">
        <v>5</v>
      </c>
      <c r="AW24">
        <v>3</v>
      </c>
      <c r="AX24">
        <v>5</v>
      </c>
      <c r="AY24">
        <v>3</v>
      </c>
      <c r="AZ24">
        <v>3</v>
      </c>
      <c r="DE24">
        <v>2</v>
      </c>
      <c r="DU24">
        <v>1</v>
      </c>
      <c r="DY24">
        <v>1</v>
      </c>
      <c r="EM24">
        <v>-1</v>
      </c>
      <c r="FA24">
        <v>1</v>
      </c>
      <c r="FY24">
        <v>1</v>
      </c>
      <c r="GK24">
        <v>-1</v>
      </c>
      <c r="GO24">
        <v>-2</v>
      </c>
      <c r="GS24">
        <v>-3</v>
      </c>
      <c r="GW24">
        <v>-1</v>
      </c>
      <c r="HC24">
        <v>1</v>
      </c>
      <c r="HS24">
        <v>2</v>
      </c>
      <c r="HT24">
        <v>2</v>
      </c>
      <c r="HU24">
        <v>3</v>
      </c>
      <c r="HV24">
        <v>3</v>
      </c>
      <c r="HW24">
        <v>4</v>
      </c>
      <c r="HX24">
        <v>4</v>
      </c>
      <c r="HY24">
        <v>4</v>
      </c>
      <c r="HZ24">
        <v>1</v>
      </c>
      <c r="IA24">
        <v>1</v>
      </c>
      <c r="IB24">
        <v>3</v>
      </c>
      <c r="IC24">
        <v>4</v>
      </c>
      <c r="ID24">
        <v>3</v>
      </c>
      <c r="IE24">
        <v>4</v>
      </c>
      <c r="IF24">
        <v>3</v>
      </c>
      <c r="IG24">
        <v>3</v>
      </c>
      <c r="IH24">
        <v>2</v>
      </c>
      <c r="II24">
        <v>2</v>
      </c>
      <c r="IJ24">
        <v>2</v>
      </c>
      <c r="IK24">
        <v>1</v>
      </c>
      <c r="IL24">
        <v>3</v>
      </c>
      <c r="IM24">
        <v>4</v>
      </c>
      <c r="IN24">
        <v>3</v>
      </c>
      <c r="IO24">
        <v>4</v>
      </c>
      <c r="IP24">
        <v>4</v>
      </c>
      <c r="IQ24">
        <v>2</v>
      </c>
      <c r="IR24">
        <v>3</v>
      </c>
      <c r="IS24">
        <v>3</v>
      </c>
      <c r="IT24">
        <v>2</v>
      </c>
      <c r="IU24">
        <v>2</v>
      </c>
      <c r="IV24">
        <v>1</v>
      </c>
      <c r="IW24">
        <v>3</v>
      </c>
      <c r="IX24">
        <v>2</v>
      </c>
      <c r="IY24">
        <v>1</v>
      </c>
      <c r="IZ24">
        <v>1</v>
      </c>
      <c r="JA24">
        <v>3</v>
      </c>
      <c r="JB24">
        <v>1</v>
      </c>
      <c r="JC24">
        <v>3</v>
      </c>
      <c r="JD24">
        <v>4</v>
      </c>
      <c r="JE24">
        <v>4</v>
      </c>
      <c r="JF24">
        <v>4</v>
      </c>
      <c r="JG24">
        <v>3</v>
      </c>
      <c r="JH24">
        <v>3</v>
      </c>
      <c r="JI24">
        <v>3</v>
      </c>
      <c r="JJ24">
        <v>4</v>
      </c>
      <c r="JK24">
        <v>4</v>
      </c>
      <c r="JL24">
        <v>4</v>
      </c>
      <c r="JM24">
        <v>3</v>
      </c>
      <c r="JN24">
        <v>2</v>
      </c>
      <c r="JO24">
        <v>3</v>
      </c>
      <c r="JP24">
        <v>4</v>
      </c>
      <c r="JQ24">
        <v>4</v>
      </c>
      <c r="JR24">
        <v>1</v>
      </c>
      <c r="JS24">
        <v>3</v>
      </c>
      <c r="JT24">
        <v>4</v>
      </c>
      <c r="JU24">
        <v>1</v>
      </c>
      <c r="JV24">
        <v>3</v>
      </c>
      <c r="JW24">
        <v>4</v>
      </c>
      <c r="JX24">
        <v>1</v>
      </c>
      <c r="JY24">
        <v>1</v>
      </c>
      <c r="JZ24">
        <v>2</v>
      </c>
      <c r="KA24">
        <v>2</v>
      </c>
      <c r="KB24">
        <v>1</v>
      </c>
      <c r="KC24">
        <v>1</v>
      </c>
      <c r="KD24">
        <v>2</v>
      </c>
      <c r="KE24">
        <v>2</v>
      </c>
    </row>
    <row r="25" spans="1:291">
      <c r="A25">
        <v>23</v>
      </c>
      <c r="B25">
        <v>6665665620</v>
      </c>
      <c r="C25">
        <v>167139231</v>
      </c>
      <c r="D25" s="48">
        <v>43131.884618055563</v>
      </c>
      <c r="E25" s="180">
        <v>43131.897013888891</v>
      </c>
      <c r="F25" t="s">
        <v>4027</v>
      </c>
      <c r="K25" t="s">
        <v>392</v>
      </c>
      <c r="L25" t="s">
        <v>393</v>
      </c>
      <c r="M25" t="s">
        <v>209</v>
      </c>
      <c r="N25" t="s">
        <v>381</v>
      </c>
      <c r="O25" t="s">
        <v>798</v>
      </c>
      <c r="P25" t="s">
        <v>798</v>
      </c>
      <c r="Q25" t="s">
        <v>798</v>
      </c>
      <c r="R25" t="s">
        <v>4028</v>
      </c>
      <c r="T25" t="s">
        <v>4029</v>
      </c>
      <c r="U25" t="s">
        <v>1523</v>
      </c>
      <c r="V25" t="s">
        <v>1523</v>
      </c>
      <c r="W25" t="s">
        <v>1523</v>
      </c>
      <c r="X25" s="11" t="s">
        <v>1523</v>
      </c>
      <c r="Y25" t="s">
        <v>1523</v>
      </c>
      <c r="Z25" t="s">
        <v>1523</v>
      </c>
      <c r="AA25" t="s">
        <v>1523</v>
      </c>
      <c r="AB25" t="s">
        <v>1523</v>
      </c>
      <c r="AC25" t="s">
        <v>1523</v>
      </c>
      <c r="AD25" t="s">
        <v>1523</v>
      </c>
      <c r="AE25" t="s">
        <v>1523</v>
      </c>
      <c r="AF25" t="s">
        <v>1523</v>
      </c>
      <c r="AG25" s="288" t="s">
        <v>1523</v>
      </c>
      <c r="AH25" t="s">
        <v>1523</v>
      </c>
      <c r="AI25" t="s">
        <v>1523</v>
      </c>
      <c r="AJ25" t="s">
        <v>1523</v>
      </c>
      <c r="AK25" t="s">
        <v>1523</v>
      </c>
      <c r="AL25" t="s">
        <v>1523</v>
      </c>
      <c r="AV25">
        <v>6</v>
      </c>
      <c r="AW25">
        <v>6</v>
      </c>
      <c r="AX25">
        <v>6</v>
      </c>
      <c r="AY25">
        <v>5</v>
      </c>
      <c r="AZ25">
        <v>5</v>
      </c>
      <c r="BY25">
        <v>2</v>
      </c>
      <c r="BZ25" t="s">
        <v>4030</v>
      </c>
      <c r="EK25">
        <v>3</v>
      </c>
      <c r="EL25" t="s">
        <v>4031</v>
      </c>
      <c r="HI25">
        <v>-1</v>
      </c>
      <c r="HJ25" t="s">
        <v>4032</v>
      </c>
      <c r="HS25">
        <v>2</v>
      </c>
      <c r="HT25">
        <v>1</v>
      </c>
      <c r="HU25">
        <v>3</v>
      </c>
      <c r="HV25">
        <v>2</v>
      </c>
      <c r="HW25">
        <v>3</v>
      </c>
      <c r="HX25">
        <v>1</v>
      </c>
      <c r="HY25">
        <v>3</v>
      </c>
      <c r="HZ25">
        <v>2</v>
      </c>
      <c r="IA25">
        <v>1</v>
      </c>
      <c r="IB25">
        <v>2</v>
      </c>
      <c r="IC25">
        <v>3</v>
      </c>
      <c r="ID25">
        <v>4</v>
      </c>
      <c r="IE25">
        <v>3</v>
      </c>
      <c r="IF25">
        <v>1</v>
      </c>
      <c r="IG25">
        <v>2</v>
      </c>
      <c r="IH25">
        <v>3</v>
      </c>
      <c r="II25">
        <v>3</v>
      </c>
      <c r="IJ25">
        <v>4</v>
      </c>
      <c r="IK25">
        <v>1</v>
      </c>
      <c r="IL25">
        <v>3</v>
      </c>
      <c r="IM25">
        <v>1</v>
      </c>
      <c r="IN25">
        <v>2</v>
      </c>
      <c r="IO25">
        <v>2</v>
      </c>
      <c r="IP25">
        <v>4</v>
      </c>
      <c r="IQ25">
        <v>2</v>
      </c>
      <c r="IR25">
        <v>2</v>
      </c>
      <c r="IS25">
        <v>1</v>
      </c>
      <c r="IT25">
        <v>1</v>
      </c>
      <c r="IU25">
        <v>1</v>
      </c>
      <c r="IV25">
        <v>2</v>
      </c>
      <c r="IW25">
        <v>4</v>
      </c>
      <c r="IX25">
        <v>1</v>
      </c>
      <c r="IY25">
        <v>2</v>
      </c>
      <c r="IZ25">
        <v>3</v>
      </c>
      <c r="JA25">
        <v>3</v>
      </c>
      <c r="JB25">
        <v>2</v>
      </c>
      <c r="JC25">
        <v>2</v>
      </c>
      <c r="JD25">
        <v>2</v>
      </c>
      <c r="JE25">
        <v>2</v>
      </c>
      <c r="JF25">
        <v>1</v>
      </c>
      <c r="JG25">
        <v>2</v>
      </c>
      <c r="JH25">
        <v>4</v>
      </c>
      <c r="JI25">
        <v>3</v>
      </c>
      <c r="JJ25">
        <v>2</v>
      </c>
      <c r="JK25">
        <v>2</v>
      </c>
      <c r="JL25">
        <v>1</v>
      </c>
      <c r="JM25">
        <v>2</v>
      </c>
      <c r="JN25">
        <v>1</v>
      </c>
      <c r="JO25">
        <v>2</v>
      </c>
      <c r="JP25">
        <v>3</v>
      </c>
      <c r="JQ25">
        <v>2</v>
      </c>
      <c r="JR25">
        <v>2</v>
      </c>
      <c r="JS25">
        <v>1</v>
      </c>
      <c r="JT25">
        <v>4</v>
      </c>
      <c r="JU25">
        <v>4</v>
      </c>
      <c r="JV25">
        <v>3</v>
      </c>
      <c r="JW25">
        <v>2</v>
      </c>
      <c r="JX25">
        <v>2</v>
      </c>
      <c r="JY25">
        <v>1</v>
      </c>
      <c r="JZ25">
        <v>2</v>
      </c>
      <c r="KA25">
        <v>2</v>
      </c>
      <c r="KB25">
        <v>2</v>
      </c>
      <c r="KC25">
        <v>3</v>
      </c>
      <c r="KD25">
        <v>2</v>
      </c>
      <c r="KE25">
        <v>3</v>
      </c>
    </row>
    <row r="26" spans="1:291">
      <c r="A26">
        <v>24</v>
      </c>
      <c r="B26">
        <v>6664986759</v>
      </c>
      <c r="C26">
        <v>167139231</v>
      </c>
      <c r="D26" s="48">
        <v>43131.704247685193</v>
      </c>
      <c r="E26" s="180">
        <v>43131.718773148154</v>
      </c>
      <c r="F26" t="s">
        <v>4025</v>
      </c>
      <c r="K26" t="s">
        <v>394</v>
      </c>
      <c r="L26" t="s">
        <v>395</v>
      </c>
      <c r="M26" t="s">
        <v>4026</v>
      </c>
      <c r="N26" t="s">
        <v>381</v>
      </c>
      <c r="O26" t="s">
        <v>798</v>
      </c>
      <c r="P26" t="s">
        <v>798</v>
      </c>
      <c r="Q26" t="s">
        <v>798</v>
      </c>
      <c r="R26" t="s">
        <v>974</v>
      </c>
      <c r="S26" t="s">
        <v>209</v>
      </c>
      <c r="T26" t="s">
        <v>209</v>
      </c>
      <c r="U26" t="s">
        <v>1523</v>
      </c>
      <c r="V26" t="s">
        <v>1523</v>
      </c>
      <c r="W26" t="s">
        <v>1523</v>
      </c>
      <c r="X26" s="11" t="s">
        <v>1523</v>
      </c>
      <c r="Y26" t="s">
        <v>1523</v>
      </c>
      <c r="Z26" t="s">
        <v>1523</v>
      </c>
      <c r="AA26" t="s">
        <v>1523</v>
      </c>
      <c r="AB26" t="s">
        <v>1523</v>
      </c>
      <c r="AC26" t="s">
        <v>1523</v>
      </c>
      <c r="AD26" t="s">
        <v>1523</v>
      </c>
      <c r="AE26" t="s">
        <v>1523</v>
      </c>
      <c r="AF26" t="s">
        <v>1523</v>
      </c>
      <c r="AG26" s="288" t="s">
        <v>1523</v>
      </c>
      <c r="AH26" t="s">
        <v>1523</v>
      </c>
      <c r="AI26" t="s">
        <v>1523</v>
      </c>
      <c r="AJ26" t="s">
        <v>1523</v>
      </c>
      <c r="AK26" t="s">
        <v>1523</v>
      </c>
      <c r="AL26" t="s">
        <v>1523</v>
      </c>
      <c r="AV26">
        <v>6</v>
      </c>
      <c r="AW26">
        <v>6</v>
      </c>
      <c r="AX26">
        <v>6</v>
      </c>
      <c r="AY26">
        <v>6</v>
      </c>
      <c r="AZ26">
        <v>4</v>
      </c>
      <c r="BY26">
        <v>3</v>
      </c>
      <c r="DE26">
        <v>1</v>
      </c>
      <c r="DK26">
        <v>4</v>
      </c>
      <c r="EM26">
        <v>1</v>
      </c>
      <c r="EQ26">
        <v>2</v>
      </c>
      <c r="FE26">
        <v>3</v>
      </c>
      <c r="FM26">
        <v>-1</v>
      </c>
      <c r="HS26">
        <v>2</v>
      </c>
      <c r="HT26">
        <v>1</v>
      </c>
      <c r="HU26">
        <v>2</v>
      </c>
      <c r="HV26">
        <v>2</v>
      </c>
      <c r="HW26">
        <v>4</v>
      </c>
      <c r="HX26">
        <v>2</v>
      </c>
      <c r="HY26">
        <v>1</v>
      </c>
      <c r="HZ26">
        <v>1</v>
      </c>
      <c r="IA26">
        <v>1</v>
      </c>
      <c r="IB26">
        <v>1</v>
      </c>
      <c r="IC26">
        <v>4</v>
      </c>
      <c r="ID26">
        <v>4</v>
      </c>
      <c r="IE26">
        <v>4</v>
      </c>
      <c r="IF26">
        <v>2</v>
      </c>
      <c r="IG26">
        <v>3</v>
      </c>
      <c r="IH26">
        <v>3</v>
      </c>
      <c r="II26">
        <v>2</v>
      </c>
      <c r="IJ26">
        <v>1</v>
      </c>
      <c r="IK26">
        <v>1</v>
      </c>
      <c r="IL26">
        <v>3</v>
      </c>
      <c r="IM26">
        <v>1</v>
      </c>
      <c r="IN26">
        <v>2</v>
      </c>
      <c r="IO26">
        <v>1</v>
      </c>
      <c r="IP26">
        <v>4</v>
      </c>
      <c r="IQ26">
        <v>3</v>
      </c>
      <c r="IR26">
        <v>3</v>
      </c>
      <c r="IS26">
        <v>1</v>
      </c>
      <c r="IT26">
        <v>1</v>
      </c>
      <c r="IU26">
        <v>1</v>
      </c>
      <c r="IV26">
        <v>3</v>
      </c>
      <c r="IW26">
        <v>4</v>
      </c>
      <c r="IX26">
        <v>2</v>
      </c>
      <c r="IY26">
        <v>2</v>
      </c>
      <c r="IZ26">
        <v>1</v>
      </c>
      <c r="JA26">
        <v>3</v>
      </c>
      <c r="JB26">
        <v>3</v>
      </c>
      <c r="JC26">
        <v>3</v>
      </c>
      <c r="JD26">
        <v>2</v>
      </c>
      <c r="JE26">
        <v>1</v>
      </c>
      <c r="JF26">
        <v>2</v>
      </c>
      <c r="JG26">
        <v>3</v>
      </c>
      <c r="JH26">
        <v>2</v>
      </c>
      <c r="JI26">
        <v>2</v>
      </c>
      <c r="JJ26">
        <v>2</v>
      </c>
      <c r="JK26">
        <v>2</v>
      </c>
      <c r="JL26">
        <v>2</v>
      </c>
      <c r="JM26">
        <v>1</v>
      </c>
      <c r="JN26">
        <v>1</v>
      </c>
      <c r="JO26">
        <v>1</v>
      </c>
      <c r="JP26">
        <v>2</v>
      </c>
      <c r="JQ26">
        <v>3</v>
      </c>
      <c r="JR26">
        <v>2</v>
      </c>
      <c r="JS26">
        <v>2</v>
      </c>
      <c r="JT26">
        <v>3</v>
      </c>
      <c r="JU26">
        <v>2</v>
      </c>
      <c r="JV26">
        <v>1</v>
      </c>
      <c r="JW26">
        <v>1</v>
      </c>
      <c r="JX26">
        <v>1</v>
      </c>
      <c r="JY26">
        <v>2</v>
      </c>
      <c r="JZ26">
        <v>1</v>
      </c>
      <c r="KA26">
        <v>1</v>
      </c>
      <c r="KB26">
        <v>1</v>
      </c>
      <c r="KC26">
        <v>1</v>
      </c>
      <c r="KD26">
        <v>1</v>
      </c>
      <c r="KE26">
        <v>3</v>
      </c>
    </row>
    <row r="27" spans="1:291">
      <c r="A27">
        <v>25</v>
      </c>
      <c r="B27">
        <v>6664777678</v>
      </c>
      <c r="C27">
        <v>167139231</v>
      </c>
      <c r="D27" s="48">
        <v>43131.652337962973</v>
      </c>
      <c r="E27" s="180">
        <v>43131.658703703702</v>
      </c>
      <c r="F27" t="s">
        <v>4018</v>
      </c>
      <c r="K27" t="s">
        <v>400</v>
      </c>
      <c r="L27" t="s">
        <v>401</v>
      </c>
      <c r="M27" t="s">
        <v>203</v>
      </c>
      <c r="N27" t="s">
        <v>203</v>
      </c>
      <c r="O27" t="s">
        <v>788</v>
      </c>
      <c r="P27" t="s">
        <v>1007</v>
      </c>
      <c r="Q27" t="s">
        <v>1007</v>
      </c>
      <c r="R27" t="s">
        <v>4019</v>
      </c>
      <c r="S27" t="s">
        <v>4020</v>
      </c>
      <c r="T27" t="s">
        <v>203</v>
      </c>
      <c r="U27" t="s">
        <v>1523</v>
      </c>
      <c r="V27" t="s">
        <v>1523</v>
      </c>
      <c r="W27" t="s">
        <v>1523</v>
      </c>
      <c r="X27" s="11" t="s">
        <v>1523</v>
      </c>
      <c r="Y27" t="s">
        <v>1523</v>
      </c>
      <c r="Z27" t="s">
        <v>1523</v>
      </c>
      <c r="AA27" t="s">
        <v>1523</v>
      </c>
      <c r="AB27" t="s">
        <v>1523</v>
      </c>
      <c r="AC27" t="s">
        <v>1523</v>
      </c>
      <c r="AD27" t="s">
        <v>1523</v>
      </c>
      <c r="AE27" t="s">
        <v>1523</v>
      </c>
      <c r="AF27" t="s">
        <v>1523</v>
      </c>
      <c r="AG27" s="288" t="s">
        <v>1523</v>
      </c>
      <c r="AH27" t="s">
        <v>1523</v>
      </c>
      <c r="AI27" t="s">
        <v>1523</v>
      </c>
      <c r="AJ27" t="s">
        <v>1523</v>
      </c>
      <c r="AK27" t="s">
        <v>1523</v>
      </c>
      <c r="AL27" t="s">
        <v>1523</v>
      </c>
      <c r="AV27">
        <v>6</v>
      </c>
      <c r="AW27">
        <v>5</v>
      </c>
      <c r="AX27">
        <v>5</v>
      </c>
      <c r="AY27">
        <v>5</v>
      </c>
      <c r="AZ27">
        <v>5</v>
      </c>
      <c r="EE27">
        <v>-2</v>
      </c>
      <c r="EF27" t="s">
        <v>4021</v>
      </c>
      <c r="EK27">
        <v>-2</v>
      </c>
      <c r="FA27">
        <v>-3</v>
      </c>
      <c r="FB27" t="s">
        <v>4021</v>
      </c>
      <c r="FC27">
        <v>2</v>
      </c>
      <c r="FD27" t="s">
        <v>4022</v>
      </c>
      <c r="GE27">
        <v>-1</v>
      </c>
      <c r="GF27" t="s">
        <v>4023</v>
      </c>
      <c r="GG27">
        <v>-1</v>
      </c>
      <c r="GH27" t="s">
        <v>4021</v>
      </c>
      <c r="GI27">
        <v>-2</v>
      </c>
      <c r="GJ27" t="s">
        <v>4024</v>
      </c>
      <c r="HC27">
        <v>-2</v>
      </c>
      <c r="HD27" t="s">
        <v>4023</v>
      </c>
      <c r="HS27">
        <v>2</v>
      </c>
      <c r="HT27">
        <v>2</v>
      </c>
      <c r="HU27">
        <v>3</v>
      </c>
      <c r="HV27">
        <v>2</v>
      </c>
      <c r="HW27">
        <v>3</v>
      </c>
      <c r="HX27">
        <v>3</v>
      </c>
      <c r="HY27">
        <v>4</v>
      </c>
      <c r="HZ27">
        <v>2</v>
      </c>
      <c r="IA27">
        <v>1</v>
      </c>
      <c r="IB27">
        <v>3</v>
      </c>
      <c r="IC27">
        <v>4</v>
      </c>
      <c r="ID27">
        <v>3</v>
      </c>
      <c r="IE27">
        <v>3</v>
      </c>
      <c r="IF27">
        <v>2</v>
      </c>
      <c r="IG27">
        <v>2</v>
      </c>
      <c r="IH27">
        <v>3</v>
      </c>
      <c r="II27">
        <v>3</v>
      </c>
      <c r="IJ27">
        <v>3</v>
      </c>
      <c r="IK27">
        <v>1</v>
      </c>
      <c r="IL27">
        <v>3</v>
      </c>
      <c r="IM27">
        <v>3</v>
      </c>
      <c r="IN27">
        <v>2</v>
      </c>
      <c r="IO27">
        <v>2</v>
      </c>
      <c r="IP27">
        <v>4</v>
      </c>
      <c r="IQ27">
        <v>2</v>
      </c>
      <c r="IR27">
        <v>2</v>
      </c>
      <c r="IS27">
        <v>1</v>
      </c>
      <c r="IT27">
        <v>2</v>
      </c>
      <c r="IU27">
        <v>3</v>
      </c>
      <c r="IV27">
        <v>3</v>
      </c>
      <c r="IW27">
        <v>3</v>
      </c>
      <c r="IX27">
        <v>2</v>
      </c>
      <c r="IY27">
        <v>3</v>
      </c>
      <c r="IZ27">
        <v>3</v>
      </c>
      <c r="JA27">
        <v>3</v>
      </c>
      <c r="JB27">
        <v>2</v>
      </c>
      <c r="JC27">
        <v>2</v>
      </c>
      <c r="JD27">
        <v>2</v>
      </c>
      <c r="JE27">
        <v>1</v>
      </c>
      <c r="JF27">
        <v>2</v>
      </c>
      <c r="JG27">
        <v>3</v>
      </c>
      <c r="JH27">
        <v>4</v>
      </c>
      <c r="JI27">
        <v>3</v>
      </c>
      <c r="JJ27">
        <v>3</v>
      </c>
      <c r="JK27">
        <v>2</v>
      </c>
      <c r="JL27">
        <v>1</v>
      </c>
      <c r="JM27">
        <v>4</v>
      </c>
      <c r="JN27">
        <v>2</v>
      </c>
      <c r="JO27">
        <v>3</v>
      </c>
      <c r="JP27">
        <v>4</v>
      </c>
      <c r="JQ27">
        <v>2</v>
      </c>
      <c r="JR27">
        <v>1</v>
      </c>
      <c r="JS27">
        <v>2</v>
      </c>
      <c r="JT27">
        <v>3</v>
      </c>
      <c r="JU27">
        <v>2</v>
      </c>
      <c r="JV27">
        <v>4</v>
      </c>
      <c r="JW27">
        <v>4</v>
      </c>
      <c r="JX27">
        <v>1</v>
      </c>
      <c r="JY27">
        <v>2</v>
      </c>
      <c r="JZ27">
        <v>3</v>
      </c>
      <c r="KA27">
        <v>3</v>
      </c>
      <c r="KB27">
        <v>1</v>
      </c>
      <c r="KC27">
        <v>4</v>
      </c>
      <c r="KD27">
        <v>2</v>
      </c>
      <c r="KE27">
        <v>3</v>
      </c>
    </row>
    <row r="28" spans="1:291">
      <c r="A28">
        <v>26</v>
      </c>
      <c r="U28" t="s">
        <v>1523</v>
      </c>
      <c r="V28" t="s">
        <v>1523</v>
      </c>
      <c r="W28" t="s">
        <v>1523</v>
      </c>
      <c r="X28" s="11" t="s">
        <v>1523</v>
      </c>
      <c r="Y28" t="s">
        <v>1523</v>
      </c>
      <c r="Z28" t="s">
        <v>1523</v>
      </c>
      <c r="AA28" t="s">
        <v>1523</v>
      </c>
      <c r="AB28" t="s">
        <v>1523</v>
      </c>
      <c r="AC28" t="s">
        <v>1523</v>
      </c>
      <c r="AD28" t="s">
        <v>1523</v>
      </c>
      <c r="AE28" t="s">
        <v>1523</v>
      </c>
      <c r="AF28" t="s">
        <v>1523</v>
      </c>
      <c r="AG28" s="288" t="s">
        <v>1523</v>
      </c>
      <c r="AH28" t="s">
        <v>1523</v>
      </c>
      <c r="AI28" t="s">
        <v>1523</v>
      </c>
      <c r="AJ28" t="s">
        <v>1523</v>
      </c>
      <c r="AK28" t="s">
        <v>1523</v>
      </c>
      <c r="AL28" t="s">
        <v>1523</v>
      </c>
    </row>
    <row r="29" spans="1:291">
      <c r="A29">
        <v>27</v>
      </c>
      <c r="U29" t="s">
        <v>1523</v>
      </c>
      <c r="V29" t="s">
        <v>1523</v>
      </c>
      <c r="W29" t="s">
        <v>1523</v>
      </c>
      <c r="X29" s="11" t="s">
        <v>1523</v>
      </c>
      <c r="Y29" t="s">
        <v>1523</v>
      </c>
      <c r="Z29" t="s">
        <v>1523</v>
      </c>
      <c r="AA29" t="s">
        <v>1523</v>
      </c>
      <c r="AB29" t="s">
        <v>1523</v>
      </c>
      <c r="AC29" t="s">
        <v>1523</v>
      </c>
      <c r="AD29" t="s">
        <v>1523</v>
      </c>
      <c r="AE29" t="s">
        <v>1523</v>
      </c>
      <c r="AF29" t="s">
        <v>1523</v>
      </c>
      <c r="AG29" s="288" t="s">
        <v>1523</v>
      </c>
      <c r="AH29" t="s">
        <v>1523</v>
      </c>
      <c r="AI29" t="s">
        <v>1523</v>
      </c>
      <c r="AJ29" t="s">
        <v>1523</v>
      </c>
      <c r="AK29" t="s">
        <v>1523</v>
      </c>
      <c r="AL29" t="s">
        <v>1523</v>
      </c>
    </row>
    <row r="30" spans="1:291">
      <c r="A30">
        <v>28</v>
      </c>
      <c r="U30" t="s">
        <v>1523</v>
      </c>
      <c r="V30" t="s">
        <v>1523</v>
      </c>
      <c r="W30" t="s">
        <v>1523</v>
      </c>
      <c r="X30" s="11" t="s">
        <v>1523</v>
      </c>
      <c r="Y30" t="s">
        <v>1523</v>
      </c>
      <c r="Z30" t="s">
        <v>1523</v>
      </c>
      <c r="AA30" t="s">
        <v>1523</v>
      </c>
      <c r="AB30" t="s">
        <v>1523</v>
      </c>
      <c r="AC30" t="s">
        <v>1523</v>
      </c>
      <c r="AD30" t="s">
        <v>1523</v>
      </c>
      <c r="AE30" t="s">
        <v>1523</v>
      </c>
      <c r="AF30" t="s">
        <v>1523</v>
      </c>
      <c r="AG30" s="288" t="s">
        <v>1523</v>
      </c>
      <c r="AH30" t="s">
        <v>1523</v>
      </c>
      <c r="AI30" t="s">
        <v>1523</v>
      </c>
      <c r="AJ30" t="s">
        <v>1523</v>
      </c>
      <c r="AK30" t="s">
        <v>1523</v>
      </c>
      <c r="AL30" t="s">
        <v>1523</v>
      </c>
    </row>
    <row r="31" spans="1:291">
      <c r="A31">
        <v>29</v>
      </c>
      <c r="U31" t="s">
        <v>1523</v>
      </c>
      <c r="V31" t="s">
        <v>1523</v>
      </c>
      <c r="W31" t="s">
        <v>1523</v>
      </c>
      <c r="X31" s="11" t="s">
        <v>1523</v>
      </c>
      <c r="Y31" t="s">
        <v>1523</v>
      </c>
      <c r="Z31" t="s">
        <v>1523</v>
      </c>
      <c r="AA31" t="s">
        <v>1523</v>
      </c>
      <c r="AB31" t="s">
        <v>1523</v>
      </c>
      <c r="AC31" t="s">
        <v>1523</v>
      </c>
      <c r="AD31" t="s">
        <v>1523</v>
      </c>
      <c r="AE31" t="s">
        <v>1523</v>
      </c>
      <c r="AF31" t="s">
        <v>1523</v>
      </c>
      <c r="AG31" s="288" t="s">
        <v>1523</v>
      </c>
      <c r="AH31" t="s">
        <v>1523</v>
      </c>
      <c r="AI31" t="s">
        <v>1523</v>
      </c>
      <c r="AJ31" t="s">
        <v>1523</v>
      </c>
      <c r="AK31" t="s">
        <v>1523</v>
      </c>
      <c r="AL31" t="s">
        <v>1523</v>
      </c>
    </row>
    <row r="32" spans="1:291">
      <c r="A32">
        <v>30</v>
      </c>
      <c r="U32" t="s">
        <v>1523</v>
      </c>
      <c r="V32" t="s">
        <v>1523</v>
      </c>
      <c r="W32" t="s">
        <v>1523</v>
      </c>
      <c r="X32" s="11" t="s">
        <v>1523</v>
      </c>
      <c r="Y32" t="s">
        <v>1523</v>
      </c>
      <c r="Z32" t="s">
        <v>1523</v>
      </c>
      <c r="AA32" t="s">
        <v>1523</v>
      </c>
      <c r="AB32" t="s">
        <v>1523</v>
      </c>
      <c r="AC32" t="s">
        <v>1523</v>
      </c>
      <c r="AD32" t="s">
        <v>1523</v>
      </c>
      <c r="AE32" t="s">
        <v>1523</v>
      </c>
      <c r="AF32" t="s">
        <v>1523</v>
      </c>
      <c r="AG32" s="288" t="s">
        <v>1523</v>
      </c>
      <c r="AH32" t="s">
        <v>1523</v>
      </c>
      <c r="AI32" t="s">
        <v>1523</v>
      </c>
      <c r="AJ32" t="s">
        <v>1523</v>
      </c>
      <c r="AK32" t="s">
        <v>1523</v>
      </c>
      <c r="AL32" t="s">
        <v>1523</v>
      </c>
    </row>
    <row r="33" spans="1:291">
      <c r="A33">
        <v>31</v>
      </c>
      <c r="U33" t="s">
        <v>1523</v>
      </c>
      <c r="V33" t="s">
        <v>1523</v>
      </c>
      <c r="W33" t="s">
        <v>1523</v>
      </c>
      <c r="X33" s="11" t="s">
        <v>1523</v>
      </c>
      <c r="Y33" t="s">
        <v>1523</v>
      </c>
      <c r="Z33" t="s">
        <v>1523</v>
      </c>
      <c r="AA33" t="s">
        <v>1523</v>
      </c>
      <c r="AB33" t="s">
        <v>1523</v>
      </c>
      <c r="AC33" t="s">
        <v>1523</v>
      </c>
      <c r="AD33" t="s">
        <v>1523</v>
      </c>
      <c r="AE33" t="s">
        <v>1523</v>
      </c>
      <c r="AF33" t="s">
        <v>1523</v>
      </c>
      <c r="AG33" s="288" t="s">
        <v>1523</v>
      </c>
      <c r="AH33" t="s">
        <v>1523</v>
      </c>
      <c r="AI33" t="s">
        <v>1523</v>
      </c>
      <c r="AJ33" t="s">
        <v>1523</v>
      </c>
      <c r="AK33" t="s">
        <v>1523</v>
      </c>
      <c r="AL33" t="s">
        <v>1523</v>
      </c>
    </row>
    <row r="34" spans="1:291">
      <c r="A34">
        <v>32</v>
      </c>
      <c r="U34" t="s">
        <v>1523</v>
      </c>
      <c r="V34" t="s">
        <v>1523</v>
      </c>
      <c r="W34" t="s">
        <v>1523</v>
      </c>
      <c r="X34" s="11" t="s">
        <v>1523</v>
      </c>
      <c r="Y34" t="s">
        <v>1523</v>
      </c>
      <c r="Z34" t="s">
        <v>1523</v>
      </c>
      <c r="AA34" t="s">
        <v>1523</v>
      </c>
      <c r="AB34" t="s">
        <v>1523</v>
      </c>
      <c r="AC34" t="s">
        <v>1523</v>
      </c>
      <c r="AD34" t="s">
        <v>1523</v>
      </c>
      <c r="AE34" t="s">
        <v>1523</v>
      </c>
      <c r="AF34" t="s">
        <v>1523</v>
      </c>
      <c r="AG34" s="288" t="s">
        <v>1523</v>
      </c>
      <c r="AH34" t="s">
        <v>1523</v>
      </c>
      <c r="AI34" t="s">
        <v>1523</v>
      </c>
      <c r="AJ34" t="s">
        <v>1523</v>
      </c>
      <c r="AK34" t="s">
        <v>1523</v>
      </c>
      <c r="AL34" t="s">
        <v>1523</v>
      </c>
    </row>
    <row r="35" spans="1:291">
      <c r="A35">
        <v>33</v>
      </c>
      <c r="U35" t="s">
        <v>1523</v>
      </c>
      <c r="V35" t="s">
        <v>1523</v>
      </c>
      <c r="W35" t="s">
        <v>1523</v>
      </c>
      <c r="X35" s="11" t="s">
        <v>1523</v>
      </c>
      <c r="Y35" t="s">
        <v>1523</v>
      </c>
      <c r="Z35" t="s">
        <v>1523</v>
      </c>
      <c r="AA35" t="s">
        <v>1523</v>
      </c>
      <c r="AB35" t="s">
        <v>1523</v>
      </c>
      <c r="AC35" t="s">
        <v>1523</v>
      </c>
      <c r="AD35" t="s">
        <v>1523</v>
      </c>
      <c r="AE35" t="s">
        <v>1523</v>
      </c>
      <c r="AF35" t="s">
        <v>1523</v>
      </c>
      <c r="AG35" s="288" t="s">
        <v>1523</v>
      </c>
      <c r="AH35" t="s">
        <v>1523</v>
      </c>
      <c r="AI35" t="s">
        <v>1523</v>
      </c>
      <c r="AJ35" t="s">
        <v>1523</v>
      </c>
      <c r="AK35" t="s">
        <v>1523</v>
      </c>
      <c r="AL35" t="s">
        <v>1523</v>
      </c>
    </row>
    <row r="36" spans="1:291">
      <c r="A36">
        <v>34</v>
      </c>
      <c r="U36" t="s">
        <v>1523</v>
      </c>
      <c r="V36" t="s">
        <v>1523</v>
      </c>
      <c r="W36" t="s">
        <v>1523</v>
      </c>
      <c r="X36" s="11" t="s">
        <v>1523</v>
      </c>
      <c r="Y36" t="s">
        <v>1523</v>
      </c>
      <c r="Z36" t="s">
        <v>1523</v>
      </c>
      <c r="AA36" t="s">
        <v>1523</v>
      </c>
      <c r="AB36" t="s">
        <v>1523</v>
      </c>
      <c r="AC36" t="s">
        <v>1523</v>
      </c>
      <c r="AD36" t="s">
        <v>1523</v>
      </c>
      <c r="AE36" t="s">
        <v>1523</v>
      </c>
      <c r="AF36" t="s">
        <v>1523</v>
      </c>
      <c r="AG36" s="288" t="s">
        <v>1523</v>
      </c>
      <c r="AH36" t="s">
        <v>1523</v>
      </c>
      <c r="AI36" t="s">
        <v>1523</v>
      </c>
      <c r="AJ36" t="s">
        <v>1523</v>
      </c>
      <c r="AK36" t="s">
        <v>1523</v>
      </c>
      <c r="AL36" t="s">
        <v>1523</v>
      </c>
    </row>
    <row r="37" spans="1:291">
      <c r="A37">
        <v>35</v>
      </c>
      <c r="U37" t="s">
        <v>1523</v>
      </c>
      <c r="V37" t="s">
        <v>1523</v>
      </c>
      <c r="W37" t="s">
        <v>1523</v>
      </c>
      <c r="X37" s="11" t="s">
        <v>1523</v>
      </c>
      <c r="Y37" t="s">
        <v>1523</v>
      </c>
      <c r="Z37" t="s">
        <v>1523</v>
      </c>
      <c r="AA37" t="s">
        <v>1523</v>
      </c>
      <c r="AB37" t="s">
        <v>1523</v>
      </c>
      <c r="AC37" t="s">
        <v>1523</v>
      </c>
      <c r="AD37" t="s">
        <v>1523</v>
      </c>
      <c r="AE37" t="s">
        <v>1523</v>
      </c>
      <c r="AF37" t="s">
        <v>1523</v>
      </c>
      <c r="AG37" s="288" t="s">
        <v>1523</v>
      </c>
      <c r="AH37" t="s">
        <v>1523</v>
      </c>
      <c r="AI37" t="s">
        <v>1523</v>
      </c>
      <c r="AJ37" t="s">
        <v>1523</v>
      </c>
      <c r="AK37" t="s">
        <v>1523</v>
      </c>
      <c r="AL37" t="s">
        <v>1523</v>
      </c>
    </row>
    <row r="38" spans="1:291">
      <c r="A38">
        <v>36</v>
      </c>
      <c r="U38" t="s">
        <v>1523</v>
      </c>
      <c r="V38" t="s">
        <v>1523</v>
      </c>
      <c r="W38" t="s">
        <v>1523</v>
      </c>
      <c r="X38" s="11" t="s">
        <v>1523</v>
      </c>
      <c r="Y38" t="s">
        <v>1523</v>
      </c>
      <c r="Z38" t="s">
        <v>1523</v>
      </c>
      <c r="AA38" t="s">
        <v>1523</v>
      </c>
      <c r="AB38" t="s">
        <v>1523</v>
      </c>
      <c r="AC38" t="s">
        <v>1523</v>
      </c>
      <c r="AD38" t="s">
        <v>1523</v>
      </c>
      <c r="AE38" t="s">
        <v>1523</v>
      </c>
      <c r="AF38" t="s">
        <v>1523</v>
      </c>
      <c r="AG38" s="288" t="s">
        <v>1523</v>
      </c>
      <c r="AH38" t="s">
        <v>1523</v>
      </c>
      <c r="AI38" t="s">
        <v>1523</v>
      </c>
      <c r="AJ38" t="s">
        <v>1523</v>
      </c>
      <c r="AK38" t="s">
        <v>1523</v>
      </c>
      <c r="AL38" t="s">
        <v>1523</v>
      </c>
    </row>
    <row r="39" spans="1:291">
      <c r="A39">
        <v>37</v>
      </c>
      <c r="B39">
        <v>6690188816</v>
      </c>
      <c r="C39">
        <v>167139231</v>
      </c>
      <c r="D39" s="48">
        <v>43143.787962962961</v>
      </c>
      <c r="E39" s="180">
        <v>43143.796030092592</v>
      </c>
      <c r="F39" t="s">
        <v>4176</v>
      </c>
      <c r="K39" t="s">
        <v>471</v>
      </c>
      <c r="L39" t="s">
        <v>472</v>
      </c>
      <c r="M39" t="s">
        <v>209</v>
      </c>
      <c r="N39" t="s">
        <v>209</v>
      </c>
      <c r="O39" t="s">
        <v>809</v>
      </c>
      <c r="P39" t="s">
        <v>799</v>
      </c>
      <c r="Q39" t="s">
        <v>799</v>
      </c>
      <c r="R39" t="s">
        <v>799</v>
      </c>
      <c r="S39" t="s">
        <v>555</v>
      </c>
      <c r="T39" t="s">
        <v>209</v>
      </c>
      <c r="U39" t="s">
        <v>1523</v>
      </c>
      <c r="V39" t="s">
        <v>1523</v>
      </c>
      <c r="W39" t="s">
        <v>1523</v>
      </c>
      <c r="X39" s="11" t="s">
        <v>1523</v>
      </c>
      <c r="Y39" t="s">
        <v>1523</v>
      </c>
      <c r="Z39" t="s">
        <v>1523</v>
      </c>
      <c r="AA39" t="s">
        <v>1523</v>
      </c>
      <c r="AB39" t="s">
        <v>1523</v>
      </c>
      <c r="AC39" t="s">
        <v>1523</v>
      </c>
      <c r="AD39" t="s">
        <v>1523</v>
      </c>
      <c r="AE39" t="s">
        <v>1523</v>
      </c>
      <c r="AF39" t="s">
        <v>1523</v>
      </c>
      <c r="AG39" s="288" t="s">
        <v>1523</v>
      </c>
      <c r="AH39" t="s">
        <v>1523</v>
      </c>
      <c r="AI39" t="s">
        <v>1523</v>
      </c>
      <c r="AJ39" t="s">
        <v>1523</v>
      </c>
      <c r="AK39" t="s">
        <v>1523</v>
      </c>
      <c r="AL39" t="s">
        <v>1523</v>
      </c>
      <c r="AV39">
        <v>6</v>
      </c>
      <c r="AW39">
        <v>6</v>
      </c>
      <c r="AX39">
        <v>6</v>
      </c>
      <c r="AY39">
        <v>6</v>
      </c>
      <c r="AZ39">
        <v>6</v>
      </c>
      <c r="BY39">
        <v>3</v>
      </c>
      <c r="BZ39" t="s">
        <v>4177</v>
      </c>
      <c r="EY39">
        <v>2</v>
      </c>
      <c r="FG39">
        <v>2</v>
      </c>
      <c r="HS39">
        <v>2</v>
      </c>
      <c r="HT39">
        <v>2</v>
      </c>
      <c r="HU39">
        <v>3</v>
      </c>
      <c r="HV39">
        <v>2</v>
      </c>
      <c r="HW39">
        <v>4</v>
      </c>
      <c r="HX39">
        <v>2</v>
      </c>
      <c r="HY39">
        <v>2</v>
      </c>
      <c r="HZ39">
        <v>2</v>
      </c>
      <c r="IA39">
        <v>3</v>
      </c>
      <c r="IB39">
        <v>2</v>
      </c>
      <c r="IC39">
        <v>3</v>
      </c>
      <c r="ID39">
        <v>4</v>
      </c>
      <c r="IE39">
        <v>3</v>
      </c>
      <c r="IF39">
        <v>2</v>
      </c>
      <c r="IG39">
        <v>2</v>
      </c>
      <c r="IH39">
        <v>2</v>
      </c>
      <c r="II39">
        <v>3</v>
      </c>
      <c r="IJ39">
        <v>2</v>
      </c>
      <c r="IK39">
        <v>1</v>
      </c>
      <c r="IL39">
        <v>2</v>
      </c>
      <c r="IM39">
        <v>1</v>
      </c>
      <c r="IN39">
        <v>2</v>
      </c>
      <c r="IO39">
        <v>2</v>
      </c>
      <c r="IP39">
        <v>2</v>
      </c>
      <c r="IQ39">
        <v>2</v>
      </c>
      <c r="IR39">
        <v>3</v>
      </c>
      <c r="IS39">
        <v>1</v>
      </c>
      <c r="IT39">
        <v>1</v>
      </c>
      <c r="IU39">
        <v>1</v>
      </c>
      <c r="IV39">
        <v>1</v>
      </c>
      <c r="IW39">
        <v>4</v>
      </c>
      <c r="IX39">
        <v>2</v>
      </c>
      <c r="IY39">
        <v>2</v>
      </c>
      <c r="IZ39">
        <v>2</v>
      </c>
      <c r="JA39">
        <v>3</v>
      </c>
      <c r="JB39">
        <v>3</v>
      </c>
      <c r="JC39">
        <v>3</v>
      </c>
      <c r="JD39">
        <v>2</v>
      </c>
      <c r="JE39">
        <v>4</v>
      </c>
      <c r="JF39">
        <v>1</v>
      </c>
      <c r="JG39">
        <v>4</v>
      </c>
      <c r="JH39">
        <v>2</v>
      </c>
      <c r="JI39">
        <v>3</v>
      </c>
      <c r="JJ39">
        <v>4</v>
      </c>
      <c r="JK39">
        <v>4</v>
      </c>
      <c r="JL39">
        <v>3</v>
      </c>
      <c r="JM39">
        <v>2</v>
      </c>
      <c r="JN39">
        <v>2</v>
      </c>
      <c r="JO39">
        <v>2</v>
      </c>
      <c r="JP39">
        <v>2</v>
      </c>
      <c r="JQ39">
        <v>3</v>
      </c>
      <c r="JR39">
        <v>2</v>
      </c>
      <c r="JS39">
        <v>2</v>
      </c>
      <c r="JT39">
        <v>2</v>
      </c>
      <c r="JU39">
        <v>2</v>
      </c>
      <c r="JV39">
        <v>2</v>
      </c>
      <c r="JW39">
        <v>2</v>
      </c>
      <c r="JX39">
        <v>4</v>
      </c>
      <c r="JY39">
        <v>2</v>
      </c>
      <c r="JZ39">
        <v>2</v>
      </c>
      <c r="KA39">
        <v>2</v>
      </c>
      <c r="KB39">
        <v>2</v>
      </c>
      <c r="KC39">
        <v>2</v>
      </c>
      <c r="KD39">
        <v>1</v>
      </c>
      <c r="KE39">
        <v>2</v>
      </c>
    </row>
    <row r="40" spans="1:291">
      <c r="A40">
        <v>38</v>
      </c>
      <c r="B40">
        <v>6689226772</v>
      </c>
      <c r="C40">
        <v>167139231</v>
      </c>
      <c r="D40" s="48">
        <v>43143.501192129632</v>
      </c>
      <c r="E40" s="180">
        <v>43143.525312500002</v>
      </c>
      <c r="F40" t="s">
        <v>1181</v>
      </c>
      <c r="K40" t="s">
        <v>452</v>
      </c>
      <c r="L40" t="s">
        <v>477</v>
      </c>
      <c r="N40" t="s">
        <v>215</v>
      </c>
      <c r="O40" t="s">
        <v>780</v>
      </c>
      <c r="P40" t="s">
        <v>1103</v>
      </c>
      <c r="Q40" t="s">
        <v>1832</v>
      </c>
      <c r="R40" t="s">
        <v>4173</v>
      </c>
      <c r="T40" t="s">
        <v>209</v>
      </c>
      <c r="U40" t="s">
        <v>1523</v>
      </c>
      <c r="V40" t="s">
        <v>1523</v>
      </c>
      <c r="W40" t="s">
        <v>1523</v>
      </c>
      <c r="X40" s="11" t="s">
        <v>1523</v>
      </c>
      <c r="Y40" t="s">
        <v>1523</v>
      </c>
      <c r="Z40" t="s">
        <v>1523</v>
      </c>
      <c r="AA40" t="s">
        <v>1523</v>
      </c>
      <c r="AB40" t="s">
        <v>1523</v>
      </c>
      <c r="AC40" t="s">
        <v>1523</v>
      </c>
      <c r="AD40" t="s">
        <v>1523</v>
      </c>
      <c r="AE40" t="s">
        <v>1523</v>
      </c>
      <c r="AF40" t="s">
        <v>1523</v>
      </c>
      <c r="AG40" s="288" t="s">
        <v>1523</v>
      </c>
      <c r="AH40" t="s">
        <v>1523</v>
      </c>
      <c r="AI40" t="s">
        <v>1523</v>
      </c>
      <c r="AJ40" t="s">
        <v>1523</v>
      </c>
      <c r="AK40" t="s">
        <v>1523</v>
      </c>
      <c r="AL40" t="s">
        <v>1523</v>
      </c>
      <c r="AV40">
        <v>5</v>
      </c>
      <c r="AW40">
        <v>6</v>
      </c>
      <c r="AX40">
        <v>6</v>
      </c>
      <c r="AY40">
        <v>5</v>
      </c>
      <c r="AZ40">
        <v>3</v>
      </c>
      <c r="GO40">
        <v>-2</v>
      </c>
      <c r="GP40" t="s">
        <v>4174</v>
      </c>
      <c r="GS40">
        <v>2</v>
      </c>
      <c r="GT40" t="s">
        <v>4175</v>
      </c>
      <c r="HS40">
        <v>2</v>
      </c>
      <c r="HT40">
        <v>1</v>
      </c>
      <c r="HU40">
        <v>4</v>
      </c>
      <c r="HV40">
        <v>1</v>
      </c>
      <c r="HW40">
        <v>3</v>
      </c>
      <c r="HX40">
        <v>1</v>
      </c>
      <c r="HY40">
        <v>1</v>
      </c>
      <c r="HZ40">
        <v>2</v>
      </c>
      <c r="IA40">
        <v>1</v>
      </c>
      <c r="IB40">
        <v>1</v>
      </c>
      <c r="IC40">
        <v>4</v>
      </c>
      <c r="ID40">
        <v>3</v>
      </c>
      <c r="IE40">
        <v>4</v>
      </c>
      <c r="IF40">
        <v>3</v>
      </c>
      <c r="IG40">
        <v>2</v>
      </c>
      <c r="IH40">
        <v>4</v>
      </c>
      <c r="II40">
        <v>1</v>
      </c>
      <c r="IJ40">
        <v>4</v>
      </c>
      <c r="IK40">
        <v>3</v>
      </c>
      <c r="IL40">
        <v>3</v>
      </c>
      <c r="IM40">
        <v>1</v>
      </c>
      <c r="IN40">
        <v>2</v>
      </c>
      <c r="IO40">
        <v>3</v>
      </c>
      <c r="IP40">
        <v>4</v>
      </c>
      <c r="IQ40">
        <v>4</v>
      </c>
      <c r="IR40">
        <v>4</v>
      </c>
      <c r="IS40">
        <v>2</v>
      </c>
      <c r="IT40">
        <v>2</v>
      </c>
      <c r="IU40">
        <v>2</v>
      </c>
      <c r="IV40">
        <v>4</v>
      </c>
      <c r="IW40">
        <v>4</v>
      </c>
      <c r="IX40">
        <v>3</v>
      </c>
      <c r="IY40">
        <v>2</v>
      </c>
      <c r="IZ40">
        <v>3</v>
      </c>
      <c r="JA40">
        <v>3</v>
      </c>
      <c r="JB40">
        <v>4</v>
      </c>
      <c r="JC40">
        <v>3</v>
      </c>
      <c r="JD40">
        <v>3</v>
      </c>
      <c r="JE40">
        <v>4</v>
      </c>
      <c r="JF40">
        <v>4</v>
      </c>
      <c r="JG40">
        <v>3</v>
      </c>
      <c r="JH40">
        <v>1</v>
      </c>
      <c r="JI40">
        <v>3</v>
      </c>
      <c r="JJ40">
        <v>2</v>
      </c>
      <c r="JK40">
        <v>4</v>
      </c>
      <c r="JL40">
        <v>3</v>
      </c>
      <c r="JM40">
        <v>3</v>
      </c>
      <c r="JN40">
        <v>1</v>
      </c>
      <c r="JO40">
        <v>1</v>
      </c>
      <c r="JP40">
        <v>4</v>
      </c>
      <c r="JQ40">
        <v>2</v>
      </c>
      <c r="JR40">
        <v>1</v>
      </c>
      <c r="JS40">
        <v>4</v>
      </c>
      <c r="JT40">
        <v>3</v>
      </c>
      <c r="JU40">
        <v>3</v>
      </c>
      <c r="JV40">
        <v>4</v>
      </c>
      <c r="JW40">
        <v>2</v>
      </c>
      <c r="JX40">
        <v>1</v>
      </c>
      <c r="JY40">
        <v>3</v>
      </c>
      <c r="JZ40">
        <v>1</v>
      </c>
      <c r="KA40">
        <v>2</v>
      </c>
      <c r="KB40">
        <v>1</v>
      </c>
      <c r="KC40">
        <v>1</v>
      </c>
      <c r="KD40">
        <v>1</v>
      </c>
      <c r="KE40">
        <v>3</v>
      </c>
    </row>
    <row r="41" spans="1:291">
      <c r="A41">
        <v>39</v>
      </c>
      <c r="U41" t="s">
        <v>1523</v>
      </c>
      <c r="V41" t="s">
        <v>1523</v>
      </c>
      <c r="W41" t="s">
        <v>1523</v>
      </c>
      <c r="X41" s="11" t="s">
        <v>1523</v>
      </c>
      <c r="Y41" t="s">
        <v>1523</v>
      </c>
      <c r="Z41" t="s">
        <v>1523</v>
      </c>
      <c r="AA41" t="s">
        <v>1523</v>
      </c>
      <c r="AB41" t="s">
        <v>1523</v>
      </c>
      <c r="AC41" t="s">
        <v>1523</v>
      </c>
      <c r="AD41" t="s">
        <v>1523</v>
      </c>
      <c r="AE41" t="s">
        <v>1523</v>
      </c>
      <c r="AF41" t="s">
        <v>1523</v>
      </c>
      <c r="AG41" s="288" t="s">
        <v>1523</v>
      </c>
      <c r="AH41" t="s">
        <v>1523</v>
      </c>
      <c r="AI41" t="s">
        <v>1523</v>
      </c>
      <c r="AJ41" t="s">
        <v>1523</v>
      </c>
      <c r="AK41" t="s">
        <v>1523</v>
      </c>
      <c r="AL41" t="s">
        <v>1523</v>
      </c>
    </row>
    <row r="42" spans="1:291">
      <c r="A42">
        <v>40</v>
      </c>
      <c r="B42">
        <v>6854839679</v>
      </c>
      <c r="C42">
        <v>167139231</v>
      </c>
      <c r="D42" s="48">
        <v>43216.532106481478</v>
      </c>
      <c r="E42" s="180">
        <v>43216.542800925927</v>
      </c>
      <c r="F42" t="s">
        <v>1181</v>
      </c>
      <c r="K42" t="s">
        <v>493</v>
      </c>
      <c r="L42" t="s">
        <v>494</v>
      </c>
      <c r="M42" t="s">
        <v>4705</v>
      </c>
      <c r="N42" t="s">
        <v>203</v>
      </c>
      <c r="O42" t="s">
        <v>4706</v>
      </c>
      <c r="P42" t="s">
        <v>4706</v>
      </c>
      <c r="Q42" t="s">
        <v>4707</v>
      </c>
      <c r="R42" t="s">
        <v>781</v>
      </c>
      <c r="U42" t="s">
        <v>4708</v>
      </c>
      <c r="V42" t="s">
        <v>995</v>
      </c>
      <c r="W42" t="s">
        <v>4709</v>
      </c>
      <c r="X42" s="11">
        <v>43189</v>
      </c>
      <c r="Y42">
        <v>60</v>
      </c>
      <c r="Z42" t="s">
        <v>2804</v>
      </c>
      <c r="AA42" t="s">
        <v>4710</v>
      </c>
      <c r="AB42" t="s">
        <v>1031</v>
      </c>
      <c r="AC42" t="s">
        <v>215</v>
      </c>
      <c r="AD42" t="s">
        <v>1523</v>
      </c>
      <c r="AE42" t="s">
        <v>1523</v>
      </c>
      <c r="AF42" t="s">
        <v>1523</v>
      </c>
      <c r="AG42" s="288" t="s">
        <v>1523</v>
      </c>
      <c r="AH42" t="s">
        <v>1523</v>
      </c>
      <c r="AI42" t="s">
        <v>1523</v>
      </c>
      <c r="AJ42" t="s">
        <v>1523</v>
      </c>
      <c r="AK42" t="s">
        <v>1523</v>
      </c>
      <c r="AL42" t="s">
        <v>1523</v>
      </c>
      <c r="AV42">
        <v>6</v>
      </c>
      <c r="AW42">
        <v>6</v>
      </c>
      <c r="AX42">
        <v>6</v>
      </c>
      <c r="AY42">
        <v>6</v>
      </c>
      <c r="AZ42">
        <v>6</v>
      </c>
      <c r="CI42">
        <v>-1</v>
      </c>
      <c r="CJ42" t="s">
        <v>3980</v>
      </c>
      <c r="CK42">
        <v>-2</v>
      </c>
      <c r="CL42" t="s">
        <v>4711</v>
      </c>
      <c r="CO42">
        <v>-2</v>
      </c>
      <c r="CP42" t="s">
        <v>4712</v>
      </c>
      <c r="EK42">
        <v>-2</v>
      </c>
      <c r="EL42" t="s">
        <v>3980</v>
      </c>
      <c r="FC42">
        <v>-2</v>
      </c>
      <c r="FD42" t="s">
        <v>4713</v>
      </c>
      <c r="GI42">
        <v>-1</v>
      </c>
      <c r="GJ42" t="s">
        <v>1692</v>
      </c>
      <c r="GS42">
        <v>1</v>
      </c>
      <c r="HS42">
        <v>2</v>
      </c>
      <c r="HT42">
        <v>1</v>
      </c>
      <c r="HU42">
        <v>2</v>
      </c>
      <c r="HV42">
        <v>1</v>
      </c>
      <c r="HW42">
        <v>4</v>
      </c>
      <c r="HX42">
        <v>1</v>
      </c>
      <c r="HY42">
        <v>2</v>
      </c>
      <c r="HZ42">
        <v>3</v>
      </c>
      <c r="IA42">
        <v>1</v>
      </c>
      <c r="IB42">
        <v>1</v>
      </c>
      <c r="IC42">
        <v>4</v>
      </c>
      <c r="ID42">
        <v>4</v>
      </c>
      <c r="IE42">
        <v>3</v>
      </c>
      <c r="IF42">
        <v>2</v>
      </c>
      <c r="IG42">
        <v>2</v>
      </c>
      <c r="IH42">
        <v>4</v>
      </c>
      <c r="II42">
        <v>3</v>
      </c>
      <c r="IJ42">
        <v>2</v>
      </c>
      <c r="IK42">
        <v>2</v>
      </c>
      <c r="IL42">
        <v>4</v>
      </c>
      <c r="IM42">
        <v>1</v>
      </c>
      <c r="IN42">
        <v>2</v>
      </c>
      <c r="IO42">
        <v>2</v>
      </c>
      <c r="IP42">
        <v>4</v>
      </c>
      <c r="IQ42">
        <v>4</v>
      </c>
      <c r="IR42">
        <v>4</v>
      </c>
      <c r="IS42">
        <v>1</v>
      </c>
      <c r="IT42">
        <v>1</v>
      </c>
      <c r="IU42">
        <v>1</v>
      </c>
      <c r="IV42">
        <v>3</v>
      </c>
      <c r="IW42">
        <v>4</v>
      </c>
      <c r="IX42">
        <v>2</v>
      </c>
      <c r="IY42">
        <v>2</v>
      </c>
      <c r="IZ42">
        <v>1</v>
      </c>
      <c r="JA42">
        <v>2</v>
      </c>
      <c r="JB42">
        <v>4</v>
      </c>
      <c r="JC42">
        <v>3</v>
      </c>
      <c r="JD42">
        <v>3</v>
      </c>
      <c r="JE42">
        <v>2</v>
      </c>
      <c r="JF42">
        <v>1</v>
      </c>
      <c r="JG42">
        <v>4</v>
      </c>
      <c r="JH42">
        <v>2</v>
      </c>
      <c r="JI42">
        <v>3</v>
      </c>
      <c r="JJ42">
        <v>3</v>
      </c>
      <c r="JK42">
        <v>3</v>
      </c>
      <c r="JL42">
        <v>2</v>
      </c>
      <c r="JM42">
        <v>1</v>
      </c>
      <c r="JN42">
        <v>1</v>
      </c>
      <c r="JO42">
        <v>1</v>
      </c>
      <c r="JP42">
        <v>1</v>
      </c>
      <c r="JQ42">
        <v>2</v>
      </c>
      <c r="JR42">
        <v>2</v>
      </c>
      <c r="JS42">
        <v>3</v>
      </c>
      <c r="JT42">
        <v>4</v>
      </c>
      <c r="JU42">
        <v>2</v>
      </c>
      <c r="JV42">
        <v>1</v>
      </c>
      <c r="JW42">
        <v>1</v>
      </c>
      <c r="JX42">
        <v>1</v>
      </c>
      <c r="JY42">
        <v>2</v>
      </c>
      <c r="JZ42">
        <v>1</v>
      </c>
      <c r="KA42">
        <v>1</v>
      </c>
      <c r="KB42">
        <v>1</v>
      </c>
      <c r="KC42">
        <v>2</v>
      </c>
      <c r="KD42">
        <v>1</v>
      </c>
      <c r="KE42">
        <v>4</v>
      </c>
    </row>
    <row r="43" spans="1:291">
      <c r="A43">
        <v>41</v>
      </c>
      <c r="U43" t="s">
        <v>1523</v>
      </c>
      <c r="V43" t="s">
        <v>1523</v>
      </c>
      <c r="W43" t="s">
        <v>1523</v>
      </c>
      <c r="X43" s="11" t="s">
        <v>1523</v>
      </c>
      <c r="Y43" t="s">
        <v>1523</v>
      </c>
      <c r="Z43" t="s">
        <v>1523</v>
      </c>
      <c r="AA43" t="s">
        <v>1523</v>
      </c>
      <c r="AB43" t="s">
        <v>1523</v>
      </c>
      <c r="AC43" t="s">
        <v>1523</v>
      </c>
      <c r="AD43" t="s">
        <v>1523</v>
      </c>
      <c r="AE43" t="s">
        <v>1523</v>
      </c>
      <c r="AF43" t="s">
        <v>1523</v>
      </c>
      <c r="AG43" s="288" t="s">
        <v>1523</v>
      </c>
      <c r="AH43" t="s">
        <v>1523</v>
      </c>
      <c r="AI43" t="s">
        <v>1523</v>
      </c>
      <c r="AJ43" t="s">
        <v>1523</v>
      </c>
      <c r="AK43" t="s">
        <v>1523</v>
      </c>
      <c r="AL43" t="s">
        <v>1523</v>
      </c>
    </row>
    <row r="44" spans="1:291">
      <c r="A44">
        <v>42</v>
      </c>
      <c r="U44" t="s">
        <v>1523</v>
      </c>
      <c r="V44" t="s">
        <v>1523</v>
      </c>
      <c r="W44" t="s">
        <v>1523</v>
      </c>
      <c r="X44" s="11" t="s">
        <v>1523</v>
      </c>
      <c r="Y44" t="s">
        <v>1523</v>
      </c>
      <c r="Z44" t="s">
        <v>1523</v>
      </c>
      <c r="AA44" t="s">
        <v>1523</v>
      </c>
      <c r="AB44" t="s">
        <v>1523</v>
      </c>
      <c r="AC44" t="s">
        <v>1523</v>
      </c>
      <c r="AD44" t="s">
        <v>1523</v>
      </c>
      <c r="AE44" t="s">
        <v>1523</v>
      </c>
      <c r="AF44" t="s">
        <v>1523</v>
      </c>
      <c r="AG44" s="288" t="s">
        <v>1523</v>
      </c>
      <c r="AH44" t="s">
        <v>1523</v>
      </c>
      <c r="AI44" t="s">
        <v>1523</v>
      </c>
      <c r="AJ44" t="s">
        <v>1523</v>
      </c>
      <c r="AK44" t="s">
        <v>1523</v>
      </c>
      <c r="AL44" t="s">
        <v>1523</v>
      </c>
    </row>
    <row r="45" spans="1:291">
      <c r="A45">
        <v>43</v>
      </c>
      <c r="B45">
        <v>6689434945</v>
      </c>
      <c r="C45">
        <v>167139231</v>
      </c>
      <c r="D45" s="48">
        <v>43143.587037037039</v>
      </c>
      <c r="E45" s="180">
        <v>43143.594606481478</v>
      </c>
      <c r="F45" t="s">
        <v>4185</v>
      </c>
      <c r="K45" t="s">
        <v>1017</v>
      </c>
      <c r="L45" t="s">
        <v>318</v>
      </c>
      <c r="M45" t="s">
        <v>209</v>
      </c>
      <c r="N45" t="s">
        <v>381</v>
      </c>
      <c r="O45" t="s">
        <v>798</v>
      </c>
      <c r="P45" t="s">
        <v>798</v>
      </c>
      <c r="Q45" t="s">
        <v>798</v>
      </c>
      <c r="R45" t="s">
        <v>4186</v>
      </c>
      <c r="S45" t="s">
        <v>1887</v>
      </c>
      <c r="T45" t="s">
        <v>1887</v>
      </c>
      <c r="U45" t="s">
        <v>1523</v>
      </c>
      <c r="V45" t="s">
        <v>1523</v>
      </c>
      <c r="W45" t="s">
        <v>1523</v>
      </c>
      <c r="X45" s="11" t="s">
        <v>1523</v>
      </c>
      <c r="Y45" t="s">
        <v>1523</v>
      </c>
      <c r="Z45" t="s">
        <v>1523</v>
      </c>
      <c r="AA45" t="s">
        <v>1523</v>
      </c>
      <c r="AB45" t="s">
        <v>1523</v>
      </c>
      <c r="AC45" t="s">
        <v>1523</v>
      </c>
      <c r="AD45" t="s">
        <v>1523</v>
      </c>
      <c r="AE45" t="s">
        <v>1523</v>
      </c>
      <c r="AF45" t="s">
        <v>1523</v>
      </c>
      <c r="AG45" s="288" t="s">
        <v>1523</v>
      </c>
      <c r="AH45" t="s">
        <v>1523</v>
      </c>
      <c r="AI45" t="s">
        <v>1523</v>
      </c>
      <c r="AJ45" t="s">
        <v>1523</v>
      </c>
      <c r="AK45" t="s">
        <v>1523</v>
      </c>
      <c r="AL45" t="s">
        <v>1523</v>
      </c>
      <c r="AV45">
        <v>5</v>
      </c>
      <c r="AW45">
        <v>7</v>
      </c>
      <c r="AX45">
        <v>5</v>
      </c>
      <c r="AY45">
        <v>7</v>
      </c>
      <c r="AZ45">
        <v>6</v>
      </c>
      <c r="BE45">
        <v>2</v>
      </c>
      <c r="BF45" t="s">
        <v>4187</v>
      </c>
      <c r="BY45">
        <v>2</v>
      </c>
      <c r="CK45">
        <v>-2</v>
      </c>
      <c r="CL45" t="s">
        <v>4188</v>
      </c>
      <c r="CQ45">
        <v>-3</v>
      </c>
      <c r="DY45">
        <v>4</v>
      </c>
      <c r="DZ45" t="s">
        <v>4189</v>
      </c>
      <c r="EW45">
        <v>-2</v>
      </c>
      <c r="EX45" t="s">
        <v>4190</v>
      </c>
      <c r="FM45">
        <v>-2</v>
      </c>
      <c r="FN45" t="s">
        <v>4191</v>
      </c>
      <c r="GS45">
        <v>2</v>
      </c>
      <c r="GT45" t="s">
        <v>4192</v>
      </c>
      <c r="HS45">
        <v>3</v>
      </c>
      <c r="HT45">
        <v>3</v>
      </c>
      <c r="HU45">
        <v>2</v>
      </c>
      <c r="HV45">
        <v>4</v>
      </c>
      <c r="HW45">
        <v>3</v>
      </c>
      <c r="HX45">
        <v>4</v>
      </c>
      <c r="HY45">
        <v>3</v>
      </c>
      <c r="HZ45">
        <v>2</v>
      </c>
      <c r="IA45">
        <v>1</v>
      </c>
      <c r="IB45">
        <v>3</v>
      </c>
      <c r="IC45">
        <v>4</v>
      </c>
      <c r="ID45">
        <v>3</v>
      </c>
      <c r="IE45">
        <v>4</v>
      </c>
      <c r="IF45">
        <v>3</v>
      </c>
      <c r="IG45">
        <v>3</v>
      </c>
      <c r="IH45">
        <v>4</v>
      </c>
      <c r="II45">
        <v>4</v>
      </c>
      <c r="IJ45">
        <v>4</v>
      </c>
      <c r="IK45">
        <v>3</v>
      </c>
      <c r="IL45">
        <v>3</v>
      </c>
      <c r="IM45">
        <v>3</v>
      </c>
      <c r="IN45">
        <v>3</v>
      </c>
      <c r="IO45">
        <v>2</v>
      </c>
      <c r="IP45">
        <v>4</v>
      </c>
      <c r="IQ45">
        <v>4</v>
      </c>
      <c r="IR45">
        <v>4</v>
      </c>
      <c r="IS45">
        <v>3</v>
      </c>
      <c r="IT45">
        <v>4</v>
      </c>
      <c r="IU45">
        <v>4</v>
      </c>
      <c r="IV45">
        <v>4</v>
      </c>
      <c r="IW45">
        <v>3</v>
      </c>
      <c r="IX45">
        <v>3</v>
      </c>
      <c r="IY45">
        <v>3</v>
      </c>
      <c r="IZ45">
        <v>2</v>
      </c>
      <c r="JA45">
        <v>4</v>
      </c>
      <c r="JB45">
        <v>4</v>
      </c>
      <c r="JC45">
        <v>4</v>
      </c>
      <c r="JD45">
        <v>3</v>
      </c>
      <c r="JE45">
        <v>4</v>
      </c>
      <c r="JF45">
        <v>3</v>
      </c>
      <c r="JG45">
        <v>3</v>
      </c>
      <c r="JH45">
        <v>4</v>
      </c>
      <c r="JI45">
        <v>4</v>
      </c>
      <c r="JJ45">
        <v>4</v>
      </c>
      <c r="JK45">
        <v>4</v>
      </c>
      <c r="JL45">
        <v>1</v>
      </c>
      <c r="JM45">
        <v>3</v>
      </c>
      <c r="JN45">
        <v>2</v>
      </c>
      <c r="JO45">
        <v>3</v>
      </c>
      <c r="JP45">
        <v>4</v>
      </c>
      <c r="JQ45">
        <v>4</v>
      </c>
      <c r="JR45">
        <v>1</v>
      </c>
      <c r="JS45">
        <v>3</v>
      </c>
      <c r="JT45">
        <v>2</v>
      </c>
      <c r="JU45">
        <v>3</v>
      </c>
      <c r="JV45">
        <v>4</v>
      </c>
      <c r="JW45">
        <v>4</v>
      </c>
      <c r="JX45">
        <v>1</v>
      </c>
      <c r="JY45">
        <v>4</v>
      </c>
      <c r="JZ45">
        <v>2</v>
      </c>
      <c r="KA45">
        <v>3</v>
      </c>
      <c r="KB45">
        <v>3</v>
      </c>
      <c r="KC45">
        <v>2</v>
      </c>
      <c r="KD45">
        <v>3</v>
      </c>
      <c r="KE45">
        <v>2</v>
      </c>
    </row>
    <row r="46" spans="1:291">
      <c r="A46">
        <v>44</v>
      </c>
      <c r="U46" t="s">
        <v>1523</v>
      </c>
      <c r="V46" t="s">
        <v>1523</v>
      </c>
      <c r="W46" t="s">
        <v>1523</v>
      </c>
      <c r="X46" s="11" t="s">
        <v>1523</v>
      </c>
      <c r="Y46" t="s">
        <v>1523</v>
      </c>
      <c r="Z46" t="s">
        <v>1523</v>
      </c>
      <c r="AA46" t="s">
        <v>1523</v>
      </c>
      <c r="AB46" t="s">
        <v>1523</v>
      </c>
      <c r="AC46" t="s">
        <v>1523</v>
      </c>
      <c r="AD46" t="s">
        <v>1523</v>
      </c>
      <c r="AE46" t="s">
        <v>1523</v>
      </c>
      <c r="AF46" t="s">
        <v>1523</v>
      </c>
      <c r="AG46" s="288" t="s">
        <v>1523</v>
      </c>
      <c r="AH46" t="s">
        <v>1523</v>
      </c>
      <c r="AI46" t="s">
        <v>1523</v>
      </c>
      <c r="AJ46" t="s">
        <v>1523</v>
      </c>
      <c r="AK46" t="s">
        <v>1523</v>
      </c>
      <c r="AL46" t="s">
        <v>1523</v>
      </c>
    </row>
    <row r="47" spans="1:291">
      <c r="A47">
        <v>45</v>
      </c>
      <c r="B47">
        <v>6689730561</v>
      </c>
      <c r="C47">
        <v>167139231</v>
      </c>
      <c r="D47" s="48">
        <v>43143.665555555563</v>
      </c>
      <c r="E47" s="180">
        <v>43143.674108796287</v>
      </c>
      <c r="F47" t="s">
        <v>4198</v>
      </c>
      <c r="K47" t="s">
        <v>528</v>
      </c>
      <c r="L47" t="s">
        <v>529</v>
      </c>
      <c r="M47" t="s">
        <v>209</v>
      </c>
      <c r="N47" t="s">
        <v>381</v>
      </c>
      <c r="O47" t="s">
        <v>798</v>
      </c>
      <c r="P47" t="s">
        <v>798</v>
      </c>
      <c r="Q47" t="s">
        <v>798</v>
      </c>
      <c r="R47" t="s">
        <v>4199</v>
      </c>
      <c r="S47" t="s">
        <v>4200</v>
      </c>
      <c r="T47" t="s">
        <v>4201</v>
      </c>
      <c r="U47" t="s">
        <v>1523</v>
      </c>
      <c r="V47" t="s">
        <v>1523</v>
      </c>
      <c r="W47" t="s">
        <v>1523</v>
      </c>
      <c r="X47" s="11" t="s">
        <v>1523</v>
      </c>
      <c r="Y47" t="s">
        <v>1523</v>
      </c>
      <c r="Z47" t="s">
        <v>1523</v>
      </c>
      <c r="AA47" t="s">
        <v>1523</v>
      </c>
      <c r="AB47" t="s">
        <v>1523</v>
      </c>
      <c r="AC47" t="s">
        <v>1523</v>
      </c>
      <c r="AD47" t="s">
        <v>1523</v>
      </c>
      <c r="AE47" t="s">
        <v>1523</v>
      </c>
      <c r="AF47" t="s">
        <v>1523</v>
      </c>
      <c r="AG47" s="288" t="s">
        <v>1523</v>
      </c>
      <c r="AH47" t="s">
        <v>1523</v>
      </c>
      <c r="AI47" t="s">
        <v>1523</v>
      </c>
      <c r="AJ47" t="s">
        <v>1523</v>
      </c>
      <c r="AK47" t="s">
        <v>1523</v>
      </c>
      <c r="AL47" t="s">
        <v>1523</v>
      </c>
      <c r="AV47">
        <v>5</v>
      </c>
      <c r="AW47">
        <v>2</v>
      </c>
      <c r="AX47">
        <v>4</v>
      </c>
      <c r="AY47">
        <v>4</v>
      </c>
      <c r="AZ47">
        <v>3</v>
      </c>
      <c r="HS47">
        <v>2</v>
      </c>
      <c r="HT47">
        <v>1</v>
      </c>
      <c r="HU47">
        <v>3</v>
      </c>
      <c r="HV47">
        <v>1</v>
      </c>
      <c r="HW47">
        <v>3</v>
      </c>
      <c r="HX47">
        <v>1</v>
      </c>
      <c r="HY47">
        <v>2</v>
      </c>
      <c r="HZ47">
        <v>1</v>
      </c>
      <c r="IA47">
        <v>2</v>
      </c>
      <c r="IB47">
        <v>1</v>
      </c>
      <c r="IC47">
        <v>2</v>
      </c>
      <c r="ID47">
        <v>3</v>
      </c>
      <c r="IE47">
        <v>2</v>
      </c>
      <c r="IF47">
        <v>2</v>
      </c>
      <c r="IG47">
        <v>2</v>
      </c>
      <c r="IH47">
        <v>2</v>
      </c>
      <c r="II47">
        <v>2</v>
      </c>
      <c r="IJ47">
        <v>3</v>
      </c>
      <c r="IK47">
        <v>2</v>
      </c>
      <c r="IL47">
        <v>2</v>
      </c>
      <c r="IM47">
        <v>1</v>
      </c>
      <c r="IN47">
        <v>2</v>
      </c>
      <c r="IO47">
        <v>1</v>
      </c>
      <c r="IP47">
        <v>3</v>
      </c>
      <c r="IQ47">
        <v>2</v>
      </c>
      <c r="IR47">
        <v>3</v>
      </c>
      <c r="IS47">
        <v>2</v>
      </c>
      <c r="IT47">
        <v>2</v>
      </c>
      <c r="IU47">
        <v>1</v>
      </c>
      <c r="IV47">
        <v>2</v>
      </c>
      <c r="IW47">
        <v>3</v>
      </c>
      <c r="IX47">
        <v>2</v>
      </c>
      <c r="IY47">
        <v>1</v>
      </c>
      <c r="IZ47">
        <v>2</v>
      </c>
      <c r="JA47">
        <v>2</v>
      </c>
      <c r="JB47">
        <v>2</v>
      </c>
      <c r="JC47">
        <v>2</v>
      </c>
      <c r="JD47">
        <v>3</v>
      </c>
      <c r="JE47">
        <v>2</v>
      </c>
      <c r="JF47">
        <v>3</v>
      </c>
      <c r="JG47">
        <v>3</v>
      </c>
      <c r="JH47">
        <v>2</v>
      </c>
      <c r="JI47">
        <v>2</v>
      </c>
      <c r="JJ47">
        <v>3</v>
      </c>
      <c r="JK47">
        <v>2</v>
      </c>
      <c r="JL47">
        <v>1</v>
      </c>
      <c r="JM47">
        <v>2</v>
      </c>
      <c r="JN47">
        <v>1</v>
      </c>
      <c r="JO47">
        <v>3</v>
      </c>
      <c r="JP47">
        <v>2</v>
      </c>
      <c r="JQ47">
        <v>4</v>
      </c>
      <c r="JR47">
        <v>2</v>
      </c>
      <c r="JS47">
        <v>2</v>
      </c>
      <c r="JT47">
        <v>3</v>
      </c>
      <c r="JU47">
        <v>2</v>
      </c>
      <c r="JV47">
        <v>1</v>
      </c>
      <c r="JW47">
        <v>1</v>
      </c>
      <c r="JX47">
        <v>3</v>
      </c>
      <c r="JY47">
        <v>1</v>
      </c>
      <c r="JZ47">
        <v>1</v>
      </c>
      <c r="KA47">
        <v>1</v>
      </c>
      <c r="KB47">
        <v>2</v>
      </c>
      <c r="KC47">
        <v>2</v>
      </c>
      <c r="KD47">
        <v>1</v>
      </c>
      <c r="KE47">
        <v>2</v>
      </c>
    </row>
    <row r="48" spans="1:291">
      <c r="A48">
        <v>46</v>
      </c>
      <c r="U48" t="s">
        <v>1523</v>
      </c>
      <c r="V48" t="s">
        <v>1523</v>
      </c>
      <c r="W48" t="s">
        <v>1523</v>
      </c>
      <c r="X48" s="11" t="s">
        <v>1523</v>
      </c>
      <c r="Y48" t="s">
        <v>1523</v>
      </c>
      <c r="Z48" t="s">
        <v>1523</v>
      </c>
      <c r="AA48" t="s">
        <v>1523</v>
      </c>
      <c r="AB48" t="s">
        <v>1523</v>
      </c>
      <c r="AC48" t="s">
        <v>1523</v>
      </c>
      <c r="AD48" t="s">
        <v>1523</v>
      </c>
      <c r="AE48" t="s">
        <v>1523</v>
      </c>
      <c r="AF48" t="s">
        <v>1523</v>
      </c>
      <c r="AG48" s="288" t="s">
        <v>1523</v>
      </c>
      <c r="AH48" t="s">
        <v>1523</v>
      </c>
      <c r="AI48" t="s">
        <v>1523</v>
      </c>
      <c r="AJ48" t="s">
        <v>1523</v>
      </c>
      <c r="AK48" t="s">
        <v>1523</v>
      </c>
      <c r="AL48" t="s">
        <v>1523</v>
      </c>
    </row>
    <row r="49" spans="1:291">
      <c r="A49">
        <v>47</v>
      </c>
      <c r="U49" t="s">
        <v>1523</v>
      </c>
      <c r="V49" t="s">
        <v>1523</v>
      </c>
      <c r="W49" t="s">
        <v>1523</v>
      </c>
      <c r="X49" s="11" t="s">
        <v>1523</v>
      </c>
      <c r="Y49" t="s">
        <v>1523</v>
      </c>
      <c r="Z49" t="s">
        <v>1523</v>
      </c>
      <c r="AA49" t="s">
        <v>1523</v>
      </c>
      <c r="AB49" t="s">
        <v>1523</v>
      </c>
      <c r="AC49" t="s">
        <v>1523</v>
      </c>
      <c r="AD49" t="s">
        <v>1523</v>
      </c>
      <c r="AE49" t="s">
        <v>1523</v>
      </c>
      <c r="AF49" t="s">
        <v>1523</v>
      </c>
      <c r="AG49" s="288" t="s">
        <v>1523</v>
      </c>
      <c r="AH49" t="s">
        <v>1523</v>
      </c>
      <c r="AI49" t="s">
        <v>1523</v>
      </c>
      <c r="AJ49" t="s">
        <v>1523</v>
      </c>
      <c r="AK49" t="s">
        <v>1523</v>
      </c>
      <c r="AL49" t="s">
        <v>1523</v>
      </c>
    </row>
    <row r="50" spans="1:291">
      <c r="A50">
        <v>48</v>
      </c>
      <c r="U50" t="s">
        <v>1523</v>
      </c>
      <c r="V50" t="s">
        <v>1523</v>
      </c>
      <c r="W50" t="s">
        <v>1523</v>
      </c>
      <c r="X50" s="11" t="s">
        <v>1523</v>
      </c>
      <c r="Y50" t="s">
        <v>1523</v>
      </c>
      <c r="Z50" t="s">
        <v>1523</v>
      </c>
      <c r="AA50" t="s">
        <v>1523</v>
      </c>
      <c r="AB50" t="s">
        <v>1523</v>
      </c>
      <c r="AC50" t="s">
        <v>1523</v>
      </c>
      <c r="AD50" t="s">
        <v>1523</v>
      </c>
      <c r="AE50" t="s">
        <v>1523</v>
      </c>
      <c r="AF50" t="s">
        <v>1523</v>
      </c>
      <c r="AG50" s="288" t="s">
        <v>1523</v>
      </c>
      <c r="AH50" t="s">
        <v>1523</v>
      </c>
      <c r="AI50" t="s">
        <v>1523</v>
      </c>
      <c r="AJ50" t="s">
        <v>1523</v>
      </c>
      <c r="AK50" t="s">
        <v>1523</v>
      </c>
      <c r="AL50" t="s">
        <v>1523</v>
      </c>
    </row>
    <row r="51" spans="1:291">
      <c r="A51">
        <v>49</v>
      </c>
      <c r="U51" t="s">
        <v>1523</v>
      </c>
      <c r="V51" t="s">
        <v>1523</v>
      </c>
      <c r="W51" t="s">
        <v>1523</v>
      </c>
      <c r="X51" s="11" t="s">
        <v>1523</v>
      </c>
      <c r="Y51" t="s">
        <v>1523</v>
      </c>
      <c r="Z51" t="s">
        <v>1523</v>
      </c>
      <c r="AA51" t="s">
        <v>1523</v>
      </c>
      <c r="AB51" t="s">
        <v>1523</v>
      </c>
      <c r="AC51" t="s">
        <v>1523</v>
      </c>
      <c r="AD51" t="s">
        <v>1523</v>
      </c>
      <c r="AE51" t="s">
        <v>1523</v>
      </c>
      <c r="AF51" t="s">
        <v>1523</v>
      </c>
      <c r="AG51" s="288" t="s">
        <v>1523</v>
      </c>
      <c r="AH51" t="s">
        <v>1523</v>
      </c>
      <c r="AI51" t="s">
        <v>1523</v>
      </c>
      <c r="AJ51" t="s">
        <v>1523</v>
      </c>
      <c r="AK51" t="s">
        <v>1523</v>
      </c>
      <c r="AL51" t="s">
        <v>1523</v>
      </c>
    </row>
    <row r="52" spans="1:291">
      <c r="A52">
        <v>50</v>
      </c>
      <c r="U52" t="s">
        <v>1523</v>
      </c>
      <c r="V52" t="s">
        <v>1523</v>
      </c>
      <c r="W52" t="s">
        <v>1523</v>
      </c>
      <c r="X52" s="11" t="s">
        <v>1523</v>
      </c>
      <c r="Y52" t="s">
        <v>1523</v>
      </c>
      <c r="Z52" t="s">
        <v>1523</v>
      </c>
      <c r="AA52" t="s">
        <v>1523</v>
      </c>
      <c r="AB52" t="s">
        <v>1523</v>
      </c>
      <c r="AC52" t="s">
        <v>1523</v>
      </c>
      <c r="AD52" t="s">
        <v>1523</v>
      </c>
      <c r="AE52" t="s">
        <v>1523</v>
      </c>
      <c r="AF52" t="s">
        <v>1523</v>
      </c>
      <c r="AG52" s="288" t="s">
        <v>1523</v>
      </c>
      <c r="AH52" t="s">
        <v>1523</v>
      </c>
      <c r="AI52" t="s">
        <v>1523</v>
      </c>
      <c r="AJ52" t="s">
        <v>1523</v>
      </c>
      <c r="AK52" t="s">
        <v>1523</v>
      </c>
      <c r="AL52" t="s">
        <v>1523</v>
      </c>
    </row>
    <row r="53" spans="1:291">
      <c r="A53">
        <v>51</v>
      </c>
      <c r="U53" t="s">
        <v>1523</v>
      </c>
      <c r="V53" t="s">
        <v>1523</v>
      </c>
      <c r="W53" t="s">
        <v>1523</v>
      </c>
      <c r="X53" s="11" t="s">
        <v>1523</v>
      </c>
      <c r="Y53" t="s">
        <v>1523</v>
      </c>
      <c r="Z53" t="s">
        <v>1523</v>
      </c>
      <c r="AA53" t="s">
        <v>1523</v>
      </c>
      <c r="AB53" t="s">
        <v>1523</v>
      </c>
      <c r="AC53" t="s">
        <v>1523</v>
      </c>
      <c r="AD53" t="s">
        <v>1523</v>
      </c>
      <c r="AE53" t="s">
        <v>1523</v>
      </c>
      <c r="AF53" t="s">
        <v>1523</v>
      </c>
      <c r="AG53" s="288" t="s">
        <v>1523</v>
      </c>
      <c r="AH53" t="s">
        <v>1523</v>
      </c>
      <c r="AI53" t="s">
        <v>1523</v>
      </c>
      <c r="AJ53" t="s">
        <v>1523</v>
      </c>
      <c r="AK53" t="s">
        <v>1523</v>
      </c>
      <c r="AL53" t="s">
        <v>1523</v>
      </c>
    </row>
    <row r="54" spans="1:291">
      <c r="A54">
        <v>52</v>
      </c>
      <c r="U54" t="s">
        <v>1523</v>
      </c>
      <c r="V54" t="s">
        <v>1523</v>
      </c>
      <c r="W54" t="s">
        <v>1523</v>
      </c>
      <c r="X54" s="11" t="s">
        <v>1523</v>
      </c>
      <c r="Y54" t="s">
        <v>1523</v>
      </c>
      <c r="Z54" t="s">
        <v>1523</v>
      </c>
      <c r="AA54" t="s">
        <v>1523</v>
      </c>
      <c r="AB54" t="s">
        <v>1523</v>
      </c>
      <c r="AC54" t="s">
        <v>1523</v>
      </c>
      <c r="AD54" t="s">
        <v>1523</v>
      </c>
      <c r="AE54" t="s">
        <v>1523</v>
      </c>
      <c r="AF54" t="s">
        <v>1523</v>
      </c>
      <c r="AG54" s="288" t="s">
        <v>1523</v>
      </c>
      <c r="AH54" t="s">
        <v>1523</v>
      </c>
      <c r="AI54" t="s">
        <v>1523</v>
      </c>
      <c r="AJ54" t="s">
        <v>1523</v>
      </c>
      <c r="AK54" t="s">
        <v>1523</v>
      </c>
      <c r="AL54" t="s">
        <v>1523</v>
      </c>
    </row>
    <row r="55" spans="1:291">
      <c r="A55">
        <v>53</v>
      </c>
      <c r="U55" t="s">
        <v>1523</v>
      </c>
      <c r="V55" t="s">
        <v>1523</v>
      </c>
      <c r="W55" t="s">
        <v>1523</v>
      </c>
      <c r="X55" s="11" t="s">
        <v>1523</v>
      </c>
      <c r="Y55" t="s">
        <v>1523</v>
      </c>
      <c r="Z55" t="s">
        <v>1523</v>
      </c>
      <c r="AA55" t="s">
        <v>1523</v>
      </c>
      <c r="AB55" t="s">
        <v>1523</v>
      </c>
      <c r="AC55" t="s">
        <v>1523</v>
      </c>
      <c r="AD55" t="s">
        <v>1523</v>
      </c>
      <c r="AE55" t="s">
        <v>1523</v>
      </c>
      <c r="AF55" t="s">
        <v>1523</v>
      </c>
      <c r="AG55" s="288" t="s">
        <v>1523</v>
      </c>
      <c r="AH55" t="s">
        <v>1523</v>
      </c>
      <c r="AI55" t="s">
        <v>1523</v>
      </c>
      <c r="AJ55" t="s">
        <v>1523</v>
      </c>
      <c r="AK55" t="s">
        <v>1523</v>
      </c>
      <c r="AL55" t="s">
        <v>1523</v>
      </c>
    </row>
    <row r="56" spans="1:291">
      <c r="A56">
        <v>54</v>
      </c>
      <c r="U56" t="s">
        <v>1523</v>
      </c>
      <c r="V56" t="s">
        <v>1523</v>
      </c>
      <c r="W56" t="s">
        <v>1523</v>
      </c>
      <c r="X56" s="11" t="s">
        <v>1523</v>
      </c>
      <c r="Y56" t="s">
        <v>1523</v>
      </c>
      <c r="Z56" t="s">
        <v>1523</v>
      </c>
      <c r="AA56" t="s">
        <v>1523</v>
      </c>
      <c r="AB56" t="s">
        <v>1523</v>
      </c>
      <c r="AC56" t="s">
        <v>1523</v>
      </c>
      <c r="AD56" t="s">
        <v>1523</v>
      </c>
      <c r="AE56" t="s">
        <v>1523</v>
      </c>
      <c r="AF56" t="s">
        <v>1523</v>
      </c>
      <c r="AG56" s="288" t="s">
        <v>1523</v>
      </c>
      <c r="AH56" t="s">
        <v>1523</v>
      </c>
      <c r="AI56" t="s">
        <v>1523</v>
      </c>
      <c r="AJ56" t="s">
        <v>1523</v>
      </c>
      <c r="AK56" t="s">
        <v>1523</v>
      </c>
      <c r="AL56" t="s">
        <v>1523</v>
      </c>
    </row>
    <row r="57" spans="1:291">
      <c r="A57">
        <v>55</v>
      </c>
      <c r="U57" t="s">
        <v>1523</v>
      </c>
      <c r="V57" t="s">
        <v>1523</v>
      </c>
      <c r="W57" t="s">
        <v>1523</v>
      </c>
      <c r="X57" s="11" t="s">
        <v>1523</v>
      </c>
      <c r="Y57" t="s">
        <v>1523</v>
      </c>
      <c r="Z57" t="s">
        <v>1523</v>
      </c>
      <c r="AA57" t="s">
        <v>1523</v>
      </c>
      <c r="AB57" t="s">
        <v>1523</v>
      </c>
      <c r="AC57" t="s">
        <v>1523</v>
      </c>
      <c r="AD57" t="s">
        <v>1523</v>
      </c>
      <c r="AE57" t="s">
        <v>1523</v>
      </c>
      <c r="AF57" t="s">
        <v>1523</v>
      </c>
      <c r="AG57" s="288" t="s">
        <v>1523</v>
      </c>
      <c r="AH57" t="s">
        <v>1523</v>
      </c>
      <c r="AI57" t="s">
        <v>1523</v>
      </c>
      <c r="AJ57" t="s">
        <v>1523</v>
      </c>
      <c r="AK57" t="s">
        <v>1523</v>
      </c>
      <c r="AL57" t="s">
        <v>1523</v>
      </c>
    </row>
    <row r="58" spans="1:291">
      <c r="A58">
        <v>56</v>
      </c>
      <c r="U58" t="s">
        <v>1523</v>
      </c>
      <c r="V58" t="s">
        <v>1523</v>
      </c>
      <c r="W58" t="s">
        <v>1523</v>
      </c>
      <c r="X58" s="11" t="s">
        <v>1523</v>
      </c>
      <c r="Y58" t="s">
        <v>1523</v>
      </c>
      <c r="Z58" t="s">
        <v>1523</v>
      </c>
      <c r="AA58" t="s">
        <v>1523</v>
      </c>
      <c r="AB58" t="s">
        <v>1523</v>
      </c>
      <c r="AC58" t="s">
        <v>1523</v>
      </c>
      <c r="AD58" t="s">
        <v>1523</v>
      </c>
      <c r="AE58" t="s">
        <v>1523</v>
      </c>
      <c r="AF58" t="s">
        <v>1523</v>
      </c>
      <c r="AG58" s="288" t="s">
        <v>1523</v>
      </c>
      <c r="AH58" t="s">
        <v>1523</v>
      </c>
      <c r="AI58" t="s">
        <v>1523</v>
      </c>
      <c r="AJ58" t="s">
        <v>1523</v>
      </c>
      <c r="AK58" t="s">
        <v>1523</v>
      </c>
      <c r="AL58" t="s">
        <v>1523</v>
      </c>
    </row>
    <row r="59" spans="1:291">
      <c r="A59">
        <v>57</v>
      </c>
      <c r="U59" t="s">
        <v>1523</v>
      </c>
      <c r="V59" t="s">
        <v>1523</v>
      </c>
      <c r="W59" t="s">
        <v>1523</v>
      </c>
      <c r="X59" s="11" t="s">
        <v>1523</v>
      </c>
      <c r="Y59" t="s">
        <v>1523</v>
      </c>
      <c r="Z59" t="s">
        <v>1523</v>
      </c>
      <c r="AA59" t="s">
        <v>1523</v>
      </c>
      <c r="AB59" t="s">
        <v>1523</v>
      </c>
      <c r="AC59" t="s">
        <v>1523</v>
      </c>
      <c r="AD59" t="s">
        <v>1523</v>
      </c>
      <c r="AE59" t="s">
        <v>1523</v>
      </c>
      <c r="AF59" t="s">
        <v>1523</v>
      </c>
      <c r="AG59" s="288" t="s">
        <v>1523</v>
      </c>
      <c r="AH59" t="s">
        <v>1523</v>
      </c>
      <c r="AI59" t="s">
        <v>1523</v>
      </c>
      <c r="AJ59" t="s">
        <v>1523</v>
      </c>
      <c r="AK59" t="s">
        <v>1523</v>
      </c>
      <c r="AL59" t="s">
        <v>1523</v>
      </c>
    </row>
    <row r="60" spans="1:291">
      <c r="A60">
        <v>58</v>
      </c>
      <c r="U60" t="s">
        <v>1523</v>
      </c>
      <c r="V60" t="s">
        <v>1523</v>
      </c>
      <c r="W60" t="s">
        <v>1523</v>
      </c>
      <c r="X60" s="11" t="s">
        <v>1523</v>
      </c>
      <c r="Y60" t="s">
        <v>1523</v>
      </c>
      <c r="Z60" t="s">
        <v>1523</v>
      </c>
      <c r="AA60" t="s">
        <v>1523</v>
      </c>
      <c r="AB60" t="s">
        <v>1523</v>
      </c>
      <c r="AC60" t="s">
        <v>1523</v>
      </c>
      <c r="AD60" t="s">
        <v>1523</v>
      </c>
      <c r="AE60" t="s">
        <v>1523</v>
      </c>
      <c r="AF60" t="s">
        <v>1523</v>
      </c>
      <c r="AG60" s="288" t="s">
        <v>1523</v>
      </c>
      <c r="AH60" t="s">
        <v>1523</v>
      </c>
      <c r="AI60" t="s">
        <v>1523</v>
      </c>
      <c r="AJ60" t="s">
        <v>1523</v>
      </c>
      <c r="AK60" t="s">
        <v>1523</v>
      </c>
      <c r="AL60" t="s">
        <v>1523</v>
      </c>
    </row>
    <row r="61" spans="1:291">
      <c r="A61">
        <v>59</v>
      </c>
      <c r="U61" t="s">
        <v>1523</v>
      </c>
      <c r="V61" t="s">
        <v>1523</v>
      </c>
      <c r="W61" t="s">
        <v>1523</v>
      </c>
      <c r="X61" s="11" t="s">
        <v>1523</v>
      </c>
      <c r="Y61" t="s">
        <v>1523</v>
      </c>
      <c r="Z61" t="s">
        <v>1523</v>
      </c>
      <c r="AA61" t="s">
        <v>1523</v>
      </c>
      <c r="AB61" t="s">
        <v>1523</v>
      </c>
      <c r="AC61" t="s">
        <v>1523</v>
      </c>
      <c r="AD61" t="s">
        <v>1523</v>
      </c>
      <c r="AE61" t="s">
        <v>1523</v>
      </c>
      <c r="AF61" t="s">
        <v>1523</v>
      </c>
      <c r="AG61" s="288" t="s">
        <v>1523</v>
      </c>
      <c r="AH61" t="s">
        <v>1523</v>
      </c>
      <c r="AI61" t="s">
        <v>1523</v>
      </c>
      <c r="AJ61" t="s">
        <v>1523</v>
      </c>
      <c r="AK61" t="s">
        <v>1523</v>
      </c>
      <c r="AL61" t="s">
        <v>1523</v>
      </c>
    </row>
    <row r="62" spans="1:291">
      <c r="A62">
        <v>60</v>
      </c>
      <c r="B62">
        <v>6689525423</v>
      </c>
      <c r="C62">
        <v>167139231</v>
      </c>
      <c r="D62" s="48">
        <v>43143.612858796303</v>
      </c>
      <c r="E62" s="180">
        <v>43143.622824074067</v>
      </c>
      <c r="F62" t="s">
        <v>1181</v>
      </c>
      <c r="K62" t="s">
        <v>638</v>
      </c>
      <c r="L62" t="s">
        <v>287</v>
      </c>
      <c r="M62" t="s">
        <v>209</v>
      </c>
      <c r="N62" t="s">
        <v>381</v>
      </c>
      <c r="O62" t="s">
        <v>975</v>
      </c>
      <c r="P62" t="s">
        <v>975</v>
      </c>
      <c r="Q62" t="s">
        <v>798</v>
      </c>
      <c r="R62" t="s">
        <v>4193</v>
      </c>
      <c r="S62" t="s">
        <v>1523</v>
      </c>
      <c r="T62" t="s">
        <v>209</v>
      </c>
      <c r="U62" t="s">
        <v>1001</v>
      </c>
      <c r="V62" t="s">
        <v>1056</v>
      </c>
      <c r="W62" t="s">
        <v>4194</v>
      </c>
      <c r="X62" s="11">
        <v>43074</v>
      </c>
      <c r="Y62">
        <v>14</v>
      </c>
      <c r="Z62" t="s">
        <v>4195</v>
      </c>
      <c r="AA62" t="s">
        <v>1117</v>
      </c>
      <c r="AB62" t="s">
        <v>4196</v>
      </c>
      <c r="AC62" t="s">
        <v>209</v>
      </c>
      <c r="AD62" t="s">
        <v>1523</v>
      </c>
      <c r="AE62" t="s">
        <v>1523</v>
      </c>
      <c r="AF62" t="s">
        <v>1523</v>
      </c>
      <c r="AG62" s="288" t="s">
        <v>1523</v>
      </c>
      <c r="AH62" t="s">
        <v>1523</v>
      </c>
      <c r="AI62" t="s">
        <v>1523</v>
      </c>
      <c r="AJ62" t="s">
        <v>1523</v>
      </c>
      <c r="AK62" t="s">
        <v>1523</v>
      </c>
      <c r="AL62" t="s">
        <v>1523</v>
      </c>
      <c r="AV62">
        <v>3</v>
      </c>
      <c r="AW62">
        <v>3</v>
      </c>
      <c r="AX62">
        <v>6</v>
      </c>
      <c r="AY62">
        <v>6</v>
      </c>
      <c r="AZ62">
        <v>3</v>
      </c>
      <c r="BE62">
        <v>-2</v>
      </c>
      <c r="BF62" t="s">
        <v>4197</v>
      </c>
      <c r="DI62">
        <v>-3</v>
      </c>
      <c r="DY62">
        <v>-2</v>
      </c>
      <c r="EK62">
        <v>-1</v>
      </c>
      <c r="EQ62">
        <v>-3</v>
      </c>
      <c r="FA62">
        <v>-2</v>
      </c>
      <c r="FE62">
        <v>-2</v>
      </c>
      <c r="FM62">
        <v>-3</v>
      </c>
      <c r="FO62">
        <v>-2</v>
      </c>
      <c r="FY62">
        <v>-3</v>
      </c>
      <c r="GS62">
        <v>-2</v>
      </c>
      <c r="HC62">
        <v>-3</v>
      </c>
      <c r="HS62">
        <v>2</v>
      </c>
      <c r="HT62">
        <v>2</v>
      </c>
      <c r="HU62">
        <v>4</v>
      </c>
      <c r="HV62">
        <v>2</v>
      </c>
      <c r="HW62">
        <v>3</v>
      </c>
      <c r="HX62">
        <v>3</v>
      </c>
      <c r="HY62">
        <v>2</v>
      </c>
      <c r="HZ62">
        <v>2</v>
      </c>
      <c r="IA62">
        <v>2</v>
      </c>
      <c r="IB62">
        <v>3</v>
      </c>
      <c r="IC62">
        <v>3</v>
      </c>
      <c r="ID62">
        <v>3</v>
      </c>
      <c r="IE62">
        <v>2</v>
      </c>
      <c r="IF62">
        <v>3</v>
      </c>
      <c r="IG62">
        <v>3</v>
      </c>
      <c r="IH62">
        <v>3</v>
      </c>
      <c r="II62">
        <v>3</v>
      </c>
      <c r="IJ62">
        <v>3</v>
      </c>
      <c r="IK62">
        <v>2</v>
      </c>
      <c r="IL62">
        <v>3</v>
      </c>
      <c r="IM62">
        <v>3</v>
      </c>
      <c r="IN62">
        <v>2</v>
      </c>
      <c r="IO62">
        <v>2</v>
      </c>
      <c r="IP62">
        <v>4</v>
      </c>
      <c r="IQ62">
        <v>4</v>
      </c>
      <c r="IR62">
        <v>4</v>
      </c>
      <c r="IS62">
        <v>3</v>
      </c>
      <c r="IT62">
        <v>2</v>
      </c>
      <c r="IU62">
        <v>4</v>
      </c>
      <c r="IV62">
        <v>2</v>
      </c>
      <c r="IW62">
        <v>2</v>
      </c>
      <c r="IX62">
        <v>2</v>
      </c>
      <c r="IY62">
        <v>3</v>
      </c>
      <c r="IZ62">
        <v>2</v>
      </c>
      <c r="JA62">
        <v>4</v>
      </c>
      <c r="JB62">
        <v>3</v>
      </c>
      <c r="JC62">
        <v>3</v>
      </c>
      <c r="JD62">
        <v>2</v>
      </c>
      <c r="JE62">
        <v>2</v>
      </c>
      <c r="JF62">
        <v>1</v>
      </c>
      <c r="JG62">
        <v>3</v>
      </c>
      <c r="JH62">
        <v>3</v>
      </c>
      <c r="JI62">
        <v>3</v>
      </c>
      <c r="JJ62">
        <v>3</v>
      </c>
      <c r="JK62">
        <v>2</v>
      </c>
      <c r="JL62">
        <v>3</v>
      </c>
      <c r="JM62">
        <v>2</v>
      </c>
      <c r="JN62">
        <v>1</v>
      </c>
      <c r="JO62">
        <v>3</v>
      </c>
      <c r="JP62">
        <v>4</v>
      </c>
      <c r="JQ62">
        <v>4</v>
      </c>
      <c r="JR62">
        <v>4</v>
      </c>
      <c r="JS62">
        <v>3</v>
      </c>
      <c r="JT62">
        <v>3</v>
      </c>
      <c r="JU62">
        <v>3</v>
      </c>
      <c r="JV62">
        <v>4</v>
      </c>
      <c r="JW62">
        <v>3</v>
      </c>
      <c r="JX62">
        <v>4</v>
      </c>
      <c r="JY62">
        <v>2</v>
      </c>
      <c r="JZ62">
        <v>2</v>
      </c>
      <c r="KA62">
        <v>3</v>
      </c>
      <c r="KB62">
        <v>1</v>
      </c>
      <c r="KC62">
        <v>3</v>
      </c>
      <c r="KD62">
        <v>2</v>
      </c>
      <c r="KE62">
        <v>3</v>
      </c>
    </row>
    <row r="63" spans="1:291">
      <c r="A63">
        <v>61</v>
      </c>
      <c r="B63">
        <v>6737605066</v>
      </c>
      <c r="C63">
        <v>167139231</v>
      </c>
      <c r="D63" s="48">
        <v>43165.572118055563</v>
      </c>
      <c r="E63" s="180">
        <v>43165.585173611107</v>
      </c>
      <c r="F63" t="s">
        <v>1181</v>
      </c>
      <c r="K63" t="s">
        <v>634</v>
      </c>
      <c r="L63" t="s">
        <v>643</v>
      </c>
      <c r="O63" t="s">
        <v>4498</v>
      </c>
      <c r="P63" t="s">
        <v>799</v>
      </c>
      <c r="Q63" t="s">
        <v>799</v>
      </c>
      <c r="R63" t="s">
        <v>4499</v>
      </c>
      <c r="S63">
        <v>16</v>
      </c>
      <c r="T63" t="s">
        <v>209</v>
      </c>
      <c r="U63" t="s">
        <v>4500</v>
      </c>
      <c r="V63" t="s">
        <v>604</v>
      </c>
      <c r="W63" t="s">
        <v>4730</v>
      </c>
      <c r="X63" s="11">
        <v>43126</v>
      </c>
      <c r="Y63">
        <v>16</v>
      </c>
      <c r="Z63" t="s">
        <v>4501</v>
      </c>
      <c r="AA63" t="s">
        <v>980</v>
      </c>
      <c r="AB63" t="s">
        <v>1049</v>
      </c>
      <c r="AC63" t="s">
        <v>209</v>
      </c>
      <c r="AD63" t="s">
        <v>1523</v>
      </c>
      <c r="AE63" t="s">
        <v>1523</v>
      </c>
      <c r="AF63" t="s">
        <v>1523</v>
      </c>
      <c r="AG63" s="288" t="s">
        <v>1523</v>
      </c>
      <c r="AH63" t="s">
        <v>1523</v>
      </c>
      <c r="AI63" t="s">
        <v>1523</v>
      </c>
      <c r="AJ63" t="s">
        <v>1523</v>
      </c>
      <c r="AK63" t="s">
        <v>1523</v>
      </c>
      <c r="AL63" t="s">
        <v>1523</v>
      </c>
      <c r="AV63">
        <v>3</v>
      </c>
      <c r="AW63">
        <v>3</v>
      </c>
      <c r="AX63">
        <v>2</v>
      </c>
      <c r="AY63">
        <v>3</v>
      </c>
      <c r="AZ63">
        <v>2</v>
      </c>
      <c r="BG63">
        <v>-4</v>
      </c>
      <c r="BH63" t="s">
        <v>4502</v>
      </c>
      <c r="BU63">
        <v>-4</v>
      </c>
      <c r="BV63" t="s">
        <v>4503</v>
      </c>
      <c r="CI63">
        <v>-4</v>
      </c>
      <c r="CJ63" t="s">
        <v>4504</v>
      </c>
      <c r="EM63">
        <v>-2</v>
      </c>
      <c r="EN63" t="s">
        <v>4505</v>
      </c>
    </row>
    <row r="64" spans="1:291">
      <c r="A64">
        <v>62</v>
      </c>
      <c r="U64" t="s">
        <v>1523</v>
      </c>
      <c r="V64" t="s">
        <v>1523</v>
      </c>
      <c r="W64" t="s">
        <v>1523</v>
      </c>
      <c r="X64" s="11" t="s">
        <v>1523</v>
      </c>
      <c r="Y64" t="s">
        <v>1523</v>
      </c>
      <c r="Z64" t="s">
        <v>1523</v>
      </c>
      <c r="AA64" t="s">
        <v>1523</v>
      </c>
      <c r="AB64" t="s">
        <v>1523</v>
      </c>
      <c r="AC64" t="s">
        <v>1523</v>
      </c>
      <c r="AD64" t="s">
        <v>1523</v>
      </c>
      <c r="AE64" t="s">
        <v>1523</v>
      </c>
      <c r="AF64" t="s">
        <v>1523</v>
      </c>
      <c r="AG64" s="288" t="s">
        <v>1523</v>
      </c>
      <c r="AH64" t="s">
        <v>1523</v>
      </c>
      <c r="AI64" t="s">
        <v>1523</v>
      </c>
      <c r="AJ64" t="s">
        <v>1523</v>
      </c>
      <c r="AK64" t="s">
        <v>1523</v>
      </c>
      <c r="AL64" t="s">
        <v>1523</v>
      </c>
    </row>
    <row r="65" spans="1:291">
      <c r="A65">
        <v>63</v>
      </c>
      <c r="U65" t="s">
        <v>1523</v>
      </c>
      <c r="V65" t="s">
        <v>1523</v>
      </c>
      <c r="W65" t="s">
        <v>1523</v>
      </c>
      <c r="X65" s="11" t="s">
        <v>1523</v>
      </c>
      <c r="Y65" t="s">
        <v>1523</v>
      </c>
      <c r="Z65" t="s">
        <v>1523</v>
      </c>
      <c r="AA65" t="s">
        <v>1523</v>
      </c>
      <c r="AB65" t="s">
        <v>1523</v>
      </c>
      <c r="AC65" t="s">
        <v>1523</v>
      </c>
      <c r="AD65" t="s">
        <v>1523</v>
      </c>
      <c r="AE65" t="s">
        <v>1523</v>
      </c>
      <c r="AF65" t="s">
        <v>1523</v>
      </c>
      <c r="AG65" s="288" t="s">
        <v>1523</v>
      </c>
      <c r="AH65" t="s">
        <v>1523</v>
      </c>
      <c r="AI65" t="s">
        <v>1523</v>
      </c>
      <c r="AJ65" t="s">
        <v>1523</v>
      </c>
      <c r="AK65" t="s">
        <v>1523</v>
      </c>
      <c r="AL65" t="s">
        <v>1523</v>
      </c>
    </row>
    <row r="66" spans="1:291">
      <c r="A66">
        <v>64</v>
      </c>
      <c r="U66" t="s">
        <v>1523</v>
      </c>
      <c r="V66" t="s">
        <v>1523</v>
      </c>
      <c r="W66" t="s">
        <v>1523</v>
      </c>
      <c r="X66" s="11" t="s">
        <v>1523</v>
      </c>
      <c r="Y66" t="s">
        <v>1523</v>
      </c>
      <c r="Z66" t="s">
        <v>1523</v>
      </c>
      <c r="AA66" t="s">
        <v>1523</v>
      </c>
      <c r="AB66" t="s">
        <v>1523</v>
      </c>
      <c r="AC66" t="s">
        <v>1523</v>
      </c>
      <c r="AD66" t="s">
        <v>1523</v>
      </c>
      <c r="AE66" t="s">
        <v>1523</v>
      </c>
      <c r="AF66" t="s">
        <v>1523</v>
      </c>
      <c r="AG66" s="288" t="s">
        <v>1523</v>
      </c>
      <c r="AH66" t="s">
        <v>1523</v>
      </c>
      <c r="AI66" t="s">
        <v>1523</v>
      </c>
      <c r="AJ66" t="s">
        <v>1523</v>
      </c>
      <c r="AK66" t="s">
        <v>1523</v>
      </c>
      <c r="AL66" t="s">
        <v>1523</v>
      </c>
    </row>
    <row r="67" spans="1:291">
      <c r="A67">
        <v>65</v>
      </c>
      <c r="U67" t="s">
        <v>1523</v>
      </c>
      <c r="V67" t="s">
        <v>1523</v>
      </c>
      <c r="W67" t="s">
        <v>1523</v>
      </c>
      <c r="X67" s="11" t="s">
        <v>1523</v>
      </c>
      <c r="Y67" t="s">
        <v>1523</v>
      </c>
      <c r="Z67" t="s">
        <v>1523</v>
      </c>
      <c r="AA67" t="s">
        <v>1523</v>
      </c>
      <c r="AB67" t="s">
        <v>1523</v>
      </c>
      <c r="AC67" t="s">
        <v>1523</v>
      </c>
      <c r="AD67" t="s">
        <v>1523</v>
      </c>
      <c r="AE67" t="s">
        <v>1523</v>
      </c>
      <c r="AF67" t="s">
        <v>1523</v>
      </c>
      <c r="AG67" s="288" t="s">
        <v>1523</v>
      </c>
      <c r="AH67" t="s">
        <v>1523</v>
      </c>
      <c r="AI67" t="s">
        <v>1523</v>
      </c>
      <c r="AJ67" t="s">
        <v>1523</v>
      </c>
      <c r="AK67" t="s">
        <v>1523</v>
      </c>
      <c r="AL67" t="s">
        <v>1523</v>
      </c>
    </row>
    <row r="68" spans="1:291">
      <c r="A68">
        <v>66</v>
      </c>
      <c r="U68" t="s">
        <v>1523</v>
      </c>
      <c r="V68" t="s">
        <v>1523</v>
      </c>
      <c r="W68" t="s">
        <v>1523</v>
      </c>
      <c r="X68" s="11" t="s">
        <v>1523</v>
      </c>
      <c r="Y68" t="s">
        <v>1523</v>
      </c>
      <c r="Z68" t="s">
        <v>1523</v>
      </c>
      <c r="AA68" t="s">
        <v>1523</v>
      </c>
      <c r="AB68" t="s">
        <v>1523</v>
      </c>
      <c r="AC68" t="s">
        <v>1523</v>
      </c>
      <c r="AD68" t="s">
        <v>1523</v>
      </c>
      <c r="AE68" t="s">
        <v>1523</v>
      </c>
      <c r="AF68" t="s">
        <v>1523</v>
      </c>
      <c r="AG68" s="288" t="s">
        <v>1523</v>
      </c>
      <c r="AH68" t="s">
        <v>1523</v>
      </c>
      <c r="AI68" t="s">
        <v>1523</v>
      </c>
      <c r="AJ68" t="s">
        <v>1523</v>
      </c>
      <c r="AK68" t="s">
        <v>1523</v>
      </c>
      <c r="AL68" t="s">
        <v>1523</v>
      </c>
    </row>
    <row r="69" spans="1:291">
      <c r="A69">
        <v>67</v>
      </c>
      <c r="U69" t="s">
        <v>1523</v>
      </c>
      <c r="V69" t="s">
        <v>1523</v>
      </c>
      <c r="W69" t="s">
        <v>1523</v>
      </c>
      <c r="X69" s="11" t="s">
        <v>1523</v>
      </c>
      <c r="Y69" t="s">
        <v>1523</v>
      </c>
      <c r="Z69" t="s">
        <v>1523</v>
      </c>
      <c r="AA69" t="s">
        <v>1523</v>
      </c>
      <c r="AB69" t="s">
        <v>1523</v>
      </c>
      <c r="AC69" t="s">
        <v>1523</v>
      </c>
      <c r="AD69" t="s">
        <v>1523</v>
      </c>
      <c r="AE69" t="s">
        <v>1523</v>
      </c>
      <c r="AF69" t="s">
        <v>1523</v>
      </c>
      <c r="AG69" s="288" t="s">
        <v>1523</v>
      </c>
      <c r="AH69" t="s">
        <v>1523</v>
      </c>
      <c r="AI69" t="s">
        <v>1523</v>
      </c>
      <c r="AJ69" t="s">
        <v>1523</v>
      </c>
      <c r="AK69" t="s">
        <v>1523</v>
      </c>
      <c r="AL69" t="s">
        <v>1523</v>
      </c>
    </row>
    <row r="70" spans="1:291">
      <c r="A70">
        <v>68</v>
      </c>
      <c r="U70" t="s">
        <v>1523</v>
      </c>
      <c r="V70" t="s">
        <v>1523</v>
      </c>
      <c r="W70" t="s">
        <v>1523</v>
      </c>
      <c r="X70" s="11" t="s">
        <v>1523</v>
      </c>
      <c r="Y70" t="s">
        <v>1523</v>
      </c>
      <c r="Z70" t="s">
        <v>1523</v>
      </c>
      <c r="AA70" t="s">
        <v>1523</v>
      </c>
      <c r="AB70" t="s">
        <v>1523</v>
      </c>
      <c r="AC70" t="s">
        <v>1523</v>
      </c>
      <c r="AD70" t="s">
        <v>1523</v>
      </c>
      <c r="AE70" t="s">
        <v>1523</v>
      </c>
      <c r="AF70" t="s">
        <v>1523</v>
      </c>
      <c r="AG70" s="288" t="s">
        <v>1523</v>
      </c>
      <c r="AH70" t="s">
        <v>1523</v>
      </c>
      <c r="AI70" t="s">
        <v>1523</v>
      </c>
      <c r="AJ70" t="s">
        <v>1523</v>
      </c>
      <c r="AK70" t="s">
        <v>1523</v>
      </c>
      <c r="AL70" t="s">
        <v>1523</v>
      </c>
    </row>
    <row r="71" spans="1:291">
      <c r="A71">
        <v>69</v>
      </c>
      <c r="U71" t="s">
        <v>1523</v>
      </c>
      <c r="V71" t="s">
        <v>1523</v>
      </c>
      <c r="W71" t="s">
        <v>1523</v>
      </c>
      <c r="X71" s="11" t="s">
        <v>1523</v>
      </c>
      <c r="Y71" t="s">
        <v>1523</v>
      </c>
      <c r="Z71" t="s">
        <v>1523</v>
      </c>
      <c r="AA71" t="s">
        <v>1523</v>
      </c>
      <c r="AB71" t="s">
        <v>1523</v>
      </c>
      <c r="AC71" t="s">
        <v>1523</v>
      </c>
      <c r="AD71" t="s">
        <v>1523</v>
      </c>
      <c r="AE71" t="s">
        <v>1523</v>
      </c>
      <c r="AF71" t="s">
        <v>1523</v>
      </c>
      <c r="AG71" s="288" t="s">
        <v>1523</v>
      </c>
      <c r="AH71" t="s">
        <v>1523</v>
      </c>
      <c r="AI71" t="s">
        <v>1523</v>
      </c>
      <c r="AJ71" t="s">
        <v>1523</v>
      </c>
      <c r="AK71" t="s">
        <v>1523</v>
      </c>
      <c r="AL71" t="s">
        <v>1523</v>
      </c>
    </row>
    <row r="72" spans="1:291">
      <c r="A72">
        <v>70</v>
      </c>
      <c r="U72" t="s">
        <v>1523</v>
      </c>
      <c r="V72" t="s">
        <v>1523</v>
      </c>
      <c r="W72" t="s">
        <v>1523</v>
      </c>
      <c r="X72" s="11" t="s">
        <v>1523</v>
      </c>
      <c r="Y72" t="s">
        <v>1523</v>
      </c>
      <c r="Z72" t="s">
        <v>1523</v>
      </c>
      <c r="AA72" t="s">
        <v>1523</v>
      </c>
      <c r="AB72" t="s">
        <v>1523</v>
      </c>
      <c r="AC72" t="s">
        <v>1523</v>
      </c>
      <c r="AD72" t="s">
        <v>1523</v>
      </c>
      <c r="AE72" t="s">
        <v>1523</v>
      </c>
      <c r="AF72" t="s">
        <v>1523</v>
      </c>
      <c r="AG72" s="288" t="s">
        <v>1523</v>
      </c>
      <c r="AH72" t="s">
        <v>1523</v>
      </c>
      <c r="AI72" t="s">
        <v>1523</v>
      </c>
      <c r="AJ72" t="s">
        <v>1523</v>
      </c>
      <c r="AK72" t="s">
        <v>1523</v>
      </c>
      <c r="AL72" t="s">
        <v>1523</v>
      </c>
    </row>
    <row r="73" spans="1:291">
      <c r="A73">
        <v>71</v>
      </c>
      <c r="B73">
        <v>6737412315</v>
      </c>
      <c r="C73">
        <v>167139231</v>
      </c>
      <c r="D73" s="48">
        <v>43165.494895833333</v>
      </c>
      <c r="E73" s="180">
        <v>43165.503055555557</v>
      </c>
      <c r="F73" t="s">
        <v>1181</v>
      </c>
      <c r="K73" t="s">
        <v>702</v>
      </c>
      <c r="L73" t="s">
        <v>703</v>
      </c>
      <c r="M73" t="s">
        <v>203</v>
      </c>
      <c r="N73" t="s">
        <v>381</v>
      </c>
      <c r="O73" t="s">
        <v>780</v>
      </c>
      <c r="P73" t="s">
        <v>780</v>
      </c>
      <c r="Q73" t="s">
        <v>798</v>
      </c>
      <c r="R73" t="s">
        <v>988</v>
      </c>
      <c r="S73" t="s">
        <v>4506</v>
      </c>
      <c r="T73" t="s">
        <v>203</v>
      </c>
      <c r="U73" t="s">
        <v>1592</v>
      </c>
      <c r="V73" t="s">
        <v>603</v>
      </c>
      <c r="W73" t="s">
        <v>4507</v>
      </c>
      <c r="X73" s="11">
        <v>43151</v>
      </c>
      <c r="Y73">
        <v>20</v>
      </c>
      <c r="Z73" t="s">
        <v>559</v>
      </c>
      <c r="AA73" t="s">
        <v>783</v>
      </c>
      <c r="AB73" t="s">
        <v>1031</v>
      </c>
      <c r="AC73" t="s">
        <v>203</v>
      </c>
      <c r="AD73" t="s">
        <v>1523</v>
      </c>
      <c r="AE73" t="s">
        <v>1523</v>
      </c>
      <c r="AF73" t="s">
        <v>1523</v>
      </c>
      <c r="AG73" s="288" t="s">
        <v>1523</v>
      </c>
      <c r="AH73" t="s">
        <v>1523</v>
      </c>
      <c r="AI73" t="s">
        <v>1523</v>
      </c>
      <c r="AJ73" t="s">
        <v>1523</v>
      </c>
      <c r="AK73" t="s">
        <v>1523</v>
      </c>
      <c r="AL73" t="s">
        <v>1523</v>
      </c>
      <c r="AV73">
        <v>5</v>
      </c>
      <c r="AW73">
        <v>5</v>
      </c>
      <c r="AX73">
        <v>6</v>
      </c>
      <c r="AY73">
        <v>6</v>
      </c>
      <c r="AZ73">
        <v>7</v>
      </c>
      <c r="DC73">
        <v>-1</v>
      </c>
      <c r="DD73" t="s">
        <v>4508</v>
      </c>
      <c r="EK73">
        <v>-1</v>
      </c>
      <c r="EL73" t="s">
        <v>4509</v>
      </c>
      <c r="HS73">
        <v>3</v>
      </c>
      <c r="HT73">
        <v>2</v>
      </c>
      <c r="HU73">
        <v>2</v>
      </c>
      <c r="HV73">
        <v>3</v>
      </c>
      <c r="HW73">
        <v>4</v>
      </c>
      <c r="HX73">
        <v>2</v>
      </c>
      <c r="HY73">
        <v>3</v>
      </c>
      <c r="HZ73">
        <v>3</v>
      </c>
      <c r="IA73">
        <v>1</v>
      </c>
      <c r="IB73">
        <v>2</v>
      </c>
      <c r="IC73">
        <v>4</v>
      </c>
      <c r="ID73">
        <v>4</v>
      </c>
      <c r="IE73">
        <v>4</v>
      </c>
      <c r="IF73">
        <v>2</v>
      </c>
      <c r="IG73">
        <v>1</v>
      </c>
      <c r="IH73">
        <v>2</v>
      </c>
      <c r="II73">
        <v>4</v>
      </c>
      <c r="IJ73">
        <v>3</v>
      </c>
      <c r="IK73">
        <v>1</v>
      </c>
      <c r="IL73">
        <v>4</v>
      </c>
      <c r="IM73">
        <v>2</v>
      </c>
      <c r="IN73">
        <v>2</v>
      </c>
      <c r="IO73">
        <v>2</v>
      </c>
      <c r="IP73">
        <v>4</v>
      </c>
      <c r="IQ73">
        <v>4</v>
      </c>
      <c r="IR73">
        <v>4</v>
      </c>
      <c r="IS73">
        <v>2</v>
      </c>
      <c r="IT73">
        <v>2</v>
      </c>
      <c r="IU73">
        <v>3</v>
      </c>
      <c r="IV73">
        <v>4</v>
      </c>
      <c r="IW73">
        <v>4</v>
      </c>
      <c r="IX73">
        <v>2</v>
      </c>
      <c r="IY73">
        <v>2</v>
      </c>
      <c r="IZ73">
        <v>4</v>
      </c>
      <c r="JA73">
        <v>2</v>
      </c>
      <c r="JB73">
        <v>2</v>
      </c>
      <c r="JC73">
        <v>2</v>
      </c>
      <c r="JD73">
        <v>1</v>
      </c>
      <c r="JE73">
        <v>1</v>
      </c>
      <c r="JF73">
        <v>1</v>
      </c>
      <c r="JG73">
        <v>4</v>
      </c>
      <c r="JH73">
        <v>3</v>
      </c>
      <c r="JI73">
        <v>4</v>
      </c>
      <c r="JJ73">
        <v>1</v>
      </c>
      <c r="JK73">
        <v>1</v>
      </c>
      <c r="JL73">
        <v>1</v>
      </c>
      <c r="JM73">
        <v>3</v>
      </c>
      <c r="JN73">
        <v>1</v>
      </c>
      <c r="JO73">
        <v>2</v>
      </c>
      <c r="JP73">
        <v>3</v>
      </c>
      <c r="JQ73">
        <v>1</v>
      </c>
      <c r="JR73">
        <v>1</v>
      </c>
      <c r="JS73">
        <v>3</v>
      </c>
      <c r="JT73">
        <v>4</v>
      </c>
      <c r="JU73">
        <v>2</v>
      </c>
      <c r="JV73">
        <v>3</v>
      </c>
      <c r="JW73">
        <v>1</v>
      </c>
      <c r="JX73">
        <v>1</v>
      </c>
      <c r="JY73">
        <v>1</v>
      </c>
      <c r="JZ73">
        <v>1</v>
      </c>
      <c r="KA73">
        <v>2</v>
      </c>
      <c r="KB73">
        <v>1</v>
      </c>
      <c r="KC73">
        <v>4</v>
      </c>
      <c r="KD73">
        <v>1</v>
      </c>
      <c r="KE73">
        <v>4</v>
      </c>
    </row>
    <row r="74" spans="1:291">
      <c r="A74">
        <v>72</v>
      </c>
      <c r="U74" t="s">
        <v>1523</v>
      </c>
      <c r="V74" t="s">
        <v>1523</v>
      </c>
      <c r="W74" t="s">
        <v>1523</v>
      </c>
      <c r="X74" s="11" t="s">
        <v>1523</v>
      </c>
      <c r="Y74" t="s">
        <v>1523</v>
      </c>
      <c r="Z74" t="s">
        <v>1523</v>
      </c>
      <c r="AA74" t="s">
        <v>1523</v>
      </c>
      <c r="AB74" t="s">
        <v>1523</v>
      </c>
      <c r="AC74" t="s">
        <v>1523</v>
      </c>
      <c r="AD74" t="s">
        <v>1523</v>
      </c>
      <c r="AE74" t="s">
        <v>1523</v>
      </c>
      <c r="AF74" t="s">
        <v>1523</v>
      </c>
      <c r="AG74" s="288" t="s">
        <v>1523</v>
      </c>
      <c r="AH74" t="s">
        <v>1523</v>
      </c>
      <c r="AI74" t="s">
        <v>1523</v>
      </c>
      <c r="AJ74" t="s">
        <v>1523</v>
      </c>
      <c r="AK74" t="s">
        <v>1523</v>
      </c>
      <c r="AL74" t="s">
        <v>1523</v>
      </c>
    </row>
    <row r="75" spans="1:291">
      <c r="A75">
        <v>73</v>
      </c>
      <c r="U75" t="s">
        <v>1523</v>
      </c>
      <c r="V75" t="s">
        <v>1523</v>
      </c>
      <c r="W75" t="s">
        <v>1523</v>
      </c>
      <c r="X75" s="11" t="s">
        <v>1523</v>
      </c>
      <c r="Y75" t="s">
        <v>1523</v>
      </c>
      <c r="Z75" t="s">
        <v>1523</v>
      </c>
      <c r="AA75" t="s">
        <v>1523</v>
      </c>
      <c r="AB75" t="s">
        <v>1523</v>
      </c>
      <c r="AC75" t="s">
        <v>1523</v>
      </c>
      <c r="AD75" t="s">
        <v>1523</v>
      </c>
      <c r="AE75" t="s">
        <v>1523</v>
      </c>
      <c r="AF75" t="s">
        <v>1523</v>
      </c>
      <c r="AG75" s="288" t="s">
        <v>1523</v>
      </c>
      <c r="AH75" t="s">
        <v>1523</v>
      </c>
      <c r="AI75" t="s">
        <v>1523</v>
      </c>
      <c r="AJ75" t="s">
        <v>1523</v>
      </c>
      <c r="AK75" t="s">
        <v>1523</v>
      </c>
      <c r="AL75" t="s">
        <v>1523</v>
      </c>
    </row>
    <row r="76" spans="1:291">
      <c r="A76">
        <v>74</v>
      </c>
      <c r="U76" t="s">
        <v>1523</v>
      </c>
      <c r="V76" t="s">
        <v>1523</v>
      </c>
      <c r="W76" t="s">
        <v>1523</v>
      </c>
      <c r="X76" s="11" t="s">
        <v>1523</v>
      </c>
      <c r="Y76" t="s">
        <v>1523</v>
      </c>
      <c r="Z76" t="s">
        <v>1523</v>
      </c>
      <c r="AA76" t="s">
        <v>1523</v>
      </c>
      <c r="AB76" t="s">
        <v>1523</v>
      </c>
      <c r="AC76" t="s">
        <v>1523</v>
      </c>
      <c r="AD76" t="s">
        <v>1523</v>
      </c>
      <c r="AE76" t="s">
        <v>1523</v>
      </c>
      <c r="AF76" t="s">
        <v>1523</v>
      </c>
      <c r="AG76" s="288" t="s">
        <v>1523</v>
      </c>
      <c r="AH76" t="s">
        <v>1523</v>
      </c>
      <c r="AI76" t="s">
        <v>1523</v>
      </c>
      <c r="AJ76" t="s">
        <v>1523</v>
      </c>
      <c r="AK76" t="s">
        <v>1523</v>
      </c>
      <c r="AL76" t="s">
        <v>1523</v>
      </c>
    </row>
    <row r="77" spans="1:291">
      <c r="A77">
        <v>75</v>
      </c>
      <c r="U77" t="s">
        <v>1523</v>
      </c>
      <c r="V77" t="s">
        <v>1523</v>
      </c>
      <c r="W77" t="s">
        <v>1523</v>
      </c>
      <c r="X77" s="11" t="s">
        <v>1523</v>
      </c>
      <c r="Y77" t="s">
        <v>1523</v>
      </c>
      <c r="Z77" t="s">
        <v>1523</v>
      </c>
      <c r="AA77" t="s">
        <v>1523</v>
      </c>
      <c r="AB77" t="s">
        <v>1523</v>
      </c>
      <c r="AC77" t="s">
        <v>1523</v>
      </c>
      <c r="AD77" t="s">
        <v>1523</v>
      </c>
      <c r="AE77" t="s">
        <v>1523</v>
      </c>
      <c r="AF77" t="s">
        <v>1523</v>
      </c>
      <c r="AG77" s="288" t="s">
        <v>1523</v>
      </c>
      <c r="AH77" t="s">
        <v>1523</v>
      </c>
      <c r="AI77" t="s">
        <v>1523</v>
      </c>
      <c r="AJ77" t="s">
        <v>1523</v>
      </c>
      <c r="AK77" t="s">
        <v>1523</v>
      </c>
      <c r="AL77" t="s">
        <v>1523</v>
      </c>
    </row>
    <row r="78" spans="1:291">
      <c r="A78">
        <v>76</v>
      </c>
      <c r="U78" t="s">
        <v>1523</v>
      </c>
      <c r="V78" t="s">
        <v>1523</v>
      </c>
      <c r="W78" t="s">
        <v>1523</v>
      </c>
      <c r="X78" s="11" t="s">
        <v>1523</v>
      </c>
      <c r="Y78" t="s">
        <v>1523</v>
      </c>
      <c r="Z78" t="s">
        <v>1523</v>
      </c>
      <c r="AA78" t="s">
        <v>1523</v>
      </c>
      <c r="AB78" t="s">
        <v>1523</v>
      </c>
      <c r="AC78" t="s">
        <v>1523</v>
      </c>
      <c r="AD78" t="s">
        <v>1523</v>
      </c>
      <c r="AE78" t="s">
        <v>1523</v>
      </c>
      <c r="AF78" t="s">
        <v>1523</v>
      </c>
      <c r="AG78" s="288" t="s">
        <v>1523</v>
      </c>
      <c r="AH78" t="s">
        <v>1523</v>
      </c>
      <c r="AI78" t="s">
        <v>1523</v>
      </c>
      <c r="AJ78" t="s">
        <v>1523</v>
      </c>
      <c r="AK78" t="s">
        <v>1523</v>
      </c>
      <c r="AL78" t="s">
        <v>1523</v>
      </c>
    </row>
    <row r="79" spans="1:291">
      <c r="A79">
        <v>77</v>
      </c>
      <c r="U79" t="s">
        <v>1523</v>
      </c>
      <c r="V79" t="s">
        <v>1523</v>
      </c>
      <c r="W79" t="s">
        <v>1523</v>
      </c>
      <c r="X79" s="11" t="s">
        <v>1523</v>
      </c>
      <c r="Y79" t="s">
        <v>1523</v>
      </c>
      <c r="Z79" t="s">
        <v>1523</v>
      </c>
      <c r="AA79" t="s">
        <v>1523</v>
      </c>
      <c r="AB79" t="s">
        <v>1523</v>
      </c>
      <c r="AC79" t="s">
        <v>1523</v>
      </c>
      <c r="AD79" t="s">
        <v>1523</v>
      </c>
      <c r="AE79" t="s">
        <v>1523</v>
      </c>
      <c r="AF79" t="s">
        <v>1523</v>
      </c>
      <c r="AG79" s="288" t="s">
        <v>1523</v>
      </c>
      <c r="AH79" t="s">
        <v>1523</v>
      </c>
      <c r="AI79" t="s">
        <v>1523</v>
      </c>
      <c r="AJ79" t="s">
        <v>1523</v>
      </c>
      <c r="AK79" t="s">
        <v>1523</v>
      </c>
      <c r="AL79" t="s">
        <v>1523</v>
      </c>
    </row>
    <row r="80" spans="1:291">
      <c r="A80">
        <v>78</v>
      </c>
      <c r="U80" t="s">
        <v>1523</v>
      </c>
      <c r="V80" t="s">
        <v>1523</v>
      </c>
      <c r="W80" t="s">
        <v>1523</v>
      </c>
      <c r="X80" s="11" t="s">
        <v>1523</v>
      </c>
      <c r="Y80" t="s">
        <v>1523</v>
      </c>
      <c r="Z80" t="s">
        <v>1523</v>
      </c>
      <c r="AA80" t="s">
        <v>1523</v>
      </c>
      <c r="AB80" t="s">
        <v>1523</v>
      </c>
      <c r="AC80" t="s">
        <v>1523</v>
      </c>
      <c r="AD80" t="s">
        <v>1523</v>
      </c>
      <c r="AE80" t="s">
        <v>1523</v>
      </c>
      <c r="AF80" t="s">
        <v>1523</v>
      </c>
      <c r="AG80" s="288" t="s">
        <v>1523</v>
      </c>
      <c r="AH80" t="s">
        <v>1523</v>
      </c>
      <c r="AI80" t="s">
        <v>1523</v>
      </c>
      <c r="AJ80" t="s">
        <v>1523</v>
      </c>
      <c r="AK80" t="s">
        <v>1523</v>
      </c>
      <c r="AL80" t="s">
        <v>1523</v>
      </c>
    </row>
    <row r="81" spans="1:291">
      <c r="A81">
        <v>79</v>
      </c>
      <c r="U81" t="s">
        <v>1523</v>
      </c>
      <c r="V81" t="s">
        <v>1523</v>
      </c>
      <c r="W81" t="s">
        <v>1523</v>
      </c>
      <c r="X81" s="11" t="s">
        <v>1523</v>
      </c>
      <c r="Y81" t="s">
        <v>1523</v>
      </c>
      <c r="Z81" t="s">
        <v>1523</v>
      </c>
      <c r="AA81" t="s">
        <v>1523</v>
      </c>
      <c r="AB81" t="s">
        <v>1523</v>
      </c>
      <c r="AC81" t="s">
        <v>1523</v>
      </c>
      <c r="AD81" t="s">
        <v>1523</v>
      </c>
      <c r="AE81" t="s">
        <v>1523</v>
      </c>
      <c r="AF81" t="s">
        <v>1523</v>
      </c>
      <c r="AG81" s="288" t="s">
        <v>1523</v>
      </c>
      <c r="AH81" t="s">
        <v>1523</v>
      </c>
      <c r="AI81" t="s">
        <v>1523</v>
      </c>
      <c r="AJ81" t="s">
        <v>1523</v>
      </c>
      <c r="AK81" t="s">
        <v>1523</v>
      </c>
      <c r="AL81" t="s">
        <v>1523</v>
      </c>
    </row>
    <row r="82" spans="1:291">
      <c r="A82">
        <v>80</v>
      </c>
      <c r="B82">
        <v>6824273169</v>
      </c>
      <c r="C82">
        <v>167139231</v>
      </c>
      <c r="D82" s="48">
        <v>43203.532986111109</v>
      </c>
      <c r="E82" s="180">
        <v>43203.566932870373</v>
      </c>
      <c r="F82" t="s">
        <v>4529</v>
      </c>
      <c r="K82" t="s">
        <v>774</v>
      </c>
      <c r="L82" t="s">
        <v>4530</v>
      </c>
      <c r="N82" t="s">
        <v>381</v>
      </c>
      <c r="O82" t="s">
        <v>3004</v>
      </c>
      <c r="P82" t="s">
        <v>3004</v>
      </c>
      <c r="Q82" t="s">
        <v>3004</v>
      </c>
      <c r="R82" t="s">
        <v>4531</v>
      </c>
      <c r="U82" t="s">
        <v>4532</v>
      </c>
      <c r="V82" t="s">
        <v>3447</v>
      </c>
      <c r="W82" t="s">
        <v>4533</v>
      </c>
      <c r="X82" s="11">
        <v>43198</v>
      </c>
      <c r="Y82">
        <v>20</v>
      </c>
      <c r="Z82" t="s">
        <v>4534</v>
      </c>
      <c r="AA82" t="s">
        <v>2962</v>
      </c>
      <c r="AB82" t="s">
        <v>2964</v>
      </c>
      <c r="AC82" t="s">
        <v>381</v>
      </c>
      <c r="AD82" t="s">
        <v>1523</v>
      </c>
      <c r="AE82" t="s">
        <v>1523</v>
      </c>
      <c r="AF82" t="s">
        <v>1523</v>
      </c>
      <c r="AG82" s="288" t="s">
        <v>1523</v>
      </c>
      <c r="AH82" t="s">
        <v>1523</v>
      </c>
      <c r="AI82" t="s">
        <v>1523</v>
      </c>
      <c r="AJ82" t="s">
        <v>1523</v>
      </c>
      <c r="AK82" t="s">
        <v>1523</v>
      </c>
      <c r="AL82" t="s">
        <v>1523</v>
      </c>
      <c r="AV82">
        <v>1</v>
      </c>
      <c r="AW82">
        <v>2</v>
      </c>
      <c r="AX82">
        <v>2</v>
      </c>
      <c r="AY82">
        <v>3</v>
      </c>
      <c r="AZ82">
        <v>3</v>
      </c>
      <c r="BE82">
        <v>-3</v>
      </c>
      <c r="BF82" t="s">
        <v>4535</v>
      </c>
      <c r="BI82">
        <v>1</v>
      </c>
      <c r="BJ82" t="s">
        <v>4536</v>
      </c>
      <c r="BK82">
        <v>3</v>
      </c>
      <c r="BL82" t="s">
        <v>4537</v>
      </c>
      <c r="BM82">
        <v>1</v>
      </c>
      <c r="BN82" t="s">
        <v>4538</v>
      </c>
      <c r="BO82">
        <v>-1</v>
      </c>
      <c r="BP82" t="s">
        <v>4539</v>
      </c>
      <c r="CK82">
        <v>-2</v>
      </c>
      <c r="CL82" t="s">
        <v>4539</v>
      </c>
      <c r="DC82">
        <v>-4</v>
      </c>
      <c r="DD82" t="s">
        <v>4535</v>
      </c>
      <c r="DY82">
        <v>-4</v>
      </c>
      <c r="DZ82" t="s">
        <v>4535</v>
      </c>
      <c r="FM82">
        <v>2</v>
      </c>
      <c r="HS82">
        <v>3</v>
      </c>
      <c r="HT82">
        <v>3</v>
      </c>
      <c r="HU82">
        <v>2</v>
      </c>
      <c r="HV82">
        <v>3</v>
      </c>
      <c r="HW82">
        <v>3</v>
      </c>
      <c r="HX82">
        <v>2</v>
      </c>
      <c r="HY82">
        <v>2</v>
      </c>
      <c r="HZ82">
        <v>1</v>
      </c>
      <c r="IA82">
        <v>1</v>
      </c>
      <c r="IB82">
        <v>3</v>
      </c>
      <c r="IC82">
        <v>4</v>
      </c>
      <c r="ID82">
        <v>4</v>
      </c>
      <c r="IE82">
        <v>2</v>
      </c>
      <c r="IF82">
        <v>2</v>
      </c>
      <c r="IG82">
        <v>3</v>
      </c>
      <c r="IH82">
        <v>4</v>
      </c>
      <c r="II82">
        <v>2</v>
      </c>
      <c r="IJ82">
        <v>3</v>
      </c>
      <c r="IK82">
        <v>2</v>
      </c>
      <c r="IL82">
        <v>3</v>
      </c>
      <c r="IM82">
        <v>2</v>
      </c>
      <c r="IN82">
        <v>2</v>
      </c>
      <c r="IO82">
        <v>1</v>
      </c>
      <c r="IP82">
        <v>4</v>
      </c>
      <c r="IQ82">
        <v>3</v>
      </c>
      <c r="IR82">
        <v>3</v>
      </c>
      <c r="IS82">
        <v>1</v>
      </c>
      <c r="IT82">
        <v>2</v>
      </c>
      <c r="IU82">
        <v>1</v>
      </c>
      <c r="IV82">
        <v>2</v>
      </c>
      <c r="IW82">
        <v>4</v>
      </c>
      <c r="IX82">
        <v>1</v>
      </c>
      <c r="IY82">
        <v>2</v>
      </c>
      <c r="IZ82">
        <v>3</v>
      </c>
      <c r="JA82">
        <v>2</v>
      </c>
      <c r="JB82">
        <v>1</v>
      </c>
      <c r="JC82">
        <v>1</v>
      </c>
      <c r="JD82">
        <v>1</v>
      </c>
      <c r="JE82">
        <v>2</v>
      </c>
      <c r="JF82">
        <v>1</v>
      </c>
      <c r="JG82">
        <v>3</v>
      </c>
      <c r="JH82">
        <v>2</v>
      </c>
      <c r="JI82">
        <v>2</v>
      </c>
      <c r="JJ82">
        <v>4</v>
      </c>
      <c r="JK82">
        <v>1</v>
      </c>
      <c r="JL82">
        <v>2</v>
      </c>
      <c r="JM82">
        <v>3</v>
      </c>
      <c r="JN82">
        <v>1</v>
      </c>
      <c r="JO82">
        <v>3</v>
      </c>
      <c r="JP82">
        <v>3</v>
      </c>
      <c r="JQ82">
        <v>3</v>
      </c>
      <c r="JR82">
        <v>2</v>
      </c>
      <c r="JS82">
        <v>2</v>
      </c>
      <c r="JT82">
        <v>2</v>
      </c>
      <c r="JU82">
        <v>1</v>
      </c>
      <c r="JV82">
        <v>4</v>
      </c>
      <c r="JW82">
        <v>3</v>
      </c>
      <c r="JX82">
        <v>2</v>
      </c>
      <c r="JY82">
        <v>2</v>
      </c>
      <c r="JZ82">
        <v>1</v>
      </c>
      <c r="KA82">
        <v>4</v>
      </c>
      <c r="KB82">
        <v>1</v>
      </c>
      <c r="KC82">
        <v>2</v>
      </c>
      <c r="KD82">
        <v>1</v>
      </c>
      <c r="KE82">
        <v>2</v>
      </c>
    </row>
    <row r="83" spans="1:291">
      <c r="A83">
        <v>81</v>
      </c>
      <c r="B83">
        <v>6815375327</v>
      </c>
      <c r="C83">
        <v>167139231</v>
      </c>
      <c r="D83" s="48">
        <v>43200.430104166669</v>
      </c>
      <c r="E83" s="180">
        <v>43200.452430555553</v>
      </c>
      <c r="F83" t="s">
        <v>4524</v>
      </c>
      <c r="K83" t="s">
        <v>876</v>
      </c>
      <c r="L83" t="s">
        <v>877</v>
      </c>
      <c r="M83" t="s">
        <v>203</v>
      </c>
      <c r="N83" t="s">
        <v>215</v>
      </c>
      <c r="O83" t="s">
        <v>203</v>
      </c>
      <c r="P83" t="s">
        <v>215</v>
      </c>
      <c r="Q83" t="s">
        <v>215</v>
      </c>
      <c r="R83" t="s">
        <v>215</v>
      </c>
      <c r="S83" t="s">
        <v>4525</v>
      </c>
      <c r="T83" t="s">
        <v>203</v>
      </c>
      <c r="U83" t="s">
        <v>4526</v>
      </c>
      <c r="V83" t="s">
        <v>1141</v>
      </c>
      <c r="W83" t="s">
        <v>803</v>
      </c>
      <c r="X83" s="11">
        <v>43160</v>
      </c>
      <c r="Y83">
        <v>28</v>
      </c>
      <c r="Z83" t="s">
        <v>4527</v>
      </c>
      <c r="AA83" t="s">
        <v>2965</v>
      </c>
      <c r="AB83" t="s">
        <v>1145</v>
      </c>
      <c r="AC83" t="s">
        <v>413</v>
      </c>
      <c r="AD83" t="s">
        <v>1523</v>
      </c>
      <c r="AE83" t="s">
        <v>1523</v>
      </c>
      <c r="AF83" t="s">
        <v>1523</v>
      </c>
      <c r="AG83" s="288" t="s">
        <v>1523</v>
      </c>
      <c r="AH83" t="s">
        <v>1523</v>
      </c>
      <c r="AI83" t="s">
        <v>1523</v>
      </c>
      <c r="AJ83" t="s">
        <v>1523</v>
      </c>
      <c r="AK83" t="s">
        <v>1523</v>
      </c>
      <c r="AL83" t="s">
        <v>1523</v>
      </c>
      <c r="AV83">
        <v>6</v>
      </c>
      <c r="AW83">
        <v>6</v>
      </c>
      <c r="AX83">
        <v>6</v>
      </c>
      <c r="AY83">
        <v>5</v>
      </c>
      <c r="AZ83">
        <v>5</v>
      </c>
      <c r="DE83">
        <v>-1</v>
      </c>
      <c r="DI83">
        <v>-2</v>
      </c>
      <c r="DU83">
        <v>2</v>
      </c>
      <c r="EK83">
        <v>-1</v>
      </c>
      <c r="EM83">
        <v>1</v>
      </c>
      <c r="GI83">
        <v>-2</v>
      </c>
      <c r="GS83">
        <v>1</v>
      </c>
      <c r="HS83">
        <v>2</v>
      </c>
      <c r="HT83">
        <v>1</v>
      </c>
      <c r="HU83">
        <v>3</v>
      </c>
      <c r="HV83">
        <v>3</v>
      </c>
      <c r="HW83">
        <v>4</v>
      </c>
      <c r="HX83">
        <v>1</v>
      </c>
      <c r="HY83">
        <v>2</v>
      </c>
      <c r="HZ83">
        <v>2</v>
      </c>
      <c r="IA83">
        <v>1</v>
      </c>
      <c r="IB83">
        <v>2</v>
      </c>
      <c r="IC83">
        <v>4</v>
      </c>
      <c r="ID83">
        <v>4</v>
      </c>
      <c r="IE83">
        <v>4</v>
      </c>
      <c r="IF83">
        <v>4</v>
      </c>
      <c r="IG83">
        <v>3</v>
      </c>
      <c r="IH83">
        <v>3</v>
      </c>
      <c r="II83">
        <v>2</v>
      </c>
      <c r="IJ83">
        <v>2</v>
      </c>
      <c r="IK83">
        <v>2</v>
      </c>
      <c r="IL83">
        <v>4</v>
      </c>
      <c r="IM83">
        <v>1</v>
      </c>
      <c r="IN83">
        <v>2</v>
      </c>
      <c r="IO83">
        <v>2</v>
      </c>
      <c r="IP83">
        <v>3</v>
      </c>
      <c r="IQ83">
        <v>3</v>
      </c>
      <c r="IR83">
        <v>3</v>
      </c>
      <c r="IS83">
        <v>2</v>
      </c>
      <c r="IT83">
        <v>3</v>
      </c>
      <c r="IU83">
        <v>1</v>
      </c>
      <c r="IV83">
        <v>2</v>
      </c>
      <c r="IW83">
        <v>3</v>
      </c>
      <c r="IX83">
        <v>3</v>
      </c>
      <c r="IY83">
        <v>2</v>
      </c>
      <c r="IZ83">
        <v>2</v>
      </c>
      <c r="JA83">
        <v>3</v>
      </c>
      <c r="JB83">
        <v>3</v>
      </c>
      <c r="JC83">
        <v>2</v>
      </c>
      <c r="JD83">
        <v>3</v>
      </c>
      <c r="JE83">
        <v>1</v>
      </c>
      <c r="JF83">
        <v>2</v>
      </c>
      <c r="JG83">
        <v>3</v>
      </c>
      <c r="JH83">
        <v>2</v>
      </c>
      <c r="JI83">
        <v>2</v>
      </c>
      <c r="JJ83">
        <v>3</v>
      </c>
      <c r="JK83">
        <v>2</v>
      </c>
      <c r="JL83">
        <v>1</v>
      </c>
      <c r="JM83">
        <v>1</v>
      </c>
      <c r="JN83">
        <v>2</v>
      </c>
      <c r="JO83">
        <v>2</v>
      </c>
      <c r="JP83">
        <v>2</v>
      </c>
      <c r="JQ83">
        <v>3</v>
      </c>
      <c r="JR83">
        <v>1</v>
      </c>
      <c r="JS83">
        <v>2</v>
      </c>
      <c r="JT83">
        <v>2</v>
      </c>
      <c r="JU83">
        <v>2</v>
      </c>
      <c r="JV83">
        <v>2</v>
      </c>
      <c r="JW83">
        <v>2</v>
      </c>
      <c r="JX83">
        <v>1</v>
      </c>
      <c r="JY83">
        <v>3</v>
      </c>
      <c r="JZ83">
        <v>1</v>
      </c>
      <c r="KA83">
        <v>2</v>
      </c>
      <c r="KB83">
        <v>1</v>
      </c>
      <c r="KC83">
        <v>2</v>
      </c>
      <c r="KD83">
        <v>2</v>
      </c>
      <c r="KE83">
        <v>3</v>
      </c>
    </row>
    <row r="84" spans="1:291">
      <c r="A84">
        <v>82</v>
      </c>
      <c r="B84">
        <v>6815377016</v>
      </c>
      <c r="C84">
        <v>167139231</v>
      </c>
      <c r="D84" s="48">
        <v>43200.429814814823</v>
      </c>
      <c r="E84" s="180">
        <v>43200.443171296298</v>
      </c>
      <c r="F84" t="s">
        <v>4528</v>
      </c>
      <c r="K84" t="s">
        <v>501</v>
      </c>
      <c r="L84" t="s">
        <v>502</v>
      </c>
      <c r="M84" t="s">
        <v>209</v>
      </c>
      <c r="N84" t="s">
        <v>209</v>
      </c>
      <c r="O84" t="s">
        <v>781</v>
      </c>
      <c r="P84" t="s">
        <v>781</v>
      </c>
      <c r="Q84" t="s">
        <v>781</v>
      </c>
      <c r="R84" t="s">
        <v>209</v>
      </c>
      <c r="T84" t="s">
        <v>209</v>
      </c>
      <c r="U84" t="s">
        <v>1523</v>
      </c>
      <c r="V84" t="s">
        <v>1523</v>
      </c>
      <c r="W84" t="s">
        <v>1523</v>
      </c>
      <c r="X84" s="11" t="s">
        <v>1523</v>
      </c>
      <c r="Y84" t="s">
        <v>1523</v>
      </c>
      <c r="Z84" t="s">
        <v>1523</v>
      </c>
      <c r="AA84" t="s">
        <v>1523</v>
      </c>
      <c r="AB84" t="s">
        <v>1523</v>
      </c>
      <c r="AC84" t="s">
        <v>1523</v>
      </c>
      <c r="AD84" t="s">
        <v>1523</v>
      </c>
      <c r="AE84" t="s">
        <v>1523</v>
      </c>
      <c r="AF84" t="s">
        <v>1523</v>
      </c>
      <c r="AG84" s="288" t="s">
        <v>1523</v>
      </c>
      <c r="AH84" t="s">
        <v>1523</v>
      </c>
      <c r="AI84" t="s">
        <v>1523</v>
      </c>
      <c r="AJ84" t="s">
        <v>1523</v>
      </c>
      <c r="AK84" t="s">
        <v>1523</v>
      </c>
      <c r="AL84" t="s">
        <v>1523</v>
      </c>
      <c r="AV84">
        <v>6</v>
      </c>
      <c r="AW84">
        <v>6</v>
      </c>
      <c r="AX84">
        <v>6</v>
      </c>
      <c r="AY84">
        <v>5</v>
      </c>
      <c r="AZ84">
        <v>5</v>
      </c>
      <c r="BE84">
        <v>-1</v>
      </c>
      <c r="GI84">
        <v>-1</v>
      </c>
      <c r="HA84">
        <v>-1</v>
      </c>
    </row>
    <row r="85" spans="1:291">
      <c r="A85">
        <v>83</v>
      </c>
      <c r="B85">
        <v>6905596360</v>
      </c>
      <c r="C85">
        <v>167139231</v>
      </c>
      <c r="D85" s="180">
        <v>43276.488009259258</v>
      </c>
      <c r="E85" s="180">
        <v>43276.497395833343</v>
      </c>
      <c r="F85" t="s">
        <v>4771</v>
      </c>
      <c r="K85" t="s">
        <v>625</v>
      </c>
      <c r="L85" t="s">
        <v>1151</v>
      </c>
      <c r="M85" t="s">
        <v>4770</v>
      </c>
      <c r="N85" t="s">
        <v>4769</v>
      </c>
      <c r="O85" t="s">
        <v>4768</v>
      </c>
      <c r="P85" t="s">
        <v>975</v>
      </c>
      <c r="Q85" t="s">
        <v>798</v>
      </c>
      <c r="R85" t="s">
        <v>4767</v>
      </c>
      <c r="S85" t="s">
        <v>451</v>
      </c>
      <c r="T85" t="s">
        <v>451</v>
      </c>
      <c r="U85" t="s">
        <v>1523</v>
      </c>
      <c r="V85" t="s">
        <v>1523</v>
      </c>
      <c r="W85" t="s">
        <v>1523</v>
      </c>
      <c r="X85" s="11" t="s">
        <v>1523</v>
      </c>
      <c r="Y85" t="s">
        <v>1523</v>
      </c>
      <c r="Z85" t="s">
        <v>1523</v>
      </c>
      <c r="AA85" t="s">
        <v>1523</v>
      </c>
      <c r="AB85" t="s">
        <v>1523</v>
      </c>
      <c r="AC85" t="s">
        <v>1523</v>
      </c>
      <c r="AD85" t="s">
        <v>1523</v>
      </c>
      <c r="AE85" t="s">
        <v>1523</v>
      </c>
      <c r="AF85" t="s">
        <v>1523</v>
      </c>
      <c r="AG85" s="288" t="s">
        <v>1523</v>
      </c>
      <c r="AH85" t="s">
        <v>1523</v>
      </c>
      <c r="AI85" t="s">
        <v>1523</v>
      </c>
      <c r="AJ85" t="s">
        <v>1523</v>
      </c>
      <c r="AK85" t="s">
        <v>1523</v>
      </c>
      <c r="AL85" t="s">
        <v>1523</v>
      </c>
      <c r="AV85">
        <v>5</v>
      </c>
      <c r="AW85">
        <v>5</v>
      </c>
      <c r="AX85">
        <v>5</v>
      </c>
      <c r="AY85">
        <v>6</v>
      </c>
      <c r="AZ85">
        <v>5</v>
      </c>
      <c r="BY85">
        <v>3</v>
      </c>
      <c r="BZ85" t="s">
        <v>4766</v>
      </c>
      <c r="CK85">
        <v>-3</v>
      </c>
      <c r="CL85" t="s">
        <v>4765</v>
      </c>
      <c r="CW85">
        <v>-3</v>
      </c>
      <c r="DK85">
        <v>3</v>
      </c>
      <c r="FE85">
        <v>4</v>
      </c>
      <c r="FK85">
        <v>4</v>
      </c>
      <c r="GS85">
        <v>3</v>
      </c>
      <c r="HS85">
        <v>3</v>
      </c>
      <c r="HT85">
        <v>3</v>
      </c>
      <c r="HU85">
        <v>4</v>
      </c>
      <c r="HV85">
        <v>3</v>
      </c>
      <c r="HW85">
        <v>3</v>
      </c>
      <c r="HX85">
        <v>2</v>
      </c>
      <c r="HY85">
        <v>2</v>
      </c>
      <c r="HZ85">
        <v>3</v>
      </c>
      <c r="IA85">
        <v>1</v>
      </c>
      <c r="IB85">
        <v>2</v>
      </c>
      <c r="IC85">
        <v>4</v>
      </c>
      <c r="ID85">
        <v>4</v>
      </c>
      <c r="IE85">
        <v>4</v>
      </c>
      <c r="IF85">
        <v>2</v>
      </c>
      <c r="IG85">
        <v>2</v>
      </c>
      <c r="IH85">
        <v>4</v>
      </c>
      <c r="II85">
        <v>3</v>
      </c>
      <c r="IJ85">
        <v>2</v>
      </c>
      <c r="IK85">
        <v>1</v>
      </c>
      <c r="IL85">
        <v>4</v>
      </c>
      <c r="IM85">
        <v>2</v>
      </c>
      <c r="IN85">
        <v>3</v>
      </c>
      <c r="IO85">
        <v>3</v>
      </c>
      <c r="IP85">
        <v>4</v>
      </c>
      <c r="IQ85">
        <v>3</v>
      </c>
      <c r="IR85">
        <v>4</v>
      </c>
      <c r="IS85">
        <v>1</v>
      </c>
      <c r="IT85">
        <v>2</v>
      </c>
      <c r="IU85">
        <v>2</v>
      </c>
      <c r="IV85">
        <v>3</v>
      </c>
      <c r="IW85">
        <v>4</v>
      </c>
      <c r="IX85">
        <v>2</v>
      </c>
      <c r="IY85">
        <v>2</v>
      </c>
      <c r="IZ85">
        <v>2</v>
      </c>
      <c r="JA85">
        <v>2</v>
      </c>
      <c r="JB85">
        <v>3</v>
      </c>
      <c r="JC85">
        <v>3</v>
      </c>
      <c r="JD85">
        <v>2</v>
      </c>
      <c r="JE85">
        <v>2</v>
      </c>
      <c r="JF85">
        <v>2</v>
      </c>
      <c r="JG85">
        <v>3</v>
      </c>
      <c r="JH85">
        <v>3</v>
      </c>
      <c r="JI85">
        <v>4</v>
      </c>
      <c r="JJ85">
        <v>2</v>
      </c>
      <c r="JK85">
        <v>4</v>
      </c>
      <c r="JL85">
        <v>1</v>
      </c>
      <c r="JM85">
        <v>2</v>
      </c>
      <c r="JN85">
        <v>2</v>
      </c>
      <c r="JO85">
        <v>2</v>
      </c>
      <c r="JP85">
        <v>3</v>
      </c>
      <c r="JQ85">
        <v>3</v>
      </c>
      <c r="JR85">
        <v>2</v>
      </c>
      <c r="JS85">
        <v>3</v>
      </c>
      <c r="JT85">
        <v>4</v>
      </c>
      <c r="JU85">
        <v>2</v>
      </c>
      <c r="JV85">
        <v>2</v>
      </c>
      <c r="JW85">
        <v>2</v>
      </c>
      <c r="JX85">
        <v>4</v>
      </c>
      <c r="JY85">
        <v>3</v>
      </c>
      <c r="JZ85">
        <v>2</v>
      </c>
      <c r="KA85">
        <v>2</v>
      </c>
      <c r="KB85">
        <v>2</v>
      </c>
      <c r="KC85">
        <v>3</v>
      </c>
      <c r="KD85">
        <v>1</v>
      </c>
      <c r="KE85">
        <v>4</v>
      </c>
    </row>
    <row r="86" spans="1:291">
      <c r="A86">
        <v>84</v>
      </c>
      <c r="B86">
        <v>6929150719</v>
      </c>
      <c r="C86">
        <v>167618055</v>
      </c>
      <c r="D86" s="180">
        <v>43328.68037037037</v>
      </c>
      <c r="E86" s="180">
        <v>43331.536620370367</v>
      </c>
      <c r="F86" t="s">
        <v>4820</v>
      </c>
      <c r="G86" t="s">
        <v>1186</v>
      </c>
      <c r="H86" t="s">
        <v>571</v>
      </c>
      <c r="I86" t="s">
        <v>1183</v>
      </c>
      <c r="K86" t="s">
        <v>571</v>
      </c>
      <c r="L86" t="s">
        <v>4821</v>
      </c>
      <c r="N86" t="s">
        <v>209</v>
      </c>
      <c r="O86" t="s">
        <v>3084</v>
      </c>
      <c r="P86" t="s">
        <v>974</v>
      </c>
      <c r="Q86" t="s">
        <v>3084</v>
      </c>
      <c r="U86" t="s">
        <v>4822</v>
      </c>
      <c r="V86" t="s">
        <v>604</v>
      </c>
      <c r="W86" t="s">
        <v>4807</v>
      </c>
      <c r="X86" s="11">
        <v>43318</v>
      </c>
      <c r="Y86">
        <v>5</v>
      </c>
      <c r="Z86" t="s">
        <v>3427</v>
      </c>
      <c r="AA86" t="s">
        <v>3386</v>
      </c>
      <c r="AB86" t="s">
        <v>2997</v>
      </c>
      <c r="AC86" t="s">
        <v>209</v>
      </c>
      <c r="AD86" t="s">
        <v>1523</v>
      </c>
      <c r="AE86" t="s">
        <v>1523</v>
      </c>
      <c r="AF86" t="s">
        <v>1523</v>
      </c>
      <c r="AG86" s="288" t="s">
        <v>1523</v>
      </c>
      <c r="AH86" t="s">
        <v>1523</v>
      </c>
      <c r="AI86" t="s">
        <v>1523</v>
      </c>
      <c r="AJ86" t="s">
        <v>1523</v>
      </c>
      <c r="AK86" t="s">
        <v>1523</v>
      </c>
      <c r="AL86" t="s">
        <v>1523</v>
      </c>
      <c r="AV86">
        <v>6</v>
      </c>
      <c r="AW86">
        <v>6</v>
      </c>
      <c r="AX86">
        <v>6</v>
      </c>
      <c r="AY86">
        <v>5</v>
      </c>
      <c r="AZ86">
        <v>5</v>
      </c>
      <c r="BE86">
        <v>1</v>
      </c>
      <c r="CI86">
        <v>-1</v>
      </c>
      <c r="CJ86" t="s">
        <v>4823</v>
      </c>
      <c r="HS86">
        <v>2</v>
      </c>
      <c r="HT86">
        <v>1</v>
      </c>
      <c r="HU86">
        <v>3</v>
      </c>
      <c r="HV86">
        <v>4</v>
      </c>
      <c r="HW86">
        <v>4</v>
      </c>
      <c r="HX86">
        <v>2</v>
      </c>
      <c r="HY86">
        <v>1</v>
      </c>
      <c r="HZ86">
        <v>1</v>
      </c>
      <c r="IA86">
        <v>2</v>
      </c>
      <c r="IB86">
        <v>2</v>
      </c>
      <c r="IC86">
        <v>3</v>
      </c>
      <c r="ID86">
        <v>4</v>
      </c>
      <c r="IE86">
        <v>3</v>
      </c>
      <c r="IF86">
        <v>2</v>
      </c>
      <c r="IG86">
        <v>2</v>
      </c>
      <c r="IH86">
        <v>3</v>
      </c>
      <c r="II86">
        <v>2</v>
      </c>
      <c r="IJ86">
        <v>2</v>
      </c>
      <c r="IK86">
        <v>2</v>
      </c>
      <c r="IL86">
        <v>3</v>
      </c>
      <c r="IM86">
        <v>1</v>
      </c>
      <c r="IN86">
        <v>2</v>
      </c>
      <c r="IO86">
        <v>1</v>
      </c>
      <c r="IP86">
        <v>4</v>
      </c>
      <c r="IQ86">
        <v>4</v>
      </c>
      <c r="IR86">
        <v>3</v>
      </c>
      <c r="IS86">
        <v>2</v>
      </c>
      <c r="IT86">
        <v>2</v>
      </c>
      <c r="IU86">
        <v>2</v>
      </c>
      <c r="IV86">
        <v>4</v>
      </c>
      <c r="IW86">
        <v>4</v>
      </c>
      <c r="IX86">
        <v>2</v>
      </c>
      <c r="IY86">
        <v>2</v>
      </c>
      <c r="IZ86">
        <v>1</v>
      </c>
      <c r="JA86">
        <v>2</v>
      </c>
      <c r="JB86">
        <v>3</v>
      </c>
      <c r="JC86">
        <v>3</v>
      </c>
      <c r="JD86">
        <v>3</v>
      </c>
      <c r="JE86">
        <v>4</v>
      </c>
      <c r="JF86">
        <v>2</v>
      </c>
      <c r="JG86">
        <v>4</v>
      </c>
      <c r="JH86">
        <v>4</v>
      </c>
      <c r="JI86">
        <v>3</v>
      </c>
      <c r="JJ86">
        <v>3</v>
      </c>
      <c r="JK86">
        <v>3</v>
      </c>
      <c r="JL86">
        <v>2</v>
      </c>
      <c r="JM86">
        <v>1</v>
      </c>
      <c r="JN86">
        <v>2</v>
      </c>
      <c r="JO86">
        <v>2</v>
      </c>
      <c r="JP86">
        <v>2</v>
      </c>
      <c r="JQ86">
        <v>4</v>
      </c>
      <c r="JR86">
        <v>2</v>
      </c>
      <c r="JS86">
        <v>3</v>
      </c>
      <c r="JT86">
        <v>4</v>
      </c>
      <c r="JU86">
        <v>3</v>
      </c>
      <c r="JV86">
        <v>2</v>
      </c>
      <c r="JW86">
        <v>2</v>
      </c>
      <c r="JX86">
        <v>4</v>
      </c>
      <c r="JY86">
        <v>2</v>
      </c>
      <c r="JZ86">
        <v>2</v>
      </c>
      <c r="KA86">
        <v>2</v>
      </c>
      <c r="KB86">
        <v>2</v>
      </c>
      <c r="KC86">
        <v>3</v>
      </c>
      <c r="KD86">
        <v>2</v>
      </c>
      <c r="KE86">
        <v>4</v>
      </c>
    </row>
    <row r="87" spans="1:291">
      <c r="A87">
        <v>85</v>
      </c>
      <c r="B87">
        <v>6927773755</v>
      </c>
      <c r="C87">
        <v>167139231</v>
      </c>
      <c r="D87" s="180">
        <v>43325.630648148152</v>
      </c>
      <c r="E87" s="180">
        <v>43325.63994212963</v>
      </c>
      <c r="F87" t="s">
        <v>189</v>
      </c>
      <c r="K87" t="s">
        <v>1214</v>
      </c>
      <c r="L87" t="s">
        <v>1215</v>
      </c>
      <c r="M87" t="s">
        <v>4748</v>
      </c>
      <c r="N87" t="s">
        <v>1377</v>
      </c>
      <c r="O87" t="s">
        <v>1377</v>
      </c>
      <c r="P87" t="s">
        <v>780</v>
      </c>
      <c r="Q87" t="s">
        <v>780</v>
      </c>
      <c r="R87" t="s">
        <v>203</v>
      </c>
      <c r="U87" t="s">
        <v>1839</v>
      </c>
      <c r="V87" t="s">
        <v>867</v>
      </c>
      <c r="W87" t="s">
        <v>4747</v>
      </c>
      <c r="X87" s="11">
        <v>43319</v>
      </c>
      <c r="Y87">
        <v>21</v>
      </c>
      <c r="Z87" t="s">
        <v>4746</v>
      </c>
      <c r="AA87" t="s">
        <v>2965</v>
      </c>
      <c r="AB87" t="s">
        <v>1031</v>
      </c>
      <c r="AC87" t="s">
        <v>215</v>
      </c>
      <c r="AD87" t="s">
        <v>1523</v>
      </c>
      <c r="AE87" t="s">
        <v>1523</v>
      </c>
      <c r="AF87" t="s">
        <v>1523</v>
      </c>
      <c r="AG87" s="288" t="s">
        <v>1523</v>
      </c>
      <c r="AH87" t="s">
        <v>1523</v>
      </c>
      <c r="AI87" t="s">
        <v>1523</v>
      </c>
      <c r="AJ87" t="s">
        <v>1523</v>
      </c>
      <c r="AK87" t="s">
        <v>1523</v>
      </c>
      <c r="AL87" t="s">
        <v>1523</v>
      </c>
      <c r="AV87">
        <v>7</v>
      </c>
      <c r="AW87">
        <v>7</v>
      </c>
      <c r="AX87">
        <v>7</v>
      </c>
      <c r="AY87">
        <v>7</v>
      </c>
      <c r="AZ87">
        <v>7</v>
      </c>
      <c r="FK87">
        <v>3</v>
      </c>
      <c r="HS87">
        <v>2</v>
      </c>
      <c r="HT87">
        <v>1</v>
      </c>
      <c r="HU87">
        <v>3</v>
      </c>
      <c r="HV87">
        <v>3</v>
      </c>
      <c r="HW87">
        <v>4</v>
      </c>
      <c r="HX87">
        <v>2</v>
      </c>
      <c r="HY87">
        <v>2</v>
      </c>
      <c r="HZ87">
        <v>3</v>
      </c>
      <c r="IA87">
        <v>4</v>
      </c>
      <c r="IB87">
        <v>2</v>
      </c>
      <c r="IC87">
        <v>4</v>
      </c>
      <c r="ID87">
        <v>4</v>
      </c>
      <c r="IE87">
        <v>4</v>
      </c>
      <c r="IF87">
        <v>4</v>
      </c>
      <c r="IG87">
        <v>3</v>
      </c>
      <c r="IH87">
        <v>3</v>
      </c>
      <c r="II87">
        <v>2</v>
      </c>
      <c r="IJ87">
        <v>2</v>
      </c>
      <c r="IK87">
        <v>1</v>
      </c>
      <c r="IL87">
        <v>3</v>
      </c>
      <c r="IM87">
        <v>1</v>
      </c>
      <c r="IN87">
        <v>1</v>
      </c>
      <c r="IO87">
        <v>3</v>
      </c>
      <c r="IP87">
        <v>4</v>
      </c>
      <c r="IQ87">
        <v>3</v>
      </c>
      <c r="IR87">
        <v>4</v>
      </c>
      <c r="IS87">
        <v>1</v>
      </c>
      <c r="IT87">
        <v>2</v>
      </c>
      <c r="IU87">
        <v>2</v>
      </c>
      <c r="IV87">
        <v>3</v>
      </c>
      <c r="IW87">
        <v>4</v>
      </c>
      <c r="IX87">
        <v>3</v>
      </c>
      <c r="IY87">
        <v>1</v>
      </c>
      <c r="IZ87">
        <v>1</v>
      </c>
      <c r="JA87">
        <v>2</v>
      </c>
      <c r="JB87">
        <v>2</v>
      </c>
      <c r="JC87">
        <v>2</v>
      </c>
      <c r="JD87">
        <v>2</v>
      </c>
      <c r="JE87">
        <v>1</v>
      </c>
      <c r="JF87">
        <v>1</v>
      </c>
      <c r="JG87">
        <v>2</v>
      </c>
      <c r="JH87">
        <v>2</v>
      </c>
      <c r="JI87">
        <v>2</v>
      </c>
      <c r="JJ87">
        <v>3</v>
      </c>
      <c r="JK87">
        <v>1</v>
      </c>
      <c r="JL87">
        <v>1</v>
      </c>
      <c r="JM87">
        <v>1</v>
      </c>
      <c r="JN87">
        <v>1</v>
      </c>
      <c r="JO87">
        <v>2</v>
      </c>
      <c r="JP87">
        <v>2</v>
      </c>
      <c r="JQ87">
        <v>3</v>
      </c>
      <c r="JR87">
        <v>3</v>
      </c>
      <c r="JS87">
        <v>2</v>
      </c>
      <c r="JT87">
        <v>3</v>
      </c>
      <c r="JU87">
        <v>2</v>
      </c>
      <c r="JV87">
        <v>2</v>
      </c>
      <c r="JW87">
        <v>1</v>
      </c>
      <c r="JX87">
        <v>4</v>
      </c>
      <c r="JY87">
        <v>3</v>
      </c>
      <c r="JZ87">
        <v>1</v>
      </c>
      <c r="KA87">
        <v>1</v>
      </c>
      <c r="KB87">
        <v>1</v>
      </c>
      <c r="KC87">
        <v>2</v>
      </c>
      <c r="KD87">
        <v>1</v>
      </c>
      <c r="KE87">
        <v>4</v>
      </c>
    </row>
    <row r="88" spans="1:291">
      <c r="A88">
        <v>86</v>
      </c>
      <c r="B88">
        <v>6930431801</v>
      </c>
      <c r="C88">
        <v>167618055</v>
      </c>
      <c r="D88" s="180">
        <v>43332.697777777779</v>
      </c>
      <c r="E88" s="180">
        <v>43332.709837962961</v>
      </c>
      <c r="F88" t="s">
        <v>4813</v>
      </c>
      <c r="G88" t="s">
        <v>1192</v>
      </c>
      <c r="H88" t="s">
        <v>1189</v>
      </c>
      <c r="I88" t="s">
        <v>1190</v>
      </c>
      <c r="K88" t="s">
        <v>1189</v>
      </c>
      <c r="L88" t="s">
        <v>1190</v>
      </c>
      <c r="M88" t="s">
        <v>209</v>
      </c>
      <c r="N88" t="s">
        <v>381</v>
      </c>
      <c r="O88" t="s">
        <v>975</v>
      </c>
      <c r="P88" t="s">
        <v>974</v>
      </c>
      <c r="Q88" t="s">
        <v>974</v>
      </c>
      <c r="R88" t="s">
        <v>974</v>
      </c>
      <c r="S88" t="s">
        <v>322</v>
      </c>
      <c r="T88" t="s">
        <v>209</v>
      </c>
      <c r="U88" t="s">
        <v>1523</v>
      </c>
      <c r="V88" t="s">
        <v>1523</v>
      </c>
      <c r="W88" t="s">
        <v>1523</v>
      </c>
      <c r="X88" s="11" t="s">
        <v>1523</v>
      </c>
      <c r="Y88" t="s">
        <v>1523</v>
      </c>
      <c r="Z88" t="s">
        <v>1523</v>
      </c>
      <c r="AA88" t="s">
        <v>1523</v>
      </c>
      <c r="AB88" t="s">
        <v>1523</v>
      </c>
      <c r="AC88" t="s">
        <v>1523</v>
      </c>
      <c r="AD88" t="s">
        <v>1523</v>
      </c>
      <c r="AE88" t="s">
        <v>1523</v>
      </c>
      <c r="AF88" t="s">
        <v>1523</v>
      </c>
      <c r="AG88" s="288" t="s">
        <v>1523</v>
      </c>
      <c r="AH88" t="s">
        <v>1523</v>
      </c>
      <c r="AI88" t="s">
        <v>1523</v>
      </c>
      <c r="AJ88" t="s">
        <v>1523</v>
      </c>
      <c r="AK88" t="s">
        <v>1523</v>
      </c>
      <c r="AL88" t="s">
        <v>1523</v>
      </c>
      <c r="AV88">
        <v>3</v>
      </c>
      <c r="AW88">
        <v>4</v>
      </c>
      <c r="AX88">
        <v>4</v>
      </c>
      <c r="AY88">
        <v>3</v>
      </c>
      <c r="AZ88">
        <v>5</v>
      </c>
      <c r="DS88">
        <v>-4</v>
      </c>
      <c r="GK88">
        <v>-2</v>
      </c>
      <c r="GS88">
        <v>2</v>
      </c>
      <c r="GY88">
        <v>-3</v>
      </c>
      <c r="HS88">
        <v>2</v>
      </c>
      <c r="HT88">
        <v>2</v>
      </c>
      <c r="HU88">
        <v>3</v>
      </c>
      <c r="HV88">
        <v>1</v>
      </c>
      <c r="HW88">
        <v>2</v>
      </c>
      <c r="HX88">
        <v>3</v>
      </c>
      <c r="HY88">
        <v>2</v>
      </c>
      <c r="HZ88">
        <v>2</v>
      </c>
      <c r="IA88">
        <v>1</v>
      </c>
      <c r="IB88">
        <v>1</v>
      </c>
      <c r="IC88">
        <v>3</v>
      </c>
      <c r="ID88">
        <v>3</v>
      </c>
      <c r="IE88">
        <v>2</v>
      </c>
      <c r="IF88">
        <v>2</v>
      </c>
      <c r="IG88">
        <v>1</v>
      </c>
      <c r="IH88">
        <v>2</v>
      </c>
      <c r="II88">
        <v>2</v>
      </c>
      <c r="IJ88">
        <v>2</v>
      </c>
      <c r="IK88">
        <v>1</v>
      </c>
      <c r="IL88">
        <v>2</v>
      </c>
      <c r="IM88">
        <v>2</v>
      </c>
      <c r="IN88">
        <v>1</v>
      </c>
      <c r="IO88">
        <v>2</v>
      </c>
      <c r="IP88">
        <v>3</v>
      </c>
      <c r="IQ88">
        <v>3</v>
      </c>
      <c r="IR88">
        <v>3</v>
      </c>
      <c r="IS88">
        <v>3</v>
      </c>
      <c r="IT88">
        <v>3</v>
      </c>
      <c r="IU88">
        <v>2</v>
      </c>
      <c r="IV88">
        <v>3</v>
      </c>
      <c r="IW88">
        <v>3</v>
      </c>
      <c r="IX88">
        <v>1</v>
      </c>
      <c r="IY88">
        <v>2</v>
      </c>
      <c r="IZ88">
        <v>3</v>
      </c>
      <c r="JA88">
        <v>2</v>
      </c>
      <c r="JB88">
        <v>3</v>
      </c>
      <c r="JC88">
        <v>3</v>
      </c>
      <c r="JD88">
        <v>1</v>
      </c>
      <c r="JE88">
        <v>2</v>
      </c>
      <c r="JF88">
        <v>2</v>
      </c>
      <c r="JG88">
        <v>3</v>
      </c>
      <c r="JH88">
        <v>3</v>
      </c>
      <c r="JI88">
        <v>3</v>
      </c>
      <c r="JJ88">
        <v>3</v>
      </c>
      <c r="JK88">
        <v>2</v>
      </c>
      <c r="JL88">
        <v>1</v>
      </c>
      <c r="JM88">
        <v>3</v>
      </c>
      <c r="JN88">
        <v>1</v>
      </c>
      <c r="JO88">
        <v>2</v>
      </c>
      <c r="JP88">
        <v>3</v>
      </c>
      <c r="JQ88">
        <v>3</v>
      </c>
      <c r="JR88">
        <v>4</v>
      </c>
      <c r="JS88">
        <v>2</v>
      </c>
      <c r="JT88">
        <v>2</v>
      </c>
      <c r="JU88">
        <v>3</v>
      </c>
      <c r="JV88">
        <v>2</v>
      </c>
      <c r="JW88">
        <v>1</v>
      </c>
      <c r="JX88">
        <v>2</v>
      </c>
      <c r="JY88">
        <v>3</v>
      </c>
      <c r="JZ88">
        <v>1</v>
      </c>
      <c r="KA88">
        <v>2</v>
      </c>
      <c r="KB88">
        <v>1</v>
      </c>
      <c r="KC88">
        <v>3</v>
      </c>
      <c r="KD88">
        <v>1</v>
      </c>
      <c r="KE88">
        <v>2</v>
      </c>
    </row>
    <row r="89" spans="1:291">
      <c r="A89">
        <v>87</v>
      </c>
      <c r="U89" t="s">
        <v>1523</v>
      </c>
      <c r="V89" t="s">
        <v>1523</v>
      </c>
      <c r="W89" t="s">
        <v>1523</v>
      </c>
      <c r="X89" s="11" t="s">
        <v>1523</v>
      </c>
      <c r="Y89" t="s">
        <v>1523</v>
      </c>
      <c r="Z89" t="s">
        <v>1523</v>
      </c>
      <c r="AA89" t="s">
        <v>1523</v>
      </c>
      <c r="AB89" t="s">
        <v>1523</v>
      </c>
      <c r="AC89" t="s">
        <v>1523</v>
      </c>
      <c r="AD89" t="s">
        <v>1523</v>
      </c>
      <c r="AE89" t="s">
        <v>1523</v>
      </c>
      <c r="AF89" t="s">
        <v>1523</v>
      </c>
      <c r="AG89" s="288" t="s">
        <v>1523</v>
      </c>
      <c r="AH89" t="s">
        <v>1523</v>
      </c>
      <c r="AI89" t="s">
        <v>1523</v>
      </c>
      <c r="AJ89" t="s">
        <v>1523</v>
      </c>
      <c r="AK89" t="s">
        <v>1523</v>
      </c>
      <c r="AL89" t="s">
        <v>1523</v>
      </c>
    </row>
    <row r="90" spans="1:291">
      <c r="A90">
        <v>88</v>
      </c>
      <c r="B90">
        <v>6927766232</v>
      </c>
      <c r="C90">
        <v>167139231</v>
      </c>
      <c r="D90" s="180">
        <v>43325.619247685187</v>
      </c>
      <c r="E90" s="180">
        <v>43325.630937499998</v>
      </c>
      <c r="F90" t="s">
        <v>189</v>
      </c>
      <c r="K90" t="s">
        <v>4749</v>
      </c>
      <c r="L90" t="s">
        <v>1210</v>
      </c>
      <c r="M90" t="s">
        <v>203</v>
      </c>
      <c r="N90" t="s">
        <v>215</v>
      </c>
      <c r="O90" t="s">
        <v>1103</v>
      </c>
      <c r="P90" t="s">
        <v>1103</v>
      </c>
      <c r="Q90" t="s">
        <v>1103</v>
      </c>
      <c r="R90" t="s">
        <v>1832</v>
      </c>
      <c r="S90" t="s">
        <v>451</v>
      </c>
      <c r="T90" t="s">
        <v>451</v>
      </c>
      <c r="U90" t="s">
        <v>1523</v>
      </c>
      <c r="V90" t="s">
        <v>1523</v>
      </c>
      <c r="W90" t="s">
        <v>1523</v>
      </c>
      <c r="X90" s="11" t="s">
        <v>1523</v>
      </c>
      <c r="Y90" t="s">
        <v>1523</v>
      </c>
      <c r="Z90" t="s">
        <v>1523</v>
      </c>
      <c r="AA90" t="s">
        <v>1523</v>
      </c>
      <c r="AB90" t="s">
        <v>1523</v>
      </c>
      <c r="AC90" t="s">
        <v>1523</v>
      </c>
      <c r="AD90" t="s">
        <v>1523</v>
      </c>
      <c r="AE90" t="s">
        <v>1523</v>
      </c>
      <c r="AF90" t="s">
        <v>1523</v>
      </c>
      <c r="AG90" s="288" t="s">
        <v>1523</v>
      </c>
      <c r="AH90" t="s">
        <v>1523</v>
      </c>
      <c r="AI90" t="s">
        <v>1523</v>
      </c>
      <c r="AJ90" t="s">
        <v>1523</v>
      </c>
      <c r="AK90" t="s">
        <v>1523</v>
      </c>
      <c r="AL90" t="s">
        <v>1523</v>
      </c>
      <c r="AV90">
        <v>6</v>
      </c>
      <c r="AW90">
        <v>6</v>
      </c>
      <c r="AX90">
        <v>6</v>
      </c>
      <c r="AY90">
        <v>6</v>
      </c>
      <c r="AZ90">
        <v>5</v>
      </c>
      <c r="BY90">
        <v>2</v>
      </c>
      <c r="CI90">
        <v>-2</v>
      </c>
      <c r="DE90">
        <v>-2</v>
      </c>
      <c r="DS90">
        <v>-3</v>
      </c>
      <c r="DU90">
        <v>-3</v>
      </c>
      <c r="DY90">
        <v>-3</v>
      </c>
      <c r="EA90">
        <v>-3</v>
      </c>
      <c r="EM90">
        <v>-1</v>
      </c>
      <c r="FE90">
        <v>2</v>
      </c>
      <c r="FI90">
        <v>-1</v>
      </c>
      <c r="FM90">
        <v>-2</v>
      </c>
      <c r="FY90">
        <v>2</v>
      </c>
      <c r="GA90">
        <v>-2</v>
      </c>
      <c r="GE90">
        <v>-2</v>
      </c>
      <c r="GG90">
        <v>-3</v>
      </c>
      <c r="GM90">
        <v>2</v>
      </c>
      <c r="GU90">
        <v>-3</v>
      </c>
      <c r="GW90">
        <v>-3</v>
      </c>
      <c r="HA90">
        <v>2</v>
      </c>
      <c r="HC90">
        <v>-3</v>
      </c>
      <c r="HS90">
        <v>2</v>
      </c>
      <c r="HT90">
        <v>1</v>
      </c>
      <c r="HU90">
        <v>3</v>
      </c>
      <c r="HV90">
        <v>2</v>
      </c>
      <c r="HW90">
        <v>3</v>
      </c>
      <c r="HX90">
        <v>1</v>
      </c>
      <c r="HY90">
        <v>3</v>
      </c>
      <c r="HZ90">
        <v>3</v>
      </c>
      <c r="IA90">
        <v>1</v>
      </c>
      <c r="IB90">
        <v>3</v>
      </c>
      <c r="IC90">
        <v>4</v>
      </c>
      <c r="ID90">
        <v>3</v>
      </c>
      <c r="IE90">
        <v>3</v>
      </c>
      <c r="IF90">
        <v>4</v>
      </c>
      <c r="IG90">
        <v>3</v>
      </c>
      <c r="IH90">
        <v>3</v>
      </c>
      <c r="II90">
        <v>3</v>
      </c>
      <c r="IJ90">
        <v>3</v>
      </c>
      <c r="IK90">
        <v>2</v>
      </c>
      <c r="IL90">
        <v>3</v>
      </c>
      <c r="IM90">
        <v>1</v>
      </c>
      <c r="IN90">
        <v>2</v>
      </c>
      <c r="IO90">
        <v>2</v>
      </c>
      <c r="IP90">
        <v>4</v>
      </c>
      <c r="IQ90">
        <v>3</v>
      </c>
      <c r="IR90">
        <v>4</v>
      </c>
      <c r="IS90">
        <v>2</v>
      </c>
      <c r="IT90">
        <v>3</v>
      </c>
      <c r="IU90">
        <v>1</v>
      </c>
      <c r="IV90">
        <v>2</v>
      </c>
      <c r="IW90">
        <v>4</v>
      </c>
      <c r="IX90">
        <v>3</v>
      </c>
      <c r="IY90">
        <v>1</v>
      </c>
      <c r="IZ90">
        <v>4</v>
      </c>
      <c r="JA90">
        <v>4</v>
      </c>
      <c r="JB90">
        <v>2</v>
      </c>
      <c r="JC90">
        <v>2</v>
      </c>
      <c r="JD90">
        <v>3</v>
      </c>
      <c r="JE90">
        <v>2</v>
      </c>
      <c r="JF90">
        <v>1</v>
      </c>
      <c r="JG90">
        <v>3</v>
      </c>
      <c r="JH90">
        <v>3</v>
      </c>
      <c r="JI90">
        <v>3</v>
      </c>
      <c r="JJ90">
        <v>4</v>
      </c>
      <c r="JK90">
        <v>2</v>
      </c>
      <c r="JL90">
        <v>1</v>
      </c>
      <c r="JM90">
        <v>4</v>
      </c>
      <c r="JN90">
        <v>2</v>
      </c>
      <c r="JO90">
        <v>2</v>
      </c>
      <c r="JP90">
        <v>2</v>
      </c>
      <c r="JQ90">
        <v>3</v>
      </c>
      <c r="JR90">
        <v>2</v>
      </c>
      <c r="JS90">
        <v>2</v>
      </c>
      <c r="JT90">
        <v>1</v>
      </c>
      <c r="JU90">
        <v>3</v>
      </c>
      <c r="JV90">
        <v>2</v>
      </c>
      <c r="JW90">
        <v>1</v>
      </c>
      <c r="JX90">
        <v>2</v>
      </c>
      <c r="JY90">
        <v>3</v>
      </c>
      <c r="JZ90">
        <v>2</v>
      </c>
      <c r="KA90">
        <v>2</v>
      </c>
      <c r="KB90">
        <v>2</v>
      </c>
      <c r="KC90">
        <v>1</v>
      </c>
      <c r="KD90">
        <v>2</v>
      </c>
      <c r="KE90">
        <v>2</v>
      </c>
    </row>
    <row r="91" spans="1:291">
      <c r="A91">
        <v>89</v>
      </c>
      <c r="B91">
        <v>6927765733</v>
      </c>
      <c r="C91">
        <v>167139231</v>
      </c>
      <c r="D91" s="180">
        <v>43325.617164351846</v>
      </c>
      <c r="E91" s="180">
        <v>43325.632881944453</v>
      </c>
      <c r="F91" t="s">
        <v>1181</v>
      </c>
      <c r="K91" t="s">
        <v>1206</v>
      </c>
      <c r="L91" t="s">
        <v>1207</v>
      </c>
      <c r="M91" t="s">
        <v>203</v>
      </c>
      <c r="N91" t="s">
        <v>215</v>
      </c>
      <c r="O91" t="s">
        <v>780</v>
      </c>
      <c r="P91" t="s">
        <v>780</v>
      </c>
      <c r="Q91" t="s">
        <v>780</v>
      </c>
      <c r="R91" t="s">
        <v>4750</v>
      </c>
      <c r="S91" t="s">
        <v>451</v>
      </c>
      <c r="T91" t="s">
        <v>451</v>
      </c>
      <c r="U91" t="s">
        <v>1523</v>
      </c>
      <c r="V91" t="s">
        <v>1523</v>
      </c>
      <c r="W91" t="s">
        <v>1523</v>
      </c>
      <c r="X91" s="11" t="s">
        <v>1523</v>
      </c>
      <c r="Y91" t="s">
        <v>1523</v>
      </c>
      <c r="Z91" t="s">
        <v>1523</v>
      </c>
      <c r="AA91" t="s">
        <v>1523</v>
      </c>
      <c r="AB91" t="s">
        <v>1523</v>
      </c>
      <c r="AC91" t="s">
        <v>1523</v>
      </c>
      <c r="AD91" t="s">
        <v>1523</v>
      </c>
      <c r="AE91" t="s">
        <v>1523</v>
      </c>
      <c r="AF91" t="s">
        <v>1523</v>
      </c>
      <c r="AG91" s="288" t="s">
        <v>1523</v>
      </c>
      <c r="AH91" t="s">
        <v>1523</v>
      </c>
      <c r="AI91" t="s">
        <v>1523</v>
      </c>
      <c r="AJ91" t="s">
        <v>1523</v>
      </c>
      <c r="AK91" t="s">
        <v>1523</v>
      </c>
      <c r="AL91" t="s">
        <v>1523</v>
      </c>
      <c r="AV91">
        <v>6</v>
      </c>
      <c r="AW91">
        <v>6</v>
      </c>
      <c r="AX91">
        <v>6</v>
      </c>
      <c r="AY91">
        <v>6</v>
      </c>
      <c r="AZ91">
        <v>6</v>
      </c>
      <c r="HS91">
        <v>2</v>
      </c>
      <c r="HT91">
        <v>3</v>
      </c>
      <c r="HU91">
        <v>3</v>
      </c>
      <c r="HV91">
        <v>3</v>
      </c>
      <c r="HW91">
        <v>4</v>
      </c>
      <c r="HX91">
        <v>3</v>
      </c>
      <c r="HY91">
        <v>3</v>
      </c>
      <c r="HZ91">
        <v>3</v>
      </c>
      <c r="IA91">
        <v>2</v>
      </c>
      <c r="IB91">
        <v>2</v>
      </c>
      <c r="IC91">
        <v>4</v>
      </c>
      <c r="ID91">
        <v>3</v>
      </c>
      <c r="IE91">
        <v>3</v>
      </c>
      <c r="IF91">
        <v>3</v>
      </c>
      <c r="IG91">
        <v>2</v>
      </c>
      <c r="IH91">
        <v>3</v>
      </c>
      <c r="II91">
        <v>3</v>
      </c>
      <c r="IJ91">
        <v>2</v>
      </c>
      <c r="IK91">
        <v>2</v>
      </c>
      <c r="IL91">
        <v>3</v>
      </c>
      <c r="IM91">
        <v>1</v>
      </c>
      <c r="IN91">
        <v>2</v>
      </c>
      <c r="IO91">
        <v>2</v>
      </c>
      <c r="IP91">
        <v>4</v>
      </c>
      <c r="IQ91">
        <v>3</v>
      </c>
      <c r="IR91">
        <v>3</v>
      </c>
      <c r="IS91">
        <v>3</v>
      </c>
      <c r="IT91">
        <v>2</v>
      </c>
      <c r="IU91">
        <v>2</v>
      </c>
      <c r="IV91">
        <v>3</v>
      </c>
      <c r="IW91">
        <v>3</v>
      </c>
      <c r="IX91">
        <v>3</v>
      </c>
      <c r="IY91">
        <v>2</v>
      </c>
      <c r="IZ91">
        <v>3</v>
      </c>
      <c r="JA91">
        <v>2</v>
      </c>
      <c r="JB91">
        <v>3</v>
      </c>
      <c r="JC91">
        <v>2</v>
      </c>
      <c r="JD91">
        <v>2</v>
      </c>
      <c r="JE91">
        <v>2</v>
      </c>
      <c r="JF91">
        <v>2</v>
      </c>
      <c r="JG91">
        <v>4</v>
      </c>
      <c r="JH91">
        <v>2</v>
      </c>
      <c r="JI91">
        <v>3</v>
      </c>
      <c r="JJ91">
        <v>2</v>
      </c>
      <c r="JK91">
        <v>2</v>
      </c>
      <c r="JL91">
        <v>2</v>
      </c>
      <c r="JM91">
        <v>2</v>
      </c>
      <c r="JN91">
        <v>2</v>
      </c>
      <c r="JO91">
        <v>2</v>
      </c>
      <c r="JP91">
        <v>2</v>
      </c>
      <c r="JQ91">
        <v>2</v>
      </c>
      <c r="JR91">
        <v>2</v>
      </c>
      <c r="JS91">
        <v>2</v>
      </c>
      <c r="JT91">
        <v>3</v>
      </c>
      <c r="JU91">
        <v>2</v>
      </c>
      <c r="JV91">
        <v>2</v>
      </c>
      <c r="JW91">
        <v>2</v>
      </c>
      <c r="JX91">
        <v>2</v>
      </c>
      <c r="JY91">
        <v>2</v>
      </c>
      <c r="JZ91">
        <v>2</v>
      </c>
      <c r="KA91">
        <v>2</v>
      </c>
      <c r="KB91">
        <v>2</v>
      </c>
      <c r="KC91">
        <v>2</v>
      </c>
      <c r="KD91">
        <v>2</v>
      </c>
      <c r="KE91">
        <v>3</v>
      </c>
    </row>
    <row r="92" spans="1:291">
      <c r="A92">
        <v>90</v>
      </c>
      <c r="U92" t="s">
        <v>1523</v>
      </c>
      <c r="V92" t="s">
        <v>1523</v>
      </c>
      <c r="W92" t="s">
        <v>1523</v>
      </c>
      <c r="X92" s="11" t="s">
        <v>1523</v>
      </c>
      <c r="Y92" t="s">
        <v>1523</v>
      </c>
      <c r="Z92" t="s">
        <v>1523</v>
      </c>
      <c r="AA92" t="s">
        <v>1523</v>
      </c>
      <c r="AB92" t="s">
        <v>1523</v>
      </c>
      <c r="AC92" t="s">
        <v>1523</v>
      </c>
      <c r="AD92" t="s">
        <v>1523</v>
      </c>
      <c r="AE92" t="s">
        <v>1523</v>
      </c>
      <c r="AF92" t="s">
        <v>1523</v>
      </c>
      <c r="AG92" s="288" t="s">
        <v>1523</v>
      </c>
      <c r="AH92" t="s">
        <v>1523</v>
      </c>
      <c r="AI92" t="s">
        <v>1523</v>
      </c>
      <c r="AJ92" t="s">
        <v>1523</v>
      </c>
      <c r="AK92" t="s">
        <v>1523</v>
      </c>
      <c r="AL92" t="s">
        <v>1523</v>
      </c>
    </row>
    <row r="93" spans="1:291">
      <c r="A93">
        <v>91</v>
      </c>
      <c r="U93" t="s">
        <v>1523</v>
      </c>
      <c r="V93" t="s">
        <v>1523</v>
      </c>
      <c r="W93" t="s">
        <v>1523</v>
      </c>
      <c r="X93" s="11" t="s">
        <v>1523</v>
      </c>
      <c r="Y93" t="s">
        <v>1523</v>
      </c>
      <c r="Z93" t="s">
        <v>1523</v>
      </c>
      <c r="AA93" t="s">
        <v>1523</v>
      </c>
      <c r="AB93" t="s">
        <v>1523</v>
      </c>
      <c r="AC93" t="s">
        <v>1523</v>
      </c>
      <c r="AD93" t="s">
        <v>1523</v>
      </c>
      <c r="AE93" t="s">
        <v>1523</v>
      </c>
      <c r="AF93" t="s">
        <v>1523</v>
      </c>
      <c r="AG93" s="288" t="s">
        <v>1523</v>
      </c>
      <c r="AH93" t="s">
        <v>1523</v>
      </c>
      <c r="AI93" t="s">
        <v>1523</v>
      </c>
      <c r="AJ93" t="s">
        <v>1523</v>
      </c>
      <c r="AK93" t="s">
        <v>1523</v>
      </c>
      <c r="AL93" t="s">
        <v>1523</v>
      </c>
    </row>
    <row r="94" spans="1:291">
      <c r="A94">
        <v>92</v>
      </c>
      <c r="B94">
        <v>6929171642</v>
      </c>
      <c r="C94">
        <v>167618055</v>
      </c>
      <c r="D94" s="180">
        <v>43328.713159722232</v>
      </c>
      <c r="E94" s="180">
        <v>43328.71947916667</v>
      </c>
      <c r="F94" t="s">
        <v>4819</v>
      </c>
      <c r="G94" t="s">
        <v>1223</v>
      </c>
      <c r="H94" t="s">
        <v>1221</v>
      </c>
      <c r="I94" t="s">
        <v>1222</v>
      </c>
      <c r="K94" t="s">
        <v>1221</v>
      </c>
      <c r="L94" t="s">
        <v>1222</v>
      </c>
      <c r="M94" t="s">
        <v>203</v>
      </c>
      <c r="N94" t="s">
        <v>203</v>
      </c>
      <c r="O94" t="s">
        <v>796</v>
      </c>
      <c r="P94" t="s">
        <v>796</v>
      </c>
      <c r="Q94" t="s">
        <v>796</v>
      </c>
      <c r="R94" t="s">
        <v>796</v>
      </c>
      <c r="T94" t="s">
        <v>203</v>
      </c>
      <c r="U94" t="s">
        <v>1523</v>
      </c>
      <c r="V94" t="s">
        <v>1523</v>
      </c>
      <c r="W94" t="s">
        <v>1523</v>
      </c>
      <c r="X94" s="11" t="s">
        <v>1523</v>
      </c>
      <c r="Y94" t="s">
        <v>1523</v>
      </c>
      <c r="Z94" t="s">
        <v>1523</v>
      </c>
      <c r="AA94" t="s">
        <v>1523</v>
      </c>
      <c r="AB94" t="s">
        <v>1523</v>
      </c>
      <c r="AC94" t="s">
        <v>1523</v>
      </c>
      <c r="AD94" t="s">
        <v>1523</v>
      </c>
      <c r="AE94" t="s">
        <v>1523</v>
      </c>
      <c r="AF94" t="s">
        <v>1523</v>
      </c>
      <c r="AG94" s="288" t="s">
        <v>1523</v>
      </c>
      <c r="AH94" t="s">
        <v>1523</v>
      </c>
      <c r="AI94" t="s">
        <v>1523</v>
      </c>
      <c r="AJ94" t="s">
        <v>1523</v>
      </c>
      <c r="AK94" t="s">
        <v>1523</v>
      </c>
      <c r="AL94" t="s">
        <v>1523</v>
      </c>
      <c r="AV94">
        <v>6</v>
      </c>
      <c r="AW94">
        <v>6</v>
      </c>
      <c r="AX94">
        <v>6</v>
      </c>
      <c r="AY94">
        <v>6</v>
      </c>
      <c r="AZ94">
        <v>6</v>
      </c>
      <c r="HS94">
        <v>3</v>
      </c>
      <c r="HT94">
        <v>2</v>
      </c>
      <c r="HU94">
        <v>3</v>
      </c>
      <c r="HV94">
        <v>2</v>
      </c>
      <c r="HW94">
        <v>3</v>
      </c>
      <c r="HX94">
        <v>3</v>
      </c>
      <c r="HY94">
        <v>3</v>
      </c>
      <c r="HZ94">
        <v>2</v>
      </c>
      <c r="IA94">
        <v>1</v>
      </c>
      <c r="IB94">
        <v>3</v>
      </c>
      <c r="IC94">
        <v>3</v>
      </c>
      <c r="ID94">
        <v>3</v>
      </c>
      <c r="IE94">
        <v>3</v>
      </c>
      <c r="IF94">
        <v>2</v>
      </c>
      <c r="IG94">
        <v>3</v>
      </c>
      <c r="IH94">
        <v>2</v>
      </c>
      <c r="II94">
        <v>3</v>
      </c>
      <c r="IJ94">
        <v>3</v>
      </c>
      <c r="IK94">
        <v>2</v>
      </c>
      <c r="IL94">
        <v>3</v>
      </c>
      <c r="IM94">
        <v>2</v>
      </c>
      <c r="IN94">
        <v>3</v>
      </c>
      <c r="IO94">
        <v>1</v>
      </c>
      <c r="IP94">
        <v>3</v>
      </c>
      <c r="IQ94">
        <v>2</v>
      </c>
      <c r="IR94">
        <v>3</v>
      </c>
      <c r="IS94">
        <v>3</v>
      </c>
      <c r="IT94">
        <v>3</v>
      </c>
      <c r="IU94">
        <v>3</v>
      </c>
      <c r="IV94">
        <v>2</v>
      </c>
      <c r="IW94">
        <v>3</v>
      </c>
      <c r="IX94">
        <v>3</v>
      </c>
      <c r="IY94">
        <v>3</v>
      </c>
      <c r="IZ94">
        <v>3</v>
      </c>
      <c r="JA94">
        <v>2</v>
      </c>
      <c r="JB94">
        <v>2</v>
      </c>
      <c r="JC94">
        <v>2</v>
      </c>
      <c r="JD94">
        <v>2</v>
      </c>
      <c r="JE94">
        <v>2</v>
      </c>
      <c r="JF94">
        <v>1</v>
      </c>
      <c r="JG94">
        <v>3</v>
      </c>
      <c r="JH94">
        <v>3</v>
      </c>
      <c r="JI94">
        <v>3</v>
      </c>
      <c r="JJ94">
        <v>2</v>
      </c>
      <c r="JK94">
        <v>2</v>
      </c>
      <c r="JL94">
        <v>2</v>
      </c>
      <c r="JM94">
        <v>3</v>
      </c>
      <c r="JN94">
        <v>2</v>
      </c>
      <c r="JO94">
        <v>3</v>
      </c>
      <c r="JP94">
        <v>3</v>
      </c>
      <c r="JQ94">
        <v>2</v>
      </c>
      <c r="JR94">
        <v>2</v>
      </c>
      <c r="JS94">
        <v>3</v>
      </c>
      <c r="JT94">
        <v>3</v>
      </c>
      <c r="JU94">
        <v>3</v>
      </c>
      <c r="JV94">
        <v>3</v>
      </c>
      <c r="JW94">
        <v>3</v>
      </c>
      <c r="JX94">
        <v>1</v>
      </c>
      <c r="JY94">
        <v>1</v>
      </c>
      <c r="JZ94">
        <v>3</v>
      </c>
      <c r="KA94">
        <v>3</v>
      </c>
      <c r="KB94">
        <v>2</v>
      </c>
      <c r="KC94">
        <v>3</v>
      </c>
      <c r="KD94">
        <v>3</v>
      </c>
      <c r="KE94">
        <v>3</v>
      </c>
    </row>
    <row r="95" spans="1:291">
      <c r="A95">
        <v>93</v>
      </c>
      <c r="B95">
        <v>6927763045</v>
      </c>
      <c r="C95">
        <v>167139231</v>
      </c>
      <c r="D95" s="180">
        <v>43325.615497685183</v>
      </c>
      <c r="E95" s="180">
        <v>43325.631574074083</v>
      </c>
      <c r="F95" t="s">
        <v>189</v>
      </c>
      <c r="K95" t="s">
        <v>4314</v>
      </c>
      <c r="L95" t="s">
        <v>1227</v>
      </c>
      <c r="M95" t="s">
        <v>209</v>
      </c>
      <c r="N95" t="s">
        <v>381</v>
      </c>
      <c r="O95" t="s">
        <v>798</v>
      </c>
      <c r="P95" t="s">
        <v>798</v>
      </c>
      <c r="Q95" t="s">
        <v>798</v>
      </c>
      <c r="R95" t="s">
        <v>3214</v>
      </c>
      <c r="U95" t="s">
        <v>1523</v>
      </c>
      <c r="V95" t="s">
        <v>1523</v>
      </c>
      <c r="W95" t="s">
        <v>1523</v>
      </c>
      <c r="X95" s="11" t="s">
        <v>1523</v>
      </c>
      <c r="Y95" t="s">
        <v>1523</v>
      </c>
      <c r="Z95" t="s">
        <v>1523</v>
      </c>
      <c r="AA95" t="s">
        <v>1523</v>
      </c>
      <c r="AB95" t="s">
        <v>1523</v>
      </c>
      <c r="AC95" t="s">
        <v>1523</v>
      </c>
      <c r="AD95" t="s">
        <v>1523</v>
      </c>
      <c r="AE95" t="s">
        <v>1523</v>
      </c>
      <c r="AF95" t="s">
        <v>1523</v>
      </c>
      <c r="AG95" s="288" t="s">
        <v>1523</v>
      </c>
      <c r="AH95" t="s">
        <v>1523</v>
      </c>
      <c r="AI95" t="s">
        <v>1523</v>
      </c>
      <c r="AJ95" t="s">
        <v>1523</v>
      </c>
      <c r="AK95" t="s">
        <v>1523</v>
      </c>
      <c r="AL95" t="s">
        <v>1523</v>
      </c>
      <c r="AV95">
        <v>3</v>
      </c>
      <c r="AW95">
        <v>3</v>
      </c>
      <c r="AX95">
        <v>4</v>
      </c>
      <c r="AY95">
        <v>3</v>
      </c>
      <c r="AZ95">
        <v>4</v>
      </c>
      <c r="EY95">
        <v>2</v>
      </c>
      <c r="FE95">
        <v>-1</v>
      </c>
      <c r="FM95">
        <v>-1</v>
      </c>
      <c r="HS95">
        <v>2</v>
      </c>
      <c r="HT95">
        <v>2</v>
      </c>
      <c r="HU95">
        <v>2</v>
      </c>
      <c r="HV95">
        <v>3</v>
      </c>
      <c r="HW95">
        <v>3</v>
      </c>
      <c r="HX95">
        <v>2</v>
      </c>
      <c r="HY95">
        <v>2</v>
      </c>
      <c r="HZ95">
        <v>2</v>
      </c>
      <c r="IA95">
        <v>3</v>
      </c>
      <c r="IB95">
        <v>2</v>
      </c>
      <c r="IC95">
        <v>3</v>
      </c>
      <c r="ID95">
        <v>2</v>
      </c>
      <c r="IE95">
        <v>2</v>
      </c>
      <c r="IF95">
        <v>1</v>
      </c>
      <c r="IG95">
        <v>1</v>
      </c>
      <c r="IH95">
        <v>2</v>
      </c>
      <c r="II95">
        <v>3</v>
      </c>
      <c r="IJ95">
        <v>2</v>
      </c>
      <c r="IK95">
        <v>1</v>
      </c>
      <c r="IL95">
        <v>2</v>
      </c>
      <c r="IM95">
        <v>2</v>
      </c>
      <c r="IN95">
        <v>3</v>
      </c>
      <c r="IO95">
        <v>1</v>
      </c>
      <c r="IP95">
        <v>3</v>
      </c>
      <c r="IQ95">
        <v>2</v>
      </c>
      <c r="IR95">
        <v>3</v>
      </c>
      <c r="IS95">
        <v>2</v>
      </c>
      <c r="IT95">
        <v>2</v>
      </c>
      <c r="IU95">
        <v>3</v>
      </c>
      <c r="IV95">
        <v>2</v>
      </c>
      <c r="IW95">
        <v>3</v>
      </c>
      <c r="IX95">
        <v>1</v>
      </c>
      <c r="IY95">
        <v>2</v>
      </c>
      <c r="IZ95">
        <v>2</v>
      </c>
      <c r="JA95">
        <v>2</v>
      </c>
      <c r="JB95">
        <v>3</v>
      </c>
      <c r="JC95">
        <v>2</v>
      </c>
      <c r="JD95">
        <v>2</v>
      </c>
      <c r="JE95">
        <v>3</v>
      </c>
      <c r="JF95">
        <v>2</v>
      </c>
      <c r="JG95">
        <v>2</v>
      </c>
      <c r="JH95">
        <v>2</v>
      </c>
      <c r="JI95">
        <v>3</v>
      </c>
      <c r="JJ95">
        <v>1</v>
      </c>
      <c r="JK95">
        <v>2</v>
      </c>
      <c r="JL95">
        <v>1</v>
      </c>
      <c r="JM95">
        <v>2</v>
      </c>
      <c r="JN95">
        <v>1</v>
      </c>
      <c r="JO95">
        <v>2</v>
      </c>
      <c r="JP95">
        <v>3</v>
      </c>
      <c r="JQ95">
        <v>3</v>
      </c>
      <c r="JR95">
        <v>2</v>
      </c>
      <c r="JS95">
        <v>2</v>
      </c>
      <c r="JT95">
        <v>3</v>
      </c>
      <c r="JU95">
        <v>2</v>
      </c>
      <c r="JV95">
        <v>2</v>
      </c>
      <c r="JW95">
        <v>2</v>
      </c>
      <c r="JX95">
        <v>3</v>
      </c>
      <c r="JY95">
        <v>3</v>
      </c>
      <c r="JZ95">
        <v>3</v>
      </c>
      <c r="KA95">
        <v>2</v>
      </c>
      <c r="KB95">
        <v>2</v>
      </c>
      <c r="KC95">
        <v>2</v>
      </c>
      <c r="KD95">
        <v>1</v>
      </c>
      <c r="KE95">
        <v>3</v>
      </c>
    </row>
    <row r="96" spans="1:291">
      <c r="A96">
        <v>94</v>
      </c>
      <c r="B96">
        <v>6930740256</v>
      </c>
      <c r="C96">
        <v>167618055</v>
      </c>
      <c r="D96" s="180">
        <v>43333.420706018522</v>
      </c>
      <c r="E96" s="180">
        <v>43333.426805555559</v>
      </c>
      <c r="F96" t="s">
        <v>4806</v>
      </c>
      <c r="G96" t="s">
        <v>1248</v>
      </c>
      <c r="H96" t="s">
        <v>737</v>
      </c>
      <c r="I96" t="s">
        <v>714</v>
      </c>
      <c r="K96" t="s">
        <v>4333</v>
      </c>
      <c r="L96" t="s">
        <v>714</v>
      </c>
      <c r="M96" t="s">
        <v>209</v>
      </c>
      <c r="N96" t="s">
        <v>209</v>
      </c>
      <c r="O96" t="s">
        <v>974</v>
      </c>
      <c r="P96" t="s">
        <v>974</v>
      </c>
      <c r="Q96" t="s">
        <v>2365</v>
      </c>
      <c r="R96" t="s">
        <v>3084</v>
      </c>
      <c r="S96" t="s">
        <v>3381</v>
      </c>
      <c r="T96" t="s">
        <v>209</v>
      </c>
      <c r="U96" t="s">
        <v>3362</v>
      </c>
      <c r="V96" t="s">
        <v>3124</v>
      </c>
      <c r="W96" t="s">
        <v>4807</v>
      </c>
      <c r="X96" s="11">
        <v>43179</v>
      </c>
      <c r="Y96">
        <v>30</v>
      </c>
      <c r="Z96" t="s">
        <v>4808</v>
      </c>
      <c r="AA96" t="s">
        <v>4809</v>
      </c>
      <c r="AB96" t="s">
        <v>2964</v>
      </c>
      <c r="AC96" t="s">
        <v>209</v>
      </c>
      <c r="AD96" t="s">
        <v>1523</v>
      </c>
      <c r="AE96" t="s">
        <v>1523</v>
      </c>
      <c r="AF96" t="s">
        <v>1523</v>
      </c>
      <c r="AG96" s="288" t="s">
        <v>1523</v>
      </c>
      <c r="AH96" t="s">
        <v>1523</v>
      </c>
      <c r="AI96" t="s">
        <v>1523</v>
      </c>
      <c r="AJ96" t="s">
        <v>1523</v>
      </c>
      <c r="AK96" t="s">
        <v>1523</v>
      </c>
      <c r="AL96" t="s">
        <v>1523</v>
      </c>
      <c r="AV96">
        <v>6</v>
      </c>
      <c r="AW96">
        <v>6</v>
      </c>
      <c r="AX96">
        <v>6</v>
      </c>
      <c r="AY96">
        <v>6</v>
      </c>
      <c r="AZ96">
        <v>4</v>
      </c>
      <c r="EM96">
        <v>-1</v>
      </c>
      <c r="GG96">
        <v>-2</v>
      </c>
      <c r="GI96">
        <v>-1</v>
      </c>
      <c r="GM96">
        <v>-1</v>
      </c>
      <c r="HS96">
        <v>3</v>
      </c>
      <c r="HT96">
        <v>3</v>
      </c>
      <c r="HU96">
        <v>2</v>
      </c>
      <c r="HV96">
        <v>3</v>
      </c>
      <c r="HW96">
        <v>3</v>
      </c>
      <c r="HX96">
        <v>1</v>
      </c>
      <c r="HY96">
        <v>4</v>
      </c>
      <c r="HZ96">
        <v>3</v>
      </c>
      <c r="IA96">
        <v>1</v>
      </c>
      <c r="IB96">
        <v>3</v>
      </c>
      <c r="IC96">
        <v>4</v>
      </c>
      <c r="ID96">
        <v>4</v>
      </c>
      <c r="IE96">
        <v>4</v>
      </c>
      <c r="IF96">
        <v>3</v>
      </c>
      <c r="IG96">
        <v>3</v>
      </c>
      <c r="IH96">
        <v>3</v>
      </c>
      <c r="II96">
        <v>3</v>
      </c>
      <c r="IJ96">
        <v>3</v>
      </c>
      <c r="IK96">
        <v>2</v>
      </c>
      <c r="IL96">
        <v>3</v>
      </c>
      <c r="IM96">
        <v>2</v>
      </c>
      <c r="IN96">
        <v>2</v>
      </c>
      <c r="IO96">
        <v>2</v>
      </c>
      <c r="IP96">
        <v>1</v>
      </c>
      <c r="IQ96">
        <v>2</v>
      </c>
      <c r="IR96">
        <v>4</v>
      </c>
      <c r="IS96">
        <v>1</v>
      </c>
      <c r="IT96">
        <v>2</v>
      </c>
      <c r="IU96">
        <v>2</v>
      </c>
      <c r="IV96">
        <v>2</v>
      </c>
      <c r="IW96">
        <v>2</v>
      </c>
      <c r="IX96">
        <v>2</v>
      </c>
      <c r="IY96">
        <v>2</v>
      </c>
      <c r="IZ96">
        <v>2</v>
      </c>
      <c r="JA96">
        <v>2</v>
      </c>
      <c r="JB96">
        <v>1</v>
      </c>
      <c r="JC96">
        <v>2</v>
      </c>
      <c r="JD96">
        <v>2</v>
      </c>
      <c r="JE96">
        <v>2</v>
      </c>
      <c r="JF96">
        <v>2</v>
      </c>
      <c r="JG96">
        <v>2</v>
      </c>
      <c r="JH96">
        <v>2</v>
      </c>
      <c r="JI96">
        <v>3</v>
      </c>
      <c r="JJ96">
        <v>2</v>
      </c>
      <c r="JK96">
        <v>2</v>
      </c>
      <c r="JL96">
        <v>3</v>
      </c>
      <c r="JM96">
        <v>2</v>
      </c>
      <c r="JN96">
        <v>2</v>
      </c>
      <c r="JO96">
        <v>2</v>
      </c>
      <c r="JP96">
        <v>2</v>
      </c>
      <c r="JQ96">
        <v>3</v>
      </c>
      <c r="JR96">
        <v>2</v>
      </c>
      <c r="JS96">
        <v>1</v>
      </c>
      <c r="JT96">
        <v>2</v>
      </c>
      <c r="JU96">
        <v>2</v>
      </c>
      <c r="JV96">
        <v>2</v>
      </c>
      <c r="JW96">
        <v>2</v>
      </c>
      <c r="JX96">
        <v>2</v>
      </c>
      <c r="JY96">
        <v>3</v>
      </c>
      <c r="JZ96">
        <v>1</v>
      </c>
      <c r="KA96">
        <v>1</v>
      </c>
      <c r="KB96">
        <v>3</v>
      </c>
      <c r="KC96">
        <v>2</v>
      </c>
      <c r="KD96">
        <v>2</v>
      </c>
      <c r="KE96">
        <v>2</v>
      </c>
    </row>
    <row r="97" spans="1:291">
      <c r="A97">
        <v>95</v>
      </c>
      <c r="B97">
        <v>6927775241</v>
      </c>
      <c r="C97">
        <v>167139231</v>
      </c>
      <c r="D97" s="180">
        <v>43325.633009259262</v>
      </c>
      <c r="E97" s="180">
        <v>43325.643437500003</v>
      </c>
      <c r="F97" t="s">
        <v>189</v>
      </c>
      <c r="K97" t="s">
        <v>1250</v>
      </c>
      <c r="L97" t="s">
        <v>1251</v>
      </c>
      <c r="M97" t="s">
        <v>209</v>
      </c>
      <c r="N97" t="s">
        <v>381</v>
      </c>
      <c r="O97" t="s">
        <v>798</v>
      </c>
      <c r="P97" t="s">
        <v>798</v>
      </c>
      <c r="Q97" t="s">
        <v>798</v>
      </c>
      <c r="S97" t="s">
        <v>4741</v>
      </c>
      <c r="T97" t="s">
        <v>209</v>
      </c>
      <c r="U97" t="s">
        <v>1523</v>
      </c>
      <c r="V97" t="s">
        <v>1523</v>
      </c>
      <c r="W97" t="s">
        <v>1523</v>
      </c>
      <c r="X97" s="11" t="s">
        <v>1523</v>
      </c>
      <c r="Y97" t="s">
        <v>1523</v>
      </c>
      <c r="Z97" t="s">
        <v>1523</v>
      </c>
      <c r="AA97" t="s">
        <v>1523</v>
      </c>
      <c r="AB97" t="s">
        <v>1523</v>
      </c>
      <c r="AC97" t="s">
        <v>1523</v>
      </c>
      <c r="AD97" t="s">
        <v>1523</v>
      </c>
      <c r="AE97" t="s">
        <v>1523</v>
      </c>
      <c r="AF97" t="s">
        <v>1523</v>
      </c>
      <c r="AG97" s="288" t="s">
        <v>1523</v>
      </c>
      <c r="AH97" t="s">
        <v>1523</v>
      </c>
      <c r="AI97" t="s">
        <v>1523</v>
      </c>
      <c r="AJ97" t="s">
        <v>1523</v>
      </c>
      <c r="AK97" t="s">
        <v>1523</v>
      </c>
      <c r="AL97" t="s">
        <v>1523</v>
      </c>
      <c r="AV97">
        <v>5</v>
      </c>
      <c r="AW97">
        <v>5</v>
      </c>
      <c r="AX97">
        <v>5</v>
      </c>
      <c r="AY97">
        <v>6</v>
      </c>
      <c r="AZ97">
        <v>5</v>
      </c>
      <c r="DE97">
        <v>2</v>
      </c>
      <c r="DY97">
        <v>2</v>
      </c>
      <c r="EA97">
        <v>-2</v>
      </c>
      <c r="EM97">
        <v>-2</v>
      </c>
      <c r="EQ97">
        <v>2</v>
      </c>
      <c r="FM97">
        <v>-3</v>
      </c>
      <c r="GI97">
        <v>-2</v>
      </c>
      <c r="GQ97">
        <v>2</v>
      </c>
      <c r="GS97">
        <v>1</v>
      </c>
      <c r="HC97">
        <v>2</v>
      </c>
      <c r="HE97">
        <v>-2</v>
      </c>
      <c r="HS97">
        <v>2</v>
      </c>
      <c r="HT97">
        <v>2</v>
      </c>
      <c r="HU97">
        <v>3</v>
      </c>
      <c r="HV97">
        <v>3</v>
      </c>
      <c r="HW97">
        <v>3</v>
      </c>
      <c r="HX97">
        <v>2</v>
      </c>
      <c r="HY97">
        <v>2</v>
      </c>
      <c r="HZ97">
        <v>2</v>
      </c>
      <c r="IA97">
        <v>4</v>
      </c>
      <c r="IB97">
        <v>3</v>
      </c>
      <c r="IC97">
        <v>4</v>
      </c>
      <c r="ID97">
        <v>4</v>
      </c>
      <c r="IE97">
        <v>3</v>
      </c>
      <c r="IF97">
        <v>3</v>
      </c>
      <c r="IG97">
        <v>2</v>
      </c>
      <c r="IH97">
        <v>3</v>
      </c>
      <c r="II97">
        <v>3</v>
      </c>
      <c r="IJ97">
        <v>2</v>
      </c>
      <c r="IK97">
        <v>2</v>
      </c>
      <c r="IL97">
        <v>3</v>
      </c>
      <c r="IM97">
        <v>2</v>
      </c>
      <c r="IN97">
        <v>3</v>
      </c>
      <c r="IO97">
        <v>3</v>
      </c>
      <c r="IP97">
        <v>4</v>
      </c>
      <c r="IQ97">
        <v>3</v>
      </c>
      <c r="IR97">
        <v>2</v>
      </c>
      <c r="IS97">
        <v>3</v>
      </c>
      <c r="IT97">
        <v>2</v>
      </c>
      <c r="IU97">
        <v>2</v>
      </c>
      <c r="IV97">
        <v>3</v>
      </c>
      <c r="IW97">
        <v>3</v>
      </c>
      <c r="IX97">
        <v>2</v>
      </c>
      <c r="IY97">
        <v>2</v>
      </c>
      <c r="IZ97">
        <v>3</v>
      </c>
      <c r="JA97">
        <v>3</v>
      </c>
      <c r="JB97">
        <v>3</v>
      </c>
      <c r="JC97">
        <v>2</v>
      </c>
      <c r="JD97">
        <v>2</v>
      </c>
      <c r="JE97">
        <v>3</v>
      </c>
      <c r="JF97">
        <v>2</v>
      </c>
      <c r="JG97">
        <v>3</v>
      </c>
      <c r="JH97">
        <v>2</v>
      </c>
      <c r="JI97">
        <v>3</v>
      </c>
      <c r="JJ97">
        <v>3</v>
      </c>
      <c r="JK97">
        <v>2</v>
      </c>
      <c r="JL97">
        <v>1</v>
      </c>
      <c r="JM97">
        <v>2</v>
      </c>
      <c r="JN97">
        <v>4</v>
      </c>
      <c r="JO97">
        <v>3</v>
      </c>
      <c r="JP97">
        <v>3</v>
      </c>
      <c r="JQ97">
        <v>3</v>
      </c>
      <c r="JR97">
        <v>3</v>
      </c>
      <c r="JS97">
        <v>2</v>
      </c>
      <c r="JT97">
        <v>3</v>
      </c>
      <c r="JU97">
        <v>3</v>
      </c>
      <c r="JV97">
        <v>2</v>
      </c>
      <c r="JW97">
        <v>2</v>
      </c>
      <c r="JX97">
        <v>4</v>
      </c>
      <c r="JY97">
        <v>3</v>
      </c>
      <c r="JZ97">
        <v>2</v>
      </c>
      <c r="KA97">
        <v>2</v>
      </c>
      <c r="KB97">
        <v>2</v>
      </c>
      <c r="KC97">
        <v>2</v>
      </c>
      <c r="KD97">
        <v>2</v>
      </c>
      <c r="KE97">
        <v>3</v>
      </c>
    </row>
    <row r="98" spans="1:291">
      <c r="A98">
        <v>96</v>
      </c>
      <c r="U98" t="s">
        <v>1523</v>
      </c>
      <c r="V98" t="s">
        <v>1523</v>
      </c>
      <c r="W98" t="s">
        <v>1523</v>
      </c>
      <c r="X98" s="11" t="s">
        <v>1523</v>
      </c>
      <c r="Y98" t="s">
        <v>1523</v>
      </c>
      <c r="Z98" t="s">
        <v>1523</v>
      </c>
      <c r="AA98" t="s">
        <v>1523</v>
      </c>
      <c r="AB98" t="s">
        <v>1523</v>
      </c>
      <c r="AC98" t="s">
        <v>1523</v>
      </c>
      <c r="AD98" t="s">
        <v>1523</v>
      </c>
      <c r="AE98" t="s">
        <v>1523</v>
      </c>
      <c r="AF98" t="s">
        <v>1523</v>
      </c>
      <c r="AG98" s="288" t="s">
        <v>1523</v>
      </c>
      <c r="AH98" t="s">
        <v>1523</v>
      </c>
      <c r="AI98" t="s">
        <v>1523</v>
      </c>
      <c r="AJ98" t="s">
        <v>1523</v>
      </c>
      <c r="AK98" t="s">
        <v>1523</v>
      </c>
      <c r="AL98" t="s">
        <v>1523</v>
      </c>
    </row>
    <row r="99" spans="1:291">
      <c r="A99">
        <v>97</v>
      </c>
      <c r="B99">
        <v>6929511293</v>
      </c>
      <c r="C99">
        <v>167618055</v>
      </c>
      <c r="D99" s="180">
        <v>43329.608402777783</v>
      </c>
      <c r="E99" s="180">
        <v>43329.620057870372</v>
      </c>
      <c r="F99" t="s">
        <v>4814</v>
      </c>
      <c r="G99" t="s">
        <v>1291</v>
      </c>
      <c r="H99" t="s">
        <v>1289</v>
      </c>
      <c r="I99" t="s">
        <v>1290</v>
      </c>
      <c r="K99" t="s">
        <v>1289</v>
      </c>
      <c r="L99" t="s">
        <v>1290</v>
      </c>
      <c r="M99" t="s">
        <v>209</v>
      </c>
      <c r="N99" t="s">
        <v>381</v>
      </c>
      <c r="O99" t="s">
        <v>798</v>
      </c>
      <c r="P99" t="s">
        <v>2365</v>
      </c>
      <c r="Q99" t="s">
        <v>2365</v>
      </c>
      <c r="R99" t="s">
        <v>4815</v>
      </c>
      <c r="S99" t="s">
        <v>4816</v>
      </c>
      <c r="T99" t="s">
        <v>209</v>
      </c>
      <c r="U99" t="s">
        <v>1523</v>
      </c>
      <c r="V99" t="s">
        <v>1523</v>
      </c>
      <c r="W99" t="s">
        <v>1523</v>
      </c>
      <c r="X99" s="11" t="s">
        <v>1523</v>
      </c>
      <c r="Y99" t="s">
        <v>1523</v>
      </c>
      <c r="Z99" t="s">
        <v>1523</v>
      </c>
      <c r="AA99" t="s">
        <v>1523</v>
      </c>
      <c r="AB99" t="s">
        <v>1523</v>
      </c>
      <c r="AC99" t="s">
        <v>1523</v>
      </c>
      <c r="AD99" t="s">
        <v>1523</v>
      </c>
      <c r="AE99" t="s">
        <v>1523</v>
      </c>
      <c r="AF99" t="s">
        <v>1523</v>
      </c>
      <c r="AG99" s="288" t="s">
        <v>1523</v>
      </c>
      <c r="AH99" t="s">
        <v>1523</v>
      </c>
      <c r="AI99" t="s">
        <v>1523</v>
      </c>
      <c r="AJ99" t="s">
        <v>1523</v>
      </c>
      <c r="AK99" t="s">
        <v>1523</v>
      </c>
      <c r="AL99" t="s">
        <v>1523</v>
      </c>
      <c r="AV99">
        <v>3</v>
      </c>
      <c r="AW99">
        <v>3</v>
      </c>
      <c r="AX99">
        <v>3</v>
      </c>
      <c r="AY99">
        <v>2</v>
      </c>
      <c r="AZ99">
        <v>3</v>
      </c>
      <c r="CK99">
        <v>-4</v>
      </c>
      <c r="CL99" t="s">
        <v>4817</v>
      </c>
      <c r="CW99">
        <v>-4</v>
      </c>
      <c r="CX99" t="s">
        <v>4818</v>
      </c>
      <c r="DE99">
        <v>-3</v>
      </c>
      <c r="DU99">
        <v>-2</v>
      </c>
      <c r="DY99">
        <v>-2</v>
      </c>
      <c r="EA99">
        <v>-3</v>
      </c>
      <c r="EK99">
        <v>-1</v>
      </c>
      <c r="FC99">
        <v>2</v>
      </c>
      <c r="FE99">
        <v>1</v>
      </c>
      <c r="FM99">
        <v>-2</v>
      </c>
      <c r="FO99">
        <v>-2</v>
      </c>
      <c r="FQ99">
        <v>-1</v>
      </c>
      <c r="FS99">
        <v>-1</v>
      </c>
      <c r="GU99">
        <v>-2</v>
      </c>
      <c r="GW99">
        <v>-1</v>
      </c>
      <c r="HA99">
        <v>-3</v>
      </c>
      <c r="HC99">
        <v>1</v>
      </c>
      <c r="HS99">
        <v>2</v>
      </c>
      <c r="HT99">
        <v>1</v>
      </c>
      <c r="HU99">
        <v>3</v>
      </c>
      <c r="HV99">
        <v>1</v>
      </c>
      <c r="HW99">
        <v>4</v>
      </c>
      <c r="HX99">
        <v>2</v>
      </c>
      <c r="HY99">
        <v>3</v>
      </c>
      <c r="HZ99">
        <v>2</v>
      </c>
      <c r="IA99">
        <v>1</v>
      </c>
      <c r="IB99">
        <v>3</v>
      </c>
      <c r="IC99">
        <v>4</v>
      </c>
      <c r="ID99">
        <v>4</v>
      </c>
      <c r="IE99">
        <v>3</v>
      </c>
      <c r="IF99">
        <v>2</v>
      </c>
      <c r="IG99">
        <v>1</v>
      </c>
      <c r="IH99">
        <v>2</v>
      </c>
      <c r="II99">
        <v>2</v>
      </c>
      <c r="IJ99">
        <v>2</v>
      </c>
      <c r="IK99">
        <v>1</v>
      </c>
      <c r="IL99">
        <v>3</v>
      </c>
      <c r="IM99">
        <v>2</v>
      </c>
      <c r="IN99">
        <v>1</v>
      </c>
      <c r="IO99">
        <v>2</v>
      </c>
      <c r="IP99">
        <v>3</v>
      </c>
      <c r="IQ99">
        <v>2</v>
      </c>
      <c r="IR99">
        <v>3</v>
      </c>
      <c r="IS99">
        <v>2</v>
      </c>
      <c r="IT99">
        <v>1</v>
      </c>
      <c r="IU99">
        <v>2</v>
      </c>
      <c r="IV99">
        <v>2</v>
      </c>
      <c r="IW99">
        <v>4</v>
      </c>
      <c r="IX99">
        <v>2</v>
      </c>
      <c r="IY99">
        <v>3</v>
      </c>
      <c r="IZ99">
        <v>3</v>
      </c>
      <c r="JA99">
        <v>3</v>
      </c>
      <c r="JB99">
        <v>3</v>
      </c>
      <c r="JC99">
        <v>4</v>
      </c>
      <c r="JD99">
        <v>2</v>
      </c>
      <c r="JE99">
        <v>1</v>
      </c>
      <c r="JF99">
        <v>1</v>
      </c>
      <c r="JG99">
        <v>3</v>
      </c>
      <c r="JH99">
        <v>3</v>
      </c>
      <c r="JI99">
        <v>4</v>
      </c>
      <c r="JJ99">
        <v>2</v>
      </c>
      <c r="JK99">
        <v>1</v>
      </c>
      <c r="JL99">
        <v>1</v>
      </c>
      <c r="JM99">
        <v>3</v>
      </c>
      <c r="JN99">
        <v>1</v>
      </c>
      <c r="JO99">
        <v>2</v>
      </c>
      <c r="JP99">
        <v>3</v>
      </c>
      <c r="JQ99">
        <v>4</v>
      </c>
      <c r="JR99">
        <v>1</v>
      </c>
      <c r="JS99">
        <v>2</v>
      </c>
      <c r="JT99">
        <v>4</v>
      </c>
      <c r="JU99">
        <v>2</v>
      </c>
      <c r="JV99">
        <v>3</v>
      </c>
      <c r="JW99">
        <v>1</v>
      </c>
      <c r="JX99">
        <v>1</v>
      </c>
      <c r="JY99">
        <v>1</v>
      </c>
      <c r="JZ99">
        <v>2</v>
      </c>
      <c r="KA99">
        <v>2</v>
      </c>
      <c r="KB99">
        <v>1</v>
      </c>
      <c r="KC99">
        <v>3</v>
      </c>
      <c r="KD99">
        <v>2</v>
      </c>
      <c r="KE99">
        <v>4</v>
      </c>
    </row>
    <row r="100" spans="1:291">
      <c r="A100">
        <v>98</v>
      </c>
      <c r="B100">
        <v>6930903601</v>
      </c>
      <c r="C100">
        <v>167618055</v>
      </c>
      <c r="D100" s="180">
        <v>43333.737071759257</v>
      </c>
      <c r="E100" s="180">
        <v>43333.746238425927</v>
      </c>
      <c r="F100" t="s">
        <v>4804</v>
      </c>
      <c r="G100" t="s">
        <v>1260</v>
      </c>
      <c r="H100" t="s">
        <v>1257</v>
      </c>
      <c r="I100" t="s">
        <v>1258</v>
      </c>
      <c r="K100" t="s">
        <v>1257</v>
      </c>
      <c r="L100" t="s">
        <v>1258</v>
      </c>
      <c r="N100" t="s">
        <v>1358</v>
      </c>
      <c r="O100" t="s">
        <v>975</v>
      </c>
      <c r="P100" t="s">
        <v>3004</v>
      </c>
      <c r="Q100" t="s">
        <v>3004</v>
      </c>
      <c r="R100" t="s">
        <v>4805</v>
      </c>
      <c r="T100" t="s">
        <v>209</v>
      </c>
      <c r="U100" t="s">
        <v>1523</v>
      </c>
      <c r="V100" t="s">
        <v>1523</v>
      </c>
      <c r="W100" t="s">
        <v>1523</v>
      </c>
      <c r="X100" s="11" t="s">
        <v>1523</v>
      </c>
      <c r="Y100" t="s">
        <v>1523</v>
      </c>
      <c r="Z100" t="s">
        <v>1523</v>
      </c>
      <c r="AA100" t="s">
        <v>1523</v>
      </c>
      <c r="AB100" t="s">
        <v>1523</v>
      </c>
      <c r="AC100" t="s">
        <v>1523</v>
      </c>
      <c r="AD100" t="s">
        <v>1523</v>
      </c>
      <c r="AE100" t="s">
        <v>1523</v>
      </c>
      <c r="AF100" t="s">
        <v>1523</v>
      </c>
      <c r="AG100" s="288" t="s">
        <v>1523</v>
      </c>
      <c r="AH100" t="s">
        <v>1523</v>
      </c>
      <c r="AI100" t="s">
        <v>1523</v>
      </c>
      <c r="AJ100" t="s">
        <v>1523</v>
      </c>
      <c r="AK100" t="s">
        <v>1523</v>
      </c>
      <c r="AL100" t="s">
        <v>1523</v>
      </c>
      <c r="AV100">
        <v>3</v>
      </c>
      <c r="AW100">
        <v>3</v>
      </c>
      <c r="AX100">
        <v>5</v>
      </c>
      <c r="AY100">
        <v>6</v>
      </c>
      <c r="AZ100">
        <v>5</v>
      </c>
      <c r="BY100">
        <v>1</v>
      </c>
      <c r="CK100">
        <v>-1</v>
      </c>
      <c r="CM100">
        <v>-1</v>
      </c>
      <c r="DA100">
        <v>-2</v>
      </c>
      <c r="DE100">
        <v>-2</v>
      </c>
      <c r="DY100">
        <v>-1</v>
      </c>
      <c r="EK100">
        <v>3</v>
      </c>
      <c r="EM100">
        <v>1</v>
      </c>
      <c r="FO100">
        <v>-1</v>
      </c>
      <c r="GK100">
        <v>-1</v>
      </c>
      <c r="GM100">
        <v>-1</v>
      </c>
      <c r="GS100">
        <v>2</v>
      </c>
      <c r="HC100">
        <v>-1</v>
      </c>
      <c r="HS100">
        <v>3</v>
      </c>
      <c r="HT100">
        <v>3</v>
      </c>
      <c r="HU100">
        <v>4</v>
      </c>
      <c r="HV100">
        <v>4</v>
      </c>
      <c r="HW100">
        <v>3</v>
      </c>
      <c r="HX100">
        <v>2</v>
      </c>
      <c r="HY100">
        <v>2</v>
      </c>
      <c r="HZ100">
        <v>3</v>
      </c>
      <c r="IA100">
        <v>1</v>
      </c>
      <c r="IB100">
        <v>2</v>
      </c>
      <c r="IC100">
        <v>3</v>
      </c>
      <c r="ID100">
        <v>4</v>
      </c>
      <c r="IE100">
        <v>4</v>
      </c>
      <c r="IF100">
        <v>2</v>
      </c>
      <c r="IG100">
        <v>2</v>
      </c>
      <c r="IH100">
        <v>4</v>
      </c>
      <c r="II100">
        <v>3</v>
      </c>
      <c r="IJ100">
        <v>2</v>
      </c>
      <c r="IK100">
        <v>1</v>
      </c>
      <c r="IL100">
        <v>3</v>
      </c>
      <c r="IM100">
        <v>2</v>
      </c>
      <c r="IN100">
        <v>2</v>
      </c>
      <c r="IO100">
        <v>3</v>
      </c>
      <c r="IP100">
        <v>4</v>
      </c>
      <c r="IQ100">
        <v>4</v>
      </c>
      <c r="IR100">
        <v>3</v>
      </c>
      <c r="IS100">
        <v>2</v>
      </c>
      <c r="IT100">
        <v>2</v>
      </c>
      <c r="IU100">
        <v>2</v>
      </c>
      <c r="IV100">
        <v>3</v>
      </c>
      <c r="IW100">
        <v>3</v>
      </c>
      <c r="IX100">
        <v>2</v>
      </c>
      <c r="IY100">
        <v>1</v>
      </c>
      <c r="IZ100">
        <v>2</v>
      </c>
      <c r="JA100">
        <v>3</v>
      </c>
      <c r="JB100">
        <v>4</v>
      </c>
      <c r="JC100">
        <v>4</v>
      </c>
      <c r="JD100">
        <v>3</v>
      </c>
      <c r="JE100">
        <v>2</v>
      </c>
      <c r="JF100">
        <v>1</v>
      </c>
      <c r="JG100">
        <v>3</v>
      </c>
      <c r="JH100">
        <v>3</v>
      </c>
      <c r="JI100">
        <v>2</v>
      </c>
      <c r="JJ100">
        <v>4</v>
      </c>
      <c r="JK100">
        <v>2</v>
      </c>
      <c r="JL100">
        <v>1</v>
      </c>
      <c r="JM100">
        <v>2</v>
      </c>
      <c r="JN100">
        <v>2</v>
      </c>
      <c r="JO100">
        <v>2</v>
      </c>
      <c r="JP100">
        <v>2</v>
      </c>
      <c r="JQ100">
        <v>4</v>
      </c>
      <c r="JR100">
        <v>3</v>
      </c>
      <c r="JS100">
        <v>2</v>
      </c>
      <c r="JT100">
        <v>4</v>
      </c>
      <c r="JU100">
        <v>2</v>
      </c>
      <c r="JV100">
        <v>2</v>
      </c>
      <c r="JW100">
        <v>2</v>
      </c>
      <c r="JX100">
        <v>1</v>
      </c>
      <c r="JY100">
        <v>4</v>
      </c>
      <c r="JZ100">
        <v>2</v>
      </c>
      <c r="KA100">
        <v>2</v>
      </c>
      <c r="KB100">
        <v>2</v>
      </c>
      <c r="KC100">
        <v>2</v>
      </c>
      <c r="KD100">
        <v>1</v>
      </c>
      <c r="KE100">
        <v>3</v>
      </c>
    </row>
    <row r="101" spans="1:291">
      <c r="A101">
        <v>99</v>
      </c>
      <c r="B101">
        <v>6927776450</v>
      </c>
      <c r="C101">
        <v>167139231</v>
      </c>
      <c r="D101" s="180">
        <v>43325.635162037041</v>
      </c>
      <c r="E101" s="180">
        <v>43325.641643518517</v>
      </c>
      <c r="F101" t="s">
        <v>189</v>
      </c>
      <c r="K101" t="s">
        <v>737</v>
      </c>
      <c r="L101" t="s">
        <v>1293</v>
      </c>
      <c r="M101" t="s">
        <v>1072</v>
      </c>
      <c r="N101" t="s">
        <v>1072</v>
      </c>
      <c r="O101" t="s">
        <v>4740</v>
      </c>
      <c r="P101" t="s">
        <v>4740</v>
      </c>
      <c r="Q101" t="s">
        <v>4740</v>
      </c>
      <c r="R101" t="s">
        <v>4740</v>
      </c>
      <c r="U101" t="s">
        <v>1523</v>
      </c>
      <c r="V101" t="s">
        <v>1523</v>
      </c>
      <c r="W101" t="s">
        <v>1523</v>
      </c>
      <c r="X101" s="11" t="s">
        <v>1523</v>
      </c>
      <c r="Y101" t="s">
        <v>1523</v>
      </c>
      <c r="Z101" t="s">
        <v>1523</v>
      </c>
      <c r="AA101" t="s">
        <v>1523</v>
      </c>
      <c r="AB101" t="s">
        <v>1523</v>
      </c>
      <c r="AC101" t="s">
        <v>1523</v>
      </c>
      <c r="AD101" t="s">
        <v>1523</v>
      </c>
      <c r="AE101" t="s">
        <v>1523</v>
      </c>
      <c r="AF101" t="s">
        <v>1523</v>
      </c>
      <c r="AG101" s="288" t="s">
        <v>1523</v>
      </c>
      <c r="AH101" t="s">
        <v>1523</v>
      </c>
      <c r="AI101" t="s">
        <v>1523</v>
      </c>
      <c r="AJ101" t="s">
        <v>1523</v>
      </c>
      <c r="AK101" t="s">
        <v>1523</v>
      </c>
      <c r="AL101" t="s">
        <v>1523</v>
      </c>
      <c r="AV101">
        <v>4</v>
      </c>
      <c r="AW101">
        <v>4</v>
      </c>
      <c r="AX101">
        <v>5</v>
      </c>
      <c r="AY101">
        <v>5</v>
      </c>
      <c r="AZ101">
        <v>3</v>
      </c>
      <c r="EQ101">
        <v>3</v>
      </c>
      <c r="ER101" t="s">
        <v>4739</v>
      </c>
      <c r="FI101">
        <v>2</v>
      </c>
      <c r="FJ101" t="s">
        <v>4739</v>
      </c>
      <c r="FO101">
        <v>3</v>
      </c>
      <c r="FP101" t="s">
        <v>4739</v>
      </c>
      <c r="HS101">
        <v>2</v>
      </c>
      <c r="HT101">
        <v>1</v>
      </c>
      <c r="HU101">
        <v>2</v>
      </c>
      <c r="HV101">
        <v>2</v>
      </c>
      <c r="HW101">
        <v>4</v>
      </c>
      <c r="HX101">
        <v>1</v>
      </c>
      <c r="HY101">
        <v>2</v>
      </c>
      <c r="HZ101">
        <v>1</v>
      </c>
      <c r="IA101">
        <v>2</v>
      </c>
      <c r="IB101">
        <v>2</v>
      </c>
      <c r="IC101">
        <v>4</v>
      </c>
      <c r="ID101">
        <v>3</v>
      </c>
      <c r="IE101">
        <v>3</v>
      </c>
      <c r="IF101">
        <v>3</v>
      </c>
      <c r="IG101">
        <v>2</v>
      </c>
      <c r="IH101">
        <v>3</v>
      </c>
      <c r="II101">
        <v>2</v>
      </c>
      <c r="IJ101">
        <v>2</v>
      </c>
      <c r="IK101">
        <v>2</v>
      </c>
      <c r="IL101">
        <v>4</v>
      </c>
      <c r="IM101">
        <v>1</v>
      </c>
      <c r="IN101">
        <v>2</v>
      </c>
      <c r="IO101">
        <v>1</v>
      </c>
      <c r="IP101">
        <v>4</v>
      </c>
      <c r="IQ101">
        <v>3</v>
      </c>
      <c r="IR101">
        <v>3</v>
      </c>
      <c r="IS101">
        <v>1</v>
      </c>
      <c r="IT101">
        <v>2</v>
      </c>
      <c r="IU101">
        <v>2</v>
      </c>
      <c r="IV101">
        <v>2</v>
      </c>
      <c r="IW101">
        <v>3</v>
      </c>
      <c r="IX101">
        <v>3</v>
      </c>
      <c r="IY101">
        <v>2</v>
      </c>
      <c r="IZ101">
        <v>2</v>
      </c>
      <c r="JA101">
        <v>2</v>
      </c>
      <c r="JB101">
        <v>4</v>
      </c>
      <c r="JC101">
        <v>2</v>
      </c>
      <c r="JD101">
        <v>2</v>
      </c>
      <c r="JE101">
        <v>1</v>
      </c>
      <c r="JF101">
        <v>2</v>
      </c>
      <c r="JG101">
        <v>3</v>
      </c>
      <c r="JH101">
        <v>2</v>
      </c>
      <c r="JI101">
        <v>2</v>
      </c>
      <c r="JJ101">
        <v>1</v>
      </c>
      <c r="JK101">
        <v>2</v>
      </c>
      <c r="JL101">
        <v>2</v>
      </c>
      <c r="JM101">
        <v>1</v>
      </c>
      <c r="JN101">
        <v>2</v>
      </c>
      <c r="JO101">
        <v>2</v>
      </c>
      <c r="JP101">
        <v>2</v>
      </c>
      <c r="JQ101">
        <v>4</v>
      </c>
      <c r="JR101">
        <v>2</v>
      </c>
      <c r="JS101">
        <v>2</v>
      </c>
      <c r="JT101">
        <v>3</v>
      </c>
      <c r="JU101">
        <v>3</v>
      </c>
      <c r="JV101">
        <v>1</v>
      </c>
      <c r="JW101">
        <v>1</v>
      </c>
      <c r="JX101">
        <v>1</v>
      </c>
      <c r="JY101">
        <v>1</v>
      </c>
      <c r="JZ101">
        <v>3</v>
      </c>
      <c r="KA101">
        <v>1</v>
      </c>
      <c r="KB101">
        <v>1</v>
      </c>
      <c r="KC101">
        <v>3</v>
      </c>
      <c r="KD101">
        <v>1</v>
      </c>
      <c r="KE101">
        <v>4</v>
      </c>
    </row>
    <row r="102" spans="1:291">
      <c r="A102">
        <v>100</v>
      </c>
      <c r="B102">
        <v>6930739517</v>
      </c>
      <c r="C102">
        <v>167618055</v>
      </c>
      <c r="D102" s="180">
        <v>43333.418993055559</v>
      </c>
      <c r="E102" s="180">
        <v>43333.432592592602</v>
      </c>
      <c r="F102" t="s">
        <v>4810</v>
      </c>
      <c r="G102" t="s">
        <v>1349</v>
      </c>
      <c r="H102" t="s">
        <v>1347</v>
      </c>
      <c r="I102" t="s">
        <v>318</v>
      </c>
      <c r="K102" t="s">
        <v>4811</v>
      </c>
      <c r="L102" t="s">
        <v>318</v>
      </c>
      <c r="M102" t="s">
        <v>209</v>
      </c>
      <c r="N102" t="s">
        <v>481</v>
      </c>
      <c r="O102" t="s">
        <v>3004</v>
      </c>
      <c r="P102" t="s">
        <v>1037</v>
      </c>
      <c r="Q102" t="s">
        <v>1037</v>
      </c>
      <c r="R102" t="s">
        <v>4812</v>
      </c>
      <c r="U102" t="s">
        <v>1523</v>
      </c>
      <c r="V102" t="s">
        <v>1523</v>
      </c>
      <c r="W102" t="s">
        <v>1523</v>
      </c>
      <c r="X102" s="11" t="s">
        <v>1523</v>
      </c>
      <c r="Y102" t="s">
        <v>1523</v>
      </c>
      <c r="Z102" t="s">
        <v>1523</v>
      </c>
      <c r="AA102" t="s">
        <v>1523</v>
      </c>
      <c r="AB102" t="s">
        <v>1523</v>
      </c>
      <c r="AC102" t="s">
        <v>1523</v>
      </c>
      <c r="AD102" t="s">
        <v>1523</v>
      </c>
      <c r="AE102" t="s">
        <v>1523</v>
      </c>
      <c r="AF102" t="s">
        <v>1523</v>
      </c>
      <c r="AG102" s="288" t="s">
        <v>1523</v>
      </c>
      <c r="AH102" t="s">
        <v>1523</v>
      </c>
      <c r="AI102" t="s">
        <v>1523</v>
      </c>
      <c r="AJ102" t="s">
        <v>1523</v>
      </c>
      <c r="AK102" t="s">
        <v>1523</v>
      </c>
      <c r="AL102" t="s">
        <v>1523</v>
      </c>
      <c r="AV102">
        <v>6</v>
      </c>
      <c r="AW102">
        <v>7</v>
      </c>
      <c r="AX102">
        <v>7</v>
      </c>
      <c r="AY102">
        <v>6</v>
      </c>
      <c r="AZ102">
        <v>5</v>
      </c>
      <c r="BE102">
        <v>3</v>
      </c>
      <c r="CI102">
        <v>1</v>
      </c>
      <c r="DE102">
        <v>3</v>
      </c>
      <c r="EA102">
        <v>-1</v>
      </c>
      <c r="EM102">
        <v>2</v>
      </c>
      <c r="FE102">
        <v>-1</v>
      </c>
      <c r="FQ102">
        <v>-1</v>
      </c>
      <c r="FS102">
        <v>-1</v>
      </c>
      <c r="FY102">
        <v>-3</v>
      </c>
      <c r="GE102">
        <v>-1</v>
      </c>
      <c r="GG102">
        <v>2</v>
      </c>
      <c r="GI102">
        <v>-2</v>
      </c>
      <c r="GS102">
        <v>2</v>
      </c>
      <c r="HC102">
        <v>3</v>
      </c>
      <c r="HS102">
        <v>2</v>
      </c>
      <c r="HT102">
        <v>2</v>
      </c>
      <c r="HU102">
        <v>4</v>
      </c>
      <c r="HV102">
        <v>4</v>
      </c>
      <c r="HW102">
        <v>4</v>
      </c>
      <c r="HX102">
        <v>1</v>
      </c>
      <c r="HY102">
        <v>2</v>
      </c>
      <c r="HZ102">
        <v>3</v>
      </c>
      <c r="IA102">
        <v>1</v>
      </c>
      <c r="IB102">
        <v>3</v>
      </c>
      <c r="IC102">
        <v>4</v>
      </c>
      <c r="ID102">
        <v>4</v>
      </c>
      <c r="IE102">
        <v>4</v>
      </c>
      <c r="IF102">
        <v>4</v>
      </c>
      <c r="IG102">
        <v>4</v>
      </c>
      <c r="IH102">
        <v>4</v>
      </c>
      <c r="II102">
        <v>4</v>
      </c>
      <c r="IJ102">
        <v>2</v>
      </c>
      <c r="IK102">
        <v>3</v>
      </c>
      <c r="IL102">
        <v>4</v>
      </c>
      <c r="IM102">
        <v>1</v>
      </c>
      <c r="IN102">
        <v>3</v>
      </c>
      <c r="IO102">
        <v>3</v>
      </c>
      <c r="IP102">
        <v>4</v>
      </c>
      <c r="IQ102">
        <v>4</v>
      </c>
      <c r="IR102">
        <v>4</v>
      </c>
      <c r="IS102">
        <v>3</v>
      </c>
      <c r="IT102">
        <v>2</v>
      </c>
      <c r="IU102">
        <v>2</v>
      </c>
      <c r="IV102">
        <v>4</v>
      </c>
      <c r="IW102">
        <v>4</v>
      </c>
      <c r="IX102">
        <v>4</v>
      </c>
      <c r="IY102">
        <v>1</v>
      </c>
      <c r="IZ102">
        <v>1</v>
      </c>
      <c r="JA102">
        <v>4</v>
      </c>
      <c r="JB102">
        <v>4</v>
      </c>
      <c r="JC102">
        <v>4</v>
      </c>
      <c r="JD102">
        <v>4</v>
      </c>
      <c r="JE102">
        <v>3</v>
      </c>
      <c r="JF102">
        <v>2</v>
      </c>
      <c r="JG102">
        <v>4</v>
      </c>
      <c r="JH102">
        <v>2</v>
      </c>
      <c r="JI102">
        <v>2</v>
      </c>
      <c r="JJ102">
        <v>3</v>
      </c>
      <c r="JK102">
        <v>2</v>
      </c>
      <c r="JL102">
        <v>1</v>
      </c>
      <c r="JM102">
        <v>1</v>
      </c>
      <c r="JN102">
        <v>3</v>
      </c>
      <c r="JO102">
        <v>1</v>
      </c>
      <c r="JP102">
        <v>2</v>
      </c>
      <c r="JQ102">
        <v>4</v>
      </c>
      <c r="JR102">
        <v>2</v>
      </c>
      <c r="JS102">
        <v>4</v>
      </c>
      <c r="JT102">
        <v>4</v>
      </c>
      <c r="JU102">
        <v>3</v>
      </c>
      <c r="JV102">
        <v>2</v>
      </c>
      <c r="JW102">
        <v>3</v>
      </c>
      <c r="JX102">
        <v>3</v>
      </c>
      <c r="JY102">
        <v>2</v>
      </c>
      <c r="JZ102">
        <v>1</v>
      </c>
      <c r="KA102">
        <v>2</v>
      </c>
      <c r="KB102">
        <v>1</v>
      </c>
      <c r="KC102">
        <v>2</v>
      </c>
      <c r="KD102">
        <v>1</v>
      </c>
      <c r="KE102">
        <v>4</v>
      </c>
    </row>
    <row r="103" spans="1:291">
      <c r="A103">
        <v>101</v>
      </c>
      <c r="U103" t="s">
        <v>1523</v>
      </c>
      <c r="V103" t="s">
        <v>1523</v>
      </c>
      <c r="W103" t="s">
        <v>1523</v>
      </c>
      <c r="X103" s="11" t="s">
        <v>1523</v>
      </c>
      <c r="Y103" t="s">
        <v>1523</v>
      </c>
      <c r="Z103" t="s">
        <v>1523</v>
      </c>
      <c r="AA103" t="s">
        <v>1523</v>
      </c>
      <c r="AB103" t="s">
        <v>1523</v>
      </c>
      <c r="AC103" t="s">
        <v>1523</v>
      </c>
      <c r="AD103" t="s">
        <v>1523</v>
      </c>
      <c r="AE103" t="s">
        <v>1523</v>
      </c>
      <c r="AF103" t="s">
        <v>1523</v>
      </c>
      <c r="AG103" s="288" t="s">
        <v>1523</v>
      </c>
      <c r="AH103" t="s">
        <v>1523</v>
      </c>
      <c r="AI103" t="s">
        <v>1523</v>
      </c>
      <c r="AJ103" t="s">
        <v>1523</v>
      </c>
      <c r="AK103" t="s">
        <v>1523</v>
      </c>
      <c r="AL103" t="s">
        <v>1523</v>
      </c>
    </row>
    <row r="104" spans="1:291">
      <c r="A104">
        <v>102</v>
      </c>
      <c r="B104">
        <v>6927764060</v>
      </c>
      <c r="C104">
        <v>167139231</v>
      </c>
      <c r="D104" s="180">
        <v>43325.616562499999</v>
      </c>
      <c r="E104" s="180">
        <v>43325.635231481479</v>
      </c>
      <c r="F104" t="s">
        <v>1181</v>
      </c>
      <c r="K104" t="s">
        <v>394</v>
      </c>
      <c r="L104" t="s">
        <v>1280</v>
      </c>
      <c r="M104" t="s">
        <v>209</v>
      </c>
      <c r="N104" t="s">
        <v>381</v>
      </c>
      <c r="O104" t="s">
        <v>798</v>
      </c>
      <c r="P104" t="s">
        <v>798</v>
      </c>
      <c r="Q104" t="s">
        <v>798</v>
      </c>
      <c r="R104" t="s">
        <v>381</v>
      </c>
      <c r="S104" t="s">
        <v>4752</v>
      </c>
      <c r="T104" t="s">
        <v>1072</v>
      </c>
      <c r="U104" t="s">
        <v>1523</v>
      </c>
      <c r="V104" t="s">
        <v>1523</v>
      </c>
      <c r="W104" t="s">
        <v>1523</v>
      </c>
      <c r="X104" s="11" t="s">
        <v>1523</v>
      </c>
      <c r="Y104" t="s">
        <v>1523</v>
      </c>
      <c r="Z104" t="s">
        <v>1523</v>
      </c>
      <c r="AA104" t="s">
        <v>1523</v>
      </c>
      <c r="AB104" t="s">
        <v>1523</v>
      </c>
      <c r="AC104" t="s">
        <v>1523</v>
      </c>
      <c r="AD104" t="s">
        <v>1523</v>
      </c>
      <c r="AE104" t="s">
        <v>1523</v>
      </c>
      <c r="AF104" t="s">
        <v>1523</v>
      </c>
      <c r="AG104" s="288" t="s">
        <v>1523</v>
      </c>
      <c r="AH104" t="s">
        <v>1523</v>
      </c>
      <c r="AI104" t="s">
        <v>1523</v>
      </c>
      <c r="AJ104" t="s">
        <v>1523</v>
      </c>
      <c r="AK104" t="s">
        <v>1523</v>
      </c>
      <c r="AL104" t="s">
        <v>1523</v>
      </c>
      <c r="AV104">
        <v>6</v>
      </c>
      <c r="AW104">
        <v>7</v>
      </c>
      <c r="AX104">
        <v>7</v>
      </c>
      <c r="AY104">
        <v>6</v>
      </c>
      <c r="AZ104">
        <v>6</v>
      </c>
      <c r="FE104">
        <v>-1</v>
      </c>
      <c r="FM104">
        <v>-1</v>
      </c>
      <c r="FO104">
        <v>-1</v>
      </c>
      <c r="FY104">
        <v>-1</v>
      </c>
      <c r="GI104">
        <v>-1</v>
      </c>
      <c r="HS104">
        <v>2</v>
      </c>
      <c r="HT104">
        <v>1</v>
      </c>
      <c r="HU104">
        <v>2</v>
      </c>
      <c r="HV104">
        <v>2</v>
      </c>
      <c r="HW104">
        <v>3</v>
      </c>
      <c r="HX104">
        <v>1</v>
      </c>
      <c r="HY104">
        <v>1</v>
      </c>
      <c r="HZ104">
        <v>2</v>
      </c>
      <c r="IA104">
        <v>3</v>
      </c>
      <c r="IB104">
        <v>1</v>
      </c>
      <c r="IC104">
        <v>4</v>
      </c>
      <c r="ID104">
        <v>3</v>
      </c>
      <c r="IE104">
        <v>2</v>
      </c>
      <c r="IF104">
        <v>2</v>
      </c>
      <c r="IG104">
        <v>2</v>
      </c>
      <c r="IH104">
        <v>3</v>
      </c>
      <c r="II104">
        <v>2</v>
      </c>
      <c r="IJ104">
        <v>1</v>
      </c>
      <c r="IK104">
        <v>2</v>
      </c>
      <c r="IL104">
        <v>2</v>
      </c>
      <c r="IM104">
        <v>1</v>
      </c>
      <c r="IN104">
        <v>1</v>
      </c>
      <c r="IO104">
        <v>1</v>
      </c>
      <c r="IP104">
        <v>3</v>
      </c>
      <c r="IQ104">
        <v>2</v>
      </c>
      <c r="IR104">
        <v>2</v>
      </c>
      <c r="IS104">
        <v>1</v>
      </c>
      <c r="IT104">
        <v>1</v>
      </c>
      <c r="IU104">
        <v>1</v>
      </c>
      <c r="IV104">
        <v>2</v>
      </c>
      <c r="IW104">
        <v>3</v>
      </c>
      <c r="IX104">
        <v>1</v>
      </c>
      <c r="IY104">
        <v>1</v>
      </c>
      <c r="IZ104">
        <v>1</v>
      </c>
      <c r="JA104">
        <v>2</v>
      </c>
      <c r="JB104">
        <v>2</v>
      </c>
      <c r="JC104">
        <v>2</v>
      </c>
      <c r="JD104">
        <v>2</v>
      </c>
      <c r="JE104">
        <v>2</v>
      </c>
      <c r="JF104">
        <v>3</v>
      </c>
      <c r="JG104">
        <v>3</v>
      </c>
      <c r="JH104">
        <v>2</v>
      </c>
      <c r="JI104">
        <v>2</v>
      </c>
      <c r="JJ104">
        <v>3</v>
      </c>
      <c r="JK104">
        <v>2</v>
      </c>
      <c r="JL104">
        <v>1</v>
      </c>
      <c r="JM104">
        <v>1</v>
      </c>
      <c r="JN104">
        <v>1</v>
      </c>
      <c r="JO104">
        <v>1</v>
      </c>
      <c r="JP104">
        <v>1</v>
      </c>
      <c r="JQ104">
        <v>3</v>
      </c>
      <c r="JR104">
        <v>3</v>
      </c>
      <c r="JS104">
        <v>2</v>
      </c>
      <c r="JT104">
        <v>2</v>
      </c>
      <c r="JU104">
        <v>2</v>
      </c>
      <c r="JV104">
        <v>1</v>
      </c>
      <c r="JW104">
        <v>1</v>
      </c>
      <c r="JX104">
        <v>4</v>
      </c>
      <c r="JY104">
        <v>2</v>
      </c>
      <c r="JZ104">
        <v>1</v>
      </c>
      <c r="KA104">
        <v>1</v>
      </c>
      <c r="KB104">
        <v>2</v>
      </c>
      <c r="KC104">
        <v>2</v>
      </c>
      <c r="KD104">
        <v>1</v>
      </c>
      <c r="KE104">
        <v>2</v>
      </c>
    </row>
    <row r="105" spans="1:291">
      <c r="A105">
        <v>103</v>
      </c>
      <c r="B105">
        <v>6927774042</v>
      </c>
      <c r="C105">
        <v>167139231</v>
      </c>
      <c r="D105" s="180">
        <v>43325.631053240737</v>
      </c>
      <c r="E105" s="180">
        <v>43325.641006944446</v>
      </c>
      <c r="F105" t="s">
        <v>189</v>
      </c>
      <c r="K105" t="s">
        <v>4745</v>
      </c>
      <c r="L105" t="s">
        <v>1285</v>
      </c>
      <c r="M105" t="s">
        <v>203</v>
      </c>
      <c r="N105" t="s">
        <v>203</v>
      </c>
      <c r="O105" t="s">
        <v>781</v>
      </c>
      <c r="P105" t="s">
        <v>781</v>
      </c>
      <c r="Q105" t="s">
        <v>781</v>
      </c>
      <c r="R105" t="s">
        <v>781</v>
      </c>
      <c r="T105" t="s">
        <v>203</v>
      </c>
      <c r="U105" t="s">
        <v>1523</v>
      </c>
      <c r="V105" t="s">
        <v>1523</v>
      </c>
      <c r="W105" t="s">
        <v>1523</v>
      </c>
      <c r="X105" s="11" t="s">
        <v>1523</v>
      </c>
      <c r="Y105" t="s">
        <v>1523</v>
      </c>
      <c r="Z105" t="s">
        <v>1523</v>
      </c>
      <c r="AA105" t="s">
        <v>1523</v>
      </c>
      <c r="AB105" t="s">
        <v>1523</v>
      </c>
      <c r="AC105" t="s">
        <v>1523</v>
      </c>
      <c r="AD105" t="s">
        <v>1523</v>
      </c>
      <c r="AE105" t="s">
        <v>1523</v>
      </c>
      <c r="AF105" t="s">
        <v>1523</v>
      </c>
      <c r="AG105" s="288" t="s">
        <v>1523</v>
      </c>
      <c r="AH105" t="s">
        <v>1523</v>
      </c>
      <c r="AI105" t="s">
        <v>1523</v>
      </c>
      <c r="AJ105" t="s">
        <v>1523</v>
      </c>
      <c r="AK105" t="s">
        <v>1523</v>
      </c>
      <c r="AL105" t="s">
        <v>1523</v>
      </c>
      <c r="AV105">
        <v>6</v>
      </c>
      <c r="AW105">
        <v>6</v>
      </c>
      <c r="AX105">
        <v>7</v>
      </c>
      <c r="AY105">
        <v>6</v>
      </c>
      <c r="AZ105">
        <v>4</v>
      </c>
      <c r="HS105">
        <v>3</v>
      </c>
      <c r="HT105">
        <v>2</v>
      </c>
      <c r="HU105">
        <v>3</v>
      </c>
      <c r="HV105">
        <v>3</v>
      </c>
      <c r="HW105">
        <v>3</v>
      </c>
      <c r="HX105">
        <v>2</v>
      </c>
      <c r="HY105">
        <v>4</v>
      </c>
      <c r="HZ105">
        <v>3</v>
      </c>
      <c r="IA105">
        <v>4</v>
      </c>
      <c r="IB105">
        <v>3</v>
      </c>
      <c r="IC105">
        <v>3</v>
      </c>
      <c r="ID105">
        <v>3</v>
      </c>
      <c r="IE105">
        <v>3</v>
      </c>
      <c r="IF105">
        <v>3</v>
      </c>
      <c r="IG105">
        <v>2</v>
      </c>
      <c r="IH105">
        <v>3</v>
      </c>
      <c r="II105">
        <v>3</v>
      </c>
      <c r="IJ105">
        <v>4</v>
      </c>
      <c r="IK105">
        <v>3</v>
      </c>
      <c r="IL105">
        <v>3</v>
      </c>
      <c r="IM105">
        <v>2</v>
      </c>
      <c r="IN105">
        <v>3</v>
      </c>
      <c r="IO105">
        <v>3</v>
      </c>
      <c r="IP105">
        <v>4</v>
      </c>
      <c r="IQ105">
        <v>3</v>
      </c>
      <c r="IR105">
        <v>3</v>
      </c>
      <c r="IS105">
        <v>3</v>
      </c>
      <c r="IT105">
        <v>4</v>
      </c>
      <c r="IU105">
        <v>2</v>
      </c>
      <c r="IV105">
        <v>4</v>
      </c>
      <c r="IW105">
        <v>2</v>
      </c>
      <c r="IX105">
        <v>3</v>
      </c>
      <c r="IY105">
        <v>3</v>
      </c>
      <c r="IZ105">
        <v>2</v>
      </c>
      <c r="JA105">
        <v>3</v>
      </c>
      <c r="JB105">
        <v>3</v>
      </c>
      <c r="JC105">
        <v>4</v>
      </c>
      <c r="JD105">
        <v>2</v>
      </c>
      <c r="JE105">
        <v>2</v>
      </c>
      <c r="JF105">
        <v>3</v>
      </c>
      <c r="JG105">
        <v>2</v>
      </c>
      <c r="JH105">
        <v>3</v>
      </c>
      <c r="JI105">
        <v>3</v>
      </c>
      <c r="JJ105">
        <v>3</v>
      </c>
      <c r="JK105">
        <v>2</v>
      </c>
      <c r="JL105">
        <v>3</v>
      </c>
      <c r="JM105">
        <v>3</v>
      </c>
      <c r="JN105">
        <v>2</v>
      </c>
      <c r="JO105">
        <v>3</v>
      </c>
      <c r="JP105">
        <v>4</v>
      </c>
      <c r="JQ105">
        <v>2</v>
      </c>
      <c r="JR105">
        <v>3</v>
      </c>
      <c r="JS105">
        <v>3</v>
      </c>
      <c r="JT105">
        <v>4</v>
      </c>
      <c r="JU105">
        <v>2</v>
      </c>
      <c r="JV105">
        <v>3</v>
      </c>
      <c r="JW105">
        <v>1</v>
      </c>
      <c r="JX105">
        <v>4</v>
      </c>
      <c r="JY105">
        <v>3</v>
      </c>
      <c r="JZ105">
        <v>3</v>
      </c>
      <c r="KA105">
        <v>4</v>
      </c>
      <c r="KB105">
        <v>3</v>
      </c>
      <c r="KC105">
        <v>2</v>
      </c>
      <c r="KD105">
        <v>3</v>
      </c>
      <c r="KE105">
        <v>3</v>
      </c>
    </row>
    <row r="106" spans="1:291">
      <c r="A106">
        <v>104</v>
      </c>
      <c r="B106">
        <v>6946005478</v>
      </c>
      <c r="C106">
        <v>167139231</v>
      </c>
      <c r="D106" s="180">
        <v>43377.586331018523</v>
      </c>
      <c r="E106" s="180">
        <v>43377.601782407408</v>
      </c>
      <c r="F106" t="s">
        <v>4972</v>
      </c>
      <c r="K106" t="s">
        <v>501</v>
      </c>
      <c r="L106" t="s">
        <v>317</v>
      </c>
      <c r="M106" t="s">
        <v>381</v>
      </c>
      <c r="N106" t="s">
        <v>381</v>
      </c>
      <c r="O106" t="s">
        <v>4973</v>
      </c>
      <c r="P106" t="s">
        <v>975</v>
      </c>
      <c r="Q106" t="s">
        <v>975</v>
      </c>
      <c r="R106" t="s">
        <v>4974</v>
      </c>
      <c r="U106" t="s">
        <v>1592</v>
      </c>
      <c r="V106" t="s">
        <v>603</v>
      </c>
      <c r="W106" t="s">
        <v>4975</v>
      </c>
      <c r="X106" s="48">
        <v>43194</v>
      </c>
      <c r="Y106">
        <v>30</v>
      </c>
      <c r="Z106" t="s">
        <v>3495</v>
      </c>
      <c r="AA106" t="s">
        <v>4976</v>
      </c>
      <c r="AB106" t="s">
        <v>1049</v>
      </c>
      <c r="AC106" t="s">
        <v>381</v>
      </c>
      <c r="AD106" t="s">
        <v>1523</v>
      </c>
      <c r="AE106" t="s">
        <v>1523</v>
      </c>
      <c r="AF106" t="s">
        <v>1523</v>
      </c>
      <c r="AG106" s="288" t="s">
        <v>1523</v>
      </c>
      <c r="AH106" t="s">
        <v>1523</v>
      </c>
      <c r="AI106" t="s">
        <v>1523</v>
      </c>
      <c r="AJ106" t="s">
        <v>1523</v>
      </c>
      <c r="AK106" t="s">
        <v>1523</v>
      </c>
      <c r="AL106" t="s">
        <v>1523</v>
      </c>
      <c r="AV106">
        <v>2</v>
      </c>
      <c r="AW106">
        <v>2</v>
      </c>
      <c r="AX106">
        <v>3</v>
      </c>
      <c r="AY106">
        <v>3</v>
      </c>
      <c r="AZ106">
        <v>4</v>
      </c>
      <c r="CI106">
        <v>-2</v>
      </c>
      <c r="CJ106" t="s">
        <v>1242</v>
      </c>
      <c r="DC106">
        <v>-4</v>
      </c>
      <c r="DD106" t="s">
        <v>4977</v>
      </c>
      <c r="DE106">
        <v>-4</v>
      </c>
      <c r="DF106" t="s">
        <v>4977</v>
      </c>
      <c r="EK106">
        <v>1</v>
      </c>
      <c r="EL106" t="s">
        <v>1243</v>
      </c>
      <c r="EM106">
        <v>-1</v>
      </c>
      <c r="EN106" t="s">
        <v>1243</v>
      </c>
      <c r="EW106">
        <v>-1</v>
      </c>
      <c r="EX106" t="s">
        <v>2671</v>
      </c>
      <c r="FC106">
        <v>-3</v>
      </c>
      <c r="FD106" t="s">
        <v>4978</v>
      </c>
      <c r="FE106">
        <v>-2</v>
      </c>
      <c r="FF106" t="s">
        <v>4979</v>
      </c>
      <c r="FS106">
        <v>-1</v>
      </c>
      <c r="FT106" t="s">
        <v>4980</v>
      </c>
      <c r="FY106">
        <v>-4</v>
      </c>
      <c r="FZ106" t="s">
        <v>4979</v>
      </c>
      <c r="GI106">
        <v>-3</v>
      </c>
      <c r="GJ106" t="s">
        <v>4979</v>
      </c>
      <c r="HS106">
        <v>2</v>
      </c>
      <c r="HT106">
        <v>2</v>
      </c>
      <c r="HU106">
        <v>3</v>
      </c>
      <c r="HV106">
        <v>2</v>
      </c>
      <c r="HW106">
        <v>4</v>
      </c>
      <c r="HX106">
        <v>2</v>
      </c>
      <c r="HY106">
        <v>2</v>
      </c>
      <c r="HZ106">
        <v>2</v>
      </c>
      <c r="IA106">
        <v>1</v>
      </c>
      <c r="IB106">
        <v>1</v>
      </c>
      <c r="IC106">
        <v>4</v>
      </c>
      <c r="ID106">
        <v>4</v>
      </c>
      <c r="IE106">
        <v>3</v>
      </c>
      <c r="IF106">
        <v>4</v>
      </c>
      <c r="IG106">
        <v>2</v>
      </c>
      <c r="IH106">
        <v>2</v>
      </c>
      <c r="II106">
        <v>3</v>
      </c>
      <c r="IJ106">
        <v>2</v>
      </c>
      <c r="IK106">
        <v>1</v>
      </c>
      <c r="IL106">
        <v>4</v>
      </c>
      <c r="IM106">
        <v>1</v>
      </c>
      <c r="IN106">
        <v>2</v>
      </c>
      <c r="IO106">
        <v>1</v>
      </c>
      <c r="IP106">
        <v>4</v>
      </c>
      <c r="IQ106">
        <v>4</v>
      </c>
      <c r="IR106">
        <v>2</v>
      </c>
      <c r="IS106">
        <v>1</v>
      </c>
      <c r="IT106">
        <v>2</v>
      </c>
      <c r="IU106">
        <v>1</v>
      </c>
      <c r="IV106">
        <v>3</v>
      </c>
      <c r="IW106">
        <v>4</v>
      </c>
      <c r="IX106">
        <v>2</v>
      </c>
      <c r="IY106">
        <v>1</v>
      </c>
      <c r="IZ106">
        <v>3</v>
      </c>
      <c r="JA106">
        <v>3</v>
      </c>
      <c r="JB106">
        <v>4</v>
      </c>
      <c r="JC106">
        <v>4</v>
      </c>
      <c r="JD106">
        <v>3</v>
      </c>
      <c r="JE106">
        <v>1</v>
      </c>
      <c r="JF106">
        <v>4</v>
      </c>
      <c r="JG106">
        <v>4</v>
      </c>
      <c r="JH106">
        <v>1</v>
      </c>
      <c r="JI106">
        <v>3</v>
      </c>
      <c r="JJ106">
        <v>4</v>
      </c>
      <c r="JK106">
        <v>1</v>
      </c>
      <c r="JL106">
        <v>1</v>
      </c>
      <c r="JM106">
        <v>1</v>
      </c>
      <c r="JN106">
        <v>1</v>
      </c>
      <c r="JO106">
        <v>1</v>
      </c>
      <c r="JP106">
        <v>1</v>
      </c>
      <c r="JQ106">
        <v>4</v>
      </c>
      <c r="JR106">
        <v>1</v>
      </c>
      <c r="JS106">
        <v>3</v>
      </c>
      <c r="JT106">
        <v>4</v>
      </c>
      <c r="JU106">
        <v>2</v>
      </c>
      <c r="JV106">
        <v>2</v>
      </c>
      <c r="JW106">
        <v>1</v>
      </c>
      <c r="JX106">
        <v>1</v>
      </c>
      <c r="JY106">
        <v>1</v>
      </c>
      <c r="JZ106">
        <v>1</v>
      </c>
      <c r="KA106">
        <v>1</v>
      </c>
      <c r="KB106">
        <v>1</v>
      </c>
      <c r="KC106">
        <v>1</v>
      </c>
      <c r="KD106">
        <v>1</v>
      </c>
      <c r="KE106">
        <v>4</v>
      </c>
    </row>
    <row r="107" spans="1:291">
      <c r="A107">
        <v>105</v>
      </c>
      <c r="B107">
        <v>6927762110</v>
      </c>
      <c r="C107">
        <v>167139231</v>
      </c>
      <c r="D107" s="180">
        <v>43325.614189814813</v>
      </c>
      <c r="E107" s="180">
        <v>43325.625335648147</v>
      </c>
      <c r="F107" t="s">
        <v>189</v>
      </c>
      <c r="K107" t="s">
        <v>394</v>
      </c>
      <c r="L107" t="s">
        <v>1352</v>
      </c>
      <c r="M107" t="s">
        <v>203</v>
      </c>
      <c r="N107" t="s">
        <v>203</v>
      </c>
      <c r="O107" t="s">
        <v>780</v>
      </c>
      <c r="P107" t="s">
        <v>780</v>
      </c>
      <c r="Q107" t="s">
        <v>780</v>
      </c>
      <c r="R107" t="s">
        <v>781</v>
      </c>
      <c r="U107" t="s">
        <v>3061</v>
      </c>
      <c r="V107" t="s">
        <v>995</v>
      </c>
      <c r="W107" t="s">
        <v>4763</v>
      </c>
      <c r="X107" s="11">
        <v>43321</v>
      </c>
      <c r="Y107">
        <v>7</v>
      </c>
      <c r="Z107" t="s">
        <v>4762</v>
      </c>
      <c r="AA107" t="s">
        <v>2978</v>
      </c>
      <c r="AB107" t="s">
        <v>4761</v>
      </c>
      <c r="AC107" t="s">
        <v>215</v>
      </c>
      <c r="AD107" t="s">
        <v>1523</v>
      </c>
      <c r="AE107" t="s">
        <v>1523</v>
      </c>
      <c r="AF107" t="s">
        <v>1523</v>
      </c>
      <c r="AG107" s="288" t="s">
        <v>1523</v>
      </c>
      <c r="AH107" t="s">
        <v>1523</v>
      </c>
      <c r="AI107" t="s">
        <v>1523</v>
      </c>
      <c r="AJ107" t="s">
        <v>1523</v>
      </c>
      <c r="AK107" t="s">
        <v>1523</v>
      </c>
      <c r="AL107" t="s">
        <v>1523</v>
      </c>
      <c r="AV107">
        <v>6</v>
      </c>
      <c r="AW107">
        <v>6</v>
      </c>
      <c r="AX107">
        <v>6</v>
      </c>
      <c r="AY107">
        <v>6</v>
      </c>
      <c r="AZ107">
        <v>5</v>
      </c>
      <c r="DI107">
        <v>-2</v>
      </c>
      <c r="DJ107" t="s">
        <v>4760</v>
      </c>
      <c r="FE107">
        <v>3</v>
      </c>
      <c r="HS107">
        <v>2</v>
      </c>
      <c r="HT107">
        <v>3</v>
      </c>
      <c r="HU107">
        <v>4</v>
      </c>
      <c r="HV107">
        <v>4</v>
      </c>
      <c r="HW107">
        <v>4</v>
      </c>
      <c r="HX107">
        <v>2</v>
      </c>
      <c r="HY107">
        <v>4</v>
      </c>
      <c r="HZ107">
        <v>3</v>
      </c>
      <c r="IA107">
        <v>1</v>
      </c>
      <c r="IB107">
        <v>3</v>
      </c>
      <c r="IC107">
        <v>4</v>
      </c>
      <c r="ID107">
        <v>4</v>
      </c>
      <c r="IE107">
        <v>4</v>
      </c>
      <c r="IF107">
        <v>2</v>
      </c>
      <c r="IG107">
        <v>3</v>
      </c>
      <c r="IH107">
        <v>4</v>
      </c>
      <c r="II107">
        <v>2</v>
      </c>
      <c r="IJ107">
        <v>2</v>
      </c>
      <c r="IK107">
        <v>3</v>
      </c>
      <c r="IL107">
        <v>4</v>
      </c>
      <c r="IM107">
        <v>1</v>
      </c>
      <c r="IN107">
        <v>3</v>
      </c>
      <c r="IO107">
        <v>4</v>
      </c>
      <c r="IP107">
        <v>4</v>
      </c>
      <c r="IQ107">
        <v>4</v>
      </c>
      <c r="IR107">
        <v>4</v>
      </c>
      <c r="IS107">
        <v>1</v>
      </c>
      <c r="IT107">
        <v>1</v>
      </c>
      <c r="IU107">
        <v>4</v>
      </c>
      <c r="IV107">
        <v>4</v>
      </c>
      <c r="IW107">
        <v>4</v>
      </c>
      <c r="IX107">
        <v>2</v>
      </c>
      <c r="IY107">
        <v>2</v>
      </c>
      <c r="IZ107">
        <v>2</v>
      </c>
      <c r="JA107">
        <v>2</v>
      </c>
      <c r="JB107">
        <v>3</v>
      </c>
      <c r="JC107">
        <v>3</v>
      </c>
      <c r="JD107">
        <v>3</v>
      </c>
      <c r="JE107">
        <v>1</v>
      </c>
      <c r="JF107">
        <v>4</v>
      </c>
      <c r="JG107">
        <v>4</v>
      </c>
      <c r="JH107">
        <v>4</v>
      </c>
      <c r="JI107">
        <v>4</v>
      </c>
      <c r="JJ107">
        <v>1</v>
      </c>
      <c r="JK107">
        <v>2</v>
      </c>
      <c r="JL107">
        <v>1</v>
      </c>
      <c r="JM107">
        <v>3</v>
      </c>
      <c r="JN107">
        <v>1</v>
      </c>
      <c r="JO107">
        <v>3</v>
      </c>
      <c r="JP107">
        <v>3</v>
      </c>
      <c r="JQ107">
        <v>4</v>
      </c>
      <c r="JR107">
        <v>3</v>
      </c>
      <c r="JS107">
        <v>3</v>
      </c>
      <c r="JT107">
        <v>4</v>
      </c>
      <c r="JU107">
        <v>4</v>
      </c>
      <c r="JV107">
        <v>4</v>
      </c>
      <c r="JW107">
        <v>1</v>
      </c>
      <c r="JX107">
        <v>1</v>
      </c>
      <c r="JY107">
        <v>2</v>
      </c>
      <c r="JZ107">
        <v>4</v>
      </c>
      <c r="KA107">
        <v>4</v>
      </c>
      <c r="KB107">
        <v>1</v>
      </c>
      <c r="KC107">
        <v>4</v>
      </c>
      <c r="KD107">
        <v>4</v>
      </c>
      <c r="KE107">
        <v>4</v>
      </c>
    </row>
    <row r="108" spans="1:291">
      <c r="A108">
        <v>106</v>
      </c>
      <c r="U108" t="s">
        <v>1523</v>
      </c>
      <c r="V108" t="s">
        <v>1523</v>
      </c>
      <c r="W108" t="s">
        <v>1523</v>
      </c>
      <c r="X108" s="11" t="s">
        <v>1523</v>
      </c>
      <c r="Y108" t="s">
        <v>1523</v>
      </c>
      <c r="Z108" t="s">
        <v>1523</v>
      </c>
      <c r="AA108" t="s">
        <v>1523</v>
      </c>
      <c r="AB108" t="s">
        <v>1523</v>
      </c>
      <c r="AC108" t="s">
        <v>1523</v>
      </c>
      <c r="AD108" t="s">
        <v>1523</v>
      </c>
      <c r="AE108" t="s">
        <v>1523</v>
      </c>
      <c r="AF108" t="s">
        <v>1523</v>
      </c>
      <c r="AG108" s="288" t="s">
        <v>1523</v>
      </c>
      <c r="AH108" t="s">
        <v>1523</v>
      </c>
      <c r="AI108" t="s">
        <v>1523</v>
      </c>
      <c r="AJ108" t="s">
        <v>1523</v>
      </c>
      <c r="AK108" t="s">
        <v>1523</v>
      </c>
      <c r="AL108" t="s">
        <v>1523</v>
      </c>
    </row>
    <row r="109" spans="1:291">
      <c r="A109">
        <v>107</v>
      </c>
      <c r="B109">
        <v>6927761582</v>
      </c>
      <c r="C109">
        <v>167139231</v>
      </c>
      <c r="D109" s="180">
        <v>43325.61314814815</v>
      </c>
      <c r="E109" s="180">
        <v>43325.622916666667</v>
      </c>
      <c r="F109" t="s">
        <v>189</v>
      </c>
      <c r="K109" t="s">
        <v>1304</v>
      </c>
      <c r="L109" t="s">
        <v>1305</v>
      </c>
      <c r="M109" t="s">
        <v>203</v>
      </c>
      <c r="N109" t="s">
        <v>203</v>
      </c>
      <c r="O109" t="s">
        <v>781</v>
      </c>
      <c r="P109" t="s">
        <v>781</v>
      </c>
      <c r="Q109" t="s">
        <v>781</v>
      </c>
      <c r="R109" t="s">
        <v>781</v>
      </c>
      <c r="S109" t="s">
        <v>3040</v>
      </c>
      <c r="T109" t="s">
        <v>3040</v>
      </c>
      <c r="U109" t="s">
        <v>1523</v>
      </c>
      <c r="V109" t="s">
        <v>1523</v>
      </c>
      <c r="W109" t="s">
        <v>1523</v>
      </c>
      <c r="X109" s="11" t="s">
        <v>1523</v>
      </c>
      <c r="Y109" t="s">
        <v>1523</v>
      </c>
      <c r="Z109" t="s">
        <v>1523</v>
      </c>
      <c r="AA109" t="s">
        <v>1523</v>
      </c>
      <c r="AB109" t="s">
        <v>1523</v>
      </c>
      <c r="AC109" t="s">
        <v>1523</v>
      </c>
      <c r="AD109" t="s">
        <v>1523</v>
      </c>
      <c r="AE109" t="s">
        <v>1523</v>
      </c>
      <c r="AF109" t="s">
        <v>1523</v>
      </c>
      <c r="AG109" s="288" t="s">
        <v>1523</v>
      </c>
      <c r="AH109" t="s">
        <v>1523</v>
      </c>
      <c r="AI109" t="s">
        <v>1523</v>
      </c>
      <c r="AJ109" t="s">
        <v>1523</v>
      </c>
      <c r="AK109" t="s">
        <v>1523</v>
      </c>
      <c r="AL109" t="s">
        <v>1523</v>
      </c>
      <c r="AV109">
        <v>5</v>
      </c>
      <c r="AW109">
        <v>6</v>
      </c>
      <c r="AX109">
        <v>5</v>
      </c>
      <c r="AY109">
        <v>3</v>
      </c>
      <c r="AZ109">
        <v>5</v>
      </c>
      <c r="BY109">
        <v>3</v>
      </c>
      <c r="BZ109" t="s">
        <v>4764</v>
      </c>
      <c r="CI109">
        <v>-1</v>
      </c>
      <c r="DA109">
        <v>1</v>
      </c>
      <c r="EA109">
        <v>-1</v>
      </c>
      <c r="EM109">
        <v>-1</v>
      </c>
      <c r="EQ109">
        <v>3</v>
      </c>
      <c r="EW109">
        <v>-1</v>
      </c>
      <c r="GK109">
        <v>-1</v>
      </c>
      <c r="GS109">
        <v>-1</v>
      </c>
      <c r="HS109">
        <v>2</v>
      </c>
      <c r="HT109">
        <v>2</v>
      </c>
      <c r="HU109">
        <v>4</v>
      </c>
      <c r="HV109">
        <v>3</v>
      </c>
      <c r="HW109">
        <v>4</v>
      </c>
      <c r="HX109">
        <v>3</v>
      </c>
      <c r="HY109">
        <v>2</v>
      </c>
      <c r="HZ109">
        <v>1</v>
      </c>
      <c r="IA109">
        <v>2</v>
      </c>
      <c r="IB109">
        <v>2</v>
      </c>
      <c r="IC109">
        <v>4</v>
      </c>
      <c r="ID109">
        <v>3</v>
      </c>
      <c r="IE109">
        <v>2</v>
      </c>
      <c r="IF109">
        <v>3</v>
      </c>
      <c r="IG109">
        <v>3</v>
      </c>
      <c r="IH109">
        <v>4</v>
      </c>
      <c r="II109">
        <v>2</v>
      </c>
      <c r="IJ109">
        <v>2</v>
      </c>
      <c r="IK109">
        <v>1</v>
      </c>
      <c r="IL109">
        <v>2</v>
      </c>
      <c r="IM109">
        <v>2</v>
      </c>
      <c r="IN109">
        <v>4</v>
      </c>
      <c r="IO109">
        <v>3</v>
      </c>
      <c r="IP109">
        <v>4</v>
      </c>
      <c r="IQ109">
        <v>3</v>
      </c>
      <c r="IR109">
        <v>3</v>
      </c>
      <c r="IS109">
        <v>2</v>
      </c>
      <c r="IT109">
        <v>2</v>
      </c>
      <c r="IU109">
        <v>2</v>
      </c>
      <c r="IV109">
        <v>4</v>
      </c>
      <c r="IW109">
        <v>4</v>
      </c>
      <c r="IX109">
        <v>3</v>
      </c>
      <c r="IY109">
        <v>2</v>
      </c>
      <c r="IZ109">
        <v>2</v>
      </c>
      <c r="JA109">
        <v>2</v>
      </c>
      <c r="JB109">
        <v>3</v>
      </c>
      <c r="JC109">
        <v>2</v>
      </c>
      <c r="JD109">
        <v>2</v>
      </c>
      <c r="JE109">
        <v>2</v>
      </c>
      <c r="JF109">
        <v>3</v>
      </c>
      <c r="JG109">
        <v>4</v>
      </c>
      <c r="JH109">
        <v>4</v>
      </c>
      <c r="JI109">
        <v>3</v>
      </c>
      <c r="JJ109">
        <v>4</v>
      </c>
      <c r="JK109">
        <v>2</v>
      </c>
      <c r="JL109">
        <v>3</v>
      </c>
      <c r="JM109">
        <v>2</v>
      </c>
      <c r="JN109">
        <v>2</v>
      </c>
      <c r="JO109">
        <v>2</v>
      </c>
      <c r="JP109">
        <v>2</v>
      </c>
      <c r="JQ109">
        <v>4</v>
      </c>
      <c r="JR109">
        <v>1</v>
      </c>
      <c r="JS109">
        <v>3</v>
      </c>
      <c r="JT109">
        <v>2</v>
      </c>
      <c r="JU109">
        <v>3</v>
      </c>
      <c r="JV109">
        <v>4</v>
      </c>
      <c r="JW109">
        <v>2</v>
      </c>
      <c r="JX109">
        <v>2</v>
      </c>
      <c r="JY109">
        <v>1</v>
      </c>
      <c r="JZ109">
        <v>3</v>
      </c>
      <c r="KA109">
        <v>3</v>
      </c>
      <c r="KB109">
        <v>1</v>
      </c>
      <c r="KC109">
        <v>4</v>
      </c>
      <c r="KD109">
        <v>3</v>
      </c>
      <c r="KE109">
        <v>3</v>
      </c>
    </row>
    <row r="110" spans="1:291">
      <c r="A110">
        <v>108</v>
      </c>
      <c r="B110">
        <v>6927774082</v>
      </c>
      <c r="C110">
        <v>167139231</v>
      </c>
      <c r="D110" s="180">
        <v>43325.630925925929</v>
      </c>
      <c r="E110" s="180">
        <v>43325.641157407408</v>
      </c>
      <c r="F110" t="s">
        <v>1181</v>
      </c>
      <c r="K110" t="s">
        <v>1364</v>
      </c>
      <c r="L110" t="s">
        <v>3138</v>
      </c>
      <c r="M110" t="s">
        <v>203</v>
      </c>
      <c r="N110" t="s">
        <v>203</v>
      </c>
      <c r="O110" t="s">
        <v>1103</v>
      </c>
      <c r="P110" t="s">
        <v>1103</v>
      </c>
      <c r="Q110" t="s">
        <v>1103</v>
      </c>
      <c r="R110" t="s">
        <v>4744</v>
      </c>
      <c r="U110" t="s">
        <v>3061</v>
      </c>
      <c r="V110" t="s">
        <v>1136</v>
      </c>
      <c r="W110" t="s">
        <v>4743</v>
      </c>
      <c r="X110" s="11">
        <v>43132</v>
      </c>
      <c r="Y110">
        <v>180</v>
      </c>
      <c r="Z110" t="s">
        <v>4742</v>
      </c>
      <c r="AA110" t="s">
        <v>373</v>
      </c>
      <c r="AB110" t="s">
        <v>1139</v>
      </c>
      <c r="AC110" t="s">
        <v>203</v>
      </c>
      <c r="AD110" t="s">
        <v>1523</v>
      </c>
      <c r="AE110" t="s">
        <v>1523</v>
      </c>
      <c r="AF110" t="s">
        <v>1523</v>
      </c>
      <c r="AG110" s="288" t="s">
        <v>1523</v>
      </c>
      <c r="AH110" t="s">
        <v>1523</v>
      </c>
      <c r="AI110" t="s">
        <v>1523</v>
      </c>
      <c r="AJ110" t="s">
        <v>1523</v>
      </c>
      <c r="AK110" t="s">
        <v>1523</v>
      </c>
      <c r="AL110" t="s">
        <v>1523</v>
      </c>
      <c r="AV110">
        <v>6</v>
      </c>
      <c r="AW110">
        <v>5</v>
      </c>
      <c r="AX110">
        <v>6</v>
      </c>
      <c r="AY110">
        <v>6</v>
      </c>
      <c r="AZ110">
        <v>5</v>
      </c>
      <c r="HS110">
        <v>2</v>
      </c>
      <c r="HT110">
        <v>1</v>
      </c>
      <c r="HU110">
        <v>3</v>
      </c>
      <c r="HV110">
        <v>2</v>
      </c>
      <c r="HW110">
        <v>4</v>
      </c>
      <c r="HX110">
        <v>1</v>
      </c>
      <c r="HY110">
        <v>1</v>
      </c>
      <c r="HZ110">
        <v>2</v>
      </c>
      <c r="IA110">
        <v>4</v>
      </c>
      <c r="IB110">
        <v>1</v>
      </c>
      <c r="IC110">
        <v>4</v>
      </c>
      <c r="ID110">
        <v>4</v>
      </c>
      <c r="IE110">
        <v>4</v>
      </c>
      <c r="IF110">
        <v>3</v>
      </c>
      <c r="IG110">
        <v>4</v>
      </c>
      <c r="IH110">
        <v>3</v>
      </c>
      <c r="II110">
        <v>3</v>
      </c>
      <c r="IJ110">
        <v>1</v>
      </c>
      <c r="IK110">
        <v>1</v>
      </c>
      <c r="IL110">
        <v>3</v>
      </c>
      <c r="IM110">
        <v>1</v>
      </c>
      <c r="IN110">
        <v>2</v>
      </c>
      <c r="IO110">
        <v>3</v>
      </c>
      <c r="IP110">
        <v>4</v>
      </c>
      <c r="IQ110">
        <v>2</v>
      </c>
      <c r="IR110">
        <v>4</v>
      </c>
      <c r="IS110">
        <v>4</v>
      </c>
      <c r="IT110">
        <v>3</v>
      </c>
      <c r="IU110">
        <v>2</v>
      </c>
      <c r="IV110">
        <v>3</v>
      </c>
      <c r="IW110">
        <v>4</v>
      </c>
      <c r="IX110">
        <v>2</v>
      </c>
      <c r="IY110">
        <v>3</v>
      </c>
      <c r="IZ110">
        <v>2</v>
      </c>
      <c r="JA110">
        <v>4</v>
      </c>
      <c r="JB110">
        <v>3</v>
      </c>
      <c r="JC110">
        <v>2</v>
      </c>
      <c r="JD110">
        <v>3</v>
      </c>
      <c r="JE110">
        <v>2</v>
      </c>
      <c r="JF110">
        <v>4</v>
      </c>
      <c r="JG110">
        <v>3</v>
      </c>
      <c r="JH110">
        <v>4</v>
      </c>
      <c r="JI110">
        <v>3</v>
      </c>
      <c r="JJ110">
        <v>4</v>
      </c>
      <c r="JK110">
        <v>3</v>
      </c>
      <c r="JL110">
        <v>1</v>
      </c>
      <c r="JM110">
        <v>1</v>
      </c>
      <c r="JN110">
        <v>1</v>
      </c>
      <c r="JO110">
        <v>2</v>
      </c>
      <c r="JP110">
        <v>1</v>
      </c>
      <c r="JQ110">
        <v>4</v>
      </c>
      <c r="JR110">
        <v>4</v>
      </c>
      <c r="JS110">
        <v>3</v>
      </c>
      <c r="JT110">
        <v>2</v>
      </c>
      <c r="JU110">
        <v>1</v>
      </c>
      <c r="JV110">
        <v>2</v>
      </c>
      <c r="JW110">
        <v>2</v>
      </c>
      <c r="JX110">
        <v>4</v>
      </c>
      <c r="JY110">
        <v>1</v>
      </c>
      <c r="JZ110">
        <v>3</v>
      </c>
      <c r="KA110">
        <v>2</v>
      </c>
      <c r="KB110">
        <v>3</v>
      </c>
      <c r="KC110">
        <v>4</v>
      </c>
      <c r="KD110">
        <v>2</v>
      </c>
      <c r="KE110">
        <v>3</v>
      </c>
    </row>
    <row r="111" spans="1:291">
      <c r="A111">
        <v>109</v>
      </c>
      <c r="U111" t="s">
        <v>1523</v>
      </c>
      <c r="V111" t="s">
        <v>1523</v>
      </c>
      <c r="W111" t="s">
        <v>1523</v>
      </c>
      <c r="X111" s="11" t="s">
        <v>1523</v>
      </c>
      <c r="Y111" t="s">
        <v>1523</v>
      </c>
      <c r="Z111" t="s">
        <v>1523</v>
      </c>
      <c r="AA111" t="s">
        <v>1523</v>
      </c>
      <c r="AB111" t="s">
        <v>1523</v>
      </c>
      <c r="AC111" t="s">
        <v>1523</v>
      </c>
      <c r="AD111" t="s">
        <v>1523</v>
      </c>
      <c r="AE111" t="s">
        <v>1523</v>
      </c>
      <c r="AF111" t="s">
        <v>1523</v>
      </c>
      <c r="AG111" s="288" t="s">
        <v>1523</v>
      </c>
      <c r="AH111" t="s">
        <v>1523</v>
      </c>
      <c r="AI111" t="s">
        <v>1523</v>
      </c>
      <c r="AJ111" t="s">
        <v>1523</v>
      </c>
      <c r="AK111" t="s">
        <v>1523</v>
      </c>
      <c r="AL111" t="s">
        <v>1523</v>
      </c>
    </row>
    <row r="112" spans="1:291">
      <c r="A112">
        <v>110</v>
      </c>
      <c r="U112" t="s">
        <v>1523</v>
      </c>
      <c r="V112" t="s">
        <v>1523</v>
      </c>
      <c r="W112" t="s">
        <v>1523</v>
      </c>
      <c r="X112" s="11" t="s">
        <v>1523</v>
      </c>
      <c r="Y112" t="s">
        <v>1523</v>
      </c>
      <c r="Z112" t="s">
        <v>1523</v>
      </c>
      <c r="AA112" t="s">
        <v>1523</v>
      </c>
      <c r="AB112" t="s">
        <v>1523</v>
      </c>
      <c r="AC112" t="s">
        <v>1523</v>
      </c>
      <c r="AD112" t="s">
        <v>1523</v>
      </c>
      <c r="AE112" t="s">
        <v>1523</v>
      </c>
      <c r="AF112" t="s">
        <v>1523</v>
      </c>
      <c r="AG112" s="288" t="s">
        <v>1523</v>
      </c>
      <c r="AH112" t="s">
        <v>1523</v>
      </c>
      <c r="AI112" t="s">
        <v>1523</v>
      </c>
      <c r="AJ112" t="s">
        <v>1523</v>
      </c>
      <c r="AK112" t="s">
        <v>1523</v>
      </c>
      <c r="AL112" t="s">
        <v>1523</v>
      </c>
    </row>
    <row r="113" spans="1:291">
      <c r="A113">
        <v>111</v>
      </c>
      <c r="U113" t="s">
        <v>1523</v>
      </c>
      <c r="V113" t="s">
        <v>1523</v>
      </c>
      <c r="W113" t="s">
        <v>1523</v>
      </c>
      <c r="X113" s="11" t="s">
        <v>1523</v>
      </c>
      <c r="Y113" t="s">
        <v>1523</v>
      </c>
      <c r="Z113" t="s">
        <v>1523</v>
      </c>
      <c r="AA113" t="s">
        <v>1523</v>
      </c>
      <c r="AB113" t="s">
        <v>1523</v>
      </c>
      <c r="AC113" t="s">
        <v>1523</v>
      </c>
      <c r="AD113" t="s">
        <v>1523</v>
      </c>
      <c r="AE113" t="s">
        <v>1523</v>
      </c>
      <c r="AF113" t="s">
        <v>1523</v>
      </c>
      <c r="AG113" s="288" t="s">
        <v>1523</v>
      </c>
      <c r="AH113" t="s">
        <v>1523</v>
      </c>
      <c r="AI113" t="s">
        <v>1523</v>
      </c>
      <c r="AJ113" t="s">
        <v>1523</v>
      </c>
      <c r="AK113" t="s">
        <v>1523</v>
      </c>
      <c r="AL113" t="s">
        <v>1523</v>
      </c>
    </row>
    <row r="114" spans="1:291">
      <c r="A114">
        <v>112</v>
      </c>
      <c r="B114">
        <v>6927763715</v>
      </c>
      <c r="C114">
        <v>167139231</v>
      </c>
      <c r="D114" s="180">
        <v>43325.616111111107</v>
      </c>
      <c r="E114" s="180">
        <v>43325.630648148152</v>
      </c>
      <c r="F114" t="s">
        <v>1181</v>
      </c>
      <c r="K114" t="s">
        <v>528</v>
      </c>
      <c r="L114" t="s">
        <v>1341</v>
      </c>
      <c r="M114" t="s">
        <v>4759</v>
      </c>
      <c r="N114" t="s">
        <v>381</v>
      </c>
      <c r="O114" t="s">
        <v>975</v>
      </c>
      <c r="P114" t="s">
        <v>975</v>
      </c>
      <c r="Q114" t="s">
        <v>3004</v>
      </c>
      <c r="R114" t="s">
        <v>4758</v>
      </c>
      <c r="S114" t="s">
        <v>4757</v>
      </c>
      <c r="T114" t="s">
        <v>373</v>
      </c>
      <c r="U114" t="s">
        <v>4756</v>
      </c>
      <c r="V114" t="s">
        <v>3124</v>
      </c>
      <c r="W114" t="s">
        <v>4755</v>
      </c>
      <c r="X114" s="11">
        <v>43191</v>
      </c>
      <c r="Y114">
        <v>140</v>
      </c>
      <c r="Z114" t="s">
        <v>4754</v>
      </c>
      <c r="AA114" t="s">
        <v>2965</v>
      </c>
      <c r="AB114" t="s">
        <v>998</v>
      </c>
      <c r="AC114" t="s">
        <v>215</v>
      </c>
      <c r="AD114" t="s">
        <v>1523</v>
      </c>
      <c r="AE114" t="s">
        <v>1523</v>
      </c>
      <c r="AF114" t="s">
        <v>1523</v>
      </c>
      <c r="AG114" s="288" t="s">
        <v>1523</v>
      </c>
      <c r="AH114" t="s">
        <v>1523</v>
      </c>
      <c r="AI114" t="s">
        <v>1523</v>
      </c>
      <c r="AJ114" t="s">
        <v>1523</v>
      </c>
      <c r="AK114" t="s">
        <v>1523</v>
      </c>
      <c r="AL114" t="s">
        <v>1523</v>
      </c>
      <c r="AV114">
        <v>5</v>
      </c>
      <c r="AW114">
        <v>1</v>
      </c>
      <c r="AX114">
        <v>6</v>
      </c>
      <c r="AY114">
        <v>6</v>
      </c>
      <c r="AZ114">
        <v>7</v>
      </c>
      <c r="BY114">
        <v>2</v>
      </c>
      <c r="CE114">
        <v>-3</v>
      </c>
      <c r="CG114">
        <v>-3</v>
      </c>
      <c r="CI114">
        <v>-3</v>
      </c>
      <c r="CK114">
        <v>4</v>
      </c>
      <c r="CM114">
        <v>4</v>
      </c>
      <c r="DA114">
        <v>-4</v>
      </c>
      <c r="DC114">
        <v>-4</v>
      </c>
      <c r="DE114">
        <v>4</v>
      </c>
      <c r="DG114">
        <v>-4</v>
      </c>
      <c r="EK114">
        <v>4</v>
      </c>
      <c r="FO114">
        <v>4</v>
      </c>
      <c r="FP114" t="s">
        <v>4753</v>
      </c>
      <c r="GS114">
        <v>3</v>
      </c>
      <c r="HS114">
        <v>4</v>
      </c>
      <c r="HT114">
        <v>1</v>
      </c>
      <c r="HU114">
        <v>4</v>
      </c>
      <c r="HV114">
        <v>3</v>
      </c>
      <c r="HW114">
        <v>4</v>
      </c>
      <c r="HX114">
        <v>2</v>
      </c>
      <c r="HY114">
        <v>2</v>
      </c>
      <c r="HZ114">
        <v>1</v>
      </c>
      <c r="IA114">
        <v>1</v>
      </c>
      <c r="IB114">
        <v>1</v>
      </c>
      <c r="IC114">
        <v>4</v>
      </c>
      <c r="ID114">
        <v>4</v>
      </c>
      <c r="IE114">
        <v>4</v>
      </c>
      <c r="IF114">
        <v>4</v>
      </c>
      <c r="IG114">
        <v>4</v>
      </c>
      <c r="IH114">
        <v>3</v>
      </c>
      <c r="II114">
        <v>3</v>
      </c>
      <c r="IJ114">
        <v>3</v>
      </c>
      <c r="IK114">
        <v>1</v>
      </c>
      <c r="IL114">
        <v>3</v>
      </c>
      <c r="IM114">
        <v>1</v>
      </c>
      <c r="IN114">
        <v>3</v>
      </c>
      <c r="IO114">
        <v>2</v>
      </c>
      <c r="IP114">
        <v>4</v>
      </c>
      <c r="IQ114">
        <v>3</v>
      </c>
      <c r="IR114">
        <v>4</v>
      </c>
      <c r="IS114">
        <v>2</v>
      </c>
      <c r="IT114">
        <v>4</v>
      </c>
      <c r="IU114">
        <v>4</v>
      </c>
      <c r="IV114">
        <v>3</v>
      </c>
      <c r="IW114">
        <v>4</v>
      </c>
      <c r="IX114">
        <v>4</v>
      </c>
      <c r="IY114">
        <v>2</v>
      </c>
      <c r="IZ114">
        <v>3</v>
      </c>
      <c r="JA114">
        <v>4</v>
      </c>
      <c r="JB114">
        <v>3</v>
      </c>
      <c r="JC114">
        <v>3</v>
      </c>
      <c r="JD114">
        <v>4</v>
      </c>
      <c r="JE114">
        <v>1</v>
      </c>
      <c r="JF114">
        <v>4</v>
      </c>
      <c r="JG114">
        <v>4</v>
      </c>
      <c r="JH114">
        <v>4</v>
      </c>
      <c r="JI114">
        <v>4</v>
      </c>
      <c r="JJ114">
        <v>4</v>
      </c>
      <c r="JK114">
        <v>4</v>
      </c>
      <c r="JL114">
        <v>1</v>
      </c>
      <c r="JM114">
        <v>2</v>
      </c>
      <c r="JN114">
        <v>1</v>
      </c>
      <c r="JO114">
        <v>4</v>
      </c>
      <c r="JP114">
        <v>4</v>
      </c>
      <c r="JQ114">
        <v>4</v>
      </c>
      <c r="JR114">
        <v>2</v>
      </c>
      <c r="JS114">
        <v>4</v>
      </c>
      <c r="JT114">
        <v>4</v>
      </c>
      <c r="JU114">
        <v>2</v>
      </c>
      <c r="JV114">
        <v>2</v>
      </c>
      <c r="JW114">
        <v>3</v>
      </c>
      <c r="JX114">
        <v>1</v>
      </c>
      <c r="JY114">
        <v>1</v>
      </c>
      <c r="JZ114">
        <v>1</v>
      </c>
      <c r="KA114">
        <v>2</v>
      </c>
      <c r="KB114">
        <v>1</v>
      </c>
      <c r="KC114">
        <v>2</v>
      </c>
      <c r="KD114">
        <v>1</v>
      </c>
      <c r="KE114">
        <v>3</v>
      </c>
    </row>
    <row r="115" spans="1:291">
      <c r="A115">
        <v>113</v>
      </c>
      <c r="B115">
        <v>6927764309</v>
      </c>
      <c r="C115">
        <v>167139231</v>
      </c>
      <c r="D115" s="180">
        <v>43325.616655092592</v>
      </c>
      <c r="E115" s="180">
        <v>43325.632106481477</v>
      </c>
      <c r="F115" t="s">
        <v>1181</v>
      </c>
      <c r="K115" t="s">
        <v>1328</v>
      </c>
      <c r="L115" t="s">
        <v>1329</v>
      </c>
      <c r="M115" t="s">
        <v>1906</v>
      </c>
      <c r="N115" t="s">
        <v>4751</v>
      </c>
      <c r="O115" t="s">
        <v>780</v>
      </c>
      <c r="P115" t="s">
        <v>780</v>
      </c>
      <c r="Q115" t="s">
        <v>780</v>
      </c>
      <c r="R115" t="s">
        <v>215</v>
      </c>
      <c r="S115" t="s">
        <v>555</v>
      </c>
      <c r="T115" t="s">
        <v>555</v>
      </c>
      <c r="U115" t="s">
        <v>1523</v>
      </c>
      <c r="V115" t="s">
        <v>1523</v>
      </c>
      <c r="W115" t="s">
        <v>1523</v>
      </c>
      <c r="X115" s="11" t="s">
        <v>1523</v>
      </c>
      <c r="Y115" t="s">
        <v>1523</v>
      </c>
      <c r="Z115" t="s">
        <v>1523</v>
      </c>
      <c r="AA115" t="s">
        <v>1523</v>
      </c>
      <c r="AB115" t="s">
        <v>1523</v>
      </c>
      <c r="AC115" t="s">
        <v>1523</v>
      </c>
      <c r="AD115" t="s">
        <v>1523</v>
      </c>
      <c r="AE115" t="s">
        <v>1523</v>
      </c>
      <c r="AF115" t="s">
        <v>1523</v>
      </c>
      <c r="AG115" s="288" t="s">
        <v>1523</v>
      </c>
      <c r="AH115" t="s">
        <v>1523</v>
      </c>
      <c r="AI115" t="s">
        <v>1523</v>
      </c>
      <c r="AJ115" t="s">
        <v>1523</v>
      </c>
      <c r="AK115" t="s">
        <v>1523</v>
      </c>
      <c r="AL115" t="s">
        <v>1523</v>
      </c>
      <c r="AV115">
        <v>5</v>
      </c>
      <c r="AW115">
        <v>2</v>
      </c>
      <c r="AX115">
        <v>4</v>
      </c>
      <c r="AY115">
        <v>3</v>
      </c>
      <c r="AZ115">
        <v>1</v>
      </c>
      <c r="BE115">
        <v>2</v>
      </c>
      <c r="DE115">
        <v>1</v>
      </c>
      <c r="DK115">
        <v>1</v>
      </c>
      <c r="DO115">
        <v>-2</v>
      </c>
      <c r="DS115">
        <v>-3</v>
      </c>
      <c r="DU115">
        <v>-2</v>
      </c>
      <c r="DW115">
        <v>-2</v>
      </c>
      <c r="DY115">
        <v>1</v>
      </c>
      <c r="EA115">
        <v>1</v>
      </c>
      <c r="EC115">
        <v>1</v>
      </c>
      <c r="EK115">
        <v>2</v>
      </c>
      <c r="EM115">
        <v>2</v>
      </c>
      <c r="EQ115">
        <v>1</v>
      </c>
      <c r="ES115">
        <v>-3</v>
      </c>
      <c r="EU115">
        <v>-3</v>
      </c>
      <c r="EW115">
        <v>-1</v>
      </c>
      <c r="FA115">
        <v>1</v>
      </c>
      <c r="FE115">
        <v>1</v>
      </c>
      <c r="FI115">
        <v>1</v>
      </c>
      <c r="FM115">
        <v>-1</v>
      </c>
      <c r="FO115">
        <v>2</v>
      </c>
      <c r="GE115">
        <v>-3</v>
      </c>
      <c r="GG115">
        <v>-2</v>
      </c>
      <c r="GQ115">
        <v>1</v>
      </c>
      <c r="GS115">
        <v>-2</v>
      </c>
      <c r="GW115">
        <v>-2</v>
      </c>
      <c r="HA115">
        <v>-1</v>
      </c>
      <c r="HC115">
        <v>-2</v>
      </c>
      <c r="HS115">
        <v>3</v>
      </c>
      <c r="HT115">
        <v>4</v>
      </c>
      <c r="HU115">
        <v>4</v>
      </c>
      <c r="HV115">
        <v>4</v>
      </c>
      <c r="HW115">
        <v>3</v>
      </c>
      <c r="HX115">
        <v>4</v>
      </c>
      <c r="HY115">
        <v>2</v>
      </c>
      <c r="HZ115">
        <v>2</v>
      </c>
      <c r="IA115">
        <v>4</v>
      </c>
      <c r="IB115">
        <v>3</v>
      </c>
      <c r="IC115">
        <v>3</v>
      </c>
      <c r="ID115">
        <v>3</v>
      </c>
      <c r="IE115">
        <v>3</v>
      </c>
      <c r="IF115">
        <v>3</v>
      </c>
      <c r="IG115">
        <v>2</v>
      </c>
      <c r="IH115">
        <v>3</v>
      </c>
      <c r="II115">
        <v>2</v>
      </c>
      <c r="IJ115">
        <v>4</v>
      </c>
      <c r="IK115">
        <v>3</v>
      </c>
      <c r="IL115">
        <v>2</v>
      </c>
      <c r="IM115">
        <v>3</v>
      </c>
      <c r="IN115">
        <v>2</v>
      </c>
      <c r="IO115">
        <v>2</v>
      </c>
      <c r="IP115">
        <v>3</v>
      </c>
      <c r="IQ115">
        <v>4</v>
      </c>
      <c r="IR115">
        <v>3</v>
      </c>
      <c r="IS115">
        <v>3</v>
      </c>
      <c r="IT115">
        <v>3</v>
      </c>
      <c r="IU115">
        <v>4</v>
      </c>
      <c r="IV115">
        <v>3</v>
      </c>
      <c r="IW115">
        <v>3</v>
      </c>
      <c r="IX115">
        <v>2</v>
      </c>
      <c r="IY115">
        <v>3</v>
      </c>
      <c r="IZ115">
        <v>3</v>
      </c>
      <c r="JA115">
        <v>3</v>
      </c>
      <c r="JB115">
        <v>3</v>
      </c>
      <c r="JC115">
        <v>3</v>
      </c>
      <c r="JD115">
        <v>2</v>
      </c>
      <c r="JE115">
        <v>3</v>
      </c>
      <c r="JF115">
        <v>3</v>
      </c>
      <c r="JG115">
        <v>2</v>
      </c>
      <c r="JH115">
        <v>2</v>
      </c>
      <c r="JI115">
        <v>3</v>
      </c>
      <c r="JJ115">
        <v>3</v>
      </c>
      <c r="JK115">
        <v>2</v>
      </c>
      <c r="JL115">
        <v>2</v>
      </c>
      <c r="JM115">
        <v>3</v>
      </c>
      <c r="JN115">
        <v>4</v>
      </c>
      <c r="JO115">
        <v>3</v>
      </c>
      <c r="JP115">
        <v>3</v>
      </c>
      <c r="JQ115">
        <v>3</v>
      </c>
      <c r="JR115">
        <v>3</v>
      </c>
      <c r="JS115">
        <v>2</v>
      </c>
      <c r="JT115">
        <v>2</v>
      </c>
      <c r="JU115">
        <v>3</v>
      </c>
      <c r="JV115">
        <v>3</v>
      </c>
      <c r="JW115">
        <v>3</v>
      </c>
      <c r="JX115">
        <v>4</v>
      </c>
      <c r="JY115">
        <v>3</v>
      </c>
      <c r="JZ115">
        <v>1</v>
      </c>
      <c r="KA115">
        <v>4</v>
      </c>
      <c r="KB115">
        <v>2</v>
      </c>
      <c r="KC115">
        <v>2</v>
      </c>
      <c r="KD115">
        <v>1</v>
      </c>
      <c r="KE115">
        <v>2</v>
      </c>
    </row>
    <row r="116" spans="1:291">
      <c r="A116">
        <v>114</v>
      </c>
      <c r="U116" t="s">
        <v>1523</v>
      </c>
      <c r="V116" t="s">
        <v>1523</v>
      </c>
      <c r="W116" t="s">
        <v>1523</v>
      </c>
      <c r="X116" s="11" t="s">
        <v>1523</v>
      </c>
      <c r="Y116" t="s">
        <v>1523</v>
      </c>
      <c r="Z116" t="s">
        <v>1523</v>
      </c>
      <c r="AA116" t="s">
        <v>1523</v>
      </c>
      <c r="AB116" t="s">
        <v>1523</v>
      </c>
      <c r="AC116" t="s">
        <v>1523</v>
      </c>
      <c r="AD116" t="s">
        <v>1523</v>
      </c>
      <c r="AE116" t="s">
        <v>1523</v>
      </c>
      <c r="AF116" t="s">
        <v>1523</v>
      </c>
      <c r="AG116" s="288" t="s">
        <v>1523</v>
      </c>
      <c r="AH116" t="s">
        <v>1523</v>
      </c>
      <c r="AI116" t="s">
        <v>1523</v>
      </c>
      <c r="AJ116" t="s">
        <v>1523</v>
      </c>
      <c r="AK116" t="s">
        <v>1523</v>
      </c>
      <c r="AL116" t="s">
        <v>1523</v>
      </c>
    </row>
    <row r="117" spans="1:291">
      <c r="A117">
        <v>115</v>
      </c>
      <c r="B117">
        <v>6931644803</v>
      </c>
      <c r="C117">
        <v>167139231</v>
      </c>
      <c r="D117" s="180">
        <v>43335.516180555547</v>
      </c>
      <c r="E117" s="180">
        <v>43335.639502314807</v>
      </c>
      <c r="F117" t="s">
        <v>4773</v>
      </c>
      <c r="K117" t="s">
        <v>1476</v>
      </c>
      <c r="L117" t="s">
        <v>1477</v>
      </c>
      <c r="M117" t="s">
        <v>209</v>
      </c>
      <c r="N117" t="s">
        <v>209</v>
      </c>
      <c r="O117" t="s">
        <v>974</v>
      </c>
      <c r="P117" t="s">
        <v>974</v>
      </c>
      <c r="Q117" t="s">
        <v>974</v>
      </c>
      <c r="R117" t="s">
        <v>974</v>
      </c>
      <c r="T117" t="s">
        <v>4774</v>
      </c>
      <c r="U117" t="s">
        <v>1523</v>
      </c>
      <c r="V117" t="s">
        <v>1523</v>
      </c>
      <c r="W117" t="s">
        <v>1523</v>
      </c>
      <c r="X117" s="11" t="s">
        <v>1523</v>
      </c>
      <c r="Y117" t="s">
        <v>1523</v>
      </c>
      <c r="Z117" t="s">
        <v>1523</v>
      </c>
      <c r="AA117" t="s">
        <v>1523</v>
      </c>
      <c r="AB117" t="s">
        <v>1523</v>
      </c>
      <c r="AC117" t="s">
        <v>1523</v>
      </c>
      <c r="AD117" t="s">
        <v>1523</v>
      </c>
      <c r="AE117" t="s">
        <v>1523</v>
      </c>
      <c r="AF117" t="s">
        <v>1523</v>
      </c>
      <c r="AG117" s="288" t="s">
        <v>1523</v>
      </c>
      <c r="AH117" t="s">
        <v>1523</v>
      </c>
      <c r="AI117" t="s">
        <v>1523</v>
      </c>
      <c r="AJ117" t="s">
        <v>1523</v>
      </c>
      <c r="AK117" t="s">
        <v>1523</v>
      </c>
      <c r="AL117" t="s">
        <v>1523</v>
      </c>
      <c r="AV117">
        <v>6</v>
      </c>
      <c r="AW117">
        <v>7</v>
      </c>
      <c r="AX117">
        <v>7</v>
      </c>
      <c r="AY117">
        <v>7</v>
      </c>
      <c r="AZ117">
        <v>7</v>
      </c>
      <c r="DU117">
        <v>-2</v>
      </c>
      <c r="DV117" t="s">
        <v>4775</v>
      </c>
      <c r="FY117">
        <v>-2</v>
      </c>
      <c r="FZ117" t="s">
        <v>4775</v>
      </c>
      <c r="HS117">
        <v>2</v>
      </c>
      <c r="HT117">
        <v>1</v>
      </c>
      <c r="HU117">
        <v>4</v>
      </c>
      <c r="HV117">
        <v>2</v>
      </c>
      <c r="HW117">
        <v>4</v>
      </c>
      <c r="HX117">
        <v>1</v>
      </c>
      <c r="HY117">
        <v>2</v>
      </c>
      <c r="HZ117">
        <v>4</v>
      </c>
      <c r="IA117">
        <v>2</v>
      </c>
      <c r="IB117">
        <v>2</v>
      </c>
      <c r="IC117">
        <v>4</v>
      </c>
      <c r="ID117">
        <v>4</v>
      </c>
      <c r="IE117">
        <v>4</v>
      </c>
      <c r="IF117">
        <v>2</v>
      </c>
      <c r="IG117">
        <v>2</v>
      </c>
      <c r="IH117">
        <v>3</v>
      </c>
      <c r="II117">
        <v>2</v>
      </c>
      <c r="IJ117">
        <v>2</v>
      </c>
      <c r="IK117">
        <v>2</v>
      </c>
      <c r="IL117">
        <v>4</v>
      </c>
      <c r="IM117">
        <v>1</v>
      </c>
      <c r="IN117">
        <v>1</v>
      </c>
      <c r="IO117">
        <v>3</v>
      </c>
      <c r="IP117">
        <v>4</v>
      </c>
      <c r="IQ117">
        <v>3</v>
      </c>
      <c r="IR117">
        <v>3</v>
      </c>
      <c r="IS117">
        <v>1</v>
      </c>
      <c r="IT117">
        <v>1</v>
      </c>
      <c r="IU117">
        <v>1</v>
      </c>
      <c r="IV117">
        <v>3</v>
      </c>
      <c r="IW117">
        <v>4</v>
      </c>
      <c r="IX117">
        <v>4</v>
      </c>
      <c r="IY117">
        <v>2</v>
      </c>
      <c r="IZ117">
        <v>2</v>
      </c>
      <c r="JA117">
        <v>3</v>
      </c>
      <c r="JB117">
        <v>3</v>
      </c>
      <c r="JC117">
        <v>3</v>
      </c>
      <c r="JD117">
        <v>2</v>
      </c>
      <c r="JE117">
        <v>2</v>
      </c>
      <c r="JF117">
        <v>2</v>
      </c>
      <c r="JG117">
        <v>4</v>
      </c>
      <c r="JH117">
        <v>2</v>
      </c>
      <c r="JI117">
        <v>3</v>
      </c>
      <c r="JJ117">
        <v>2</v>
      </c>
      <c r="JK117">
        <v>2</v>
      </c>
      <c r="JL117">
        <v>1</v>
      </c>
      <c r="JM117">
        <v>2</v>
      </c>
      <c r="JN117">
        <v>2</v>
      </c>
      <c r="JO117">
        <v>2</v>
      </c>
      <c r="JP117">
        <v>2</v>
      </c>
      <c r="JQ117">
        <v>2</v>
      </c>
      <c r="JR117">
        <v>1</v>
      </c>
      <c r="JS117">
        <v>3</v>
      </c>
      <c r="JT117">
        <v>4</v>
      </c>
      <c r="JU117">
        <v>2</v>
      </c>
      <c r="JV117">
        <v>2</v>
      </c>
      <c r="JW117">
        <v>3</v>
      </c>
      <c r="JX117">
        <v>2</v>
      </c>
      <c r="JY117">
        <v>1</v>
      </c>
      <c r="JZ117">
        <v>1</v>
      </c>
      <c r="KA117">
        <v>2</v>
      </c>
      <c r="KB117">
        <v>1</v>
      </c>
      <c r="KC117">
        <v>3</v>
      </c>
      <c r="KD117">
        <v>1</v>
      </c>
      <c r="KE117">
        <v>4</v>
      </c>
    </row>
    <row r="118" spans="1:291">
      <c r="A118">
        <v>116</v>
      </c>
      <c r="B118">
        <v>6931117906</v>
      </c>
      <c r="C118">
        <v>167618055</v>
      </c>
      <c r="D118" s="180">
        <v>43334.190763888888</v>
      </c>
      <c r="E118" s="180">
        <v>43334.200173611112</v>
      </c>
      <c r="F118" t="s">
        <v>4801</v>
      </c>
      <c r="G118" t="s">
        <v>1393</v>
      </c>
      <c r="H118" t="s">
        <v>1390</v>
      </c>
      <c r="I118" t="s">
        <v>1391</v>
      </c>
      <c r="K118" t="s">
        <v>3133</v>
      </c>
      <c r="L118" t="s">
        <v>4802</v>
      </c>
      <c r="M118" t="s">
        <v>325</v>
      </c>
      <c r="N118" t="s">
        <v>325</v>
      </c>
      <c r="O118" t="s">
        <v>3084</v>
      </c>
      <c r="P118" t="s">
        <v>781</v>
      </c>
      <c r="Q118" t="s">
        <v>3084</v>
      </c>
      <c r="R118" t="s">
        <v>3084</v>
      </c>
      <c r="T118" t="s">
        <v>4803</v>
      </c>
      <c r="U118" t="s">
        <v>1523</v>
      </c>
      <c r="V118" t="s">
        <v>1523</v>
      </c>
      <c r="W118" t="s">
        <v>1523</v>
      </c>
      <c r="X118" s="11" t="s">
        <v>1523</v>
      </c>
      <c r="Y118" t="s">
        <v>1523</v>
      </c>
      <c r="Z118" t="s">
        <v>1523</v>
      </c>
      <c r="AA118" t="s">
        <v>1523</v>
      </c>
      <c r="AB118" t="s">
        <v>1523</v>
      </c>
      <c r="AC118" t="s">
        <v>1523</v>
      </c>
      <c r="AD118" t="s">
        <v>1523</v>
      </c>
      <c r="AE118" t="s">
        <v>1523</v>
      </c>
      <c r="AF118" t="s">
        <v>1523</v>
      </c>
      <c r="AG118" s="288" t="s">
        <v>1523</v>
      </c>
      <c r="AH118" t="s">
        <v>1523</v>
      </c>
      <c r="AI118" t="s">
        <v>1523</v>
      </c>
      <c r="AJ118" t="s">
        <v>1523</v>
      </c>
      <c r="AK118" t="s">
        <v>1523</v>
      </c>
      <c r="AL118" t="s">
        <v>1523</v>
      </c>
      <c r="AV118">
        <v>2</v>
      </c>
      <c r="AW118">
        <v>6</v>
      </c>
      <c r="AX118">
        <v>2</v>
      </c>
      <c r="AY118">
        <v>3</v>
      </c>
      <c r="AZ118">
        <v>6</v>
      </c>
      <c r="FC118">
        <v>2</v>
      </c>
      <c r="HS118">
        <v>3</v>
      </c>
      <c r="HT118">
        <v>3</v>
      </c>
      <c r="HU118">
        <v>2</v>
      </c>
      <c r="HV118">
        <v>2</v>
      </c>
      <c r="HW118">
        <v>4</v>
      </c>
      <c r="HX118">
        <v>2</v>
      </c>
      <c r="HY118">
        <v>3</v>
      </c>
      <c r="HZ118">
        <v>1</v>
      </c>
      <c r="IA118">
        <v>1</v>
      </c>
      <c r="IB118">
        <v>2</v>
      </c>
      <c r="IC118">
        <v>4</v>
      </c>
      <c r="ID118">
        <v>4</v>
      </c>
      <c r="IE118">
        <v>1</v>
      </c>
      <c r="IF118">
        <v>1</v>
      </c>
      <c r="IG118">
        <v>1</v>
      </c>
      <c r="IH118">
        <v>2</v>
      </c>
      <c r="II118">
        <v>1</v>
      </c>
      <c r="IJ118">
        <v>2</v>
      </c>
      <c r="IK118">
        <v>1</v>
      </c>
      <c r="IL118">
        <v>3</v>
      </c>
      <c r="IM118">
        <v>2</v>
      </c>
      <c r="IN118">
        <v>3</v>
      </c>
      <c r="IO118">
        <v>1</v>
      </c>
      <c r="IP118">
        <v>4</v>
      </c>
      <c r="IQ118">
        <v>3</v>
      </c>
      <c r="IR118">
        <v>1</v>
      </c>
      <c r="IS118">
        <v>2</v>
      </c>
      <c r="IT118">
        <v>3</v>
      </c>
      <c r="IU118">
        <v>2</v>
      </c>
      <c r="IV118">
        <v>2</v>
      </c>
      <c r="IW118">
        <v>4</v>
      </c>
      <c r="IX118">
        <v>1</v>
      </c>
      <c r="IY118">
        <v>3</v>
      </c>
      <c r="IZ118">
        <v>2</v>
      </c>
      <c r="JA118">
        <v>2</v>
      </c>
      <c r="JB118">
        <v>2</v>
      </c>
      <c r="JC118">
        <v>1</v>
      </c>
      <c r="JD118">
        <v>2</v>
      </c>
      <c r="JE118">
        <v>1</v>
      </c>
      <c r="JF118">
        <v>2</v>
      </c>
      <c r="JG118">
        <v>4</v>
      </c>
      <c r="JH118">
        <v>3</v>
      </c>
      <c r="JI118">
        <v>4</v>
      </c>
      <c r="JJ118">
        <v>2</v>
      </c>
      <c r="JK118">
        <v>2</v>
      </c>
      <c r="JL118">
        <v>1</v>
      </c>
      <c r="JM118">
        <v>2</v>
      </c>
      <c r="JN118">
        <v>1</v>
      </c>
      <c r="JO118">
        <v>1</v>
      </c>
      <c r="JP118">
        <v>4</v>
      </c>
      <c r="JQ118">
        <v>2</v>
      </c>
      <c r="JR118">
        <v>3</v>
      </c>
      <c r="JS118">
        <v>3</v>
      </c>
      <c r="JT118">
        <v>3</v>
      </c>
      <c r="JU118">
        <v>3</v>
      </c>
      <c r="JV118">
        <v>4</v>
      </c>
      <c r="JW118">
        <v>3</v>
      </c>
      <c r="JX118">
        <v>4</v>
      </c>
      <c r="JY118">
        <v>1</v>
      </c>
      <c r="JZ118">
        <v>2</v>
      </c>
      <c r="KA118">
        <v>4</v>
      </c>
      <c r="KB118">
        <v>1</v>
      </c>
      <c r="KC118">
        <v>2</v>
      </c>
      <c r="KD118">
        <v>2</v>
      </c>
      <c r="KE118">
        <v>4</v>
      </c>
    </row>
    <row r="119" spans="1:291">
      <c r="A119">
        <v>117</v>
      </c>
      <c r="B119">
        <v>6943667446</v>
      </c>
      <c r="C119">
        <v>167139231</v>
      </c>
      <c r="D119" s="180">
        <v>43370.617881944447</v>
      </c>
      <c r="E119" s="180">
        <v>43370.62740740741</v>
      </c>
      <c r="F119" t="s">
        <v>4915</v>
      </c>
      <c r="K119" t="s">
        <v>1395</v>
      </c>
      <c r="L119" t="s">
        <v>1396</v>
      </c>
      <c r="M119" t="s">
        <v>209</v>
      </c>
      <c r="N119" t="s">
        <v>209</v>
      </c>
      <c r="O119" t="s">
        <v>209</v>
      </c>
      <c r="P119" t="s">
        <v>325</v>
      </c>
      <c r="Q119" t="s">
        <v>209</v>
      </c>
      <c r="R119" t="s">
        <v>209</v>
      </c>
      <c r="S119" t="s">
        <v>209</v>
      </c>
      <c r="T119" t="s">
        <v>209</v>
      </c>
      <c r="U119" t="s">
        <v>1523</v>
      </c>
      <c r="V119" t="s">
        <v>1523</v>
      </c>
      <c r="W119" t="s">
        <v>1523</v>
      </c>
      <c r="X119" s="11" t="s">
        <v>1523</v>
      </c>
      <c r="Y119" t="s">
        <v>1523</v>
      </c>
      <c r="Z119" t="s">
        <v>1523</v>
      </c>
      <c r="AA119" t="s">
        <v>1523</v>
      </c>
      <c r="AB119" t="s">
        <v>1523</v>
      </c>
      <c r="AC119" t="s">
        <v>1523</v>
      </c>
      <c r="AD119" t="s">
        <v>1523</v>
      </c>
      <c r="AE119" t="s">
        <v>1523</v>
      </c>
      <c r="AF119" t="s">
        <v>1523</v>
      </c>
      <c r="AG119" s="288" t="s">
        <v>1523</v>
      </c>
      <c r="AH119" t="s">
        <v>1523</v>
      </c>
      <c r="AI119" t="s">
        <v>1523</v>
      </c>
      <c r="AJ119" t="s">
        <v>1523</v>
      </c>
      <c r="AK119" t="s">
        <v>1523</v>
      </c>
      <c r="AL119" t="s">
        <v>1523</v>
      </c>
      <c r="AV119">
        <v>6</v>
      </c>
      <c r="AW119">
        <v>6</v>
      </c>
      <c r="AX119">
        <v>7</v>
      </c>
      <c r="AY119">
        <v>6</v>
      </c>
      <c r="AZ119">
        <v>6</v>
      </c>
      <c r="EQ119">
        <v>-1</v>
      </c>
      <c r="ER119" t="s">
        <v>4916</v>
      </c>
      <c r="FO119">
        <v>-1</v>
      </c>
      <c r="FP119" t="s">
        <v>4916</v>
      </c>
      <c r="HS119">
        <v>2</v>
      </c>
      <c r="HT119">
        <v>2</v>
      </c>
      <c r="HU119">
        <v>4</v>
      </c>
      <c r="HV119">
        <v>3</v>
      </c>
      <c r="HW119">
        <v>3</v>
      </c>
      <c r="HX119">
        <v>2</v>
      </c>
      <c r="HY119">
        <v>3</v>
      </c>
      <c r="HZ119">
        <v>4</v>
      </c>
      <c r="IA119">
        <v>4</v>
      </c>
      <c r="IB119">
        <v>2</v>
      </c>
      <c r="IC119">
        <v>4</v>
      </c>
      <c r="ID119">
        <v>3</v>
      </c>
      <c r="IE119">
        <v>3</v>
      </c>
      <c r="IF119">
        <v>4</v>
      </c>
      <c r="IG119">
        <v>3</v>
      </c>
      <c r="IH119">
        <v>4</v>
      </c>
      <c r="II119">
        <v>2</v>
      </c>
      <c r="IJ119">
        <v>2</v>
      </c>
      <c r="IK119">
        <v>1</v>
      </c>
      <c r="IL119">
        <v>3</v>
      </c>
      <c r="IM119">
        <v>1</v>
      </c>
      <c r="IN119">
        <v>2</v>
      </c>
      <c r="IO119">
        <v>4</v>
      </c>
      <c r="IP119">
        <v>4</v>
      </c>
      <c r="IQ119">
        <v>4</v>
      </c>
      <c r="IR119">
        <v>4</v>
      </c>
      <c r="IS119">
        <v>2</v>
      </c>
      <c r="IT119">
        <v>2</v>
      </c>
      <c r="IU119">
        <v>2</v>
      </c>
      <c r="IV119">
        <v>3</v>
      </c>
      <c r="IW119">
        <v>3</v>
      </c>
      <c r="IX119">
        <v>3</v>
      </c>
      <c r="IY119">
        <v>3</v>
      </c>
      <c r="IZ119">
        <v>1</v>
      </c>
      <c r="JA119">
        <v>3</v>
      </c>
      <c r="JB119">
        <v>2</v>
      </c>
      <c r="JC119">
        <v>3</v>
      </c>
      <c r="JD119">
        <v>2</v>
      </c>
      <c r="JE119">
        <v>3</v>
      </c>
      <c r="JF119">
        <v>1</v>
      </c>
      <c r="JG119">
        <v>3</v>
      </c>
      <c r="JH119">
        <v>2</v>
      </c>
      <c r="JI119">
        <v>2</v>
      </c>
      <c r="JJ119">
        <v>4</v>
      </c>
      <c r="JK119">
        <v>4</v>
      </c>
      <c r="JL119">
        <v>3</v>
      </c>
      <c r="JM119">
        <v>2</v>
      </c>
      <c r="JN119">
        <v>3</v>
      </c>
      <c r="JO119">
        <v>2</v>
      </c>
      <c r="JP119">
        <v>2</v>
      </c>
      <c r="JQ119">
        <v>4</v>
      </c>
      <c r="JR119">
        <v>4</v>
      </c>
      <c r="JS119">
        <v>2</v>
      </c>
      <c r="JT119">
        <v>2</v>
      </c>
      <c r="JU119">
        <v>3</v>
      </c>
      <c r="JV119">
        <v>2</v>
      </c>
      <c r="JW119">
        <v>2</v>
      </c>
      <c r="JX119">
        <v>2</v>
      </c>
      <c r="JY119">
        <v>3</v>
      </c>
      <c r="JZ119">
        <v>3</v>
      </c>
      <c r="KA119">
        <v>2</v>
      </c>
      <c r="KB119">
        <v>3</v>
      </c>
      <c r="KC119">
        <v>3</v>
      </c>
      <c r="KD119">
        <v>3</v>
      </c>
      <c r="KE119">
        <v>3</v>
      </c>
    </row>
    <row r="120" spans="1:291">
      <c r="A120">
        <v>118</v>
      </c>
      <c r="B120">
        <v>6938368568</v>
      </c>
      <c r="C120">
        <v>174803479</v>
      </c>
      <c r="D120" s="180">
        <v>43355.042939814812</v>
      </c>
      <c r="E120" s="180">
        <v>43355.049074074072</v>
      </c>
      <c r="F120" t="s">
        <v>4834</v>
      </c>
      <c r="G120" t="s">
        <v>1487</v>
      </c>
      <c r="H120" t="s">
        <v>1486</v>
      </c>
      <c r="I120" t="s">
        <v>317</v>
      </c>
      <c r="K120" t="s">
        <v>3509</v>
      </c>
      <c r="L120" t="s">
        <v>317</v>
      </c>
      <c r="U120" t="s">
        <v>1523</v>
      </c>
      <c r="V120" t="s">
        <v>1523</v>
      </c>
      <c r="W120" t="s">
        <v>1523</v>
      </c>
      <c r="X120" s="11" t="s">
        <v>1523</v>
      </c>
      <c r="Y120" t="s">
        <v>1523</v>
      </c>
      <c r="Z120" t="s">
        <v>1523</v>
      </c>
      <c r="AA120" t="s">
        <v>1523</v>
      </c>
      <c r="AB120" t="s">
        <v>1523</v>
      </c>
      <c r="AC120" t="s">
        <v>1523</v>
      </c>
      <c r="AD120" t="s">
        <v>1523</v>
      </c>
      <c r="AE120" t="s">
        <v>1523</v>
      </c>
      <c r="AF120" t="s">
        <v>1523</v>
      </c>
      <c r="AG120" s="288" t="s">
        <v>1523</v>
      </c>
      <c r="AH120" t="s">
        <v>1523</v>
      </c>
      <c r="AI120" t="s">
        <v>1523</v>
      </c>
      <c r="AJ120" t="s">
        <v>1523</v>
      </c>
      <c r="AK120" t="s">
        <v>1523</v>
      </c>
      <c r="AL120" t="s">
        <v>1523</v>
      </c>
      <c r="AV120">
        <v>6</v>
      </c>
      <c r="AW120">
        <v>6</v>
      </c>
      <c r="AX120">
        <v>4</v>
      </c>
      <c r="AY120">
        <v>5</v>
      </c>
      <c r="AZ120">
        <v>5</v>
      </c>
      <c r="HS120">
        <v>2</v>
      </c>
      <c r="HT120">
        <v>1</v>
      </c>
      <c r="HU120">
        <v>4</v>
      </c>
      <c r="HV120">
        <v>3</v>
      </c>
      <c r="HW120">
        <v>4</v>
      </c>
      <c r="HX120">
        <v>2</v>
      </c>
      <c r="HY120">
        <v>3</v>
      </c>
      <c r="HZ120">
        <v>3</v>
      </c>
      <c r="IA120">
        <v>2</v>
      </c>
      <c r="IB120">
        <v>2</v>
      </c>
      <c r="IC120">
        <v>4</v>
      </c>
      <c r="ID120">
        <v>4</v>
      </c>
      <c r="IE120">
        <v>3</v>
      </c>
      <c r="IF120">
        <v>1</v>
      </c>
      <c r="IG120">
        <v>2</v>
      </c>
      <c r="IH120">
        <v>3</v>
      </c>
      <c r="II120">
        <v>2</v>
      </c>
      <c r="IJ120">
        <v>1</v>
      </c>
      <c r="IK120">
        <v>2</v>
      </c>
      <c r="IL120">
        <v>3</v>
      </c>
      <c r="IM120">
        <v>1</v>
      </c>
      <c r="IN120">
        <v>2</v>
      </c>
      <c r="IO120">
        <v>3</v>
      </c>
      <c r="IP120">
        <v>4</v>
      </c>
      <c r="IQ120">
        <v>4</v>
      </c>
      <c r="IR120">
        <v>4</v>
      </c>
      <c r="IS120">
        <v>2</v>
      </c>
      <c r="IT120">
        <v>3</v>
      </c>
      <c r="IU120">
        <v>1</v>
      </c>
      <c r="IV120">
        <v>3</v>
      </c>
      <c r="IW120">
        <v>4</v>
      </c>
      <c r="IX120">
        <v>2</v>
      </c>
      <c r="IY120">
        <v>2</v>
      </c>
      <c r="IZ120">
        <v>2</v>
      </c>
      <c r="JA120">
        <v>3</v>
      </c>
      <c r="JB120">
        <v>3</v>
      </c>
      <c r="JC120">
        <v>4</v>
      </c>
      <c r="JD120">
        <v>2</v>
      </c>
      <c r="JE120">
        <v>2</v>
      </c>
      <c r="JF120">
        <v>2</v>
      </c>
      <c r="JG120">
        <v>3</v>
      </c>
      <c r="JH120">
        <v>2</v>
      </c>
      <c r="JI120">
        <v>3</v>
      </c>
      <c r="JJ120">
        <v>3</v>
      </c>
      <c r="JK120">
        <v>4</v>
      </c>
      <c r="JL120">
        <v>2</v>
      </c>
      <c r="JM120">
        <v>1</v>
      </c>
      <c r="JN120">
        <v>3</v>
      </c>
      <c r="JO120">
        <v>2</v>
      </c>
      <c r="JP120">
        <v>3</v>
      </c>
      <c r="JQ120">
        <v>4</v>
      </c>
      <c r="JR120">
        <v>1</v>
      </c>
      <c r="JS120">
        <v>2</v>
      </c>
      <c r="JT120">
        <v>2</v>
      </c>
      <c r="JU120">
        <v>3</v>
      </c>
      <c r="JV120">
        <v>2</v>
      </c>
      <c r="JW120">
        <v>2</v>
      </c>
      <c r="JX120">
        <v>3</v>
      </c>
      <c r="JY120">
        <v>1</v>
      </c>
      <c r="JZ120">
        <v>2</v>
      </c>
      <c r="KA120">
        <v>1</v>
      </c>
      <c r="KB120">
        <v>1</v>
      </c>
      <c r="KC120">
        <v>1</v>
      </c>
      <c r="KD120">
        <v>2</v>
      </c>
      <c r="KE120">
        <v>2</v>
      </c>
    </row>
    <row r="121" spans="1:291">
      <c r="A121">
        <v>119</v>
      </c>
      <c r="B121">
        <v>6932048979</v>
      </c>
      <c r="C121">
        <v>174803479</v>
      </c>
      <c r="D121" s="180">
        <v>43336.518136574072</v>
      </c>
      <c r="E121" s="180">
        <v>43336.530289351853</v>
      </c>
      <c r="F121" t="s">
        <v>1181</v>
      </c>
      <c r="G121" t="s">
        <v>1465</v>
      </c>
      <c r="H121" t="s">
        <v>284</v>
      </c>
      <c r="I121" t="s">
        <v>1462</v>
      </c>
      <c r="K121" t="s">
        <v>284</v>
      </c>
      <c r="L121" t="s">
        <v>1462</v>
      </c>
      <c r="M121" t="s">
        <v>209</v>
      </c>
      <c r="N121" t="s">
        <v>209</v>
      </c>
      <c r="O121" t="s">
        <v>209</v>
      </c>
      <c r="P121" t="s">
        <v>209</v>
      </c>
      <c r="Q121" t="s">
        <v>4829</v>
      </c>
      <c r="R121" t="s">
        <v>209</v>
      </c>
      <c r="S121" t="s">
        <v>322</v>
      </c>
      <c r="T121" t="s">
        <v>209</v>
      </c>
      <c r="U121" t="s">
        <v>1523</v>
      </c>
      <c r="V121" t="s">
        <v>1523</v>
      </c>
      <c r="W121" t="s">
        <v>1523</v>
      </c>
      <c r="X121" s="11" t="s">
        <v>1523</v>
      </c>
      <c r="Y121" t="s">
        <v>1523</v>
      </c>
      <c r="Z121" t="s">
        <v>1523</v>
      </c>
      <c r="AA121" t="s">
        <v>1523</v>
      </c>
      <c r="AB121" t="s">
        <v>1523</v>
      </c>
      <c r="AC121" t="s">
        <v>1523</v>
      </c>
      <c r="AD121" t="s">
        <v>1523</v>
      </c>
      <c r="AE121" t="s">
        <v>1523</v>
      </c>
      <c r="AF121" t="s">
        <v>1523</v>
      </c>
      <c r="AG121" s="288" t="s">
        <v>1523</v>
      </c>
      <c r="AH121" t="s">
        <v>1523</v>
      </c>
      <c r="AI121" t="s">
        <v>1523</v>
      </c>
      <c r="AJ121" t="s">
        <v>1523</v>
      </c>
      <c r="AK121" t="s">
        <v>1523</v>
      </c>
      <c r="AL121" t="s">
        <v>1523</v>
      </c>
      <c r="AV121">
        <v>5</v>
      </c>
      <c r="AW121">
        <v>6</v>
      </c>
      <c r="AX121">
        <v>6</v>
      </c>
      <c r="AY121">
        <v>3</v>
      </c>
      <c r="AZ121">
        <v>5</v>
      </c>
      <c r="DU121">
        <v>2</v>
      </c>
      <c r="DV121" t="s">
        <v>4830</v>
      </c>
      <c r="FI121">
        <v>2</v>
      </c>
      <c r="FJ121" t="s">
        <v>4831</v>
      </c>
      <c r="FO121">
        <v>3</v>
      </c>
      <c r="FP121" t="s">
        <v>4830</v>
      </c>
      <c r="FY121">
        <v>3</v>
      </c>
      <c r="FZ121" t="s">
        <v>4830</v>
      </c>
      <c r="HC121">
        <v>3</v>
      </c>
      <c r="HD121" t="s">
        <v>4830</v>
      </c>
      <c r="HS121">
        <v>2</v>
      </c>
      <c r="HT121">
        <v>2</v>
      </c>
      <c r="HU121">
        <v>3</v>
      </c>
      <c r="HV121">
        <v>4</v>
      </c>
      <c r="HW121">
        <v>3</v>
      </c>
      <c r="HX121">
        <v>2</v>
      </c>
      <c r="HY121">
        <v>2</v>
      </c>
      <c r="HZ121">
        <v>4</v>
      </c>
      <c r="IA121">
        <v>1</v>
      </c>
      <c r="IB121">
        <v>1</v>
      </c>
      <c r="IC121">
        <v>4</v>
      </c>
      <c r="ID121">
        <v>3</v>
      </c>
      <c r="IE121">
        <v>4</v>
      </c>
      <c r="IF121">
        <v>2</v>
      </c>
      <c r="IG121">
        <v>2</v>
      </c>
      <c r="IH121">
        <v>3</v>
      </c>
      <c r="II121">
        <v>3</v>
      </c>
      <c r="IJ121">
        <v>2</v>
      </c>
      <c r="IK121">
        <v>2</v>
      </c>
      <c r="IL121">
        <v>3</v>
      </c>
      <c r="IM121">
        <v>2</v>
      </c>
      <c r="IN121">
        <v>3</v>
      </c>
      <c r="IO121">
        <v>3</v>
      </c>
      <c r="IP121">
        <v>4</v>
      </c>
      <c r="IQ121">
        <v>4</v>
      </c>
      <c r="IR121">
        <v>4</v>
      </c>
      <c r="IS121">
        <v>3</v>
      </c>
      <c r="IT121">
        <v>2</v>
      </c>
      <c r="IU121">
        <v>3</v>
      </c>
      <c r="IV121">
        <v>4</v>
      </c>
      <c r="IW121">
        <v>4</v>
      </c>
      <c r="IX121">
        <v>2</v>
      </c>
      <c r="IY121">
        <v>2</v>
      </c>
      <c r="IZ121">
        <v>2</v>
      </c>
      <c r="JA121">
        <v>3</v>
      </c>
      <c r="JB121">
        <v>3</v>
      </c>
      <c r="JC121">
        <v>4</v>
      </c>
      <c r="JD121">
        <v>2</v>
      </c>
      <c r="JE121">
        <v>2</v>
      </c>
      <c r="JF121">
        <v>2</v>
      </c>
      <c r="JG121">
        <v>3</v>
      </c>
      <c r="JH121">
        <v>2</v>
      </c>
      <c r="JI121">
        <v>4</v>
      </c>
      <c r="JJ121">
        <v>2</v>
      </c>
      <c r="JK121">
        <v>2</v>
      </c>
      <c r="JL121">
        <v>1</v>
      </c>
      <c r="JM121">
        <v>3</v>
      </c>
      <c r="JN121">
        <v>2</v>
      </c>
      <c r="JO121">
        <v>2</v>
      </c>
      <c r="JP121">
        <v>2</v>
      </c>
      <c r="JQ121">
        <v>4</v>
      </c>
      <c r="JR121">
        <v>1</v>
      </c>
      <c r="JS121">
        <v>3</v>
      </c>
      <c r="JT121">
        <v>3</v>
      </c>
      <c r="JU121">
        <v>2</v>
      </c>
      <c r="JV121">
        <v>2</v>
      </c>
      <c r="JW121">
        <v>3</v>
      </c>
      <c r="JX121">
        <v>2</v>
      </c>
      <c r="JY121">
        <v>1</v>
      </c>
      <c r="JZ121">
        <v>2</v>
      </c>
      <c r="KA121">
        <v>3</v>
      </c>
      <c r="KB121">
        <v>2</v>
      </c>
      <c r="KC121">
        <v>2</v>
      </c>
      <c r="KD121">
        <v>2</v>
      </c>
      <c r="KE121">
        <v>3</v>
      </c>
    </row>
    <row r="122" spans="1:291">
      <c r="A122">
        <v>120</v>
      </c>
      <c r="B122">
        <v>6932162790</v>
      </c>
      <c r="C122">
        <v>174803479</v>
      </c>
      <c r="D122" s="180">
        <v>43336.738611111112</v>
      </c>
      <c r="E122" s="180">
        <v>43336.74759259259</v>
      </c>
      <c r="F122" t="s">
        <v>4825</v>
      </c>
      <c r="G122" t="s">
        <v>1491</v>
      </c>
      <c r="H122" t="s">
        <v>1488</v>
      </c>
      <c r="I122" t="s">
        <v>1489</v>
      </c>
      <c r="K122" t="s">
        <v>1488</v>
      </c>
      <c r="L122" t="s">
        <v>1489</v>
      </c>
      <c r="M122" t="s">
        <v>4826</v>
      </c>
      <c r="N122" t="s">
        <v>381</v>
      </c>
      <c r="O122" t="s">
        <v>3004</v>
      </c>
      <c r="P122" t="s">
        <v>3004</v>
      </c>
      <c r="Q122" t="s">
        <v>975</v>
      </c>
      <c r="R122" t="s">
        <v>974</v>
      </c>
      <c r="T122" t="s">
        <v>209</v>
      </c>
      <c r="U122" t="s">
        <v>1523</v>
      </c>
      <c r="V122" t="s">
        <v>1523</v>
      </c>
      <c r="W122" t="s">
        <v>1523</v>
      </c>
      <c r="X122" s="11" t="s">
        <v>1523</v>
      </c>
      <c r="Y122" t="s">
        <v>1523</v>
      </c>
      <c r="Z122" t="s">
        <v>1523</v>
      </c>
      <c r="AA122" t="s">
        <v>1523</v>
      </c>
      <c r="AB122" t="s">
        <v>1523</v>
      </c>
      <c r="AC122" t="s">
        <v>1523</v>
      </c>
      <c r="AD122" t="s">
        <v>1523</v>
      </c>
      <c r="AE122" t="s">
        <v>1523</v>
      </c>
      <c r="AF122" t="s">
        <v>1523</v>
      </c>
      <c r="AG122" s="288" t="s">
        <v>1523</v>
      </c>
      <c r="AH122" t="s">
        <v>1523</v>
      </c>
      <c r="AI122" t="s">
        <v>1523</v>
      </c>
      <c r="AJ122" t="s">
        <v>1523</v>
      </c>
      <c r="AK122" t="s">
        <v>1523</v>
      </c>
      <c r="AL122" t="s">
        <v>1523</v>
      </c>
      <c r="AV122">
        <v>6</v>
      </c>
      <c r="AW122">
        <v>5</v>
      </c>
      <c r="AX122">
        <v>6</v>
      </c>
      <c r="AY122">
        <v>4</v>
      </c>
      <c r="AZ122">
        <v>4</v>
      </c>
      <c r="DY122">
        <v>-2</v>
      </c>
      <c r="EK122">
        <v>2</v>
      </c>
      <c r="FE122">
        <v>-2</v>
      </c>
      <c r="FI122">
        <v>2</v>
      </c>
      <c r="FO122">
        <v>3</v>
      </c>
      <c r="GA122">
        <v>-3</v>
      </c>
      <c r="GE122">
        <v>-4</v>
      </c>
      <c r="GM122">
        <v>-1</v>
      </c>
      <c r="GQ122">
        <v>3</v>
      </c>
      <c r="GU122">
        <v>-1</v>
      </c>
      <c r="HC122">
        <v>-3</v>
      </c>
      <c r="HS122">
        <v>2</v>
      </c>
      <c r="HT122">
        <v>1</v>
      </c>
      <c r="HU122">
        <v>3</v>
      </c>
      <c r="HV122">
        <v>4</v>
      </c>
      <c r="HW122">
        <v>4</v>
      </c>
      <c r="HX122">
        <v>2</v>
      </c>
      <c r="HY122">
        <v>3</v>
      </c>
      <c r="HZ122">
        <v>2</v>
      </c>
      <c r="IA122">
        <v>1</v>
      </c>
      <c r="IB122">
        <v>4</v>
      </c>
      <c r="IC122">
        <v>3</v>
      </c>
      <c r="ID122">
        <v>3</v>
      </c>
      <c r="IE122">
        <v>2</v>
      </c>
      <c r="IF122">
        <v>1</v>
      </c>
      <c r="IG122">
        <v>1</v>
      </c>
      <c r="IH122">
        <v>2</v>
      </c>
      <c r="II122">
        <v>3</v>
      </c>
      <c r="IJ122">
        <v>3</v>
      </c>
      <c r="IK122">
        <v>1</v>
      </c>
      <c r="IL122">
        <v>2</v>
      </c>
      <c r="IM122">
        <v>2</v>
      </c>
      <c r="IN122">
        <v>1</v>
      </c>
      <c r="IO122">
        <v>1</v>
      </c>
      <c r="IP122">
        <v>4</v>
      </c>
      <c r="IQ122">
        <v>4</v>
      </c>
      <c r="IR122">
        <v>4</v>
      </c>
      <c r="IS122">
        <v>1</v>
      </c>
      <c r="IT122">
        <v>2</v>
      </c>
      <c r="IU122">
        <v>3</v>
      </c>
      <c r="IV122">
        <v>3</v>
      </c>
      <c r="IW122">
        <v>3</v>
      </c>
      <c r="IX122">
        <v>1</v>
      </c>
      <c r="IY122">
        <v>2</v>
      </c>
      <c r="IZ122">
        <v>2</v>
      </c>
      <c r="JA122">
        <v>1</v>
      </c>
      <c r="JB122">
        <v>2</v>
      </c>
      <c r="JC122">
        <v>3</v>
      </c>
      <c r="JD122">
        <v>1</v>
      </c>
      <c r="JE122">
        <v>1</v>
      </c>
      <c r="JF122">
        <v>2</v>
      </c>
      <c r="JG122">
        <v>2</v>
      </c>
      <c r="JH122">
        <v>4</v>
      </c>
      <c r="JI122">
        <v>2</v>
      </c>
      <c r="JJ122">
        <v>2</v>
      </c>
      <c r="JK122">
        <v>2</v>
      </c>
      <c r="JL122">
        <v>1</v>
      </c>
      <c r="JM122">
        <v>2</v>
      </c>
      <c r="JN122">
        <v>1</v>
      </c>
      <c r="JO122">
        <v>2</v>
      </c>
      <c r="JP122">
        <v>3</v>
      </c>
      <c r="JQ122">
        <v>1</v>
      </c>
      <c r="JR122">
        <v>2</v>
      </c>
      <c r="JS122">
        <v>1</v>
      </c>
      <c r="JT122">
        <v>3</v>
      </c>
      <c r="JU122">
        <v>2</v>
      </c>
      <c r="JV122">
        <v>2</v>
      </c>
      <c r="JW122">
        <v>2</v>
      </c>
      <c r="JX122">
        <v>1</v>
      </c>
      <c r="JY122">
        <v>3</v>
      </c>
      <c r="JZ122">
        <v>2</v>
      </c>
      <c r="KA122">
        <v>3</v>
      </c>
      <c r="KB122">
        <v>1</v>
      </c>
      <c r="KC122">
        <v>3</v>
      </c>
      <c r="KD122">
        <v>2</v>
      </c>
      <c r="KE122">
        <v>1</v>
      </c>
    </row>
    <row r="123" spans="1:291">
      <c r="A123">
        <v>121</v>
      </c>
      <c r="U123" t="s">
        <v>1523</v>
      </c>
      <c r="V123" t="s">
        <v>1523</v>
      </c>
      <c r="W123" t="s">
        <v>1523</v>
      </c>
      <c r="X123" s="11" t="s">
        <v>1523</v>
      </c>
      <c r="Y123" t="s">
        <v>1523</v>
      </c>
      <c r="Z123" t="s">
        <v>1523</v>
      </c>
      <c r="AA123" t="s">
        <v>1523</v>
      </c>
      <c r="AB123" t="s">
        <v>1523</v>
      </c>
      <c r="AC123" t="s">
        <v>1523</v>
      </c>
      <c r="AD123" t="s">
        <v>1523</v>
      </c>
      <c r="AE123" t="s">
        <v>1523</v>
      </c>
      <c r="AF123" t="s">
        <v>1523</v>
      </c>
      <c r="AG123" s="288" t="s">
        <v>1523</v>
      </c>
      <c r="AH123" t="s">
        <v>1523</v>
      </c>
      <c r="AI123" t="s">
        <v>1523</v>
      </c>
      <c r="AJ123" t="s">
        <v>1523</v>
      </c>
      <c r="AK123" t="s">
        <v>1523</v>
      </c>
      <c r="AL123" t="s">
        <v>1523</v>
      </c>
    </row>
    <row r="124" spans="1:291">
      <c r="A124">
        <v>122</v>
      </c>
      <c r="U124" t="s">
        <v>1523</v>
      </c>
      <c r="V124" t="s">
        <v>1523</v>
      </c>
      <c r="W124" t="s">
        <v>1523</v>
      </c>
      <c r="X124" s="11" t="s">
        <v>1523</v>
      </c>
      <c r="Y124" t="s">
        <v>1523</v>
      </c>
      <c r="Z124" t="s">
        <v>1523</v>
      </c>
      <c r="AA124" t="s">
        <v>1523</v>
      </c>
      <c r="AB124" t="s">
        <v>1523</v>
      </c>
      <c r="AC124" t="s">
        <v>1523</v>
      </c>
      <c r="AD124" t="s">
        <v>1523</v>
      </c>
      <c r="AE124" t="s">
        <v>1523</v>
      </c>
      <c r="AF124" t="s">
        <v>1523</v>
      </c>
      <c r="AG124" s="288" t="s">
        <v>1523</v>
      </c>
      <c r="AH124" t="s">
        <v>1523</v>
      </c>
      <c r="AI124" t="s">
        <v>1523</v>
      </c>
      <c r="AJ124" t="s">
        <v>1523</v>
      </c>
      <c r="AK124" t="s">
        <v>1523</v>
      </c>
      <c r="AL124" t="s">
        <v>1523</v>
      </c>
    </row>
    <row r="125" spans="1:291">
      <c r="A125">
        <v>123</v>
      </c>
      <c r="B125">
        <v>6931309478</v>
      </c>
      <c r="C125">
        <v>167139231</v>
      </c>
      <c r="D125" s="180">
        <v>43334.692488425928</v>
      </c>
      <c r="E125" s="180">
        <v>43334.696319444447</v>
      </c>
      <c r="F125" t="s">
        <v>1181</v>
      </c>
      <c r="K125" t="s">
        <v>4405</v>
      </c>
      <c r="L125" t="s">
        <v>1525</v>
      </c>
      <c r="M125" t="s">
        <v>215</v>
      </c>
      <c r="N125" t="s">
        <v>215</v>
      </c>
      <c r="O125" t="s">
        <v>3850</v>
      </c>
      <c r="P125" t="s">
        <v>780</v>
      </c>
      <c r="Q125" t="s">
        <v>780</v>
      </c>
      <c r="R125" t="s">
        <v>4785</v>
      </c>
      <c r="U125" t="s">
        <v>1523</v>
      </c>
      <c r="V125" t="s">
        <v>1523</v>
      </c>
      <c r="W125" t="s">
        <v>1523</v>
      </c>
      <c r="X125" s="11" t="s">
        <v>1523</v>
      </c>
      <c r="Y125" t="s">
        <v>1523</v>
      </c>
      <c r="Z125" t="s">
        <v>1523</v>
      </c>
      <c r="AA125" t="s">
        <v>1523</v>
      </c>
      <c r="AB125" t="s">
        <v>1523</v>
      </c>
      <c r="AC125" t="s">
        <v>1523</v>
      </c>
      <c r="AD125" t="s">
        <v>1523</v>
      </c>
      <c r="AE125" t="s">
        <v>1523</v>
      </c>
      <c r="AF125" t="s">
        <v>1523</v>
      </c>
      <c r="AG125" s="288" t="s">
        <v>1523</v>
      </c>
      <c r="AH125" t="s">
        <v>1523</v>
      </c>
      <c r="AI125" t="s">
        <v>1523</v>
      </c>
      <c r="AJ125" t="s">
        <v>1523</v>
      </c>
      <c r="AK125" t="s">
        <v>1523</v>
      </c>
      <c r="AL125" t="s">
        <v>1523</v>
      </c>
      <c r="AV125">
        <v>5</v>
      </c>
      <c r="AW125">
        <v>5</v>
      </c>
      <c r="AX125">
        <v>5</v>
      </c>
      <c r="AY125">
        <v>5</v>
      </c>
      <c r="AZ125">
        <v>5</v>
      </c>
      <c r="CI125">
        <v>-1</v>
      </c>
      <c r="FM125">
        <v>-1</v>
      </c>
      <c r="FQ125">
        <v>-1</v>
      </c>
      <c r="FS125">
        <v>-1</v>
      </c>
      <c r="FW125">
        <v>-1</v>
      </c>
      <c r="GA125">
        <v>-2</v>
      </c>
      <c r="HS125">
        <v>1</v>
      </c>
      <c r="HT125">
        <v>1</v>
      </c>
      <c r="HU125">
        <v>1</v>
      </c>
      <c r="HV125">
        <v>2</v>
      </c>
      <c r="HW125">
        <v>4</v>
      </c>
      <c r="HX125">
        <v>2</v>
      </c>
      <c r="HY125">
        <v>2</v>
      </c>
      <c r="HZ125">
        <v>1</v>
      </c>
      <c r="IA125">
        <v>1</v>
      </c>
      <c r="IB125">
        <v>2</v>
      </c>
      <c r="IC125">
        <v>4</v>
      </c>
      <c r="ID125">
        <v>4</v>
      </c>
      <c r="IE125">
        <v>4</v>
      </c>
      <c r="IF125">
        <v>4</v>
      </c>
      <c r="IG125">
        <v>4</v>
      </c>
      <c r="IH125">
        <v>3</v>
      </c>
      <c r="II125">
        <v>4</v>
      </c>
      <c r="IJ125">
        <v>3</v>
      </c>
      <c r="IK125">
        <v>2</v>
      </c>
      <c r="IL125">
        <v>4</v>
      </c>
      <c r="IM125">
        <v>2</v>
      </c>
      <c r="IN125">
        <v>2</v>
      </c>
      <c r="IO125">
        <v>2</v>
      </c>
      <c r="IP125">
        <v>4</v>
      </c>
      <c r="IQ125">
        <v>2</v>
      </c>
      <c r="IR125">
        <v>3</v>
      </c>
      <c r="IS125">
        <v>1</v>
      </c>
      <c r="IT125">
        <v>1</v>
      </c>
      <c r="IU125">
        <v>2</v>
      </c>
      <c r="IV125">
        <v>3</v>
      </c>
      <c r="IW125">
        <v>3</v>
      </c>
      <c r="IX125">
        <v>2</v>
      </c>
      <c r="IY125">
        <v>2</v>
      </c>
      <c r="IZ125">
        <v>2</v>
      </c>
      <c r="JA125">
        <v>4</v>
      </c>
      <c r="JB125">
        <v>1</v>
      </c>
      <c r="JC125">
        <v>1</v>
      </c>
      <c r="JD125">
        <v>2</v>
      </c>
      <c r="JE125">
        <v>3</v>
      </c>
      <c r="JF125">
        <v>1</v>
      </c>
      <c r="JG125">
        <v>4</v>
      </c>
      <c r="JH125">
        <v>2</v>
      </c>
      <c r="JI125">
        <v>3</v>
      </c>
      <c r="JJ125">
        <v>3</v>
      </c>
      <c r="JK125">
        <v>3</v>
      </c>
      <c r="JL125">
        <v>2</v>
      </c>
      <c r="JM125">
        <v>2</v>
      </c>
      <c r="JN125">
        <v>1</v>
      </c>
      <c r="JO125">
        <v>2</v>
      </c>
      <c r="JP125">
        <v>1</v>
      </c>
      <c r="JQ125">
        <v>1</v>
      </c>
      <c r="JR125">
        <v>1</v>
      </c>
      <c r="JS125">
        <v>1</v>
      </c>
      <c r="JT125">
        <v>1</v>
      </c>
      <c r="JU125">
        <v>1</v>
      </c>
      <c r="JV125">
        <v>1</v>
      </c>
      <c r="JW125">
        <v>1</v>
      </c>
      <c r="JX125">
        <v>1</v>
      </c>
      <c r="JY125">
        <v>1</v>
      </c>
      <c r="JZ125">
        <v>1</v>
      </c>
      <c r="KA125">
        <v>2</v>
      </c>
      <c r="KB125">
        <v>1</v>
      </c>
      <c r="KC125">
        <v>1</v>
      </c>
      <c r="KD125">
        <v>1</v>
      </c>
      <c r="KE125">
        <v>3</v>
      </c>
    </row>
    <row r="126" spans="1:291">
      <c r="A126">
        <v>124</v>
      </c>
      <c r="B126">
        <v>6931170475</v>
      </c>
      <c r="C126">
        <v>167139231</v>
      </c>
      <c r="D126" s="180">
        <v>43334.405648148153</v>
      </c>
      <c r="E126" s="180">
        <v>43334.413807870369</v>
      </c>
      <c r="F126" t="s">
        <v>4795</v>
      </c>
      <c r="K126" t="s">
        <v>1518</v>
      </c>
      <c r="L126" t="s">
        <v>1519</v>
      </c>
      <c r="N126" t="s">
        <v>381</v>
      </c>
      <c r="O126" t="s">
        <v>975</v>
      </c>
      <c r="P126" t="s">
        <v>975</v>
      </c>
      <c r="Q126" t="s">
        <v>975</v>
      </c>
      <c r="R126" t="s">
        <v>4796</v>
      </c>
      <c r="T126">
        <v>10</v>
      </c>
      <c r="U126" t="s">
        <v>1090</v>
      </c>
      <c r="V126" t="s">
        <v>604</v>
      </c>
      <c r="W126" t="s">
        <v>4797</v>
      </c>
      <c r="X126" s="11">
        <v>43160</v>
      </c>
      <c r="Y126">
        <v>90</v>
      </c>
      <c r="Z126" t="s">
        <v>4798</v>
      </c>
      <c r="AA126" t="s">
        <v>980</v>
      </c>
      <c r="AB126" t="s">
        <v>1004</v>
      </c>
      <c r="AC126" t="s">
        <v>381</v>
      </c>
      <c r="AD126" t="s">
        <v>1523</v>
      </c>
      <c r="AE126" t="s">
        <v>1523</v>
      </c>
      <c r="AF126" t="s">
        <v>1523</v>
      </c>
      <c r="AG126" s="288" t="s">
        <v>1523</v>
      </c>
      <c r="AH126" t="s">
        <v>1523</v>
      </c>
      <c r="AI126" t="s">
        <v>1523</v>
      </c>
      <c r="AJ126" t="s">
        <v>1523</v>
      </c>
      <c r="AK126" t="s">
        <v>1523</v>
      </c>
      <c r="AL126" t="s">
        <v>1523</v>
      </c>
      <c r="AV126">
        <v>6</v>
      </c>
      <c r="AW126">
        <v>6</v>
      </c>
      <c r="AX126">
        <v>6</v>
      </c>
      <c r="AY126">
        <v>6</v>
      </c>
      <c r="AZ126">
        <v>6</v>
      </c>
      <c r="DC126">
        <v>-3</v>
      </c>
      <c r="DD126" t="s">
        <v>4799</v>
      </c>
      <c r="DY126">
        <v>-3</v>
      </c>
      <c r="DZ126" t="s">
        <v>4799</v>
      </c>
      <c r="FO126">
        <v>-3</v>
      </c>
      <c r="FP126" t="s">
        <v>4800</v>
      </c>
      <c r="FY126">
        <v>-3</v>
      </c>
      <c r="FZ126" t="s">
        <v>4799</v>
      </c>
      <c r="HS126">
        <v>2</v>
      </c>
      <c r="HT126">
        <v>1</v>
      </c>
      <c r="HU126">
        <v>3</v>
      </c>
      <c r="HV126">
        <v>3</v>
      </c>
      <c r="HW126">
        <v>4</v>
      </c>
      <c r="HX126">
        <v>1</v>
      </c>
      <c r="HY126">
        <v>2</v>
      </c>
      <c r="HZ126">
        <v>2</v>
      </c>
      <c r="IA126">
        <v>2</v>
      </c>
      <c r="IB126">
        <v>2</v>
      </c>
      <c r="IC126">
        <v>4</v>
      </c>
      <c r="ID126">
        <v>4</v>
      </c>
      <c r="IE126">
        <v>4</v>
      </c>
      <c r="IF126">
        <v>4</v>
      </c>
      <c r="IG126">
        <v>3</v>
      </c>
      <c r="IH126">
        <v>3</v>
      </c>
      <c r="II126">
        <v>1</v>
      </c>
      <c r="IJ126">
        <v>1</v>
      </c>
      <c r="IK126">
        <v>2</v>
      </c>
      <c r="IL126">
        <v>3</v>
      </c>
      <c r="IM126">
        <v>1</v>
      </c>
      <c r="IN126">
        <v>1</v>
      </c>
      <c r="IO126">
        <v>2</v>
      </c>
      <c r="IP126">
        <v>4</v>
      </c>
      <c r="IQ126">
        <v>3</v>
      </c>
      <c r="IR126">
        <v>4</v>
      </c>
      <c r="IS126">
        <v>1</v>
      </c>
      <c r="IT126">
        <v>1</v>
      </c>
      <c r="IU126">
        <v>1</v>
      </c>
      <c r="IV126">
        <v>3</v>
      </c>
      <c r="IW126">
        <v>4</v>
      </c>
      <c r="IX126">
        <v>3</v>
      </c>
      <c r="IY126">
        <v>1</v>
      </c>
      <c r="IZ126">
        <v>1</v>
      </c>
      <c r="JA126">
        <v>4</v>
      </c>
      <c r="JB126">
        <v>3</v>
      </c>
      <c r="JC126">
        <v>2</v>
      </c>
      <c r="JD126">
        <v>2</v>
      </c>
      <c r="JE126">
        <v>3</v>
      </c>
      <c r="JF126">
        <v>1</v>
      </c>
      <c r="JG126">
        <v>4</v>
      </c>
      <c r="JH126">
        <v>2</v>
      </c>
      <c r="JI126">
        <v>2</v>
      </c>
      <c r="JJ126">
        <v>3</v>
      </c>
      <c r="JK126">
        <v>2</v>
      </c>
      <c r="JL126">
        <v>1</v>
      </c>
      <c r="JM126">
        <v>1</v>
      </c>
      <c r="JN126">
        <v>1</v>
      </c>
      <c r="JO126">
        <v>1</v>
      </c>
      <c r="JP126">
        <v>1</v>
      </c>
      <c r="JQ126">
        <v>2</v>
      </c>
      <c r="JR126">
        <v>1</v>
      </c>
      <c r="JS126">
        <v>2</v>
      </c>
      <c r="JT126">
        <v>3</v>
      </c>
      <c r="JU126">
        <v>1</v>
      </c>
      <c r="JV126">
        <v>1</v>
      </c>
      <c r="JW126">
        <v>1</v>
      </c>
      <c r="JX126">
        <v>2</v>
      </c>
      <c r="JY126">
        <v>1</v>
      </c>
      <c r="JZ126">
        <v>1</v>
      </c>
      <c r="KA126">
        <v>1</v>
      </c>
      <c r="KB126">
        <v>1</v>
      </c>
      <c r="KC126">
        <v>3</v>
      </c>
      <c r="KD126">
        <v>1</v>
      </c>
      <c r="KE126">
        <v>4</v>
      </c>
    </row>
    <row r="127" spans="1:291">
      <c r="A127">
        <v>125</v>
      </c>
      <c r="B127">
        <v>6931467807</v>
      </c>
      <c r="C127">
        <v>167139231</v>
      </c>
      <c r="D127" s="180">
        <v>43334.958449074067</v>
      </c>
      <c r="E127" s="180">
        <v>43334.971759259257</v>
      </c>
      <c r="F127" t="s">
        <v>4776</v>
      </c>
      <c r="K127" t="s">
        <v>1505</v>
      </c>
      <c r="L127" t="s">
        <v>502</v>
      </c>
      <c r="M127" t="s">
        <v>209</v>
      </c>
      <c r="N127" t="s">
        <v>209</v>
      </c>
      <c r="O127" t="s">
        <v>2365</v>
      </c>
      <c r="P127" t="s">
        <v>2365</v>
      </c>
      <c r="Q127" t="s">
        <v>974</v>
      </c>
      <c r="R127" t="s">
        <v>4777</v>
      </c>
      <c r="U127" t="s">
        <v>1090</v>
      </c>
      <c r="V127" t="s">
        <v>4778</v>
      </c>
      <c r="W127" t="s">
        <v>4779</v>
      </c>
      <c r="X127" s="11">
        <v>43309</v>
      </c>
      <c r="Y127">
        <v>14</v>
      </c>
      <c r="Z127" t="s">
        <v>4780</v>
      </c>
      <c r="AA127" t="s">
        <v>3015</v>
      </c>
      <c r="AB127" t="s">
        <v>4781</v>
      </c>
      <c r="AC127" t="s">
        <v>209</v>
      </c>
      <c r="AD127" t="s">
        <v>1523</v>
      </c>
      <c r="AE127" t="s">
        <v>1523</v>
      </c>
      <c r="AF127" t="s">
        <v>1523</v>
      </c>
      <c r="AG127" s="288" t="s">
        <v>1523</v>
      </c>
      <c r="AH127" t="s">
        <v>1523</v>
      </c>
      <c r="AI127" t="s">
        <v>1523</v>
      </c>
      <c r="AJ127" t="s">
        <v>1523</v>
      </c>
      <c r="AK127" t="s">
        <v>1523</v>
      </c>
      <c r="AL127" t="s">
        <v>1523</v>
      </c>
      <c r="AV127">
        <v>5</v>
      </c>
      <c r="AW127">
        <v>6</v>
      </c>
      <c r="AX127">
        <v>7</v>
      </c>
      <c r="AY127">
        <v>6</v>
      </c>
      <c r="AZ127">
        <v>5</v>
      </c>
      <c r="BE127">
        <v>-2</v>
      </c>
      <c r="BF127" t="s">
        <v>4782</v>
      </c>
      <c r="BY127">
        <v>1</v>
      </c>
      <c r="CA127">
        <v>1</v>
      </c>
      <c r="CI127">
        <v>1</v>
      </c>
      <c r="CK127">
        <v>-1</v>
      </c>
      <c r="CU127">
        <v>-1</v>
      </c>
      <c r="DA127">
        <v>-1</v>
      </c>
      <c r="DC127">
        <v>-2</v>
      </c>
      <c r="DE127">
        <v>2</v>
      </c>
      <c r="DQ127">
        <v>2</v>
      </c>
      <c r="DU127">
        <v>2</v>
      </c>
      <c r="DW127">
        <v>-2</v>
      </c>
      <c r="DY127">
        <v>1</v>
      </c>
      <c r="EA127">
        <v>-3</v>
      </c>
      <c r="EC127">
        <v>-1</v>
      </c>
      <c r="EK127">
        <v>-3</v>
      </c>
      <c r="EQ127">
        <v>2</v>
      </c>
      <c r="EY127">
        <v>2</v>
      </c>
      <c r="FA127">
        <v>1</v>
      </c>
      <c r="FC127">
        <v>3</v>
      </c>
      <c r="FO127">
        <v>1</v>
      </c>
      <c r="FQ127">
        <v>-2</v>
      </c>
      <c r="FY127">
        <v>-3</v>
      </c>
      <c r="GE127">
        <v>-3</v>
      </c>
      <c r="GI127">
        <v>-2</v>
      </c>
      <c r="GS127">
        <v>-2</v>
      </c>
      <c r="HS127">
        <v>2</v>
      </c>
      <c r="HT127">
        <v>1</v>
      </c>
      <c r="HU127">
        <v>4</v>
      </c>
      <c r="HV127">
        <v>3</v>
      </c>
      <c r="HW127">
        <v>3</v>
      </c>
      <c r="HX127">
        <v>1</v>
      </c>
      <c r="HY127">
        <v>2</v>
      </c>
      <c r="HZ127">
        <v>3</v>
      </c>
      <c r="IA127">
        <v>2</v>
      </c>
      <c r="IB127">
        <v>2</v>
      </c>
      <c r="IC127">
        <v>4</v>
      </c>
      <c r="ID127">
        <v>4</v>
      </c>
      <c r="IE127">
        <v>4</v>
      </c>
      <c r="IF127">
        <v>2</v>
      </c>
      <c r="IG127">
        <v>3</v>
      </c>
      <c r="IH127">
        <v>4</v>
      </c>
      <c r="II127">
        <v>3</v>
      </c>
      <c r="IJ127">
        <v>3</v>
      </c>
      <c r="IK127">
        <v>3</v>
      </c>
      <c r="IL127">
        <v>3</v>
      </c>
      <c r="IM127">
        <v>1</v>
      </c>
      <c r="IN127">
        <v>2</v>
      </c>
      <c r="IO127">
        <v>3</v>
      </c>
      <c r="IP127">
        <v>4</v>
      </c>
      <c r="IQ127">
        <v>4</v>
      </c>
      <c r="IR127">
        <v>3</v>
      </c>
      <c r="IS127">
        <v>1</v>
      </c>
      <c r="IT127">
        <v>2</v>
      </c>
      <c r="IU127">
        <v>3</v>
      </c>
      <c r="IV127">
        <v>4</v>
      </c>
      <c r="IW127">
        <v>4</v>
      </c>
      <c r="IX127">
        <v>2</v>
      </c>
      <c r="IY127">
        <v>3</v>
      </c>
      <c r="IZ127">
        <v>1</v>
      </c>
      <c r="JA127">
        <v>3</v>
      </c>
      <c r="JB127">
        <v>3</v>
      </c>
      <c r="JC127">
        <v>3</v>
      </c>
      <c r="JD127">
        <v>2</v>
      </c>
      <c r="JE127">
        <v>2</v>
      </c>
      <c r="JF127">
        <v>2</v>
      </c>
      <c r="JG127">
        <v>3</v>
      </c>
      <c r="JH127">
        <v>3</v>
      </c>
      <c r="JI127">
        <v>3</v>
      </c>
      <c r="JJ127">
        <v>2</v>
      </c>
      <c r="JK127">
        <v>1</v>
      </c>
      <c r="JL127">
        <v>2</v>
      </c>
      <c r="JM127">
        <v>1</v>
      </c>
      <c r="JN127">
        <v>2</v>
      </c>
      <c r="JO127">
        <v>3</v>
      </c>
      <c r="JP127">
        <v>2</v>
      </c>
      <c r="JQ127">
        <v>3</v>
      </c>
      <c r="JR127">
        <v>3</v>
      </c>
      <c r="JS127">
        <v>2</v>
      </c>
      <c r="JT127">
        <v>2</v>
      </c>
      <c r="JU127">
        <v>3</v>
      </c>
      <c r="JV127">
        <v>3</v>
      </c>
      <c r="JW127">
        <v>1</v>
      </c>
      <c r="JX127">
        <v>2</v>
      </c>
      <c r="JY127">
        <v>4</v>
      </c>
      <c r="JZ127">
        <v>2</v>
      </c>
      <c r="KA127">
        <v>2</v>
      </c>
      <c r="KB127">
        <v>1</v>
      </c>
      <c r="KC127">
        <v>2</v>
      </c>
      <c r="KD127">
        <v>2</v>
      </c>
      <c r="KE127">
        <v>3</v>
      </c>
    </row>
    <row r="128" spans="1:291">
      <c r="A128">
        <v>126</v>
      </c>
      <c r="B128">
        <v>6937677092</v>
      </c>
      <c r="C128">
        <v>174803479</v>
      </c>
      <c r="D128" s="180">
        <v>43353.571423611109</v>
      </c>
      <c r="E128" s="180">
        <v>43353.577060185176</v>
      </c>
      <c r="F128" t="s">
        <v>1181</v>
      </c>
      <c r="G128" t="s">
        <v>1515</v>
      </c>
      <c r="H128" t="s">
        <v>630</v>
      </c>
      <c r="I128" t="s">
        <v>1512</v>
      </c>
      <c r="K128" t="s">
        <v>630</v>
      </c>
      <c r="L128" t="s">
        <v>1512</v>
      </c>
      <c r="M128" t="s">
        <v>203</v>
      </c>
      <c r="N128" t="s">
        <v>203</v>
      </c>
      <c r="O128" t="s">
        <v>781</v>
      </c>
      <c r="P128" t="s">
        <v>781</v>
      </c>
      <c r="Q128" t="s">
        <v>781</v>
      </c>
      <c r="R128" t="s">
        <v>781</v>
      </c>
      <c r="U128" t="s">
        <v>1523</v>
      </c>
      <c r="V128" t="s">
        <v>1523</v>
      </c>
      <c r="W128" t="s">
        <v>1523</v>
      </c>
      <c r="X128" s="11" t="s">
        <v>1523</v>
      </c>
      <c r="Y128" t="s">
        <v>1523</v>
      </c>
      <c r="Z128" t="s">
        <v>1523</v>
      </c>
      <c r="AA128" t="s">
        <v>1523</v>
      </c>
      <c r="AB128" t="s">
        <v>1523</v>
      </c>
      <c r="AC128" t="s">
        <v>1523</v>
      </c>
      <c r="AD128" t="s">
        <v>1523</v>
      </c>
      <c r="AE128" t="s">
        <v>1523</v>
      </c>
      <c r="AF128" t="s">
        <v>1523</v>
      </c>
      <c r="AG128" s="288" t="s">
        <v>1523</v>
      </c>
      <c r="AH128" t="s">
        <v>1523</v>
      </c>
      <c r="AI128" t="s">
        <v>1523</v>
      </c>
      <c r="AJ128" t="s">
        <v>1523</v>
      </c>
      <c r="AK128" t="s">
        <v>1523</v>
      </c>
      <c r="AL128" t="s">
        <v>1523</v>
      </c>
      <c r="AV128">
        <v>5</v>
      </c>
      <c r="AW128">
        <v>5</v>
      </c>
      <c r="AX128">
        <v>6</v>
      </c>
      <c r="AY128">
        <v>4</v>
      </c>
      <c r="AZ128">
        <v>5</v>
      </c>
      <c r="GS128">
        <v>2</v>
      </c>
      <c r="HS128">
        <v>3</v>
      </c>
      <c r="HT128">
        <v>1</v>
      </c>
      <c r="HU128">
        <v>3</v>
      </c>
      <c r="HV128">
        <v>3</v>
      </c>
      <c r="HW128">
        <v>4</v>
      </c>
      <c r="HX128">
        <v>1</v>
      </c>
      <c r="HY128">
        <v>3</v>
      </c>
      <c r="HZ128">
        <v>3</v>
      </c>
      <c r="IA128">
        <v>2</v>
      </c>
      <c r="IB128">
        <v>2</v>
      </c>
      <c r="IC128">
        <v>4</v>
      </c>
      <c r="ID128">
        <v>4</v>
      </c>
      <c r="IE128">
        <v>3</v>
      </c>
      <c r="IF128">
        <v>1</v>
      </c>
      <c r="IG128">
        <v>3</v>
      </c>
      <c r="IH128">
        <v>4</v>
      </c>
      <c r="II128">
        <v>4</v>
      </c>
      <c r="IJ128">
        <v>4</v>
      </c>
      <c r="IK128">
        <v>1</v>
      </c>
      <c r="IL128">
        <v>3</v>
      </c>
      <c r="IM128">
        <v>1</v>
      </c>
      <c r="IN128">
        <v>1</v>
      </c>
      <c r="IO128">
        <v>3</v>
      </c>
      <c r="IP128">
        <v>4</v>
      </c>
      <c r="IQ128">
        <v>4</v>
      </c>
      <c r="IR128">
        <v>3</v>
      </c>
      <c r="IS128">
        <v>1</v>
      </c>
      <c r="IT128">
        <v>1</v>
      </c>
      <c r="IU128">
        <v>3</v>
      </c>
      <c r="IV128">
        <v>4</v>
      </c>
      <c r="IW128">
        <v>4</v>
      </c>
      <c r="IX128">
        <v>1</v>
      </c>
      <c r="IY128">
        <v>2</v>
      </c>
      <c r="IZ128">
        <v>1</v>
      </c>
      <c r="JA128">
        <v>1</v>
      </c>
      <c r="JB128">
        <v>3</v>
      </c>
      <c r="JC128">
        <v>3</v>
      </c>
      <c r="JD128">
        <v>1</v>
      </c>
      <c r="JE128">
        <v>1</v>
      </c>
      <c r="JF128">
        <v>3</v>
      </c>
      <c r="JG128">
        <v>4</v>
      </c>
      <c r="JH128">
        <v>2</v>
      </c>
      <c r="JI128">
        <v>4</v>
      </c>
      <c r="JJ128">
        <v>4</v>
      </c>
      <c r="JK128">
        <v>3</v>
      </c>
      <c r="JL128">
        <v>3</v>
      </c>
      <c r="JM128">
        <v>2</v>
      </c>
      <c r="JN128">
        <v>1</v>
      </c>
      <c r="JO128">
        <v>1</v>
      </c>
      <c r="JP128">
        <v>3</v>
      </c>
      <c r="JQ128">
        <v>4</v>
      </c>
      <c r="JR128">
        <v>2</v>
      </c>
      <c r="JS128">
        <v>4</v>
      </c>
      <c r="JT128">
        <v>2</v>
      </c>
      <c r="JU128">
        <v>2</v>
      </c>
      <c r="JV128">
        <v>4</v>
      </c>
      <c r="JW128">
        <v>2</v>
      </c>
      <c r="JX128">
        <v>1</v>
      </c>
      <c r="JY128">
        <v>1</v>
      </c>
      <c r="JZ128">
        <v>3</v>
      </c>
      <c r="KA128">
        <v>2</v>
      </c>
      <c r="KB128">
        <v>2</v>
      </c>
      <c r="KC128">
        <v>3</v>
      </c>
      <c r="KD128">
        <v>1</v>
      </c>
      <c r="KE128">
        <v>4</v>
      </c>
    </row>
    <row r="129" spans="1:291">
      <c r="A129">
        <v>127</v>
      </c>
      <c r="B129">
        <v>6931297502</v>
      </c>
      <c r="C129">
        <v>167139231</v>
      </c>
      <c r="D129" s="180">
        <v>43334.67527777778</v>
      </c>
      <c r="E129" s="180">
        <v>43334.685613425929</v>
      </c>
      <c r="F129" t="s">
        <v>1181</v>
      </c>
      <c r="K129" t="s">
        <v>1492</v>
      </c>
      <c r="L129" t="s">
        <v>659</v>
      </c>
      <c r="M129" t="s">
        <v>209</v>
      </c>
      <c r="N129" t="s">
        <v>209</v>
      </c>
      <c r="O129" t="s">
        <v>798</v>
      </c>
      <c r="P129" t="s">
        <v>799</v>
      </c>
      <c r="Q129" t="s">
        <v>799</v>
      </c>
      <c r="R129" t="s">
        <v>209</v>
      </c>
      <c r="S129" t="s">
        <v>451</v>
      </c>
      <c r="T129" t="s">
        <v>209</v>
      </c>
      <c r="U129" t="s">
        <v>1523</v>
      </c>
      <c r="V129" t="s">
        <v>1523</v>
      </c>
      <c r="W129" t="s">
        <v>1523</v>
      </c>
      <c r="X129" s="11" t="s">
        <v>1523</v>
      </c>
      <c r="Y129" t="s">
        <v>1523</v>
      </c>
      <c r="Z129" t="s">
        <v>1523</v>
      </c>
      <c r="AA129" t="s">
        <v>1523</v>
      </c>
      <c r="AB129" t="s">
        <v>1523</v>
      </c>
      <c r="AC129" t="s">
        <v>1523</v>
      </c>
      <c r="AD129" t="s">
        <v>1523</v>
      </c>
      <c r="AE129" t="s">
        <v>1523</v>
      </c>
      <c r="AF129" t="s">
        <v>1523</v>
      </c>
      <c r="AG129" s="288" t="s">
        <v>1523</v>
      </c>
      <c r="AH129" t="s">
        <v>1523</v>
      </c>
      <c r="AI129" t="s">
        <v>1523</v>
      </c>
      <c r="AJ129" t="s">
        <v>1523</v>
      </c>
      <c r="AK129" t="s">
        <v>1523</v>
      </c>
      <c r="AL129" t="s">
        <v>1523</v>
      </c>
      <c r="AV129">
        <v>5</v>
      </c>
      <c r="AW129">
        <v>5</v>
      </c>
      <c r="AX129">
        <v>5</v>
      </c>
      <c r="AY129">
        <v>5</v>
      </c>
      <c r="AZ129">
        <v>3</v>
      </c>
      <c r="CU129">
        <v>-3</v>
      </c>
      <c r="CV129" t="s">
        <v>4793</v>
      </c>
      <c r="HC129">
        <v>-2</v>
      </c>
      <c r="HD129" t="s">
        <v>4794</v>
      </c>
      <c r="HS129">
        <v>2</v>
      </c>
      <c r="HT129">
        <v>3</v>
      </c>
      <c r="HU129">
        <v>2</v>
      </c>
      <c r="HV129">
        <v>2</v>
      </c>
      <c r="HW129">
        <v>3</v>
      </c>
      <c r="HX129">
        <v>2</v>
      </c>
      <c r="HY129">
        <v>4</v>
      </c>
      <c r="HZ129">
        <v>2</v>
      </c>
      <c r="IA129">
        <v>4</v>
      </c>
      <c r="IB129">
        <v>4</v>
      </c>
      <c r="IC129">
        <v>4</v>
      </c>
      <c r="ID129">
        <v>4</v>
      </c>
      <c r="IE129">
        <v>4</v>
      </c>
      <c r="IF129">
        <v>1</v>
      </c>
      <c r="IG129">
        <v>1</v>
      </c>
      <c r="IH129">
        <v>3</v>
      </c>
      <c r="II129">
        <v>3</v>
      </c>
      <c r="IJ129">
        <v>4</v>
      </c>
      <c r="IK129">
        <v>4</v>
      </c>
      <c r="IL129">
        <v>3</v>
      </c>
      <c r="IM129">
        <v>3</v>
      </c>
      <c r="IN129">
        <v>2</v>
      </c>
      <c r="IO129">
        <v>2</v>
      </c>
      <c r="IP129">
        <v>3</v>
      </c>
      <c r="IQ129">
        <v>3</v>
      </c>
      <c r="IR129">
        <v>3</v>
      </c>
      <c r="IS129">
        <v>1</v>
      </c>
      <c r="IT129">
        <v>2</v>
      </c>
      <c r="IU129">
        <v>3</v>
      </c>
      <c r="IV129">
        <v>2</v>
      </c>
      <c r="IW129">
        <v>3</v>
      </c>
      <c r="IX129">
        <v>1</v>
      </c>
      <c r="IY129">
        <v>3</v>
      </c>
      <c r="IZ129">
        <v>3</v>
      </c>
      <c r="JA129">
        <v>3</v>
      </c>
      <c r="JB129">
        <v>3</v>
      </c>
      <c r="JC129">
        <v>3</v>
      </c>
      <c r="JD129">
        <v>3</v>
      </c>
      <c r="JE129">
        <v>4</v>
      </c>
      <c r="JF129">
        <v>2</v>
      </c>
      <c r="JG129">
        <v>3</v>
      </c>
      <c r="JH129">
        <v>4</v>
      </c>
      <c r="JI129">
        <v>4</v>
      </c>
      <c r="JJ129">
        <v>4</v>
      </c>
      <c r="JK129">
        <v>3</v>
      </c>
      <c r="JL129">
        <v>3</v>
      </c>
      <c r="JM129">
        <v>4</v>
      </c>
      <c r="JN129">
        <v>4</v>
      </c>
      <c r="JO129">
        <v>3</v>
      </c>
      <c r="JP129">
        <v>4</v>
      </c>
      <c r="JQ129">
        <v>4</v>
      </c>
      <c r="JR129">
        <v>4</v>
      </c>
      <c r="JS129">
        <v>2</v>
      </c>
      <c r="JT129">
        <v>3</v>
      </c>
      <c r="JU129">
        <v>3</v>
      </c>
      <c r="JV129">
        <v>4</v>
      </c>
      <c r="JW129">
        <v>4</v>
      </c>
      <c r="JX129">
        <v>4</v>
      </c>
      <c r="JY129">
        <v>4</v>
      </c>
      <c r="JZ129">
        <v>3</v>
      </c>
      <c r="KA129">
        <v>3</v>
      </c>
      <c r="KB129">
        <v>3</v>
      </c>
      <c r="KC129">
        <v>3</v>
      </c>
      <c r="KD129">
        <v>3</v>
      </c>
      <c r="KE129">
        <v>3</v>
      </c>
    </row>
    <row r="130" spans="1:291">
      <c r="A130">
        <v>128</v>
      </c>
      <c r="B130">
        <v>6931304872</v>
      </c>
      <c r="C130">
        <v>167139231</v>
      </c>
      <c r="D130" s="180">
        <v>43334.685289351852</v>
      </c>
      <c r="E130" s="180">
        <v>43334.694976851853</v>
      </c>
      <c r="F130" t="s">
        <v>1181</v>
      </c>
      <c r="K130" t="s">
        <v>1499</v>
      </c>
      <c r="L130" t="s">
        <v>4790</v>
      </c>
      <c r="M130" t="s">
        <v>209</v>
      </c>
      <c r="N130" t="s">
        <v>381</v>
      </c>
      <c r="O130" t="s">
        <v>975</v>
      </c>
      <c r="P130" t="s">
        <v>975</v>
      </c>
      <c r="Q130" t="s">
        <v>975</v>
      </c>
      <c r="R130" t="s">
        <v>3085</v>
      </c>
      <c r="S130" t="s">
        <v>1887</v>
      </c>
      <c r="T130" t="s">
        <v>4791</v>
      </c>
      <c r="U130" t="s">
        <v>1523</v>
      </c>
      <c r="V130" t="s">
        <v>1523</v>
      </c>
      <c r="W130" t="s">
        <v>1523</v>
      </c>
      <c r="X130" s="11" t="s">
        <v>1523</v>
      </c>
      <c r="Y130" t="s">
        <v>1523</v>
      </c>
      <c r="Z130" t="s">
        <v>1523</v>
      </c>
      <c r="AA130" t="s">
        <v>1523</v>
      </c>
      <c r="AB130" t="s">
        <v>1523</v>
      </c>
      <c r="AC130" t="s">
        <v>1523</v>
      </c>
      <c r="AD130" t="s">
        <v>1523</v>
      </c>
      <c r="AE130" t="s">
        <v>1523</v>
      </c>
      <c r="AF130" t="s">
        <v>1523</v>
      </c>
      <c r="AG130" s="288" t="s">
        <v>1523</v>
      </c>
      <c r="AH130" t="s">
        <v>1523</v>
      </c>
      <c r="AI130" t="s">
        <v>1523</v>
      </c>
      <c r="AJ130" t="s">
        <v>1523</v>
      </c>
      <c r="AK130" t="s">
        <v>1523</v>
      </c>
      <c r="AL130" t="s">
        <v>1523</v>
      </c>
      <c r="AV130">
        <v>6</v>
      </c>
      <c r="AW130">
        <v>6</v>
      </c>
      <c r="AX130">
        <v>6</v>
      </c>
      <c r="AY130">
        <v>6</v>
      </c>
      <c r="AZ130">
        <v>6</v>
      </c>
      <c r="FM130">
        <v>-1</v>
      </c>
      <c r="FN130" t="s">
        <v>4792</v>
      </c>
      <c r="HS130">
        <v>2</v>
      </c>
      <c r="HT130">
        <v>1</v>
      </c>
      <c r="HU130">
        <v>3</v>
      </c>
      <c r="HV130">
        <v>2</v>
      </c>
      <c r="HW130">
        <v>4</v>
      </c>
      <c r="HX130">
        <v>1</v>
      </c>
      <c r="HY130">
        <v>2</v>
      </c>
      <c r="HZ130">
        <v>2</v>
      </c>
      <c r="IA130">
        <v>1</v>
      </c>
      <c r="IB130">
        <v>1</v>
      </c>
      <c r="IC130">
        <v>4</v>
      </c>
      <c r="ID130">
        <v>4</v>
      </c>
      <c r="IE130">
        <v>4</v>
      </c>
      <c r="IF130">
        <v>2</v>
      </c>
      <c r="IG130">
        <v>2</v>
      </c>
      <c r="IH130">
        <v>2</v>
      </c>
      <c r="II130">
        <v>3</v>
      </c>
      <c r="IJ130">
        <v>2</v>
      </c>
      <c r="IK130">
        <v>2</v>
      </c>
      <c r="IL130">
        <v>3</v>
      </c>
      <c r="IM130">
        <v>1</v>
      </c>
      <c r="IN130">
        <v>1</v>
      </c>
      <c r="IO130">
        <v>2</v>
      </c>
      <c r="IP130">
        <v>4</v>
      </c>
      <c r="IQ130">
        <v>3</v>
      </c>
      <c r="IR130">
        <v>3</v>
      </c>
      <c r="IS130">
        <v>2</v>
      </c>
      <c r="IT130">
        <v>1</v>
      </c>
      <c r="IU130">
        <v>1</v>
      </c>
      <c r="IV130">
        <v>2</v>
      </c>
      <c r="IW130">
        <v>4</v>
      </c>
      <c r="IX130">
        <v>2</v>
      </c>
      <c r="IY130">
        <v>2</v>
      </c>
      <c r="IZ130">
        <v>1</v>
      </c>
      <c r="JA130">
        <v>2</v>
      </c>
      <c r="JB130">
        <v>2</v>
      </c>
      <c r="JC130">
        <v>3</v>
      </c>
      <c r="JD130">
        <v>2</v>
      </c>
      <c r="JE130">
        <v>2</v>
      </c>
      <c r="JF130">
        <v>1</v>
      </c>
      <c r="JG130">
        <v>4</v>
      </c>
      <c r="JH130">
        <v>3</v>
      </c>
      <c r="JI130">
        <v>2</v>
      </c>
      <c r="JJ130">
        <v>2</v>
      </c>
      <c r="JK130">
        <v>2</v>
      </c>
      <c r="JL130">
        <v>1</v>
      </c>
      <c r="JM130">
        <v>2</v>
      </c>
      <c r="JN130">
        <v>1</v>
      </c>
      <c r="JO130">
        <v>1</v>
      </c>
      <c r="JP130">
        <v>2</v>
      </c>
      <c r="JQ130">
        <v>3</v>
      </c>
      <c r="JR130">
        <v>2</v>
      </c>
      <c r="JS130">
        <v>2</v>
      </c>
      <c r="JT130">
        <v>3</v>
      </c>
      <c r="JU130">
        <v>2</v>
      </c>
      <c r="JV130">
        <v>2</v>
      </c>
      <c r="JW130">
        <v>2</v>
      </c>
      <c r="JX130">
        <v>2</v>
      </c>
      <c r="JY130">
        <v>2</v>
      </c>
      <c r="JZ130">
        <v>2</v>
      </c>
      <c r="KA130">
        <v>2</v>
      </c>
      <c r="KB130">
        <v>2</v>
      </c>
      <c r="KC130">
        <v>2</v>
      </c>
      <c r="KD130">
        <v>2</v>
      </c>
      <c r="KE130">
        <v>4</v>
      </c>
    </row>
    <row r="131" spans="1:291">
      <c r="A131">
        <v>129</v>
      </c>
      <c r="B131">
        <v>6931738293</v>
      </c>
      <c r="C131">
        <v>167139231</v>
      </c>
      <c r="D131" s="180">
        <v>43335.688333333332</v>
      </c>
      <c r="E131" s="180">
        <v>43335.697094907409</v>
      </c>
      <c r="F131" t="s">
        <v>1181</v>
      </c>
      <c r="K131" t="s">
        <v>1328</v>
      </c>
      <c r="L131" t="s">
        <v>1272</v>
      </c>
      <c r="M131" t="s">
        <v>209</v>
      </c>
      <c r="N131" t="s">
        <v>209</v>
      </c>
      <c r="O131" t="s">
        <v>799</v>
      </c>
      <c r="P131" t="s">
        <v>799</v>
      </c>
      <c r="Q131" t="s">
        <v>799</v>
      </c>
      <c r="R131" t="s">
        <v>799</v>
      </c>
      <c r="U131" t="s">
        <v>1523</v>
      </c>
      <c r="V131" t="s">
        <v>1523</v>
      </c>
      <c r="W131" t="s">
        <v>1523</v>
      </c>
      <c r="X131" s="11" t="s">
        <v>1523</v>
      </c>
      <c r="Y131" t="s">
        <v>1523</v>
      </c>
      <c r="Z131" t="s">
        <v>1523</v>
      </c>
      <c r="AA131" t="s">
        <v>1523</v>
      </c>
      <c r="AB131" t="s">
        <v>1523</v>
      </c>
      <c r="AC131" t="s">
        <v>1523</v>
      </c>
      <c r="AD131" t="s">
        <v>1523</v>
      </c>
      <c r="AE131" t="s">
        <v>1523</v>
      </c>
      <c r="AF131" t="s">
        <v>1523</v>
      </c>
      <c r="AG131" s="288" t="s">
        <v>1523</v>
      </c>
      <c r="AH131" t="s">
        <v>1523</v>
      </c>
      <c r="AI131" t="s">
        <v>1523</v>
      </c>
      <c r="AJ131" t="s">
        <v>1523</v>
      </c>
      <c r="AK131" t="s">
        <v>1523</v>
      </c>
      <c r="AL131" t="s">
        <v>1523</v>
      </c>
      <c r="AV131">
        <v>6</v>
      </c>
      <c r="AW131">
        <v>6</v>
      </c>
      <c r="AX131">
        <v>6</v>
      </c>
      <c r="AY131">
        <v>6</v>
      </c>
      <c r="AZ131">
        <v>6</v>
      </c>
      <c r="BQ131">
        <v>-3</v>
      </c>
      <c r="BR131" t="s">
        <v>4772</v>
      </c>
      <c r="HS131">
        <v>2</v>
      </c>
      <c r="HT131">
        <v>1</v>
      </c>
      <c r="HU131">
        <v>3</v>
      </c>
      <c r="HV131">
        <v>2</v>
      </c>
      <c r="HW131">
        <v>3</v>
      </c>
      <c r="HX131">
        <v>1</v>
      </c>
      <c r="HY131">
        <v>3</v>
      </c>
      <c r="HZ131">
        <v>3</v>
      </c>
      <c r="IA131">
        <v>1</v>
      </c>
      <c r="IB131">
        <v>1</v>
      </c>
      <c r="IC131">
        <v>4</v>
      </c>
      <c r="ID131">
        <v>3</v>
      </c>
      <c r="IE131">
        <v>3</v>
      </c>
      <c r="IF131">
        <v>2</v>
      </c>
      <c r="IG131">
        <v>3</v>
      </c>
      <c r="IH131">
        <v>3</v>
      </c>
      <c r="II131">
        <v>2</v>
      </c>
      <c r="IJ131">
        <v>3</v>
      </c>
      <c r="IK131">
        <v>2</v>
      </c>
      <c r="IL131">
        <v>3</v>
      </c>
      <c r="IM131">
        <v>1</v>
      </c>
      <c r="IN131">
        <v>2</v>
      </c>
      <c r="IO131">
        <v>2</v>
      </c>
      <c r="IP131">
        <v>4</v>
      </c>
      <c r="IQ131">
        <v>3</v>
      </c>
      <c r="IR131">
        <v>3</v>
      </c>
      <c r="IS131">
        <v>1</v>
      </c>
      <c r="IT131">
        <v>1</v>
      </c>
      <c r="IU131">
        <v>2</v>
      </c>
      <c r="IV131">
        <v>3</v>
      </c>
      <c r="IW131">
        <v>3</v>
      </c>
      <c r="IX131">
        <v>3</v>
      </c>
      <c r="IY131">
        <v>2</v>
      </c>
      <c r="IZ131">
        <v>3</v>
      </c>
      <c r="JA131">
        <v>3</v>
      </c>
      <c r="JB131">
        <v>2</v>
      </c>
      <c r="JC131">
        <v>3</v>
      </c>
      <c r="JD131">
        <v>2</v>
      </c>
      <c r="JE131">
        <v>1</v>
      </c>
      <c r="JF131">
        <v>1</v>
      </c>
      <c r="JG131">
        <v>3</v>
      </c>
      <c r="JH131">
        <v>3</v>
      </c>
      <c r="JI131">
        <v>3</v>
      </c>
      <c r="JJ131">
        <v>3</v>
      </c>
      <c r="JK131">
        <v>4</v>
      </c>
      <c r="JL131">
        <v>1</v>
      </c>
      <c r="JM131">
        <v>1</v>
      </c>
      <c r="JN131">
        <v>1</v>
      </c>
      <c r="JO131">
        <v>2</v>
      </c>
      <c r="JP131">
        <v>2</v>
      </c>
      <c r="JQ131">
        <v>2</v>
      </c>
      <c r="JR131">
        <v>1</v>
      </c>
      <c r="JS131">
        <v>2</v>
      </c>
      <c r="JT131">
        <v>3</v>
      </c>
      <c r="JU131">
        <v>3</v>
      </c>
      <c r="JV131">
        <v>2</v>
      </c>
      <c r="JW131">
        <v>1</v>
      </c>
      <c r="JX131">
        <v>1</v>
      </c>
      <c r="JY131">
        <v>1</v>
      </c>
      <c r="JZ131">
        <v>2</v>
      </c>
      <c r="KA131">
        <v>1</v>
      </c>
      <c r="KB131">
        <v>1</v>
      </c>
      <c r="KC131">
        <v>2</v>
      </c>
      <c r="KD131">
        <v>1</v>
      </c>
      <c r="KE131">
        <v>3</v>
      </c>
    </row>
    <row r="132" spans="1:291">
      <c r="A132">
        <v>130</v>
      </c>
      <c r="B132">
        <v>6932058839</v>
      </c>
      <c r="C132">
        <v>174803479</v>
      </c>
      <c r="D132" s="180">
        <v>43336.546041666668</v>
      </c>
      <c r="E132" s="180">
        <v>43336.552025462966</v>
      </c>
      <c r="F132" t="s">
        <v>4827</v>
      </c>
      <c r="G132" t="s">
        <v>4828</v>
      </c>
      <c r="H132" t="s">
        <v>1518</v>
      </c>
      <c r="I132" t="s">
        <v>714</v>
      </c>
      <c r="K132" t="s">
        <v>1518</v>
      </c>
      <c r="L132" t="s">
        <v>714</v>
      </c>
      <c r="M132" t="s">
        <v>209</v>
      </c>
      <c r="N132" t="s">
        <v>209</v>
      </c>
      <c r="O132" t="s">
        <v>798</v>
      </c>
      <c r="P132" t="s">
        <v>798</v>
      </c>
      <c r="Q132" t="s">
        <v>798</v>
      </c>
      <c r="R132" t="s">
        <v>974</v>
      </c>
      <c r="T132" t="s">
        <v>209</v>
      </c>
      <c r="U132" t="s">
        <v>1523</v>
      </c>
      <c r="V132" t="s">
        <v>1523</v>
      </c>
      <c r="W132" t="s">
        <v>1523</v>
      </c>
      <c r="X132" s="11" t="s">
        <v>1523</v>
      </c>
      <c r="Y132" t="s">
        <v>1523</v>
      </c>
      <c r="Z132" t="s">
        <v>1523</v>
      </c>
      <c r="AA132" t="s">
        <v>1523</v>
      </c>
      <c r="AB132" t="s">
        <v>1523</v>
      </c>
      <c r="AC132" t="s">
        <v>1523</v>
      </c>
      <c r="AD132" t="s">
        <v>1523</v>
      </c>
      <c r="AE132" t="s">
        <v>1523</v>
      </c>
      <c r="AF132" t="s">
        <v>1523</v>
      </c>
      <c r="AG132" s="288" t="s">
        <v>1523</v>
      </c>
      <c r="AH132" t="s">
        <v>1523</v>
      </c>
      <c r="AI132" t="s">
        <v>1523</v>
      </c>
      <c r="AJ132" t="s">
        <v>1523</v>
      </c>
      <c r="AK132" t="s">
        <v>1523</v>
      </c>
      <c r="AL132" t="s">
        <v>1523</v>
      </c>
      <c r="AV132">
        <v>4</v>
      </c>
      <c r="AW132">
        <v>4</v>
      </c>
      <c r="AX132">
        <v>5</v>
      </c>
      <c r="AY132">
        <v>3</v>
      </c>
      <c r="AZ132">
        <v>4</v>
      </c>
      <c r="HS132">
        <v>2</v>
      </c>
      <c r="HT132">
        <v>2</v>
      </c>
      <c r="HU132">
        <v>3</v>
      </c>
      <c r="HV132">
        <v>3</v>
      </c>
      <c r="HW132">
        <v>2</v>
      </c>
      <c r="HX132">
        <v>3</v>
      </c>
      <c r="HY132">
        <v>2</v>
      </c>
      <c r="HZ132">
        <v>2</v>
      </c>
      <c r="IA132">
        <v>2</v>
      </c>
      <c r="IB132">
        <v>2</v>
      </c>
      <c r="IC132">
        <v>3</v>
      </c>
      <c r="ID132">
        <v>3</v>
      </c>
      <c r="IE132">
        <v>3</v>
      </c>
      <c r="IF132">
        <v>2</v>
      </c>
      <c r="IG132">
        <v>3</v>
      </c>
      <c r="IH132">
        <v>3</v>
      </c>
      <c r="II132">
        <v>3</v>
      </c>
      <c r="IJ132">
        <v>2</v>
      </c>
      <c r="IK132">
        <v>2</v>
      </c>
      <c r="IL132">
        <v>3</v>
      </c>
      <c r="IM132">
        <v>2</v>
      </c>
      <c r="IN132">
        <v>3</v>
      </c>
      <c r="IO132">
        <v>2</v>
      </c>
      <c r="IP132">
        <v>2</v>
      </c>
      <c r="IQ132">
        <v>2</v>
      </c>
      <c r="IR132">
        <v>3</v>
      </c>
      <c r="IS132">
        <v>3</v>
      </c>
      <c r="IT132">
        <v>3</v>
      </c>
      <c r="IU132">
        <v>3</v>
      </c>
      <c r="IV132">
        <v>2</v>
      </c>
      <c r="IW132">
        <v>3</v>
      </c>
      <c r="IX132">
        <v>2</v>
      </c>
      <c r="IY132">
        <v>3</v>
      </c>
      <c r="IZ132">
        <v>3</v>
      </c>
      <c r="JA132">
        <v>3</v>
      </c>
      <c r="JB132">
        <v>2</v>
      </c>
      <c r="JC132">
        <v>2</v>
      </c>
      <c r="JD132">
        <v>3</v>
      </c>
      <c r="JE132">
        <v>3</v>
      </c>
      <c r="JF132">
        <v>3</v>
      </c>
      <c r="JG132">
        <v>2</v>
      </c>
      <c r="JH132">
        <v>3</v>
      </c>
      <c r="JI132">
        <v>2</v>
      </c>
      <c r="JJ132">
        <v>3</v>
      </c>
      <c r="JK132">
        <v>3</v>
      </c>
      <c r="JL132">
        <v>2</v>
      </c>
      <c r="JM132">
        <v>2</v>
      </c>
      <c r="JN132">
        <v>2</v>
      </c>
      <c r="JO132">
        <v>3</v>
      </c>
      <c r="JP132">
        <v>2</v>
      </c>
      <c r="JQ132">
        <v>2</v>
      </c>
      <c r="JR132">
        <v>2</v>
      </c>
      <c r="JS132">
        <v>2</v>
      </c>
      <c r="JT132">
        <v>3</v>
      </c>
      <c r="JU132">
        <v>3</v>
      </c>
      <c r="JV132">
        <v>3</v>
      </c>
      <c r="JW132">
        <v>2</v>
      </c>
      <c r="JX132">
        <v>2</v>
      </c>
      <c r="JY132">
        <v>2</v>
      </c>
      <c r="JZ132">
        <v>2</v>
      </c>
      <c r="KA132">
        <v>3</v>
      </c>
      <c r="KB132">
        <v>3</v>
      </c>
      <c r="KC132">
        <v>3</v>
      </c>
      <c r="KD132">
        <v>3</v>
      </c>
      <c r="KE132">
        <v>3</v>
      </c>
    </row>
    <row r="133" spans="1:291">
      <c r="A133">
        <v>131</v>
      </c>
      <c r="B133">
        <v>6931305984</v>
      </c>
      <c r="C133">
        <v>167139231</v>
      </c>
      <c r="D133" s="180">
        <v>43334.687071759261</v>
      </c>
      <c r="E133" s="180">
        <v>43334.695219907408</v>
      </c>
      <c r="F133" t="s">
        <v>1181</v>
      </c>
      <c r="K133" t="s">
        <v>394</v>
      </c>
      <c r="L133" t="s">
        <v>1538</v>
      </c>
      <c r="M133" t="s">
        <v>209</v>
      </c>
      <c r="N133" t="s">
        <v>381</v>
      </c>
      <c r="O133" t="s">
        <v>798</v>
      </c>
      <c r="P133" t="s">
        <v>780</v>
      </c>
      <c r="Q133" t="s">
        <v>780</v>
      </c>
      <c r="R133" t="s">
        <v>4786</v>
      </c>
      <c r="S133" t="s">
        <v>1646</v>
      </c>
      <c r="T133" t="s">
        <v>203</v>
      </c>
      <c r="U133" t="s">
        <v>4787</v>
      </c>
      <c r="V133" t="s">
        <v>867</v>
      </c>
      <c r="W133" t="s">
        <v>1107</v>
      </c>
      <c r="X133" s="11">
        <v>43192</v>
      </c>
      <c r="Y133">
        <v>60</v>
      </c>
      <c r="Z133" t="s">
        <v>4788</v>
      </c>
      <c r="AA133" t="s">
        <v>783</v>
      </c>
      <c r="AB133" t="s">
        <v>1031</v>
      </c>
      <c r="AC133" t="s">
        <v>203</v>
      </c>
      <c r="AD133" t="s">
        <v>1523</v>
      </c>
      <c r="AE133" t="s">
        <v>1523</v>
      </c>
      <c r="AF133" t="s">
        <v>1523</v>
      </c>
      <c r="AG133" s="288" t="s">
        <v>1523</v>
      </c>
      <c r="AH133" t="s">
        <v>1523</v>
      </c>
      <c r="AI133" t="s">
        <v>1523</v>
      </c>
      <c r="AJ133" t="s">
        <v>1523</v>
      </c>
      <c r="AK133" t="s">
        <v>1523</v>
      </c>
      <c r="AL133" t="s">
        <v>1523</v>
      </c>
      <c r="AV133">
        <v>6</v>
      </c>
      <c r="AW133">
        <v>5</v>
      </c>
      <c r="AX133">
        <v>5</v>
      </c>
      <c r="AY133">
        <v>4</v>
      </c>
      <c r="AZ133">
        <v>5</v>
      </c>
      <c r="EA133">
        <v>-2</v>
      </c>
      <c r="GI133">
        <v>-2</v>
      </c>
      <c r="GJ133" t="s">
        <v>4789</v>
      </c>
      <c r="HS133">
        <v>2</v>
      </c>
      <c r="HT133">
        <v>2</v>
      </c>
      <c r="HU133">
        <v>3</v>
      </c>
      <c r="HV133">
        <v>4</v>
      </c>
      <c r="HW133">
        <v>3</v>
      </c>
      <c r="HX133">
        <v>2</v>
      </c>
      <c r="HY133">
        <v>2</v>
      </c>
      <c r="HZ133">
        <v>2</v>
      </c>
      <c r="IA133">
        <v>1</v>
      </c>
      <c r="IB133">
        <v>3</v>
      </c>
      <c r="IC133">
        <v>3</v>
      </c>
      <c r="ID133">
        <v>3</v>
      </c>
      <c r="IE133">
        <v>2</v>
      </c>
      <c r="IF133">
        <v>2</v>
      </c>
      <c r="IG133">
        <v>2</v>
      </c>
      <c r="IH133">
        <v>3</v>
      </c>
      <c r="II133">
        <v>3</v>
      </c>
      <c r="IJ133">
        <v>3</v>
      </c>
      <c r="IK133">
        <v>2</v>
      </c>
      <c r="IL133">
        <v>3</v>
      </c>
      <c r="IM133">
        <v>2</v>
      </c>
      <c r="IN133">
        <v>2</v>
      </c>
      <c r="IO133">
        <v>2</v>
      </c>
      <c r="IP133">
        <v>4</v>
      </c>
      <c r="IQ133">
        <v>4</v>
      </c>
      <c r="IR133">
        <v>2</v>
      </c>
      <c r="IS133">
        <v>2</v>
      </c>
      <c r="IT133">
        <v>2</v>
      </c>
      <c r="IU133">
        <v>3</v>
      </c>
      <c r="IV133">
        <v>2</v>
      </c>
      <c r="IW133">
        <v>3</v>
      </c>
      <c r="IX133">
        <v>2</v>
      </c>
      <c r="IY133">
        <v>2</v>
      </c>
      <c r="IZ133">
        <v>3</v>
      </c>
      <c r="JA133">
        <v>2</v>
      </c>
      <c r="JB133">
        <v>3</v>
      </c>
      <c r="JC133">
        <v>3</v>
      </c>
      <c r="JD133">
        <v>2</v>
      </c>
      <c r="JE133">
        <v>2</v>
      </c>
      <c r="JF133">
        <v>3</v>
      </c>
      <c r="JG133">
        <v>2</v>
      </c>
      <c r="JH133">
        <v>3</v>
      </c>
      <c r="JI133">
        <v>4</v>
      </c>
      <c r="JJ133">
        <v>3</v>
      </c>
      <c r="JK133">
        <v>2</v>
      </c>
      <c r="JL133">
        <v>2</v>
      </c>
      <c r="JM133">
        <v>3</v>
      </c>
      <c r="JN133">
        <v>1</v>
      </c>
      <c r="JO133">
        <v>3</v>
      </c>
      <c r="JP133">
        <v>3</v>
      </c>
      <c r="JQ133">
        <v>4</v>
      </c>
      <c r="JR133">
        <v>2</v>
      </c>
      <c r="JS133">
        <v>2</v>
      </c>
      <c r="JT133">
        <v>3</v>
      </c>
      <c r="JU133">
        <v>3</v>
      </c>
      <c r="JV133">
        <v>2</v>
      </c>
      <c r="JW133">
        <v>2</v>
      </c>
      <c r="JX133">
        <v>2</v>
      </c>
      <c r="JY133">
        <v>4</v>
      </c>
      <c r="JZ133">
        <v>3</v>
      </c>
      <c r="KA133">
        <v>3</v>
      </c>
      <c r="KB133">
        <v>3</v>
      </c>
      <c r="KC133">
        <v>3</v>
      </c>
      <c r="KD133">
        <v>3</v>
      </c>
      <c r="KE133">
        <v>2</v>
      </c>
    </row>
    <row r="134" spans="1:291">
      <c r="A134">
        <v>132</v>
      </c>
      <c r="U134" t="s">
        <v>1523</v>
      </c>
      <c r="V134" t="s">
        <v>1523</v>
      </c>
      <c r="W134" t="s">
        <v>1523</v>
      </c>
      <c r="X134" s="11" t="s">
        <v>1523</v>
      </c>
      <c r="Y134" t="s">
        <v>1523</v>
      </c>
      <c r="Z134" t="s">
        <v>1523</v>
      </c>
      <c r="AA134" t="s">
        <v>1523</v>
      </c>
      <c r="AB134" t="s">
        <v>1523</v>
      </c>
      <c r="AC134" t="s">
        <v>1523</v>
      </c>
      <c r="AD134" t="s">
        <v>1523</v>
      </c>
      <c r="AE134" t="s">
        <v>1523</v>
      </c>
      <c r="AF134" t="s">
        <v>1523</v>
      </c>
      <c r="AG134" s="288" t="s">
        <v>1523</v>
      </c>
      <c r="AH134" t="s">
        <v>1523</v>
      </c>
      <c r="AI134" t="s">
        <v>1523</v>
      </c>
      <c r="AJ134" t="s">
        <v>1523</v>
      </c>
      <c r="AK134" t="s">
        <v>1523</v>
      </c>
      <c r="AL134" t="s">
        <v>1523</v>
      </c>
    </row>
    <row r="135" spans="1:291">
      <c r="A135">
        <v>133</v>
      </c>
      <c r="B135">
        <v>6931311196</v>
      </c>
      <c r="C135">
        <v>167139231</v>
      </c>
      <c r="D135" s="180">
        <v>43334.694791666669</v>
      </c>
      <c r="E135" s="180">
        <v>43334.702199074083</v>
      </c>
      <c r="F135" t="s">
        <v>1181</v>
      </c>
      <c r="K135" t="s">
        <v>1567</v>
      </c>
      <c r="L135" t="s">
        <v>714</v>
      </c>
      <c r="M135" t="s">
        <v>203</v>
      </c>
      <c r="N135" t="s">
        <v>203</v>
      </c>
      <c r="O135" t="s">
        <v>781</v>
      </c>
      <c r="P135" t="s">
        <v>781</v>
      </c>
      <c r="Q135" t="s">
        <v>781</v>
      </c>
      <c r="R135" t="s">
        <v>781</v>
      </c>
      <c r="S135" t="s">
        <v>451</v>
      </c>
      <c r="T135" t="s">
        <v>451</v>
      </c>
      <c r="U135" t="s">
        <v>1523</v>
      </c>
      <c r="V135" t="s">
        <v>1523</v>
      </c>
      <c r="W135" t="s">
        <v>1523</v>
      </c>
      <c r="X135" s="11" t="s">
        <v>1523</v>
      </c>
      <c r="Y135" t="s">
        <v>1523</v>
      </c>
      <c r="Z135" t="s">
        <v>1523</v>
      </c>
      <c r="AA135" t="s">
        <v>1523</v>
      </c>
      <c r="AB135" t="s">
        <v>1523</v>
      </c>
      <c r="AC135" t="s">
        <v>1523</v>
      </c>
      <c r="AD135" t="s">
        <v>1523</v>
      </c>
      <c r="AE135" t="s">
        <v>1523</v>
      </c>
      <c r="AF135" t="s">
        <v>1523</v>
      </c>
      <c r="AG135" s="288" t="s">
        <v>1523</v>
      </c>
      <c r="AH135" t="s">
        <v>1523</v>
      </c>
      <c r="AI135" t="s">
        <v>1523</v>
      </c>
      <c r="AJ135" t="s">
        <v>1523</v>
      </c>
      <c r="AK135" t="s">
        <v>1523</v>
      </c>
      <c r="AL135" t="s">
        <v>1523</v>
      </c>
      <c r="AV135">
        <v>2</v>
      </c>
      <c r="AW135">
        <v>5</v>
      </c>
      <c r="AX135">
        <v>4</v>
      </c>
      <c r="AY135">
        <v>3</v>
      </c>
      <c r="AZ135">
        <v>2</v>
      </c>
      <c r="BY135">
        <v>3</v>
      </c>
      <c r="CI135">
        <v>-3</v>
      </c>
      <c r="FM135">
        <v>-3</v>
      </c>
      <c r="FQ135">
        <v>-1</v>
      </c>
      <c r="GS135">
        <v>-2</v>
      </c>
      <c r="GW135">
        <v>-1</v>
      </c>
      <c r="HS135">
        <v>3</v>
      </c>
      <c r="HT135">
        <v>3</v>
      </c>
      <c r="HU135">
        <v>4</v>
      </c>
      <c r="HV135">
        <v>4</v>
      </c>
      <c r="HW135">
        <v>3</v>
      </c>
      <c r="HX135">
        <v>3</v>
      </c>
      <c r="HY135">
        <v>3</v>
      </c>
      <c r="HZ135">
        <v>4</v>
      </c>
      <c r="IA135">
        <v>4</v>
      </c>
      <c r="IB135">
        <v>3</v>
      </c>
      <c r="IC135">
        <v>4</v>
      </c>
      <c r="ID135">
        <v>4</v>
      </c>
      <c r="IE135">
        <v>4</v>
      </c>
      <c r="IF135">
        <v>3</v>
      </c>
      <c r="IG135">
        <v>3</v>
      </c>
      <c r="IH135">
        <v>4</v>
      </c>
      <c r="II135">
        <v>4</v>
      </c>
      <c r="IJ135">
        <v>4</v>
      </c>
      <c r="IK135">
        <v>2</v>
      </c>
      <c r="IL135">
        <v>3</v>
      </c>
      <c r="IM135">
        <v>3</v>
      </c>
      <c r="IN135">
        <v>3</v>
      </c>
      <c r="IO135">
        <v>3</v>
      </c>
      <c r="IP135">
        <v>4</v>
      </c>
      <c r="IQ135">
        <v>4</v>
      </c>
      <c r="IR135">
        <v>3</v>
      </c>
      <c r="IS135">
        <v>3</v>
      </c>
      <c r="IT135">
        <v>3</v>
      </c>
      <c r="IU135">
        <v>3</v>
      </c>
      <c r="IV135">
        <v>4</v>
      </c>
      <c r="IW135">
        <v>4</v>
      </c>
      <c r="IX135">
        <v>3</v>
      </c>
      <c r="IY135">
        <v>4</v>
      </c>
      <c r="IZ135">
        <v>3</v>
      </c>
      <c r="JA135">
        <v>3</v>
      </c>
      <c r="JB135">
        <v>3</v>
      </c>
      <c r="JC135">
        <v>4</v>
      </c>
      <c r="JD135">
        <v>3</v>
      </c>
      <c r="JE135">
        <v>4</v>
      </c>
      <c r="JF135">
        <v>3</v>
      </c>
      <c r="JG135">
        <v>3</v>
      </c>
      <c r="JH135">
        <v>3</v>
      </c>
      <c r="JI135">
        <v>4</v>
      </c>
      <c r="JJ135">
        <v>3</v>
      </c>
      <c r="JK135">
        <v>4</v>
      </c>
      <c r="JL135">
        <v>3</v>
      </c>
      <c r="JM135">
        <v>4</v>
      </c>
      <c r="JN135">
        <v>4</v>
      </c>
      <c r="JO135">
        <v>3</v>
      </c>
      <c r="JP135">
        <v>3</v>
      </c>
      <c r="JQ135">
        <v>4</v>
      </c>
      <c r="JR135">
        <v>4</v>
      </c>
      <c r="JS135">
        <v>3</v>
      </c>
      <c r="JT135">
        <v>3</v>
      </c>
      <c r="JU135">
        <v>4</v>
      </c>
      <c r="JV135">
        <v>3</v>
      </c>
      <c r="JW135">
        <v>3</v>
      </c>
      <c r="JX135">
        <v>4</v>
      </c>
      <c r="JY135">
        <v>2</v>
      </c>
      <c r="JZ135">
        <v>2</v>
      </c>
      <c r="KA135">
        <v>3</v>
      </c>
      <c r="KB135">
        <v>4</v>
      </c>
      <c r="KC135">
        <v>3</v>
      </c>
      <c r="KD135">
        <v>2</v>
      </c>
      <c r="KE135">
        <v>3</v>
      </c>
    </row>
    <row r="136" spans="1:291">
      <c r="A136">
        <v>134</v>
      </c>
      <c r="B136">
        <v>6932391380</v>
      </c>
      <c r="C136">
        <v>174803479</v>
      </c>
      <c r="D136" s="180">
        <v>43337.558969907397</v>
      </c>
      <c r="E136" s="180">
        <v>43337.655624999999</v>
      </c>
      <c r="F136" t="s">
        <v>4824</v>
      </c>
      <c r="G136" t="s">
        <v>1566</v>
      </c>
      <c r="H136" t="s">
        <v>1563</v>
      </c>
      <c r="I136" t="s">
        <v>702</v>
      </c>
      <c r="K136" t="s">
        <v>1563</v>
      </c>
      <c r="L136" t="s">
        <v>702</v>
      </c>
      <c r="M136" t="s">
        <v>1072</v>
      </c>
      <c r="N136" t="s">
        <v>1072</v>
      </c>
      <c r="O136" t="s">
        <v>1072</v>
      </c>
      <c r="P136" t="s">
        <v>1072</v>
      </c>
      <c r="Q136" t="s">
        <v>1072</v>
      </c>
      <c r="R136" t="s">
        <v>1072</v>
      </c>
      <c r="S136" t="s">
        <v>1072</v>
      </c>
      <c r="T136" t="s">
        <v>1072</v>
      </c>
      <c r="U136" t="s">
        <v>1523</v>
      </c>
      <c r="V136" t="s">
        <v>1523</v>
      </c>
      <c r="W136" t="s">
        <v>1523</v>
      </c>
      <c r="X136" s="11" t="s">
        <v>1523</v>
      </c>
      <c r="Y136" t="s">
        <v>1523</v>
      </c>
      <c r="Z136" t="s">
        <v>1523</v>
      </c>
      <c r="AA136" t="s">
        <v>1523</v>
      </c>
      <c r="AB136" t="s">
        <v>1523</v>
      </c>
      <c r="AC136" t="s">
        <v>1523</v>
      </c>
      <c r="AD136" t="s">
        <v>1523</v>
      </c>
      <c r="AE136" t="s">
        <v>1523</v>
      </c>
      <c r="AF136" t="s">
        <v>1523</v>
      </c>
      <c r="AG136" s="288" t="s">
        <v>1523</v>
      </c>
      <c r="AH136" t="s">
        <v>1523</v>
      </c>
      <c r="AI136" t="s">
        <v>1523</v>
      </c>
      <c r="AJ136" t="s">
        <v>1523</v>
      </c>
      <c r="AK136" t="s">
        <v>1523</v>
      </c>
      <c r="AL136" t="s">
        <v>1523</v>
      </c>
      <c r="AV136">
        <v>5</v>
      </c>
      <c r="AW136">
        <v>6</v>
      </c>
      <c r="AX136">
        <v>6</v>
      </c>
      <c r="AY136">
        <v>5</v>
      </c>
      <c r="AZ136">
        <v>6</v>
      </c>
      <c r="HS136">
        <v>2</v>
      </c>
      <c r="HT136">
        <v>2</v>
      </c>
      <c r="HU136">
        <v>2</v>
      </c>
      <c r="HV136">
        <v>1</v>
      </c>
      <c r="HW136">
        <v>4</v>
      </c>
      <c r="HX136">
        <v>2</v>
      </c>
      <c r="HY136">
        <v>3</v>
      </c>
      <c r="HZ136">
        <v>2</v>
      </c>
      <c r="IA136">
        <v>3</v>
      </c>
      <c r="IB136">
        <v>4</v>
      </c>
      <c r="IC136">
        <v>4</v>
      </c>
      <c r="ID136">
        <v>4</v>
      </c>
      <c r="IE136">
        <v>4</v>
      </c>
      <c r="IF136">
        <v>3</v>
      </c>
      <c r="IG136">
        <v>2</v>
      </c>
      <c r="IH136">
        <v>2</v>
      </c>
      <c r="II136">
        <v>2</v>
      </c>
      <c r="IJ136">
        <v>3</v>
      </c>
      <c r="IK136">
        <v>1</v>
      </c>
      <c r="IL136">
        <v>3</v>
      </c>
      <c r="IM136">
        <v>2</v>
      </c>
      <c r="IN136">
        <v>2</v>
      </c>
      <c r="IO136">
        <v>2</v>
      </c>
      <c r="IP136">
        <v>4</v>
      </c>
      <c r="IQ136">
        <v>3</v>
      </c>
      <c r="IR136">
        <v>4</v>
      </c>
      <c r="IS136">
        <v>2</v>
      </c>
      <c r="IT136">
        <v>3</v>
      </c>
      <c r="IU136">
        <v>1</v>
      </c>
      <c r="IV136">
        <v>3</v>
      </c>
      <c r="IW136">
        <v>4</v>
      </c>
      <c r="IX136">
        <v>3</v>
      </c>
      <c r="IY136">
        <v>2</v>
      </c>
      <c r="IZ136">
        <v>2</v>
      </c>
      <c r="JA136">
        <v>3</v>
      </c>
      <c r="JB136">
        <v>2</v>
      </c>
      <c r="JC136">
        <v>2</v>
      </c>
      <c r="JD136">
        <v>2</v>
      </c>
      <c r="JE136">
        <v>2</v>
      </c>
      <c r="JF136">
        <v>2</v>
      </c>
      <c r="JG136">
        <v>4</v>
      </c>
      <c r="JH136">
        <v>2</v>
      </c>
      <c r="JI136">
        <v>3</v>
      </c>
      <c r="JJ136">
        <v>2</v>
      </c>
      <c r="JK136">
        <v>2</v>
      </c>
      <c r="JL136">
        <v>2</v>
      </c>
      <c r="JM136">
        <v>2</v>
      </c>
      <c r="JN136">
        <v>2</v>
      </c>
      <c r="JO136">
        <v>3</v>
      </c>
      <c r="JP136">
        <v>4</v>
      </c>
      <c r="JQ136">
        <v>3</v>
      </c>
      <c r="JR136">
        <v>1</v>
      </c>
      <c r="JS136">
        <v>3</v>
      </c>
      <c r="JT136">
        <v>4</v>
      </c>
      <c r="JU136">
        <v>3</v>
      </c>
      <c r="JV136">
        <v>2</v>
      </c>
      <c r="JW136">
        <v>1</v>
      </c>
      <c r="JX136">
        <v>1</v>
      </c>
      <c r="JY136">
        <v>1</v>
      </c>
      <c r="JZ136">
        <v>2</v>
      </c>
      <c r="KA136">
        <v>2</v>
      </c>
      <c r="KB136">
        <v>2</v>
      </c>
      <c r="KC136">
        <v>1</v>
      </c>
      <c r="KD136">
        <v>1</v>
      </c>
      <c r="KE136">
        <v>4</v>
      </c>
    </row>
    <row r="137" spans="1:291">
      <c r="A137">
        <v>135</v>
      </c>
      <c r="B137">
        <v>6931309625</v>
      </c>
      <c r="C137">
        <v>167139231</v>
      </c>
      <c r="D137" s="180">
        <v>43334.69190972222</v>
      </c>
      <c r="E137" s="180">
        <v>43334.701909722222</v>
      </c>
      <c r="F137" t="s">
        <v>1181</v>
      </c>
      <c r="K137" t="s">
        <v>694</v>
      </c>
      <c r="L137" t="s">
        <v>1571</v>
      </c>
      <c r="M137" t="s">
        <v>209</v>
      </c>
      <c r="N137" t="s">
        <v>381</v>
      </c>
      <c r="O137" t="s">
        <v>798</v>
      </c>
      <c r="P137" t="s">
        <v>4783</v>
      </c>
      <c r="Q137" t="s">
        <v>796</v>
      </c>
      <c r="R137" t="s">
        <v>4784</v>
      </c>
      <c r="S137" t="s">
        <v>209</v>
      </c>
      <c r="T137" t="s">
        <v>209</v>
      </c>
      <c r="U137" t="s">
        <v>1523</v>
      </c>
      <c r="V137" t="s">
        <v>1523</v>
      </c>
      <c r="W137" t="s">
        <v>1523</v>
      </c>
      <c r="X137" s="11" t="s">
        <v>1523</v>
      </c>
      <c r="Y137" t="s">
        <v>1523</v>
      </c>
      <c r="Z137" t="s">
        <v>1523</v>
      </c>
      <c r="AA137" t="s">
        <v>1523</v>
      </c>
      <c r="AB137" t="s">
        <v>1523</v>
      </c>
      <c r="AC137" t="s">
        <v>1523</v>
      </c>
      <c r="AD137" t="s">
        <v>1523</v>
      </c>
      <c r="AE137" t="s">
        <v>1523</v>
      </c>
      <c r="AF137" t="s">
        <v>1523</v>
      </c>
      <c r="AG137" s="288" t="s">
        <v>1523</v>
      </c>
      <c r="AH137" t="s">
        <v>1523</v>
      </c>
      <c r="AI137" t="s">
        <v>1523</v>
      </c>
      <c r="AJ137" t="s">
        <v>1523</v>
      </c>
      <c r="AK137" t="s">
        <v>1523</v>
      </c>
      <c r="AL137" t="s">
        <v>1523</v>
      </c>
      <c r="AV137">
        <v>5</v>
      </c>
      <c r="AW137">
        <v>6</v>
      </c>
      <c r="AX137">
        <v>5</v>
      </c>
      <c r="AY137">
        <v>6</v>
      </c>
      <c r="AZ137">
        <v>4</v>
      </c>
      <c r="HS137">
        <v>2</v>
      </c>
      <c r="HT137">
        <v>2</v>
      </c>
      <c r="HU137">
        <v>3</v>
      </c>
      <c r="HV137">
        <v>3</v>
      </c>
      <c r="HW137">
        <v>4</v>
      </c>
      <c r="HX137">
        <v>2</v>
      </c>
      <c r="HY137">
        <v>1</v>
      </c>
      <c r="HZ137">
        <v>3</v>
      </c>
      <c r="IA137">
        <v>2</v>
      </c>
      <c r="IB137">
        <v>1</v>
      </c>
      <c r="IC137">
        <v>4</v>
      </c>
      <c r="ID137">
        <v>4</v>
      </c>
      <c r="IE137">
        <v>4</v>
      </c>
      <c r="IF137">
        <v>2</v>
      </c>
      <c r="IG137">
        <v>2</v>
      </c>
      <c r="IH137">
        <v>3</v>
      </c>
      <c r="II137">
        <v>2</v>
      </c>
      <c r="IJ137">
        <v>2</v>
      </c>
      <c r="IK137">
        <v>2</v>
      </c>
      <c r="IL137">
        <v>3</v>
      </c>
      <c r="IM137">
        <v>1</v>
      </c>
      <c r="IN137">
        <v>2</v>
      </c>
      <c r="IO137">
        <v>2</v>
      </c>
      <c r="IP137">
        <v>4</v>
      </c>
      <c r="IQ137">
        <v>3</v>
      </c>
      <c r="IR137">
        <v>3</v>
      </c>
      <c r="IS137">
        <v>1</v>
      </c>
      <c r="IT137">
        <v>2</v>
      </c>
      <c r="IU137">
        <v>2</v>
      </c>
      <c r="IV137">
        <v>3</v>
      </c>
      <c r="IW137">
        <v>1</v>
      </c>
      <c r="IX137">
        <v>2</v>
      </c>
      <c r="IY137">
        <v>3</v>
      </c>
      <c r="IZ137">
        <v>2</v>
      </c>
      <c r="JA137">
        <v>3</v>
      </c>
      <c r="JB137">
        <v>3</v>
      </c>
      <c r="JC137">
        <v>3</v>
      </c>
      <c r="JD137">
        <v>2</v>
      </c>
      <c r="JE137">
        <v>1</v>
      </c>
      <c r="JF137">
        <v>1</v>
      </c>
      <c r="JG137">
        <v>4</v>
      </c>
      <c r="JH137">
        <v>3</v>
      </c>
      <c r="JI137">
        <v>3</v>
      </c>
      <c r="JJ137">
        <v>3</v>
      </c>
      <c r="JK137">
        <v>2</v>
      </c>
      <c r="JL137">
        <v>1</v>
      </c>
      <c r="JM137">
        <v>3</v>
      </c>
      <c r="JN137">
        <v>1</v>
      </c>
      <c r="JO137">
        <v>2</v>
      </c>
      <c r="JP137">
        <v>2</v>
      </c>
      <c r="JQ137">
        <v>2</v>
      </c>
      <c r="JR137">
        <v>1</v>
      </c>
      <c r="JS137">
        <v>2</v>
      </c>
      <c r="JT137">
        <v>3</v>
      </c>
      <c r="JU137">
        <v>2</v>
      </c>
      <c r="JV137">
        <v>2</v>
      </c>
      <c r="JW137">
        <v>1</v>
      </c>
      <c r="JX137">
        <v>2</v>
      </c>
      <c r="JY137">
        <v>1</v>
      </c>
      <c r="JZ137">
        <v>1</v>
      </c>
      <c r="KA137">
        <v>1</v>
      </c>
      <c r="KB137">
        <v>2</v>
      </c>
      <c r="KC137">
        <v>1</v>
      </c>
      <c r="KD137">
        <v>1</v>
      </c>
      <c r="KE137">
        <v>3</v>
      </c>
    </row>
    <row r="138" spans="1:291">
      <c r="A138">
        <v>136</v>
      </c>
      <c r="B138">
        <v>6937783341</v>
      </c>
      <c r="C138">
        <v>174803479</v>
      </c>
      <c r="D138" s="180">
        <v>43353.740173611113</v>
      </c>
      <c r="E138" s="180">
        <v>43353.749074074083</v>
      </c>
      <c r="F138" t="s">
        <v>4832</v>
      </c>
      <c r="G138" t="s">
        <v>1577</v>
      </c>
      <c r="H138" t="s">
        <v>1347</v>
      </c>
      <c r="I138" t="s">
        <v>1575</v>
      </c>
      <c r="K138" t="s">
        <v>1347</v>
      </c>
      <c r="L138" t="s">
        <v>1575</v>
      </c>
      <c r="O138" t="s">
        <v>3004</v>
      </c>
      <c r="Q138" t="s">
        <v>788</v>
      </c>
      <c r="U138" t="s">
        <v>1523</v>
      </c>
      <c r="V138" t="s">
        <v>1523</v>
      </c>
      <c r="W138" t="s">
        <v>1523</v>
      </c>
      <c r="X138" s="11" t="s">
        <v>1523</v>
      </c>
      <c r="Y138" t="s">
        <v>1523</v>
      </c>
      <c r="Z138" t="s">
        <v>1523</v>
      </c>
      <c r="AA138" t="s">
        <v>1523</v>
      </c>
      <c r="AB138" t="s">
        <v>1523</v>
      </c>
      <c r="AC138" t="s">
        <v>1523</v>
      </c>
      <c r="AD138" t="s">
        <v>1523</v>
      </c>
      <c r="AE138" t="s">
        <v>1523</v>
      </c>
      <c r="AF138" t="s">
        <v>1523</v>
      </c>
      <c r="AG138" s="288" t="s">
        <v>1523</v>
      </c>
      <c r="AH138" t="s">
        <v>1523</v>
      </c>
      <c r="AI138" t="s">
        <v>1523</v>
      </c>
      <c r="AJ138" t="s">
        <v>1523</v>
      </c>
      <c r="AK138" t="s">
        <v>1523</v>
      </c>
      <c r="AL138" t="s">
        <v>1523</v>
      </c>
      <c r="AV138">
        <v>6</v>
      </c>
      <c r="AW138">
        <v>7</v>
      </c>
      <c r="AX138">
        <v>7</v>
      </c>
      <c r="AY138">
        <v>6</v>
      </c>
      <c r="AZ138">
        <v>6</v>
      </c>
      <c r="GW138">
        <v>-2</v>
      </c>
      <c r="GX138" t="s">
        <v>4833</v>
      </c>
      <c r="HS138">
        <v>2</v>
      </c>
      <c r="HT138">
        <v>1</v>
      </c>
      <c r="HU138">
        <v>3</v>
      </c>
      <c r="HV138">
        <v>2</v>
      </c>
      <c r="HW138">
        <v>4</v>
      </c>
      <c r="HX138">
        <v>1</v>
      </c>
      <c r="HY138">
        <v>2</v>
      </c>
      <c r="HZ138">
        <v>2</v>
      </c>
      <c r="IA138">
        <v>4</v>
      </c>
      <c r="IB138">
        <v>1</v>
      </c>
      <c r="IC138">
        <v>3</v>
      </c>
      <c r="ID138">
        <v>4</v>
      </c>
      <c r="IE138">
        <v>4</v>
      </c>
      <c r="IF138">
        <v>3</v>
      </c>
      <c r="IG138">
        <v>3</v>
      </c>
      <c r="IH138">
        <v>3</v>
      </c>
      <c r="II138">
        <v>2</v>
      </c>
      <c r="IJ138">
        <v>2</v>
      </c>
      <c r="IK138">
        <v>1</v>
      </c>
      <c r="IL138">
        <v>3</v>
      </c>
      <c r="IM138">
        <v>1</v>
      </c>
      <c r="IN138">
        <v>2</v>
      </c>
      <c r="IO138">
        <v>3</v>
      </c>
      <c r="IP138">
        <v>4</v>
      </c>
      <c r="IQ138">
        <v>3</v>
      </c>
      <c r="IR138">
        <v>3</v>
      </c>
      <c r="IS138">
        <v>2</v>
      </c>
      <c r="IT138">
        <v>3</v>
      </c>
      <c r="IU138">
        <v>1</v>
      </c>
      <c r="IV138">
        <v>3</v>
      </c>
      <c r="IW138">
        <v>4</v>
      </c>
      <c r="IX138">
        <v>3</v>
      </c>
      <c r="IY138">
        <v>1</v>
      </c>
      <c r="IZ138">
        <v>2</v>
      </c>
      <c r="JA138">
        <v>3</v>
      </c>
      <c r="JB138">
        <v>4</v>
      </c>
      <c r="JC138">
        <v>3</v>
      </c>
      <c r="JD138">
        <v>3</v>
      </c>
      <c r="JE138">
        <v>3</v>
      </c>
      <c r="JF138">
        <v>3</v>
      </c>
      <c r="JG138">
        <v>4</v>
      </c>
      <c r="JH138">
        <v>2</v>
      </c>
      <c r="JI138">
        <v>2</v>
      </c>
      <c r="JJ138">
        <v>3</v>
      </c>
      <c r="JK138">
        <v>3</v>
      </c>
      <c r="JL138">
        <v>1</v>
      </c>
      <c r="JM138">
        <v>1</v>
      </c>
      <c r="JN138">
        <v>3</v>
      </c>
      <c r="JO138">
        <v>3</v>
      </c>
      <c r="JP138">
        <v>2</v>
      </c>
      <c r="JQ138">
        <v>3</v>
      </c>
      <c r="JR138">
        <v>2</v>
      </c>
      <c r="JS138">
        <v>3</v>
      </c>
      <c r="JT138">
        <v>4</v>
      </c>
      <c r="JU138">
        <v>1</v>
      </c>
      <c r="JV138">
        <v>2</v>
      </c>
      <c r="JW138">
        <v>2</v>
      </c>
      <c r="JX138">
        <v>4</v>
      </c>
      <c r="JY138">
        <v>1</v>
      </c>
      <c r="JZ138">
        <v>1</v>
      </c>
      <c r="KA138">
        <v>2</v>
      </c>
      <c r="KB138">
        <v>3</v>
      </c>
      <c r="KC138">
        <v>1</v>
      </c>
      <c r="KD138">
        <v>1</v>
      </c>
      <c r="KE138">
        <v>3</v>
      </c>
    </row>
    <row r="139" spans="1:291">
      <c r="A139">
        <v>137</v>
      </c>
      <c r="U139" t="s">
        <v>1523</v>
      </c>
      <c r="V139" t="s">
        <v>1523</v>
      </c>
      <c r="W139" t="s">
        <v>1523</v>
      </c>
      <c r="X139" s="11" t="s">
        <v>1523</v>
      </c>
      <c r="Y139" t="s">
        <v>1523</v>
      </c>
      <c r="Z139" t="s">
        <v>1523</v>
      </c>
      <c r="AA139" t="s">
        <v>1523</v>
      </c>
      <c r="AB139" t="s">
        <v>1523</v>
      </c>
      <c r="AC139" t="s">
        <v>1523</v>
      </c>
      <c r="AD139" t="s">
        <v>1523</v>
      </c>
      <c r="AE139" t="s">
        <v>1523</v>
      </c>
      <c r="AF139" t="s">
        <v>1523</v>
      </c>
      <c r="AG139" s="288" t="s">
        <v>1523</v>
      </c>
      <c r="AH139" t="s">
        <v>1523</v>
      </c>
      <c r="AI139" t="s">
        <v>1523</v>
      </c>
      <c r="AJ139" t="s">
        <v>1523</v>
      </c>
      <c r="AK139" t="s">
        <v>1523</v>
      </c>
      <c r="AL139" t="s">
        <v>1523</v>
      </c>
    </row>
    <row r="140" spans="1:291">
      <c r="A140">
        <v>138</v>
      </c>
      <c r="U140" t="s">
        <v>1523</v>
      </c>
      <c r="V140" t="s">
        <v>1523</v>
      </c>
      <c r="W140" t="s">
        <v>1523</v>
      </c>
      <c r="X140" s="11" t="s">
        <v>1523</v>
      </c>
      <c r="Y140" t="s">
        <v>1523</v>
      </c>
      <c r="Z140" t="s">
        <v>1523</v>
      </c>
      <c r="AA140" t="s">
        <v>1523</v>
      </c>
      <c r="AB140" t="s">
        <v>1523</v>
      </c>
      <c r="AC140" t="s">
        <v>1523</v>
      </c>
      <c r="AD140" t="s">
        <v>1523</v>
      </c>
      <c r="AE140" t="s">
        <v>1523</v>
      </c>
      <c r="AF140" t="s">
        <v>1523</v>
      </c>
      <c r="AG140" s="288" t="s">
        <v>1523</v>
      </c>
      <c r="AH140" t="s">
        <v>1523</v>
      </c>
      <c r="AI140" t="s">
        <v>1523</v>
      </c>
      <c r="AJ140" t="s">
        <v>1523</v>
      </c>
      <c r="AK140" t="s">
        <v>1523</v>
      </c>
      <c r="AL140" t="s">
        <v>1523</v>
      </c>
    </row>
    <row r="141" spans="1:291">
      <c r="A141">
        <v>139</v>
      </c>
      <c r="B141">
        <v>6939402501</v>
      </c>
      <c r="C141">
        <v>174803479</v>
      </c>
      <c r="D141" s="180">
        <v>43357.630300925928</v>
      </c>
      <c r="E141" s="180">
        <v>43357.676574074067</v>
      </c>
      <c r="F141" t="s">
        <v>4835</v>
      </c>
      <c r="G141" t="s">
        <v>1680</v>
      </c>
      <c r="H141" t="s">
        <v>1677</v>
      </c>
      <c r="I141" t="s">
        <v>1678</v>
      </c>
      <c r="K141" t="s">
        <v>717</v>
      </c>
      <c r="L141" t="s">
        <v>1678</v>
      </c>
      <c r="M141" t="s">
        <v>209</v>
      </c>
      <c r="N141" t="s">
        <v>381</v>
      </c>
      <c r="O141" t="s">
        <v>2365</v>
      </c>
      <c r="P141" t="s">
        <v>798</v>
      </c>
      <c r="Q141" t="s">
        <v>2365</v>
      </c>
      <c r="R141" t="s">
        <v>799</v>
      </c>
      <c r="S141" t="s">
        <v>322</v>
      </c>
      <c r="T141" t="s">
        <v>322</v>
      </c>
      <c r="U141" t="s">
        <v>3547</v>
      </c>
      <c r="V141" t="s">
        <v>3124</v>
      </c>
      <c r="W141" t="s">
        <v>4836</v>
      </c>
      <c r="X141" s="48">
        <v>43306</v>
      </c>
      <c r="Y141">
        <v>14</v>
      </c>
      <c r="Z141" t="s">
        <v>3386</v>
      </c>
      <c r="AA141" t="s">
        <v>4837</v>
      </c>
      <c r="AB141" t="s">
        <v>1458</v>
      </c>
      <c r="AC141" t="s">
        <v>209</v>
      </c>
      <c r="AD141" t="s">
        <v>1523</v>
      </c>
      <c r="AE141" t="s">
        <v>1523</v>
      </c>
      <c r="AF141" t="s">
        <v>1523</v>
      </c>
      <c r="AG141" s="288" t="s">
        <v>1523</v>
      </c>
      <c r="AH141" t="s">
        <v>1523</v>
      </c>
      <c r="AI141" t="s">
        <v>1523</v>
      </c>
      <c r="AJ141" t="s">
        <v>1523</v>
      </c>
      <c r="AK141" t="s">
        <v>1523</v>
      </c>
      <c r="AL141" t="s">
        <v>1523</v>
      </c>
      <c r="AV141">
        <v>7</v>
      </c>
      <c r="AW141">
        <v>7</v>
      </c>
      <c r="AX141">
        <v>7</v>
      </c>
      <c r="AY141">
        <v>7</v>
      </c>
      <c r="AZ141">
        <v>6</v>
      </c>
      <c r="HS141">
        <v>2</v>
      </c>
      <c r="HT141">
        <v>1</v>
      </c>
      <c r="HU141">
        <v>4</v>
      </c>
      <c r="HV141">
        <v>3</v>
      </c>
      <c r="HW141">
        <v>3</v>
      </c>
      <c r="HX141">
        <v>2</v>
      </c>
      <c r="HY141">
        <v>1</v>
      </c>
      <c r="HZ141">
        <v>2</v>
      </c>
      <c r="IA141">
        <v>1</v>
      </c>
      <c r="IB141">
        <v>1</v>
      </c>
      <c r="IC141">
        <v>3</v>
      </c>
      <c r="ID141">
        <v>4</v>
      </c>
      <c r="IE141">
        <v>4</v>
      </c>
      <c r="IF141">
        <v>2</v>
      </c>
      <c r="IG141">
        <v>2</v>
      </c>
      <c r="IH141">
        <v>3</v>
      </c>
      <c r="II141">
        <v>3</v>
      </c>
      <c r="IJ141">
        <v>2</v>
      </c>
      <c r="IK141">
        <v>2</v>
      </c>
      <c r="IL141">
        <v>3</v>
      </c>
      <c r="IM141">
        <v>1</v>
      </c>
      <c r="IN141">
        <v>2</v>
      </c>
      <c r="IO141">
        <v>2</v>
      </c>
      <c r="IP141">
        <v>4</v>
      </c>
      <c r="IQ141">
        <v>4</v>
      </c>
      <c r="IR141">
        <v>4</v>
      </c>
      <c r="IS141">
        <v>1</v>
      </c>
      <c r="IT141">
        <v>2</v>
      </c>
      <c r="IU141">
        <v>1</v>
      </c>
      <c r="IV141">
        <v>3</v>
      </c>
      <c r="IW141">
        <v>4</v>
      </c>
      <c r="IX141">
        <v>4</v>
      </c>
      <c r="IY141">
        <v>2</v>
      </c>
      <c r="IZ141">
        <v>1</v>
      </c>
      <c r="JA141">
        <v>3</v>
      </c>
      <c r="JB141">
        <v>4</v>
      </c>
      <c r="JC141">
        <v>3</v>
      </c>
      <c r="JD141">
        <v>3</v>
      </c>
      <c r="JE141">
        <v>4</v>
      </c>
      <c r="JF141">
        <v>1</v>
      </c>
      <c r="JG141">
        <v>3</v>
      </c>
      <c r="JH141">
        <v>2</v>
      </c>
      <c r="JI141">
        <v>4</v>
      </c>
      <c r="JJ141">
        <v>1</v>
      </c>
      <c r="JK141">
        <v>4</v>
      </c>
      <c r="JL141">
        <v>1</v>
      </c>
      <c r="JM141">
        <v>1</v>
      </c>
      <c r="JN141">
        <v>2</v>
      </c>
      <c r="JO141">
        <v>2</v>
      </c>
      <c r="JP141">
        <v>2</v>
      </c>
      <c r="JQ141">
        <v>4</v>
      </c>
      <c r="JR141">
        <v>2</v>
      </c>
      <c r="JS141">
        <v>3</v>
      </c>
      <c r="JT141">
        <v>3</v>
      </c>
      <c r="JU141">
        <v>2</v>
      </c>
      <c r="JV141">
        <v>2</v>
      </c>
      <c r="JW141">
        <v>3</v>
      </c>
      <c r="JX141">
        <v>1</v>
      </c>
      <c r="JY141">
        <v>2</v>
      </c>
      <c r="JZ141">
        <v>1</v>
      </c>
      <c r="KA141">
        <v>1</v>
      </c>
      <c r="KB141">
        <v>2</v>
      </c>
      <c r="KC141">
        <v>2</v>
      </c>
      <c r="KD141">
        <v>2</v>
      </c>
      <c r="KE141">
        <v>3</v>
      </c>
    </row>
    <row r="142" spans="1:291">
      <c r="A142">
        <v>140</v>
      </c>
      <c r="B142">
        <v>6940457014</v>
      </c>
      <c r="C142">
        <v>174967873</v>
      </c>
      <c r="D142" s="180">
        <v>43361.344004629631</v>
      </c>
      <c r="E142" s="180">
        <v>43361.357256944437</v>
      </c>
      <c r="F142" t="s">
        <v>4838</v>
      </c>
      <c r="G142" t="s">
        <v>457</v>
      </c>
      <c r="H142" t="s">
        <v>455</v>
      </c>
      <c r="I142" t="s">
        <v>456</v>
      </c>
      <c r="K142" t="s">
        <v>455</v>
      </c>
      <c r="L142" t="s">
        <v>456</v>
      </c>
      <c r="M142" t="s">
        <v>209</v>
      </c>
      <c r="N142" t="s">
        <v>381</v>
      </c>
      <c r="O142" t="s">
        <v>975</v>
      </c>
      <c r="P142" t="s">
        <v>975</v>
      </c>
      <c r="Q142" t="s">
        <v>975</v>
      </c>
      <c r="R142" t="s">
        <v>3085</v>
      </c>
      <c r="U142" t="s">
        <v>1523</v>
      </c>
      <c r="V142" t="s">
        <v>1523</v>
      </c>
      <c r="W142" t="s">
        <v>1523</v>
      </c>
      <c r="X142" s="11" t="s">
        <v>1523</v>
      </c>
      <c r="Y142" t="s">
        <v>1523</v>
      </c>
      <c r="Z142" t="s">
        <v>1523</v>
      </c>
      <c r="AA142" t="s">
        <v>1523</v>
      </c>
      <c r="AB142" t="s">
        <v>1523</v>
      </c>
      <c r="AC142" t="s">
        <v>1523</v>
      </c>
      <c r="AD142" t="s">
        <v>1523</v>
      </c>
      <c r="AE142" t="s">
        <v>1523</v>
      </c>
      <c r="AF142" t="s">
        <v>1523</v>
      </c>
      <c r="AG142" s="288" t="s">
        <v>1523</v>
      </c>
      <c r="AH142" t="s">
        <v>1523</v>
      </c>
      <c r="AI142" t="s">
        <v>1523</v>
      </c>
      <c r="AJ142" t="s">
        <v>1523</v>
      </c>
      <c r="AK142" t="s">
        <v>1523</v>
      </c>
      <c r="AL142" t="s">
        <v>1523</v>
      </c>
      <c r="AV142">
        <v>5</v>
      </c>
      <c r="AW142">
        <v>5</v>
      </c>
      <c r="AX142">
        <v>4</v>
      </c>
      <c r="AY142">
        <v>4</v>
      </c>
      <c r="AZ142">
        <v>5</v>
      </c>
      <c r="BE142">
        <v>2</v>
      </c>
      <c r="BF142" t="s">
        <v>4839</v>
      </c>
      <c r="BU142">
        <v>-2</v>
      </c>
      <c r="BV142" t="s">
        <v>4840</v>
      </c>
      <c r="BY142">
        <v>3</v>
      </c>
      <c r="BZ142" t="s">
        <v>4841</v>
      </c>
      <c r="DA142">
        <v>-2</v>
      </c>
      <c r="DB142" t="s">
        <v>3675</v>
      </c>
      <c r="DY142">
        <v>-3</v>
      </c>
      <c r="DZ142" t="s">
        <v>4842</v>
      </c>
      <c r="GO142">
        <v>-3</v>
      </c>
      <c r="GQ142">
        <v>3</v>
      </c>
      <c r="GR142" t="s">
        <v>4843</v>
      </c>
      <c r="GS142">
        <v>4</v>
      </c>
      <c r="GT142" t="s">
        <v>4844</v>
      </c>
      <c r="HS142">
        <v>2</v>
      </c>
      <c r="HT142">
        <v>3</v>
      </c>
      <c r="HU142">
        <v>3</v>
      </c>
      <c r="HV142">
        <v>2</v>
      </c>
      <c r="HW142">
        <v>3</v>
      </c>
      <c r="HX142">
        <v>3</v>
      </c>
      <c r="HY142">
        <v>4</v>
      </c>
      <c r="HZ142">
        <v>3</v>
      </c>
      <c r="IA142">
        <v>2</v>
      </c>
      <c r="IB142">
        <v>3</v>
      </c>
      <c r="IC142">
        <v>3</v>
      </c>
      <c r="ID142">
        <v>4</v>
      </c>
      <c r="IE142">
        <v>3</v>
      </c>
      <c r="IF142">
        <v>2</v>
      </c>
      <c r="IG142">
        <v>2</v>
      </c>
      <c r="IH142">
        <v>3</v>
      </c>
      <c r="II142">
        <v>4</v>
      </c>
      <c r="IJ142">
        <v>4</v>
      </c>
      <c r="IK142">
        <v>3</v>
      </c>
      <c r="IL142">
        <v>3</v>
      </c>
      <c r="IM142">
        <v>2</v>
      </c>
      <c r="IN142">
        <v>4</v>
      </c>
      <c r="IO142">
        <v>2</v>
      </c>
      <c r="IP142">
        <v>3</v>
      </c>
      <c r="IQ142">
        <v>3</v>
      </c>
      <c r="IR142">
        <v>2</v>
      </c>
      <c r="IS142">
        <v>2</v>
      </c>
      <c r="IT142">
        <v>3</v>
      </c>
      <c r="IU142">
        <v>3</v>
      </c>
      <c r="IV142">
        <v>3</v>
      </c>
      <c r="IW142">
        <v>4</v>
      </c>
      <c r="IX142">
        <v>3</v>
      </c>
      <c r="IY142">
        <v>2</v>
      </c>
      <c r="IZ142">
        <v>2</v>
      </c>
      <c r="JA142">
        <v>3</v>
      </c>
      <c r="JB142">
        <v>3</v>
      </c>
      <c r="JC142">
        <v>2</v>
      </c>
      <c r="JD142">
        <v>2</v>
      </c>
      <c r="JE142">
        <v>4</v>
      </c>
      <c r="JF142">
        <v>2</v>
      </c>
      <c r="JG142">
        <v>2</v>
      </c>
      <c r="JH142">
        <v>3</v>
      </c>
      <c r="JI142">
        <v>4</v>
      </c>
      <c r="JJ142">
        <v>3</v>
      </c>
      <c r="JK142">
        <v>4</v>
      </c>
      <c r="JL142">
        <v>2</v>
      </c>
      <c r="JM142">
        <v>3</v>
      </c>
      <c r="JN142">
        <v>3</v>
      </c>
      <c r="JO142">
        <v>3</v>
      </c>
      <c r="JP142">
        <v>4</v>
      </c>
      <c r="JQ142">
        <v>3</v>
      </c>
      <c r="JR142">
        <v>3</v>
      </c>
      <c r="JS142">
        <v>2</v>
      </c>
      <c r="JT142">
        <v>3</v>
      </c>
      <c r="JU142">
        <v>4</v>
      </c>
      <c r="JV142">
        <v>3</v>
      </c>
      <c r="JW142">
        <v>2</v>
      </c>
      <c r="JX142">
        <v>4</v>
      </c>
      <c r="JY142">
        <v>2</v>
      </c>
      <c r="JZ142">
        <v>2</v>
      </c>
      <c r="KA142">
        <v>2</v>
      </c>
      <c r="KB142">
        <v>2</v>
      </c>
      <c r="KC142">
        <v>3</v>
      </c>
      <c r="KD142">
        <v>2</v>
      </c>
      <c r="KE142">
        <v>3</v>
      </c>
    </row>
    <row r="143" spans="1:291">
      <c r="A143">
        <v>141</v>
      </c>
      <c r="U143" t="s">
        <v>1523</v>
      </c>
      <c r="V143" t="s">
        <v>1523</v>
      </c>
      <c r="W143" t="s">
        <v>1523</v>
      </c>
      <c r="X143" s="11" t="s">
        <v>1523</v>
      </c>
      <c r="Y143" t="s">
        <v>1523</v>
      </c>
      <c r="Z143" t="s">
        <v>1523</v>
      </c>
      <c r="AA143" t="s">
        <v>1523</v>
      </c>
      <c r="AB143" t="s">
        <v>1523</v>
      </c>
      <c r="AC143" t="s">
        <v>1523</v>
      </c>
      <c r="AD143" t="s">
        <v>1523</v>
      </c>
      <c r="AE143" t="s">
        <v>1523</v>
      </c>
      <c r="AF143" t="s">
        <v>1523</v>
      </c>
      <c r="AG143" s="288" t="s">
        <v>1523</v>
      </c>
      <c r="AH143" t="s">
        <v>1523</v>
      </c>
      <c r="AI143" t="s">
        <v>1523</v>
      </c>
      <c r="AJ143" t="s">
        <v>1523</v>
      </c>
      <c r="AK143" t="s">
        <v>1523</v>
      </c>
      <c r="AL143" t="s">
        <v>1523</v>
      </c>
    </row>
    <row r="144" spans="1:291">
      <c r="A144">
        <v>142</v>
      </c>
      <c r="B144">
        <v>6941348760</v>
      </c>
      <c r="C144">
        <v>174967873</v>
      </c>
      <c r="D144" s="180">
        <v>43363.616342592592</v>
      </c>
      <c r="E144" s="180">
        <v>43363.622916666667</v>
      </c>
      <c r="F144" t="s">
        <v>4855</v>
      </c>
      <c r="G144" t="s">
        <v>1720</v>
      </c>
      <c r="H144" t="s">
        <v>1717</v>
      </c>
      <c r="I144" t="s">
        <v>1718</v>
      </c>
      <c r="K144" t="s">
        <v>1717</v>
      </c>
      <c r="L144" t="s">
        <v>4349</v>
      </c>
      <c r="M144" t="s">
        <v>325</v>
      </c>
      <c r="N144" t="s">
        <v>325</v>
      </c>
      <c r="O144" t="s">
        <v>4856</v>
      </c>
      <c r="P144" t="s">
        <v>3004</v>
      </c>
      <c r="Q144" t="s">
        <v>4857</v>
      </c>
      <c r="R144" t="s">
        <v>3084</v>
      </c>
      <c r="T144" t="s">
        <v>325</v>
      </c>
      <c r="U144" t="s">
        <v>1523</v>
      </c>
      <c r="V144" t="s">
        <v>1523</v>
      </c>
      <c r="W144" t="s">
        <v>1523</v>
      </c>
      <c r="X144" s="11" t="s">
        <v>1523</v>
      </c>
      <c r="Y144" t="s">
        <v>1523</v>
      </c>
      <c r="Z144" t="s">
        <v>1523</v>
      </c>
      <c r="AA144" t="s">
        <v>1523</v>
      </c>
      <c r="AB144" t="s">
        <v>1523</v>
      </c>
      <c r="AC144" t="s">
        <v>1523</v>
      </c>
      <c r="AD144" t="s">
        <v>1523</v>
      </c>
      <c r="AE144" t="s">
        <v>1523</v>
      </c>
      <c r="AF144" t="s">
        <v>1523</v>
      </c>
      <c r="AG144" s="288" t="s">
        <v>1523</v>
      </c>
      <c r="AH144" t="s">
        <v>1523</v>
      </c>
      <c r="AI144" t="s">
        <v>1523</v>
      </c>
      <c r="AJ144" t="s">
        <v>1523</v>
      </c>
      <c r="AK144" t="s">
        <v>1523</v>
      </c>
      <c r="AL144" t="s">
        <v>1523</v>
      </c>
      <c r="AV144">
        <v>7</v>
      </c>
      <c r="AX144">
        <v>7</v>
      </c>
      <c r="AY144">
        <v>6</v>
      </c>
      <c r="AZ144">
        <v>6</v>
      </c>
      <c r="GU144">
        <v>-1</v>
      </c>
      <c r="GW144">
        <v>-1</v>
      </c>
      <c r="HC144">
        <v>-2</v>
      </c>
      <c r="HS144">
        <v>2</v>
      </c>
      <c r="HT144">
        <v>1</v>
      </c>
      <c r="HU144">
        <v>1</v>
      </c>
      <c r="HV144">
        <v>2</v>
      </c>
      <c r="HW144">
        <v>3</v>
      </c>
      <c r="HX144">
        <v>1</v>
      </c>
      <c r="HY144">
        <v>1</v>
      </c>
      <c r="HZ144">
        <v>2</v>
      </c>
      <c r="IA144">
        <v>2</v>
      </c>
      <c r="IB144">
        <v>1</v>
      </c>
      <c r="IC144">
        <v>4</v>
      </c>
      <c r="ID144">
        <v>4</v>
      </c>
      <c r="IE144">
        <v>4</v>
      </c>
      <c r="IF144">
        <v>3</v>
      </c>
      <c r="IG144">
        <v>2</v>
      </c>
      <c r="IH144">
        <v>3</v>
      </c>
      <c r="II144">
        <v>3</v>
      </c>
      <c r="IJ144">
        <v>1</v>
      </c>
      <c r="IK144">
        <v>3</v>
      </c>
      <c r="IL144">
        <v>3</v>
      </c>
      <c r="IM144">
        <v>1</v>
      </c>
      <c r="IN144">
        <v>1</v>
      </c>
      <c r="IO144">
        <v>2</v>
      </c>
      <c r="IP144">
        <v>3</v>
      </c>
      <c r="IQ144">
        <v>2</v>
      </c>
      <c r="IR144">
        <v>3</v>
      </c>
      <c r="IS144">
        <v>1</v>
      </c>
      <c r="IT144">
        <v>1</v>
      </c>
      <c r="IU144">
        <v>1</v>
      </c>
      <c r="IV144">
        <v>2</v>
      </c>
      <c r="IW144">
        <v>3</v>
      </c>
      <c r="IX144">
        <v>2</v>
      </c>
      <c r="IY144">
        <v>1</v>
      </c>
      <c r="IZ144">
        <v>1</v>
      </c>
      <c r="JA144">
        <v>3</v>
      </c>
      <c r="JB144">
        <v>3</v>
      </c>
      <c r="JC144">
        <v>2</v>
      </c>
      <c r="JD144">
        <v>3</v>
      </c>
      <c r="JE144">
        <v>1</v>
      </c>
      <c r="JF144">
        <v>2</v>
      </c>
      <c r="JG144">
        <v>1</v>
      </c>
      <c r="JH144">
        <v>1</v>
      </c>
      <c r="JI144">
        <v>2</v>
      </c>
      <c r="JJ144">
        <v>4</v>
      </c>
      <c r="JK144">
        <v>4</v>
      </c>
      <c r="JL144">
        <v>1</v>
      </c>
      <c r="JM144">
        <v>1</v>
      </c>
      <c r="JN144">
        <v>2</v>
      </c>
      <c r="JO144">
        <v>1</v>
      </c>
      <c r="JP144">
        <v>1</v>
      </c>
      <c r="JQ144">
        <v>3</v>
      </c>
      <c r="JR144">
        <v>1</v>
      </c>
      <c r="JS144">
        <v>1</v>
      </c>
      <c r="JT144">
        <v>1</v>
      </c>
      <c r="JU144">
        <v>1</v>
      </c>
      <c r="JV144">
        <v>1</v>
      </c>
      <c r="JW144">
        <v>1</v>
      </c>
      <c r="JX144">
        <v>1</v>
      </c>
      <c r="JY144">
        <v>1</v>
      </c>
      <c r="JZ144">
        <v>1</v>
      </c>
      <c r="KA144">
        <v>1</v>
      </c>
      <c r="KB144">
        <v>1</v>
      </c>
      <c r="KC144">
        <v>1</v>
      </c>
      <c r="KD144">
        <v>1</v>
      </c>
      <c r="KE144">
        <v>2</v>
      </c>
    </row>
    <row r="145" spans="1:291">
      <c r="A145">
        <v>143</v>
      </c>
      <c r="U145" t="s">
        <v>1523</v>
      </c>
      <c r="V145" t="s">
        <v>1523</v>
      </c>
      <c r="W145" t="s">
        <v>1523</v>
      </c>
      <c r="X145" s="11" t="s">
        <v>1523</v>
      </c>
      <c r="Y145" t="s">
        <v>1523</v>
      </c>
      <c r="Z145" t="s">
        <v>1523</v>
      </c>
      <c r="AA145" t="s">
        <v>1523</v>
      </c>
      <c r="AB145" t="s">
        <v>1523</v>
      </c>
      <c r="AC145" t="s">
        <v>1523</v>
      </c>
      <c r="AD145" t="s">
        <v>1523</v>
      </c>
      <c r="AE145" t="s">
        <v>1523</v>
      </c>
      <c r="AF145" t="s">
        <v>1523</v>
      </c>
      <c r="AG145" s="288" t="s">
        <v>1523</v>
      </c>
      <c r="AH145" t="s">
        <v>1523</v>
      </c>
      <c r="AI145" t="s">
        <v>1523</v>
      </c>
      <c r="AJ145" t="s">
        <v>1523</v>
      </c>
      <c r="AK145" t="s">
        <v>1523</v>
      </c>
      <c r="AL145" t="s">
        <v>1523</v>
      </c>
    </row>
    <row r="146" spans="1:291">
      <c r="A146">
        <v>144</v>
      </c>
      <c r="B146">
        <v>6948547872</v>
      </c>
      <c r="C146">
        <v>174967873</v>
      </c>
      <c r="D146" s="180">
        <v>43385.45144675926</v>
      </c>
      <c r="E146" s="180">
        <v>43385.459317129629</v>
      </c>
      <c r="F146" t="s">
        <v>5133</v>
      </c>
      <c r="G146" t="s">
        <v>1733</v>
      </c>
      <c r="H146" t="s">
        <v>1729</v>
      </c>
      <c r="I146" t="s">
        <v>1730</v>
      </c>
      <c r="K146" t="s">
        <v>1729</v>
      </c>
      <c r="L146" t="s">
        <v>1730</v>
      </c>
      <c r="M146" t="s">
        <v>1887</v>
      </c>
      <c r="N146" t="s">
        <v>381</v>
      </c>
      <c r="O146" t="s">
        <v>975</v>
      </c>
      <c r="P146" t="s">
        <v>975</v>
      </c>
      <c r="Q146" t="s">
        <v>974</v>
      </c>
      <c r="R146" t="s">
        <v>209</v>
      </c>
      <c r="T146" t="s">
        <v>209</v>
      </c>
      <c r="U146" t="s">
        <v>1523</v>
      </c>
      <c r="V146" t="s">
        <v>1523</v>
      </c>
      <c r="W146" t="s">
        <v>1523</v>
      </c>
      <c r="X146" s="11" t="s">
        <v>1523</v>
      </c>
      <c r="Y146" t="s">
        <v>1523</v>
      </c>
      <c r="Z146" t="s">
        <v>1523</v>
      </c>
      <c r="AA146" t="s">
        <v>1523</v>
      </c>
      <c r="AB146" t="s">
        <v>1523</v>
      </c>
      <c r="AC146" t="s">
        <v>1523</v>
      </c>
      <c r="AD146" t="s">
        <v>1523</v>
      </c>
      <c r="AE146" t="s">
        <v>1523</v>
      </c>
      <c r="AF146" t="s">
        <v>1523</v>
      </c>
      <c r="AG146" s="288" t="s">
        <v>1523</v>
      </c>
      <c r="AH146" t="s">
        <v>1523</v>
      </c>
      <c r="AI146" t="s">
        <v>1523</v>
      </c>
      <c r="AJ146" t="s">
        <v>1523</v>
      </c>
      <c r="AK146" t="s">
        <v>1523</v>
      </c>
      <c r="AL146" t="s">
        <v>1523</v>
      </c>
      <c r="AV146">
        <v>5</v>
      </c>
      <c r="AW146">
        <v>6</v>
      </c>
      <c r="AX146">
        <v>6</v>
      </c>
      <c r="AY146">
        <v>6</v>
      </c>
      <c r="AZ146">
        <v>6</v>
      </c>
      <c r="BY146">
        <v>3</v>
      </c>
      <c r="CK146">
        <v>-4</v>
      </c>
      <c r="CW146">
        <v>-4</v>
      </c>
      <c r="DA146">
        <v>-4</v>
      </c>
      <c r="EC146">
        <v>-4</v>
      </c>
      <c r="GS146">
        <v>1</v>
      </c>
      <c r="HS146">
        <v>1</v>
      </c>
      <c r="HT146">
        <v>1</v>
      </c>
      <c r="HU146">
        <v>4</v>
      </c>
      <c r="HV146">
        <v>2</v>
      </c>
      <c r="HW146">
        <v>4</v>
      </c>
      <c r="HX146">
        <v>2</v>
      </c>
      <c r="HY146">
        <v>3</v>
      </c>
      <c r="HZ146">
        <v>1</v>
      </c>
      <c r="IA146">
        <v>2</v>
      </c>
      <c r="IB146">
        <v>2</v>
      </c>
      <c r="IC146">
        <v>4</v>
      </c>
      <c r="ID146">
        <v>4</v>
      </c>
      <c r="IE146">
        <v>4</v>
      </c>
      <c r="IF146">
        <v>3</v>
      </c>
      <c r="IG146">
        <v>2</v>
      </c>
      <c r="IH146">
        <v>4</v>
      </c>
      <c r="II146">
        <v>3</v>
      </c>
      <c r="IJ146">
        <v>2</v>
      </c>
      <c r="IK146">
        <v>2</v>
      </c>
      <c r="IL146">
        <v>4</v>
      </c>
      <c r="IM146">
        <v>2</v>
      </c>
      <c r="IN146">
        <v>2</v>
      </c>
      <c r="IO146">
        <v>1</v>
      </c>
      <c r="IP146">
        <v>4</v>
      </c>
      <c r="IQ146">
        <v>4</v>
      </c>
      <c r="IR146">
        <v>4</v>
      </c>
      <c r="IS146">
        <v>2</v>
      </c>
      <c r="IT146">
        <v>2</v>
      </c>
      <c r="IU146">
        <v>2</v>
      </c>
      <c r="IV146">
        <v>2</v>
      </c>
      <c r="IW146">
        <v>4</v>
      </c>
      <c r="IX146">
        <v>3</v>
      </c>
      <c r="IY146">
        <v>2</v>
      </c>
      <c r="IZ146">
        <v>2</v>
      </c>
      <c r="JA146">
        <v>4</v>
      </c>
      <c r="JB146">
        <v>3</v>
      </c>
      <c r="JC146">
        <v>2</v>
      </c>
      <c r="JD146">
        <v>4</v>
      </c>
      <c r="JE146">
        <v>4</v>
      </c>
      <c r="JF146">
        <v>3</v>
      </c>
      <c r="JG146">
        <v>4</v>
      </c>
      <c r="JH146">
        <v>2</v>
      </c>
      <c r="JI146">
        <v>2</v>
      </c>
      <c r="JJ146">
        <v>3</v>
      </c>
      <c r="JK146">
        <v>4</v>
      </c>
      <c r="JL146">
        <v>2</v>
      </c>
      <c r="JM146">
        <v>2</v>
      </c>
      <c r="JN146">
        <v>1</v>
      </c>
      <c r="JO146">
        <v>1</v>
      </c>
      <c r="JP146">
        <v>2</v>
      </c>
      <c r="JQ146">
        <v>3</v>
      </c>
      <c r="JR146">
        <v>4</v>
      </c>
      <c r="JS146">
        <v>3</v>
      </c>
      <c r="JT146">
        <v>2</v>
      </c>
      <c r="JU146">
        <v>3</v>
      </c>
      <c r="JV146">
        <v>4</v>
      </c>
      <c r="JW146">
        <v>4</v>
      </c>
      <c r="JX146">
        <v>3</v>
      </c>
      <c r="JY146">
        <v>1</v>
      </c>
      <c r="JZ146">
        <v>1</v>
      </c>
      <c r="KA146">
        <v>2</v>
      </c>
      <c r="KB146">
        <v>1</v>
      </c>
      <c r="KC146">
        <v>2</v>
      </c>
      <c r="KD146">
        <v>1</v>
      </c>
      <c r="KE146">
        <v>3</v>
      </c>
    </row>
    <row r="147" spans="1:291">
      <c r="A147">
        <v>145</v>
      </c>
      <c r="B147">
        <v>6941333071</v>
      </c>
      <c r="C147">
        <v>174967873</v>
      </c>
      <c r="D147" s="180">
        <v>43363.585844907408</v>
      </c>
      <c r="E147" s="180">
        <v>43363.602673611109</v>
      </c>
      <c r="F147" t="s">
        <v>4854</v>
      </c>
      <c r="G147" t="s">
        <v>1708</v>
      </c>
      <c r="H147" t="s">
        <v>280</v>
      </c>
      <c r="I147" t="s">
        <v>1705</v>
      </c>
      <c r="K147" t="s">
        <v>280</v>
      </c>
      <c r="L147" t="s">
        <v>1705</v>
      </c>
      <c r="M147" t="s">
        <v>325</v>
      </c>
      <c r="N147" t="s">
        <v>325</v>
      </c>
      <c r="O147" t="s">
        <v>3084</v>
      </c>
      <c r="P147" t="s">
        <v>3084</v>
      </c>
      <c r="Q147" t="s">
        <v>2365</v>
      </c>
      <c r="R147" t="s">
        <v>2365</v>
      </c>
      <c r="U147" t="s">
        <v>1523</v>
      </c>
      <c r="V147" t="s">
        <v>1523</v>
      </c>
      <c r="W147" t="s">
        <v>1523</v>
      </c>
      <c r="X147" s="11" t="s">
        <v>1523</v>
      </c>
      <c r="Y147" t="s">
        <v>1523</v>
      </c>
      <c r="Z147" t="s">
        <v>1523</v>
      </c>
      <c r="AA147" t="s">
        <v>1523</v>
      </c>
      <c r="AB147" t="s">
        <v>1523</v>
      </c>
      <c r="AC147" t="s">
        <v>1523</v>
      </c>
      <c r="AD147" t="s">
        <v>1523</v>
      </c>
      <c r="AE147" t="s">
        <v>1523</v>
      </c>
      <c r="AF147" t="s">
        <v>1523</v>
      </c>
      <c r="AG147" s="288" t="s">
        <v>1523</v>
      </c>
      <c r="AH147" t="s">
        <v>1523</v>
      </c>
      <c r="AI147" t="s">
        <v>1523</v>
      </c>
      <c r="AJ147" t="s">
        <v>1523</v>
      </c>
      <c r="AK147" t="s">
        <v>1523</v>
      </c>
      <c r="AL147" t="s">
        <v>1523</v>
      </c>
      <c r="AV147">
        <v>5</v>
      </c>
      <c r="AW147">
        <v>4</v>
      </c>
      <c r="AX147">
        <v>5</v>
      </c>
      <c r="AY147">
        <v>4</v>
      </c>
      <c r="AZ147">
        <v>4</v>
      </c>
      <c r="CI147">
        <v>-2</v>
      </c>
      <c r="DY147">
        <v>1</v>
      </c>
      <c r="GS147">
        <v>-1</v>
      </c>
      <c r="HS147">
        <v>3</v>
      </c>
      <c r="HT147">
        <v>3</v>
      </c>
      <c r="HU147">
        <v>3</v>
      </c>
      <c r="HV147">
        <v>3</v>
      </c>
      <c r="HW147">
        <v>2</v>
      </c>
      <c r="HX147">
        <v>3</v>
      </c>
      <c r="HY147">
        <v>3</v>
      </c>
      <c r="HZ147">
        <v>2</v>
      </c>
      <c r="IA147">
        <v>2</v>
      </c>
      <c r="IB147">
        <v>2</v>
      </c>
      <c r="IC147">
        <v>4</v>
      </c>
      <c r="ID147">
        <v>4</v>
      </c>
      <c r="IE147">
        <v>4</v>
      </c>
      <c r="IF147">
        <v>3</v>
      </c>
      <c r="IG147">
        <v>3</v>
      </c>
      <c r="IH147">
        <v>3</v>
      </c>
      <c r="II147">
        <v>3</v>
      </c>
      <c r="IJ147">
        <v>3</v>
      </c>
      <c r="IK147">
        <v>2</v>
      </c>
      <c r="IL147">
        <v>3</v>
      </c>
      <c r="IM147">
        <v>2</v>
      </c>
      <c r="IN147">
        <v>2</v>
      </c>
      <c r="IO147">
        <v>2</v>
      </c>
      <c r="IP147">
        <v>2</v>
      </c>
      <c r="IQ147">
        <v>3</v>
      </c>
      <c r="IR147">
        <v>3</v>
      </c>
      <c r="IS147">
        <v>3</v>
      </c>
      <c r="IT147">
        <v>2</v>
      </c>
      <c r="IU147">
        <v>2</v>
      </c>
      <c r="IV147">
        <v>3</v>
      </c>
      <c r="IW147">
        <v>3</v>
      </c>
      <c r="IX147">
        <v>2</v>
      </c>
      <c r="IY147">
        <v>3</v>
      </c>
      <c r="IZ147">
        <v>4</v>
      </c>
      <c r="JA147">
        <v>4</v>
      </c>
      <c r="JB147">
        <v>4</v>
      </c>
      <c r="JC147">
        <v>4</v>
      </c>
      <c r="JD147">
        <v>3</v>
      </c>
      <c r="JE147">
        <v>2</v>
      </c>
      <c r="JF147">
        <v>1</v>
      </c>
      <c r="JG147">
        <v>3</v>
      </c>
      <c r="JH147">
        <v>3</v>
      </c>
      <c r="JI147">
        <v>4</v>
      </c>
      <c r="JJ147">
        <v>2</v>
      </c>
      <c r="JK147">
        <v>4</v>
      </c>
      <c r="JL147">
        <v>4</v>
      </c>
      <c r="JM147">
        <v>4</v>
      </c>
      <c r="JN147">
        <v>3</v>
      </c>
      <c r="JO147">
        <v>3</v>
      </c>
      <c r="JP147">
        <v>3</v>
      </c>
      <c r="JQ147">
        <v>3</v>
      </c>
      <c r="JR147">
        <v>3</v>
      </c>
      <c r="JS147">
        <v>2</v>
      </c>
      <c r="JT147">
        <v>2</v>
      </c>
      <c r="JU147">
        <v>2</v>
      </c>
      <c r="JV147">
        <v>2</v>
      </c>
      <c r="JW147">
        <v>3</v>
      </c>
      <c r="JX147">
        <v>2</v>
      </c>
      <c r="JY147">
        <v>2</v>
      </c>
      <c r="JZ147">
        <v>2</v>
      </c>
      <c r="KA147">
        <v>2</v>
      </c>
      <c r="KB147">
        <v>2</v>
      </c>
      <c r="KC147">
        <v>3</v>
      </c>
      <c r="KD147">
        <v>1</v>
      </c>
      <c r="KE147">
        <v>3</v>
      </c>
    </row>
    <row r="148" spans="1:291">
      <c r="A148">
        <v>146</v>
      </c>
      <c r="U148" t="s">
        <v>1523</v>
      </c>
      <c r="V148" t="s">
        <v>1523</v>
      </c>
      <c r="W148" t="s">
        <v>1523</v>
      </c>
      <c r="X148" s="11" t="s">
        <v>1523</v>
      </c>
      <c r="Y148" t="s">
        <v>1523</v>
      </c>
      <c r="Z148" t="s">
        <v>1523</v>
      </c>
      <c r="AA148" t="s">
        <v>1523</v>
      </c>
      <c r="AB148" t="s">
        <v>1523</v>
      </c>
      <c r="AC148" t="s">
        <v>1523</v>
      </c>
      <c r="AD148" t="s">
        <v>1523</v>
      </c>
      <c r="AE148" t="s">
        <v>1523</v>
      </c>
      <c r="AF148" t="s">
        <v>1523</v>
      </c>
      <c r="AG148" s="288" t="s">
        <v>1523</v>
      </c>
      <c r="AH148" t="s">
        <v>1523</v>
      </c>
      <c r="AI148" t="s">
        <v>1523</v>
      </c>
      <c r="AJ148" t="s">
        <v>1523</v>
      </c>
      <c r="AK148" t="s">
        <v>1523</v>
      </c>
      <c r="AL148" t="s">
        <v>1523</v>
      </c>
    </row>
    <row r="149" spans="1:291">
      <c r="A149">
        <v>147</v>
      </c>
      <c r="B149">
        <v>6940478376</v>
      </c>
      <c r="C149">
        <v>174967873</v>
      </c>
      <c r="D149" s="180">
        <v>43361.420393518521</v>
      </c>
      <c r="E149" s="180">
        <v>43361.437430555547</v>
      </c>
      <c r="F149" t="s">
        <v>4847</v>
      </c>
      <c r="G149" t="s">
        <v>1753</v>
      </c>
      <c r="H149" t="s">
        <v>1751</v>
      </c>
      <c r="I149" t="s">
        <v>350</v>
      </c>
      <c r="K149" t="s">
        <v>4848</v>
      </c>
      <c r="L149" t="s">
        <v>2626</v>
      </c>
      <c r="M149" t="s">
        <v>4849</v>
      </c>
      <c r="N149" t="s">
        <v>215</v>
      </c>
      <c r="O149" t="s">
        <v>215</v>
      </c>
      <c r="P149" t="s">
        <v>215</v>
      </c>
      <c r="Q149" t="s">
        <v>215</v>
      </c>
      <c r="R149" t="s">
        <v>4850</v>
      </c>
      <c r="U149" t="s">
        <v>2648</v>
      </c>
      <c r="V149" t="s">
        <v>867</v>
      </c>
      <c r="W149" t="s">
        <v>4851</v>
      </c>
      <c r="X149" s="48">
        <v>43344</v>
      </c>
      <c r="Y149">
        <v>17</v>
      </c>
      <c r="Z149" t="s">
        <v>4852</v>
      </c>
      <c r="AA149" t="s">
        <v>4853</v>
      </c>
      <c r="AB149" t="s">
        <v>5181</v>
      </c>
      <c r="AC149" t="s">
        <v>5182</v>
      </c>
      <c r="AD149" t="s">
        <v>1523</v>
      </c>
      <c r="AE149" t="s">
        <v>1523</v>
      </c>
      <c r="AF149" t="s">
        <v>1523</v>
      </c>
      <c r="AG149" s="288" t="s">
        <v>1523</v>
      </c>
      <c r="AH149" t="s">
        <v>1523</v>
      </c>
      <c r="AI149" t="s">
        <v>1523</v>
      </c>
      <c r="AJ149" t="s">
        <v>1523</v>
      </c>
      <c r="AK149" t="s">
        <v>1523</v>
      </c>
      <c r="AL149" t="s">
        <v>1523</v>
      </c>
      <c r="AV149">
        <v>5</v>
      </c>
      <c r="AW149">
        <v>5</v>
      </c>
      <c r="AX149">
        <v>6</v>
      </c>
      <c r="AY149">
        <v>5</v>
      </c>
      <c r="AZ149">
        <v>6</v>
      </c>
      <c r="BY149">
        <v>2</v>
      </c>
      <c r="DE149">
        <v>-1</v>
      </c>
      <c r="FE149">
        <v>3</v>
      </c>
      <c r="FI149">
        <v>1</v>
      </c>
      <c r="FK149">
        <v>2</v>
      </c>
      <c r="FO149">
        <v>2</v>
      </c>
      <c r="FS149">
        <v>-1</v>
      </c>
      <c r="FY149">
        <v>3</v>
      </c>
      <c r="GA149">
        <v>-2</v>
      </c>
      <c r="GG149">
        <v>-1</v>
      </c>
      <c r="GI149">
        <v>-2</v>
      </c>
      <c r="GO149">
        <v>-1</v>
      </c>
      <c r="GW149">
        <v>-1</v>
      </c>
      <c r="HC149">
        <v>2</v>
      </c>
      <c r="HS149">
        <v>2</v>
      </c>
      <c r="HT149">
        <v>2</v>
      </c>
      <c r="HU149">
        <v>3</v>
      </c>
      <c r="HV149">
        <v>3</v>
      </c>
      <c r="HW149">
        <v>4</v>
      </c>
      <c r="HX149">
        <v>2</v>
      </c>
      <c r="HY149">
        <v>4</v>
      </c>
      <c r="HZ149">
        <v>2</v>
      </c>
      <c r="IA149">
        <v>1</v>
      </c>
      <c r="IB149">
        <v>3</v>
      </c>
      <c r="IC149">
        <v>4</v>
      </c>
      <c r="ID149">
        <v>4</v>
      </c>
      <c r="IE149">
        <v>4</v>
      </c>
      <c r="IF149">
        <v>4</v>
      </c>
      <c r="IG149">
        <v>2</v>
      </c>
      <c r="IH149">
        <v>4</v>
      </c>
      <c r="II149">
        <v>4</v>
      </c>
      <c r="IJ149">
        <v>3</v>
      </c>
      <c r="IK149">
        <v>1</v>
      </c>
      <c r="IL149">
        <v>4</v>
      </c>
      <c r="IM149">
        <v>1</v>
      </c>
      <c r="IN149">
        <v>1</v>
      </c>
      <c r="IO149">
        <v>2</v>
      </c>
      <c r="IP149">
        <v>4</v>
      </c>
      <c r="IQ149">
        <v>4</v>
      </c>
      <c r="IR149">
        <v>3</v>
      </c>
      <c r="IS149">
        <v>1</v>
      </c>
      <c r="IT149">
        <v>3</v>
      </c>
      <c r="IU149">
        <v>2</v>
      </c>
      <c r="IV149">
        <v>2</v>
      </c>
      <c r="IW149">
        <v>4</v>
      </c>
      <c r="IX149">
        <v>3</v>
      </c>
      <c r="IY149">
        <v>2</v>
      </c>
      <c r="IZ149">
        <v>2</v>
      </c>
      <c r="JA149">
        <v>4</v>
      </c>
      <c r="JB149">
        <v>3</v>
      </c>
      <c r="JC149">
        <v>3</v>
      </c>
      <c r="JD149">
        <v>2</v>
      </c>
      <c r="JE149">
        <v>3</v>
      </c>
      <c r="JF149">
        <v>2</v>
      </c>
      <c r="JG149">
        <v>4</v>
      </c>
      <c r="JH149">
        <v>2</v>
      </c>
      <c r="JI149">
        <v>4</v>
      </c>
      <c r="JJ149">
        <v>4</v>
      </c>
      <c r="JK149">
        <v>3</v>
      </c>
      <c r="JL149">
        <v>2</v>
      </c>
      <c r="JM149">
        <v>2</v>
      </c>
      <c r="JN149">
        <v>2</v>
      </c>
      <c r="JO149">
        <v>2</v>
      </c>
      <c r="JP149">
        <v>3</v>
      </c>
      <c r="JQ149">
        <v>4</v>
      </c>
      <c r="JR149">
        <v>1</v>
      </c>
      <c r="JS149">
        <v>3</v>
      </c>
      <c r="JT149">
        <v>3</v>
      </c>
      <c r="JU149">
        <v>2</v>
      </c>
      <c r="JV149">
        <v>2</v>
      </c>
      <c r="JW149">
        <v>2</v>
      </c>
      <c r="JX149">
        <v>1</v>
      </c>
      <c r="JY149">
        <v>2</v>
      </c>
      <c r="JZ149">
        <v>2</v>
      </c>
      <c r="KA149">
        <v>2</v>
      </c>
      <c r="KB149">
        <v>2</v>
      </c>
      <c r="KC149">
        <v>2</v>
      </c>
      <c r="KD149">
        <v>2</v>
      </c>
      <c r="KE149">
        <v>3</v>
      </c>
    </row>
    <row r="150" spans="1:291">
      <c r="A150">
        <v>148</v>
      </c>
      <c r="B150">
        <v>6941539267</v>
      </c>
      <c r="C150">
        <v>174967873</v>
      </c>
      <c r="D150" s="180">
        <v>43363.952766203707</v>
      </c>
      <c r="E150" s="180">
        <v>43363.961400462962</v>
      </c>
      <c r="F150" t="s">
        <v>4854</v>
      </c>
      <c r="G150" t="s">
        <v>1767</v>
      </c>
      <c r="H150" t="s">
        <v>1763</v>
      </c>
      <c r="I150" t="s">
        <v>1764</v>
      </c>
      <c r="K150" t="s">
        <v>1763</v>
      </c>
      <c r="L150" t="s">
        <v>3348</v>
      </c>
      <c r="M150" t="s">
        <v>209</v>
      </c>
      <c r="N150" t="s">
        <v>209</v>
      </c>
      <c r="O150" t="s">
        <v>209</v>
      </c>
      <c r="P150" t="s">
        <v>209</v>
      </c>
      <c r="Q150" t="s">
        <v>209</v>
      </c>
      <c r="R150" t="s">
        <v>209</v>
      </c>
      <c r="S150" t="s">
        <v>209</v>
      </c>
      <c r="T150" t="s">
        <v>209</v>
      </c>
      <c r="U150" t="s">
        <v>1523</v>
      </c>
      <c r="V150" t="s">
        <v>1523</v>
      </c>
      <c r="W150" t="s">
        <v>1523</v>
      </c>
      <c r="X150" s="11" t="s">
        <v>1523</v>
      </c>
      <c r="Y150" t="s">
        <v>1523</v>
      </c>
      <c r="Z150" t="s">
        <v>1523</v>
      </c>
      <c r="AA150" t="s">
        <v>1523</v>
      </c>
      <c r="AB150" t="s">
        <v>1523</v>
      </c>
      <c r="AC150" t="s">
        <v>1523</v>
      </c>
      <c r="AD150" t="s">
        <v>1523</v>
      </c>
      <c r="AE150" t="s">
        <v>1523</v>
      </c>
      <c r="AF150" t="s">
        <v>1523</v>
      </c>
      <c r="AG150" s="288" t="s">
        <v>1523</v>
      </c>
      <c r="AH150" t="s">
        <v>1523</v>
      </c>
      <c r="AI150" t="s">
        <v>1523</v>
      </c>
      <c r="AJ150" t="s">
        <v>1523</v>
      </c>
      <c r="AK150" t="s">
        <v>1523</v>
      </c>
      <c r="AL150" t="s">
        <v>1523</v>
      </c>
      <c r="AV150">
        <v>5</v>
      </c>
      <c r="AW150">
        <v>5</v>
      </c>
      <c r="AX150">
        <v>6</v>
      </c>
      <c r="AY150">
        <v>5</v>
      </c>
      <c r="AZ150">
        <v>5</v>
      </c>
      <c r="CK150">
        <v>-2</v>
      </c>
      <c r="CL150" t="s">
        <v>4863</v>
      </c>
      <c r="CO150">
        <v>-2</v>
      </c>
      <c r="DI150">
        <v>-1</v>
      </c>
      <c r="FQ150">
        <v>-1</v>
      </c>
      <c r="GM150">
        <v>-4</v>
      </c>
      <c r="HA150">
        <v>1</v>
      </c>
      <c r="HS150">
        <v>3</v>
      </c>
      <c r="HT150">
        <v>2</v>
      </c>
      <c r="HU150">
        <v>3</v>
      </c>
      <c r="HV150">
        <v>3</v>
      </c>
      <c r="HW150">
        <v>2</v>
      </c>
      <c r="HX150">
        <v>3</v>
      </c>
      <c r="HY150">
        <v>2</v>
      </c>
      <c r="HZ150">
        <v>2</v>
      </c>
      <c r="IA150">
        <v>4</v>
      </c>
      <c r="IB150">
        <v>3</v>
      </c>
      <c r="IC150">
        <v>4</v>
      </c>
      <c r="ID150">
        <v>3</v>
      </c>
      <c r="IE150">
        <v>4</v>
      </c>
      <c r="IF150">
        <v>1</v>
      </c>
      <c r="IG150">
        <v>1</v>
      </c>
      <c r="IH150">
        <v>4</v>
      </c>
      <c r="II150">
        <v>3</v>
      </c>
      <c r="IJ150">
        <v>2</v>
      </c>
      <c r="IK150">
        <v>4</v>
      </c>
      <c r="IL150">
        <v>3</v>
      </c>
      <c r="IM150">
        <v>2</v>
      </c>
      <c r="IN150">
        <v>3</v>
      </c>
      <c r="IO150">
        <v>1</v>
      </c>
      <c r="IP150">
        <v>4</v>
      </c>
      <c r="IQ150">
        <v>3</v>
      </c>
      <c r="IR150">
        <v>3</v>
      </c>
      <c r="IS150">
        <v>1</v>
      </c>
      <c r="IT150">
        <v>1</v>
      </c>
      <c r="IU150">
        <v>3</v>
      </c>
      <c r="IV150">
        <v>2</v>
      </c>
      <c r="IW150">
        <v>3</v>
      </c>
      <c r="IX150">
        <v>2</v>
      </c>
      <c r="IY150">
        <v>3</v>
      </c>
      <c r="IZ150">
        <v>2</v>
      </c>
      <c r="JA150">
        <v>2</v>
      </c>
      <c r="JB150">
        <v>3</v>
      </c>
      <c r="JC150">
        <v>3</v>
      </c>
      <c r="JD150">
        <v>3</v>
      </c>
      <c r="JE150">
        <v>4</v>
      </c>
      <c r="JF150">
        <v>2</v>
      </c>
      <c r="JG150">
        <v>2</v>
      </c>
      <c r="JH150">
        <v>3</v>
      </c>
      <c r="JI150">
        <v>4</v>
      </c>
      <c r="JJ150">
        <v>4</v>
      </c>
      <c r="JK150">
        <v>4</v>
      </c>
      <c r="JL150">
        <v>3</v>
      </c>
      <c r="JM150">
        <v>3</v>
      </c>
      <c r="JN150">
        <v>3</v>
      </c>
      <c r="JO150">
        <v>2</v>
      </c>
      <c r="JP150">
        <v>3</v>
      </c>
      <c r="JQ150">
        <v>3</v>
      </c>
      <c r="JR150">
        <v>4</v>
      </c>
      <c r="JS150">
        <v>3</v>
      </c>
      <c r="JT150">
        <v>3</v>
      </c>
      <c r="JU150">
        <v>1</v>
      </c>
      <c r="JV150">
        <v>2</v>
      </c>
      <c r="JW150">
        <v>2</v>
      </c>
      <c r="JX150">
        <v>4</v>
      </c>
      <c r="JY150">
        <v>2</v>
      </c>
      <c r="JZ150">
        <v>2</v>
      </c>
      <c r="KA150">
        <v>3</v>
      </c>
      <c r="KB150">
        <v>2</v>
      </c>
      <c r="KC150">
        <v>3</v>
      </c>
      <c r="KD150">
        <v>1</v>
      </c>
      <c r="KE150">
        <v>2</v>
      </c>
    </row>
    <row r="151" spans="1:291">
      <c r="A151">
        <v>149</v>
      </c>
      <c r="U151" t="s">
        <v>1523</v>
      </c>
      <c r="V151" t="s">
        <v>1523</v>
      </c>
      <c r="W151" t="s">
        <v>1523</v>
      </c>
      <c r="X151" s="11" t="s">
        <v>1523</v>
      </c>
      <c r="Y151" t="s">
        <v>1523</v>
      </c>
      <c r="Z151" t="s">
        <v>1523</v>
      </c>
      <c r="AA151" t="s">
        <v>1523</v>
      </c>
      <c r="AB151" t="s">
        <v>1523</v>
      </c>
      <c r="AC151" t="s">
        <v>1523</v>
      </c>
      <c r="AD151" t="s">
        <v>1523</v>
      </c>
      <c r="AE151" t="s">
        <v>1523</v>
      </c>
      <c r="AF151" t="s">
        <v>1523</v>
      </c>
      <c r="AG151" s="288" t="s">
        <v>1523</v>
      </c>
      <c r="AH151" t="s">
        <v>1523</v>
      </c>
      <c r="AI151" t="s">
        <v>1523</v>
      </c>
      <c r="AJ151" t="s">
        <v>1523</v>
      </c>
      <c r="AK151" t="s">
        <v>1523</v>
      </c>
      <c r="AL151" t="s">
        <v>1523</v>
      </c>
    </row>
    <row r="152" spans="1:291">
      <c r="A152">
        <v>150</v>
      </c>
      <c r="B152">
        <v>6942011725</v>
      </c>
      <c r="C152">
        <v>174967873</v>
      </c>
      <c r="D152" s="180">
        <v>43365.58084490741</v>
      </c>
      <c r="E152" s="180">
        <v>43365.590405092589</v>
      </c>
      <c r="F152" t="s">
        <v>4864</v>
      </c>
      <c r="G152" t="s">
        <v>1748</v>
      </c>
      <c r="H152" t="s">
        <v>1744</v>
      </c>
      <c r="I152" t="s">
        <v>1745</v>
      </c>
      <c r="K152" t="s">
        <v>1744</v>
      </c>
      <c r="L152" t="s">
        <v>1745</v>
      </c>
      <c r="M152" t="s">
        <v>209</v>
      </c>
      <c r="N152" t="s">
        <v>381</v>
      </c>
      <c r="O152" t="s">
        <v>2365</v>
      </c>
      <c r="P152" t="s">
        <v>2365</v>
      </c>
      <c r="Q152" t="s">
        <v>798</v>
      </c>
      <c r="R152" t="s">
        <v>4865</v>
      </c>
      <c r="U152" t="s">
        <v>1523</v>
      </c>
      <c r="V152" t="s">
        <v>1523</v>
      </c>
      <c r="W152" t="s">
        <v>1523</v>
      </c>
      <c r="X152" s="11" t="s">
        <v>1523</v>
      </c>
      <c r="Y152" t="s">
        <v>1523</v>
      </c>
      <c r="Z152" t="s">
        <v>1523</v>
      </c>
      <c r="AA152" t="s">
        <v>1523</v>
      </c>
      <c r="AB152" t="s">
        <v>1523</v>
      </c>
      <c r="AC152" t="s">
        <v>1523</v>
      </c>
      <c r="AD152" t="s">
        <v>1523</v>
      </c>
      <c r="AE152" t="s">
        <v>1523</v>
      </c>
      <c r="AF152" t="s">
        <v>1523</v>
      </c>
      <c r="AG152" s="288" t="s">
        <v>1523</v>
      </c>
      <c r="AH152" t="s">
        <v>1523</v>
      </c>
      <c r="AI152" t="s">
        <v>1523</v>
      </c>
      <c r="AJ152" t="s">
        <v>1523</v>
      </c>
      <c r="AK152" t="s">
        <v>1523</v>
      </c>
      <c r="AL152" t="s">
        <v>1523</v>
      </c>
      <c r="AV152">
        <v>5</v>
      </c>
      <c r="AW152">
        <v>5</v>
      </c>
      <c r="AX152">
        <v>5</v>
      </c>
      <c r="AY152">
        <v>6</v>
      </c>
      <c r="AZ152">
        <v>6</v>
      </c>
      <c r="BE152">
        <v>-2</v>
      </c>
      <c r="BF152" t="s">
        <v>4866</v>
      </c>
      <c r="CK152">
        <v>-3</v>
      </c>
      <c r="CW152">
        <v>-3</v>
      </c>
      <c r="DA152">
        <v>-3</v>
      </c>
      <c r="DY152">
        <v>2</v>
      </c>
      <c r="EM152">
        <v>-1</v>
      </c>
      <c r="EQ152">
        <v>3</v>
      </c>
      <c r="FA152">
        <v>-3</v>
      </c>
      <c r="FI152">
        <v>4</v>
      </c>
      <c r="FO152">
        <v>3</v>
      </c>
      <c r="GO152">
        <v>-1</v>
      </c>
      <c r="GS152">
        <v>-2</v>
      </c>
      <c r="HE152">
        <v>-2</v>
      </c>
      <c r="HG152">
        <v>-2</v>
      </c>
      <c r="HS152">
        <v>3</v>
      </c>
      <c r="HT152">
        <v>3</v>
      </c>
      <c r="HU152">
        <v>4</v>
      </c>
      <c r="HV152">
        <v>4</v>
      </c>
      <c r="HW152">
        <v>4</v>
      </c>
      <c r="HX152">
        <v>3</v>
      </c>
      <c r="HY152">
        <v>3</v>
      </c>
      <c r="HZ152">
        <v>2</v>
      </c>
      <c r="IA152">
        <v>1</v>
      </c>
      <c r="IB152">
        <v>3</v>
      </c>
      <c r="IC152">
        <v>4</v>
      </c>
      <c r="ID152">
        <v>4</v>
      </c>
      <c r="IE152">
        <v>3</v>
      </c>
      <c r="IF152">
        <v>2</v>
      </c>
      <c r="IG152">
        <v>1</v>
      </c>
      <c r="IH152">
        <v>4</v>
      </c>
      <c r="II152">
        <v>4</v>
      </c>
      <c r="IJ152">
        <v>3</v>
      </c>
      <c r="IK152">
        <v>2</v>
      </c>
      <c r="IL152">
        <v>2</v>
      </c>
      <c r="IM152">
        <v>1</v>
      </c>
      <c r="IN152">
        <v>1</v>
      </c>
      <c r="IO152">
        <v>2</v>
      </c>
      <c r="IP152">
        <v>4</v>
      </c>
      <c r="IQ152">
        <v>4</v>
      </c>
      <c r="IR152">
        <v>2</v>
      </c>
      <c r="IS152">
        <v>2</v>
      </c>
      <c r="IT152">
        <v>1</v>
      </c>
      <c r="IU152">
        <v>4</v>
      </c>
      <c r="IV152">
        <v>3</v>
      </c>
      <c r="IW152">
        <v>4</v>
      </c>
      <c r="IX152">
        <v>1</v>
      </c>
      <c r="IY152">
        <v>4</v>
      </c>
      <c r="IZ152">
        <v>4</v>
      </c>
      <c r="JA152">
        <v>2</v>
      </c>
      <c r="JB152">
        <v>4</v>
      </c>
      <c r="JC152">
        <v>4</v>
      </c>
      <c r="JD152">
        <v>1</v>
      </c>
      <c r="JE152">
        <v>2</v>
      </c>
      <c r="JF152">
        <v>1</v>
      </c>
      <c r="JG152">
        <v>4</v>
      </c>
      <c r="JH152">
        <v>4</v>
      </c>
      <c r="JI152">
        <v>4</v>
      </c>
      <c r="JJ152">
        <v>2</v>
      </c>
      <c r="JK152">
        <v>2</v>
      </c>
      <c r="JL152">
        <v>1</v>
      </c>
      <c r="JM152">
        <v>4</v>
      </c>
      <c r="JN152">
        <v>4</v>
      </c>
      <c r="JO152">
        <v>1</v>
      </c>
      <c r="JP152">
        <v>4</v>
      </c>
      <c r="JQ152">
        <v>2</v>
      </c>
      <c r="JR152">
        <v>2</v>
      </c>
      <c r="JS152">
        <v>2</v>
      </c>
      <c r="JT152">
        <v>2</v>
      </c>
      <c r="JU152">
        <v>4</v>
      </c>
      <c r="JV152">
        <v>4</v>
      </c>
      <c r="JW152">
        <v>4</v>
      </c>
      <c r="JX152">
        <v>1</v>
      </c>
      <c r="JY152">
        <v>4</v>
      </c>
      <c r="JZ152">
        <v>4</v>
      </c>
      <c r="KA152">
        <v>4</v>
      </c>
      <c r="KB152">
        <v>3</v>
      </c>
      <c r="KC152">
        <v>4</v>
      </c>
      <c r="KD152">
        <v>4</v>
      </c>
      <c r="KE152">
        <v>3</v>
      </c>
    </row>
    <row r="153" spans="1:291">
      <c r="A153">
        <v>151</v>
      </c>
      <c r="U153" t="s">
        <v>1523</v>
      </c>
      <c r="V153" t="s">
        <v>1523</v>
      </c>
      <c r="W153" t="s">
        <v>1523</v>
      </c>
      <c r="X153" s="11" t="s">
        <v>1523</v>
      </c>
      <c r="Y153" t="s">
        <v>1523</v>
      </c>
      <c r="Z153" t="s">
        <v>1523</v>
      </c>
      <c r="AA153" t="s">
        <v>1523</v>
      </c>
      <c r="AB153" t="s">
        <v>1523</v>
      </c>
      <c r="AC153" t="s">
        <v>1523</v>
      </c>
      <c r="AD153" t="s">
        <v>1523</v>
      </c>
      <c r="AE153" t="s">
        <v>1523</v>
      </c>
      <c r="AF153" t="s">
        <v>1523</v>
      </c>
      <c r="AG153" s="288" t="s">
        <v>1523</v>
      </c>
      <c r="AH153" t="s">
        <v>1523</v>
      </c>
      <c r="AI153" t="s">
        <v>1523</v>
      </c>
      <c r="AJ153" t="s">
        <v>1523</v>
      </c>
      <c r="AK153" t="s">
        <v>1523</v>
      </c>
      <c r="AL153" t="s">
        <v>1523</v>
      </c>
    </row>
    <row r="154" spans="1:291">
      <c r="A154">
        <v>152</v>
      </c>
      <c r="B154">
        <v>6941377783</v>
      </c>
      <c r="C154">
        <v>174967873</v>
      </c>
      <c r="D154" s="180">
        <v>43363.666145833333</v>
      </c>
      <c r="E154" s="180">
        <v>43363.672476851847</v>
      </c>
      <c r="F154" t="s">
        <v>4858</v>
      </c>
      <c r="G154" t="s">
        <v>1795</v>
      </c>
      <c r="H154" t="s">
        <v>1793</v>
      </c>
      <c r="I154" t="s">
        <v>634</v>
      </c>
      <c r="K154" t="s">
        <v>1793</v>
      </c>
      <c r="L154" t="s">
        <v>4859</v>
      </c>
      <c r="M154" t="s">
        <v>325</v>
      </c>
      <c r="N154" t="s">
        <v>481</v>
      </c>
      <c r="O154" t="s">
        <v>1037</v>
      </c>
      <c r="P154" t="s">
        <v>3004</v>
      </c>
      <c r="Q154" t="s">
        <v>3004</v>
      </c>
      <c r="R154" t="s">
        <v>4812</v>
      </c>
      <c r="T154" t="s">
        <v>325</v>
      </c>
      <c r="U154" t="s">
        <v>4860</v>
      </c>
      <c r="V154" t="s">
        <v>4861</v>
      </c>
      <c r="W154" t="s">
        <v>4862</v>
      </c>
      <c r="X154" s="48">
        <v>43313</v>
      </c>
      <c r="Y154">
        <v>35</v>
      </c>
      <c r="Z154" t="s">
        <v>434</v>
      </c>
      <c r="AA154" t="s">
        <v>2962</v>
      </c>
      <c r="AB154" t="s">
        <v>1004</v>
      </c>
      <c r="AC154" t="s">
        <v>481</v>
      </c>
      <c r="AD154" t="s">
        <v>1523</v>
      </c>
      <c r="AE154" t="s">
        <v>1523</v>
      </c>
      <c r="AF154" t="s">
        <v>1523</v>
      </c>
      <c r="AG154" s="288" t="s">
        <v>1523</v>
      </c>
      <c r="AH154" t="s">
        <v>1523</v>
      </c>
      <c r="AI154" t="s">
        <v>1523</v>
      </c>
      <c r="AJ154" t="s">
        <v>1523</v>
      </c>
      <c r="AK154" t="s">
        <v>1523</v>
      </c>
      <c r="AL154" t="s">
        <v>1523</v>
      </c>
      <c r="AV154">
        <v>4</v>
      </c>
      <c r="AW154">
        <v>5</v>
      </c>
      <c r="AX154">
        <v>5</v>
      </c>
      <c r="AY154">
        <v>5</v>
      </c>
      <c r="AZ154">
        <v>4</v>
      </c>
      <c r="BE154">
        <v>-3</v>
      </c>
      <c r="DE154">
        <v>-2</v>
      </c>
      <c r="DK154">
        <v>1</v>
      </c>
      <c r="DY154">
        <v>-1</v>
      </c>
      <c r="EC154">
        <v>-4</v>
      </c>
      <c r="EK154">
        <v>-2</v>
      </c>
      <c r="FC154">
        <v>-1</v>
      </c>
      <c r="FK154">
        <v>2</v>
      </c>
      <c r="FM154">
        <v>-2</v>
      </c>
      <c r="FW154">
        <v>-2</v>
      </c>
      <c r="FY154">
        <v>-1</v>
      </c>
      <c r="GI154">
        <v>-2</v>
      </c>
      <c r="GQ154">
        <v>1</v>
      </c>
      <c r="HC154">
        <v>-1</v>
      </c>
      <c r="HS154">
        <v>2</v>
      </c>
      <c r="HT154">
        <v>2</v>
      </c>
      <c r="HU154">
        <v>2</v>
      </c>
      <c r="HV154">
        <v>2</v>
      </c>
      <c r="HW154">
        <v>4</v>
      </c>
      <c r="HX154">
        <v>2</v>
      </c>
      <c r="HY154">
        <v>3</v>
      </c>
      <c r="HZ154">
        <v>2</v>
      </c>
      <c r="IA154">
        <v>2</v>
      </c>
      <c r="IB154">
        <v>2</v>
      </c>
      <c r="IC154">
        <v>4</v>
      </c>
      <c r="ID154">
        <v>4</v>
      </c>
      <c r="IE154">
        <v>4</v>
      </c>
      <c r="IF154">
        <v>2</v>
      </c>
      <c r="IG154">
        <v>3</v>
      </c>
      <c r="IH154">
        <v>3</v>
      </c>
      <c r="II154">
        <v>4</v>
      </c>
      <c r="IJ154">
        <v>3</v>
      </c>
      <c r="IK154">
        <v>2</v>
      </c>
      <c r="IL154">
        <v>3</v>
      </c>
      <c r="IM154">
        <v>3</v>
      </c>
      <c r="IN154">
        <v>1</v>
      </c>
      <c r="IO154">
        <v>1</v>
      </c>
      <c r="IP154">
        <v>4</v>
      </c>
      <c r="IQ154">
        <v>3</v>
      </c>
      <c r="IR154">
        <v>4</v>
      </c>
      <c r="IS154">
        <v>2</v>
      </c>
      <c r="IT154">
        <v>1</v>
      </c>
      <c r="IU154">
        <v>3</v>
      </c>
      <c r="IV154">
        <v>3</v>
      </c>
      <c r="IW154">
        <v>4</v>
      </c>
      <c r="IX154">
        <v>2</v>
      </c>
      <c r="IY154">
        <v>3</v>
      </c>
      <c r="IZ154">
        <v>4</v>
      </c>
      <c r="JA154">
        <v>2</v>
      </c>
      <c r="JB154">
        <v>3</v>
      </c>
      <c r="JC154">
        <v>3</v>
      </c>
      <c r="JD154">
        <v>1</v>
      </c>
      <c r="JE154">
        <v>4</v>
      </c>
      <c r="JF154">
        <v>2</v>
      </c>
      <c r="JG154">
        <v>3</v>
      </c>
      <c r="JH154">
        <v>4</v>
      </c>
      <c r="JI154">
        <v>4</v>
      </c>
      <c r="JJ154">
        <v>2</v>
      </c>
      <c r="JK154">
        <v>4</v>
      </c>
      <c r="JL154">
        <v>2</v>
      </c>
      <c r="JM154">
        <v>4</v>
      </c>
      <c r="JN154">
        <v>1</v>
      </c>
      <c r="JO154">
        <v>1</v>
      </c>
      <c r="JP154">
        <v>4</v>
      </c>
      <c r="JQ154">
        <v>3</v>
      </c>
      <c r="JR154">
        <v>3</v>
      </c>
      <c r="JS154">
        <v>2</v>
      </c>
      <c r="JT154">
        <v>4</v>
      </c>
      <c r="JU154">
        <v>4</v>
      </c>
      <c r="JV154">
        <v>4</v>
      </c>
      <c r="JW154">
        <v>4</v>
      </c>
      <c r="JX154">
        <v>2</v>
      </c>
      <c r="JY154">
        <v>1</v>
      </c>
      <c r="JZ154">
        <v>2</v>
      </c>
      <c r="KA154">
        <v>4</v>
      </c>
      <c r="KB154">
        <v>2</v>
      </c>
      <c r="KC154">
        <v>4</v>
      </c>
      <c r="KD154">
        <v>1</v>
      </c>
      <c r="KE154">
        <v>4</v>
      </c>
    </row>
    <row r="155" spans="1:291">
      <c r="A155">
        <v>153</v>
      </c>
      <c r="U155" t="s">
        <v>1523</v>
      </c>
      <c r="V155" t="s">
        <v>1523</v>
      </c>
      <c r="W155" t="s">
        <v>1523</v>
      </c>
      <c r="X155" s="11" t="s">
        <v>1523</v>
      </c>
      <c r="Y155" t="s">
        <v>1523</v>
      </c>
      <c r="Z155" t="s">
        <v>1523</v>
      </c>
      <c r="AA155" t="s">
        <v>1523</v>
      </c>
      <c r="AB155" t="s">
        <v>1523</v>
      </c>
      <c r="AC155" t="s">
        <v>1523</v>
      </c>
      <c r="AD155" t="s">
        <v>1523</v>
      </c>
      <c r="AE155" t="s">
        <v>1523</v>
      </c>
      <c r="AF155" t="s">
        <v>1523</v>
      </c>
      <c r="AG155" s="288" t="s">
        <v>1523</v>
      </c>
      <c r="AH155" t="s">
        <v>1523</v>
      </c>
      <c r="AI155" t="s">
        <v>1523</v>
      </c>
      <c r="AJ155" t="s">
        <v>1523</v>
      </c>
      <c r="AK155" t="s">
        <v>1523</v>
      </c>
      <c r="AL155" t="s">
        <v>1523</v>
      </c>
    </row>
    <row r="156" spans="1:291">
      <c r="A156">
        <v>154</v>
      </c>
      <c r="U156" t="s">
        <v>1523</v>
      </c>
      <c r="V156" t="s">
        <v>1523</v>
      </c>
      <c r="W156" t="s">
        <v>1523</v>
      </c>
      <c r="X156" s="11" t="s">
        <v>1523</v>
      </c>
      <c r="Y156" t="s">
        <v>1523</v>
      </c>
      <c r="Z156" t="s">
        <v>1523</v>
      </c>
      <c r="AA156" t="s">
        <v>1523</v>
      </c>
      <c r="AB156" t="s">
        <v>1523</v>
      </c>
      <c r="AC156" t="s">
        <v>1523</v>
      </c>
      <c r="AD156" t="s">
        <v>1523</v>
      </c>
      <c r="AE156" t="s">
        <v>1523</v>
      </c>
      <c r="AF156" t="s">
        <v>1523</v>
      </c>
      <c r="AG156" s="288" t="s">
        <v>1523</v>
      </c>
      <c r="AH156" t="s">
        <v>1523</v>
      </c>
      <c r="AI156" t="s">
        <v>1523</v>
      </c>
      <c r="AJ156" t="s">
        <v>1523</v>
      </c>
      <c r="AK156" t="s">
        <v>1523</v>
      </c>
      <c r="AL156" t="s">
        <v>1523</v>
      </c>
    </row>
    <row r="157" spans="1:291">
      <c r="A157">
        <v>155</v>
      </c>
      <c r="B157">
        <v>6942799083</v>
      </c>
      <c r="C157">
        <v>174967873</v>
      </c>
      <c r="D157" s="180">
        <v>43368.414386574077</v>
      </c>
      <c r="E157" s="180">
        <v>43368.422731481478</v>
      </c>
      <c r="F157" t="s">
        <v>4867</v>
      </c>
      <c r="G157" t="s">
        <v>1790</v>
      </c>
      <c r="H157" t="s">
        <v>1786</v>
      </c>
      <c r="I157" t="s">
        <v>1787</v>
      </c>
      <c r="K157" t="s">
        <v>1786</v>
      </c>
      <c r="L157" t="s">
        <v>4868</v>
      </c>
      <c r="M157" t="s">
        <v>4869</v>
      </c>
      <c r="N157" t="s">
        <v>381</v>
      </c>
      <c r="O157" t="s">
        <v>975</v>
      </c>
      <c r="P157" t="s">
        <v>975</v>
      </c>
      <c r="Q157" t="s">
        <v>974</v>
      </c>
      <c r="R157" t="s">
        <v>209</v>
      </c>
      <c r="T157" t="s">
        <v>209</v>
      </c>
      <c r="U157" t="s">
        <v>1523</v>
      </c>
      <c r="V157" t="s">
        <v>1523</v>
      </c>
      <c r="W157" t="s">
        <v>1523</v>
      </c>
      <c r="X157" s="11" t="s">
        <v>1523</v>
      </c>
      <c r="Y157" t="s">
        <v>1523</v>
      </c>
      <c r="Z157" t="s">
        <v>1523</v>
      </c>
      <c r="AA157" t="s">
        <v>1523</v>
      </c>
      <c r="AB157" t="s">
        <v>1523</v>
      </c>
      <c r="AC157" t="s">
        <v>1523</v>
      </c>
      <c r="AD157" t="s">
        <v>1523</v>
      </c>
      <c r="AE157" t="s">
        <v>1523</v>
      </c>
      <c r="AF157" t="s">
        <v>1523</v>
      </c>
      <c r="AG157" s="288" t="s">
        <v>1523</v>
      </c>
      <c r="AH157" t="s">
        <v>1523</v>
      </c>
      <c r="AI157" t="s">
        <v>1523</v>
      </c>
      <c r="AJ157" t="s">
        <v>1523</v>
      </c>
      <c r="AK157" t="s">
        <v>1523</v>
      </c>
      <c r="AL157" t="s">
        <v>1523</v>
      </c>
      <c r="AV157">
        <v>7</v>
      </c>
      <c r="AW157">
        <v>7</v>
      </c>
      <c r="AX157">
        <v>7</v>
      </c>
      <c r="AY157">
        <v>7</v>
      </c>
      <c r="AZ157">
        <v>7</v>
      </c>
      <c r="EC157">
        <v>-1</v>
      </c>
      <c r="ED157" t="s">
        <v>4870</v>
      </c>
      <c r="GS157">
        <v>4</v>
      </c>
      <c r="GT157" t="s">
        <v>4871</v>
      </c>
      <c r="HS157">
        <v>1</v>
      </c>
      <c r="HT157">
        <v>1</v>
      </c>
      <c r="HU157">
        <v>3</v>
      </c>
      <c r="HV157">
        <v>2</v>
      </c>
      <c r="HW157">
        <v>4</v>
      </c>
      <c r="HX157">
        <v>1</v>
      </c>
      <c r="HY157">
        <v>1</v>
      </c>
      <c r="HZ157">
        <v>3</v>
      </c>
      <c r="IA157">
        <v>4</v>
      </c>
      <c r="IB157">
        <v>1</v>
      </c>
      <c r="IC157">
        <v>4</v>
      </c>
      <c r="ID157">
        <v>4</v>
      </c>
      <c r="IE157">
        <v>3</v>
      </c>
      <c r="IF157">
        <v>4</v>
      </c>
      <c r="IG157">
        <v>2</v>
      </c>
      <c r="IH157">
        <v>3</v>
      </c>
      <c r="II157">
        <v>4</v>
      </c>
      <c r="IJ157">
        <v>1</v>
      </c>
      <c r="IK157">
        <v>4</v>
      </c>
      <c r="IL157">
        <v>3</v>
      </c>
      <c r="IM157">
        <v>1</v>
      </c>
      <c r="IN157">
        <v>1</v>
      </c>
      <c r="IO157">
        <v>3</v>
      </c>
      <c r="IP157">
        <v>4</v>
      </c>
      <c r="IQ157">
        <v>4</v>
      </c>
      <c r="IR157">
        <v>4</v>
      </c>
      <c r="IS157">
        <v>3</v>
      </c>
      <c r="IT157">
        <v>2</v>
      </c>
      <c r="IU157">
        <v>1</v>
      </c>
      <c r="IV157">
        <v>4</v>
      </c>
      <c r="IW157">
        <v>4</v>
      </c>
      <c r="IX157">
        <v>2</v>
      </c>
      <c r="IY157">
        <v>2</v>
      </c>
      <c r="IZ157">
        <v>2</v>
      </c>
      <c r="JA157">
        <v>4</v>
      </c>
      <c r="JB157">
        <v>4</v>
      </c>
      <c r="JC157">
        <v>4</v>
      </c>
      <c r="JD157">
        <v>4</v>
      </c>
      <c r="JE157">
        <v>3</v>
      </c>
      <c r="JF157">
        <v>4</v>
      </c>
      <c r="JG157">
        <v>4</v>
      </c>
      <c r="JH157">
        <v>2</v>
      </c>
      <c r="JI157">
        <v>3</v>
      </c>
      <c r="JJ157">
        <v>4</v>
      </c>
      <c r="JK157">
        <v>4</v>
      </c>
      <c r="JL157">
        <v>1</v>
      </c>
      <c r="JM157">
        <v>2</v>
      </c>
      <c r="JN157">
        <v>3</v>
      </c>
      <c r="JO157">
        <v>3</v>
      </c>
      <c r="JP157">
        <v>3</v>
      </c>
      <c r="JQ157">
        <v>4</v>
      </c>
      <c r="JR157">
        <v>4</v>
      </c>
      <c r="JS157">
        <v>2</v>
      </c>
      <c r="JT157">
        <v>1</v>
      </c>
      <c r="JU157">
        <v>3</v>
      </c>
      <c r="JV157">
        <v>3</v>
      </c>
      <c r="JW157">
        <v>1</v>
      </c>
      <c r="JX157">
        <v>4</v>
      </c>
      <c r="JY157">
        <v>1</v>
      </c>
      <c r="JZ157">
        <v>2</v>
      </c>
      <c r="KA157">
        <v>1</v>
      </c>
      <c r="KB157">
        <v>3</v>
      </c>
      <c r="KC157">
        <v>3</v>
      </c>
      <c r="KD157">
        <v>2</v>
      </c>
      <c r="KE157">
        <v>4</v>
      </c>
    </row>
    <row r="158" spans="1:291">
      <c r="A158">
        <v>156</v>
      </c>
      <c r="B158">
        <v>6942815441</v>
      </c>
      <c r="C158">
        <v>174967873</v>
      </c>
      <c r="D158" s="180">
        <v>43368.467731481483</v>
      </c>
      <c r="E158" s="180">
        <v>43368.487187500003</v>
      </c>
      <c r="F158" t="s">
        <v>4845</v>
      </c>
      <c r="G158" t="s">
        <v>1784</v>
      </c>
      <c r="H158" t="s">
        <v>1781</v>
      </c>
      <c r="I158" t="s">
        <v>1782</v>
      </c>
      <c r="K158" t="s">
        <v>1781</v>
      </c>
      <c r="L158" t="s">
        <v>1782</v>
      </c>
      <c r="M158" t="s">
        <v>209</v>
      </c>
      <c r="N158" t="s">
        <v>381</v>
      </c>
      <c r="O158" t="s">
        <v>3004</v>
      </c>
      <c r="P158" t="s">
        <v>3004</v>
      </c>
      <c r="Q158" t="s">
        <v>3433</v>
      </c>
      <c r="R158" t="s">
        <v>4872</v>
      </c>
      <c r="U158" t="s">
        <v>1523</v>
      </c>
      <c r="V158" t="s">
        <v>1523</v>
      </c>
      <c r="W158" t="s">
        <v>1523</v>
      </c>
      <c r="X158" s="11" t="s">
        <v>1523</v>
      </c>
      <c r="Y158" t="s">
        <v>1523</v>
      </c>
      <c r="Z158" t="s">
        <v>1523</v>
      </c>
      <c r="AA158" t="s">
        <v>1523</v>
      </c>
      <c r="AB158" t="s">
        <v>1523</v>
      </c>
      <c r="AC158" t="s">
        <v>1523</v>
      </c>
      <c r="AD158" t="s">
        <v>1523</v>
      </c>
      <c r="AE158" t="s">
        <v>1523</v>
      </c>
      <c r="AF158" t="s">
        <v>1523</v>
      </c>
      <c r="AG158" s="288" t="s">
        <v>1523</v>
      </c>
      <c r="AH158" t="s">
        <v>1523</v>
      </c>
      <c r="AI158" t="s">
        <v>1523</v>
      </c>
      <c r="AJ158" t="s">
        <v>1523</v>
      </c>
      <c r="AK158" t="s">
        <v>1523</v>
      </c>
      <c r="AL158" t="s">
        <v>1523</v>
      </c>
      <c r="AV158">
        <v>5</v>
      </c>
      <c r="AW158">
        <v>4</v>
      </c>
      <c r="AX158">
        <v>5</v>
      </c>
      <c r="AY158">
        <v>6</v>
      </c>
      <c r="AZ158">
        <v>3</v>
      </c>
      <c r="DS158">
        <v>-4</v>
      </c>
      <c r="DY158">
        <v>-3</v>
      </c>
      <c r="EC158">
        <v>-3</v>
      </c>
      <c r="EK158">
        <v>-2</v>
      </c>
      <c r="EO158">
        <v>-2</v>
      </c>
      <c r="FA158">
        <v>-2</v>
      </c>
      <c r="FE158">
        <v>-2</v>
      </c>
      <c r="FG158">
        <v>-3</v>
      </c>
      <c r="GA158">
        <v>-2</v>
      </c>
      <c r="GE158">
        <v>-2</v>
      </c>
      <c r="GG158">
        <v>-1</v>
      </c>
      <c r="GO158">
        <v>-1</v>
      </c>
      <c r="HS158">
        <v>2</v>
      </c>
      <c r="HT158">
        <v>1</v>
      </c>
      <c r="HU158">
        <v>3</v>
      </c>
      <c r="HV158">
        <v>3</v>
      </c>
      <c r="HW158">
        <v>2</v>
      </c>
      <c r="HX158">
        <v>2</v>
      </c>
      <c r="HY158">
        <v>2</v>
      </c>
      <c r="HZ158">
        <v>2</v>
      </c>
      <c r="IA158">
        <v>1</v>
      </c>
      <c r="IB158">
        <v>1</v>
      </c>
      <c r="IC158">
        <v>3</v>
      </c>
      <c r="ID158">
        <v>2</v>
      </c>
      <c r="IE158">
        <v>2</v>
      </c>
      <c r="IF158">
        <v>2</v>
      </c>
      <c r="IG158">
        <v>2</v>
      </c>
      <c r="IH158">
        <v>3</v>
      </c>
      <c r="II158">
        <v>4</v>
      </c>
      <c r="IJ158">
        <v>2</v>
      </c>
      <c r="IK158">
        <v>3</v>
      </c>
      <c r="IL158">
        <v>2</v>
      </c>
      <c r="IM158">
        <v>1</v>
      </c>
      <c r="IN158">
        <v>2</v>
      </c>
      <c r="IO158">
        <v>2</v>
      </c>
      <c r="IP158">
        <v>4</v>
      </c>
      <c r="IQ158">
        <v>4</v>
      </c>
      <c r="IR158">
        <v>3</v>
      </c>
      <c r="IS158">
        <v>3</v>
      </c>
      <c r="IT158">
        <v>1</v>
      </c>
      <c r="IU158">
        <v>1</v>
      </c>
      <c r="IV158">
        <v>3</v>
      </c>
      <c r="IW158">
        <v>3</v>
      </c>
      <c r="IX158">
        <v>2</v>
      </c>
      <c r="IY158">
        <v>1</v>
      </c>
      <c r="IZ158">
        <v>2</v>
      </c>
      <c r="JA158">
        <v>2</v>
      </c>
      <c r="JB158">
        <v>3</v>
      </c>
      <c r="JC158">
        <v>3</v>
      </c>
      <c r="JD158">
        <v>2</v>
      </c>
      <c r="JE158">
        <v>4</v>
      </c>
      <c r="JF158">
        <v>3</v>
      </c>
      <c r="JG158">
        <v>2</v>
      </c>
      <c r="JH158">
        <v>2</v>
      </c>
      <c r="JI158">
        <v>2</v>
      </c>
      <c r="JJ158">
        <v>3</v>
      </c>
      <c r="JK158">
        <v>4</v>
      </c>
      <c r="JL158">
        <v>3</v>
      </c>
      <c r="JM158">
        <v>2</v>
      </c>
      <c r="JN158">
        <v>4</v>
      </c>
      <c r="JO158">
        <v>2</v>
      </c>
      <c r="JP158">
        <v>2</v>
      </c>
      <c r="JQ158">
        <v>4</v>
      </c>
      <c r="JR158">
        <v>2</v>
      </c>
      <c r="JS158">
        <v>2</v>
      </c>
      <c r="JT158">
        <v>2</v>
      </c>
      <c r="JU158">
        <v>2</v>
      </c>
      <c r="JV158">
        <v>2</v>
      </c>
      <c r="JW158">
        <v>2</v>
      </c>
      <c r="JX158">
        <v>3</v>
      </c>
      <c r="JY158">
        <v>1</v>
      </c>
      <c r="JZ158">
        <v>2</v>
      </c>
      <c r="KA158">
        <v>1</v>
      </c>
      <c r="KB158">
        <v>2</v>
      </c>
      <c r="KC158">
        <v>1</v>
      </c>
      <c r="KD158">
        <v>2</v>
      </c>
      <c r="KE158">
        <v>2</v>
      </c>
    </row>
    <row r="159" spans="1:291">
      <c r="A159">
        <v>157</v>
      </c>
      <c r="B159">
        <v>6940460193</v>
      </c>
      <c r="C159">
        <v>174967873</v>
      </c>
      <c r="D159" s="180">
        <v>43361.356585648151</v>
      </c>
      <c r="E159" s="180">
        <v>43361.363356481481</v>
      </c>
      <c r="F159" t="s">
        <v>4845</v>
      </c>
      <c r="G159" t="s">
        <v>1773</v>
      </c>
      <c r="H159" t="s">
        <v>1770</v>
      </c>
      <c r="I159" t="s">
        <v>1771</v>
      </c>
      <c r="K159" t="s">
        <v>1770</v>
      </c>
      <c r="L159" t="s">
        <v>1771</v>
      </c>
      <c r="M159" t="s">
        <v>1072</v>
      </c>
      <c r="N159" t="s">
        <v>1072</v>
      </c>
      <c r="O159" t="s">
        <v>4846</v>
      </c>
      <c r="P159" t="s">
        <v>1832</v>
      </c>
      <c r="Q159" t="s">
        <v>796</v>
      </c>
      <c r="R159" t="s">
        <v>1832</v>
      </c>
      <c r="T159" t="s">
        <v>1072</v>
      </c>
      <c r="U159" t="s">
        <v>1523</v>
      </c>
      <c r="V159" t="s">
        <v>1523</v>
      </c>
      <c r="W159" t="s">
        <v>1523</v>
      </c>
      <c r="X159" s="11" t="s">
        <v>1523</v>
      </c>
      <c r="Y159" t="s">
        <v>1523</v>
      </c>
      <c r="Z159" t="s">
        <v>1523</v>
      </c>
      <c r="AA159" t="s">
        <v>1523</v>
      </c>
      <c r="AB159" t="s">
        <v>1523</v>
      </c>
      <c r="AC159" t="s">
        <v>1523</v>
      </c>
      <c r="AD159" t="s">
        <v>1523</v>
      </c>
      <c r="AE159" t="s">
        <v>1523</v>
      </c>
      <c r="AF159" t="s">
        <v>1523</v>
      </c>
      <c r="AG159" s="288" t="s">
        <v>1523</v>
      </c>
      <c r="AH159" t="s">
        <v>1523</v>
      </c>
      <c r="AI159" t="s">
        <v>1523</v>
      </c>
      <c r="AJ159" t="s">
        <v>1523</v>
      </c>
      <c r="AK159" t="s">
        <v>1523</v>
      </c>
      <c r="AL159" t="s">
        <v>1523</v>
      </c>
      <c r="AV159">
        <v>5</v>
      </c>
      <c r="AW159">
        <v>7</v>
      </c>
      <c r="AX159">
        <v>7</v>
      </c>
      <c r="AY159">
        <v>7</v>
      </c>
      <c r="AZ159">
        <v>6</v>
      </c>
      <c r="DU159">
        <v>1</v>
      </c>
      <c r="EQ159">
        <v>1</v>
      </c>
      <c r="FM159">
        <v>-1</v>
      </c>
      <c r="GQ159">
        <v>-1</v>
      </c>
      <c r="HS159">
        <v>2</v>
      </c>
      <c r="HT159">
        <v>1</v>
      </c>
      <c r="HU159">
        <v>4</v>
      </c>
      <c r="HV159">
        <v>3</v>
      </c>
      <c r="HW159">
        <v>3</v>
      </c>
      <c r="HX159">
        <v>1</v>
      </c>
      <c r="HY159">
        <v>2</v>
      </c>
      <c r="HZ159">
        <v>3</v>
      </c>
      <c r="IA159">
        <v>1</v>
      </c>
      <c r="IB159">
        <v>2</v>
      </c>
      <c r="IC159">
        <v>4</v>
      </c>
      <c r="ID159">
        <v>4</v>
      </c>
      <c r="IE159">
        <v>4</v>
      </c>
      <c r="IF159">
        <v>3</v>
      </c>
      <c r="IG159">
        <v>3</v>
      </c>
      <c r="IH159">
        <v>4</v>
      </c>
      <c r="II159">
        <v>2</v>
      </c>
      <c r="IJ159">
        <v>2</v>
      </c>
      <c r="IK159">
        <v>3</v>
      </c>
      <c r="IL159">
        <v>3</v>
      </c>
      <c r="IM159">
        <v>1</v>
      </c>
      <c r="IN159">
        <v>4</v>
      </c>
      <c r="IO159">
        <v>3</v>
      </c>
      <c r="IP159">
        <v>4</v>
      </c>
      <c r="IQ159">
        <v>3</v>
      </c>
      <c r="IR159">
        <v>4</v>
      </c>
      <c r="IS159">
        <v>3</v>
      </c>
      <c r="IT159">
        <v>2</v>
      </c>
      <c r="IU159">
        <v>1</v>
      </c>
      <c r="IV159">
        <v>3</v>
      </c>
      <c r="IW159">
        <v>3</v>
      </c>
      <c r="IX159">
        <v>3</v>
      </c>
      <c r="IY159">
        <v>1</v>
      </c>
      <c r="IZ159">
        <v>1</v>
      </c>
      <c r="JA159">
        <v>4</v>
      </c>
      <c r="JB159">
        <v>3</v>
      </c>
      <c r="JC159">
        <v>3</v>
      </c>
      <c r="JD159">
        <v>4</v>
      </c>
      <c r="JE159">
        <v>4</v>
      </c>
      <c r="JF159">
        <v>2</v>
      </c>
      <c r="JG159">
        <v>4</v>
      </c>
      <c r="JH159">
        <v>2</v>
      </c>
      <c r="JI159">
        <v>2</v>
      </c>
      <c r="JJ159">
        <v>4</v>
      </c>
      <c r="JK159">
        <v>4</v>
      </c>
      <c r="JL159">
        <v>1</v>
      </c>
      <c r="JM159">
        <v>1</v>
      </c>
      <c r="JN159">
        <v>2</v>
      </c>
      <c r="JO159">
        <v>2</v>
      </c>
      <c r="JP159">
        <v>2</v>
      </c>
      <c r="JQ159">
        <v>4</v>
      </c>
      <c r="JR159">
        <v>1</v>
      </c>
      <c r="JS159">
        <v>3</v>
      </c>
      <c r="JT159">
        <v>3</v>
      </c>
      <c r="JU159">
        <v>2</v>
      </c>
      <c r="JV159">
        <v>2</v>
      </c>
      <c r="JW159">
        <v>1</v>
      </c>
      <c r="JX159">
        <v>4</v>
      </c>
      <c r="JY159">
        <v>2</v>
      </c>
      <c r="JZ159">
        <v>1</v>
      </c>
      <c r="KA159">
        <v>1</v>
      </c>
      <c r="KB159">
        <v>1</v>
      </c>
      <c r="KC159">
        <v>3</v>
      </c>
      <c r="KD159">
        <v>1</v>
      </c>
      <c r="KE159">
        <v>3</v>
      </c>
    </row>
    <row r="160" spans="1:291">
      <c r="A160">
        <v>158</v>
      </c>
      <c r="U160" t="s">
        <v>1523</v>
      </c>
      <c r="V160" t="s">
        <v>1523</v>
      </c>
      <c r="W160" t="s">
        <v>1523</v>
      </c>
      <c r="X160" s="11" t="s">
        <v>1523</v>
      </c>
      <c r="Y160" t="s">
        <v>1523</v>
      </c>
      <c r="Z160" t="s">
        <v>1523</v>
      </c>
      <c r="AA160" t="s">
        <v>1523</v>
      </c>
      <c r="AB160" t="s">
        <v>1523</v>
      </c>
      <c r="AC160" t="s">
        <v>1523</v>
      </c>
      <c r="AD160" t="s">
        <v>1523</v>
      </c>
      <c r="AE160" t="s">
        <v>1523</v>
      </c>
      <c r="AF160" t="s">
        <v>1523</v>
      </c>
      <c r="AG160" s="288" t="s">
        <v>1523</v>
      </c>
      <c r="AH160" t="s">
        <v>1523</v>
      </c>
      <c r="AI160" t="s">
        <v>1523</v>
      </c>
      <c r="AJ160" t="s">
        <v>1523</v>
      </c>
      <c r="AK160" t="s">
        <v>1523</v>
      </c>
      <c r="AL160" t="s">
        <v>1523</v>
      </c>
    </row>
    <row r="161" spans="1:291">
      <c r="A161">
        <v>159</v>
      </c>
      <c r="B161">
        <v>6948851748</v>
      </c>
      <c r="C161">
        <v>174967873</v>
      </c>
      <c r="D161" s="180">
        <v>43386.487361111111</v>
      </c>
      <c r="E161" s="180">
        <v>43386.500138888892</v>
      </c>
      <c r="F161" t="s">
        <v>5123</v>
      </c>
      <c r="G161" t="s">
        <v>1814</v>
      </c>
      <c r="H161" t="s">
        <v>1810</v>
      </c>
      <c r="I161" t="s">
        <v>1811</v>
      </c>
      <c r="K161" t="s">
        <v>1810</v>
      </c>
      <c r="L161" t="s">
        <v>1811</v>
      </c>
      <c r="M161" t="s">
        <v>209</v>
      </c>
      <c r="N161" t="s">
        <v>209</v>
      </c>
      <c r="O161" t="s">
        <v>799</v>
      </c>
      <c r="P161" t="s">
        <v>799</v>
      </c>
      <c r="Q161" t="s">
        <v>1037</v>
      </c>
      <c r="R161" t="s">
        <v>799</v>
      </c>
      <c r="U161" t="s">
        <v>1523</v>
      </c>
      <c r="V161" t="s">
        <v>1523</v>
      </c>
      <c r="W161" t="s">
        <v>1523</v>
      </c>
      <c r="X161" s="11" t="s">
        <v>1523</v>
      </c>
      <c r="Y161" t="s">
        <v>1523</v>
      </c>
      <c r="Z161" t="s">
        <v>1523</v>
      </c>
      <c r="AA161" t="s">
        <v>1523</v>
      </c>
      <c r="AB161" t="s">
        <v>1523</v>
      </c>
      <c r="AC161" t="s">
        <v>1523</v>
      </c>
      <c r="AD161" t="s">
        <v>1523</v>
      </c>
      <c r="AE161" t="s">
        <v>1523</v>
      </c>
      <c r="AF161" t="s">
        <v>1523</v>
      </c>
      <c r="AG161" s="288" t="s">
        <v>1523</v>
      </c>
      <c r="AH161" t="s">
        <v>1523</v>
      </c>
      <c r="AI161" t="s">
        <v>1523</v>
      </c>
      <c r="AJ161" t="s">
        <v>1523</v>
      </c>
      <c r="AK161" t="s">
        <v>1523</v>
      </c>
      <c r="AL161" t="s">
        <v>1523</v>
      </c>
      <c r="AV161">
        <v>6</v>
      </c>
      <c r="AW161">
        <v>6</v>
      </c>
      <c r="AX161">
        <v>7</v>
      </c>
      <c r="AY161">
        <v>7</v>
      </c>
      <c r="AZ161">
        <v>6</v>
      </c>
      <c r="DG161">
        <v>-2</v>
      </c>
      <c r="DK161">
        <v>3</v>
      </c>
      <c r="DL161" t="s">
        <v>5124</v>
      </c>
      <c r="EE161">
        <v>-1</v>
      </c>
      <c r="FI161">
        <v>3</v>
      </c>
      <c r="FJ161" t="s">
        <v>5125</v>
      </c>
      <c r="GM161">
        <v>-1</v>
      </c>
      <c r="HI161">
        <v>4</v>
      </c>
      <c r="HJ161" t="s">
        <v>5126</v>
      </c>
      <c r="HS161">
        <v>2</v>
      </c>
      <c r="HT161">
        <v>1</v>
      </c>
      <c r="HU161">
        <v>4</v>
      </c>
      <c r="HV161">
        <v>2</v>
      </c>
      <c r="HW161">
        <v>3</v>
      </c>
      <c r="HX161">
        <v>1</v>
      </c>
      <c r="HY161">
        <v>2</v>
      </c>
      <c r="HZ161">
        <v>2</v>
      </c>
      <c r="IA161">
        <v>1</v>
      </c>
      <c r="IB161">
        <v>1</v>
      </c>
      <c r="IC161">
        <v>3</v>
      </c>
      <c r="ID161">
        <v>4</v>
      </c>
      <c r="IE161">
        <v>3</v>
      </c>
      <c r="IF161">
        <v>2</v>
      </c>
      <c r="IG161">
        <v>2</v>
      </c>
      <c r="IH161">
        <v>4</v>
      </c>
      <c r="II161">
        <v>2</v>
      </c>
      <c r="IJ161">
        <v>2</v>
      </c>
      <c r="IK161">
        <v>1</v>
      </c>
      <c r="IL161">
        <v>2</v>
      </c>
      <c r="IM161">
        <v>1</v>
      </c>
      <c r="IN161">
        <v>2</v>
      </c>
      <c r="IO161">
        <v>3</v>
      </c>
      <c r="IP161">
        <v>4</v>
      </c>
      <c r="IQ161">
        <v>2</v>
      </c>
      <c r="IR161">
        <v>3</v>
      </c>
      <c r="IS161">
        <v>2</v>
      </c>
      <c r="IT161">
        <v>1</v>
      </c>
      <c r="IU161">
        <v>2</v>
      </c>
      <c r="IV161">
        <v>2</v>
      </c>
      <c r="IW161">
        <v>3</v>
      </c>
      <c r="IX161">
        <v>2</v>
      </c>
      <c r="IY161">
        <v>2</v>
      </c>
      <c r="IZ161">
        <v>2</v>
      </c>
      <c r="JA161">
        <v>4</v>
      </c>
      <c r="JB161">
        <v>2</v>
      </c>
      <c r="JC161">
        <v>3</v>
      </c>
      <c r="JD161">
        <v>2</v>
      </c>
      <c r="JE161">
        <v>3</v>
      </c>
      <c r="JF161">
        <v>1</v>
      </c>
      <c r="JG161">
        <v>3</v>
      </c>
      <c r="JH161">
        <v>3</v>
      </c>
      <c r="JI161">
        <v>4</v>
      </c>
      <c r="JJ161">
        <v>4</v>
      </c>
      <c r="JK161">
        <v>2</v>
      </c>
      <c r="JL161">
        <v>2</v>
      </c>
      <c r="JM161">
        <v>3</v>
      </c>
      <c r="JN161">
        <v>1</v>
      </c>
      <c r="JO161">
        <v>2</v>
      </c>
      <c r="JP161">
        <v>2</v>
      </c>
      <c r="JQ161">
        <v>2</v>
      </c>
      <c r="JR161">
        <v>2</v>
      </c>
      <c r="JS161">
        <v>2</v>
      </c>
      <c r="JT161">
        <v>2</v>
      </c>
      <c r="JU161">
        <v>2</v>
      </c>
      <c r="JV161">
        <v>2</v>
      </c>
      <c r="JW161">
        <v>2</v>
      </c>
      <c r="JX161">
        <v>1</v>
      </c>
      <c r="JY161">
        <v>1</v>
      </c>
      <c r="JZ161">
        <v>2</v>
      </c>
      <c r="KA161">
        <v>2</v>
      </c>
      <c r="KB161">
        <v>1</v>
      </c>
      <c r="KC161">
        <v>3</v>
      </c>
      <c r="KD161">
        <v>2</v>
      </c>
      <c r="KE161">
        <v>2</v>
      </c>
    </row>
    <row r="162" spans="1:291">
      <c r="A162">
        <v>160</v>
      </c>
      <c r="U162" t="s">
        <v>1523</v>
      </c>
      <c r="V162" t="s">
        <v>1523</v>
      </c>
      <c r="W162" t="s">
        <v>1523</v>
      </c>
      <c r="X162" s="11" t="s">
        <v>1523</v>
      </c>
      <c r="Y162" t="s">
        <v>1523</v>
      </c>
      <c r="Z162" t="s">
        <v>1523</v>
      </c>
      <c r="AA162" t="s">
        <v>1523</v>
      </c>
      <c r="AB162" t="s">
        <v>1523</v>
      </c>
      <c r="AC162" t="s">
        <v>1523</v>
      </c>
      <c r="AD162" t="s">
        <v>1523</v>
      </c>
      <c r="AE162" t="s">
        <v>1523</v>
      </c>
      <c r="AF162" t="s">
        <v>1523</v>
      </c>
      <c r="AG162" s="288" t="s">
        <v>1523</v>
      </c>
      <c r="AH162" t="s">
        <v>1523</v>
      </c>
      <c r="AI162" t="s">
        <v>1523</v>
      </c>
      <c r="AJ162" t="s">
        <v>1523</v>
      </c>
      <c r="AK162" t="s">
        <v>1523</v>
      </c>
      <c r="AL162" t="s">
        <v>1523</v>
      </c>
    </row>
    <row r="163" spans="1:291">
      <c r="A163">
        <v>161</v>
      </c>
      <c r="B163">
        <v>6946317295</v>
      </c>
      <c r="C163">
        <v>167139231</v>
      </c>
      <c r="D163" s="180">
        <v>43378.440937500003</v>
      </c>
      <c r="E163" s="180">
        <v>43378.452175925922</v>
      </c>
      <c r="F163" t="s">
        <v>1181</v>
      </c>
      <c r="K163" t="s">
        <v>4934</v>
      </c>
      <c r="L163" t="s">
        <v>1902</v>
      </c>
      <c r="M163" t="s">
        <v>209</v>
      </c>
      <c r="N163" t="s">
        <v>381</v>
      </c>
      <c r="O163" t="s">
        <v>975</v>
      </c>
      <c r="P163" t="s">
        <v>3004</v>
      </c>
      <c r="Q163" t="s">
        <v>3004</v>
      </c>
      <c r="R163" t="s">
        <v>4812</v>
      </c>
      <c r="U163" t="s">
        <v>1523</v>
      </c>
      <c r="V163" t="s">
        <v>1523</v>
      </c>
      <c r="W163" t="s">
        <v>1523</v>
      </c>
      <c r="X163" s="11" t="s">
        <v>1523</v>
      </c>
      <c r="Y163" t="s">
        <v>1523</v>
      </c>
      <c r="Z163" t="s">
        <v>1523</v>
      </c>
      <c r="AA163" t="s">
        <v>1523</v>
      </c>
      <c r="AB163" t="s">
        <v>1523</v>
      </c>
      <c r="AC163" t="s">
        <v>1523</v>
      </c>
      <c r="AD163" t="s">
        <v>1523</v>
      </c>
      <c r="AE163" t="s">
        <v>1523</v>
      </c>
      <c r="AF163" t="s">
        <v>1523</v>
      </c>
      <c r="AG163" s="288" t="s">
        <v>1523</v>
      </c>
      <c r="AH163" t="s">
        <v>1523</v>
      </c>
      <c r="AI163" t="s">
        <v>1523</v>
      </c>
      <c r="AJ163" t="s">
        <v>1523</v>
      </c>
      <c r="AK163" t="s">
        <v>1523</v>
      </c>
      <c r="AL163" t="s">
        <v>1523</v>
      </c>
      <c r="AV163">
        <v>6</v>
      </c>
      <c r="AW163">
        <v>5</v>
      </c>
      <c r="AX163">
        <v>5</v>
      </c>
      <c r="AY163">
        <v>4</v>
      </c>
      <c r="AZ163">
        <v>3</v>
      </c>
      <c r="EM163">
        <v>-1</v>
      </c>
      <c r="EN163" t="s">
        <v>4935</v>
      </c>
      <c r="FM163">
        <v>-1</v>
      </c>
      <c r="HS163">
        <v>2</v>
      </c>
      <c r="HT163">
        <v>3</v>
      </c>
      <c r="HU163">
        <v>3</v>
      </c>
      <c r="HV163">
        <v>3</v>
      </c>
      <c r="HW163">
        <v>2</v>
      </c>
      <c r="HX163">
        <v>2</v>
      </c>
      <c r="HY163">
        <v>2</v>
      </c>
      <c r="HZ163">
        <v>2</v>
      </c>
      <c r="IA163">
        <v>2</v>
      </c>
      <c r="IB163">
        <v>4</v>
      </c>
      <c r="IC163">
        <v>3</v>
      </c>
      <c r="ID163">
        <v>4</v>
      </c>
      <c r="IE163">
        <v>4</v>
      </c>
      <c r="IF163">
        <v>3</v>
      </c>
      <c r="IG163">
        <v>3</v>
      </c>
      <c r="IH163">
        <v>3</v>
      </c>
      <c r="II163">
        <v>3</v>
      </c>
      <c r="IJ163">
        <v>4</v>
      </c>
      <c r="IK163">
        <v>2</v>
      </c>
      <c r="IL163">
        <v>3</v>
      </c>
      <c r="IM163">
        <v>2</v>
      </c>
      <c r="IN163">
        <v>3</v>
      </c>
      <c r="IO163">
        <v>2</v>
      </c>
      <c r="IP163">
        <v>4</v>
      </c>
      <c r="IQ163">
        <v>4</v>
      </c>
      <c r="IR163">
        <v>3</v>
      </c>
      <c r="IS163">
        <v>2</v>
      </c>
      <c r="IT163">
        <v>2</v>
      </c>
      <c r="IU163">
        <v>2</v>
      </c>
      <c r="IV163">
        <v>2</v>
      </c>
      <c r="IW163">
        <v>2</v>
      </c>
      <c r="IX163">
        <v>2</v>
      </c>
      <c r="IY163">
        <v>3</v>
      </c>
      <c r="IZ163">
        <v>3</v>
      </c>
      <c r="JA163">
        <v>4</v>
      </c>
      <c r="JB163">
        <v>3</v>
      </c>
      <c r="JC163">
        <v>3</v>
      </c>
      <c r="JD163">
        <v>3</v>
      </c>
      <c r="JE163">
        <v>1</v>
      </c>
      <c r="JF163">
        <v>2</v>
      </c>
      <c r="JG163">
        <v>3</v>
      </c>
      <c r="JH163">
        <v>2</v>
      </c>
      <c r="JI163">
        <v>3</v>
      </c>
      <c r="JJ163">
        <v>2</v>
      </c>
      <c r="JK163">
        <v>2</v>
      </c>
      <c r="JL163">
        <v>3</v>
      </c>
      <c r="JM163">
        <v>4</v>
      </c>
      <c r="JN163">
        <v>4</v>
      </c>
      <c r="JO163">
        <v>2</v>
      </c>
      <c r="JP163">
        <v>3</v>
      </c>
      <c r="JQ163">
        <v>4</v>
      </c>
      <c r="JR163">
        <v>3</v>
      </c>
      <c r="JS163">
        <v>3</v>
      </c>
      <c r="JT163">
        <v>3</v>
      </c>
      <c r="JU163">
        <v>4</v>
      </c>
      <c r="JV163">
        <v>3</v>
      </c>
      <c r="JW163">
        <v>3</v>
      </c>
      <c r="JX163">
        <v>1</v>
      </c>
      <c r="JY163">
        <v>2</v>
      </c>
      <c r="JZ163">
        <v>2</v>
      </c>
      <c r="KA163">
        <v>2</v>
      </c>
      <c r="KB163">
        <v>1</v>
      </c>
      <c r="KC163">
        <v>3</v>
      </c>
      <c r="KD163">
        <v>2</v>
      </c>
      <c r="KE163">
        <v>2</v>
      </c>
    </row>
    <row r="164" spans="1:291">
      <c r="A164">
        <v>162</v>
      </c>
      <c r="B164">
        <v>6945919853</v>
      </c>
      <c r="C164">
        <v>167139231</v>
      </c>
      <c r="D164" s="180">
        <v>43377.378391203703</v>
      </c>
      <c r="E164" s="180">
        <v>43377.386423611111</v>
      </c>
      <c r="F164" t="s">
        <v>1181</v>
      </c>
      <c r="K164" t="s">
        <v>1908</v>
      </c>
      <c r="L164" t="s">
        <v>1909</v>
      </c>
      <c r="M164" t="s">
        <v>209</v>
      </c>
      <c r="N164" t="s">
        <v>209</v>
      </c>
      <c r="O164" t="s">
        <v>796</v>
      </c>
      <c r="P164" t="s">
        <v>781</v>
      </c>
      <c r="Q164" t="s">
        <v>781</v>
      </c>
      <c r="R164" t="s">
        <v>781</v>
      </c>
      <c r="U164" t="s">
        <v>1523</v>
      </c>
      <c r="V164" t="s">
        <v>1523</v>
      </c>
      <c r="W164" t="s">
        <v>1523</v>
      </c>
      <c r="X164" s="11" t="s">
        <v>1523</v>
      </c>
      <c r="Y164" t="s">
        <v>1523</v>
      </c>
      <c r="Z164" t="s">
        <v>1523</v>
      </c>
      <c r="AA164" t="s">
        <v>1523</v>
      </c>
      <c r="AB164" t="s">
        <v>1523</v>
      </c>
      <c r="AC164" t="s">
        <v>1523</v>
      </c>
      <c r="AD164" t="s">
        <v>1523</v>
      </c>
      <c r="AE164" t="s">
        <v>1523</v>
      </c>
      <c r="AF164" t="s">
        <v>1523</v>
      </c>
      <c r="AG164" s="288" t="s">
        <v>1523</v>
      </c>
      <c r="AH164" t="s">
        <v>1523</v>
      </c>
      <c r="AI164" t="s">
        <v>1523</v>
      </c>
      <c r="AJ164" t="s">
        <v>1523</v>
      </c>
      <c r="AK164" t="s">
        <v>1523</v>
      </c>
      <c r="AL164" t="s">
        <v>1523</v>
      </c>
      <c r="AV164">
        <v>6</v>
      </c>
      <c r="AW164">
        <v>6</v>
      </c>
      <c r="AX164">
        <v>5</v>
      </c>
      <c r="AY164">
        <v>5</v>
      </c>
      <c r="AZ164">
        <v>2</v>
      </c>
      <c r="HS164">
        <v>3</v>
      </c>
      <c r="HT164">
        <v>2</v>
      </c>
      <c r="HU164">
        <v>3</v>
      </c>
      <c r="HV164">
        <v>3</v>
      </c>
      <c r="HW164">
        <v>3</v>
      </c>
      <c r="HX164">
        <v>2</v>
      </c>
      <c r="HY164">
        <v>3</v>
      </c>
      <c r="HZ164">
        <v>2</v>
      </c>
      <c r="IA164">
        <v>2</v>
      </c>
      <c r="IB164">
        <v>3</v>
      </c>
      <c r="IC164">
        <v>3</v>
      </c>
      <c r="ID164">
        <v>3</v>
      </c>
      <c r="IE164">
        <v>2</v>
      </c>
      <c r="IF164">
        <v>2</v>
      </c>
      <c r="IG164">
        <v>3</v>
      </c>
      <c r="IH164">
        <v>3</v>
      </c>
      <c r="II164">
        <v>3</v>
      </c>
      <c r="IJ164">
        <v>3</v>
      </c>
      <c r="IK164">
        <v>2</v>
      </c>
      <c r="IL164">
        <v>3</v>
      </c>
      <c r="IM164">
        <v>2</v>
      </c>
      <c r="IN164">
        <v>2</v>
      </c>
      <c r="IO164">
        <v>2</v>
      </c>
      <c r="IP164">
        <v>3</v>
      </c>
      <c r="IQ164">
        <v>3</v>
      </c>
      <c r="IR164">
        <v>3</v>
      </c>
      <c r="IS164">
        <v>1</v>
      </c>
      <c r="IT164">
        <v>2</v>
      </c>
      <c r="IU164">
        <v>1</v>
      </c>
      <c r="IV164">
        <v>2</v>
      </c>
      <c r="IW164">
        <v>3</v>
      </c>
      <c r="IX164">
        <v>3</v>
      </c>
      <c r="IY164">
        <v>3</v>
      </c>
      <c r="IZ164">
        <v>3</v>
      </c>
      <c r="JA164">
        <v>3</v>
      </c>
      <c r="JB164">
        <v>3</v>
      </c>
      <c r="JC164">
        <v>3</v>
      </c>
      <c r="JD164">
        <v>3</v>
      </c>
      <c r="JE164">
        <v>2</v>
      </c>
      <c r="JF164">
        <v>1</v>
      </c>
      <c r="JG164">
        <v>3</v>
      </c>
      <c r="JH164">
        <v>2</v>
      </c>
      <c r="JI164">
        <v>3</v>
      </c>
      <c r="JJ164">
        <v>1</v>
      </c>
      <c r="JK164">
        <v>2</v>
      </c>
      <c r="JL164">
        <v>1</v>
      </c>
      <c r="JM164">
        <v>3</v>
      </c>
      <c r="JN164">
        <v>2</v>
      </c>
      <c r="JO164">
        <v>3</v>
      </c>
      <c r="JP164">
        <v>3</v>
      </c>
      <c r="JQ164">
        <v>3</v>
      </c>
      <c r="JR164">
        <v>2</v>
      </c>
      <c r="JS164">
        <v>2</v>
      </c>
      <c r="JT164">
        <v>3</v>
      </c>
      <c r="JU164">
        <v>2</v>
      </c>
      <c r="JV164">
        <v>2</v>
      </c>
      <c r="JW164">
        <v>1</v>
      </c>
      <c r="JX164">
        <v>2</v>
      </c>
      <c r="JY164">
        <v>1</v>
      </c>
      <c r="JZ164">
        <v>2</v>
      </c>
      <c r="KA164">
        <v>1</v>
      </c>
      <c r="KB164">
        <v>1</v>
      </c>
      <c r="KC164">
        <v>2</v>
      </c>
      <c r="KD164">
        <v>2</v>
      </c>
      <c r="KE164">
        <v>4</v>
      </c>
    </row>
    <row r="165" spans="1:291">
      <c r="A165">
        <v>163</v>
      </c>
      <c r="B165">
        <v>6945940324</v>
      </c>
      <c r="C165">
        <v>167139231</v>
      </c>
      <c r="D165" s="180">
        <v>43377.441493055558</v>
      </c>
      <c r="E165" s="180">
        <v>43377.448958333327</v>
      </c>
      <c r="F165" t="s">
        <v>1181</v>
      </c>
      <c r="K165" t="s">
        <v>1538</v>
      </c>
      <c r="L165" t="s">
        <v>1915</v>
      </c>
      <c r="M165" t="s">
        <v>209</v>
      </c>
      <c r="N165" t="s">
        <v>381</v>
      </c>
      <c r="O165" t="s">
        <v>1866</v>
      </c>
      <c r="P165" t="s">
        <v>780</v>
      </c>
      <c r="Q165" t="s">
        <v>780</v>
      </c>
      <c r="R165" t="s">
        <v>4981</v>
      </c>
      <c r="T165" t="s">
        <v>4982</v>
      </c>
      <c r="U165" t="s">
        <v>2648</v>
      </c>
      <c r="V165" t="s">
        <v>867</v>
      </c>
      <c r="W165" t="s">
        <v>4983</v>
      </c>
      <c r="X165" s="48">
        <v>43313</v>
      </c>
      <c r="Y165">
        <v>70</v>
      </c>
      <c r="Z165" t="s">
        <v>559</v>
      </c>
      <c r="AA165" t="s">
        <v>997</v>
      </c>
      <c r="AB165" t="s">
        <v>1031</v>
      </c>
      <c r="AC165" t="s">
        <v>203</v>
      </c>
      <c r="AD165" t="s">
        <v>1523</v>
      </c>
      <c r="AE165" t="s">
        <v>1523</v>
      </c>
      <c r="AF165" t="s">
        <v>1523</v>
      </c>
      <c r="AG165" s="288" t="s">
        <v>1523</v>
      </c>
      <c r="AH165" t="s">
        <v>1523</v>
      </c>
      <c r="AI165" t="s">
        <v>1523</v>
      </c>
      <c r="AJ165" t="s">
        <v>1523</v>
      </c>
      <c r="AK165" t="s">
        <v>1523</v>
      </c>
      <c r="AL165" t="s">
        <v>1523</v>
      </c>
      <c r="AV165">
        <v>5</v>
      </c>
      <c r="AW165">
        <v>5</v>
      </c>
      <c r="AX165">
        <v>5</v>
      </c>
      <c r="AY165">
        <v>5</v>
      </c>
      <c r="AZ165">
        <v>3</v>
      </c>
      <c r="DS165">
        <v>-1</v>
      </c>
      <c r="DT165" t="s">
        <v>4984</v>
      </c>
      <c r="EW165">
        <v>3</v>
      </c>
      <c r="FC165">
        <v>1</v>
      </c>
      <c r="FE165">
        <v>2</v>
      </c>
      <c r="GI165">
        <v>-1</v>
      </c>
      <c r="HS165">
        <v>2</v>
      </c>
      <c r="HT165">
        <v>1</v>
      </c>
      <c r="HU165">
        <v>3</v>
      </c>
      <c r="HV165">
        <v>3</v>
      </c>
      <c r="HW165">
        <v>3</v>
      </c>
      <c r="HX165">
        <v>2</v>
      </c>
      <c r="HY165">
        <v>3</v>
      </c>
      <c r="HZ165">
        <v>3</v>
      </c>
      <c r="IA165">
        <v>2</v>
      </c>
      <c r="IB165">
        <v>1</v>
      </c>
      <c r="IC165">
        <v>4</v>
      </c>
      <c r="ID165">
        <v>4</v>
      </c>
      <c r="IE165">
        <v>3</v>
      </c>
      <c r="IF165">
        <v>3</v>
      </c>
      <c r="IG165">
        <v>3</v>
      </c>
      <c r="IH165">
        <v>3</v>
      </c>
      <c r="II165">
        <v>2</v>
      </c>
      <c r="IJ165">
        <v>3</v>
      </c>
      <c r="IK165">
        <v>2</v>
      </c>
      <c r="IL165">
        <v>3</v>
      </c>
      <c r="IM165">
        <v>1</v>
      </c>
      <c r="IN165">
        <v>2</v>
      </c>
      <c r="IO165">
        <v>2</v>
      </c>
      <c r="IP165">
        <v>4</v>
      </c>
      <c r="IQ165">
        <v>3</v>
      </c>
      <c r="IR165">
        <v>3</v>
      </c>
      <c r="IS165">
        <v>2</v>
      </c>
      <c r="IT165">
        <v>3</v>
      </c>
      <c r="IU165">
        <v>2</v>
      </c>
      <c r="IV165">
        <v>2</v>
      </c>
      <c r="IW165">
        <v>4</v>
      </c>
      <c r="IX165">
        <v>3</v>
      </c>
      <c r="IY165">
        <v>1</v>
      </c>
      <c r="IZ165">
        <v>1</v>
      </c>
      <c r="JA165">
        <v>4</v>
      </c>
      <c r="JB165">
        <v>3</v>
      </c>
      <c r="JC165">
        <v>3</v>
      </c>
      <c r="JD165">
        <v>3</v>
      </c>
      <c r="JE165">
        <v>2</v>
      </c>
      <c r="JF165">
        <v>2</v>
      </c>
      <c r="JG165">
        <v>3</v>
      </c>
      <c r="JH165">
        <v>2</v>
      </c>
      <c r="JI165">
        <v>2</v>
      </c>
      <c r="JJ165">
        <v>4</v>
      </c>
      <c r="JK165">
        <v>2</v>
      </c>
      <c r="JL165">
        <v>2</v>
      </c>
      <c r="JM165">
        <v>1</v>
      </c>
      <c r="JN165">
        <v>1</v>
      </c>
      <c r="JO165">
        <v>2</v>
      </c>
      <c r="JP165">
        <v>2</v>
      </c>
      <c r="JQ165">
        <v>2</v>
      </c>
      <c r="JR165">
        <v>2</v>
      </c>
      <c r="JS165">
        <v>2</v>
      </c>
      <c r="JT165">
        <v>2</v>
      </c>
      <c r="JU165">
        <v>1</v>
      </c>
      <c r="JV165">
        <v>2</v>
      </c>
      <c r="JW165">
        <v>2</v>
      </c>
      <c r="JX165">
        <v>3</v>
      </c>
      <c r="JY165">
        <v>2</v>
      </c>
      <c r="JZ165">
        <v>1</v>
      </c>
      <c r="KA165">
        <v>2</v>
      </c>
      <c r="KB165">
        <v>3</v>
      </c>
      <c r="KC165">
        <v>2</v>
      </c>
      <c r="KD165">
        <v>2</v>
      </c>
      <c r="KE165">
        <v>2</v>
      </c>
    </row>
    <row r="166" spans="1:291">
      <c r="A166">
        <v>164</v>
      </c>
      <c r="B166">
        <v>6946317279</v>
      </c>
      <c r="C166">
        <v>167139231</v>
      </c>
      <c r="D166" s="180">
        <v>43378.440706018519</v>
      </c>
      <c r="E166" s="180">
        <v>43378.449861111112</v>
      </c>
      <c r="F166" t="s">
        <v>1181</v>
      </c>
      <c r="K166" t="s">
        <v>1919</v>
      </c>
      <c r="L166" t="s">
        <v>1920</v>
      </c>
      <c r="M166" t="s">
        <v>209</v>
      </c>
      <c r="N166" t="s">
        <v>381</v>
      </c>
      <c r="O166" t="s">
        <v>798</v>
      </c>
      <c r="P166" t="s">
        <v>798</v>
      </c>
      <c r="Q166" t="s">
        <v>798</v>
      </c>
      <c r="R166" t="s">
        <v>4937</v>
      </c>
      <c r="S166">
        <v>0</v>
      </c>
      <c r="T166" t="s">
        <v>209</v>
      </c>
      <c r="U166" t="s">
        <v>1523</v>
      </c>
      <c r="V166" t="s">
        <v>1523</v>
      </c>
      <c r="W166" t="s">
        <v>1523</v>
      </c>
      <c r="X166" s="11" t="s">
        <v>1523</v>
      </c>
      <c r="Y166" t="s">
        <v>1523</v>
      </c>
      <c r="Z166" t="s">
        <v>1523</v>
      </c>
      <c r="AA166" t="s">
        <v>1523</v>
      </c>
      <c r="AB166" t="s">
        <v>1523</v>
      </c>
      <c r="AC166" t="s">
        <v>1523</v>
      </c>
      <c r="AD166" t="s">
        <v>1523</v>
      </c>
      <c r="AE166" t="s">
        <v>1523</v>
      </c>
      <c r="AF166" t="s">
        <v>1523</v>
      </c>
      <c r="AG166" s="288" t="s">
        <v>1523</v>
      </c>
      <c r="AH166" t="s">
        <v>1523</v>
      </c>
      <c r="AI166" t="s">
        <v>1523</v>
      </c>
      <c r="AJ166" t="s">
        <v>1523</v>
      </c>
      <c r="AK166" t="s">
        <v>1523</v>
      </c>
      <c r="AL166" t="s">
        <v>1523</v>
      </c>
      <c r="AV166">
        <v>5</v>
      </c>
      <c r="AW166">
        <v>6</v>
      </c>
      <c r="AX166">
        <v>6</v>
      </c>
      <c r="AY166">
        <v>6</v>
      </c>
      <c r="AZ166">
        <v>5</v>
      </c>
      <c r="BE166">
        <v>-1</v>
      </c>
      <c r="BF166" t="s">
        <v>4938</v>
      </c>
      <c r="DU166">
        <v>4</v>
      </c>
      <c r="DV166" t="s">
        <v>4939</v>
      </c>
      <c r="FK166">
        <v>4</v>
      </c>
      <c r="FL166" t="s">
        <v>4940</v>
      </c>
      <c r="GK166">
        <v>-2</v>
      </c>
      <c r="GL166" t="s">
        <v>4941</v>
      </c>
      <c r="GS166">
        <v>2</v>
      </c>
      <c r="GT166" t="s">
        <v>4942</v>
      </c>
      <c r="HS166">
        <v>2</v>
      </c>
      <c r="HT166">
        <v>1</v>
      </c>
      <c r="HU166">
        <v>2</v>
      </c>
      <c r="HV166">
        <v>2</v>
      </c>
      <c r="HW166">
        <v>4</v>
      </c>
      <c r="HX166">
        <v>3</v>
      </c>
      <c r="HY166">
        <v>3</v>
      </c>
      <c r="HZ166">
        <v>1</v>
      </c>
      <c r="IA166">
        <v>4</v>
      </c>
      <c r="IB166">
        <v>3</v>
      </c>
      <c r="IC166">
        <v>4</v>
      </c>
      <c r="ID166">
        <v>4</v>
      </c>
      <c r="IE166">
        <v>4</v>
      </c>
      <c r="IF166">
        <v>2</v>
      </c>
      <c r="IG166">
        <v>2</v>
      </c>
      <c r="IH166">
        <v>3</v>
      </c>
      <c r="II166">
        <v>3</v>
      </c>
      <c r="IJ166">
        <v>3</v>
      </c>
      <c r="IK166">
        <v>2</v>
      </c>
      <c r="IL166">
        <v>3</v>
      </c>
      <c r="IM166">
        <v>1</v>
      </c>
      <c r="IN166">
        <v>2</v>
      </c>
      <c r="IO166">
        <v>2</v>
      </c>
      <c r="IP166">
        <v>4</v>
      </c>
      <c r="IQ166">
        <v>3</v>
      </c>
      <c r="IR166">
        <v>3</v>
      </c>
      <c r="IS166">
        <v>2</v>
      </c>
      <c r="IT166">
        <v>2</v>
      </c>
      <c r="IU166">
        <v>2</v>
      </c>
      <c r="IV166">
        <v>2</v>
      </c>
      <c r="IW166">
        <v>4</v>
      </c>
      <c r="IX166">
        <v>2</v>
      </c>
      <c r="IY166">
        <v>3</v>
      </c>
      <c r="IZ166">
        <v>2</v>
      </c>
      <c r="JA166">
        <v>3</v>
      </c>
      <c r="JB166">
        <v>1</v>
      </c>
      <c r="JC166">
        <v>2</v>
      </c>
      <c r="JD166">
        <v>3</v>
      </c>
      <c r="JE166">
        <v>4</v>
      </c>
      <c r="JF166">
        <v>2</v>
      </c>
      <c r="JG166">
        <v>3</v>
      </c>
      <c r="JH166">
        <v>3</v>
      </c>
      <c r="JI166">
        <v>4</v>
      </c>
      <c r="JJ166">
        <v>3</v>
      </c>
      <c r="JK166">
        <v>4</v>
      </c>
      <c r="JL166">
        <v>4</v>
      </c>
      <c r="JM166">
        <v>3</v>
      </c>
      <c r="JN166">
        <v>4</v>
      </c>
      <c r="JO166">
        <v>2</v>
      </c>
      <c r="JP166">
        <v>3</v>
      </c>
      <c r="JQ166">
        <v>2</v>
      </c>
      <c r="JR166">
        <v>4</v>
      </c>
      <c r="JS166">
        <v>1</v>
      </c>
      <c r="JT166">
        <v>3</v>
      </c>
      <c r="JU166">
        <v>3</v>
      </c>
      <c r="JV166">
        <v>3</v>
      </c>
      <c r="JW166">
        <v>3</v>
      </c>
      <c r="JX166">
        <v>1</v>
      </c>
      <c r="JY166">
        <v>2</v>
      </c>
      <c r="JZ166">
        <v>3</v>
      </c>
      <c r="KA166">
        <v>2</v>
      </c>
      <c r="KB166">
        <v>3</v>
      </c>
      <c r="KC166">
        <v>3</v>
      </c>
      <c r="KD166">
        <v>2</v>
      </c>
      <c r="KE166">
        <v>3</v>
      </c>
    </row>
    <row r="167" spans="1:291">
      <c r="A167">
        <v>165</v>
      </c>
      <c r="U167" t="s">
        <v>1523</v>
      </c>
      <c r="V167" t="s">
        <v>1523</v>
      </c>
      <c r="W167" t="s">
        <v>1523</v>
      </c>
      <c r="X167" s="11" t="s">
        <v>1523</v>
      </c>
      <c r="Y167" t="s">
        <v>1523</v>
      </c>
      <c r="Z167" t="s">
        <v>1523</v>
      </c>
      <c r="AA167" t="s">
        <v>1523</v>
      </c>
      <c r="AB167" t="s">
        <v>1523</v>
      </c>
      <c r="AC167" t="s">
        <v>1523</v>
      </c>
      <c r="AD167" t="s">
        <v>1523</v>
      </c>
      <c r="AE167" t="s">
        <v>1523</v>
      </c>
      <c r="AF167" t="s">
        <v>1523</v>
      </c>
      <c r="AG167" s="288" t="s">
        <v>1523</v>
      </c>
      <c r="AH167" t="s">
        <v>1523</v>
      </c>
      <c r="AI167" t="s">
        <v>1523</v>
      </c>
      <c r="AJ167" t="s">
        <v>1523</v>
      </c>
      <c r="AK167" t="s">
        <v>1523</v>
      </c>
      <c r="AL167" t="s">
        <v>1523</v>
      </c>
    </row>
    <row r="168" spans="1:291">
      <c r="A168">
        <v>166</v>
      </c>
      <c r="U168" t="s">
        <v>1523</v>
      </c>
      <c r="V168" t="s">
        <v>1523</v>
      </c>
      <c r="W168" t="s">
        <v>1523</v>
      </c>
      <c r="X168" s="11" t="s">
        <v>1523</v>
      </c>
      <c r="Y168" t="s">
        <v>1523</v>
      </c>
      <c r="Z168" t="s">
        <v>1523</v>
      </c>
      <c r="AA168" t="s">
        <v>1523</v>
      </c>
      <c r="AB168" t="s">
        <v>1523</v>
      </c>
      <c r="AC168" t="s">
        <v>1523</v>
      </c>
      <c r="AD168" t="s">
        <v>1523</v>
      </c>
      <c r="AE168" t="s">
        <v>1523</v>
      </c>
      <c r="AF168" t="s">
        <v>1523</v>
      </c>
      <c r="AG168" s="288" t="s">
        <v>1523</v>
      </c>
      <c r="AH168" t="s">
        <v>1523</v>
      </c>
      <c r="AI168" t="s">
        <v>1523</v>
      </c>
      <c r="AJ168" t="s">
        <v>1523</v>
      </c>
      <c r="AK168" t="s">
        <v>1523</v>
      </c>
      <c r="AL168" t="s">
        <v>1523</v>
      </c>
    </row>
    <row r="169" spans="1:291">
      <c r="A169">
        <v>167</v>
      </c>
      <c r="U169" t="s">
        <v>1523</v>
      </c>
      <c r="V169" t="s">
        <v>1523</v>
      </c>
      <c r="W169" t="s">
        <v>1523</v>
      </c>
      <c r="X169" s="11" t="s">
        <v>1523</v>
      </c>
      <c r="Y169" t="s">
        <v>1523</v>
      </c>
      <c r="Z169" t="s">
        <v>1523</v>
      </c>
      <c r="AA169" t="s">
        <v>1523</v>
      </c>
      <c r="AB169" t="s">
        <v>1523</v>
      </c>
      <c r="AC169" t="s">
        <v>1523</v>
      </c>
      <c r="AD169" t="s">
        <v>1523</v>
      </c>
      <c r="AE169" t="s">
        <v>1523</v>
      </c>
      <c r="AF169" t="s">
        <v>1523</v>
      </c>
      <c r="AG169" s="288" t="s">
        <v>1523</v>
      </c>
      <c r="AH169" t="s">
        <v>1523</v>
      </c>
      <c r="AI169" t="s">
        <v>1523</v>
      </c>
      <c r="AJ169" t="s">
        <v>1523</v>
      </c>
      <c r="AK169" t="s">
        <v>1523</v>
      </c>
      <c r="AL169" t="s">
        <v>1523</v>
      </c>
    </row>
    <row r="170" spans="1:291">
      <c r="A170">
        <v>168</v>
      </c>
      <c r="U170" t="s">
        <v>1523</v>
      </c>
      <c r="V170" t="s">
        <v>1523</v>
      </c>
      <c r="W170" t="s">
        <v>1523</v>
      </c>
      <c r="X170" s="11" t="s">
        <v>1523</v>
      </c>
      <c r="Y170" t="s">
        <v>1523</v>
      </c>
      <c r="Z170" t="s">
        <v>1523</v>
      </c>
      <c r="AA170" t="s">
        <v>1523</v>
      </c>
      <c r="AB170" t="s">
        <v>1523</v>
      </c>
      <c r="AC170" t="s">
        <v>1523</v>
      </c>
      <c r="AD170" t="s">
        <v>1523</v>
      </c>
      <c r="AE170" t="s">
        <v>1523</v>
      </c>
      <c r="AF170" t="s">
        <v>1523</v>
      </c>
      <c r="AG170" s="288" t="s">
        <v>1523</v>
      </c>
      <c r="AH170" t="s">
        <v>1523</v>
      </c>
      <c r="AI170" t="s">
        <v>1523</v>
      </c>
      <c r="AJ170" t="s">
        <v>1523</v>
      </c>
      <c r="AK170" t="s">
        <v>1523</v>
      </c>
      <c r="AL170" t="s">
        <v>1523</v>
      </c>
    </row>
    <row r="171" spans="1:291">
      <c r="A171">
        <v>169</v>
      </c>
      <c r="B171">
        <v>6946298709</v>
      </c>
      <c r="C171">
        <v>167139231</v>
      </c>
      <c r="D171" s="180">
        <v>43378.378229166658</v>
      </c>
      <c r="E171" s="180">
        <v>43378.383888888893</v>
      </c>
      <c r="F171" t="s">
        <v>1181</v>
      </c>
      <c r="K171" t="s">
        <v>1952</v>
      </c>
      <c r="L171" t="s">
        <v>1953</v>
      </c>
      <c r="U171" t="s">
        <v>1523</v>
      </c>
      <c r="V171" t="s">
        <v>1523</v>
      </c>
      <c r="W171" t="s">
        <v>1523</v>
      </c>
      <c r="X171" s="11" t="s">
        <v>1523</v>
      </c>
      <c r="Y171" t="s">
        <v>1523</v>
      </c>
      <c r="Z171" t="s">
        <v>1523</v>
      </c>
      <c r="AA171" t="s">
        <v>1523</v>
      </c>
      <c r="AB171" t="s">
        <v>1523</v>
      </c>
      <c r="AC171" t="s">
        <v>1523</v>
      </c>
      <c r="AD171" t="s">
        <v>1523</v>
      </c>
      <c r="AE171" t="s">
        <v>1523</v>
      </c>
      <c r="AF171" t="s">
        <v>1523</v>
      </c>
      <c r="AG171" s="288" t="s">
        <v>1523</v>
      </c>
      <c r="AH171" t="s">
        <v>1523</v>
      </c>
      <c r="AI171" t="s">
        <v>1523</v>
      </c>
      <c r="AJ171" t="s">
        <v>1523</v>
      </c>
      <c r="AK171" t="s">
        <v>1523</v>
      </c>
      <c r="AL171" t="s">
        <v>1523</v>
      </c>
      <c r="AV171">
        <v>5</v>
      </c>
      <c r="AW171">
        <v>5</v>
      </c>
      <c r="AX171">
        <v>5</v>
      </c>
      <c r="AY171">
        <v>4</v>
      </c>
      <c r="AZ171">
        <v>5</v>
      </c>
      <c r="HS171">
        <v>1</v>
      </c>
      <c r="HT171">
        <v>1</v>
      </c>
      <c r="HU171">
        <v>2</v>
      </c>
      <c r="HV171">
        <v>2</v>
      </c>
      <c r="HW171">
        <v>3</v>
      </c>
      <c r="HX171">
        <v>1</v>
      </c>
      <c r="HY171">
        <v>2</v>
      </c>
      <c r="HZ171">
        <v>2</v>
      </c>
      <c r="IA171">
        <v>1</v>
      </c>
      <c r="IB171">
        <v>1</v>
      </c>
      <c r="IC171">
        <v>3</v>
      </c>
      <c r="ID171">
        <v>3</v>
      </c>
      <c r="IE171">
        <v>2</v>
      </c>
      <c r="IF171">
        <v>2</v>
      </c>
      <c r="IG171">
        <v>2</v>
      </c>
      <c r="IH171">
        <v>2</v>
      </c>
      <c r="II171">
        <v>1</v>
      </c>
      <c r="IJ171">
        <v>1</v>
      </c>
      <c r="IK171">
        <v>1</v>
      </c>
      <c r="IL171">
        <v>3</v>
      </c>
      <c r="IM171">
        <v>1</v>
      </c>
      <c r="IN171">
        <v>2</v>
      </c>
      <c r="IO171">
        <v>1</v>
      </c>
      <c r="IP171">
        <v>4</v>
      </c>
      <c r="IQ171">
        <v>2</v>
      </c>
      <c r="IR171">
        <v>3</v>
      </c>
      <c r="IS171">
        <v>1</v>
      </c>
      <c r="IT171">
        <v>1</v>
      </c>
      <c r="IU171">
        <v>1</v>
      </c>
      <c r="IV171">
        <v>2</v>
      </c>
      <c r="IW171">
        <v>3</v>
      </c>
      <c r="IX171">
        <v>2</v>
      </c>
      <c r="IY171">
        <v>1</v>
      </c>
      <c r="IZ171">
        <v>1</v>
      </c>
      <c r="JA171">
        <v>2</v>
      </c>
      <c r="JB171">
        <v>1</v>
      </c>
      <c r="JC171">
        <v>1</v>
      </c>
      <c r="JD171">
        <v>2</v>
      </c>
      <c r="JE171">
        <v>1</v>
      </c>
      <c r="JF171">
        <v>1</v>
      </c>
      <c r="JG171">
        <v>2</v>
      </c>
      <c r="JH171">
        <v>1</v>
      </c>
      <c r="JI171">
        <v>1</v>
      </c>
      <c r="JJ171">
        <v>2</v>
      </c>
      <c r="JK171">
        <v>1</v>
      </c>
      <c r="JL171">
        <v>1</v>
      </c>
      <c r="JM171">
        <v>1</v>
      </c>
      <c r="JN171">
        <v>1</v>
      </c>
      <c r="JO171">
        <v>1</v>
      </c>
      <c r="JP171">
        <v>1</v>
      </c>
      <c r="JQ171">
        <v>2</v>
      </c>
      <c r="JR171">
        <v>1</v>
      </c>
      <c r="JS171">
        <v>2</v>
      </c>
      <c r="JT171">
        <v>2</v>
      </c>
      <c r="JU171">
        <v>1</v>
      </c>
      <c r="JV171">
        <v>1</v>
      </c>
      <c r="JW171">
        <v>1</v>
      </c>
      <c r="JX171">
        <v>1</v>
      </c>
      <c r="JY171">
        <v>1</v>
      </c>
      <c r="JZ171">
        <v>1</v>
      </c>
      <c r="KA171">
        <v>1</v>
      </c>
      <c r="KB171">
        <v>1</v>
      </c>
      <c r="KC171">
        <v>1</v>
      </c>
      <c r="KD171">
        <v>1</v>
      </c>
      <c r="KE171">
        <v>3</v>
      </c>
    </row>
    <row r="172" spans="1:291">
      <c r="A172">
        <v>170</v>
      </c>
      <c r="U172" t="s">
        <v>1523</v>
      </c>
      <c r="V172" t="s">
        <v>1523</v>
      </c>
      <c r="W172" t="s">
        <v>1523</v>
      </c>
      <c r="X172" s="11" t="s">
        <v>1523</v>
      </c>
      <c r="Y172" t="s">
        <v>1523</v>
      </c>
      <c r="Z172" t="s">
        <v>1523</v>
      </c>
      <c r="AA172" t="s">
        <v>1523</v>
      </c>
      <c r="AB172" t="s">
        <v>1523</v>
      </c>
      <c r="AC172" t="s">
        <v>1523</v>
      </c>
      <c r="AD172" t="s">
        <v>1523</v>
      </c>
      <c r="AE172" t="s">
        <v>1523</v>
      </c>
      <c r="AF172" t="s">
        <v>1523</v>
      </c>
      <c r="AG172" s="288" t="s">
        <v>1523</v>
      </c>
      <c r="AH172" t="s">
        <v>1523</v>
      </c>
      <c r="AI172" t="s">
        <v>1523</v>
      </c>
      <c r="AJ172" t="s">
        <v>1523</v>
      </c>
      <c r="AK172" t="s">
        <v>1523</v>
      </c>
      <c r="AL172" t="s">
        <v>1523</v>
      </c>
    </row>
    <row r="173" spans="1:291">
      <c r="A173">
        <v>171</v>
      </c>
      <c r="U173" t="s">
        <v>1523</v>
      </c>
      <c r="V173" t="s">
        <v>1523</v>
      </c>
      <c r="W173" t="s">
        <v>1523</v>
      </c>
      <c r="X173" s="11" t="s">
        <v>1523</v>
      </c>
      <c r="Y173" t="s">
        <v>1523</v>
      </c>
      <c r="Z173" t="s">
        <v>1523</v>
      </c>
      <c r="AA173" t="s">
        <v>1523</v>
      </c>
      <c r="AB173" t="s">
        <v>1523</v>
      </c>
      <c r="AC173" t="s">
        <v>1523</v>
      </c>
      <c r="AD173" t="s">
        <v>1523</v>
      </c>
      <c r="AE173" t="s">
        <v>1523</v>
      </c>
      <c r="AF173" t="s">
        <v>1523</v>
      </c>
      <c r="AG173" s="288" t="s">
        <v>1523</v>
      </c>
      <c r="AH173" t="s">
        <v>1523</v>
      </c>
      <c r="AI173" t="s">
        <v>1523</v>
      </c>
      <c r="AJ173" t="s">
        <v>1523</v>
      </c>
      <c r="AK173" t="s">
        <v>1523</v>
      </c>
      <c r="AL173" t="s">
        <v>1523</v>
      </c>
    </row>
    <row r="174" spans="1:291">
      <c r="A174">
        <v>172</v>
      </c>
      <c r="B174">
        <v>6946317369</v>
      </c>
      <c r="C174">
        <v>167139231</v>
      </c>
      <c r="D174" s="180">
        <v>43378.441250000003</v>
      </c>
      <c r="E174" s="180">
        <v>43378.450219907398</v>
      </c>
      <c r="F174" t="s">
        <v>1181</v>
      </c>
      <c r="K174" t="s">
        <v>471</v>
      </c>
      <c r="L174" t="s">
        <v>1970</v>
      </c>
      <c r="N174" t="s">
        <v>381</v>
      </c>
      <c r="O174" t="s">
        <v>975</v>
      </c>
      <c r="P174" t="s">
        <v>788</v>
      </c>
      <c r="Q174" t="s">
        <v>780</v>
      </c>
      <c r="R174" t="s">
        <v>796</v>
      </c>
      <c r="S174" t="s">
        <v>4927</v>
      </c>
      <c r="T174" t="s">
        <v>209</v>
      </c>
      <c r="U174" t="s">
        <v>4064</v>
      </c>
      <c r="V174" t="s">
        <v>5096</v>
      </c>
      <c r="W174" t="s">
        <v>4928</v>
      </c>
      <c r="X174" s="48">
        <v>43438</v>
      </c>
      <c r="Y174">
        <v>35</v>
      </c>
      <c r="Z174" t="s">
        <v>3920</v>
      </c>
      <c r="AA174" t="s">
        <v>997</v>
      </c>
      <c r="AB174" t="s">
        <v>4929</v>
      </c>
      <c r="AC174" t="s">
        <v>203</v>
      </c>
      <c r="AD174" t="s">
        <v>1523</v>
      </c>
      <c r="AE174" t="s">
        <v>1523</v>
      </c>
      <c r="AF174" t="s">
        <v>1523</v>
      </c>
      <c r="AG174" s="288" t="s">
        <v>1523</v>
      </c>
      <c r="AH174" t="s">
        <v>1523</v>
      </c>
      <c r="AI174" t="s">
        <v>1523</v>
      </c>
      <c r="AJ174" t="s">
        <v>1523</v>
      </c>
      <c r="AK174" t="s">
        <v>1523</v>
      </c>
      <c r="AL174" t="s">
        <v>1523</v>
      </c>
      <c r="AV174">
        <v>5</v>
      </c>
      <c r="AW174">
        <v>5</v>
      </c>
      <c r="AX174">
        <v>5</v>
      </c>
      <c r="AY174">
        <v>5</v>
      </c>
      <c r="AZ174">
        <v>1</v>
      </c>
      <c r="BE174">
        <v>2</v>
      </c>
      <c r="BG174">
        <v>-3</v>
      </c>
      <c r="BQ174">
        <v>-4</v>
      </c>
      <c r="BS174">
        <v>-3</v>
      </c>
      <c r="BU174">
        <v>-3</v>
      </c>
      <c r="BW174">
        <v>-3</v>
      </c>
      <c r="CK174">
        <v>-4</v>
      </c>
      <c r="CM174">
        <v>-3</v>
      </c>
      <c r="CQ174">
        <v>-1</v>
      </c>
      <c r="CU174">
        <v>-3</v>
      </c>
      <c r="DA174">
        <v>-2</v>
      </c>
      <c r="DC174">
        <v>-2</v>
      </c>
      <c r="DG174">
        <v>-3</v>
      </c>
      <c r="DI174">
        <v>1</v>
      </c>
      <c r="DK174">
        <v>2</v>
      </c>
      <c r="DS174">
        <v>-4</v>
      </c>
      <c r="DW174">
        <v>-4</v>
      </c>
      <c r="EA174">
        <v>-3</v>
      </c>
      <c r="EC174">
        <v>-3</v>
      </c>
      <c r="EE174">
        <v>-2</v>
      </c>
      <c r="EM174">
        <v>-2</v>
      </c>
      <c r="FG174">
        <v>-4</v>
      </c>
      <c r="FH174" t="s">
        <v>4930</v>
      </c>
      <c r="FI174">
        <v>1</v>
      </c>
      <c r="FM174">
        <v>-2</v>
      </c>
      <c r="GA174">
        <v>-2</v>
      </c>
      <c r="GE174">
        <v>-1</v>
      </c>
      <c r="GI174">
        <v>-4</v>
      </c>
      <c r="GS174">
        <v>3</v>
      </c>
      <c r="GY174">
        <v>2</v>
      </c>
      <c r="HA174">
        <v>-3</v>
      </c>
      <c r="HC174">
        <v>1</v>
      </c>
      <c r="HE174">
        <v>-4</v>
      </c>
      <c r="HS174">
        <v>4</v>
      </c>
      <c r="HT174">
        <v>2</v>
      </c>
      <c r="HU174">
        <v>2</v>
      </c>
      <c r="HV174">
        <v>3</v>
      </c>
      <c r="HW174">
        <v>4</v>
      </c>
      <c r="HX174">
        <v>2</v>
      </c>
      <c r="HY174">
        <v>3</v>
      </c>
      <c r="HZ174">
        <v>2</v>
      </c>
      <c r="IA174">
        <v>1</v>
      </c>
      <c r="IB174">
        <v>4</v>
      </c>
      <c r="IC174">
        <v>3</v>
      </c>
      <c r="ID174">
        <v>4</v>
      </c>
      <c r="IE174">
        <v>4</v>
      </c>
      <c r="IF174">
        <v>3</v>
      </c>
      <c r="IG174">
        <v>4</v>
      </c>
      <c r="IH174">
        <v>3</v>
      </c>
      <c r="II174">
        <v>3</v>
      </c>
      <c r="IJ174">
        <v>4</v>
      </c>
      <c r="IK174">
        <v>3</v>
      </c>
      <c r="IL174">
        <v>3</v>
      </c>
      <c r="IM174">
        <v>1</v>
      </c>
      <c r="IN174">
        <v>2</v>
      </c>
      <c r="IO174">
        <v>1</v>
      </c>
      <c r="IP174">
        <v>4</v>
      </c>
      <c r="IQ174">
        <v>3</v>
      </c>
      <c r="IR174">
        <v>3</v>
      </c>
      <c r="IS174">
        <v>3</v>
      </c>
      <c r="IT174">
        <v>3</v>
      </c>
      <c r="IU174">
        <v>3</v>
      </c>
      <c r="IV174">
        <v>3</v>
      </c>
      <c r="IW174">
        <v>4</v>
      </c>
      <c r="IX174">
        <v>4</v>
      </c>
      <c r="IY174">
        <v>4</v>
      </c>
      <c r="IZ174">
        <v>4</v>
      </c>
      <c r="JA174">
        <v>3</v>
      </c>
      <c r="JB174">
        <v>2</v>
      </c>
      <c r="JC174">
        <v>3</v>
      </c>
      <c r="JD174">
        <v>3</v>
      </c>
      <c r="JE174">
        <v>3</v>
      </c>
      <c r="JF174">
        <v>1</v>
      </c>
      <c r="JG174">
        <v>4</v>
      </c>
      <c r="JH174">
        <v>3</v>
      </c>
      <c r="JI174">
        <v>3</v>
      </c>
      <c r="JJ174">
        <v>3</v>
      </c>
      <c r="JK174">
        <v>3</v>
      </c>
      <c r="JL174">
        <v>3</v>
      </c>
      <c r="JM174">
        <v>3</v>
      </c>
      <c r="JN174">
        <v>3</v>
      </c>
      <c r="JO174">
        <v>3</v>
      </c>
      <c r="JP174">
        <v>3</v>
      </c>
      <c r="JQ174">
        <v>3</v>
      </c>
      <c r="JR174">
        <v>3</v>
      </c>
      <c r="JS174">
        <v>3</v>
      </c>
      <c r="JT174">
        <v>3</v>
      </c>
      <c r="JU174">
        <v>3</v>
      </c>
      <c r="JV174">
        <v>3</v>
      </c>
      <c r="JW174">
        <v>2</v>
      </c>
      <c r="JX174">
        <v>3</v>
      </c>
      <c r="JY174">
        <v>2</v>
      </c>
      <c r="JZ174">
        <v>2</v>
      </c>
      <c r="KA174">
        <v>2</v>
      </c>
      <c r="KB174">
        <v>2</v>
      </c>
      <c r="KC174">
        <v>4</v>
      </c>
      <c r="KD174">
        <v>2</v>
      </c>
      <c r="KE174">
        <v>3</v>
      </c>
    </row>
    <row r="175" spans="1:291">
      <c r="A175">
        <v>173</v>
      </c>
      <c r="U175" t="s">
        <v>1523</v>
      </c>
      <c r="V175" t="s">
        <v>1523</v>
      </c>
      <c r="W175" t="s">
        <v>1523</v>
      </c>
      <c r="X175" s="11" t="s">
        <v>1523</v>
      </c>
      <c r="Y175" t="s">
        <v>1523</v>
      </c>
      <c r="Z175" t="s">
        <v>1523</v>
      </c>
      <c r="AA175" t="s">
        <v>1523</v>
      </c>
      <c r="AB175" t="s">
        <v>1523</v>
      </c>
      <c r="AC175" t="s">
        <v>1523</v>
      </c>
      <c r="AD175" t="s">
        <v>1523</v>
      </c>
      <c r="AE175" t="s">
        <v>1523</v>
      </c>
      <c r="AF175" t="s">
        <v>1523</v>
      </c>
      <c r="AG175" s="288" t="s">
        <v>1523</v>
      </c>
      <c r="AH175" t="s">
        <v>1523</v>
      </c>
      <c r="AI175" t="s">
        <v>1523</v>
      </c>
      <c r="AJ175" t="s">
        <v>1523</v>
      </c>
      <c r="AK175" t="s">
        <v>1523</v>
      </c>
      <c r="AL175" t="s">
        <v>1523</v>
      </c>
    </row>
    <row r="176" spans="1:291">
      <c r="A176">
        <v>174</v>
      </c>
      <c r="B176">
        <v>6948549212</v>
      </c>
      <c r="C176">
        <v>175037155</v>
      </c>
      <c r="D176" s="180">
        <v>43385.456759259258</v>
      </c>
      <c r="E176" s="180">
        <v>43385.463171296287</v>
      </c>
      <c r="F176" t="s">
        <v>5132</v>
      </c>
      <c r="G176" t="s">
        <v>4598</v>
      </c>
      <c r="H176" t="s">
        <v>280</v>
      </c>
      <c r="I176" t="s">
        <v>1983</v>
      </c>
      <c r="K176" t="s">
        <v>280</v>
      </c>
      <c r="L176" t="s">
        <v>1983</v>
      </c>
      <c r="M176" t="s">
        <v>209</v>
      </c>
      <c r="N176" t="s">
        <v>209</v>
      </c>
      <c r="O176" t="s">
        <v>781</v>
      </c>
      <c r="P176" t="s">
        <v>781</v>
      </c>
      <c r="Q176" t="s">
        <v>781</v>
      </c>
      <c r="R176" t="s">
        <v>781</v>
      </c>
      <c r="T176" t="s">
        <v>203</v>
      </c>
      <c r="U176" t="s">
        <v>1523</v>
      </c>
      <c r="V176" t="s">
        <v>1523</v>
      </c>
      <c r="W176" t="s">
        <v>1523</v>
      </c>
      <c r="X176" s="11" t="s">
        <v>1523</v>
      </c>
      <c r="Y176" t="s">
        <v>1523</v>
      </c>
      <c r="Z176" t="s">
        <v>1523</v>
      </c>
      <c r="AA176" t="s">
        <v>1523</v>
      </c>
      <c r="AB176" t="s">
        <v>1523</v>
      </c>
      <c r="AC176" t="s">
        <v>1523</v>
      </c>
      <c r="AD176" t="s">
        <v>1523</v>
      </c>
      <c r="AE176" t="s">
        <v>1523</v>
      </c>
      <c r="AF176" t="s">
        <v>1523</v>
      </c>
      <c r="AG176" s="288" t="s">
        <v>1523</v>
      </c>
      <c r="AH176" t="s">
        <v>1523</v>
      </c>
      <c r="AI176" t="s">
        <v>1523</v>
      </c>
      <c r="AJ176" t="s">
        <v>1523</v>
      </c>
      <c r="AK176" t="s">
        <v>1523</v>
      </c>
      <c r="AL176" t="s">
        <v>1523</v>
      </c>
      <c r="AV176">
        <v>6</v>
      </c>
      <c r="AW176">
        <v>6</v>
      </c>
      <c r="AX176">
        <v>7</v>
      </c>
      <c r="AY176">
        <v>6</v>
      </c>
      <c r="AZ176">
        <v>5</v>
      </c>
      <c r="HS176">
        <v>3</v>
      </c>
      <c r="HT176">
        <v>1</v>
      </c>
      <c r="HU176">
        <v>4</v>
      </c>
      <c r="HV176">
        <v>4</v>
      </c>
      <c r="HW176">
        <v>4</v>
      </c>
      <c r="HX176">
        <v>3</v>
      </c>
      <c r="HY176">
        <v>2</v>
      </c>
      <c r="HZ176">
        <v>2</v>
      </c>
      <c r="IA176">
        <v>2</v>
      </c>
      <c r="IB176">
        <v>2</v>
      </c>
      <c r="IC176">
        <v>4</v>
      </c>
      <c r="ID176">
        <v>4</v>
      </c>
      <c r="IE176">
        <v>4</v>
      </c>
      <c r="IF176">
        <v>3</v>
      </c>
      <c r="IG176">
        <v>3</v>
      </c>
      <c r="IH176">
        <v>4</v>
      </c>
      <c r="II176">
        <v>4</v>
      </c>
      <c r="IJ176">
        <v>3</v>
      </c>
      <c r="IK176">
        <v>2</v>
      </c>
      <c r="IL176">
        <v>3</v>
      </c>
      <c r="IM176">
        <v>1</v>
      </c>
      <c r="IN176">
        <v>1</v>
      </c>
      <c r="IO176">
        <v>3</v>
      </c>
      <c r="IP176">
        <v>4</v>
      </c>
      <c r="IQ176">
        <v>4</v>
      </c>
      <c r="IR176">
        <v>4</v>
      </c>
      <c r="IS176">
        <v>3</v>
      </c>
      <c r="IT176">
        <v>1</v>
      </c>
      <c r="IU176">
        <v>2</v>
      </c>
      <c r="IV176">
        <v>4</v>
      </c>
      <c r="IW176">
        <v>4</v>
      </c>
      <c r="IX176">
        <v>4</v>
      </c>
      <c r="IY176">
        <v>3</v>
      </c>
      <c r="IZ176">
        <v>4</v>
      </c>
      <c r="JA176">
        <v>4</v>
      </c>
      <c r="JB176">
        <v>3</v>
      </c>
      <c r="JC176">
        <v>4</v>
      </c>
      <c r="JD176">
        <v>3</v>
      </c>
      <c r="JE176">
        <v>4</v>
      </c>
      <c r="JF176">
        <v>1</v>
      </c>
      <c r="JG176">
        <v>3</v>
      </c>
      <c r="JH176">
        <v>3</v>
      </c>
      <c r="JI176">
        <v>4</v>
      </c>
      <c r="JJ176">
        <v>2</v>
      </c>
      <c r="JK176">
        <v>4</v>
      </c>
      <c r="JL176">
        <v>1</v>
      </c>
      <c r="JM176">
        <v>4</v>
      </c>
      <c r="JN176">
        <v>3</v>
      </c>
      <c r="JO176">
        <v>2</v>
      </c>
      <c r="JP176">
        <v>3</v>
      </c>
      <c r="JQ176">
        <v>3</v>
      </c>
      <c r="JR176">
        <v>2</v>
      </c>
      <c r="JS176">
        <v>3</v>
      </c>
      <c r="JT176">
        <v>4</v>
      </c>
      <c r="JU176">
        <v>3</v>
      </c>
      <c r="JV176">
        <v>2</v>
      </c>
      <c r="JW176">
        <v>2</v>
      </c>
      <c r="JX176">
        <v>1</v>
      </c>
      <c r="JY176">
        <v>3</v>
      </c>
      <c r="JZ176">
        <v>1</v>
      </c>
      <c r="KA176">
        <v>1</v>
      </c>
      <c r="KB176">
        <v>2</v>
      </c>
      <c r="KC176">
        <v>3</v>
      </c>
      <c r="KD176">
        <v>2</v>
      </c>
      <c r="KE176">
        <v>4</v>
      </c>
    </row>
    <row r="177" spans="1:291">
      <c r="A177">
        <v>175</v>
      </c>
      <c r="U177" t="s">
        <v>1523</v>
      </c>
      <c r="V177" t="s">
        <v>1523</v>
      </c>
      <c r="W177" t="s">
        <v>1523</v>
      </c>
      <c r="X177" s="11" t="s">
        <v>1523</v>
      </c>
      <c r="Y177" t="s">
        <v>1523</v>
      </c>
      <c r="Z177" t="s">
        <v>1523</v>
      </c>
      <c r="AA177" t="s">
        <v>1523</v>
      </c>
      <c r="AB177" t="s">
        <v>1523</v>
      </c>
      <c r="AC177" t="s">
        <v>1523</v>
      </c>
      <c r="AD177" t="s">
        <v>1523</v>
      </c>
      <c r="AE177" t="s">
        <v>1523</v>
      </c>
      <c r="AF177" t="s">
        <v>1523</v>
      </c>
      <c r="AG177" s="288" t="s">
        <v>1523</v>
      </c>
      <c r="AH177" t="s">
        <v>1523</v>
      </c>
      <c r="AI177" t="s">
        <v>1523</v>
      </c>
      <c r="AJ177" t="s">
        <v>1523</v>
      </c>
      <c r="AK177" t="s">
        <v>1523</v>
      </c>
      <c r="AL177" t="s">
        <v>1523</v>
      </c>
    </row>
    <row r="178" spans="1:291">
      <c r="A178">
        <v>176</v>
      </c>
      <c r="B178">
        <v>6945939698</v>
      </c>
      <c r="C178">
        <v>167139231</v>
      </c>
      <c r="D178" s="180">
        <v>43377.440787037027</v>
      </c>
      <c r="E178" s="180">
        <v>43377.44736111111</v>
      </c>
      <c r="F178" t="s">
        <v>1181</v>
      </c>
      <c r="K178" t="s">
        <v>1996</v>
      </c>
      <c r="L178" t="s">
        <v>1997</v>
      </c>
      <c r="M178" t="s">
        <v>209</v>
      </c>
      <c r="N178" t="s">
        <v>209</v>
      </c>
      <c r="O178" t="s">
        <v>209</v>
      </c>
      <c r="P178" t="s">
        <v>209</v>
      </c>
      <c r="Q178" t="s">
        <v>209</v>
      </c>
      <c r="R178" t="s">
        <v>209</v>
      </c>
      <c r="T178" t="s">
        <v>209</v>
      </c>
      <c r="U178" t="s">
        <v>1523</v>
      </c>
      <c r="V178" t="s">
        <v>1523</v>
      </c>
      <c r="W178" t="s">
        <v>1523</v>
      </c>
      <c r="X178" s="11" t="s">
        <v>1523</v>
      </c>
      <c r="Y178" t="s">
        <v>1523</v>
      </c>
      <c r="Z178" t="s">
        <v>1523</v>
      </c>
      <c r="AA178" t="s">
        <v>1523</v>
      </c>
      <c r="AB178" t="s">
        <v>1523</v>
      </c>
      <c r="AC178" t="s">
        <v>1523</v>
      </c>
      <c r="AD178" t="s">
        <v>1523</v>
      </c>
      <c r="AE178" t="s">
        <v>1523</v>
      </c>
      <c r="AF178" t="s">
        <v>1523</v>
      </c>
      <c r="AG178" s="288" t="s">
        <v>1523</v>
      </c>
      <c r="AH178" t="s">
        <v>1523</v>
      </c>
      <c r="AI178" t="s">
        <v>1523</v>
      </c>
      <c r="AJ178" t="s">
        <v>1523</v>
      </c>
      <c r="AK178" t="s">
        <v>1523</v>
      </c>
      <c r="AL178" t="s">
        <v>1523</v>
      </c>
      <c r="AV178">
        <v>6</v>
      </c>
      <c r="AW178">
        <v>4</v>
      </c>
      <c r="AX178">
        <v>5</v>
      </c>
      <c r="AY178">
        <v>5</v>
      </c>
      <c r="AZ178">
        <v>2</v>
      </c>
      <c r="HS178">
        <v>2</v>
      </c>
      <c r="HT178">
        <v>1</v>
      </c>
      <c r="HU178">
        <v>3</v>
      </c>
      <c r="HV178">
        <v>3</v>
      </c>
      <c r="HW178">
        <v>4</v>
      </c>
      <c r="HX178">
        <v>2</v>
      </c>
      <c r="HY178">
        <v>4</v>
      </c>
      <c r="HZ178">
        <v>2</v>
      </c>
      <c r="IA178">
        <v>1</v>
      </c>
      <c r="IB178">
        <v>2</v>
      </c>
      <c r="IC178">
        <v>4</v>
      </c>
      <c r="ID178">
        <v>4</v>
      </c>
      <c r="IE178">
        <v>4</v>
      </c>
      <c r="IF178">
        <v>3</v>
      </c>
      <c r="IG178">
        <v>2</v>
      </c>
      <c r="IH178">
        <v>2</v>
      </c>
      <c r="II178">
        <v>2</v>
      </c>
      <c r="IJ178">
        <v>3</v>
      </c>
      <c r="IK178">
        <v>1</v>
      </c>
      <c r="IL178">
        <v>3</v>
      </c>
      <c r="IM178">
        <v>1</v>
      </c>
      <c r="IN178">
        <v>2</v>
      </c>
      <c r="IO178">
        <v>2</v>
      </c>
      <c r="IP178">
        <v>4</v>
      </c>
      <c r="IQ178">
        <v>3</v>
      </c>
      <c r="IR178">
        <v>3</v>
      </c>
      <c r="IS178">
        <v>2</v>
      </c>
      <c r="IT178">
        <v>2</v>
      </c>
      <c r="IU178">
        <v>1</v>
      </c>
      <c r="IV178">
        <v>3</v>
      </c>
      <c r="IW178">
        <v>3</v>
      </c>
      <c r="IX178">
        <v>3</v>
      </c>
      <c r="IY178">
        <v>2</v>
      </c>
      <c r="IZ178">
        <v>2</v>
      </c>
      <c r="JA178">
        <v>4</v>
      </c>
      <c r="JB178">
        <v>3</v>
      </c>
      <c r="JC178">
        <v>3</v>
      </c>
      <c r="JD178">
        <v>3</v>
      </c>
      <c r="JE178">
        <v>1</v>
      </c>
      <c r="JF178">
        <v>2</v>
      </c>
      <c r="JG178">
        <v>3</v>
      </c>
      <c r="JH178">
        <v>2</v>
      </c>
      <c r="JI178">
        <v>2</v>
      </c>
      <c r="JJ178">
        <v>4</v>
      </c>
      <c r="JK178">
        <v>1</v>
      </c>
      <c r="JL178">
        <v>1</v>
      </c>
      <c r="JM178">
        <v>1</v>
      </c>
      <c r="JN178">
        <v>1</v>
      </c>
      <c r="JO178">
        <v>2</v>
      </c>
      <c r="JP178">
        <v>3</v>
      </c>
      <c r="JQ178">
        <v>4</v>
      </c>
      <c r="JR178">
        <v>2</v>
      </c>
      <c r="JS178">
        <v>2</v>
      </c>
      <c r="JT178">
        <v>3</v>
      </c>
      <c r="JU178">
        <v>3</v>
      </c>
      <c r="JV178">
        <v>1</v>
      </c>
      <c r="JW178">
        <v>2</v>
      </c>
      <c r="JX178">
        <v>1</v>
      </c>
      <c r="JY178">
        <v>2</v>
      </c>
      <c r="JZ178">
        <v>2</v>
      </c>
      <c r="KA178">
        <v>1</v>
      </c>
      <c r="KB178">
        <v>1</v>
      </c>
      <c r="KC178">
        <v>3</v>
      </c>
      <c r="KD178">
        <v>2</v>
      </c>
      <c r="KE178">
        <v>3</v>
      </c>
    </row>
    <row r="179" spans="1:291">
      <c r="A179">
        <v>177</v>
      </c>
      <c r="B179">
        <v>6945919777</v>
      </c>
      <c r="C179">
        <v>167139231</v>
      </c>
      <c r="D179" s="180">
        <v>43377.378437500003</v>
      </c>
      <c r="E179" s="180">
        <v>43377.385127314818</v>
      </c>
      <c r="F179" t="s">
        <v>1181</v>
      </c>
      <c r="K179" t="s">
        <v>630</v>
      </c>
      <c r="L179" t="s">
        <v>2002</v>
      </c>
      <c r="M179" t="s">
        <v>1088</v>
      </c>
      <c r="N179" t="s">
        <v>203</v>
      </c>
      <c r="O179" t="s">
        <v>203</v>
      </c>
      <c r="P179" t="s">
        <v>3121</v>
      </c>
      <c r="Q179" t="s">
        <v>203</v>
      </c>
      <c r="R179" t="s">
        <v>781</v>
      </c>
      <c r="U179" t="s">
        <v>994</v>
      </c>
      <c r="V179" t="s">
        <v>995</v>
      </c>
      <c r="W179" t="s">
        <v>4579</v>
      </c>
      <c r="X179" s="48">
        <v>43348</v>
      </c>
      <c r="Y179">
        <v>7</v>
      </c>
      <c r="Z179" t="s">
        <v>5056</v>
      </c>
      <c r="AA179" t="s">
        <v>783</v>
      </c>
      <c r="AB179" t="s">
        <v>1031</v>
      </c>
      <c r="AC179" t="s">
        <v>203</v>
      </c>
      <c r="AD179" t="s">
        <v>1523</v>
      </c>
      <c r="AE179" t="s">
        <v>1523</v>
      </c>
      <c r="AF179" t="s">
        <v>1523</v>
      </c>
      <c r="AG179" s="288" t="s">
        <v>1523</v>
      </c>
      <c r="AH179" t="s">
        <v>1523</v>
      </c>
      <c r="AI179" t="s">
        <v>1523</v>
      </c>
      <c r="AJ179" t="s">
        <v>1523</v>
      </c>
      <c r="AK179" t="s">
        <v>1523</v>
      </c>
      <c r="AL179" t="s">
        <v>1523</v>
      </c>
      <c r="AV179">
        <v>7</v>
      </c>
      <c r="AW179">
        <v>7</v>
      </c>
      <c r="AX179">
        <v>7</v>
      </c>
      <c r="AY179">
        <v>6</v>
      </c>
      <c r="AZ179">
        <v>5</v>
      </c>
      <c r="BE179">
        <v>4</v>
      </c>
      <c r="BI179">
        <v>4</v>
      </c>
      <c r="BK179">
        <v>4</v>
      </c>
      <c r="BM179">
        <v>4</v>
      </c>
      <c r="CK179">
        <v>-3</v>
      </c>
      <c r="CM179">
        <v>4</v>
      </c>
      <c r="CO179">
        <v>4</v>
      </c>
      <c r="CQ179">
        <v>4</v>
      </c>
      <c r="DC179">
        <v>-2</v>
      </c>
      <c r="DE179">
        <v>4</v>
      </c>
      <c r="DG179">
        <v>-4</v>
      </c>
      <c r="DK179">
        <v>4</v>
      </c>
      <c r="DS179">
        <v>-2</v>
      </c>
      <c r="DU179">
        <v>-4</v>
      </c>
      <c r="DY179">
        <v>-3</v>
      </c>
      <c r="EA179">
        <v>-3</v>
      </c>
      <c r="EE179">
        <v>-4</v>
      </c>
      <c r="EK179">
        <v>-4</v>
      </c>
      <c r="EM179">
        <v>-4</v>
      </c>
      <c r="EO179">
        <v>-4</v>
      </c>
      <c r="EW179">
        <v>-3</v>
      </c>
      <c r="FA179">
        <v>4</v>
      </c>
      <c r="FC179">
        <v>3</v>
      </c>
      <c r="FE179">
        <v>3</v>
      </c>
      <c r="FG179">
        <v>-4</v>
      </c>
      <c r="FI179">
        <v>4</v>
      </c>
      <c r="FK179">
        <v>2</v>
      </c>
      <c r="FM179">
        <v>-3</v>
      </c>
      <c r="FO179">
        <v>2</v>
      </c>
      <c r="FQ179">
        <v>-4</v>
      </c>
      <c r="FS179">
        <v>-3</v>
      </c>
      <c r="FW179">
        <v>-3</v>
      </c>
      <c r="FY179">
        <v>4</v>
      </c>
      <c r="GA179">
        <v>1</v>
      </c>
      <c r="GG179">
        <v>-1</v>
      </c>
      <c r="GI179">
        <v>-2</v>
      </c>
      <c r="GK179">
        <v>-3</v>
      </c>
      <c r="GM179">
        <v>-3</v>
      </c>
      <c r="GQ179">
        <v>4</v>
      </c>
      <c r="GS179">
        <v>2</v>
      </c>
      <c r="HA179">
        <v>4</v>
      </c>
      <c r="HC179">
        <v>-3</v>
      </c>
      <c r="HS179">
        <v>1</v>
      </c>
      <c r="HT179">
        <v>1</v>
      </c>
      <c r="HU179">
        <v>4</v>
      </c>
      <c r="HV179">
        <v>1</v>
      </c>
      <c r="HW179">
        <v>4</v>
      </c>
      <c r="HX179">
        <v>1</v>
      </c>
      <c r="HY179">
        <v>2</v>
      </c>
      <c r="HZ179">
        <v>4</v>
      </c>
      <c r="IA179">
        <v>1</v>
      </c>
      <c r="IB179">
        <v>3</v>
      </c>
      <c r="IC179">
        <v>4</v>
      </c>
      <c r="ID179">
        <v>4</v>
      </c>
      <c r="IE179">
        <v>4</v>
      </c>
      <c r="IF179">
        <v>4</v>
      </c>
      <c r="IG179">
        <v>4</v>
      </c>
      <c r="IH179">
        <v>4</v>
      </c>
      <c r="II179">
        <v>1</v>
      </c>
      <c r="IJ179">
        <v>1</v>
      </c>
      <c r="IK179">
        <v>1</v>
      </c>
      <c r="IL179">
        <v>4</v>
      </c>
      <c r="IM179">
        <v>1</v>
      </c>
      <c r="IN179">
        <v>1</v>
      </c>
      <c r="IO179">
        <v>4</v>
      </c>
      <c r="IP179">
        <v>4</v>
      </c>
      <c r="IQ179">
        <v>4</v>
      </c>
      <c r="IR179">
        <v>4</v>
      </c>
      <c r="IS179">
        <v>4</v>
      </c>
      <c r="IT179">
        <v>4</v>
      </c>
      <c r="IU179">
        <v>1</v>
      </c>
      <c r="IV179">
        <v>1</v>
      </c>
      <c r="IW179">
        <v>4</v>
      </c>
      <c r="IX179">
        <v>4</v>
      </c>
      <c r="IY179">
        <v>1</v>
      </c>
      <c r="IZ179">
        <v>1</v>
      </c>
      <c r="JA179">
        <v>4</v>
      </c>
      <c r="JB179">
        <v>1</v>
      </c>
      <c r="JC179">
        <v>1</v>
      </c>
      <c r="JD179">
        <v>4</v>
      </c>
      <c r="JE179">
        <v>1</v>
      </c>
      <c r="JF179">
        <v>1</v>
      </c>
      <c r="JG179">
        <v>4</v>
      </c>
      <c r="JH179">
        <v>1</v>
      </c>
      <c r="JI179">
        <v>4</v>
      </c>
      <c r="JJ179">
        <v>4</v>
      </c>
      <c r="JK179">
        <v>1</v>
      </c>
      <c r="JL179">
        <v>4</v>
      </c>
      <c r="JM179">
        <v>1</v>
      </c>
      <c r="JN179">
        <v>1</v>
      </c>
      <c r="JO179">
        <v>1</v>
      </c>
      <c r="JP179">
        <v>1</v>
      </c>
      <c r="JQ179">
        <v>4</v>
      </c>
      <c r="JR179">
        <v>1</v>
      </c>
      <c r="JS179">
        <v>1</v>
      </c>
      <c r="JT179">
        <v>1</v>
      </c>
      <c r="JU179">
        <v>2</v>
      </c>
      <c r="JV179">
        <v>1</v>
      </c>
      <c r="JW179">
        <v>1</v>
      </c>
      <c r="JX179">
        <v>1</v>
      </c>
      <c r="JY179">
        <v>1</v>
      </c>
      <c r="JZ179">
        <v>2</v>
      </c>
      <c r="KA179">
        <v>1</v>
      </c>
      <c r="KB179">
        <v>3</v>
      </c>
      <c r="KC179">
        <v>1</v>
      </c>
      <c r="KD179">
        <v>1</v>
      </c>
      <c r="KE179">
        <v>3</v>
      </c>
    </row>
    <row r="180" spans="1:291">
      <c r="A180">
        <v>178</v>
      </c>
      <c r="B180">
        <v>6946317564</v>
      </c>
      <c r="C180">
        <v>167139231</v>
      </c>
      <c r="D180" s="180">
        <v>43378.441817129627</v>
      </c>
      <c r="E180" s="180">
        <v>43378.448379629634</v>
      </c>
      <c r="F180" t="s">
        <v>1181</v>
      </c>
      <c r="K180" t="s">
        <v>2009</v>
      </c>
      <c r="L180" t="s">
        <v>2010</v>
      </c>
      <c r="M180" t="s">
        <v>203</v>
      </c>
      <c r="N180" t="s">
        <v>203</v>
      </c>
      <c r="O180" t="s">
        <v>203</v>
      </c>
      <c r="P180" t="s">
        <v>203</v>
      </c>
      <c r="Q180" t="s">
        <v>1377</v>
      </c>
      <c r="R180" t="s">
        <v>4923</v>
      </c>
      <c r="S180" t="s">
        <v>203</v>
      </c>
      <c r="T180" t="s">
        <v>203</v>
      </c>
      <c r="U180" t="s">
        <v>1523</v>
      </c>
      <c r="V180" t="s">
        <v>1523</v>
      </c>
      <c r="W180" t="s">
        <v>1523</v>
      </c>
      <c r="X180" s="11" t="s">
        <v>1523</v>
      </c>
      <c r="Y180" t="s">
        <v>1523</v>
      </c>
      <c r="Z180" t="s">
        <v>1523</v>
      </c>
      <c r="AA180" t="s">
        <v>1523</v>
      </c>
      <c r="AB180" t="s">
        <v>1523</v>
      </c>
      <c r="AC180" t="s">
        <v>1523</v>
      </c>
      <c r="AD180" t="s">
        <v>1523</v>
      </c>
      <c r="AE180" t="s">
        <v>1523</v>
      </c>
      <c r="AF180" t="s">
        <v>1523</v>
      </c>
      <c r="AG180" s="288" t="s">
        <v>1523</v>
      </c>
      <c r="AH180" t="s">
        <v>1523</v>
      </c>
      <c r="AI180" t="s">
        <v>1523</v>
      </c>
      <c r="AJ180" t="s">
        <v>1523</v>
      </c>
      <c r="AK180" t="s">
        <v>1523</v>
      </c>
      <c r="AL180" t="s">
        <v>1523</v>
      </c>
      <c r="AV180">
        <v>6</v>
      </c>
      <c r="AW180">
        <v>5</v>
      </c>
      <c r="AX180">
        <v>6</v>
      </c>
      <c r="AY180">
        <v>6</v>
      </c>
      <c r="AZ180">
        <v>5</v>
      </c>
      <c r="HS180">
        <v>1</v>
      </c>
      <c r="HT180">
        <v>1</v>
      </c>
      <c r="HU180">
        <v>3</v>
      </c>
      <c r="HV180">
        <v>1</v>
      </c>
      <c r="HW180">
        <v>4</v>
      </c>
      <c r="HX180">
        <v>1</v>
      </c>
      <c r="HY180">
        <v>2</v>
      </c>
      <c r="HZ180">
        <v>2</v>
      </c>
      <c r="IA180">
        <v>1</v>
      </c>
      <c r="IB180">
        <v>1</v>
      </c>
      <c r="IC180">
        <v>4</v>
      </c>
      <c r="ID180">
        <v>4</v>
      </c>
      <c r="IE180">
        <v>4</v>
      </c>
      <c r="IF180">
        <v>4</v>
      </c>
      <c r="IG180">
        <v>4</v>
      </c>
      <c r="IH180">
        <v>2</v>
      </c>
      <c r="II180">
        <v>1</v>
      </c>
      <c r="IJ180">
        <v>1</v>
      </c>
      <c r="IK180">
        <v>1</v>
      </c>
      <c r="IL180">
        <v>4</v>
      </c>
      <c r="IM180">
        <v>1</v>
      </c>
      <c r="IN180">
        <v>1</v>
      </c>
      <c r="IO180">
        <v>1</v>
      </c>
      <c r="IP180">
        <v>3</v>
      </c>
      <c r="IQ180">
        <v>2</v>
      </c>
      <c r="IR180">
        <v>4</v>
      </c>
      <c r="IS180">
        <v>1</v>
      </c>
      <c r="IT180">
        <v>2</v>
      </c>
      <c r="IU180">
        <v>1</v>
      </c>
      <c r="IV180">
        <v>2</v>
      </c>
      <c r="IW180">
        <v>4</v>
      </c>
      <c r="IX180">
        <v>4</v>
      </c>
      <c r="IY180">
        <v>1</v>
      </c>
      <c r="IZ180">
        <v>1</v>
      </c>
      <c r="JA180">
        <v>4</v>
      </c>
      <c r="JB180">
        <v>3</v>
      </c>
      <c r="JC180">
        <v>2</v>
      </c>
      <c r="JD180">
        <v>3</v>
      </c>
      <c r="JE180">
        <v>1</v>
      </c>
      <c r="JF180">
        <v>1</v>
      </c>
      <c r="JG180">
        <v>4</v>
      </c>
      <c r="JH180">
        <v>2</v>
      </c>
      <c r="JI180">
        <v>1</v>
      </c>
      <c r="JJ180">
        <v>2</v>
      </c>
      <c r="JK180">
        <v>1</v>
      </c>
      <c r="JL180">
        <v>1</v>
      </c>
      <c r="JM180">
        <v>1</v>
      </c>
      <c r="JN180">
        <v>1</v>
      </c>
      <c r="JO180">
        <v>1</v>
      </c>
      <c r="JP180">
        <v>1</v>
      </c>
      <c r="JQ180">
        <v>2</v>
      </c>
      <c r="JR180">
        <v>1</v>
      </c>
      <c r="JS180">
        <v>3</v>
      </c>
      <c r="JT180">
        <v>4</v>
      </c>
      <c r="JU180">
        <v>1</v>
      </c>
      <c r="JV180">
        <v>1</v>
      </c>
      <c r="JW180">
        <v>1</v>
      </c>
      <c r="JX180">
        <v>1</v>
      </c>
      <c r="JY180">
        <v>4</v>
      </c>
      <c r="JZ180">
        <v>1</v>
      </c>
      <c r="KA180">
        <v>1</v>
      </c>
      <c r="KB180">
        <v>1</v>
      </c>
      <c r="KC180">
        <v>1</v>
      </c>
      <c r="KD180">
        <v>1</v>
      </c>
      <c r="KE180">
        <v>4</v>
      </c>
    </row>
    <row r="181" spans="1:291">
      <c r="A181">
        <v>179</v>
      </c>
      <c r="U181" t="s">
        <v>1523</v>
      </c>
      <c r="V181" t="s">
        <v>1523</v>
      </c>
      <c r="W181" t="s">
        <v>1523</v>
      </c>
      <c r="X181" s="11" t="s">
        <v>1523</v>
      </c>
      <c r="Y181" t="s">
        <v>1523</v>
      </c>
      <c r="Z181" t="s">
        <v>1523</v>
      </c>
      <c r="AA181" t="s">
        <v>1523</v>
      </c>
      <c r="AB181" t="s">
        <v>1523</v>
      </c>
      <c r="AC181" t="s">
        <v>1523</v>
      </c>
      <c r="AD181" t="s">
        <v>1523</v>
      </c>
      <c r="AE181" t="s">
        <v>1523</v>
      </c>
      <c r="AF181" t="s">
        <v>1523</v>
      </c>
      <c r="AG181" s="288" t="s">
        <v>1523</v>
      </c>
      <c r="AH181" t="s">
        <v>1523</v>
      </c>
      <c r="AI181" t="s">
        <v>1523</v>
      </c>
      <c r="AJ181" t="s">
        <v>1523</v>
      </c>
      <c r="AK181" t="s">
        <v>1523</v>
      </c>
      <c r="AL181" t="s">
        <v>1523</v>
      </c>
    </row>
    <row r="182" spans="1:291">
      <c r="A182">
        <v>180</v>
      </c>
      <c r="U182" t="s">
        <v>1523</v>
      </c>
      <c r="V182" t="s">
        <v>1523</v>
      </c>
      <c r="W182" t="s">
        <v>1523</v>
      </c>
      <c r="X182" s="11" t="s">
        <v>1523</v>
      </c>
      <c r="Y182" t="s">
        <v>1523</v>
      </c>
      <c r="Z182" t="s">
        <v>1523</v>
      </c>
      <c r="AA182" t="s">
        <v>1523</v>
      </c>
      <c r="AB182" t="s">
        <v>1523</v>
      </c>
      <c r="AC182" t="s">
        <v>1523</v>
      </c>
      <c r="AD182" t="s">
        <v>1523</v>
      </c>
      <c r="AE182" t="s">
        <v>1523</v>
      </c>
      <c r="AF182" t="s">
        <v>1523</v>
      </c>
      <c r="AG182" s="288" t="s">
        <v>1523</v>
      </c>
      <c r="AH182" t="s">
        <v>1523</v>
      </c>
      <c r="AI182" t="s">
        <v>1523</v>
      </c>
      <c r="AJ182" t="s">
        <v>1523</v>
      </c>
      <c r="AK182" t="s">
        <v>1523</v>
      </c>
      <c r="AL182" t="s">
        <v>1523</v>
      </c>
    </row>
    <row r="183" spans="1:291">
      <c r="A183">
        <v>181</v>
      </c>
      <c r="U183" t="s">
        <v>1523</v>
      </c>
      <c r="V183" t="s">
        <v>1523</v>
      </c>
      <c r="W183" t="s">
        <v>1523</v>
      </c>
      <c r="X183" s="11" t="s">
        <v>1523</v>
      </c>
      <c r="Y183" t="s">
        <v>1523</v>
      </c>
      <c r="Z183" t="s">
        <v>1523</v>
      </c>
      <c r="AA183" t="s">
        <v>1523</v>
      </c>
      <c r="AB183" t="s">
        <v>1523</v>
      </c>
      <c r="AC183" t="s">
        <v>1523</v>
      </c>
      <c r="AD183" t="s">
        <v>1523</v>
      </c>
      <c r="AE183" t="s">
        <v>1523</v>
      </c>
      <c r="AF183" t="s">
        <v>1523</v>
      </c>
      <c r="AG183" s="288" t="s">
        <v>1523</v>
      </c>
      <c r="AH183" t="s">
        <v>1523</v>
      </c>
      <c r="AI183" t="s">
        <v>1523</v>
      </c>
      <c r="AJ183" t="s">
        <v>1523</v>
      </c>
      <c r="AK183" t="s">
        <v>1523</v>
      </c>
      <c r="AL183" t="s">
        <v>1523</v>
      </c>
    </row>
    <row r="184" spans="1:291">
      <c r="A184">
        <v>182</v>
      </c>
      <c r="B184">
        <v>6946299150</v>
      </c>
      <c r="C184">
        <v>167139231</v>
      </c>
      <c r="D184" s="180">
        <v>43378.378506944442</v>
      </c>
      <c r="E184" s="180">
        <v>43378.386620370373</v>
      </c>
      <c r="F184" t="s">
        <v>1181</v>
      </c>
      <c r="K184" t="s">
        <v>708</v>
      </c>
      <c r="L184" t="s">
        <v>2034</v>
      </c>
      <c r="M184" t="s">
        <v>209</v>
      </c>
      <c r="N184" t="s">
        <v>209</v>
      </c>
      <c r="O184" t="s">
        <v>798</v>
      </c>
      <c r="P184" t="s">
        <v>798</v>
      </c>
      <c r="Q184" t="s">
        <v>798</v>
      </c>
      <c r="R184" t="s">
        <v>381</v>
      </c>
      <c r="U184" t="s">
        <v>1523</v>
      </c>
      <c r="V184" t="s">
        <v>1523</v>
      </c>
      <c r="W184" t="s">
        <v>1523</v>
      </c>
      <c r="X184" s="11" t="s">
        <v>1523</v>
      </c>
      <c r="Y184" t="s">
        <v>1523</v>
      </c>
      <c r="Z184" t="s">
        <v>1523</v>
      </c>
      <c r="AA184" t="s">
        <v>1523</v>
      </c>
      <c r="AB184" t="s">
        <v>1523</v>
      </c>
      <c r="AC184" t="s">
        <v>1523</v>
      </c>
      <c r="AD184" t="s">
        <v>1523</v>
      </c>
      <c r="AE184" t="s">
        <v>1523</v>
      </c>
      <c r="AF184" t="s">
        <v>1523</v>
      </c>
      <c r="AG184" s="288" t="s">
        <v>1523</v>
      </c>
      <c r="AH184" t="s">
        <v>1523</v>
      </c>
      <c r="AI184" t="s">
        <v>1523</v>
      </c>
      <c r="AJ184" t="s">
        <v>1523</v>
      </c>
      <c r="AK184" t="s">
        <v>1523</v>
      </c>
      <c r="AL184" t="s">
        <v>1523</v>
      </c>
      <c r="AV184">
        <v>6</v>
      </c>
      <c r="AW184">
        <v>7</v>
      </c>
      <c r="AX184">
        <v>7</v>
      </c>
      <c r="AY184">
        <v>7</v>
      </c>
      <c r="AZ184">
        <v>6</v>
      </c>
      <c r="HS184">
        <v>2</v>
      </c>
      <c r="HT184">
        <v>1</v>
      </c>
      <c r="HU184">
        <v>4</v>
      </c>
      <c r="HV184">
        <v>3</v>
      </c>
      <c r="HW184">
        <v>4</v>
      </c>
      <c r="HX184">
        <v>3</v>
      </c>
      <c r="HY184">
        <v>2</v>
      </c>
      <c r="HZ184">
        <v>3</v>
      </c>
      <c r="IA184">
        <v>1</v>
      </c>
      <c r="IB184">
        <v>2</v>
      </c>
      <c r="IC184">
        <v>3</v>
      </c>
      <c r="ID184">
        <v>4</v>
      </c>
      <c r="IE184">
        <v>3</v>
      </c>
      <c r="IF184">
        <v>2</v>
      </c>
      <c r="IG184">
        <v>3</v>
      </c>
      <c r="IH184">
        <v>4</v>
      </c>
      <c r="II184">
        <v>2</v>
      </c>
      <c r="IJ184">
        <v>3</v>
      </c>
      <c r="IK184">
        <v>1</v>
      </c>
      <c r="IL184">
        <v>4</v>
      </c>
      <c r="IM184">
        <v>2</v>
      </c>
      <c r="IN184">
        <v>2</v>
      </c>
      <c r="IO184">
        <v>4</v>
      </c>
      <c r="IP184">
        <v>4</v>
      </c>
      <c r="IQ184">
        <v>4</v>
      </c>
      <c r="IR184">
        <v>4</v>
      </c>
      <c r="IS184">
        <v>1</v>
      </c>
      <c r="IT184">
        <v>1</v>
      </c>
      <c r="IU184">
        <v>1</v>
      </c>
      <c r="IV184">
        <v>4</v>
      </c>
      <c r="IW184">
        <v>4</v>
      </c>
      <c r="IX184">
        <v>3</v>
      </c>
      <c r="IY184">
        <v>2</v>
      </c>
      <c r="IZ184">
        <v>3</v>
      </c>
      <c r="JA184">
        <v>4</v>
      </c>
      <c r="JB184">
        <v>4</v>
      </c>
      <c r="JC184">
        <v>4</v>
      </c>
      <c r="JD184">
        <v>2</v>
      </c>
      <c r="JE184">
        <v>2</v>
      </c>
      <c r="JF184">
        <v>1</v>
      </c>
      <c r="JG184">
        <v>4</v>
      </c>
      <c r="JH184">
        <v>4</v>
      </c>
      <c r="JI184">
        <v>4</v>
      </c>
      <c r="JJ184">
        <v>3</v>
      </c>
      <c r="JK184">
        <v>2</v>
      </c>
      <c r="JL184">
        <v>1</v>
      </c>
      <c r="JM184">
        <v>3</v>
      </c>
      <c r="JN184">
        <v>1</v>
      </c>
      <c r="JO184">
        <v>2</v>
      </c>
      <c r="JP184">
        <v>2</v>
      </c>
      <c r="JQ184">
        <v>3</v>
      </c>
      <c r="JR184">
        <v>1</v>
      </c>
      <c r="JS184">
        <v>2</v>
      </c>
      <c r="JT184">
        <v>4</v>
      </c>
      <c r="JU184">
        <v>3</v>
      </c>
      <c r="JV184">
        <v>2</v>
      </c>
      <c r="JW184">
        <v>1</v>
      </c>
      <c r="JX184">
        <v>1</v>
      </c>
      <c r="JY184">
        <v>1</v>
      </c>
      <c r="JZ184">
        <v>2</v>
      </c>
      <c r="KA184">
        <v>1</v>
      </c>
      <c r="KB184">
        <v>1</v>
      </c>
      <c r="KC184">
        <v>2</v>
      </c>
      <c r="KD184">
        <v>2</v>
      </c>
      <c r="KE184">
        <v>4</v>
      </c>
    </row>
    <row r="185" spans="1:291">
      <c r="A185">
        <v>183</v>
      </c>
      <c r="U185" t="s">
        <v>1523</v>
      </c>
      <c r="V185" t="s">
        <v>1523</v>
      </c>
      <c r="W185" t="s">
        <v>1523</v>
      </c>
      <c r="X185" s="11" t="s">
        <v>1523</v>
      </c>
      <c r="Y185" t="s">
        <v>1523</v>
      </c>
      <c r="Z185" t="s">
        <v>1523</v>
      </c>
      <c r="AA185" t="s">
        <v>1523</v>
      </c>
      <c r="AB185" t="s">
        <v>1523</v>
      </c>
      <c r="AC185" t="s">
        <v>1523</v>
      </c>
      <c r="AD185" t="s">
        <v>1523</v>
      </c>
      <c r="AE185" t="s">
        <v>1523</v>
      </c>
      <c r="AF185" t="s">
        <v>1523</v>
      </c>
      <c r="AG185" s="288" t="s">
        <v>1523</v>
      </c>
      <c r="AH185" t="s">
        <v>1523</v>
      </c>
      <c r="AI185" t="s">
        <v>1523</v>
      </c>
      <c r="AJ185" t="s">
        <v>1523</v>
      </c>
      <c r="AK185" t="s">
        <v>1523</v>
      </c>
      <c r="AL185" t="s">
        <v>1523</v>
      </c>
    </row>
    <row r="186" spans="1:291">
      <c r="A186">
        <v>184</v>
      </c>
      <c r="B186">
        <v>6946298956</v>
      </c>
      <c r="C186">
        <v>167139231</v>
      </c>
      <c r="D186" s="180">
        <v>43378.378263888888</v>
      </c>
      <c r="E186" s="180">
        <v>43378.387106481481</v>
      </c>
      <c r="F186" t="s">
        <v>1181</v>
      </c>
      <c r="K186" t="s">
        <v>2048</v>
      </c>
      <c r="L186" t="s">
        <v>2049</v>
      </c>
      <c r="M186" t="s">
        <v>209</v>
      </c>
      <c r="N186" t="s">
        <v>209</v>
      </c>
      <c r="O186" t="s">
        <v>809</v>
      </c>
      <c r="P186" t="s">
        <v>809</v>
      </c>
      <c r="Q186" t="s">
        <v>809</v>
      </c>
      <c r="R186" t="s">
        <v>209</v>
      </c>
      <c r="T186" t="s">
        <v>209</v>
      </c>
      <c r="U186" t="s">
        <v>1523</v>
      </c>
      <c r="V186" t="s">
        <v>1523</v>
      </c>
      <c r="W186" t="s">
        <v>1523</v>
      </c>
      <c r="X186" s="11" t="s">
        <v>1523</v>
      </c>
      <c r="Y186" t="s">
        <v>1523</v>
      </c>
      <c r="Z186" t="s">
        <v>1523</v>
      </c>
      <c r="AA186" t="s">
        <v>1523</v>
      </c>
      <c r="AB186" t="s">
        <v>1523</v>
      </c>
      <c r="AC186" t="s">
        <v>1523</v>
      </c>
      <c r="AD186" t="s">
        <v>1523</v>
      </c>
      <c r="AE186" t="s">
        <v>1523</v>
      </c>
      <c r="AF186" t="s">
        <v>1523</v>
      </c>
      <c r="AG186" s="288" t="s">
        <v>1523</v>
      </c>
      <c r="AH186" t="s">
        <v>1523</v>
      </c>
      <c r="AI186" t="s">
        <v>1523</v>
      </c>
      <c r="AJ186" t="s">
        <v>1523</v>
      </c>
      <c r="AK186" t="s">
        <v>1523</v>
      </c>
      <c r="AL186" t="s">
        <v>1523</v>
      </c>
      <c r="AV186">
        <v>5</v>
      </c>
      <c r="AW186">
        <v>6</v>
      </c>
      <c r="AX186">
        <v>6</v>
      </c>
      <c r="AY186">
        <v>6</v>
      </c>
      <c r="AZ186">
        <v>7</v>
      </c>
      <c r="HS186">
        <v>2</v>
      </c>
      <c r="HT186">
        <v>1</v>
      </c>
      <c r="HU186">
        <v>3</v>
      </c>
      <c r="HV186">
        <v>2</v>
      </c>
      <c r="HW186">
        <v>4</v>
      </c>
      <c r="HX186">
        <v>2</v>
      </c>
      <c r="HY186">
        <v>2</v>
      </c>
      <c r="HZ186">
        <v>3</v>
      </c>
      <c r="IA186">
        <v>1</v>
      </c>
      <c r="IB186">
        <v>1</v>
      </c>
      <c r="IC186">
        <v>4</v>
      </c>
      <c r="ID186">
        <v>4</v>
      </c>
      <c r="IE186">
        <v>3</v>
      </c>
      <c r="IF186">
        <v>2</v>
      </c>
      <c r="IG186">
        <v>3</v>
      </c>
      <c r="IH186">
        <v>3</v>
      </c>
      <c r="II186">
        <v>2</v>
      </c>
      <c r="IJ186">
        <v>3</v>
      </c>
      <c r="IK186">
        <v>2</v>
      </c>
      <c r="IL186">
        <v>3</v>
      </c>
      <c r="IM186">
        <v>1</v>
      </c>
      <c r="IN186">
        <v>2</v>
      </c>
      <c r="IO186">
        <v>3</v>
      </c>
      <c r="IP186">
        <v>4</v>
      </c>
      <c r="IQ186">
        <v>3</v>
      </c>
      <c r="IR186">
        <v>4</v>
      </c>
      <c r="IS186">
        <v>3</v>
      </c>
      <c r="IT186">
        <v>2</v>
      </c>
      <c r="IU186">
        <v>2</v>
      </c>
      <c r="IV186">
        <v>2</v>
      </c>
      <c r="IW186">
        <v>4</v>
      </c>
      <c r="IX186">
        <v>2</v>
      </c>
      <c r="IY186">
        <v>2</v>
      </c>
      <c r="IZ186">
        <v>1</v>
      </c>
      <c r="JA186">
        <v>4</v>
      </c>
      <c r="JB186">
        <v>2</v>
      </c>
      <c r="JC186">
        <v>3</v>
      </c>
      <c r="JD186">
        <v>3</v>
      </c>
      <c r="JE186">
        <v>4</v>
      </c>
      <c r="JF186">
        <v>2</v>
      </c>
      <c r="JG186">
        <v>4</v>
      </c>
      <c r="JH186">
        <v>3</v>
      </c>
      <c r="JI186">
        <v>3</v>
      </c>
      <c r="JJ186">
        <v>3</v>
      </c>
      <c r="JK186">
        <v>3</v>
      </c>
      <c r="JL186">
        <v>1</v>
      </c>
      <c r="JM186">
        <v>2</v>
      </c>
      <c r="JN186">
        <v>2</v>
      </c>
      <c r="JO186">
        <v>2</v>
      </c>
      <c r="JP186">
        <v>2</v>
      </c>
      <c r="JQ186">
        <v>3</v>
      </c>
      <c r="JR186">
        <v>2</v>
      </c>
      <c r="JS186">
        <v>2</v>
      </c>
      <c r="JT186">
        <v>3</v>
      </c>
      <c r="JU186">
        <v>3</v>
      </c>
      <c r="JV186">
        <v>2</v>
      </c>
      <c r="JW186">
        <v>2</v>
      </c>
      <c r="JX186">
        <v>1</v>
      </c>
      <c r="JY186">
        <v>1</v>
      </c>
      <c r="JZ186">
        <v>2</v>
      </c>
      <c r="KA186">
        <v>1</v>
      </c>
      <c r="KB186">
        <v>2</v>
      </c>
      <c r="KC186">
        <v>2</v>
      </c>
      <c r="KD186">
        <v>2</v>
      </c>
      <c r="KE186">
        <v>3</v>
      </c>
    </row>
    <row r="187" spans="1:291">
      <c r="A187">
        <v>185</v>
      </c>
      <c r="B187">
        <v>6946298951</v>
      </c>
      <c r="C187">
        <v>167139231</v>
      </c>
      <c r="D187" s="180">
        <v>43378.378483796303</v>
      </c>
      <c r="E187" s="180">
        <v>43378.38653935185</v>
      </c>
      <c r="F187" t="s">
        <v>1181</v>
      </c>
      <c r="K187" t="s">
        <v>625</v>
      </c>
      <c r="L187" t="s">
        <v>2053</v>
      </c>
      <c r="M187" t="s">
        <v>209</v>
      </c>
      <c r="N187" t="s">
        <v>209</v>
      </c>
      <c r="O187" t="s">
        <v>974</v>
      </c>
      <c r="P187" t="s">
        <v>974</v>
      </c>
      <c r="Q187" t="s">
        <v>974</v>
      </c>
      <c r="R187" t="s">
        <v>974</v>
      </c>
      <c r="T187" t="s">
        <v>209</v>
      </c>
      <c r="U187" t="s">
        <v>1523</v>
      </c>
      <c r="V187" t="s">
        <v>1523</v>
      </c>
      <c r="W187" t="s">
        <v>1523</v>
      </c>
      <c r="X187" s="11" t="s">
        <v>1523</v>
      </c>
      <c r="Y187" t="s">
        <v>1523</v>
      </c>
      <c r="Z187" t="s">
        <v>1523</v>
      </c>
      <c r="AA187" t="s">
        <v>1523</v>
      </c>
      <c r="AB187" t="s">
        <v>1523</v>
      </c>
      <c r="AC187" t="s">
        <v>1523</v>
      </c>
      <c r="AD187" t="s">
        <v>1523</v>
      </c>
      <c r="AE187" t="s">
        <v>1523</v>
      </c>
      <c r="AF187" t="s">
        <v>1523</v>
      </c>
      <c r="AG187" s="288" t="s">
        <v>1523</v>
      </c>
      <c r="AH187" t="s">
        <v>1523</v>
      </c>
      <c r="AI187" t="s">
        <v>1523</v>
      </c>
      <c r="AJ187" t="s">
        <v>1523</v>
      </c>
      <c r="AK187" t="s">
        <v>1523</v>
      </c>
      <c r="AL187" t="s">
        <v>1523</v>
      </c>
      <c r="AV187">
        <v>6</v>
      </c>
      <c r="AW187">
        <v>6</v>
      </c>
      <c r="AX187">
        <v>6</v>
      </c>
      <c r="AY187">
        <v>5</v>
      </c>
      <c r="AZ187">
        <v>5</v>
      </c>
      <c r="DA187">
        <v>2</v>
      </c>
      <c r="DB187" t="s">
        <v>4969</v>
      </c>
      <c r="HS187">
        <v>1</v>
      </c>
      <c r="HT187">
        <v>1</v>
      </c>
      <c r="HU187">
        <v>4</v>
      </c>
      <c r="HV187">
        <v>3</v>
      </c>
      <c r="HW187">
        <v>4</v>
      </c>
      <c r="HX187">
        <v>1</v>
      </c>
      <c r="HY187">
        <v>2</v>
      </c>
      <c r="HZ187">
        <v>3</v>
      </c>
      <c r="IA187">
        <v>2</v>
      </c>
      <c r="IB187">
        <v>2</v>
      </c>
      <c r="IC187">
        <v>4</v>
      </c>
      <c r="ID187">
        <v>4</v>
      </c>
      <c r="IE187">
        <v>4</v>
      </c>
      <c r="IF187">
        <v>3</v>
      </c>
      <c r="IG187">
        <v>3</v>
      </c>
      <c r="IH187">
        <v>4</v>
      </c>
      <c r="II187">
        <v>2</v>
      </c>
      <c r="IJ187">
        <v>3</v>
      </c>
      <c r="IK187">
        <v>2</v>
      </c>
      <c r="IL187">
        <v>4</v>
      </c>
      <c r="IM187">
        <v>1</v>
      </c>
      <c r="IN187">
        <v>2</v>
      </c>
      <c r="IO187">
        <v>3</v>
      </c>
      <c r="IP187">
        <v>4</v>
      </c>
      <c r="IQ187">
        <v>4</v>
      </c>
      <c r="IR187">
        <v>4</v>
      </c>
      <c r="IS187">
        <v>3</v>
      </c>
      <c r="IT187">
        <v>3</v>
      </c>
      <c r="IU187">
        <v>1</v>
      </c>
      <c r="IV187">
        <v>3</v>
      </c>
      <c r="IW187">
        <v>4</v>
      </c>
      <c r="IX187">
        <v>3</v>
      </c>
      <c r="IY187">
        <v>2</v>
      </c>
      <c r="IZ187">
        <v>2</v>
      </c>
      <c r="JA187">
        <v>4</v>
      </c>
      <c r="JB187">
        <v>4</v>
      </c>
      <c r="JC187">
        <v>4</v>
      </c>
      <c r="JD187">
        <v>3</v>
      </c>
      <c r="JE187">
        <v>2</v>
      </c>
      <c r="JF187">
        <v>1</v>
      </c>
      <c r="JG187">
        <v>4</v>
      </c>
      <c r="JH187">
        <v>2</v>
      </c>
      <c r="JI187">
        <v>2</v>
      </c>
      <c r="JJ187">
        <v>3</v>
      </c>
      <c r="JK187">
        <v>2</v>
      </c>
      <c r="JL187">
        <v>1</v>
      </c>
      <c r="JM187">
        <v>1</v>
      </c>
      <c r="JN187">
        <v>1</v>
      </c>
      <c r="JO187">
        <v>1</v>
      </c>
      <c r="JP187">
        <v>2</v>
      </c>
      <c r="JQ187">
        <v>4</v>
      </c>
      <c r="JR187">
        <v>2</v>
      </c>
      <c r="JS187">
        <v>3</v>
      </c>
      <c r="JT187">
        <v>4</v>
      </c>
      <c r="JU187">
        <v>2</v>
      </c>
      <c r="JV187">
        <v>1</v>
      </c>
      <c r="JW187">
        <v>1</v>
      </c>
      <c r="JX187">
        <v>1</v>
      </c>
      <c r="JY187">
        <v>2</v>
      </c>
      <c r="JZ187">
        <v>1</v>
      </c>
      <c r="KA187">
        <v>2</v>
      </c>
      <c r="KB187">
        <v>1</v>
      </c>
      <c r="KC187">
        <v>2</v>
      </c>
      <c r="KD187">
        <v>2</v>
      </c>
      <c r="KE187">
        <v>3</v>
      </c>
    </row>
    <row r="188" spans="1:291">
      <c r="A188">
        <v>186</v>
      </c>
      <c r="U188" t="s">
        <v>1523</v>
      </c>
      <c r="V188" t="s">
        <v>1523</v>
      </c>
      <c r="W188" t="s">
        <v>1523</v>
      </c>
      <c r="X188" s="11" t="s">
        <v>1523</v>
      </c>
      <c r="Y188" t="s">
        <v>1523</v>
      </c>
      <c r="Z188" t="s">
        <v>1523</v>
      </c>
      <c r="AA188" t="s">
        <v>1523</v>
      </c>
      <c r="AB188" t="s">
        <v>1523</v>
      </c>
      <c r="AC188" t="s">
        <v>1523</v>
      </c>
      <c r="AD188" t="s">
        <v>1523</v>
      </c>
      <c r="AE188" t="s">
        <v>1523</v>
      </c>
      <c r="AF188" t="s">
        <v>1523</v>
      </c>
      <c r="AG188" s="288" t="s">
        <v>1523</v>
      </c>
      <c r="AH188" t="s">
        <v>1523</v>
      </c>
      <c r="AI188" t="s">
        <v>1523</v>
      </c>
      <c r="AJ188" t="s">
        <v>1523</v>
      </c>
      <c r="AK188" t="s">
        <v>1523</v>
      </c>
      <c r="AL188" t="s">
        <v>1523</v>
      </c>
    </row>
    <row r="189" spans="1:291">
      <c r="A189">
        <v>187</v>
      </c>
      <c r="U189" t="s">
        <v>1523</v>
      </c>
      <c r="V189" t="s">
        <v>1523</v>
      </c>
      <c r="W189" t="s">
        <v>1523</v>
      </c>
      <c r="X189" s="11" t="s">
        <v>1523</v>
      </c>
      <c r="Y189" t="s">
        <v>1523</v>
      </c>
      <c r="Z189" t="s">
        <v>1523</v>
      </c>
      <c r="AA189" t="s">
        <v>1523</v>
      </c>
      <c r="AB189" t="s">
        <v>1523</v>
      </c>
      <c r="AC189" t="s">
        <v>1523</v>
      </c>
      <c r="AD189" t="s">
        <v>1523</v>
      </c>
      <c r="AE189" t="s">
        <v>1523</v>
      </c>
      <c r="AF189" t="s">
        <v>1523</v>
      </c>
      <c r="AG189" s="288" t="s">
        <v>1523</v>
      </c>
      <c r="AH189" t="s">
        <v>1523</v>
      </c>
      <c r="AI189" t="s">
        <v>1523</v>
      </c>
      <c r="AJ189" t="s">
        <v>1523</v>
      </c>
      <c r="AK189" t="s">
        <v>1523</v>
      </c>
      <c r="AL189" t="s">
        <v>1523</v>
      </c>
    </row>
    <row r="190" spans="1:291">
      <c r="A190">
        <v>188</v>
      </c>
      <c r="U190" t="s">
        <v>1523</v>
      </c>
      <c r="V190" t="s">
        <v>1523</v>
      </c>
      <c r="W190" t="s">
        <v>1523</v>
      </c>
      <c r="X190" s="11" t="s">
        <v>1523</v>
      </c>
      <c r="Y190" t="s">
        <v>1523</v>
      </c>
      <c r="Z190" t="s">
        <v>1523</v>
      </c>
      <c r="AA190" t="s">
        <v>1523</v>
      </c>
      <c r="AB190" t="s">
        <v>1523</v>
      </c>
      <c r="AC190" t="s">
        <v>1523</v>
      </c>
      <c r="AD190" t="s">
        <v>1523</v>
      </c>
      <c r="AE190" t="s">
        <v>1523</v>
      </c>
      <c r="AF190" t="s">
        <v>1523</v>
      </c>
      <c r="AG190" s="288" t="s">
        <v>1523</v>
      </c>
      <c r="AH190" t="s">
        <v>1523</v>
      </c>
      <c r="AI190" t="s">
        <v>1523</v>
      </c>
      <c r="AJ190" t="s">
        <v>1523</v>
      </c>
      <c r="AK190" t="s">
        <v>1523</v>
      </c>
      <c r="AL190" t="s">
        <v>1523</v>
      </c>
    </row>
    <row r="191" spans="1:291">
      <c r="A191">
        <v>189</v>
      </c>
      <c r="B191">
        <v>6945919910</v>
      </c>
      <c r="C191">
        <v>167139231</v>
      </c>
      <c r="D191" s="180">
        <v>43377.378483796303</v>
      </c>
      <c r="E191" s="180">
        <v>43377.385636574072</v>
      </c>
      <c r="F191" t="s">
        <v>1181</v>
      </c>
      <c r="K191" t="s">
        <v>2078</v>
      </c>
      <c r="L191" t="s">
        <v>2079</v>
      </c>
      <c r="M191" t="s">
        <v>209</v>
      </c>
      <c r="N191" t="s">
        <v>381</v>
      </c>
      <c r="O191" t="s">
        <v>3004</v>
      </c>
      <c r="P191" t="s">
        <v>975</v>
      </c>
      <c r="Q191" t="s">
        <v>3004</v>
      </c>
      <c r="R191" t="s">
        <v>5053</v>
      </c>
      <c r="T191" t="s">
        <v>209</v>
      </c>
      <c r="U191" t="s">
        <v>1523</v>
      </c>
      <c r="V191" t="s">
        <v>1523</v>
      </c>
      <c r="W191" t="s">
        <v>1523</v>
      </c>
      <c r="X191" s="11" t="s">
        <v>1523</v>
      </c>
      <c r="Y191" t="s">
        <v>1523</v>
      </c>
      <c r="Z191" t="s">
        <v>1523</v>
      </c>
      <c r="AA191" t="s">
        <v>1523</v>
      </c>
      <c r="AB191" t="s">
        <v>1523</v>
      </c>
      <c r="AC191" t="s">
        <v>1523</v>
      </c>
      <c r="AD191" t="s">
        <v>1523</v>
      </c>
      <c r="AE191" t="s">
        <v>1523</v>
      </c>
      <c r="AF191" t="s">
        <v>1523</v>
      </c>
      <c r="AG191" s="288" t="s">
        <v>1523</v>
      </c>
      <c r="AH191" t="s">
        <v>1523</v>
      </c>
      <c r="AI191" t="s">
        <v>1523</v>
      </c>
      <c r="AJ191" t="s">
        <v>1523</v>
      </c>
      <c r="AK191" t="s">
        <v>1523</v>
      </c>
      <c r="AL191" t="s">
        <v>1523</v>
      </c>
      <c r="AV191">
        <v>2</v>
      </c>
      <c r="AW191">
        <v>5</v>
      </c>
      <c r="AX191">
        <v>3</v>
      </c>
      <c r="AY191">
        <v>5</v>
      </c>
      <c r="AZ191">
        <v>3</v>
      </c>
      <c r="FM191">
        <v>-2</v>
      </c>
      <c r="HS191">
        <v>4</v>
      </c>
      <c r="HT191">
        <v>4</v>
      </c>
      <c r="HU191">
        <v>2</v>
      </c>
      <c r="HV191">
        <v>2</v>
      </c>
      <c r="HW191">
        <v>2</v>
      </c>
      <c r="HX191">
        <v>3</v>
      </c>
      <c r="HY191">
        <v>3</v>
      </c>
      <c r="HZ191">
        <v>2</v>
      </c>
      <c r="IA191">
        <v>4</v>
      </c>
      <c r="IB191">
        <v>3</v>
      </c>
      <c r="IC191">
        <v>3</v>
      </c>
      <c r="ID191">
        <v>2</v>
      </c>
      <c r="IE191">
        <v>1</v>
      </c>
      <c r="IF191">
        <v>1</v>
      </c>
      <c r="IG191">
        <v>2</v>
      </c>
      <c r="IH191">
        <v>3</v>
      </c>
      <c r="II191">
        <v>4</v>
      </c>
      <c r="IJ191">
        <v>4</v>
      </c>
      <c r="IK191">
        <v>3</v>
      </c>
      <c r="IL191">
        <v>2</v>
      </c>
      <c r="IM191">
        <v>4</v>
      </c>
      <c r="IN191">
        <v>1</v>
      </c>
      <c r="IO191">
        <v>2</v>
      </c>
      <c r="IP191">
        <v>3</v>
      </c>
      <c r="IQ191">
        <v>3</v>
      </c>
      <c r="IR191">
        <v>2</v>
      </c>
      <c r="IS191">
        <v>3</v>
      </c>
      <c r="IT191">
        <v>2</v>
      </c>
      <c r="IU191">
        <v>4</v>
      </c>
      <c r="IV191">
        <v>3</v>
      </c>
      <c r="IW191">
        <v>2</v>
      </c>
      <c r="IX191">
        <v>1</v>
      </c>
      <c r="IY191">
        <v>4</v>
      </c>
      <c r="IZ191">
        <v>4</v>
      </c>
      <c r="JA191">
        <v>2</v>
      </c>
      <c r="JB191">
        <v>3</v>
      </c>
      <c r="JC191">
        <v>2</v>
      </c>
      <c r="JD191">
        <v>1</v>
      </c>
      <c r="JE191">
        <v>4</v>
      </c>
      <c r="JF191">
        <v>1</v>
      </c>
      <c r="JG191">
        <v>2</v>
      </c>
      <c r="JH191">
        <v>4</v>
      </c>
      <c r="JI191">
        <v>4</v>
      </c>
      <c r="JJ191">
        <v>1</v>
      </c>
      <c r="JK191">
        <v>4</v>
      </c>
      <c r="JL191">
        <v>3</v>
      </c>
      <c r="JM191">
        <v>4</v>
      </c>
      <c r="JN191">
        <v>4</v>
      </c>
      <c r="JO191">
        <v>3</v>
      </c>
      <c r="JP191">
        <v>4</v>
      </c>
      <c r="JQ191">
        <v>3</v>
      </c>
      <c r="JR191">
        <v>4</v>
      </c>
      <c r="JS191">
        <v>1</v>
      </c>
      <c r="JT191">
        <v>3</v>
      </c>
      <c r="JU191">
        <v>3</v>
      </c>
      <c r="JV191">
        <v>4</v>
      </c>
      <c r="JW191">
        <v>4</v>
      </c>
      <c r="JX191">
        <v>4</v>
      </c>
      <c r="JY191">
        <v>3</v>
      </c>
      <c r="JZ191">
        <v>2</v>
      </c>
      <c r="KA191">
        <v>4</v>
      </c>
      <c r="KB191">
        <v>4</v>
      </c>
      <c r="KC191">
        <v>4</v>
      </c>
      <c r="KD191">
        <v>2</v>
      </c>
      <c r="KE191">
        <v>2</v>
      </c>
    </row>
    <row r="192" spans="1:291">
      <c r="A192">
        <v>190</v>
      </c>
      <c r="B192">
        <v>6945939838</v>
      </c>
      <c r="C192">
        <v>167139231</v>
      </c>
      <c r="D192" s="180">
        <v>43377.440462962957</v>
      </c>
      <c r="E192" s="180">
        <v>43377.447696759264</v>
      </c>
      <c r="F192" t="s">
        <v>1181</v>
      </c>
      <c r="K192" t="s">
        <v>280</v>
      </c>
      <c r="L192" t="s">
        <v>2085</v>
      </c>
      <c r="M192" t="s">
        <v>209</v>
      </c>
      <c r="N192" t="s">
        <v>381</v>
      </c>
      <c r="O192" t="s">
        <v>4990</v>
      </c>
      <c r="P192" t="s">
        <v>4990</v>
      </c>
      <c r="Q192" t="s">
        <v>4990</v>
      </c>
      <c r="R192" t="s">
        <v>1037</v>
      </c>
      <c r="S192" t="s">
        <v>4991</v>
      </c>
      <c r="T192" t="s">
        <v>4992</v>
      </c>
      <c r="U192" t="s">
        <v>1523</v>
      </c>
      <c r="V192" t="s">
        <v>1523</v>
      </c>
      <c r="W192" t="s">
        <v>1523</v>
      </c>
      <c r="X192" s="11" t="s">
        <v>1523</v>
      </c>
      <c r="Y192" t="s">
        <v>1523</v>
      </c>
      <c r="Z192" t="s">
        <v>1523</v>
      </c>
      <c r="AA192" t="s">
        <v>1523</v>
      </c>
      <c r="AB192" t="s">
        <v>1523</v>
      </c>
      <c r="AC192" t="s">
        <v>1523</v>
      </c>
      <c r="AD192" t="s">
        <v>1523</v>
      </c>
      <c r="AE192" t="s">
        <v>1523</v>
      </c>
      <c r="AF192" t="s">
        <v>1523</v>
      </c>
      <c r="AG192" s="288" t="s">
        <v>1523</v>
      </c>
      <c r="AH192" t="s">
        <v>1523</v>
      </c>
      <c r="AI192" t="s">
        <v>1523</v>
      </c>
      <c r="AJ192" t="s">
        <v>1523</v>
      </c>
      <c r="AK192" t="s">
        <v>1523</v>
      </c>
      <c r="AL192" t="s">
        <v>1523</v>
      </c>
      <c r="AV192">
        <v>6</v>
      </c>
      <c r="AW192">
        <v>7</v>
      </c>
      <c r="AX192">
        <v>7</v>
      </c>
      <c r="AY192">
        <v>6</v>
      </c>
      <c r="AZ192">
        <v>6</v>
      </c>
      <c r="HS192">
        <v>2</v>
      </c>
      <c r="HT192">
        <v>2</v>
      </c>
      <c r="HU192">
        <v>3</v>
      </c>
      <c r="HV192">
        <v>3</v>
      </c>
      <c r="HW192">
        <v>3</v>
      </c>
      <c r="HX192">
        <v>3</v>
      </c>
      <c r="HY192">
        <v>2</v>
      </c>
      <c r="HZ192">
        <v>3</v>
      </c>
      <c r="IA192">
        <v>2</v>
      </c>
      <c r="IB192">
        <v>2</v>
      </c>
      <c r="IC192">
        <v>3</v>
      </c>
      <c r="ID192">
        <v>3</v>
      </c>
      <c r="IE192">
        <v>2</v>
      </c>
      <c r="IF192">
        <v>3</v>
      </c>
      <c r="IG192">
        <v>2</v>
      </c>
      <c r="IH192">
        <v>3</v>
      </c>
      <c r="II192">
        <v>4</v>
      </c>
      <c r="IJ192">
        <v>3</v>
      </c>
      <c r="IK192">
        <v>3</v>
      </c>
      <c r="IL192">
        <v>3</v>
      </c>
      <c r="IM192">
        <v>2</v>
      </c>
      <c r="IN192">
        <v>2</v>
      </c>
      <c r="IO192">
        <v>3</v>
      </c>
      <c r="IP192">
        <v>4</v>
      </c>
      <c r="IQ192">
        <v>3</v>
      </c>
      <c r="IR192">
        <v>3</v>
      </c>
      <c r="IS192">
        <v>3</v>
      </c>
      <c r="IT192">
        <v>2</v>
      </c>
      <c r="IU192">
        <v>3</v>
      </c>
      <c r="IV192">
        <v>3</v>
      </c>
      <c r="IW192">
        <v>3</v>
      </c>
      <c r="IX192">
        <v>2</v>
      </c>
      <c r="IY192">
        <v>4</v>
      </c>
      <c r="IZ192">
        <v>4</v>
      </c>
      <c r="JA192">
        <v>4</v>
      </c>
      <c r="JB192">
        <v>4</v>
      </c>
      <c r="JC192">
        <v>4</v>
      </c>
      <c r="JD192">
        <v>4</v>
      </c>
      <c r="JE192">
        <v>3</v>
      </c>
      <c r="JF192">
        <v>3</v>
      </c>
      <c r="JG192">
        <v>3</v>
      </c>
      <c r="JH192">
        <v>2</v>
      </c>
      <c r="JI192">
        <v>3</v>
      </c>
      <c r="JJ192">
        <v>3</v>
      </c>
      <c r="JK192">
        <v>4</v>
      </c>
      <c r="JL192">
        <v>3</v>
      </c>
      <c r="JM192">
        <v>4</v>
      </c>
      <c r="JN192">
        <v>2</v>
      </c>
      <c r="JO192">
        <v>3</v>
      </c>
      <c r="JP192">
        <v>3</v>
      </c>
      <c r="JQ192">
        <v>4</v>
      </c>
      <c r="JR192">
        <v>2</v>
      </c>
      <c r="JS192">
        <v>3</v>
      </c>
      <c r="JT192">
        <v>3</v>
      </c>
      <c r="JU192">
        <v>3</v>
      </c>
      <c r="JV192">
        <v>3</v>
      </c>
      <c r="JW192">
        <v>3</v>
      </c>
      <c r="JX192">
        <v>2</v>
      </c>
      <c r="JY192">
        <v>3</v>
      </c>
      <c r="JZ192">
        <v>2</v>
      </c>
      <c r="KA192">
        <v>2</v>
      </c>
      <c r="KB192">
        <v>2</v>
      </c>
      <c r="KC192">
        <v>2</v>
      </c>
      <c r="KD192">
        <v>3</v>
      </c>
      <c r="KE192">
        <v>3</v>
      </c>
    </row>
    <row r="193" spans="1:291">
      <c r="A193">
        <v>191</v>
      </c>
      <c r="B193">
        <v>6945939845</v>
      </c>
      <c r="C193">
        <v>167139231</v>
      </c>
      <c r="D193" s="180">
        <v>43377.440717592603</v>
      </c>
      <c r="E193" s="180">
        <v>43377.447650462957</v>
      </c>
      <c r="F193" t="s">
        <v>1181</v>
      </c>
      <c r="K193" t="s">
        <v>2092</v>
      </c>
      <c r="L193" t="s">
        <v>2093</v>
      </c>
      <c r="M193" t="s">
        <v>209</v>
      </c>
      <c r="N193" t="s">
        <v>381</v>
      </c>
      <c r="O193" t="s">
        <v>974</v>
      </c>
      <c r="P193" t="s">
        <v>974</v>
      </c>
      <c r="Q193" t="s">
        <v>798</v>
      </c>
      <c r="R193" t="s">
        <v>4988</v>
      </c>
      <c r="U193" t="s">
        <v>1523</v>
      </c>
      <c r="V193" t="s">
        <v>1523</v>
      </c>
      <c r="W193" t="s">
        <v>1523</v>
      </c>
      <c r="X193" s="11" t="s">
        <v>1523</v>
      </c>
      <c r="Y193" t="s">
        <v>1523</v>
      </c>
      <c r="Z193" t="s">
        <v>1523</v>
      </c>
      <c r="AA193" t="s">
        <v>1523</v>
      </c>
      <c r="AB193" t="s">
        <v>1523</v>
      </c>
      <c r="AC193" t="s">
        <v>1523</v>
      </c>
      <c r="AD193" t="s">
        <v>1523</v>
      </c>
      <c r="AE193" t="s">
        <v>1523</v>
      </c>
      <c r="AF193" t="s">
        <v>1523</v>
      </c>
      <c r="AG193" s="11" t="s">
        <v>1523</v>
      </c>
      <c r="AH193" t="s">
        <v>1523</v>
      </c>
      <c r="AI193" t="s">
        <v>1523</v>
      </c>
      <c r="AJ193" t="s">
        <v>1523</v>
      </c>
      <c r="AK193" t="s">
        <v>1523</v>
      </c>
      <c r="AL193" t="s">
        <v>1523</v>
      </c>
      <c r="AV193">
        <v>5</v>
      </c>
      <c r="AW193">
        <v>5</v>
      </c>
      <c r="AX193">
        <v>6</v>
      </c>
      <c r="AY193">
        <v>6</v>
      </c>
      <c r="AZ193">
        <v>5</v>
      </c>
      <c r="DK193">
        <v>3</v>
      </c>
      <c r="DL193" t="s">
        <v>4989</v>
      </c>
      <c r="HS193">
        <v>2</v>
      </c>
      <c r="HT193">
        <v>1</v>
      </c>
      <c r="HU193">
        <v>4</v>
      </c>
      <c r="HV193">
        <v>3</v>
      </c>
      <c r="HW193">
        <v>4</v>
      </c>
      <c r="HX193">
        <v>1</v>
      </c>
      <c r="HY193">
        <v>3</v>
      </c>
      <c r="HZ193">
        <v>2</v>
      </c>
      <c r="IA193">
        <v>2</v>
      </c>
      <c r="IB193">
        <v>1</v>
      </c>
      <c r="IC193">
        <v>4</v>
      </c>
      <c r="ID193">
        <v>4</v>
      </c>
      <c r="IE193">
        <v>3</v>
      </c>
      <c r="IF193">
        <v>3</v>
      </c>
      <c r="IG193">
        <v>2</v>
      </c>
      <c r="IH193">
        <v>3</v>
      </c>
      <c r="II193">
        <v>1</v>
      </c>
      <c r="IJ193">
        <v>2</v>
      </c>
      <c r="IK193">
        <v>1</v>
      </c>
      <c r="IL193">
        <v>3</v>
      </c>
      <c r="IM193">
        <v>1</v>
      </c>
      <c r="IN193">
        <v>1</v>
      </c>
      <c r="IO193">
        <v>1</v>
      </c>
      <c r="IP193">
        <v>4</v>
      </c>
      <c r="IQ193">
        <v>3</v>
      </c>
      <c r="IR193">
        <v>4</v>
      </c>
      <c r="IS193">
        <v>2</v>
      </c>
      <c r="IT193">
        <v>1</v>
      </c>
      <c r="IU193">
        <v>1</v>
      </c>
      <c r="IV193">
        <v>3</v>
      </c>
      <c r="IW193">
        <v>4</v>
      </c>
      <c r="IX193">
        <v>3</v>
      </c>
      <c r="IY193">
        <v>1</v>
      </c>
      <c r="IZ193">
        <v>1</v>
      </c>
      <c r="JA193">
        <v>4</v>
      </c>
      <c r="JB193">
        <v>3</v>
      </c>
      <c r="JC193">
        <v>3</v>
      </c>
      <c r="JD193">
        <v>4</v>
      </c>
      <c r="JE193">
        <v>2</v>
      </c>
      <c r="JF193">
        <v>1</v>
      </c>
      <c r="JG193">
        <v>4</v>
      </c>
      <c r="JH193">
        <v>2</v>
      </c>
      <c r="JI193">
        <v>3</v>
      </c>
      <c r="JJ193">
        <v>4</v>
      </c>
      <c r="JK193">
        <v>3</v>
      </c>
      <c r="JL193">
        <v>2</v>
      </c>
      <c r="JM193">
        <v>1</v>
      </c>
      <c r="JN193">
        <v>1</v>
      </c>
      <c r="JO193">
        <v>1</v>
      </c>
      <c r="JP193">
        <v>2</v>
      </c>
      <c r="JQ193">
        <v>3</v>
      </c>
      <c r="JR193">
        <v>2</v>
      </c>
      <c r="JS193">
        <v>2</v>
      </c>
      <c r="JT193">
        <v>3</v>
      </c>
      <c r="JU193">
        <v>3</v>
      </c>
      <c r="JV193">
        <v>1</v>
      </c>
      <c r="JW193">
        <v>2</v>
      </c>
      <c r="JX193">
        <v>2</v>
      </c>
      <c r="JY193">
        <v>1</v>
      </c>
      <c r="JZ193">
        <v>1</v>
      </c>
      <c r="KA193">
        <v>1</v>
      </c>
      <c r="KB193">
        <v>1</v>
      </c>
      <c r="KC193">
        <v>2</v>
      </c>
      <c r="KD193">
        <v>2</v>
      </c>
      <c r="KE193">
        <v>3</v>
      </c>
    </row>
    <row r="194" spans="1:291">
      <c r="A194">
        <v>192</v>
      </c>
      <c r="U194" t="s">
        <v>1523</v>
      </c>
      <c r="V194" t="s">
        <v>1523</v>
      </c>
      <c r="W194" t="s">
        <v>1523</v>
      </c>
      <c r="X194" s="11" t="s">
        <v>1523</v>
      </c>
      <c r="Y194" t="s">
        <v>1523</v>
      </c>
      <c r="Z194" t="s">
        <v>1523</v>
      </c>
      <c r="AA194" t="s">
        <v>1523</v>
      </c>
      <c r="AB194" t="s">
        <v>1523</v>
      </c>
      <c r="AC194" t="s">
        <v>1523</v>
      </c>
      <c r="AD194" t="s">
        <v>1523</v>
      </c>
      <c r="AE194" t="s">
        <v>1523</v>
      </c>
      <c r="AF194" t="s">
        <v>1523</v>
      </c>
      <c r="AG194" s="288" t="s">
        <v>1523</v>
      </c>
      <c r="AH194" t="s">
        <v>1523</v>
      </c>
      <c r="AI194" t="s">
        <v>1523</v>
      </c>
      <c r="AJ194" t="s">
        <v>1523</v>
      </c>
      <c r="AK194" t="s">
        <v>1523</v>
      </c>
      <c r="AL194" t="s">
        <v>1523</v>
      </c>
    </row>
    <row r="195" spans="1:291">
      <c r="A195">
        <v>193</v>
      </c>
      <c r="U195" t="s">
        <v>1523</v>
      </c>
      <c r="V195" t="s">
        <v>1523</v>
      </c>
      <c r="W195" t="s">
        <v>1523</v>
      </c>
      <c r="X195" s="11" t="s">
        <v>1523</v>
      </c>
      <c r="Y195" t="s">
        <v>1523</v>
      </c>
      <c r="Z195" t="s">
        <v>1523</v>
      </c>
      <c r="AA195" t="s">
        <v>1523</v>
      </c>
      <c r="AB195" t="s">
        <v>1523</v>
      </c>
      <c r="AC195" t="s">
        <v>1523</v>
      </c>
      <c r="AD195" t="s">
        <v>1523</v>
      </c>
      <c r="AE195" t="s">
        <v>1523</v>
      </c>
      <c r="AF195" t="s">
        <v>1523</v>
      </c>
      <c r="AG195" s="288" t="s">
        <v>1523</v>
      </c>
      <c r="AH195" t="s">
        <v>1523</v>
      </c>
      <c r="AI195" t="s">
        <v>1523</v>
      </c>
      <c r="AJ195" t="s">
        <v>1523</v>
      </c>
      <c r="AK195" t="s">
        <v>1523</v>
      </c>
      <c r="AL195" t="s">
        <v>1523</v>
      </c>
    </row>
    <row r="196" spans="1:291">
      <c r="A196">
        <v>194</v>
      </c>
      <c r="B196">
        <v>6945919811</v>
      </c>
      <c r="C196">
        <v>167139231</v>
      </c>
      <c r="D196" s="180">
        <v>43377.378553240742</v>
      </c>
      <c r="E196" s="180">
        <v>43377.387974537043</v>
      </c>
      <c r="F196" t="s">
        <v>1181</v>
      </c>
      <c r="K196" t="s">
        <v>544</v>
      </c>
      <c r="L196" t="s">
        <v>2107</v>
      </c>
      <c r="M196" t="s">
        <v>203</v>
      </c>
      <c r="N196" t="s">
        <v>381</v>
      </c>
      <c r="O196" t="s">
        <v>2365</v>
      </c>
      <c r="P196" t="s">
        <v>2365</v>
      </c>
      <c r="Q196" t="s">
        <v>2365</v>
      </c>
      <c r="R196" t="s">
        <v>3084</v>
      </c>
      <c r="S196" t="s">
        <v>381</v>
      </c>
      <c r="U196" t="s">
        <v>1523</v>
      </c>
      <c r="V196" t="s">
        <v>1523</v>
      </c>
      <c r="W196" t="s">
        <v>1523</v>
      </c>
      <c r="X196" s="11" t="s">
        <v>1523</v>
      </c>
      <c r="Y196" t="s">
        <v>1523</v>
      </c>
      <c r="Z196" t="s">
        <v>1523</v>
      </c>
      <c r="AA196" t="s">
        <v>1523</v>
      </c>
      <c r="AB196" t="s">
        <v>1523</v>
      </c>
      <c r="AC196" t="s">
        <v>1523</v>
      </c>
      <c r="AD196" t="s">
        <v>1523</v>
      </c>
      <c r="AE196" t="s">
        <v>1523</v>
      </c>
      <c r="AF196" t="s">
        <v>1523</v>
      </c>
      <c r="AG196" s="288" t="s">
        <v>1523</v>
      </c>
      <c r="AH196" t="s">
        <v>1523</v>
      </c>
      <c r="AI196" t="s">
        <v>1523</v>
      </c>
      <c r="AJ196" t="s">
        <v>1523</v>
      </c>
      <c r="AK196" t="s">
        <v>1523</v>
      </c>
      <c r="AL196" t="s">
        <v>1523</v>
      </c>
      <c r="AV196">
        <v>5</v>
      </c>
      <c r="AW196">
        <v>6</v>
      </c>
      <c r="AX196">
        <v>4</v>
      </c>
      <c r="AY196">
        <v>6</v>
      </c>
      <c r="AZ196">
        <v>4</v>
      </c>
      <c r="BG196">
        <v>-4</v>
      </c>
      <c r="BH196" t="s">
        <v>4659</v>
      </c>
      <c r="BI196">
        <v>2</v>
      </c>
      <c r="BK196">
        <v>-1</v>
      </c>
      <c r="BQ196">
        <v>-4</v>
      </c>
      <c r="BR196" t="s">
        <v>4659</v>
      </c>
      <c r="DU196">
        <v>2</v>
      </c>
      <c r="EM196">
        <v>2</v>
      </c>
      <c r="EW196">
        <v>3</v>
      </c>
      <c r="FM196">
        <v>-1</v>
      </c>
      <c r="FO196">
        <v>1</v>
      </c>
      <c r="GI196">
        <v>-2</v>
      </c>
      <c r="GM196">
        <v>1</v>
      </c>
      <c r="HS196">
        <v>2</v>
      </c>
      <c r="HT196">
        <v>2</v>
      </c>
      <c r="HU196">
        <v>3</v>
      </c>
      <c r="HV196">
        <v>3</v>
      </c>
      <c r="HW196">
        <v>4</v>
      </c>
      <c r="HX196">
        <v>3</v>
      </c>
      <c r="HY196">
        <v>3</v>
      </c>
      <c r="HZ196">
        <v>3</v>
      </c>
      <c r="IA196">
        <v>2</v>
      </c>
      <c r="IB196">
        <v>4</v>
      </c>
      <c r="IC196">
        <v>4</v>
      </c>
      <c r="ID196">
        <v>4</v>
      </c>
      <c r="IE196">
        <v>3</v>
      </c>
      <c r="IF196">
        <v>2</v>
      </c>
      <c r="IG196">
        <v>4</v>
      </c>
      <c r="IH196">
        <v>3</v>
      </c>
      <c r="II196">
        <v>3</v>
      </c>
      <c r="IJ196">
        <v>3</v>
      </c>
      <c r="IK196">
        <v>2</v>
      </c>
      <c r="IL196">
        <v>3</v>
      </c>
      <c r="IM196">
        <v>3</v>
      </c>
      <c r="IN196">
        <v>3</v>
      </c>
      <c r="IO196">
        <v>4</v>
      </c>
      <c r="IP196">
        <v>4</v>
      </c>
      <c r="IQ196">
        <v>3</v>
      </c>
      <c r="IR196">
        <v>4</v>
      </c>
      <c r="IS196">
        <v>3</v>
      </c>
      <c r="IT196">
        <v>3</v>
      </c>
      <c r="IU196">
        <v>3</v>
      </c>
      <c r="IV196">
        <v>4</v>
      </c>
      <c r="IW196">
        <v>4</v>
      </c>
      <c r="IX196">
        <v>3</v>
      </c>
      <c r="IY196">
        <v>3</v>
      </c>
      <c r="IZ196">
        <v>4</v>
      </c>
      <c r="JA196">
        <v>3</v>
      </c>
      <c r="JB196">
        <v>3</v>
      </c>
      <c r="JC196">
        <v>3</v>
      </c>
      <c r="JD196">
        <v>3</v>
      </c>
      <c r="JE196">
        <v>3</v>
      </c>
      <c r="JF196">
        <v>3</v>
      </c>
      <c r="JG196">
        <v>4</v>
      </c>
      <c r="JH196">
        <v>2</v>
      </c>
      <c r="JI196">
        <v>3</v>
      </c>
      <c r="JJ196">
        <v>2</v>
      </c>
      <c r="JK196">
        <v>3</v>
      </c>
      <c r="JL196">
        <v>3</v>
      </c>
      <c r="JM196">
        <v>3</v>
      </c>
      <c r="JN196">
        <v>3</v>
      </c>
      <c r="JO196">
        <v>3</v>
      </c>
      <c r="JP196">
        <v>3</v>
      </c>
      <c r="JQ196">
        <v>2</v>
      </c>
      <c r="JR196">
        <v>3</v>
      </c>
      <c r="JS196">
        <v>4</v>
      </c>
      <c r="JT196">
        <v>4</v>
      </c>
      <c r="JU196">
        <v>4</v>
      </c>
      <c r="JV196">
        <v>3</v>
      </c>
      <c r="JW196">
        <v>3</v>
      </c>
      <c r="JX196">
        <v>4</v>
      </c>
      <c r="JY196">
        <v>3</v>
      </c>
      <c r="JZ196">
        <v>3</v>
      </c>
      <c r="KA196">
        <v>3</v>
      </c>
      <c r="KB196">
        <v>3</v>
      </c>
      <c r="KC196">
        <v>3</v>
      </c>
      <c r="KD196">
        <v>2</v>
      </c>
      <c r="KE196">
        <v>3</v>
      </c>
    </row>
    <row r="197" spans="1:291">
      <c r="A197">
        <v>195</v>
      </c>
      <c r="U197" t="s">
        <v>1523</v>
      </c>
      <c r="V197" t="s">
        <v>1523</v>
      </c>
      <c r="W197" t="s">
        <v>1523</v>
      </c>
      <c r="X197" s="11" t="s">
        <v>1523</v>
      </c>
      <c r="Y197" t="s">
        <v>1523</v>
      </c>
      <c r="Z197" t="s">
        <v>1523</v>
      </c>
      <c r="AA197" t="s">
        <v>1523</v>
      </c>
      <c r="AB197" t="s">
        <v>1523</v>
      </c>
      <c r="AC197" t="s">
        <v>1523</v>
      </c>
      <c r="AD197" t="s">
        <v>1523</v>
      </c>
      <c r="AE197" t="s">
        <v>1523</v>
      </c>
      <c r="AF197" t="s">
        <v>1523</v>
      </c>
      <c r="AG197" s="288" t="s">
        <v>1523</v>
      </c>
      <c r="AH197" t="s">
        <v>1523</v>
      </c>
      <c r="AI197" t="s">
        <v>1523</v>
      </c>
      <c r="AJ197" t="s">
        <v>1523</v>
      </c>
      <c r="AK197" t="s">
        <v>1523</v>
      </c>
      <c r="AL197" t="s">
        <v>1523</v>
      </c>
    </row>
    <row r="198" spans="1:291">
      <c r="A198">
        <v>196</v>
      </c>
      <c r="U198" t="s">
        <v>1523</v>
      </c>
      <c r="V198" t="s">
        <v>1523</v>
      </c>
      <c r="W198" t="s">
        <v>1523</v>
      </c>
      <c r="X198" s="11" t="s">
        <v>1523</v>
      </c>
      <c r="Y198" t="s">
        <v>1523</v>
      </c>
      <c r="Z198" t="s">
        <v>1523</v>
      </c>
      <c r="AA198" t="s">
        <v>1523</v>
      </c>
      <c r="AB198" t="s">
        <v>1523</v>
      </c>
      <c r="AC198" t="s">
        <v>1523</v>
      </c>
      <c r="AD198" t="s">
        <v>1523</v>
      </c>
      <c r="AE198" t="s">
        <v>1523</v>
      </c>
      <c r="AF198" t="s">
        <v>1523</v>
      </c>
      <c r="AG198" s="288" t="s">
        <v>1523</v>
      </c>
      <c r="AH198" t="s">
        <v>1523</v>
      </c>
      <c r="AI198" t="s">
        <v>1523</v>
      </c>
      <c r="AJ198" t="s">
        <v>1523</v>
      </c>
      <c r="AK198" t="s">
        <v>1523</v>
      </c>
      <c r="AL198" t="s">
        <v>1523</v>
      </c>
    </row>
    <row r="199" spans="1:291">
      <c r="A199">
        <v>197</v>
      </c>
      <c r="B199">
        <v>6945919753</v>
      </c>
      <c r="C199">
        <v>167139231</v>
      </c>
      <c r="D199" s="180">
        <v>43377.378437500003</v>
      </c>
      <c r="E199" s="180">
        <v>43377.386273148149</v>
      </c>
      <c r="F199" t="s">
        <v>1181</v>
      </c>
      <c r="K199" t="s">
        <v>717</v>
      </c>
      <c r="L199" t="s">
        <v>2123</v>
      </c>
      <c r="M199" t="s">
        <v>203</v>
      </c>
      <c r="N199" t="s">
        <v>203</v>
      </c>
      <c r="O199" t="s">
        <v>781</v>
      </c>
      <c r="P199" t="s">
        <v>781</v>
      </c>
      <c r="Q199" t="s">
        <v>781</v>
      </c>
      <c r="R199" t="s">
        <v>781</v>
      </c>
      <c r="S199" t="s">
        <v>1523</v>
      </c>
      <c r="T199" t="s">
        <v>1523</v>
      </c>
      <c r="U199" t="s">
        <v>1523</v>
      </c>
      <c r="V199" t="s">
        <v>1523</v>
      </c>
      <c r="W199" t="s">
        <v>1523</v>
      </c>
      <c r="X199" s="11" t="s">
        <v>1523</v>
      </c>
      <c r="Y199" t="s">
        <v>1523</v>
      </c>
      <c r="Z199" t="s">
        <v>1523</v>
      </c>
      <c r="AA199" t="s">
        <v>1523</v>
      </c>
      <c r="AB199" t="s">
        <v>1523</v>
      </c>
      <c r="AC199" t="s">
        <v>1523</v>
      </c>
      <c r="AD199" t="s">
        <v>1523</v>
      </c>
      <c r="AE199" t="s">
        <v>1523</v>
      </c>
      <c r="AF199" t="s">
        <v>1523</v>
      </c>
      <c r="AG199" s="288" t="s">
        <v>1523</v>
      </c>
      <c r="AH199" t="s">
        <v>1523</v>
      </c>
      <c r="AI199" t="s">
        <v>1523</v>
      </c>
      <c r="AJ199" t="s">
        <v>1523</v>
      </c>
      <c r="AK199" t="s">
        <v>1523</v>
      </c>
      <c r="AL199" t="s">
        <v>1523</v>
      </c>
      <c r="AV199">
        <v>6</v>
      </c>
      <c r="AW199">
        <v>6</v>
      </c>
      <c r="AX199">
        <v>6</v>
      </c>
      <c r="AY199">
        <v>5</v>
      </c>
      <c r="AZ199">
        <v>3</v>
      </c>
      <c r="DI199">
        <v>-2</v>
      </c>
      <c r="EA199">
        <v>-1</v>
      </c>
      <c r="EM199">
        <v>1</v>
      </c>
      <c r="EQ199">
        <v>1</v>
      </c>
      <c r="ER199" t="s">
        <v>5057</v>
      </c>
      <c r="EW199">
        <v>2</v>
      </c>
      <c r="EX199" t="s">
        <v>5055</v>
      </c>
      <c r="FO199">
        <v>4</v>
      </c>
      <c r="FP199" t="s">
        <v>5057</v>
      </c>
      <c r="GK199">
        <v>-1</v>
      </c>
      <c r="GL199" t="s">
        <v>5057</v>
      </c>
      <c r="HS199">
        <v>2</v>
      </c>
      <c r="HT199">
        <v>2</v>
      </c>
      <c r="HU199">
        <v>4</v>
      </c>
      <c r="HV199">
        <v>4</v>
      </c>
      <c r="HW199">
        <v>2</v>
      </c>
      <c r="HX199">
        <v>3</v>
      </c>
      <c r="HY199">
        <v>1</v>
      </c>
      <c r="HZ199">
        <v>3</v>
      </c>
      <c r="IA199">
        <v>1</v>
      </c>
      <c r="IB199">
        <v>1</v>
      </c>
      <c r="IC199">
        <v>4</v>
      </c>
      <c r="ID199">
        <v>3</v>
      </c>
      <c r="IE199">
        <v>2</v>
      </c>
      <c r="IF199">
        <v>4</v>
      </c>
      <c r="IG199">
        <v>2</v>
      </c>
      <c r="IH199">
        <v>3</v>
      </c>
      <c r="II199">
        <v>2</v>
      </c>
      <c r="IJ199">
        <v>4</v>
      </c>
      <c r="IK199">
        <v>3</v>
      </c>
      <c r="IL199">
        <v>2</v>
      </c>
      <c r="IM199">
        <v>2</v>
      </c>
      <c r="IN199">
        <v>3</v>
      </c>
      <c r="IO199">
        <v>3</v>
      </c>
      <c r="IP199">
        <v>4</v>
      </c>
      <c r="IQ199">
        <v>4</v>
      </c>
      <c r="IR199">
        <v>4</v>
      </c>
      <c r="IS199">
        <v>2</v>
      </c>
      <c r="IT199">
        <v>3</v>
      </c>
      <c r="IU199">
        <v>4</v>
      </c>
      <c r="IV199">
        <v>3</v>
      </c>
      <c r="IW199">
        <v>3</v>
      </c>
      <c r="IX199">
        <v>3</v>
      </c>
      <c r="IY199">
        <v>3</v>
      </c>
      <c r="IZ199">
        <v>2</v>
      </c>
      <c r="JA199">
        <v>3</v>
      </c>
      <c r="JB199">
        <v>2</v>
      </c>
      <c r="JC199">
        <v>4</v>
      </c>
      <c r="JD199">
        <v>2</v>
      </c>
      <c r="JE199">
        <v>2</v>
      </c>
      <c r="JF199">
        <v>4</v>
      </c>
      <c r="JG199">
        <v>2</v>
      </c>
      <c r="JH199">
        <v>3</v>
      </c>
      <c r="JI199">
        <v>4</v>
      </c>
      <c r="JJ199">
        <v>4</v>
      </c>
      <c r="JK199">
        <v>3</v>
      </c>
      <c r="JL199">
        <v>1</v>
      </c>
      <c r="JM199">
        <v>3</v>
      </c>
      <c r="JN199">
        <v>1</v>
      </c>
      <c r="JO199">
        <v>2</v>
      </c>
      <c r="JP199">
        <v>4</v>
      </c>
      <c r="JQ199">
        <v>2</v>
      </c>
      <c r="JR199">
        <v>1</v>
      </c>
      <c r="JS199">
        <v>2</v>
      </c>
      <c r="JT199">
        <v>1</v>
      </c>
      <c r="JU199">
        <v>2</v>
      </c>
      <c r="JV199">
        <v>3</v>
      </c>
      <c r="JW199">
        <v>1</v>
      </c>
      <c r="JX199">
        <v>1</v>
      </c>
      <c r="JY199">
        <v>1</v>
      </c>
      <c r="JZ199">
        <v>1</v>
      </c>
      <c r="KA199">
        <v>2</v>
      </c>
      <c r="KB199">
        <v>1</v>
      </c>
      <c r="KC199">
        <v>1</v>
      </c>
      <c r="KD199">
        <v>2</v>
      </c>
      <c r="KE199">
        <v>2</v>
      </c>
    </row>
    <row r="200" spans="1:291">
      <c r="A200">
        <v>198</v>
      </c>
      <c r="U200" t="s">
        <v>1523</v>
      </c>
      <c r="V200" t="s">
        <v>1523</v>
      </c>
      <c r="W200" t="s">
        <v>1523</v>
      </c>
      <c r="X200" s="11" t="s">
        <v>1523</v>
      </c>
      <c r="Y200" t="s">
        <v>1523</v>
      </c>
      <c r="Z200" t="s">
        <v>1523</v>
      </c>
      <c r="AA200" t="s">
        <v>1523</v>
      </c>
      <c r="AB200" t="s">
        <v>1523</v>
      </c>
      <c r="AC200" t="s">
        <v>1523</v>
      </c>
      <c r="AD200" t="s">
        <v>1523</v>
      </c>
      <c r="AE200" t="s">
        <v>1523</v>
      </c>
      <c r="AF200" t="s">
        <v>1523</v>
      </c>
      <c r="AG200" s="288" t="s">
        <v>1523</v>
      </c>
      <c r="AH200" t="s">
        <v>1523</v>
      </c>
      <c r="AI200" t="s">
        <v>1523</v>
      </c>
      <c r="AJ200" t="s">
        <v>1523</v>
      </c>
      <c r="AK200" t="s">
        <v>1523</v>
      </c>
      <c r="AL200" t="s">
        <v>1523</v>
      </c>
    </row>
    <row r="201" spans="1:291">
      <c r="A201">
        <v>199</v>
      </c>
      <c r="U201" t="s">
        <v>1523</v>
      </c>
      <c r="V201" t="s">
        <v>1523</v>
      </c>
      <c r="W201" t="s">
        <v>1523</v>
      </c>
      <c r="X201" s="11" t="s">
        <v>1523</v>
      </c>
      <c r="Y201" t="s">
        <v>1523</v>
      </c>
      <c r="Z201" t="s">
        <v>1523</v>
      </c>
      <c r="AA201" t="s">
        <v>1523</v>
      </c>
      <c r="AB201" t="s">
        <v>1523</v>
      </c>
      <c r="AC201" t="s">
        <v>1523</v>
      </c>
      <c r="AD201" t="s">
        <v>1523</v>
      </c>
      <c r="AE201" t="s">
        <v>1523</v>
      </c>
      <c r="AF201" t="s">
        <v>1523</v>
      </c>
      <c r="AG201" s="11" t="s">
        <v>1523</v>
      </c>
      <c r="AH201" t="s">
        <v>1523</v>
      </c>
      <c r="AI201" t="s">
        <v>1523</v>
      </c>
      <c r="AJ201" t="s">
        <v>1523</v>
      </c>
      <c r="AK201" t="s">
        <v>1523</v>
      </c>
      <c r="AL201" t="s">
        <v>1523</v>
      </c>
    </row>
    <row r="202" spans="1:291">
      <c r="A202">
        <v>200</v>
      </c>
      <c r="B202">
        <v>6946317103</v>
      </c>
      <c r="C202">
        <v>167139231</v>
      </c>
      <c r="D202" s="180">
        <v>43378.440798611111</v>
      </c>
      <c r="E202" s="180">
        <v>43378.448136574072</v>
      </c>
      <c r="F202" t="s">
        <v>1181</v>
      </c>
      <c r="K202" t="s">
        <v>4951</v>
      </c>
      <c r="L202" t="s">
        <v>4952</v>
      </c>
      <c r="M202" t="s">
        <v>209</v>
      </c>
      <c r="N202" t="s">
        <v>209</v>
      </c>
      <c r="O202" t="s">
        <v>4953</v>
      </c>
      <c r="P202" t="s">
        <v>4063</v>
      </c>
      <c r="Q202" t="s">
        <v>4063</v>
      </c>
      <c r="R202" t="s">
        <v>4953</v>
      </c>
      <c r="T202" t="s">
        <v>209</v>
      </c>
      <c r="U202" t="s">
        <v>1523</v>
      </c>
      <c r="V202" t="s">
        <v>1523</v>
      </c>
      <c r="W202" t="s">
        <v>1523</v>
      </c>
      <c r="X202" s="11" t="s">
        <v>1523</v>
      </c>
      <c r="Y202" t="s">
        <v>1523</v>
      </c>
      <c r="Z202" t="s">
        <v>1523</v>
      </c>
      <c r="AA202" t="s">
        <v>1523</v>
      </c>
      <c r="AB202" t="s">
        <v>1523</v>
      </c>
      <c r="AC202" t="s">
        <v>1523</v>
      </c>
      <c r="AD202" t="s">
        <v>1523</v>
      </c>
      <c r="AE202" t="s">
        <v>1523</v>
      </c>
      <c r="AF202" t="s">
        <v>1523</v>
      </c>
      <c r="AG202" s="288" t="s">
        <v>1523</v>
      </c>
      <c r="AH202" t="s">
        <v>1523</v>
      </c>
      <c r="AI202" t="s">
        <v>1523</v>
      </c>
      <c r="AJ202" t="s">
        <v>1523</v>
      </c>
      <c r="AK202" t="s">
        <v>1523</v>
      </c>
      <c r="AL202" t="s">
        <v>1523</v>
      </c>
      <c r="AV202">
        <v>6</v>
      </c>
      <c r="AW202">
        <v>5</v>
      </c>
      <c r="AX202">
        <v>6</v>
      </c>
      <c r="AY202">
        <v>5</v>
      </c>
      <c r="AZ202">
        <v>5</v>
      </c>
      <c r="HS202">
        <v>1</v>
      </c>
      <c r="HT202">
        <v>1</v>
      </c>
      <c r="HU202">
        <v>2</v>
      </c>
      <c r="HV202">
        <v>1</v>
      </c>
      <c r="HW202">
        <v>3</v>
      </c>
      <c r="HX202">
        <v>1</v>
      </c>
      <c r="HY202">
        <v>1</v>
      </c>
      <c r="HZ202">
        <v>2</v>
      </c>
      <c r="IA202">
        <v>1</v>
      </c>
      <c r="IB202">
        <v>2</v>
      </c>
      <c r="IC202">
        <v>3</v>
      </c>
      <c r="ID202">
        <v>3</v>
      </c>
      <c r="IE202">
        <v>2</v>
      </c>
      <c r="IF202">
        <v>2</v>
      </c>
      <c r="IG202">
        <v>2</v>
      </c>
      <c r="IH202">
        <v>2</v>
      </c>
      <c r="II202">
        <v>1</v>
      </c>
      <c r="IJ202">
        <v>2</v>
      </c>
      <c r="IK202">
        <v>2</v>
      </c>
      <c r="IL202">
        <v>3</v>
      </c>
      <c r="IM202">
        <v>1</v>
      </c>
      <c r="IN202">
        <v>1</v>
      </c>
      <c r="IO202">
        <v>1</v>
      </c>
      <c r="IP202">
        <v>3</v>
      </c>
      <c r="IQ202">
        <v>3</v>
      </c>
      <c r="IR202">
        <v>3</v>
      </c>
      <c r="IS202">
        <v>2</v>
      </c>
      <c r="IT202">
        <v>2</v>
      </c>
      <c r="IU202">
        <v>1</v>
      </c>
      <c r="IV202">
        <v>2</v>
      </c>
      <c r="IW202">
        <v>3</v>
      </c>
      <c r="IX202">
        <v>2</v>
      </c>
      <c r="IY202">
        <v>1</v>
      </c>
      <c r="IZ202">
        <v>1</v>
      </c>
      <c r="JA202">
        <v>2</v>
      </c>
      <c r="JB202">
        <v>2</v>
      </c>
      <c r="JC202">
        <v>2</v>
      </c>
      <c r="JD202">
        <v>2</v>
      </c>
      <c r="JE202">
        <v>1</v>
      </c>
      <c r="JF202">
        <v>2</v>
      </c>
      <c r="JG202">
        <v>3</v>
      </c>
      <c r="JH202">
        <v>1</v>
      </c>
      <c r="JI202">
        <v>2</v>
      </c>
      <c r="JJ202">
        <v>2</v>
      </c>
      <c r="JK202">
        <v>2</v>
      </c>
      <c r="JL202">
        <v>1</v>
      </c>
      <c r="JM202">
        <v>1</v>
      </c>
      <c r="JN202">
        <v>1</v>
      </c>
      <c r="JO202">
        <v>1</v>
      </c>
      <c r="JP202">
        <v>1</v>
      </c>
      <c r="JQ202">
        <v>3</v>
      </c>
      <c r="JR202">
        <v>2</v>
      </c>
      <c r="JS202">
        <v>2</v>
      </c>
      <c r="JT202">
        <v>2</v>
      </c>
      <c r="JU202">
        <v>2</v>
      </c>
      <c r="JV202">
        <v>1</v>
      </c>
      <c r="JW202">
        <v>2</v>
      </c>
      <c r="JX202">
        <v>1</v>
      </c>
      <c r="JY202">
        <v>2</v>
      </c>
      <c r="JZ202">
        <v>1</v>
      </c>
      <c r="KA202">
        <v>1</v>
      </c>
      <c r="KB202">
        <v>1</v>
      </c>
      <c r="KC202">
        <v>1</v>
      </c>
      <c r="KD202">
        <v>1</v>
      </c>
      <c r="KE202">
        <v>3</v>
      </c>
    </row>
    <row r="203" spans="1:291">
      <c r="A203">
        <v>201</v>
      </c>
      <c r="U203" t="s">
        <v>1523</v>
      </c>
      <c r="V203" t="s">
        <v>1523</v>
      </c>
      <c r="W203" t="s">
        <v>1523</v>
      </c>
      <c r="X203" s="11" t="s">
        <v>1523</v>
      </c>
      <c r="Y203" t="s">
        <v>1523</v>
      </c>
      <c r="Z203" t="s">
        <v>1523</v>
      </c>
      <c r="AA203" t="s">
        <v>1523</v>
      </c>
      <c r="AB203" t="s">
        <v>1523</v>
      </c>
      <c r="AC203" t="s">
        <v>1523</v>
      </c>
      <c r="AD203" t="s">
        <v>1523</v>
      </c>
      <c r="AE203" t="s">
        <v>1523</v>
      </c>
      <c r="AF203" t="s">
        <v>1523</v>
      </c>
      <c r="AG203" s="288" t="s">
        <v>1523</v>
      </c>
      <c r="AH203" t="s">
        <v>1523</v>
      </c>
      <c r="AI203" t="s">
        <v>1523</v>
      </c>
      <c r="AJ203" t="s">
        <v>1523</v>
      </c>
      <c r="AK203" t="s">
        <v>1523</v>
      </c>
      <c r="AL203" t="s">
        <v>1523</v>
      </c>
    </row>
    <row r="204" spans="1:291">
      <c r="A204">
        <v>202</v>
      </c>
      <c r="B204">
        <v>6946317045</v>
      </c>
      <c r="C204">
        <v>167139231</v>
      </c>
      <c r="D204" s="180">
        <v>43378.440613425933</v>
      </c>
      <c r="E204" s="180">
        <v>43378.444652777784</v>
      </c>
      <c r="F204" t="s">
        <v>1181</v>
      </c>
      <c r="K204" t="s">
        <v>2156</v>
      </c>
      <c r="L204" t="s">
        <v>2157</v>
      </c>
      <c r="M204" t="s">
        <v>209</v>
      </c>
      <c r="N204" t="s">
        <v>381</v>
      </c>
      <c r="O204" t="s">
        <v>798</v>
      </c>
      <c r="P204" t="s">
        <v>798</v>
      </c>
      <c r="Q204" t="s">
        <v>798</v>
      </c>
      <c r="R204" t="s">
        <v>974</v>
      </c>
      <c r="S204" t="s">
        <v>322</v>
      </c>
      <c r="T204" t="s">
        <v>209</v>
      </c>
      <c r="U204" t="s">
        <v>1523</v>
      </c>
      <c r="V204" t="s">
        <v>1523</v>
      </c>
      <c r="W204" t="s">
        <v>1523</v>
      </c>
      <c r="X204" s="11" t="s">
        <v>1523</v>
      </c>
      <c r="Y204" t="s">
        <v>1523</v>
      </c>
      <c r="Z204" t="s">
        <v>1523</v>
      </c>
      <c r="AA204" t="s">
        <v>1523</v>
      </c>
      <c r="AB204" t="s">
        <v>1523</v>
      </c>
      <c r="AC204" t="s">
        <v>1523</v>
      </c>
      <c r="AD204" t="s">
        <v>1523</v>
      </c>
      <c r="AE204" t="s">
        <v>1523</v>
      </c>
      <c r="AF204" t="s">
        <v>1523</v>
      </c>
      <c r="AG204" s="288" t="s">
        <v>1523</v>
      </c>
      <c r="AH204" t="s">
        <v>1523</v>
      </c>
      <c r="AI204" t="s">
        <v>1523</v>
      </c>
      <c r="AJ204" t="s">
        <v>1523</v>
      </c>
      <c r="AK204" t="s">
        <v>1523</v>
      </c>
      <c r="AL204" t="s">
        <v>1523</v>
      </c>
      <c r="AV204">
        <v>6</v>
      </c>
      <c r="AW204">
        <v>6</v>
      </c>
      <c r="AX204">
        <v>6</v>
      </c>
      <c r="AY204">
        <v>6</v>
      </c>
      <c r="AZ204">
        <v>6</v>
      </c>
      <c r="DU204">
        <v>2</v>
      </c>
      <c r="DY204">
        <v>2</v>
      </c>
      <c r="EK204">
        <v>2</v>
      </c>
      <c r="HC204">
        <v>3</v>
      </c>
      <c r="HS204">
        <v>3</v>
      </c>
      <c r="HT204">
        <v>1</v>
      </c>
      <c r="HU204">
        <v>3</v>
      </c>
      <c r="HV204">
        <v>3</v>
      </c>
      <c r="HW204">
        <v>4</v>
      </c>
      <c r="HX204">
        <v>2</v>
      </c>
      <c r="HY204">
        <v>4</v>
      </c>
      <c r="HZ204">
        <v>3</v>
      </c>
      <c r="IA204">
        <v>1</v>
      </c>
      <c r="IB204">
        <v>3</v>
      </c>
      <c r="IC204">
        <v>3</v>
      </c>
      <c r="ID204">
        <v>3</v>
      </c>
      <c r="IE204">
        <v>3</v>
      </c>
      <c r="IF204">
        <v>3</v>
      </c>
      <c r="IG204">
        <v>3</v>
      </c>
      <c r="IH204">
        <v>3</v>
      </c>
      <c r="II204">
        <v>3</v>
      </c>
      <c r="IJ204">
        <v>1</v>
      </c>
      <c r="IK204">
        <v>1</v>
      </c>
      <c r="IL204">
        <v>3</v>
      </c>
      <c r="IM204">
        <v>1</v>
      </c>
      <c r="IN204">
        <v>3</v>
      </c>
      <c r="IO204">
        <v>3</v>
      </c>
      <c r="IP204">
        <v>4</v>
      </c>
      <c r="IQ204">
        <v>4</v>
      </c>
      <c r="IR204">
        <v>4</v>
      </c>
      <c r="IS204">
        <v>3</v>
      </c>
      <c r="IT204">
        <v>4</v>
      </c>
      <c r="IU204">
        <v>2</v>
      </c>
      <c r="IV204">
        <v>3</v>
      </c>
      <c r="IW204">
        <v>3</v>
      </c>
      <c r="IX204">
        <v>3</v>
      </c>
      <c r="IY204">
        <v>3</v>
      </c>
      <c r="IZ204">
        <v>2</v>
      </c>
      <c r="JA204">
        <v>3</v>
      </c>
      <c r="JB204">
        <v>3</v>
      </c>
      <c r="JC204">
        <v>3</v>
      </c>
      <c r="JD204">
        <v>3</v>
      </c>
      <c r="JE204">
        <v>1</v>
      </c>
      <c r="JF204">
        <v>2</v>
      </c>
      <c r="JG204">
        <v>4</v>
      </c>
      <c r="JH204">
        <v>3</v>
      </c>
      <c r="JI204">
        <v>2</v>
      </c>
      <c r="JJ204">
        <v>1</v>
      </c>
      <c r="JK204">
        <v>1</v>
      </c>
      <c r="JL204">
        <v>1</v>
      </c>
      <c r="JM204">
        <v>1</v>
      </c>
      <c r="JN204">
        <v>1</v>
      </c>
      <c r="JO204">
        <v>2</v>
      </c>
      <c r="JP204">
        <v>2</v>
      </c>
      <c r="JQ204">
        <v>2</v>
      </c>
      <c r="JR204">
        <v>2</v>
      </c>
      <c r="JS204">
        <v>2</v>
      </c>
      <c r="JT204">
        <v>2</v>
      </c>
      <c r="JU204">
        <v>2</v>
      </c>
      <c r="JV204">
        <v>2</v>
      </c>
      <c r="JW204">
        <v>2</v>
      </c>
      <c r="JX204">
        <v>4</v>
      </c>
      <c r="JY204">
        <v>3</v>
      </c>
      <c r="JZ204">
        <v>2</v>
      </c>
      <c r="KA204">
        <v>1</v>
      </c>
      <c r="KB204">
        <v>1</v>
      </c>
      <c r="KC204">
        <v>1</v>
      </c>
      <c r="KD204">
        <v>1</v>
      </c>
      <c r="KE204">
        <v>2</v>
      </c>
    </row>
    <row r="205" spans="1:291">
      <c r="A205">
        <v>203</v>
      </c>
      <c r="U205" t="s">
        <v>1523</v>
      </c>
      <c r="V205" t="s">
        <v>1523</v>
      </c>
      <c r="W205" t="s">
        <v>1523</v>
      </c>
      <c r="X205" s="11" t="s">
        <v>1523</v>
      </c>
      <c r="Y205" t="s">
        <v>1523</v>
      </c>
      <c r="Z205" t="s">
        <v>1523</v>
      </c>
      <c r="AA205" t="s">
        <v>1523</v>
      </c>
      <c r="AB205" t="s">
        <v>1523</v>
      </c>
      <c r="AC205" t="s">
        <v>1523</v>
      </c>
      <c r="AD205" t="s">
        <v>1523</v>
      </c>
      <c r="AE205" t="s">
        <v>1523</v>
      </c>
      <c r="AF205" t="s">
        <v>1523</v>
      </c>
      <c r="AG205" s="288" t="s">
        <v>1523</v>
      </c>
      <c r="AH205" t="s">
        <v>1523</v>
      </c>
      <c r="AI205" t="s">
        <v>1523</v>
      </c>
      <c r="AJ205" t="s">
        <v>1523</v>
      </c>
      <c r="AK205" t="s">
        <v>1523</v>
      </c>
      <c r="AL205" t="s">
        <v>1523</v>
      </c>
    </row>
    <row r="206" spans="1:291">
      <c r="A206">
        <v>204</v>
      </c>
      <c r="B206">
        <v>6945919808</v>
      </c>
      <c r="C206">
        <v>167139231</v>
      </c>
      <c r="D206" s="180">
        <v>43377.378634259258</v>
      </c>
      <c r="E206" s="180">
        <v>43377.384756944448</v>
      </c>
      <c r="F206" t="s">
        <v>1181</v>
      </c>
      <c r="K206" t="s">
        <v>2171</v>
      </c>
      <c r="L206" t="s">
        <v>318</v>
      </c>
      <c r="M206" t="s">
        <v>209</v>
      </c>
      <c r="N206" t="s">
        <v>209</v>
      </c>
      <c r="O206" t="s">
        <v>5054</v>
      </c>
      <c r="P206" t="s">
        <v>203</v>
      </c>
      <c r="Q206" t="s">
        <v>203</v>
      </c>
      <c r="R206" t="s">
        <v>203</v>
      </c>
      <c r="T206" t="s">
        <v>203</v>
      </c>
      <c r="U206" t="s">
        <v>1523</v>
      </c>
      <c r="V206" t="s">
        <v>1523</v>
      </c>
      <c r="W206" t="s">
        <v>1523</v>
      </c>
      <c r="X206" s="11" t="s">
        <v>1523</v>
      </c>
      <c r="Y206" t="s">
        <v>1523</v>
      </c>
      <c r="Z206" t="s">
        <v>1523</v>
      </c>
      <c r="AA206" t="s">
        <v>1523</v>
      </c>
      <c r="AB206" t="s">
        <v>1523</v>
      </c>
      <c r="AC206" t="s">
        <v>1523</v>
      </c>
      <c r="AD206" t="s">
        <v>1523</v>
      </c>
      <c r="AE206" t="s">
        <v>1523</v>
      </c>
      <c r="AF206" t="s">
        <v>1523</v>
      </c>
      <c r="AG206" s="288" t="s">
        <v>1523</v>
      </c>
      <c r="AH206" t="s">
        <v>1523</v>
      </c>
      <c r="AI206" t="s">
        <v>1523</v>
      </c>
      <c r="AJ206" t="s">
        <v>1523</v>
      </c>
      <c r="AK206" t="s">
        <v>1523</v>
      </c>
      <c r="AL206" t="s">
        <v>1523</v>
      </c>
      <c r="AV206">
        <v>6</v>
      </c>
      <c r="AW206">
        <v>5</v>
      </c>
      <c r="AX206">
        <v>5</v>
      </c>
      <c r="AY206">
        <v>5</v>
      </c>
      <c r="AZ206">
        <v>3</v>
      </c>
      <c r="HS206">
        <v>3</v>
      </c>
      <c r="HT206">
        <v>1</v>
      </c>
      <c r="HU206">
        <v>4</v>
      </c>
      <c r="HV206">
        <v>3</v>
      </c>
      <c r="HW206">
        <v>4</v>
      </c>
      <c r="HX206">
        <v>3</v>
      </c>
      <c r="HY206">
        <v>3</v>
      </c>
      <c r="HZ206">
        <v>2</v>
      </c>
      <c r="IA206">
        <v>3</v>
      </c>
      <c r="IB206">
        <v>3</v>
      </c>
      <c r="IC206">
        <v>3</v>
      </c>
      <c r="ID206">
        <v>4</v>
      </c>
      <c r="IE206">
        <v>3</v>
      </c>
      <c r="IF206">
        <v>2</v>
      </c>
      <c r="IG206">
        <v>2</v>
      </c>
      <c r="IH206">
        <v>4</v>
      </c>
      <c r="II206">
        <v>3</v>
      </c>
      <c r="IJ206">
        <v>3</v>
      </c>
      <c r="IK206">
        <v>3</v>
      </c>
      <c r="IL206">
        <v>3</v>
      </c>
      <c r="IM206">
        <v>1</v>
      </c>
      <c r="IN206">
        <v>4</v>
      </c>
      <c r="IO206">
        <v>3</v>
      </c>
      <c r="IP206">
        <v>4</v>
      </c>
      <c r="IQ206">
        <v>3</v>
      </c>
      <c r="IR206">
        <v>3</v>
      </c>
      <c r="IS206">
        <v>2</v>
      </c>
      <c r="IT206">
        <v>2</v>
      </c>
      <c r="IU206">
        <v>2</v>
      </c>
      <c r="IV206">
        <v>3</v>
      </c>
      <c r="IW206">
        <v>4</v>
      </c>
      <c r="IX206">
        <v>3</v>
      </c>
      <c r="IY206">
        <v>2</v>
      </c>
      <c r="IZ206">
        <v>3</v>
      </c>
      <c r="JA206">
        <v>3</v>
      </c>
      <c r="JB206">
        <v>2</v>
      </c>
      <c r="JC206">
        <v>3</v>
      </c>
      <c r="JD206">
        <v>3</v>
      </c>
      <c r="JE206">
        <v>4</v>
      </c>
      <c r="JF206">
        <v>2</v>
      </c>
      <c r="JG206">
        <v>4</v>
      </c>
      <c r="JH206">
        <v>4</v>
      </c>
      <c r="JI206">
        <v>4</v>
      </c>
      <c r="JJ206">
        <v>4</v>
      </c>
      <c r="JK206">
        <v>4</v>
      </c>
      <c r="JL206">
        <v>2</v>
      </c>
      <c r="JM206">
        <v>3</v>
      </c>
      <c r="JN206">
        <v>3</v>
      </c>
      <c r="JO206">
        <v>2</v>
      </c>
      <c r="JP206">
        <v>3</v>
      </c>
      <c r="JQ206">
        <v>4</v>
      </c>
      <c r="JR206">
        <v>3</v>
      </c>
      <c r="JS206">
        <v>1</v>
      </c>
      <c r="JT206">
        <v>3</v>
      </c>
      <c r="JU206">
        <v>3</v>
      </c>
      <c r="JV206">
        <v>2</v>
      </c>
      <c r="JW206">
        <v>1</v>
      </c>
      <c r="JX206">
        <v>3</v>
      </c>
      <c r="JY206">
        <v>4</v>
      </c>
      <c r="JZ206">
        <v>2</v>
      </c>
      <c r="KA206">
        <v>1</v>
      </c>
      <c r="KB206">
        <v>3</v>
      </c>
      <c r="KC206">
        <v>4</v>
      </c>
      <c r="KD206">
        <v>2</v>
      </c>
      <c r="KE206">
        <v>4</v>
      </c>
    </row>
    <row r="207" spans="1:291">
      <c r="A207">
        <v>205</v>
      </c>
      <c r="U207" t="s">
        <v>1523</v>
      </c>
      <c r="V207" t="s">
        <v>1523</v>
      </c>
      <c r="W207" t="s">
        <v>1523</v>
      </c>
      <c r="X207" s="11" t="s">
        <v>1523</v>
      </c>
      <c r="Y207" t="s">
        <v>1523</v>
      </c>
      <c r="Z207" t="s">
        <v>1523</v>
      </c>
      <c r="AA207" t="s">
        <v>1523</v>
      </c>
      <c r="AB207" t="s">
        <v>1523</v>
      </c>
      <c r="AC207" t="s">
        <v>1523</v>
      </c>
      <c r="AD207" t="s">
        <v>1523</v>
      </c>
      <c r="AE207" t="s">
        <v>1523</v>
      </c>
      <c r="AF207" t="s">
        <v>1523</v>
      </c>
      <c r="AG207" s="288" t="s">
        <v>1523</v>
      </c>
      <c r="AH207" t="s">
        <v>1523</v>
      </c>
      <c r="AI207" t="s">
        <v>1523</v>
      </c>
      <c r="AJ207" t="s">
        <v>1523</v>
      </c>
      <c r="AK207" t="s">
        <v>1523</v>
      </c>
      <c r="AL207" t="s">
        <v>1523</v>
      </c>
    </row>
    <row r="208" spans="1:291">
      <c r="A208">
        <v>206</v>
      </c>
      <c r="B208">
        <v>6945920017</v>
      </c>
      <c r="C208">
        <v>167139231</v>
      </c>
      <c r="D208" s="180">
        <v>43377.379120370373</v>
      </c>
      <c r="E208" s="180">
        <v>43377.385393518518</v>
      </c>
      <c r="F208" t="s">
        <v>1181</v>
      </c>
      <c r="K208" t="s">
        <v>2187</v>
      </c>
      <c r="L208" t="s">
        <v>2188</v>
      </c>
      <c r="M208" t="s">
        <v>203</v>
      </c>
      <c r="N208" t="s">
        <v>215</v>
      </c>
      <c r="O208" t="s">
        <v>780</v>
      </c>
      <c r="P208" t="s">
        <v>781</v>
      </c>
      <c r="Q208" t="s">
        <v>780</v>
      </c>
      <c r="R208" t="s">
        <v>5040</v>
      </c>
      <c r="T208" t="s">
        <v>203</v>
      </c>
      <c r="U208" t="s">
        <v>1523</v>
      </c>
      <c r="V208" t="s">
        <v>1523</v>
      </c>
      <c r="W208" t="s">
        <v>1523</v>
      </c>
      <c r="X208" s="11" t="s">
        <v>1523</v>
      </c>
      <c r="Y208" t="s">
        <v>1523</v>
      </c>
      <c r="Z208" t="s">
        <v>1523</v>
      </c>
      <c r="AA208" t="s">
        <v>1523</v>
      </c>
      <c r="AB208" t="s">
        <v>1523</v>
      </c>
      <c r="AC208" t="s">
        <v>1523</v>
      </c>
      <c r="AD208" t="s">
        <v>1523</v>
      </c>
      <c r="AE208" t="s">
        <v>1523</v>
      </c>
      <c r="AF208" t="s">
        <v>1523</v>
      </c>
      <c r="AG208" s="288" t="s">
        <v>1523</v>
      </c>
      <c r="AH208" t="s">
        <v>1523</v>
      </c>
      <c r="AI208" t="s">
        <v>1523</v>
      </c>
      <c r="AJ208" t="s">
        <v>1523</v>
      </c>
      <c r="AK208" t="s">
        <v>1523</v>
      </c>
      <c r="AL208" t="s">
        <v>1523</v>
      </c>
      <c r="AV208">
        <v>5</v>
      </c>
      <c r="AW208">
        <v>5</v>
      </c>
      <c r="AX208">
        <v>4</v>
      </c>
      <c r="AY208">
        <v>6</v>
      </c>
      <c r="AZ208">
        <v>4</v>
      </c>
      <c r="BG208">
        <v>-3</v>
      </c>
      <c r="BH208" t="s">
        <v>5041</v>
      </c>
      <c r="BR208" t="s">
        <v>5042</v>
      </c>
      <c r="BS208">
        <v>-3</v>
      </c>
      <c r="DY208">
        <v>2</v>
      </c>
      <c r="DZ208" t="s">
        <v>5043</v>
      </c>
      <c r="HS208">
        <v>2</v>
      </c>
      <c r="HT208">
        <v>3</v>
      </c>
      <c r="HU208">
        <v>3</v>
      </c>
      <c r="HV208">
        <v>1</v>
      </c>
      <c r="HW208">
        <v>3</v>
      </c>
      <c r="HX208">
        <v>4</v>
      </c>
      <c r="HY208">
        <v>4</v>
      </c>
      <c r="HZ208">
        <v>2</v>
      </c>
      <c r="IA208">
        <v>1</v>
      </c>
      <c r="IB208">
        <v>3</v>
      </c>
      <c r="IC208">
        <v>4</v>
      </c>
      <c r="ID208">
        <v>4</v>
      </c>
      <c r="IE208">
        <v>3</v>
      </c>
      <c r="IF208">
        <v>1</v>
      </c>
      <c r="IG208">
        <v>3</v>
      </c>
      <c r="IH208">
        <v>3</v>
      </c>
      <c r="II208">
        <v>3</v>
      </c>
      <c r="IJ208">
        <v>4</v>
      </c>
      <c r="IK208">
        <v>2</v>
      </c>
      <c r="IL208">
        <v>3</v>
      </c>
      <c r="IM208">
        <v>3</v>
      </c>
      <c r="IN208">
        <v>2</v>
      </c>
      <c r="IO208">
        <v>2</v>
      </c>
      <c r="IP208">
        <v>3</v>
      </c>
      <c r="IQ208">
        <v>2</v>
      </c>
      <c r="IR208">
        <v>3</v>
      </c>
      <c r="IS208">
        <v>1</v>
      </c>
      <c r="IT208">
        <v>2</v>
      </c>
      <c r="IU208">
        <v>4</v>
      </c>
      <c r="IV208">
        <v>3</v>
      </c>
      <c r="IW208">
        <v>3</v>
      </c>
      <c r="IX208">
        <v>2</v>
      </c>
      <c r="IY208">
        <v>3</v>
      </c>
      <c r="IZ208">
        <v>3</v>
      </c>
      <c r="JA208">
        <v>2</v>
      </c>
      <c r="JB208">
        <v>3</v>
      </c>
      <c r="JC208">
        <v>3</v>
      </c>
      <c r="JD208">
        <v>2</v>
      </c>
      <c r="JE208">
        <v>2</v>
      </c>
      <c r="JF208">
        <v>2</v>
      </c>
      <c r="JG208">
        <v>3</v>
      </c>
      <c r="JH208">
        <v>3</v>
      </c>
      <c r="JI208">
        <v>3</v>
      </c>
      <c r="JJ208">
        <v>2</v>
      </c>
      <c r="JK208">
        <v>3</v>
      </c>
      <c r="JL208">
        <v>1</v>
      </c>
      <c r="JM208">
        <v>3</v>
      </c>
      <c r="JN208">
        <v>1</v>
      </c>
      <c r="JO208">
        <v>2</v>
      </c>
      <c r="JP208">
        <v>3</v>
      </c>
      <c r="JQ208">
        <v>2</v>
      </c>
      <c r="JR208">
        <v>2</v>
      </c>
      <c r="JS208">
        <v>3</v>
      </c>
      <c r="JT208">
        <v>3</v>
      </c>
      <c r="JU208">
        <v>2</v>
      </c>
      <c r="JV208">
        <v>3</v>
      </c>
      <c r="JW208">
        <v>3</v>
      </c>
      <c r="JX208">
        <v>2</v>
      </c>
      <c r="JY208">
        <v>2</v>
      </c>
      <c r="JZ208">
        <v>3</v>
      </c>
      <c r="KA208">
        <v>3</v>
      </c>
      <c r="KB208">
        <v>1</v>
      </c>
      <c r="KC208">
        <v>2</v>
      </c>
      <c r="KD208">
        <v>2</v>
      </c>
      <c r="KE208">
        <v>3</v>
      </c>
    </row>
    <row r="209" spans="1:291">
      <c r="A209">
        <v>207</v>
      </c>
      <c r="U209" t="s">
        <v>1523</v>
      </c>
      <c r="V209" t="s">
        <v>1523</v>
      </c>
      <c r="W209" t="s">
        <v>1523</v>
      </c>
      <c r="X209" s="11" t="s">
        <v>1523</v>
      </c>
      <c r="Y209" t="s">
        <v>1523</v>
      </c>
      <c r="Z209" t="s">
        <v>1523</v>
      </c>
      <c r="AA209" t="s">
        <v>1523</v>
      </c>
      <c r="AB209" t="s">
        <v>1523</v>
      </c>
      <c r="AC209" t="s">
        <v>1523</v>
      </c>
      <c r="AD209" t="s">
        <v>1523</v>
      </c>
      <c r="AE209" t="s">
        <v>1523</v>
      </c>
      <c r="AF209" t="s">
        <v>1523</v>
      </c>
      <c r="AG209" s="11" t="s">
        <v>1523</v>
      </c>
      <c r="AH209" t="s">
        <v>1523</v>
      </c>
      <c r="AI209" t="s">
        <v>1523</v>
      </c>
      <c r="AJ209" t="s">
        <v>1523</v>
      </c>
      <c r="AK209" t="s">
        <v>1523</v>
      </c>
      <c r="AL209" t="s">
        <v>1523</v>
      </c>
    </row>
    <row r="210" spans="1:291">
      <c r="A210">
        <v>208</v>
      </c>
      <c r="B210">
        <v>6948557966</v>
      </c>
      <c r="C210">
        <v>175037155</v>
      </c>
      <c r="D210" s="180">
        <v>43385.490034722221</v>
      </c>
      <c r="E210" s="180">
        <v>43385.5003125</v>
      </c>
      <c r="F210" t="s">
        <v>5127</v>
      </c>
      <c r="G210" t="s">
        <v>5128</v>
      </c>
      <c r="H210" t="s">
        <v>2200</v>
      </c>
      <c r="I210" t="s">
        <v>2201</v>
      </c>
      <c r="K210" t="s">
        <v>5129</v>
      </c>
      <c r="L210" t="s">
        <v>2201</v>
      </c>
      <c r="M210" t="s">
        <v>209</v>
      </c>
      <c r="N210" t="s">
        <v>209</v>
      </c>
      <c r="O210" t="s">
        <v>799</v>
      </c>
      <c r="P210" t="s">
        <v>799</v>
      </c>
      <c r="Q210" t="s">
        <v>799</v>
      </c>
      <c r="R210" t="s">
        <v>799</v>
      </c>
      <c r="S210" t="s">
        <v>1887</v>
      </c>
      <c r="T210" t="s">
        <v>209</v>
      </c>
      <c r="U210" t="s">
        <v>1523</v>
      </c>
      <c r="V210" t="s">
        <v>1523</v>
      </c>
      <c r="W210" t="s">
        <v>1523</v>
      </c>
      <c r="X210" s="11" t="s">
        <v>1523</v>
      </c>
      <c r="Y210" t="s">
        <v>1523</v>
      </c>
      <c r="Z210" t="s">
        <v>1523</v>
      </c>
      <c r="AA210" t="s">
        <v>1523</v>
      </c>
      <c r="AB210" t="s">
        <v>1523</v>
      </c>
      <c r="AC210" t="s">
        <v>1523</v>
      </c>
      <c r="AD210" t="s">
        <v>1523</v>
      </c>
      <c r="AE210" t="s">
        <v>1523</v>
      </c>
      <c r="AF210" t="s">
        <v>1523</v>
      </c>
      <c r="AG210" s="288" t="s">
        <v>1523</v>
      </c>
      <c r="AH210" t="s">
        <v>1523</v>
      </c>
      <c r="AI210" t="s">
        <v>1523</v>
      </c>
      <c r="AJ210" t="s">
        <v>1523</v>
      </c>
      <c r="AK210" t="s">
        <v>1523</v>
      </c>
      <c r="AL210" t="s">
        <v>1523</v>
      </c>
      <c r="AV210">
        <v>6</v>
      </c>
      <c r="AW210">
        <v>6</v>
      </c>
      <c r="AX210">
        <v>6</v>
      </c>
      <c r="AY210">
        <v>6</v>
      </c>
      <c r="AZ210">
        <v>6</v>
      </c>
      <c r="BY210">
        <v>4</v>
      </c>
      <c r="BZ210" t="s">
        <v>5130</v>
      </c>
      <c r="FS210">
        <v>-1</v>
      </c>
      <c r="FT210" t="s">
        <v>5131</v>
      </c>
      <c r="HS210">
        <v>4</v>
      </c>
      <c r="HT210">
        <v>3</v>
      </c>
      <c r="HU210">
        <v>2</v>
      </c>
      <c r="HV210">
        <v>3</v>
      </c>
      <c r="HW210">
        <v>3</v>
      </c>
      <c r="HX210">
        <v>2</v>
      </c>
      <c r="HY210">
        <v>2</v>
      </c>
      <c r="HZ210">
        <v>3</v>
      </c>
      <c r="IA210">
        <v>3</v>
      </c>
      <c r="IB210">
        <v>2</v>
      </c>
      <c r="IC210">
        <v>4</v>
      </c>
      <c r="ID210">
        <v>4</v>
      </c>
      <c r="IE210">
        <v>3</v>
      </c>
      <c r="IF210">
        <v>2</v>
      </c>
      <c r="IG210">
        <v>2</v>
      </c>
      <c r="IH210">
        <v>3</v>
      </c>
      <c r="II210">
        <v>2</v>
      </c>
      <c r="IJ210">
        <v>4</v>
      </c>
      <c r="IK210">
        <v>3</v>
      </c>
      <c r="IL210">
        <v>4</v>
      </c>
      <c r="IM210">
        <v>2</v>
      </c>
      <c r="IN210">
        <v>1</v>
      </c>
      <c r="IO210">
        <v>1</v>
      </c>
      <c r="IP210">
        <v>4</v>
      </c>
      <c r="IQ210">
        <v>4</v>
      </c>
      <c r="IR210">
        <v>4</v>
      </c>
      <c r="IS210">
        <v>2</v>
      </c>
      <c r="IT210">
        <v>1</v>
      </c>
      <c r="IU210">
        <v>3</v>
      </c>
      <c r="IV210">
        <v>2</v>
      </c>
      <c r="IW210">
        <v>4</v>
      </c>
      <c r="IX210">
        <v>1</v>
      </c>
      <c r="IY210">
        <v>3</v>
      </c>
      <c r="IZ210">
        <v>4</v>
      </c>
      <c r="JA210">
        <v>2</v>
      </c>
      <c r="JB210">
        <v>2</v>
      </c>
      <c r="JC210">
        <v>2</v>
      </c>
      <c r="JD210">
        <v>3</v>
      </c>
      <c r="JE210">
        <v>4</v>
      </c>
      <c r="JF210">
        <v>2</v>
      </c>
      <c r="JG210">
        <v>4</v>
      </c>
      <c r="JH210">
        <v>4</v>
      </c>
      <c r="JI210">
        <v>2</v>
      </c>
      <c r="JJ210">
        <v>3</v>
      </c>
      <c r="JK210">
        <v>4</v>
      </c>
      <c r="JL210">
        <v>3</v>
      </c>
      <c r="JM210">
        <v>4</v>
      </c>
      <c r="JN210">
        <v>4</v>
      </c>
      <c r="JO210">
        <v>2</v>
      </c>
      <c r="JP210">
        <v>4</v>
      </c>
      <c r="JQ210">
        <v>4</v>
      </c>
      <c r="JR210">
        <v>1</v>
      </c>
      <c r="JS210">
        <v>2</v>
      </c>
      <c r="JT210">
        <v>4</v>
      </c>
      <c r="JU210">
        <v>4</v>
      </c>
      <c r="JV210">
        <v>4</v>
      </c>
      <c r="JW210">
        <v>4</v>
      </c>
      <c r="JX210">
        <v>3</v>
      </c>
      <c r="JY210">
        <v>4</v>
      </c>
      <c r="JZ210">
        <v>4</v>
      </c>
      <c r="KA210">
        <v>4</v>
      </c>
      <c r="KB210">
        <v>3</v>
      </c>
      <c r="KC210">
        <v>3</v>
      </c>
      <c r="KD210">
        <v>2</v>
      </c>
      <c r="KE210">
        <v>4</v>
      </c>
    </row>
    <row r="211" spans="1:291">
      <c r="A211">
        <v>209</v>
      </c>
      <c r="U211" t="s">
        <v>1523</v>
      </c>
      <c r="V211" t="s">
        <v>1523</v>
      </c>
      <c r="W211" t="s">
        <v>1523</v>
      </c>
      <c r="X211" s="11" t="s">
        <v>1523</v>
      </c>
      <c r="Y211" t="s">
        <v>1523</v>
      </c>
      <c r="Z211" t="s">
        <v>1523</v>
      </c>
      <c r="AA211" t="s">
        <v>1523</v>
      </c>
      <c r="AB211" t="s">
        <v>1523</v>
      </c>
      <c r="AC211" t="s">
        <v>1523</v>
      </c>
      <c r="AD211" t="s">
        <v>1523</v>
      </c>
      <c r="AE211" t="s">
        <v>1523</v>
      </c>
      <c r="AF211" t="s">
        <v>1523</v>
      </c>
      <c r="AG211" s="288" t="s">
        <v>1523</v>
      </c>
      <c r="AH211" t="s">
        <v>1523</v>
      </c>
      <c r="AI211" t="s">
        <v>1523</v>
      </c>
      <c r="AJ211" t="s">
        <v>1523</v>
      </c>
      <c r="AK211" t="s">
        <v>1523</v>
      </c>
      <c r="AL211" t="s">
        <v>1523</v>
      </c>
    </row>
    <row r="212" spans="1:291">
      <c r="A212">
        <v>210</v>
      </c>
      <c r="B212">
        <v>6946317182</v>
      </c>
      <c r="C212">
        <v>167139231</v>
      </c>
      <c r="D212" s="180">
        <v>43378.440613425933</v>
      </c>
      <c r="E212" s="180">
        <v>43378.449363425927</v>
      </c>
      <c r="F212" t="s">
        <v>1181</v>
      </c>
      <c r="K212" t="s">
        <v>2215</v>
      </c>
      <c r="L212" t="s">
        <v>2216</v>
      </c>
      <c r="M212" t="s">
        <v>203</v>
      </c>
      <c r="N212" t="s">
        <v>215</v>
      </c>
      <c r="O212" t="s">
        <v>788</v>
      </c>
      <c r="P212" t="s">
        <v>796</v>
      </c>
      <c r="Q212" t="s">
        <v>796</v>
      </c>
      <c r="R212" t="s">
        <v>203</v>
      </c>
      <c r="S212" t="s">
        <v>3875</v>
      </c>
      <c r="T212" t="s">
        <v>203</v>
      </c>
      <c r="U212" t="s">
        <v>1381</v>
      </c>
      <c r="V212" t="s">
        <v>867</v>
      </c>
      <c r="W212" t="s">
        <v>4946</v>
      </c>
      <c r="X212" s="48">
        <v>43296</v>
      </c>
      <c r="Y212">
        <v>60</v>
      </c>
      <c r="Z212" t="s">
        <v>4947</v>
      </c>
      <c r="AA212" t="s">
        <v>839</v>
      </c>
      <c r="AB212" t="s">
        <v>1031</v>
      </c>
      <c r="AC212" t="s">
        <v>215</v>
      </c>
      <c r="AD212" t="s">
        <v>4948</v>
      </c>
      <c r="AE212" t="s">
        <v>867</v>
      </c>
      <c r="AF212" t="s">
        <v>4579</v>
      </c>
      <c r="AG212" s="48">
        <v>43252</v>
      </c>
      <c r="AH212">
        <v>21</v>
      </c>
      <c r="AI212" t="s">
        <v>4949</v>
      </c>
      <c r="AJ212" t="s">
        <v>997</v>
      </c>
      <c r="AK212" t="s">
        <v>1031</v>
      </c>
      <c r="AL212" t="s">
        <v>203</v>
      </c>
      <c r="AV212">
        <v>6</v>
      </c>
      <c r="AW212">
        <v>6</v>
      </c>
      <c r="AX212">
        <v>6</v>
      </c>
      <c r="AY212">
        <v>6</v>
      </c>
      <c r="AZ212">
        <v>2</v>
      </c>
      <c r="DC212">
        <v>-3</v>
      </c>
      <c r="DD212" t="s">
        <v>4950</v>
      </c>
      <c r="DE212">
        <v>2</v>
      </c>
      <c r="DU212">
        <v>-3</v>
      </c>
      <c r="EW212">
        <v>3</v>
      </c>
      <c r="EY212">
        <v>4</v>
      </c>
      <c r="FC212">
        <v>-3</v>
      </c>
      <c r="FE212">
        <v>-2</v>
      </c>
      <c r="FM212">
        <v>-3</v>
      </c>
      <c r="HC212">
        <v>-2</v>
      </c>
      <c r="HS212">
        <v>3</v>
      </c>
      <c r="HT212">
        <v>3</v>
      </c>
      <c r="HU212">
        <v>3</v>
      </c>
      <c r="HV212">
        <v>3</v>
      </c>
      <c r="HW212">
        <v>3</v>
      </c>
      <c r="HX212">
        <v>1</v>
      </c>
      <c r="HY212">
        <v>3</v>
      </c>
      <c r="HZ212">
        <v>1</v>
      </c>
      <c r="IA212">
        <v>1</v>
      </c>
      <c r="IB212">
        <v>3</v>
      </c>
      <c r="IC212">
        <v>3</v>
      </c>
      <c r="ID212">
        <v>3</v>
      </c>
      <c r="IE212">
        <v>2</v>
      </c>
      <c r="IF212">
        <v>2</v>
      </c>
      <c r="IG212">
        <v>1</v>
      </c>
      <c r="IH212">
        <v>3</v>
      </c>
      <c r="II212">
        <v>3</v>
      </c>
      <c r="IJ212">
        <v>3</v>
      </c>
      <c r="IK212">
        <v>1</v>
      </c>
      <c r="IL212">
        <v>3</v>
      </c>
      <c r="IM212">
        <v>2</v>
      </c>
      <c r="IN212">
        <v>3</v>
      </c>
      <c r="IO212">
        <v>1</v>
      </c>
      <c r="IP212">
        <v>4</v>
      </c>
      <c r="IQ212">
        <v>3</v>
      </c>
      <c r="IR212">
        <v>3</v>
      </c>
      <c r="IS212">
        <v>2</v>
      </c>
      <c r="IT212">
        <v>2</v>
      </c>
      <c r="IU212">
        <v>2</v>
      </c>
      <c r="IV212">
        <v>2</v>
      </c>
      <c r="IW212">
        <v>3</v>
      </c>
      <c r="IX212">
        <v>3</v>
      </c>
      <c r="IY212">
        <v>3</v>
      </c>
      <c r="IZ212">
        <v>3</v>
      </c>
      <c r="JA212">
        <v>3</v>
      </c>
      <c r="JB212">
        <v>2</v>
      </c>
      <c r="JC212">
        <v>3</v>
      </c>
      <c r="JD212">
        <v>2</v>
      </c>
      <c r="JE212">
        <v>2</v>
      </c>
      <c r="JF212">
        <v>3</v>
      </c>
      <c r="JG212">
        <v>2</v>
      </c>
      <c r="JH212">
        <v>3</v>
      </c>
      <c r="JI212">
        <v>3</v>
      </c>
      <c r="JJ212">
        <v>2</v>
      </c>
      <c r="JK212">
        <v>2</v>
      </c>
      <c r="JL212">
        <v>1</v>
      </c>
      <c r="JM212">
        <v>3</v>
      </c>
      <c r="JN212">
        <v>1</v>
      </c>
      <c r="JO212">
        <v>1</v>
      </c>
      <c r="JP212">
        <v>3</v>
      </c>
      <c r="JQ212">
        <v>3</v>
      </c>
      <c r="JR212">
        <v>3</v>
      </c>
      <c r="JS212">
        <v>3</v>
      </c>
      <c r="JT212">
        <v>3</v>
      </c>
      <c r="JU212">
        <v>2</v>
      </c>
      <c r="JV212">
        <v>3</v>
      </c>
      <c r="JW212">
        <v>3</v>
      </c>
      <c r="JX212">
        <v>1</v>
      </c>
      <c r="JY212">
        <v>2</v>
      </c>
      <c r="JZ212">
        <v>3</v>
      </c>
      <c r="KA212">
        <v>3</v>
      </c>
      <c r="KB212">
        <v>1</v>
      </c>
      <c r="KC212">
        <v>1</v>
      </c>
      <c r="KD212">
        <v>2</v>
      </c>
      <c r="KE212">
        <v>3</v>
      </c>
    </row>
    <row r="213" spans="1:291">
      <c r="A213">
        <v>211</v>
      </c>
      <c r="B213">
        <v>6946299070</v>
      </c>
      <c r="C213">
        <v>167139231</v>
      </c>
      <c r="D213" s="180">
        <v>43378.378958333327</v>
      </c>
      <c r="E213" s="180">
        <v>43378.386574074073</v>
      </c>
      <c r="F213" t="s">
        <v>1181</v>
      </c>
      <c r="K213" t="s">
        <v>2221</v>
      </c>
      <c r="L213" t="s">
        <v>2222</v>
      </c>
      <c r="M213" t="s">
        <v>209</v>
      </c>
      <c r="N213" t="s">
        <v>209</v>
      </c>
      <c r="O213" t="s">
        <v>4953</v>
      </c>
      <c r="P213" t="s">
        <v>4953</v>
      </c>
      <c r="Q213" t="s">
        <v>4953</v>
      </c>
      <c r="R213" t="s">
        <v>4063</v>
      </c>
      <c r="S213" t="s">
        <v>322</v>
      </c>
      <c r="T213" t="s">
        <v>322</v>
      </c>
      <c r="U213" t="s">
        <v>1523</v>
      </c>
      <c r="V213" t="s">
        <v>1523</v>
      </c>
      <c r="W213" t="s">
        <v>1523</v>
      </c>
      <c r="X213" s="11" t="s">
        <v>1523</v>
      </c>
      <c r="Y213" t="s">
        <v>1523</v>
      </c>
      <c r="Z213" t="s">
        <v>1523</v>
      </c>
      <c r="AA213" t="s">
        <v>1523</v>
      </c>
      <c r="AB213" t="s">
        <v>1523</v>
      </c>
      <c r="AC213" t="s">
        <v>1523</v>
      </c>
      <c r="AD213" t="s">
        <v>1523</v>
      </c>
      <c r="AE213" t="s">
        <v>1523</v>
      </c>
      <c r="AF213" t="s">
        <v>1523</v>
      </c>
      <c r="AG213" s="288" t="s">
        <v>1523</v>
      </c>
      <c r="AH213" t="s">
        <v>1523</v>
      </c>
      <c r="AI213" t="s">
        <v>1523</v>
      </c>
      <c r="AJ213" t="s">
        <v>1523</v>
      </c>
      <c r="AK213" t="s">
        <v>1523</v>
      </c>
      <c r="AL213" t="s">
        <v>1523</v>
      </c>
      <c r="AV213">
        <v>3</v>
      </c>
      <c r="AW213">
        <v>4</v>
      </c>
      <c r="AX213">
        <v>5</v>
      </c>
      <c r="AY213">
        <v>3</v>
      </c>
      <c r="AZ213">
        <v>2</v>
      </c>
      <c r="DI213">
        <v>-2</v>
      </c>
      <c r="HS213">
        <v>1</v>
      </c>
      <c r="HT213">
        <v>1</v>
      </c>
      <c r="HU213">
        <v>3</v>
      </c>
      <c r="HV213">
        <v>2</v>
      </c>
      <c r="HW213">
        <v>3</v>
      </c>
      <c r="HX213">
        <v>1</v>
      </c>
      <c r="HY213">
        <v>1</v>
      </c>
      <c r="HZ213">
        <v>2</v>
      </c>
      <c r="IA213">
        <v>1</v>
      </c>
      <c r="IB213">
        <v>1</v>
      </c>
      <c r="IC213">
        <v>3</v>
      </c>
      <c r="ID213">
        <v>3</v>
      </c>
      <c r="IE213">
        <v>2</v>
      </c>
      <c r="IF213">
        <v>2</v>
      </c>
      <c r="IG213">
        <v>1</v>
      </c>
      <c r="IH213">
        <v>3</v>
      </c>
      <c r="II213">
        <v>1</v>
      </c>
      <c r="IJ213">
        <v>3</v>
      </c>
      <c r="IK213">
        <v>1</v>
      </c>
      <c r="IL213">
        <v>2</v>
      </c>
      <c r="IM213">
        <v>1</v>
      </c>
      <c r="IN213">
        <v>1</v>
      </c>
      <c r="IO213">
        <v>1</v>
      </c>
      <c r="IP213">
        <v>4</v>
      </c>
      <c r="IQ213">
        <v>4</v>
      </c>
      <c r="IR213">
        <v>3</v>
      </c>
      <c r="IS213">
        <v>1</v>
      </c>
      <c r="IT213">
        <v>2</v>
      </c>
      <c r="IU213">
        <v>2</v>
      </c>
      <c r="IV213">
        <v>3</v>
      </c>
      <c r="IW213">
        <v>3</v>
      </c>
      <c r="IX213">
        <v>2</v>
      </c>
      <c r="IY213">
        <v>1</v>
      </c>
      <c r="IZ213">
        <v>1</v>
      </c>
      <c r="JA213">
        <v>3</v>
      </c>
      <c r="JB213">
        <v>2</v>
      </c>
      <c r="JC213">
        <v>3</v>
      </c>
      <c r="JD213">
        <v>3</v>
      </c>
      <c r="JE213">
        <v>1</v>
      </c>
      <c r="JF213">
        <v>3</v>
      </c>
      <c r="JG213">
        <v>2</v>
      </c>
      <c r="JH213">
        <v>2</v>
      </c>
      <c r="JI213">
        <v>2</v>
      </c>
      <c r="JJ213">
        <v>3</v>
      </c>
      <c r="JK213">
        <v>2</v>
      </c>
      <c r="JL213">
        <v>1</v>
      </c>
      <c r="JM213">
        <v>1</v>
      </c>
      <c r="JN213">
        <v>2</v>
      </c>
      <c r="JO213">
        <v>1</v>
      </c>
      <c r="JP213">
        <v>2</v>
      </c>
      <c r="JQ213">
        <v>4</v>
      </c>
      <c r="JR213">
        <v>2</v>
      </c>
      <c r="JS213">
        <v>2</v>
      </c>
      <c r="JT213">
        <v>3</v>
      </c>
      <c r="JU213">
        <v>2</v>
      </c>
      <c r="JV213">
        <v>2</v>
      </c>
      <c r="JW213">
        <v>1</v>
      </c>
      <c r="JX213">
        <v>4</v>
      </c>
      <c r="JY213">
        <v>2</v>
      </c>
      <c r="JZ213">
        <v>1</v>
      </c>
      <c r="KA213">
        <v>1</v>
      </c>
      <c r="KB213">
        <v>1</v>
      </c>
      <c r="KC213">
        <v>1</v>
      </c>
      <c r="KD213">
        <v>1</v>
      </c>
      <c r="KE213">
        <v>3</v>
      </c>
    </row>
    <row r="214" spans="1:291">
      <c r="A214">
        <v>212</v>
      </c>
      <c r="B214">
        <v>6945939956</v>
      </c>
      <c r="C214">
        <v>167139231</v>
      </c>
      <c r="D214" s="180">
        <v>43377.440648148149</v>
      </c>
      <c r="E214" s="180">
        <v>43377.44804398148</v>
      </c>
      <c r="F214" t="s">
        <v>1181</v>
      </c>
      <c r="K214" t="s">
        <v>2226</v>
      </c>
      <c r="L214" t="s">
        <v>4985</v>
      </c>
      <c r="M214" t="s">
        <v>209</v>
      </c>
      <c r="N214" t="s">
        <v>215</v>
      </c>
      <c r="O214" t="s">
        <v>780</v>
      </c>
      <c r="P214" t="s">
        <v>203</v>
      </c>
      <c r="Q214" t="s">
        <v>203</v>
      </c>
      <c r="R214" t="s">
        <v>215</v>
      </c>
      <c r="U214" t="s">
        <v>1523</v>
      </c>
      <c r="V214" t="s">
        <v>1523</v>
      </c>
      <c r="W214" t="s">
        <v>1523</v>
      </c>
      <c r="X214" s="11" t="s">
        <v>1523</v>
      </c>
      <c r="Y214" t="s">
        <v>1523</v>
      </c>
      <c r="Z214" t="s">
        <v>1523</v>
      </c>
      <c r="AA214" t="s">
        <v>1523</v>
      </c>
      <c r="AB214" t="s">
        <v>1523</v>
      </c>
      <c r="AC214" t="s">
        <v>1523</v>
      </c>
      <c r="AD214" t="s">
        <v>1523</v>
      </c>
      <c r="AE214" t="s">
        <v>1523</v>
      </c>
      <c r="AF214" t="s">
        <v>1523</v>
      </c>
      <c r="AG214" s="288" t="s">
        <v>1523</v>
      </c>
      <c r="AH214" t="s">
        <v>1523</v>
      </c>
      <c r="AI214" t="s">
        <v>1523</v>
      </c>
      <c r="AJ214" t="s">
        <v>1523</v>
      </c>
      <c r="AK214" t="s">
        <v>1523</v>
      </c>
      <c r="AL214" t="s">
        <v>1523</v>
      </c>
      <c r="AV214">
        <v>6</v>
      </c>
      <c r="AW214">
        <v>6</v>
      </c>
      <c r="AX214">
        <v>6</v>
      </c>
      <c r="AY214">
        <v>6</v>
      </c>
      <c r="AZ214">
        <v>3</v>
      </c>
      <c r="GS214">
        <v>2</v>
      </c>
      <c r="HS214">
        <v>1</v>
      </c>
      <c r="HT214">
        <v>1</v>
      </c>
      <c r="HU214">
        <v>3</v>
      </c>
      <c r="HV214">
        <v>2</v>
      </c>
      <c r="HW214">
        <v>3</v>
      </c>
      <c r="HX214">
        <v>1</v>
      </c>
      <c r="HY214">
        <v>1</v>
      </c>
      <c r="HZ214">
        <v>1</v>
      </c>
      <c r="IA214">
        <v>4</v>
      </c>
      <c r="IB214">
        <v>1</v>
      </c>
      <c r="IC214">
        <v>4</v>
      </c>
      <c r="ID214">
        <v>4</v>
      </c>
      <c r="IE214">
        <v>4</v>
      </c>
      <c r="IF214">
        <v>4</v>
      </c>
      <c r="IG214">
        <v>2</v>
      </c>
      <c r="IH214">
        <v>3</v>
      </c>
      <c r="II214">
        <v>3</v>
      </c>
      <c r="IJ214">
        <v>2</v>
      </c>
      <c r="IK214">
        <v>3</v>
      </c>
      <c r="IL214">
        <v>3</v>
      </c>
      <c r="IM214">
        <v>1</v>
      </c>
      <c r="IN214">
        <v>1</v>
      </c>
      <c r="IO214">
        <v>1</v>
      </c>
      <c r="IP214">
        <v>4</v>
      </c>
      <c r="IQ214">
        <v>4</v>
      </c>
      <c r="IR214">
        <v>4</v>
      </c>
      <c r="IS214">
        <v>2</v>
      </c>
      <c r="IT214">
        <v>2</v>
      </c>
      <c r="IU214">
        <v>1</v>
      </c>
      <c r="IV214">
        <v>2</v>
      </c>
      <c r="IW214">
        <v>4</v>
      </c>
      <c r="IX214">
        <v>3</v>
      </c>
      <c r="IY214">
        <v>3</v>
      </c>
      <c r="IZ214">
        <v>2</v>
      </c>
      <c r="JA214">
        <v>4</v>
      </c>
      <c r="JB214">
        <v>3</v>
      </c>
      <c r="JC214">
        <v>3</v>
      </c>
      <c r="JD214">
        <v>3</v>
      </c>
      <c r="JE214">
        <v>2</v>
      </c>
      <c r="JF214">
        <v>2</v>
      </c>
      <c r="JG214">
        <v>3</v>
      </c>
      <c r="JH214">
        <v>3</v>
      </c>
      <c r="JI214">
        <v>2</v>
      </c>
      <c r="JJ214">
        <v>4</v>
      </c>
      <c r="JK214">
        <v>2</v>
      </c>
      <c r="JL214">
        <v>2</v>
      </c>
      <c r="JM214">
        <v>1</v>
      </c>
      <c r="JN214">
        <v>1</v>
      </c>
      <c r="JO214">
        <v>3</v>
      </c>
      <c r="JP214">
        <v>2</v>
      </c>
      <c r="JQ214">
        <v>4</v>
      </c>
      <c r="JR214">
        <v>4</v>
      </c>
      <c r="JS214">
        <v>3</v>
      </c>
      <c r="JT214">
        <v>3</v>
      </c>
      <c r="JU214">
        <v>3</v>
      </c>
      <c r="JV214">
        <v>1</v>
      </c>
      <c r="JW214">
        <v>1</v>
      </c>
      <c r="JX214">
        <v>1</v>
      </c>
      <c r="JY214">
        <v>1</v>
      </c>
      <c r="JZ214">
        <v>1</v>
      </c>
      <c r="KA214">
        <v>1</v>
      </c>
      <c r="KB214">
        <v>1</v>
      </c>
      <c r="KC214">
        <v>3</v>
      </c>
      <c r="KD214">
        <v>1</v>
      </c>
      <c r="KE214">
        <v>4</v>
      </c>
    </row>
    <row r="215" spans="1:291">
      <c r="A215">
        <v>213</v>
      </c>
      <c r="U215" t="s">
        <v>1523</v>
      </c>
      <c r="V215" t="s">
        <v>1523</v>
      </c>
      <c r="W215" t="s">
        <v>1523</v>
      </c>
      <c r="X215" s="11" t="s">
        <v>1523</v>
      </c>
      <c r="Y215" t="s">
        <v>1523</v>
      </c>
      <c r="Z215" t="s">
        <v>1523</v>
      </c>
      <c r="AA215" t="s">
        <v>1523</v>
      </c>
      <c r="AB215" t="s">
        <v>1523</v>
      </c>
      <c r="AC215" t="s">
        <v>1523</v>
      </c>
      <c r="AD215" t="s">
        <v>1523</v>
      </c>
      <c r="AE215" t="s">
        <v>1523</v>
      </c>
      <c r="AF215" t="s">
        <v>1523</v>
      </c>
      <c r="AG215" s="288" t="s">
        <v>1523</v>
      </c>
      <c r="AH215" t="s">
        <v>1523</v>
      </c>
      <c r="AI215" t="s">
        <v>1523</v>
      </c>
      <c r="AJ215" t="s">
        <v>1523</v>
      </c>
      <c r="AK215" t="s">
        <v>1523</v>
      </c>
      <c r="AL215" t="s">
        <v>1523</v>
      </c>
    </row>
    <row r="216" spans="1:291">
      <c r="A216">
        <v>214</v>
      </c>
      <c r="B216">
        <v>6946299079</v>
      </c>
      <c r="C216">
        <v>167139231</v>
      </c>
      <c r="D216" s="180">
        <v>43378.378182870372</v>
      </c>
      <c r="E216" s="180">
        <v>43378.386504629627</v>
      </c>
      <c r="F216" t="s">
        <v>1181</v>
      </c>
      <c r="K216" t="s">
        <v>392</v>
      </c>
      <c r="L216" t="s">
        <v>2234</v>
      </c>
      <c r="M216" t="s">
        <v>209</v>
      </c>
      <c r="N216" t="s">
        <v>215</v>
      </c>
      <c r="O216" t="s">
        <v>788</v>
      </c>
      <c r="P216" t="s">
        <v>788</v>
      </c>
      <c r="Q216" t="s">
        <v>975</v>
      </c>
      <c r="R216" t="s">
        <v>215</v>
      </c>
      <c r="S216" t="s">
        <v>4960</v>
      </c>
      <c r="T216" t="s">
        <v>4961</v>
      </c>
      <c r="U216" t="s">
        <v>4962</v>
      </c>
      <c r="V216" t="s">
        <v>995</v>
      </c>
      <c r="W216" t="s">
        <v>4963</v>
      </c>
      <c r="X216" s="48">
        <v>43224</v>
      </c>
      <c r="Y216">
        <v>250</v>
      </c>
      <c r="Z216" t="s">
        <v>4964</v>
      </c>
      <c r="AA216" t="s">
        <v>3386</v>
      </c>
      <c r="AB216" t="s">
        <v>1890</v>
      </c>
      <c r="AC216" t="s">
        <v>4965</v>
      </c>
      <c r="AD216" t="s">
        <v>1523</v>
      </c>
      <c r="AE216" t="s">
        <v>1523</v>
      </c>
      <c r="AF216" t="s">
        <v>1523</v>
      </c>
      <c r="AG216" s="288" t="s">
        <v>1523</v>
      </c>
      <c r="AH216" t="s">
        <v>1523</v>
      </c>
      <c r="AI216" t="s">
        <v>1523</v>
      </c>
      <c r="AJ216" t="s">
        <v>1523</v>
      </c>
      <c r="AK216" t="s">
        <v>1523</v>
      </c>
      <c r="AL216" t="s">
        <v>1523</v>
      </c>
      <c r="AV216">
        <v>3</v>
      </c>
      <c r="AW216">
        <v>3</v>
      </c>
      <c r="AX216">
        <v>3</v>
      </c>
      <c r="AY216">
        <v>2</v>
      </c>
      <c r="AZ216">
        <v>2</v>
      </c>
      <c r="CI216">
        <v>-3</v>
      </c>
      <c r="CJ216" t="s">
        <v>4966</v>
      </c>
      <c r="CK216">
        <v>-3</v>
      </c>
      <c r="CL216" t="s">
        <v>4967</v>
      </c>
      <c r="DI216">
        <v>-3</v>
      </c>
      <c r="DJ216" t="s">
        <v>4968</v>
      </c>
      <c r="EO216">
        <v>-3</v>
      </c>
      <c r="EP216" t="s">
        <v>4007</v>
      </c>
      <c r="HS216">
        <v>2</v>
      </c>
      <c r="HT216">
        <v>2</v>
      </c>
      <c r="HU216">
        <v>3</v>
      </c>
      <c r="HV216">
        <v>4</v>
      </c>
      <c r="HW216">
        <v>4</v>
      </c>
      <c r="HX216">
        <v>2</v>
      </c>
      <c r="HY216">
        <v>1</v>
      </c>
      <c r="HZ216">
        <v>2</v>
      </c>
      <c r="IA216">
        <v>1</v>
      </c>
      <c r="IB216">
        <v>2</v>
      </c>
      <c r="IC216">
        <v>4</v>
      </c>
      <c r="ID216">
        <v>4</v>
      </c>
      <c r="IE216">
        <v>2</v>
      </c>
      <c r="IF216">
        <v>2</v>
      </c>
      <c r="IG216">
        <v>3</v>
      </c>
      <c r="IH216">
        <v>3</v>
      </c>
      <c r="II216">
        <v>2</v>
      </c>
      <c r="IJ216">
        <v>4</v>
      </c>
      <c r="IK216">
        <v>2</v>
      </c>
      <c r="IL216">
        <v>4</v>
      </c>
      <c r="IM216">
        <v>3</v>
      </c>
      <c r="IN216">
        <v>3</v>
      </c>
      <c r="IO216">
        <v>2</v>
      </c>
      <c r="IP216">
        <v>4</v>
      </c>
      <c r="IQ216">
        <v>3</v>
      </c>
      <c r="IR216">
        <v>3</v>
      </c>
      <c r="IS216">
        <v>1</v>
      </c>
      <c r="IT216">
        <v>2</v>
      </c>
      <c r="IU216">
        <v>4</v>
      </c>
      <c r="IV216">
        <v>3</v>
      </c>
      <c r="IW216">
        <v>4</v>
      </c>
      <c r="IX216">
        <v>3</v>
      </c>
      <c r="IY216">
        <v>4</v>
      </c>
      <c r="IZ216">
        <v>4</v>
      </c>
      <c r="JA216">
        <v>3</v>
      </c>
      <c r="JB216">
        <v>3</v>
      </c>
      <c r="JC216">
        <v>3</v>
      </c>
      <c r="JD216">
        <v>2</v>
      </c>
      <c r="JE216">
        <v>3</v>
      </c>
      <c r="JF216">
        <v>2</v>
      </c>
      <c r="JG216">
        <v>4</v>
      </c>
      <c r="JH216">
        <v>3</v>
      </c>
      <c r="JI216">
        <v>3</v>
      </c>
      <c r="JJ216">
        <v>1</v>
      </c>
      <c r="JK216">
        <v>3</v>
      </c>
      <c r="JL216">
        <v>1</v>
      </c>
      <c r="JM216">
        <v>2</v>
      </c>
      <c r="JN216">
        <v>2</v>
      </c>
      <c r="JO216">
        <v>3</v>
      </c>
      <c r="JP216">
        <v>4</v>
      </c>
      <c r="JQ216">
        <v>4</v>
      </c>
      <c r="JR216">
        <v>1</v>
      </c>
      <c r="JS216">
        <v>2</v>
      </c>
      <c r="JT216">
        <v>4</v>
      </c>
      <c r="JU216">
        <v>3</v>
      </c>
      <c r="JV216">
        <v>3</v>
      </c>
      <c r="JW216">
        <v>3</v>
      </c>
      <c r="JX216">
        <v>1</v>
      </c>
      <c r="JY216">
        <v>2</v>
      </c>
      <c r="JZ216">
        <v>4</v>
      </c>
      <c r="KA216">
        <v>4</v>
      </c>
      <c r="KB216">
        <v>2</v>
      </c>
      <c r="KC216">
        <v>2</v>
      </c>
      <c r="KD216">
        <v>3</v>
      </c>
      <c r="KE216">
        <v>4</v>
      </c>
    </row>
    <row r="217" spans="1:291">
      <c r="A217">
        <v>215</v>
      </c>
      <c r="B217">
        <v>6946298792</v>
      </c>
      <c r="C217">
        <v>167139231</v>
      </c>
      <c r="D217" s="180">
        <v>43378.37835648148</v>
      </c>
      <c r="E217" s="180">
        <v>43378.384884259263</v>
      </c>
      <c r="F217" t="s">
        <v>1181</v>
      </c>
      <c r="K217" t="s">
        <v>4971</v>
      </c>
      <c r="L217" t="s">
        <v>2240</v>
      </c>
      <c r="M217" t="s">
        <v>203</v>
      </c>
      <c r="N217" t="s">
        <v>203</v>
      </c>
      <c r="O217" t="s">
        <v>203</v>
      </c>
      <c r="P217" t="s">
        <v>203</v>
      </c>
      <c r="Q217" t="s">
        <v>203</v>
      </c>
      <c r="R217" t="s">
        <v>203</v>
      </c>
      <c r="S217" t="s">
        <v>203</v>
      </c>
      <c r="T217" t="s">
        <v>203</v>
      </c>
      <c r="U217" t="s">
        <v>1523</v>
      </c>
      <c r="V217" t="s">
        <v>1523</v>
      </c>
      <c r="W217" t="s">
        <v>1523</v>
      </c>
      <c r="X217" s="11" t="s">
        <v>1523</v>
      </c>
      <c r="Y217" t="s">
        <v>1523</v>
      </c>
      <c r="Z217" t="s">
        <v>1523</v>
      </c>
      <c r="AA217" t="s">
        <v>1523</v>
      </c>
      <c r="AB217" t="s">
        <v>1523</v>
      </c>
      <c r="AC217" t="s">
        <v>1523</v>
      </c>
      <c r="AD217" t="s">
        <v>1523</v>
      </c>
      <c r="AE217" t="s">
        <v>1523</v>
      </c>
      <c r="AF217" t="s">
        <v>1523</v>
      </c>
      <c r="AG217" s="288" t="s">
        <v>1523</v>
      </c>
      <c r="AH217" t="s">
        <v>1523</v>
      </c>
      <c r="AI217" t="s">
        <v>1523</v>
      </c>
      <c r="AJ217" t="s">
        <v>1523</v>
      </c>
      <c r="AK217" t="s">
        <v>1523</v>
      </c>
      <c r="AL217" t="s">
        <v>1523</v>
      </c>
      <c r="AV217">
        <v>5</v>
      </c>
      <c r="AW217">
        <v>5</v>
      </c>
      <c r="AX217">
        <v>5</v>
      </c>
      <c r="AY217">
        <v>5</v>
      </c>
      <c r="AZ217">
        <v>4</v>
      </c>
      <c r="HS217">
        <v>2</v>
      </c>
      <c r="HT217">
        <v>1</v>
      </c>
      <c r="HU217">
        <v>4</v>
      </c>
      <c r="HV217">
        <v>3</v>
      </c>
      <c r="HW217">
        <v>4</v>
      </c>
      <c r="HX217">
        <v>2</v>
      </c>
      <c r="HY217">
        <v>2</v>
      </c>
      <c r="HZ217">
        <v>3</v>
      </c>
      <c r="IA217">
        <v>1</v>
      </c>
      <c r="IB217">
        <v>2</v>
      </c>
      <c r="IC217">
        <v>4</v>
      </c>
      <c r="ID217">
        <v>4</v>
      </c>
      <c r="IE217">
        <v>3</v>
      </c>
      <c r="IF217">
        <v>2</v>
      </c>
      <c r="IG217">
        <v>2</v>
      </c>
      <c r="IH217">
        <v>3</v>
      </c>
      <c r="II217">
        <v>2</v>
      </c>
      <c r="IJ217">
        <v>3</v>
      </c>
      <c r="IK217">
        <v>1</v>
      </c>
      <c r="IL217">
        <v>3</v>
      </c>
      <c r="IM217">
        <v>1</v>
      </c>
      <c r="IN217">
        <v>3</v>
      </c>
      <c r="IO217">
        <v>3</v>
      </c>
      <c r="IP217">
        <v>4</v>
      </c>
      <c r="IQ217">
        <v>3</v>
      </c>
      <c r="IR217">
        <v>3</v>
      </c>
      <c r="IS217">
        <v>2</v>
      </c>
      <c r="IT217">
        <v>1</v>
      </c>
      <c r="IU217">
        <v>2</v>
      </c>
      <c r="IV217">
        <v>3</v>
      </c>
      <c r="IW217">
        <v>4</v>
      </c>
      <c r="IX217">
        <v>2</v>
      </c>
      <c r="IY217">
        <v>1</v>
      </c>
      <c r="IZ217">
        <v>1</v>
      </c>
      <c r="JA217">
        <v>3</v>
      </c>
      <c r="JB217">
        <v>4</v>
      </c>
      <c r="JC217">
        <v>3</v>
      </c>
      <c r="JD217">
        <v>2</v>
      </c>
      <c r="JE217">
        <v>3</v>
      </c>
      <c r="JF217">
        <v>1</v>
      </c>
      <c r="JG217">
        <v>4</v>
      </c>
      <c r="JH217">
        <v>4</v>
      </c>
      <c r="JI217">
        <v>2</v>
      </c>
      <c r="JJ217">
        <v>3</v>
      </c>
      <c r="JK217">
        <v>3</v>
      </c>
      <c r="JL217">
        <v>4</v>
      </c>
      <c r="JM217">
        <v>2</v>
      </c>
      <c r="JN217">
        <v>3</v>
      </c>
      <c r="JO217">
        <v>2</v>
      </c>
      <c r="JP217">
        <v>2</v>
      </c>
      <c r="JQ217">
        <v>3</v>
      </c>
      <c r="JR217">
        <v>2</v>
      </c>
      <c r="JS217">
        <v>2</v>
      </c>
      <c r="JT217">
        <v>4</v>
      </c>
      <c r="JU217">
        <v>3</v>
      </c>
      <c r="JV217">
        <v>2</v>
      </c>
      <c r="JW217">
        <v>1</v>
      </c>
      <c r="JX217">
        <v>3</v>
      </c>
      <c r="JY217">
        <v>3</v>
      </c>
      <c r="JZ217">
        <v>1</v>
      </c>
      <c r="KA217">
        <v>2</v>
      </c>
      <c r="KB217">
        <v>2</v>
      </c>
      <c r="KC217">
        <v>3</v>
      </c>
      <c r="KD217">
        <v>1</v>
      </c>
      <c r="KE217">
        <v>4</v>
      </c>
    </row>
    <row r="218" spans="1:291">
      <c r="A218">
        <v>216</v>
      </c>
      <c r="U218" t="s">
        <v>1523</v>
      </c>
      <c r="V218" t="s">
        <v>1523</v>
      </c>
      <c r="W218" t="s">
        <v>1523</v>
      </c>
      <c r="X218" s="11" t="s">
        <v>1523</v>
      </c>
      <c r="Y218" t="s">
        <v>1523</v>
      </c>
      <c r="Z218" t="s">
        <v>1523</v>
      </c>
      <c r="AA218" t="s">
        <v>1523</v>
      </c>
      <c r="AB218" t="s">
        <v>1523</v>
      </c>
      <c r="AC218" t="s">
        <v>1523</v>
      </c>
      <c r="AD218" t="s">
        <v>1523</v>
      </c>
      <c r="AE218" t="s">
        <v>1523</v>
      </c>
      <c r="AF218" t="s">
        <v>1523</v>
      </c>
      <c r="AG218" s="288" t="s">
        <v>1523</v>
      </c>
      <c r="AH218" t="s">
        <v>1523</v>
      </c>
      <c r="AI218" t="s">
        <v>1523</v>
      </c>
      <c r="AJ218" t="s">
        <v>1523</v>
      </c>
      <c r="AK218" t="s">
        <v>1523</v>
      </c>
      <c r="AL218" t="s">
        <v>1523</v>
      </c>
    </row>
    <row r="219" spans="1:291">
      <c r="A219">
        <v>217</v>
      </c>
      <c r="B219">
        <v>6945939626</v>
      </c>
      <c r="C219">
        <v>167139231</v>
      </c>
      <c r="D219" s="180">
        <v>43377.440462962957</v>
      </c>
      <c r="E219" s="180">
        <v>43377.449641203697</v>
      </c>
      <c r="F219" t="s">
        <v>1181</v>
      </c>
      <c r="K219" t="s">
        <v>571</v>
      </c>
      <c r="L219" t="s">
        <v>1525</v>
      </c>
      <c r="M219" t="s">
        <v>325</v>
      </c>
      <c r="N219" t="s">
        <v>209</v>
      </c>
      <c r="O219" t="s">
        <v>974</v>
      </c>
      <c r="P219" t="s">
        <v>974</v>
      </c>
      <c r="Q219" t="s">
        <v>974</v>
      </c>
      <c r="R219" t="s">
        <v>209</v>
      </c>
      <c r="U219" t="s">
        <v>1523</v>
      </c>
      <c r="V219" t="s">
        <v>1523</v>
      </c>
      <c r="W219" t="s">
        <v>1523</v>
      </c>
      <c r="X219" s="11" t="s">
        <v>1523</v>
      </c>
      <c r="Y219" t="s">
        <v>1523</v>
      </c>
      <c r="Z219" t="s">
        <v>1523</v>
      </c>
      <c r="AA219" t="s">
        <v>1523</v>
      </c>
      <c r="AB219" t="s">
        <v>1523</v>
      </c>
      <c r="AC219" t="s">
        <v>1523</v>
      </c>
      <c r="AD219" t="s">
        <v>1523</v>
      </c>
      <c r="AE219" t="s">
        <v>1523</v>
      </c>
      <c r="AF219" t="s">
        <v>1523</v>
      </c>
      <c r="AG219" s="288" t="s">
        <v>1523</v>
      </c>
      <c r="AH219" t="s">
        <v>1523</v>
      </c>
      <c r="AI219" t="s">
        <v>1523</v>
      </c>
      <c r="AJ219" t="s">
        <v>1523</v>
      </c>
      <c r="AK219" t="s">
        <v>1523</v>
      </c>
      <c r="AL219" t="s">
        <v>1523</v>
      </c>
      <c r="AV219">
        <v>2</v>
      </c>
      <c r="AW219">
        <v>2</v>
      </c>
      <c r="AX219">
        <v>2</v>
      </c>
      <c r="AY219">
        <v>3</v>
      </c>
      <c r="AZ219">
        <v>1</v>
      </c>
      <c r="BE219">
        <v>-4</v>
      </c>
      <c r="BF219" t="s">
        <v>5019</v>
      </c>
      <c r="DG219">
        <v>-4</v>
      </c>
      <c r="DH219" t="s">
        <v>5020</v>
      </c>
      <c r="DI219">
        <v>-4</v>
      </c>
      <c r="DJ219" t="s">
        <v>5021</v>
      </c>
      <c r="FA219">
        <v>-4</v>
      </c>
      <c r="FI219">
        <v>1</v>
      </c>
      <c r="FJ219" t="s">
        <v>5022</v>
      </c>
      <c r="HS219">
        <v>2</v>
      </c>
      <c r="HT219">
        <v>4</v>
      </c>
      <c r="HU219">
        <v>2</v>
      </c>
      <c r="HV219">
        <v>4</v>
      </c>
      <c r="HW219">
        <v>2</v>
      </c>
      <c r="HX219">
        <v>4</v>
      </c>
      <c r="HY219">
        <v>4</v>
      </c>
      <c r="HZ219">
        <v>2</v>
      </c>
      <c r="IA219">
        <v>2</v>
      </c>
      <c r="IB219">
        <v>4</v>
      </c>
      <c r="IC219">
        <v>2</v>
      </c>
      <c r="ID219">
        <v>2</v>
      </c>
      <c r="IE219">
        <v>2</v>
      </c>
      <c r="IF219">
        <v>3</v>
      </c>
      <c r="IG219">
        <v>2</v>
      </c>
      <c r="IH219">
        <v>3</v>
      </c>
      <c r="II219">
        <v>4</v>
      </c>
      <c r="IJ219">
        <v>4</v>
      </c>
      <c r="IK219">
        <v>3</v>
      </c>
      <c r="IL219">
        <v>2</v>
      </c>
      <c r="IM219">
        <v>4</v>
      </c>
      <c r="IN219">
        <v>1</v>
      </c>
      <c r="IO219">
        <v>1</v>
      </c>
      <c r="IP219">
        <v>4</v>
      </c>
      <c r="IQ219">
        <v>2</v>
      </c>
      <c r="IR219">
        <v>2</v>
      </c>
      <c r="IS219">
        <v>1</v>
      </c>
      <c r="IT219">
        <v>1</v>
      </c>
      <c r="IU219">
        <v>4</v>
      </c>
      <c r="IV219">
        <v>2</v>
      </c>
      <c r="IW219">
        <v>2</v>
      </c>
      <c r="IX219">
        <v>2</v>
      </c>
      <c r="IY219">
        <v>4</v>
      </c>
      <c r="IZ219">
        <v>4</v>
      </c>
      <c r="JA219">
        <v>2</v>
      </c>
      <c r="JB219">
        <v>2</v>
      </c>
      <c r="JC219">
        <v>3</v>
      </c>
      <c r="JD219">
        <v>1</v>
      </c>
      <c r="JE219">
        <v>3</v>
      </c>
      <c r="JF219">
        <v>4</v>
      </c>
      <c r="JG219">
        <v>2</v>
      </c>
      <c r="JH219">
        <v>3</v>
      </c>
      <c r="JI219">
        <v>4</v>
      </c>
      <c r="JJ219">
        <v>1</v>
      </c>
      <c r="JK219">
        <v>2</v>
      </c>
      <c r="JL219">
        <v>1</v>
      </c>
      <c r="JM219">
        <v>4</v>
      </c>
      <c r="JN219">
        <v>3</v>
      </c>
      <c r="JO219">
        <v>2</v>
      </c>
      <c r="JP219">
        <v>4</v>
      </c>
      <c r="JQ219">
        <v>1</v>
      </c>
      <c r="JR219">
        <v>3</v>
      </c>
      <c r="JS219">
        <v>1</v>
      </c>
      <c r="JT219">
        <v>2</v>
      </c>
      <c r="JU219">
        <v>3</v>
      </c>
      <c r="JV219">
        <v>4</v>
      </c>
      <c r="JW219">
        <v>4</v>
      </c>
      <c r="JX219">
        <v>3</v>
      </c>
      <c r="JY219">
        <v>2</v>
      </c>
      <c r="JZ219">
        <v>4</v>
      </c>
      <c r="KA219">
        <v>4</v>
      </c>
      <c r="KB219">
        <v>4</v>
      </c>
      <c r="KC219">
        <v>4</v>
      </c>
      <c r="KD219">
        <v>4</v>
      </c>
      <c r="KE219">
        <v>2</v>
      </c>
    </row>
    <row r="220" spans="1:291">
      <c r="A220">
        <v>218</v>
      </c>
      <c r="B220">
        <v>6945920097</v>
      </c>
      <c r="C220">
        <v>167139231</v>
      </c>
      <c r="D220" s="180">
        <v>43377.378854166673</v>
      </c>
      <c r="E220" s="180">
        <v>43377.385995370372</v>
      </c>
      <c r="F220" t="s">
        <v>1181</v>
      </c>
      <c r="K220" t="s">
        <v>2256</v>
      </c>
      <c r="L220" t="s">
        <v>1538</v>
      </c>
      <c r="M220" t="s">
        <v>209</v>
      </c>
      <c r="N220" t="s">
        <v>209</v>
      </c>
      <c r="O220" t="s">
        <v>1037</v>
      </c>
      <c r="P220" t="s">
        <v>1037</v>
      </c>
      <c r="Q220" t="s">
        <v>1037</v>
      </c>
      <c r="R220" t="s">
        <v>209</v>
      </c>
      <c r="S220" t="s">
        <v>209</v>
      </c>
      <c r="T220" t="s">
        <v>5033</v>
      </c>
      <c r="U220" t="s">
        <v>2968</v>
      </c>
      <c r="V220" t="s">
        <v>3124</v>
      </c>
      <c r="W220" t="s">
        <v>5034</v>
      </c>
      <c r="X220" s="48">
        <v>43193</v>
      </c>
      <c r="Y220">
        <v>95</v>
      </c>
      <c r="Z220" t="s">
        <v>998</v>
      </c>
      <c r="AA220" t="s">
        <v>5035</v>
      </c>
      <c r="AB220" t="s">
        <v>1139</v>
      </c>
      <c r="AC220" t="s">
        <v>215</v>
      </c>
      <c r="AD220" t="s">
        <v>1523</v>
      </c>
      <c r="AE220" t="s">
        <v>1523</v>
      </c>
      <c r="AF220" t="s">
        <v>1523</v>
      </c>
      <c r="AG220" s="288" t="s">
        <v>1523</v>
      </c>
      <c r="AH220" t="s">
        <v>1523</v>
      </c>
      <c r="AI220" t="s">
        <v>1523</v>
      </c>
      <c r="AJ220" t="s">
        <v>1523</v>
      </c>
      <c r="AK220" t="s">
        <v>1523</v>
      </c>
      <c r="AL220" t="s">
        <v>1523</v>
      </c>
      <c r="AV220">
        <v>5</v>
      </c>
      <c r="AW220">
        <v>5</v>
      </c>
      <c r="AX220">
        <v>5</v>
      </c>
      <c r="AY220">
        <v>5</v>
      </c>
      <c r="AZ220">
        <v>1</v>
      </c>
      <c r="GS220">
        <v>1</v>
      </c>
      <c r="GT220" t="s">
        <v>5036</v>
      </c>
      <c r="HC220">
        <v>-2</v>
      </c>
      <c r="HD220" t="s">
        <v>5037</v>
      </c>
      <c r="HS220">
        <v>2</v>
      </c>
      <c r="HT220">
        <v>3</v>
      </c>
      <c r="HU220">
        <v>3</v>
      </c>
      <c r="HV220">
        <v>3</v>
      </c>
      <c r="HW220">
        <v>3</v>
      </c>
      <c r="HX220">
        <v>2</v>
      </c>
      <c r="HY220">
        <v>3</v>
      </c>
      <c r="HZ220">
        <v>3</v>
      </c>
      <c r="IA220">
        <v>1</v>
      </c>
      <c r="IB220">
        <v>3</v>
      </c>
      <c r="IC220">
        <v>3</v>
      </c>
      <c r="ID220">
        <v>3</v>
      </c>
      <c r="IE220">
        <v>3</v>
      </c>
      <c r="IF220">
        <v>3</v>
      </c>
      <c r="IG220">
        <v>3</v>
      </c>
      <c r="IH220">
        <v>3</v>
      </c>
      <c r="II220">
        <v>2</v>
      </c>
      <c r="IJ220">
        <v>2</v>
      </c>
      <c r="IK220">
        <v>1</v>
      </c>
      <c r="IL220">
        <v>3</v>
      </c>
      <c r="IM220">
        <v>1</v>
      </c>
      <c r="IN220">
        <v>3</v>
      </c>
      <c r="IO220">
        <v>3</v>
      </c>
      <c r="IP220">
        <v>4</v>
      </c>
      <c r="IQ220">
        <v>3</v>
      </c>
      <c r="IR220">
        <v>3</v>
      </c>
      <c r="IS220">
        <v>4</v>
      </c>
      <c r="IT220">
        <v>4</v>
      </c>
      <c r="IU220">
        <v>3</v>
      </c>
      <c r="IV220">
        <v>3</v>
      </c>
      <c r="IW220">
        <v>4</v>
      </c>
      <c r="IX220">
        <v>4</v>
      </c>
      <c r="IY220">
        <v>2</v>
      </c>
      <c r="IZ220">
        <v>3</v>
      </c>
      <c r="JA220">
        <v>4</v>
      </c>
      <c r="JB220">
        <v>2</v>
      </c>
      <c r="JC220">
        <v>2</v>
      </c>
      <c r="JD220">
        <v>4</v>
      </c>
      <c r="JE220">
        <v>1</v>
      </c>
      <c r="JF220">
        <v>4</v>
      </c>
      <c r="JG220">
        <v>4</v>
      </c>
      <c r="JH220">
        <v>4</v>
      </c>
      <c r="JI220">
        <v>4</v>
      </c>
      <c r="JJ220">
        <v>4</v>
      </c>
      <c r="JK220">
        <v>1</v>
      </c>
      <c r="JL220">
        <v>1</v>
      </c>
      <c r="JM220">
        <v>2</v>
      </c>
      <c r="JN220">
        <v>1</v>
      </c>
      <c r="JO220">
        <v>3</v>
      </c>
      <c r="JP220">
        <v>3</v>
      </c>
      <c r="JQ220">
        <v>4</v>
      </c>
      <c r="JR220">
        <v>2</v>
      </c>
      <c r="JS220">
        <v>3</v>
      </c>
      <c r="JT220">
        <v>3</v>
      </c>
      <c r="JU220">
        <v>2</v>
      </c>
      <c r="JV220">
        <v>3</v>
      </c>
      <c r="JW220">
        <v>3</v>
      </c>
      <c r="JX220">
        <v>1</v>
      </c>
      <c r="JY220">
        <v>1</v>
      </c>
      <c r="JZ220">
        <v>2</v>
      </c>
      <c r="KA220">
        <v>3</v>
      </c>
      <c r="KB220">
        <v>2</v>
      </c>
      <c r="KC220">
        <v>3</v>
      </c>
      <c r="KD220">
        <v>3</v>
      </c>
      <c r="KE220">
        <v>3</v>
      </c>
    </row>
    <row r="221" spans="1:291">
      <c r="A221">
        <v>219</v>
      </c>
      <c r="B221">
        <v>6945920067</v>
      </c>
      <c r="C221">
        <v>167139231</v>
      </c>
      <c r="D221" s="180">
        <v>43377.379027777781</v>
      </c>
      <c r="E221" s="180">
        <v>43377.386736111112</v>
      </c>
      <c r="F221" t="s">
        <v>1181</v>
      </c>
      <c r="K221" t="s">
        <v>1793</v>
      </c>
      <c r="L221" t="s">
        <v>1771</v>
      </c>
      <c r="M221" t="s">
        <v>209</v>
      </c>
      <c r="N221" t="s">
        <v>209</v>
      </c>
      <c r="O221" t="s">
        <v>3084</v>
      </c>
      <c r="P221" t="s">
        <v>798</v>
      </c>
      <c r="Q221" t="s">
        <v>3084</v>
      </c>
      <c r="R221" t="s">
        <v>209</v>
      </c>
      <c r="S221" t="s">
        <v>322</v>
      </c>
      <c r="T221" t="s">
        <v>209</v>
      </c>
      <c r="U221" t="s">
        <v>1523</v>
      </c>
      <c r="V221" t="s">
        <v>1523</v>
      </c>
      <c r="W221" t="s">
        <v>1523</v>
      </c>
      <c r="X221" s="11" t="s">
        <v>1523</v>
      </c>
      <c r="Y221" t="s">
        <v>1523</v>
      </c>
      <c r="Z221" t="s">
        <v>1523</v>
      </c>
      <c r="AA221" t="s">
        <v>1523</v>
      </c>
      <c r="AB221" t="s">
        <v>1523</v>
      </c>
      <c r="AC221" t="s">
        <v>1523</v>
      </c>
      <c r="AD221" t="s">
        <v>1523</v>
      </c>
      <c r="AE221" t="s">
        <v>1523</v>
      </c>
      <c r="AF221" t="s">
        <v>1523</v>
      </c>
      <c r="AG221" s="288" t="s">
        <v>1523</v>
      </c>
      <c r="AH221" t="s">
        <v>1523</v>
      </c>
      <c r="AI221" t="s">
        <v>1523</v>
      </c>
      <c r="AJ221" t="s">
        <v>1523</v>
      </c>
      <c r="AK221" t="s">
        <v>1523</v>
      </c>
      <c r="AL221" t="s">
        <v>1523</v>
      </c>
      <c r="AV221">
        <v>6</v>
      </c>
      <c r="AW221">
        <v>6</v>
      </c>
      <c r="AX221">
        <v>6</v>
      </c>
      <c r="AY221">
        <v>6</v>
      </c>
      <c r="AZ221">
        <v>5</v>
      </c>
      <c r="BY221">
        <v>4</v>
      </c>
      <c r="BZ221" t="s">
        <v>5038</v>
      </c>
      <c r="EK221">
        <v>-2</v>
      </c>
      <c r="EL221" t="s">
        <v>5039</v>
      </c>
      <c r="HS221">
        <v>3</v>
      </c>
      <c r="HT221">
        <v>1</v>
      </c>
      <c r="HU221">
        <v>3</v>
      </c>
      <c r="HV221">
        <v>3</v>
      </c>
      <c r="HW221">
        <v>4</v>
      </c>
      <c r="HX221">
        <v>3</v>
      </c>
      <c r="HY221">
        <v>3</v>
      </c>
      <c r="HZ221">
        <v>2</v>
      </c>
      <c r="IA221">
        <v>3</v>
      </c>
      <c r="IB221">
        <v>3</v>
      </c>
      <c r="IC221">
        <v>4</v>
      </c>
      <c r="ID221">
        <v>4</v>
      </c>
      <c r="IE221">
        <v>4</v>
      </c>
      <c r="IF221">
        <v>2</v>
      </c>
      <c r="IG221">
        <v>3</v>
      </c>
      <c r="IH221">
        <v>3</v>
      </c>
      <c r="II221">
        <v>3</v>
      </c>
      <c r="IJ221">
        <v>3</v>
      </c>
      <c r="IK221">
        <v>3</v>
      </c>
      <c r="IL221">
        <v>3</v>
      </c>
      <c r="IM221">
        <v>2</v>
      </c>
      <c r="IN221">
        <v>3</v>
      </c>
      <c r="IO221">
        <v>2</v>
      </c>
      <c r="IP221">
        <v>4</v>
      </c>
      <c r="IQ221">
        <v>3</v>
      </c>
      <c r="IR221">
        <v>3</v>
      </c>
      <c r="IS221">
        <v>1</v>
      </c>
      <c r="IT221">
        <v>1</v>
      </c>
      <c r="IU221">
        <v>2</v>
      </c>
      <c r="IV221">
        <v>3</v>
      </c>
      <c r="IW221">
        <v>4</v>
      </c>
      <c r="IX221">
        <v>2</v>
      </c>
      <c r="IY221">
        <v>2</v>
      </c>
      <c r="IZ221">
        <v>4</v>
      </c>
      <c r="JA221">
        <v>3</v>
      </c>
      <c r="JB221">
        <v>3</v>
      </c>
      <c r="JC221">
        <v>3</v>
      </c>
      <c r="JD221">
        <v>2</v>
      </c>
      <c r="JE221">
        <v>4</v>
      </c>
      <c r="JF221">
        <v>3</v>
      </c>
      <c r="JG221">
        <v>4</v>
      </c>
      <c r="JH221">
        <v>3</v>
      </c>
      <c r="JI221">
        <v>4</v>
      </c>
      <c r="JJ221">
        <v>2</v>
      </c>
      <c r="JK221">
        <v>4</v>
      </c>
      <c r="JL221">
        <v>3</v>
      </c>
      <c r="JM221">
        <v>4</v>
      </c>
      <c r="JN221">
        <v>2</v>
      </c>
      <c r="JO221">
        <v>3</v>
      </c>
      <c r="JP221">
        <v>3</v>
      </c>
      <c r="JQ221">
        <v>3</v>
      </c>
      <c r="JR221">
        <v>4</v>
      </c>
      <c r="JS221">
        <v>3</v>
      </c>
      <c r="JT221">
        <v>3</v>
      </c>
      <c r="JU221">
        <v>4</v>
      </c>
      <c r="JV221">
        <v>3</v>
      </c>
      <c r="JW221">
        <v>2</v>
      </c>
      <c r="JX221">
        <v>3</v>
      </c>
      <c r="JY221">
        <v>3</v>
      </c>
      <c r="JZ221">
        <v>2</v>
      </c>
      <c r="KA221">
        <v>3</v>
      </c>
      <c r="KB221">
        <v>2</v>
      </c>
      <c r="KC221">
        <v>4</v>
      </c>
      <c r="KD221">
        <v>2</v>
      </c>
      <c r="KE221">
        <v>3</v>
      </c>
    </row>
    <row r="222" spans="1:291">
      <c r="A222">
        <v>220</v>
      </c>
      <c r="U222" t="s">
        <v>1523</v>
      </c>
      <c r="V222" t="s">
        <v>1523</v>
      </c>
      <c r="W222" t="s">
        <v>1523</v>
      </c>
      <c r="X222" s="11" t="s">
        <v>1523</v>
      </c>
      <c r="Y222" t="s">
        <v>1523</v>
      </c>
      <c r="Z222" t="s">
        <v>1523</v>
      </c>
      <c r="AA222" t="s">
        <v>1523</v>
      </c>
      <c r="AB222" t="s">
        <v>1523</v>
      </c>
      <c r="AC222" t="s">
        <v>1523</v>
      </c>
      <c r="AD222" t="s">
        <v>1523</v>
      </c>
      <c r="AE222" t="s">
        <v>1523</v>
      </c>
      <c r="AF222" t="s">
        <v>1523</v>
      </c>
      <c r="AG222" s="288" t="s">
        <v>1523</v>
      </c>
      <c r="AH222" t="s">
        <v>1523</v>
      </c>
      <c r="AI222" t="s">
        <v>1523</v>
      </c>
      <c r="AJ222" t="s">
        <v>1523</v>
      </c>
      <c r="AK222" t="s">
        <v>1523</v>
      </c>
      <c r="AL222" t="s">
        <v>1523</v>
      </c>
    </row>
    <row r="223" spans="1:291">
      <c r="A223">
        <v>221</v>
      </c>
      <c r="U223" t="s">
        <v>1523</v>
      </c>
      <c r="V223" t="s">
        <v>1523</v>
      </c>
      <c r="W223" t="s">
        <v>1523</v>
      </c>
      <c r="X223" s="11" t="s">
        <v>1523</v>
      </c>
      <c r="Y223" t="s">
        <v>1523</v>
      </c>
      <c r="Z223" t="s">
        <v>1523</v>
      </c>
      <c r="AA223" t="s">
        <v>1523</v>
      </c>
      <c r="AB223" t="s">
        <v>1523</v>
      </c>
      <c r="AC223" t="s">
        <v>1523</v>
      </c>
      <c r="AD223" t="s">
        <v>1523</v>
      </c>
      <c r="AE223" t="s">
        <v>1523</v>
      </c>
      <c r="AF223" t="s">
        <v>1523</v>
      </c>
      <c r="AG223" s="288" t="s">
        <v>1523</v>
      </c>
      <c r="AH223" t="s">
        <v>1523</v>
      </c>
      <c r="AI223" t="s">
        <v>1523</v>
      </c>
      <c r="AJ223" t="s">
        <v>1523</v>
      </c>
      <c r="AK223" t="s">
        <v>1523</v>
      </c>
      <c r="AL223" t="s">
        <v>1523</v>
      </c>
    </row>
    <row r="224" spans="1:291">
      <c r="A224">
        <v>222</v>
      </c>
      <c r="U224" t="s">
        <v>1523</v>
      </c>
      <c r="V224" t="s">
        <v>1523</v>
      </c>
      <c r="W224" t="s">
        <v>1523</v>
      </c>
      <c r="X224" s="11" t="s">
        <v>1523</v>
      </c>
      <c r="Y224" t="s">
        <v>1523</v>
      </c>
      <c r="Z224" t="s">
        <v>1523</v>
      </c>
      <c r="AA224" t="s">
        <v>1523</v>
      </c>
      <c r="AB224" t="s">
        <v>1523</v>
      </c>
      <c r="AC224" t="s">
        <v>1523</v>
      </c>
      <c r="AD224" t="s">
        <v>1523</v>
      </c>
      <c r="AE224" t="s">
        <v>1523</v>
      </c>
      <c r="AF224" t="s">
        <v>1523</v>
      </c>
      <c r="AG224" s="288" t="s">
        <v>1523</v>
      </c>
      <c r="AH224" t="s">
        <v>1523</v>
      </c>
      <c r="AI224" t="s">
        <v>1523</v>
      </c>
      <c r="AJ224" t="s">
        <v>1523</v>
      </c>
      <c r="AK224" t="s">
        <v>1523</v>
      </c>
      <c r="AL224" t="s">
        <v>1523</v>
      </c>
    </row>
    <row r="225" spans="1:291">
      <c r="A225">
        <v>223</v>
      </c>
      <c r="U225" t="s">
        <v>1523</v>
      </c>
      <c r="V225" t="s">
        <v>1523</v>
      </c>
      <c r="W225" t="s">
        <v>1523</v>
      </c>
      <c r="X225" s="11" t="s">
        <v>1523</v>
      </c>
      <c r="Y225" t="s">
        <v>1523</v>
      </c>
      <c r="Z225" t="s">
        <v>1523</v>
      </c>
      <c r="AA225" t="s">
        <v>1523</v>
      </c>
      <c r="AB225" t="s">
        <v>1523</v>
      </c>
      <c r="AC225" t="s">
        <v>1523</v>
      </c>
      <c r="AD225" t="s">
        <v>1523</v>
      </c>
      <c r="AE225" t="s">
        <v>1523</v>
      </c>
      <c r="AF225" t="s">
        <v>1523</v>
      </c>
      <c r="AG225" s="288" t="s">
        <v>1523</v>
      </c>
      <c r="AH225" t="s">
        <v>1523</v>
      </c>
      <c r="AI225" t="s">
        <v>1523</v>
      </c>
      <c r="AJ225" t="s">
        <v>1523</v>
      </c>
      <c r="AK225" t="s">
        <v>1523</v>
      </c>
      <c r="AL225" t="s">
        <v>1523</v>
      </c>
    </row>
    <row r="226" spans="1:291">
      <c r="A226">
        <v>224</v>
      </c>
      <c r="B226">
        <v>6945919988</v>
      </c>
      <c r="C226">
        <v>167139231</v>
      </c>
      <c r="D226" s="180">
        <v>43377.378472222219</v>
      </c>
      <c r="E226" s="180">
        <v>43377.389247685183</v>
      </c>
      <c r="F226" t="s">
        <v>1181</v>
      </c>
      <c r="K226" t="s">
        <v>1505</v>
      </c>
      <c r="L226" t="s">
        <v>2289</v>
      </c>
      <c r="M226" t="s">
        <v>203</v>
      </c>
      <c r="N226" t="s">
        <v>215</v>
      </c>
      <c r="O226" t="s">
        <v>788</v>
      </c>
      <c r="P226" t="s">
        <v>788</v>
      </c>
      <c r="Q226" t="s">
        <v>788</v>
      </c>
      <c r="R226" t="s">
        <v>5044</v>
      </c>
      <c r="S226" t="s">
        <v>5045</v>
      </c>
      <c r="T226" t="s">
        <v>203</v>
      </c>
      <c r="U226" t="s">
        <v>1523</v>
      </c>
      <c r="V226" t="s">
        <v>1523</v>
      </c>
      <c r="W226" t="s">
        <v>1523</v>
      </c>
      <c r="X226" s="11" t="s">
        <v>1523</v>
      </c>
      <c r="Y226" t="s">
        <v>1523</v>
      </c>
      <c r="Z226" t="s">
        <v>1523</v>
      </c>
      <c r="AA226" t="s">
        <v>1523</v>
      </c>
      <c r="AB226" t="s">
        <v>1523</v>
      </c>
      <c r="AC226" t="s">
        <v>1523</v>
      </c>
      <c r="AD226" t="s">
        <v>1523</v>
      </c>
      <c r="AE226" t="s">
        <v>1523</v>
      </c>
      <c r="AF226" t="s">
        <v>1523</v>
      </c>
      <c r="AG226" s="288" t="s">
        <v>1523</v>
      </c>
      <c r="AH226" t="s">
        <v>1523</v>
      </c>
      <c r="AI226" t="s">
        <v>1523</v>
      </c>
      <c r="AJ226" t="s">
        <v>1523</v>
      </c>
      <c r="AK226" t="s">
        <v>1523</v>
      </c>
      <c r="AL226" t="s">
        <v>1523</v>
      </c>
      <c r="AV226">
        <v>6</v>
      </c>
      <c r="AW226">
        <v>7</v>
      </c>
      <c r="AX226">
        <v>7</v>
      </c>
      <c r="AY226">
        <v>6</v>
      </c>
      <c r="AZ226">
        <v>5</v>
      </c>
      <c r="CE226">
        <v>-3</v>
      </c>
      <c r="DY226">
        <v>-3</v>
      </c>
      <c r="DZ226" t="s">
        <v>5046</v>
      </c>
      <c r="FE226">
        <v>-4</v>
      </c>
      <c r="FF226" t="s">
        <v>5047</v>
      </c>
      <c r="FM226">
        <v>-4</v>
      </c>
      <c r="FN226" t="s">
        <v>5048</v>
      </c>
      <c r="FO226">
        <v>-4</v>
      </c>
      <c r="FP226" t="s">
        <v>5049</v>
      </c>
      <c r="FY226">
        <v>-4</v>
      </c>
      <c r="FZ226" t="s">
        <v>5050</v>
      </c>
      <c r="GQ226">
        <v>-3</v>
      </c>
      <c r="GR226" t="s">
        <v>5051</v>
      </c>
      <c r="HI226">
        <v>-4</v>
      </c>
      <c r="HJ226" t="s">
        <v>5052</v>
      </c>
      <c r="HS226">
        <v>1</v>
      </c>
      <c r="HT226">
        <v>1</v>
      </c>
      <c r="HU226">
        <v>3</v>
      </c>
      <c r="HV226">
        <v>3</v>
      </c>
      <c r="HW226">
        <v>4</v>
      </c>
      <c r="HX226">
        <v>1</v>
      </c>
      <c r="HY226">
        <v>1</v>
      </c>
      <c r="HZ226">
        <v>1</v>
      </c>
      <c r="IA226">
        <v>2</v>
      </c>
      <c r="IB226">
        <v>1</v>
      </c>
      <c r="IC226">
        <v>4</v>
      </c>
      <c r="ID226">
        <v>4</v>
      </c>
      <c r="IE226">
        <v>4</v>
      </c>
      <c r="IF226">
        <v>2</v>
      </c>
      <c r="IG226">
        <v>3</v>
      </c>
      <c r="IH226">
        <v>3</v>
      </c>
      <c r="II226">
        <v>2</v>
      </c>
      <c r="IJ226">
        <v>3</v>
      </c>
      <c r="IK226">
        <v>2</v>
      </c>
      <c r="IL226">
        <v>3</v>
      </c>
      <c r="IM226">
        <v>1</v>
      </c>
      <c r="IN226">
        <v>3</v>
      </c>
      <c r="IO226">
        <v>1</v>
      </c>
      <c r="IP226">
        <v>4</v>
      </c>
      <c r="IQ226">
        <v>3</v>
      </c>
      <c r="IR226">
        <v>4</v>
      </c>
      <c r="IS226">
        <v>2</v>
      </c>
      <c r="IT226">
        <v>2</v>
      </c>
      <c r="IU226">
        <v>1</v>
      </c>
      <c r="IV226">
        <v>2</v>
      </c>
      <c r="IW226">
        <v>4</v>
      </c>
      <c r="IX226">
        <v>2</v>
      </c>
      <c r="IY226">
        <v>2</v>
      </c>
      <c r="IZ226">
        <v>1</v>
      </c>
      <c r="JA226">
        <v>2</v>
      </c>
      <c r="JB226">
        <v>2</v>
      </c>
      <c r="JC226">
        <v>3</v>
      </c>
      <c r="JD226">
        <v>3</v>
      </c>
      <c r="JE226">
        <v>2</v>
      </c>
      <c r="JF226">
        <v>2</v>
      </c>
      <c r="JG226">
        <v>4</v>
      </c>
      <c r="JH226">
        <v>3</v>
      </c>
      <c r="JI226">
        <v>2</v>
      </c>
      <c r="JJ226">
        <v>2</v>
      </c>
      <c r="JK226">
        <v>4</v>
      </c>
      <c r="JL226">
        <v>1</v>
      </c>
      <c r="JM226">
        <v>1</v>
      </c>
      <c r="JN226">
        <v>2</v>
      </c>
      <c r="JO226">
        <v>3</v>
      </c>
      <c r="JP226">
        <v>2</v>
      </c>
      <c r="JQ226">
        <v>3</v>
      </c>
      <c r="JR226">
        <v>3</v>
      </c>
      <c r="JS226">
        <v>4</v>
      </c>
      <c r="JT226">
        <v>4</v>
      </c>
      <c r="JU226">
        <v>3</v>
      </c>
      <c r="JV226">
        <v>2</v>
      </c>
      <c r="JW226">
        <v>2</v>
      </c>
      <c r="JX226">
        <v>1</v>
      </c>
      <c r="JY226">
        <v>2</v>
      </c>
      <c r="JZ226">
        <v>1</v>
      </c>
      <c r="KA226">
        <v>1</v>
      </c>
      <c r="KB226">
        <v>1</v>
      </c>
      <c r="KC226">
        <v>3</v>
      </c>
      <c r="KD226">
        <v>1</v>
      </c>
      <c r="KE226">
        <v>4</v>
      </c>
    </row>
    <row r="227" spans="1:291">
      <c r="A227">
        <v>225</v>
      </c>
      <c r="U227" t="s">
        <v>1523</v>
      </c>
      <c r="V227" t="s">
        <v>1523</v>
      </c>
      <c r="W227" t="s">
        <v>1523</v>
      </c>
      <c r="X227" s="11" t="s">
        <v>1523</v>
      </c>
      <c r="Y227" t="s">
        <v>1523</v>
      </c>
      <c r="Z227" t="s">
        <v>1523</v>
      </c>
      <c r="AA227" t="s">
        <v>1523</v>
      </c>
      <c r="AB227" t="s">
        <v>1523</v>
      </c>
      <c r="AC227" t="s">
        <v>1523</v>
      </c>
      <c r="AD227" t="s">
        <v>1523</v>
      </c>
      <c r="AE227" t="s">
        <v>1523</v>
      </c>
      <c r="AF227" t="s">
        <v>1523</v>
      </c>
      <c r="AG227" s="288" t="s">
        <v>1523</v>
      </c>
      <c r="AH227" t="s">
        <v>1523</v>
      </c>
      <c r="AI227" t="s">
        <v>1523</v>
      </c>
      <c r="AJ227" t="s">
        <v>1523</v>
      </c>
      <c r="AK227" t="s">
        <v>1523</v>
      </c>
      <c r="AL227" t="s">
        <v>1523</v>
      </c>
    </row>
    <row r="228" spans="1:291">
      <c r="A228">
        <v>226</v>
      </c>
      <c r="U228" t="s">
        <v>1523</v>
      </c>
      <c r="V228" t="s">
        <v>1523</v>
      </c>
      <c r="W228" t="s">
        <v>1523</v>
      </c>
      <c r="X228" s="11" t="s">
        <v>1523</v>
      </c>
      <c r="Y228" t="s">
        <v>1523</v>
      </c>
      <c r="Z228" t="s">
        <v>1523</v>
      </c>
      <c r="AA228" t="s">
        <v>1523</v>
      </c>
      <c r="AB228" t="s">
        <v>1523</v>
      </c>
      <c r="AC228" t="s">
        <v>1523</v>
      </c>
      <c r="AD228" t="s">
        <v>1523</v>
      </c>
      <c r="AE228" t="s">
        <v>1523</v>
      </c>
      <c r="AF228" t="s">
        <v>1523</v>
      </c>
      <c r="AG228" s="288" t="s">
        <v>1523</v>
      </c>
      <c r="AH228" t="s">
        <v>1523</v>
      </c>
      <c r="AI228" t="s">
        <v>1523</v>
      </c>
      <c r="AJ228" t="s">
        <v>1523</v>
      </c>
      <c r="AK228" t="s">
        <v>1523</v>
      </c>
      <c r="AL228" t="s">
        <v>1523</v>
      </c>
    </row>
    <row r="229" spans="1:291">
      <c r="A229">
        <v>227</v>
      </c>
      <c r="B229">
        <v>6945939748</v>
      </c>
      <c r="C229">
        <v>167139231</v>
      </c>
      <c r="D229" s="180">
        <v>43377.440520833326</v>
      </c>
      <c r="E229" s="180">
        <v>43377.446481481478</v>
      </c>
      <c r="F229" t="s">
        <v>1181</v>
      </c>
      <c r="K229" t="s">
        <v>274</v>
      </c>
      <c r="L229" t="s">
        <v>2308</v>
      </c>
      <c r="M229" t="s">
        <v>209</v>
      </c>
      <c r="N229" t="s">
        <v>209</v>
      </c>
      <c r="O229" t="s">
        <v>974</v>
      </c>
      <c r="P229" t="s">
        <v>974</v>
      </c>
      <c r="Q229" t="s">
        <v>780</v>
      </c>
      <c r="R229" t="s">
        <v>5005</v>
      </c>
      <c r="S229" t="s">
        <v>5006</v>
      </c>
      <c r="T229" t="s">
        <v>5007</v>
      </c>
      <c r="U229" t="s">
        <v>1055</v>
      </c>
      <c r="V229" t="s">
        <v>316</v>
      </c>
      <c r="W229" t="s">
        <v>4579</v>
      </c>
      <c r="X229" s="48">
        <v>43285</v>
      </c>
      <c r="Y229">
        <v>14</v>
      </c>
      <c r="Z229" t="s">
        <v>5008</v>
      </c>
      <c r="AA229" t="s">
        <v>783</v>
      </c>
      <c r="AB229" t="s">
        <v>1031</v>
      </c>
      <c r="AC229" t="s">
        <v>381</v>
      </c>
      <c r="AD229" t="s">
        <v>1523</v>
      </c>
      <c r="AE229" t="s">
        <v>1523</v>
      </c>
      <c r="AF229" t="s">
        <v>1523</v>
      </c>
      <c r="AG229" s="288" t="s">
        <v>1523</v>
      </c>
      <c r="AH229" t="s">
        <v>1523</v>
      </c>
      <c r="AI229" t="s">
        <v>1523</v>
      </c>
      <c r="AJ229" t="s">
        <v>1523</v>
      </c>
      <c r="AK229" t="s">
        <v>1523</v>
      </c>
      <c r="AL229" t="s">
        <v>1523</v>
      </c>
      <c r="AV229">
        <v>6</v>
      </c>
      <c r="AW229">
        <v>6</v>
      </c>
      <c r="AX229">
        <v>6</v>
      </c>
      <c r="AY229">
        <v>7</v>
      </c>
      <c r="AZ229">
        <v>3</v>
      </c>
      <c r="DI229">
        <v>2</v>
      </c>
      <c r="DJ229" t="s">
        <v>5009</v>
      </c>
      <c r="HS229">
        <v>1</v>
      </c>
      <c r="HT229">
        <v>1</v>
      </c>
      <c r="HU229">
        <v>4</v>
      </c>
      <c r="HV229">
        <v>2</v>
      </c>
      <c r="HW229">
        <v>4</v>
      </c>
      <c r="HX229">
        <v>1</v>
      </c>
      <c r="HY229">
        <v>1</v>
      </c>
      <c r="HZ229">
        <v>2</v>
      </c>
      <c r="IA229">
        <v>1</v>
      </c>
      <c r="IB229">
        <v>2</v>
      </c>
      <c r="IC229">
        <v>4</v>
      </c>
      <c r="ID229">
        <v>4</v>
      </c>
      <c r="IE229">
        <v>4</v>
      </c>
      <c r="IF229">
        <v>4</v>
      </c>
      <c r="IG229">
        <v>4</v>
      </c>
      <c r="IH229">
        <v>4</v>
      </c>
      <c r="II229">
        <v>1</v>
      </c>
      <c r="IJ229">
        <v>1</v>
      </c>
      <c r="IK229">
        <v>1</v>
      </c>
      <c r="IL229">
        <v>3</v>
      </c>
      <c r="IM229">
        <v>1</v>
      </c>
      <c r="IN229">
        <v>2</v>
      </c>
      <c r="IO229">
        <v>2</v>
      </c>
      <c r="IP229">
        <v>3</v>
      </c>
      <c r="IQ229">
        <v>3</v>
      </c>
      <c r="IR229">
        <v>3</v>
      </c>
      <c r="IS229">
        <v>1</v>
      </c>
      <c r="IT229">
        <v>3</v>
      </c>
      <c r="IU229">
        <v>2</v>
      </c>
      <c r="IV229">
        <v>2</v>
      </c>
      <c r="IW229">
        <v>4</v>
      </c>
      <c r="IX229">
        <v>3</v>
      </c>
      <c r="IY229">
        <v>2</v>
      </c>
      <c r="IZ229">
        <v>1</v>
      </c>
      <c r="JA229">
        <v>3</v>
      </c>
      <c r="JB229">
        <v>2</v>
      </c>
      <c r="JC229">
        <v>2</v>
      </c>
      <c r="JD229">
        <v>2</v>
      </c>
      <c r="JE229">
        <v>2</v>
      </c>
      <c r="JF229">
        <v>2</v>
      </c>
      <c r="JG229">
        <v>4</v>
      </c>
      <c r="JH229">
        <v>2</v>
      </c>
      <c r="JI229">
        <v>1</v>
      </c>
      <c r="JJ229">
        <v>2</v>
      </c>
      <c r="JK229">
        <v>1</v>
      </c>
      <c r="JL229">
        <v>1</v>
      </c>
      <c r="JM229">
        <v>1</v>
      </c>
      <c r="JN229">
        <v>1</v>
      </c>
      <c r="JO229">
        <v>1</v>
      </c>
      <c r="JP229">
        <v>1</v>
      </c>
      <c r="JQ229">
        <v>4</v>
      </c>
      <c r="JR229">
        <v>2</v>
      </c>
      <c r="JS229">
        <v>3</v>
      </c>
      <c r="JT229">
        <v>4</v>
      </c>
      <c r="JU229">
        <v>2</v>
      </c>
      <c r="JV229">
        <v>2</v>
      </c>
      <c r="JW229">
        <v>1</v>
      </c>
      <c r="JX229">
        <v>1</v>
      </c>
      <c r="JY229">
        <v>3</v>
      </c>
      <c r="JZ229">
        <v>1</v>
      </c>
      <c r="KA229">
        <v>1</v>
      </c>
      <c r="KB229">
        <v>1</v>
      </c>
      <c r="KC229">
        <v>1</v>
      </c>
      <c r="KD229">
        <v>1</v>
      </c>
      <c r="KE229">
        <v>4</v>
      </c>
    </row>
    <row r="230" spans="1:291">
      <c r="A230">
        <v>228</v>
      </c>
      <c r="U230" t="s">
        <v>1523</v>
      </c>
      <c r="V230" t="s">
        <v>1523</v>
      </c>
      <c r="W230" t="s">
        <v>1523</v>
      </c>
      <c r="X230" s="11" t="s">
        <v>1523</v>
      </c>
      <c r="Y230" t="s">
        <v>1523</v>
      </c>
      <c r="Z230" t="s">
        <v>1523</v>
      </c>
      <c r="AA230" t="s">
        <v>1523</v>
      </c>
      <c r="AB230" t="s">
        <v>1523</v>
      </c>
      <c r="AC230" t="s">
        <v>1523</v>
      </c>
      <c r="AD230" t="s">
        <v>1523</v>
      </c>
      <c r="AE230" t="s">
        <v>1523</v>
      </c>
      <c r="AF230" t="s">
        <v>1523</v>
      </c>
      <c r="AG230" s="288" t="s">
        <v>1523</v>
      </c>
      <c r="AH230" t="s">
        <v>1523</v>
      </c>
      <c r="AI230" t="s">
        <v>1523</v>
      </c>
      <c r="AJ230" t="s">
        <v>1523</v>
      </c>
      <c r="AK230" t="s">
        <v>1523</v>
      </c>
      <c r="AL230" t="s">
        <v>1523</v>
      </c>
    </row>
    <row r="231" spans="1:291">
      <c r="A231">
        <v>229</v>
      </c>
      <c r="U231" t="s">
        <v>1523</v>
      </c>
      <c r="V231" t="s">
        <v>1523</v>
      </c>
      <c r="W231" t="s">
        <v>1523</v>
      </c>
      <c r="X231" s="11" t="s">
        <v>1523</v>
      </c>
      <c r="Y231" t="s">
        <v>1523</v>
      </c>
      <c r="Z231" t="s">
        <v>1523</v>
      </c>
      <c r="AA231" t="s">
        <v>1523</v>
      </c>
      <c r="AB231" t="s">
        <v>1523</v>
      </c>
      <c r="AC231" t="s">
        <v>1523</v>
      </c>
      <c r="AD231" t="s">
        <v>1523</v>
      </c>
      <c r="AE231" t="s">
        <v>1523</v>
      </c>
      <c r="AF231" t="s">
        <v>1523</v>
      </c>
      <c r="AG231" s="288" t="s">
        <v>1523</v>
      </c>
      <c r="AH231" t="s">
        <v>1523</v>
      </c>
      <c r="AI231" t="s">
        <v>1523</v>
      </c>
      <c r="AJ231" t="s">
        <v>1523</v>
      </c>
      <c r="AK231" t="s">
        <v>1523</v>
      </c>
      <c r="AL231" t="s">
        <v>1523</v>
      </c>
    </row>
    <row r="232" spans="1:291">
      <c r="A232">
        <v>230</v>
      </c>
      <c r="B232">
        <v>6946317848</v>
      </c>
      <c r="C232">
        <v>167139231</v>
      </c>
      <c r="D232" s="180">
        <v>43378.442314814813</v>
      </c>
      <c r="E232" s="180">
        <v>43378.451944444438</v>
      </c>
      <c r="F232" t="s">
        <v>1181</v>
      </c>
      <c r="K232" t="s">
        <v>4917</v>
      </c>
      <c r="L232" t="s">
        <v>4918</v>
      </c>
      <c r="M232" t="s">
        <v>373</v>
      </c>
      <c r="N232" t="s">
        <v>215</v>
      </c>
      <c r="O232" t="s">
        <v>4919</v>
      </c>
      <c r="P232" t="s">
        <v>4919</v>
      </c>
      <c r="Q232" t="s">
        <v>4919</v>
      </c>
      <c r="R232" t="s">
        <v>834</v>
      </c>
      <c r="S232" t="s">
        <v>203</v>
      </c>
      <c r="T232" t="s">
        <v>203</v>
      </c>
      <c r="U232" t="s">
        <v>1523</v>
      </c>
      <c r="V232" t="s">
        <v>1523</v>
      </c>
      <c r="W232" t="s">
        <v>1523</v>
      </c>
      <c r="X232" s="11" t="s">
        <v>1523</v>
      </c>
      <c r="Y232" t="s">
        <v>1523</v>
      </c>
      <c r="Z232" t="s">
        <v>1523</v>
      </c>
      <c r="AA232" t="s">
        <v>1523</v>
      </c>
      <c r="AB232" t="s">
        <v>1523</v>
      </c>
      <c r="AC232" t="s">
        <v>1523</v>
      </c>
      <c r="AD232" t="s">
        <v>1523</v>
      </c>
      <c r="AE232" t="s">
        <v>1523</v>
      </c>
      <c r="AF232" t="s">
        <v>1523</v>
      </c>
      <c r="AG232" s="288" t="s">
        <v>1523</v>
      </c>
      <c r="AH232" t="s">
        <v>1523</v>
      </c>
      <c r="AI232" t="s">
        <v>1523</v>
      </c>
      <c r="AJ232" t="s">
        <v>1523</v>
      </c>
      <c r="AK232" t="s">
        <v>1523</v>
      </c>
      <c r="AL232" t="s">
        <v>1523</v>
      </c>
      <c r="AV232">
        <v>5</v>
      </c>
      <c r="AW232">
        <v>6</v>
      </c>
      <c r="AX232">
        <v>6</v>
      </c>
      <c r="AY232">
        <v>6</v>
      </c>
      <c r="AZ232">
        <v>3</v>
      </c>
      <c r="CE232">
        <v>1</v>
      </c>
      <c r="DK232">
        <v>2</v>
      </c>
      <c r="DS232">
        <v>2</v>
      </c>
      <c r="DT232" t="s">
        <v>4920</v>
      </c>
      <c r="EM232">
        <v>3</v>
      </c>
      <c r="EQ232">
        <v>4</v>
      </c>
      <c r="EY232">
        <v>4</v>
      </c>
      <c r="HE232">
        <v>-2</v>
      </c>
      <c r="HF232" t="s">
        <v>4921</v>
      </c>
      <c r="HI232">
        <v>-4</v>
      </c>
      <c r="HJ232" t="s">
        <v>4922</v>
      </c>
      <c r="HS232">
        <v>2</v>
      </c>
      <c r="HT232">
        <v>2</v>
      </c>
      <c r="HU232">
        <v>3</v>
      </c>
      <c r="HV232">
        <v>3</v>
      </c>
      <c r="HW232">
        <v>4</v>
      </c>
      <c r="HX232">
        <v>2</v>
      </c>
      <c r="HY232">
        <v>3</v>
      </c>
      <c r="HZ232">
        <v>3</v>
      </c>
      <c r="IA232">
        <v>3</v>
      </c>
      <c r="IB232">
        <v>3</v>
      </c>
      <c r="IC232">
        <v>4</v>
      </c>
      <c r="ID232">
        <v>2</v>
      </c>
      <c r="IE232">
        <v>3</v>
      </c>
      <c r="IF232">
        <v>4</v>
      </c>
      <c r="IG232">
        <v>3</v>
      </c>
      <c r="IH232">
        <v>4</v>
      </c>
      <c r="II232">
        <v>2</v>
      </c>
      <c r="IJ232">
        <v>2</v>
      </c>
      <c r="IK232">
        <v>3</v>
      </c>
      <c r="IL232">
        <v>3</v>
      </c>
      <c r="IM232">
        <v>2</v>
      </c>
      <c r="IN232">
        <v>3</v>
      </c>
      <c r="IO232">
        <v>3</v>
      </c>
      <c r="IP232">
        <v>4</v>
      </c>
      <c r="IQ232">
        <v>3</v>
      </c>
      <c r="IR232">
        <v>3</v>
      </c>
      <c r="IS232">
        <v>3</v>
      </c>
      <c r="IT232">
        <v>2</v>
      </c>
      <c r="IU232">
        <v>2</v>
      </c>
      <c r="IV232">
        <v>4</v>
      </c>
      <c r="IW232">
        <v>4</v>
      </c>
      <c r="IX232">
        <v>4</v>
      </c>
      <c r="IY232">
        <v>2</v>
      </c>
      <c r="IZ232">
        <v>2</v>
      </c>
      <c r="JA232">
        <v>3</v>
      </c>
      <c r="JB232">
        <v>3</v>
      </c>
      <c r="JC232">
        <v>3</v>
      </c>
      <c r="JD232">
        <v>3</v>
      </c>
      <c r="JE232">
        <v>3</v>
      </c>
      <c r="JF232">
        <v>2</v>
      </c>
      <c r="JG232">
        <v>3</v>
      </c>
      <c r="JH232">
        <v>3</v>
      </c>
      <c r="JI232">
        <v>3</v>
      </c>
      <c r="JJ232">
        <v>3</v>
      </c>
      <c r="JK232">
        <v>2</v>
      </c>
      <c r="JL232">
        <v>2</v>
      </c>
      <c r="JM232">
        <v>2</v>
      </c>
      <c r="JN232">
        <v>2</v>
      </c>
      <c r="JO232">
        <v>2</v>
      </c>
      <c r="JP232">
        <v>2</v>
      </c>
      <c r="JQ232">
        <v>3</v>
      </c>
      <c r="JR232">
        <v>3</v>
      </c>
      <c r="JS232">
        <v>3</v>
      </c>
      <c r="JT232">
        <v>2</v>
      </c>
      <c r="JU232">
        <v>2</v>
      </c>
      <c r="JV232">
        <v>3</v>
      </c>
      <c r="JW232">
        <v>3</v>
      </c>
      <c r="JX232">
        <v>1</v>
      </c>
      <c r="JY232">
        <v>2</v>
      </c>
      <c r="JZ232">
        <v>2</v>
      </c>
      <c r="KA232">
        <v>2</v>
      </c>
      <c r="KB232">
        <v>2</v>
      </c>
      <c r="KC232">
        <v>2</v>
      </c>
      <c r="KD232">
        <v>2</v>
      </c>
      <c r="KE232">
        <v>3</v>
      </c>
    </row>
    <row r="233" spans="1:291">
      <c r="A233">
        <v>231</v>
      </c>
      <c r="U233" t="s">
        <v>1523</v>
      </c>
      <c r="V233" t="s">
        <v>1523</v>
      </c>
      <c r="W233" t="s">
        <v>1523</v>
      </c>
      <c r="X233" s="11" t="s">
        <v>1523</v>
      </c>
      <c r="Y233" t="s">
        <v>1523</v>
      </c>
      <c r="Z233" t="s">
        <v>1523</v>
      </c>
      <c r="AA233" t="s">
        <v>1523</v>
      </c>
      <c r="AB233" t="s">
        <v>1523</v>
      </c>
      <c r="AC233" t="s">
        <v>1523</v>
      </c>
      <c r="AD233" t="s">
        <v>1523</v>
      </c>
      <c r="AE233" t="s">
        <v>1523</v>
      </c>
      <c r="AF233" t="s">
        <v>1523</v>
      </c>
      <c r="AG233" s="288" t="s">
        <v>1523</v>
      </c>
      <c r="AH233" t="s">
        <v>1523</v>
      </c>
      <c r="AI233" t="s">
        <v>1523</v>
      </c>
      <c r="AJ233" t="s">
        <v>1523</v>
      </c>
      <c r="AK233" t="s">
        <v>1523</v>
      </c>
      <c r="AL233" t="s">
        <v>1523</v>
      </c>
    </row>
    <row r="234" spans="1:291">
      <c r="A234">
        <v>232</v>
      </c>
      <c r="B234">
        <v>6945919799</v>
      </c>
      <c r="C234">
        <v>167139231</v>
      </c>
      <c r="D234" s="180">
        <v>43377.378518518519</v>
      </c>
      <c r="E234" s="180">
        <v>43377.385694444441</v>
      </c>
      <c r="F234" t="s">
        <v>1181</v>
      </c>
      <c r="K234" t="s">
        <v>400</v>
      </c>
      <c r="L234" t="s">
        <v>2342</v>
      </c>
      <c r="N234" t="s">
        <v>209</v>
      </c>
      <c r="O234" t="s">
        <v>1866</v>
      </c>
      <c r="P234" t="s">
        <v>1866</v>
      </c>
      <c r="Q234" t="s">
        <v>1866</v>
      </c>
      <c r="T234" t="s">
        <v>203</v>
      </c>
      <c r="U234" t="s">
        <v>1523</v>
      </c>
      <c r="V234" t="s">
        <v>1523</v>
      </c>
      <c r="W234" t="s">
        <v>1523</v>
      </c>
      <c r="X234" s="11" t="s">
        <v>1523</v>
      </c>
      <c r="Y234" t="s">
        <v>1523</v>
      </c>
      <c r="Z234" t="s">
        <v>1523</v>
      </c>
      <c r="AA234" t="s">
        <v>1523</v>
      </c>
      <c r="AB234" t="s">
        <v>1523</v>
      </c>
      <c r="AC234" t="s">
        <v>1523</v>
      </c>
      <c r="AD234" t="s">
        <v>1523</v>
      </c>
      <c r="AE234" t="s">
        <v>1523</v>
      </c>
      <c r="AF234" t="s">
        <v>1523</v>
      </c>
      <c r="AG234" s="288" t="s">
        <v>1523</v>
      </c>
      <c r="AH234" t="s">
        <v>1523</v>
      </c>
      <c r="AI234" t="s">
        <v>1523</v>
      </c>
      <c r="AJ234" t="s">
        <v>1523</v>
      </c>
      <c r="AK234" t="s">
        <v>1523</v>
      </c>
      <c r="AL234" t="s">
        <v>1523</v>
      </c>
      <c r="AV234">
        <v>6</v>
      </c>
      <c r="AW234">
        <v>7</v>
      </c>
      <c r="AX234">
        <v>6</v>
      </c>
      <c r="AY234">
        <v>5</v>
      </c>
      <c r="AZ234">
        <v>3</v>
      </c>
      <c r="GS234">
        <v>-1</v>
      </c>
      <c r="HS234">
        <v>2</v>
      </c>
      <c r="HT234">
        <v>1</v>
      </c>
      <c r="HU234">
        <v>4</v>
      </c>
      <c r="HV234">
        <v>4</v>
      </c>
      <c r="HW234">
        <v>3</v>
      </c>
      <c r="HX234">
        <v>1</v>
      </c>
      <c r="HY234">
        <v>2</v>
      </c>
      <c r="HZ234">
        <v>1</v>
      </c>
      <c r="IA234">
        <v>3</v>
      </c>
      <c r="IB234">
        <v>2</v>
      </c>
      <c r="IC234">
        <v>3</v>
      </c>
      <c r="ID234">
        <v>2</v>
      </c>
      <c r="IE234">
        <v>2</v>
      </c>
      <c r="IF234">
        <v>1</v>
      </c>
      <c r="IG234">
        <v>1</v>
      </c>
      <c r="IH234">
        <v>4</v>
      </c>
      <c r="II234">
        <v>2</v>
      </c>
      <c r="IJ234">
        <v>2</v>
      </c>
      <c r="IK234">
        <v>3</v>
      </c>
      <c r="IL234">
        <v>2</v>
      </c>
      <c r="IM234">
        <v>1</v>
      </c>
      <c r="IN234">
        <v>4</v>
      </c>
      <c r="IO234">
        <v>2</v>
      </c>
      <c r="IP234">
        <v>4</v>
      </c>
      <c r="IQ234">
        <v>4</v>
      </c>
      <c r="IR234">
        <v>2</v>
      </c>
      <c r="IS234">
        <v>1</v>
      </c>
      <c r="IT234">
        <v>1</v>
      </c>
      <c r="IU234">
        <v>2</v>
      </c>
      <c r="IV234">
        <v>4</v>
      </c>
      <c r="IW234">
        <v>2</v>
      </c>
      <c r="IX234">
        <v>1</v>
      </c>
      <c r="IY234">
        <v>2</v>
      </c>
      <c r="IZ234">
        <v>4</v>
      </c>
      <c r="JA234">
        <v>4</v>
      </c>
      <c r="JB234">
        <v>3</v>
      </c>
      <c r="JC234">
        <v>3</v>
      </c>
      <c r="JD234">
        <v>2</v>
      </c>
      <c r="JE234">
        <v>2</v>
      </c>
      <c r="JF234">
        <v>2</v>
      </c>
      <c r="JG234">
        <v>3</v>
      </c>
      <c r="JH234">
        <v>4</v>
      </c>
      <c r="JI234">
        <v>4</v>
      </c>
      <c r="JJ234">
        <v>2</v>
      </c>
      <c r="JK234">
        <v>4</v>
      </c>
      <c r="JL234">
        <v>4</v>
      </c>
      <c r="JM234">
        <v>4</v>
      </c>
      <c r="JN234">
        <v>3</v>
      </c>
      <c r="JO234">
        <v>2</v>
      </c>
      <c r="JP234">
        <v>4</v>
      </c>
      <c r="JQ234">
        <v>3</v>
      </c>
      <c r="JR234">
        <v>2</v>
      </c>
      <c r="JS234">
        <v>2</v>
      </c>
      <c r="JT234">
        <v>4</v>
      </c>
      <c r="JU234">
        <v>4</v>
      </c>
      <c r="JV234">
        <v>3</v>
      </c>
      <c r="JW234">
        <v>1</v>
      </c>
      <c r="JX234">
        <v>2</v>
      </c>
      <c r="JY234">
        <v>2</v>
      </c>
      <c r="JZ234">
        <v>2</v>
      </c>
      <c r="KA234">
        <v>4</v>
      </c>
      <c r="KB234">
        <v>3</v>
      </c>
      <c r="KC234">
        <v>4</v>
      </c>
      <c r="KD234">
        <v>2</v>
      </c>
      <c r="KE234">
        <v>2</v>
      </c>
    </row>
    <row r="235" spans="1:291">
      <c r="A235">
        <v>233</v>
      </c>
      <c r="U235" t="s">
        <v>1523</v>
      </c>
      <c r="V235" t="s">
        <v>1523</v>
      </c>
      <c r="W235" t="s">
        <v>1523</v>
      </c>
      <c r="X235" s="11" t="s">
        <v>1523</v>
      </c>
      <c r="Y235" t="s">
        <v>1523</v>
      </c>
      <c r="Z235" t="s">
        <v>1523</v>
      </c>
      <c r="AA235" t="s">
        <v>1523</v>
      </c>
      <c r="AB235" t="s">
        <v>1523</v>
      </c>
      <c r="AC235" t="s">
        <v>1523</v>
      </c>
      <c r="AD235" t="s">
        <v>1523</v>
      </c>
      <c r="AE235" t="s">
        <v>1523</v>
      </c>
      <c r="AF235" t="s">
        <v>1523</v>
      </c>
      <c r="AG235" s="288" t="s">
        <v>1523</v>
      </c>
      <c r="AH235" t="s">
        <v>1523</v>
      </c>
      <c r="AI235" t="s">
        <v>1523</v>
      </c>
      <c r="AJ235" t="s">
        <v>1523</v>
      </c>
      <c r="AK235" t="s">
        <v>1523</v>
      </c>
      <c r="AL235" t="s">
        <v>1523</v>
      </c>
    </row>
    <row r="236" spans="1:291">
      <c r="A236">
        <v>234</v>
      </c>
      <c r="B236">
        <v>6946317299</v>
      </c>
      <c r="C236">
        <v>167139231</v>
      </c>
      <c r="D236" s="180">
        <v>43378.440717592603</v>
      </c>
      <c r="E236" s="180">
        <v>43378.448472222219</v>
      </c>
      <c r="F236" t="s">
        <v>1181</v>
      </c>
      <c r="K236" t="s">
        <v>2178</v>
      </c>
      <c r="L236" t="s">
        <v>4933</v>
      </c>
      <c r="M236" t="s">
        <v>203</v>
      </c>
      <c r="N236" t="s">
        <v>203</v>
      </c>
      <c r="O236" t="s">
        <v>781</v>
      </c>
      <c r="P236" t="s">
        <v>781</v>
      </c>
      <c r="Q236" t="s">
        <v>781</v>
      </c>
      <c r="R236" t="s">
        <v>203</v>
      </c>
      <c r="S236" t="s">
        <v>215</v>
      </c>
      <c r="T236" t="s">
        <v>203</v>
      </c>
      <c r="U236" t="s">
        <v>1523</v>
      </c>
      <c r="V236" t="s">
        <v>1523</v>
      </c>
      <c r="W236" t="s">
        <v>1523</v>
      </c>
      <c r="X236" s="11" t="s">
        <v>1523</v>
      </c>
      <c r="Y236" t="s">
        <v>1523</v>
      </c>
      <c r="Z236" t="s">
        <v>1523</v>
      </c>
      <c r="AA236" t="s">
        <v>1523</v>
      </c>
      <c r="AB236" t="s">
        <v>1523</v>
      </c>
      <c r="AC236" t="s">
        <v>1523</v>
      </c>
      <c r="AD236" t="s">
        <v>1523</v>
      </c>
      <c r="AE236" t="s">
        <v>1523</v>
      </c>
      <c r="AF236" t="s">
        <v>1523</v>
      </c>
      <c r="AG236" s="288" t="s">
        <v>1523</v>
      </c>
      <c r="AH236" t="s">
        <v>1523</v>
      </c>
      <c r="AI236" t="s">
        <v>1523</v>
      </c>
      <c r="AJ236" t="s">
        <v>1523</v>
      </c>
      <c r="AK236" t="s">
        <v>1523</v>
      </c>
      <c r="AL236" t="s">
        <v>1523</v>
      </c>
      <c r="AV236">
        <v>6</v>
      </c>
      <c r="AW236">
        <v>6</v>
      </c>
      <c r="AX236">
        <v>6</v>
      </c>
      <c r="AY236">
        <v>6</v>
      </c>
      <c r="AZ236">
        <v>6</v>
      </c>
      <c r="HS236">
        <v>2</v>
      </c>
      <c r="HT236">
        <v>1</v>
      </c>
      <c r="HU236">
        <v>3</v>
      </c>
      <c r="HV236">
        <v>3</v>
      </c>
      <c r="HW236">
        <v>4</v>
      </c>
      <c r="HX236">
        <v>1</v>
      </c>
      <c r="HY236">
        <v>3</v>
      </c>
      <c r="HZ236">
        <v>2</v>
      </c>
      <c r="IA236">
        <v>3</v>
      </c>
      <c r="IB236">
        <v>2</v>
      </c>
      <c r="IC236">
        <v>3</v>
      </c>
      <c r="ID236">
        <v>4</v>
      </c>
      <c r="IE236">
        <v>4</v>
      </c>
      <c r="IF236">
        <v>3</v>
      </c>
      <c r="IG236">
        <v>3</v>
      </c>
      <c r="IH236">
        <v>4</v>
      </c>
      <c r="II236">
        <v>4</v>
      </c>
      <c r="IJ236">
        <v>4</v>
      </c>
      <c r="IK236">
        <v>4</v>
      </c>
      <c r="IL236">
        <v>4</v>
      </c>
      <c r="IM236">
        <v>1</v>
      </c>
      <c r="IN236">
        <v>2</v>
      </c>
      <c r="IO236">
        <v>2</v>
      </c>
      <c r="IP236">
        <v>4</v>
      </c>
      <c r="IQ236">
        <v>4</v>
      </c>
      <c r="IR236">
        <v>4</v>
      </c>
      <c r="IS236">
        <v>1</v>
      </c>
      <c r="IT236">
        <v>1</v>
      </c>
      <c r="IU236">
        <v>1</v>
      </c>
      <c r="IV236">
        <v>4</v>
      </c>
      <c r="IW236">
        <v>4</v>
      </c>
      <c r="IX236">
        <v>4</v>
      </c>
      <c r="IY236">
        <v>4</v>
      </c>
      <c r="IZ236">
        <v>4</v>
      </c>
      <c r="JA236">
        <v>4</v>
      </c>
      <c r="JB236">
        <v>4</v>
      </c>
      <c r="JC236">
        <v>4</v>
      </c>
      <c r="JD236">
        <v>2</v>
      </c>
      <c r="JE236">
        <v>4</v>
      </c>
      <c r="JF236">
        <v>1</v>
      </c>
      <c r="JG236">
        <v>2</v>
      </c>
      <c r="JH236">
        <v>4</v>
      </c>
      <c r="JI236">
        <v>4</v>
      </c>
      <c r="JJ236">
        <v>3</v>
      </c>
      <c r="JK236">
        <v>4</v>
      </c>
      <c r="JL236">
        <v>4</v>
      </c>
      <c r="JM236">
        <v>4</v>
      </c>
      <c r="JN236">
        <v>4</v>
      </c>
      <c r="JO236">
        <v>2</v>
      </c>
      <c r="JP236">
        <v>3</v>
      </c>
      <c r="JQ236">
        <v>3</v>
      </c>
      <c r="JR236">
        <v>4</v>
      </c>
      <c r="JS236">
        <v>2</v>
      </c>
      <c r="JT236">
        <v>3</v>
      </c>
      <c r="JU236">
        <v>3</v>
      </c>
      <c r="JV236">
        <v>4</v>
      </c>
      <c r="JW236">
        <v>4</v>
      </c>
      <c r="JX236">
        <v>3</v>
      </c>
      <c r="JY236">
        <v>3</v>
      </c>
      <c r="JZ236">
        <v>2</v>
      </c>
      <c r="KA236">
        <v>2</v>
      </c>
      <c r="KB236">
        <v>2</v>
      </c>
      <c r="KC236">
        <v>4</v>
      </c>
      <c r="KD236">
        <v>4</v>
      </c>
      <c r="KE236">
        <v>4</v>
      </c>
    </row>
    <row r="237" spans="1:291">
      <c r="A237">
        <v>235</v>
      </c>
      <c r="U237" t="s">
        <v>1523</v>
      </c>
      <c r="V237" t="s">
        <v>1523</v>
      </c>
      <c r="W237" t="s">
        <v>1523</v>
      </c>
      <c r="X237" s="11" t="s">
        <v>1523</v>
      </c>
      <c r="Y237" t="s">
        <v>1523</v>
      </c>
      <c r="Z237" t="s">
        <v>1523</v>
      </c>
      <c r="AA237" t="s">
        <v>1523</v>
      </c>
      <c r="AB237" t="s">
        <v>1523</v>
      </c>
      <c r="AC237" t="s">
        <v>1523</v>
      </c>
      <c r="AD237" t="s">
        <v>1523</v>
      </c>
      <c r="AE237" t="s">
        <v>1523</v>
      </c>
      <c r="AF237" t="s">
        <v>1523</v>
      </c>
      <c r="AG237" s="288" t="s">
        <v>1523</v>
      </c>
      <c r="AH237" t="s">
        <v>1523</v>
      </c>
      <c r="AI237" t="s">
        <v>1523</v>
      </c>
      <c r="AJ237" t="s">
        <v>1523</v>
      </c>
      <c r="AK237" t="s">
        <v>1523</v>
      </c>
      <c r="AL237" t="s">
        <v>1523</v>
      </c>
    </row>
    <row r="238" spans="1:291">
      <c r="A238">
        <v>236</v>
      </c>
      <c r="U238" t="s">
        <v>1523</v>
      </c>
      <c r="V238" t="s">
        <v>1523</v>
      </c>
      <c r="W238" t="s">
        <v>1523</v>
      </c>
      <c r="X238" s="11" t="s">
        <v>1523</v>
      </c>
      <c r="Y238" t="s">
        <v>1523</v>
      </c>
      <c r="Z238" t="s">
        <v>1523</v>
      </c>
      <c r="AA238" t="s">
        <v>1523</v>
      </c>
      <c r="AB238" t="s">
        <v>1523</v>
      </c>
      <c r="AC238" t="s">
        <v>1523</v>
      </c>
      <c r="AD238" t="s">
        <v>1523</v>
      </c>
      <c r="AE238" t="s">
        <v>1523</v>
      </c>
      <c r="AF238" t="s">
        <v>1523</v>
      </c>
      <c r="AG238" s="288" t="s">
        <v>1523</v>
      </c>
      <c r="AH238" t="s">
        <v>1523</v>
      </c>
      <c r="AI238" t="s">
        <v>1523</v>
      </c>
      <c r="AJ238" t="s">
        <v>1523</v>
      </c>
      <c r="AK238" t="s">
        <v>1523</v>
      </c>
      <c r="AL238" t="s">
        <v>1523</v>
      </c>
    </row>
    <row r="239" spans="1:291">
      <c r="A239">
        <v>237</v>
      </c>
      <c r="B239">
        <v>6944748387</v>
      </c>
      <c r="C239">
        <v>167139231</v>
      </c>
      <c r="D239" s="180">
        <v>43374.485578703701</v>
      </c>
      <c r="E239" s="180">
        <v>43374.494791666657</v>
      </c>
      <c r="F239" t="s">
        <v>1181</v>
      </c>
      <c r="K239" t="s">
        <v>1717</v>
      </c>
      <c r="L239" t="s">
        <v>2389</v>
      </c>
      <c r="M239" t="s">
        <v>4040</v>
      </c>
      <c r="N239" t="s">
        <v>481</v>
      </c>
      <c r="O239" t="s">
        <v>1037</v>
      </c>
      <c r="P239" t="s">
        <v>1037</v>
      </c>
      <c r="Q239" t="s">
        <v>2365</v>
      </c>
      <c r="R239" t="s">
        <v>1829</v>
      </c>
      <c r="S239" t="s">
        <v>5085</v>
      </c>
      <c r="T239" t="s">
        <v>5085</v>
      </c>
      <c r="U239" t="s">
        <v>1523</v>
      </c>
      <c r="V239" t="s">
        <v>1523</v>
      </c>
      <c r="W239" t="s">
        <v>1523</v>
      </c>
      <c r="X239" s="11" t="s">
        <v>1523</v>
      </c>
      <c r="Y239" t="s">
        <v>1523</v>
      </c>
      <c r="Z239" t="s">
        <v>1523</v>
      </c>
      <c r="AA239" t="s">
        <v>1523</v>
      </c>
      <c r="AB239" t="s">
        <v>1523</v>
      </c>
      <c r="AC239" t="s">
        <v>1523</v>
      </c>
      <c r="AD239" t="s">
        <v>1523</v>
      </c>
      <c r="AE239" t="s">
        <v>1523</v>
      </c>
      <c r="AF239" t="s">
        <v>1523</v>
      </c>
      <c r="AG239" s="288" t="s">
        <v>1523</v>
      </c>
      <c r="AH239" t="s">
        <v>1523</v>
      </c>
      <c r="AI239" t="s">
        <v>1523</v>
      </c>
      <c r="AJ239" t="s">
        <v>1523</v>
      </c>
      <c r="AK239" t="s">
        <v>1523</v>
      </c>
      <c r="AL239" t="s">
        <v>1523</v>
      </c>
      <c r="AV239">
        <v>6</v>
      </c>
      <c r="AW239">
        <v>6</v>
      </c>
      <c r="AX239">
        <v>7</v>
      </c>
      <c r="AY239">
        <v>7</v>
      </c>
      <c r="AZ239">
        <v>7</v>
      </c>
      <c r="HS239">
        <v>3</v>
      </c>
      <c r="HT239">
        <v>1</v>
      </c>
      <c r="HU239">
        <v>3</v>
      </c>
      <c r="HV239">
        <v>3</v>
      </c>
      <c r="HW239">
        <v>4</v>
      </c>
      <c r="HX239">
        <v>2</v>
      </c>
      <c r="HY239">
        <v>1</v>
      </c>
      <c r="HZ239">
        <v>1</v>
      </c>
      <c r="IA239">
        <v>2</v>
      </c>
      <c r="IB239">
        <v>1</v>
      </c>
      <c r="IC239">
        <v>4</v>
      </c>
      <c r="ID239">
        <v>4</v>
      </c>
      <c r="IE239">
        <v>4</v>
      </c>
      <c r="IF239">
        <v>3</v>
      </c>
      <c r="IG239">
        <v>3</v>
      </c>
      <c r="IH239">
        <v>4</v>
      </c>
      <c r="II239">
        <v>4</v>
      </c>
      <c r="IJ239">
        <v>4</v>
      </c>
      <c r="IK239">
        <v>1</v>
      </c>
      <c r="IL239">
        <v>4</v>
      </c>
      <c r="IM239">
        <v>1</v>
      </c>
      <c r="IN239">
        <v>3</v>
      </c>
      <c r="IO239">
        <v>2</v>
      </c>
      <c r="IP239">
        <v>4</v>
      </c>
      <c r="IQ239">
        <v>4</v>
      </c>
      <c r="IR239">
        <v>4</v>
      </c>
      <c r="IS239">
        <v>3</v>
      </c>
      <c r="IT239">
        <v>1</v>
      </c>
      <c r="IU239">
        <v>2</v>
      </c>
      <c r="IV239">
        <v>4</v>
      </c>
      <c r="IW239">
        <v>4</v>
      </c>
      <c r="IX239">
        <v>4</v>
      </c>
      <c r="IY239">
        <v>3</v>
      </c>
      <c r="IZ239">
        <v>4</v>
      </c>
      <c r="JA239">
        <v>4</v>
      </c>
      <c r="JB239">
        <v>3</v>
      </c>
      <c r="JC239">
        <v>3</v>
      </c>
      <c r="JD239">
        <v>2</v>
      </c>
      <c r="JE239">
        <v>4</v>
      </c>
      <c r="JF239">
        <v>3</v>
      </c>
      <c r="JG239">
        <v>4</v>
      </c>
      <c r="JH239">
        <v>4</v>
      </c>
      <c r="JI239">
        <v>4</v>
      </c>
      <c r="JJ239">
        <v>2</v>
      </c>
      <c r="JK239">
        <v>4</v>
      </c>
      <c r="JL239">
        <v>1</v>
      </c>
      <c r="JM239">
        <v>4</v>
      </c>
      <c r="JN239">
        <v>2</v>
      </c>
      <c r="JO239">
        <v>2</v>
      </c>
      <c r="JP239">
        <v>3</v>
      </c>
      <c r="JQ239">
        <v>3</v>
      </c>
      <c r="JR239">
        <v>4</v>
      </c>
      <c r="JS239">
        <v>3</v>
      </c>
      <c r="JT239">
        <v>4</v>
      </c>
      <c r="JU239">
        <v>4</v>
      </c>
      <c r="JV239">
        <v>3</v>
      </c>
      <c r="JW239">
        <v>3</v>
      </c>
      <c r="JX239">
        <v>3</v>
      </c>
      <c r="JY239">
        <v>3</v>
      </c>
      <c r="JZ239">
        <v>4</v>
      </c>
      <c r="KA239">
        <v>2</v>
      </c>
      <c r="KB239">
        <v>3</v>
      </c>
      <c r="KC239">
        <v>4</v>
      </c>
      <c r="KD239">
        <v>2</v>
      </c>
      <c r="KE239">
        <v>4</v>
      </c>
    </row>
    <row r="240" spans="1:291">
      <c r="A240">
        <v>238</v>
      </c>
      <c r="U240" t="s">
        <v>1523</v>
      </c>
      <c r="V240" t="s">
        <v>1523</v>
      </c>
      <c r="W240" t="s">
        <v>1523</v>
      </c>
      <c r="X240" s="11" t="s">
        <v>1523</v>
      </c>
      <c r="Y240" t="s">
        <v>1523</v>
      </c>
      <c r="Z240" t="s">
        <v>1523</v>
      </c>
      <c r="AA240" t="s">
        <v>1523</v>
      </c>
      <c r="AB240" t="s">
        <v>1523</v>
      </c>
      <c r="AC240" t="s">
        <v>1523</v>
      </c>
      <c r="AD240" t="s">
        <v>1523</v>
      </c>
      <c r="AE240" t="s">
        <v>1523</v>
      </c>
      <c r="AF240" t="s">
        <v>1523</v>
      </c>
      <c r="AG240" s="288" t="s">
        <v>1523</v>
      </c>
      <c r="AH240" t="s">
        <v>1523</v>
      </c>
      <c r="AI240" t="s">
        <v>1523</v>
      </c>
      <c r="AJ240" t="s">
        <v>1523</v>
      </c>
      <c r="AK240" t="s">
        <v>1523</v>
      </c>
      <c r="AL240" t="s">
        <v>1523</v>
      </c>
    </row>
    <row r="241" spans="1:291">
      <c r="A241">
        <v>239</v>
      </c>
      <c r="B241">
        <v>6943982368</v>
      </c>
      <c r="C241">
        <v>167139231</v>
      </c>
      <c r="D241" s="180">
        <v>43371.460023148153</v>
      </c>
      <c r="E241" s="180">
        <v>43371.467106481483</v>
      </c>
      <c r="F241" t="s">
        <v>1181</v>
      </c>
      <c r="K241" t="s">
        <v>5093</v>
      </c>
      <c r="L241" t="s">
        <v>5094</v>
      </c>
      <c r="M241" t="s">
        <v>203</v>
      </c>
      <c r="N241" t="s">
        <v>215</v>
      </c>
      <c r="O241" t="s">
        <v>788</v>
      </c>
      <c r="P241" t="s">
        <v>5095</v>
      </c>
      <c r="Q241" t="s">
        <v>788</v>
      </c>
      <c r="R241" t="s">
        <v>796</v>
      </c>
      <c r="S241" t="s">
        <v>322</v>
      </c>
      <c r="T241" t="s">
        <v>322</v>
      </c>
      <c r="U241" t="s">
        <v>1523</v>
      </c>
      <c r="V241" t="s">
        <v>1523</v>
      </c>
      <c r="W241" t="s">
        <v>1523</v>
      </c>
      <c r="X241" s="11" t="s">
        <v>1523</v>
      </c>
      <c r="Y241" t="s">
        <v>1523</v>
      </c>
      <c r="Z241" t="s">
        <v>1523</v>
      </c>
      <c r="AA241" t="s">
        <v>1523</v>
      </c>
      <c r="AB241" t="s">
        <v>1523</v>
      </c>
      <c r="AC241" t="s">
        <v>1523</v>
      </c>
      <c r="AD241" t="s">
        <v>1523</v>
      </c>
      <c r="AE241" t="s">
        <v>1523</v>
      </c>
      <c r="AF241" t="s">
        <v>1523</v>
      </c>
      <c r="AG241" s="288" t="s">
        <v>1523</v>
      </c>
      <c r="AH241" t="s">
        <v>1523</v>
      </c>
      <c r="AI241" t="s">
        <v>1523</v>
      </c>
      <c r="AJ241" t="s">
        <v>1523</v>
      </c>
      <c r="AK241" t="s">
        <v>1523</v>
      </c>
      <c r="AL241" t="s">
        <v>1523</v>
      </c>
      <c r="AV241">
        <v>6</v>
      </c>
      <c r="AW241">
        <v>6</v>
      </c>
      <c r="AX241">
        <v>7</v>
      </c>
      <c r="AY241">
        <v>5</v>
      </c>
      <c r="AZ241">
        <v>6</v>
      </c>
      <c r="HS241">
        <v>2</v>
      </c>
      <c r="HT241">
        <v>1</v>
      </c>
      <c r="HU241">
        <v>3</v>
      </c>
      <c r="HV241">
        <v>4</v>
      </c>
      <c r="HW241">
        <v>2</v>
      </c>
      <c r="HX241">
        <v>1</v>
      </c>
      <c r="HY241">
        <v>3</v>
      </c>
      <c r="HZ241">
        <v>3</v>
      </c>
      <c r="IA241">
        <v>1</v>
      </c>
      <c r="IB241">
        <v>2</v>
      </c>
      <c r="IC241">
        <v>4</v>
      </c>
      <c r="ID241">
        <v>3</v>
      </c>
      <c r="IE241">
        <v>4</v>
      </c>
      <c r="IF241">
        <v>2</v>
      </c>
      <c r="IG241">
        <v>2</v>
      </c>
      <c r="IH241">
        <v>3</v>
      </c>
      <c r="II241">
        <v>2</v>
      </c>
      <c r="IJ241">
        <v>3</v>
      </c>
      <c r="IK241">
        <v>2</v>
      </c>
      <c r="IL241">
        <v>3</v>
      </c>
      <c r="IM241">
        <v>1</v>
      </c>
      <c r="IN241">
        <v>3</v>
      </c>
      <c r="IO241">
        <v>2</v>
      </c>
      <c r="IP241">
        <v>4</v>
      </c>
      <c r="IQ241">
        <v>4</v>
      </c>
      <c r="IR241">
        <v>3</v>
      </c>
      <c r="IS241">
        <v>3</v>
      </c>
      <c r="IT241">
        <v>3</v>
      </c>
      <c r="IU241">
        <v>3</v>
      </c>
      <c r="IV241">
        <v>4</v>
      </c>
      <c r="IW241">
        <v>3</v>
      </c>
      <c r="IX241">
        <v>2</v>
      </c>
      <c r="IY241">
        <v>3</v>
      </c>
      <c r="IZ241">
        <v>2</v>
      </c>
      <c r="JA241">
        <v>2</v>
      </c>
      <c r="JB241">
        <v>3</v>
      </c>
      <c r="JC241">
        <v>3</v>
      </c>
      <c r="JD241">
        <v>3</v>
      </c>
      <c r="JE241">
        <v>2</v>
      </c>
      <c r="JF241">
        <v>3</v>
      </c>
      <c r="JG241">
        <v>3</v>
      </c>
      <c r="JH241">
        <v>4</v>
      </c>
      <c r="JI241">
        <v>3</v>
      </c>
      <c r="JJ241">
        <v>4</v>
      </c>
      <c r="JK241">
        <v>4</v>
      </c>
      <c r="JL241">
        <v>1</v>
      </c>
      <c r="JM241">
        <v>1</v>
      </c>
      <c r="JN241">
        <v>4</v>
      </c>
      <c r="JO241">
        <v>3</v>
      </c>
      <c r="JP241">
        <v>4</v>
      </c>
      <c r="JQ241">
        <v>4</v>
      </c>
      <c r="JR241">
        <v>2</v>
      </c>
      <c r="JS241">
        <v>1</v>
      </c>
      <c r="JT241">
        <v>3</v>
      </c>
      <c r="JU241">
        <v>4</v>
      </c>
      <c r="JV241">
        <v>3</v>
      </c>
      <c r="JW241">
        <v>3</v>
      </c>
      <c r="JX241">
        <v>4</v>
      </c>
      <c r="JY241">
        <v>3</v>
      </c>
      <c r="JZ241">
        <v>3</v>
      </c>
      <c r="KA241">
        <v>3</v>
      </c>
      <c r="KB241">
        <v>3</v>
      </c>
      <c r="KC241">
        <v>4</v>
      </c>
      <c r="KD241">
        <v>3</v>
      </c>
      <c r="KE241">
        <v>3</v>
      </c>
    </row>
    <row r="242" spans="1:291">
      <c r="A242">
        <v>240</v>
      </c>
      <c r="B242">
        <v>6945939696</v>
      </c>
      <c r="C242">
        <v>167139231</v>
      </c>
      <c r="D242" s="180">
        <v>43377.44059027778</v>
      </c>
      <c r="E242" s="180">
        <v>43377.447418981479</v>
      </c>
      <c r="F242" t="s">
        <v>1181</v>
      </c>
      <c r="K242" t="s">
        <v>2421</v>
      </c>
      <c r="L242" t="s">
        <v>2422</v>
      </c>
      <c r="M242" t="s">
        <v>203</v>
      </c>
      <c r="N242" t="s">
        <v>215</v>
      </c>
      <c r="O242" t="s">
        <v>788</v>
      </c>
      <c r="P242" t="s">
        <v>788</v>
      </c>
      <c r="Q242" t="s">
        <v>788</v>
      </c>
      <c r="R242" t="s">
        <v>988</v>
      </c>
      <c r="U242" t="s">
        <v>5014</v>
      </c>
      <c r="V242" t="s">
        <v>5096</v>
      </c>
      <c r="W242" t="s">
        <v>5015</v>
      </c>
      <c r="X242" s="48">
        <v>43327</v>
      </c>
      <c r="Y242">
        <v>90</v>
      </c>
      <c r="Z242" t="s">
        <v>5016</v>
      </c>
      <c r="AA242" t="s">
        <v>783</v>
      </c>
      <c r="AB242" t="s">
        <v>5017</v>
      </c>
      <c r="AC242" t="s">
        <v>215</v>
      </c>
      <c r="AD242" t="s">
        <v>1523</v>
      </c>
      <c r="AE242" t="s">
        <v>1523</v>
      </c>
      <c r="AF242" t="s">
        <v>1523</v>
      </c>
      <c r="AG242" s="288" t="s">
        <v>1523</v>
      </c>
      <c r="AH242" t="s">
        <v>1523</v>
      </c>
      <c r="AI242" t="s">
        <v>1523</v>
      </c>
      <c r="AJ242" t="s">
        <v>1523</v>
      </c>
      <c r="AK242" t="s">
        <v>1523</v>
      </c>
      <c r="AL242" t="s">
        <v>1523</v>
      </c>
      <c r="AV242">
        <v>5</v>
      </c>
      <c r="AW242">
        <v>5</v>
      </c>
      <c r="AX242">
        <v>6</v>
      </c>
      <c r="AY242">
        <v>7</v>
      </c>
      <c r="AZ242">
        <v>1</v>
      </c>
      <c r="FC242">
        <v>-2</v>
      </c>
      <c r="FD242" t="s">
        <v>5018</v>
      </c>
      <c r="HS242">
        <v>2</v>
      </c>
      <c r="HT242">
        <v>1</v>
      </c>
      <c r="HU242">
        <v>3</v>
      </c>
      <c r="HV242">
        <v>3</v>
      </c>
      <c r="HW242">
        <v>4</v>
      </c>
      <c r="HX242">
        <v>1</v>
      </c>
      <c r="HY242">
        <v>3</v>
      </c>
      <c r="HZ242">
        <v>3</v>
      </c>
      <c r="IA242">
        <v>1</v>
      </c>
      <c r="IB242">
        <v>2</v>
      </c>
      <c r="IC242">
        <v>4</v>
      </c>
      <c r="ID242">
        <v>4</v>
      </c>
      <c r="IE242">
        <v>4</v>
      </c>
      <c r="IF242">
        <v>2</v>
      </c>
      <c r="IG242">
        <v>2</v>
      </c>
      <c r="IH242">
        <v>3</v>
      </c>
      <c r="II242">
        <v>3</v>
      </c>
      <c r="IJ242">
        <v>2</v>
      </c>
      <c r="IK242">
        <v>1</v>
      </c>
      <c r="IL242">
        <v>4</v>
      </c>
      <c r="IM242">
        <v>1</v>
      </c>
      <c r="IN242">
        <v>2</v>
      </c>
      <c r="IO242">
        <v>1</v>
      </c>
      <c r="IP242">
        <v>4</v>
      </c>
      <c r="IQ242">
        <v>4</v>
      </c>
      <c r="IR242">
        <v>4</v>
      </c>
      <c r="IS242">
        <v>1</v>
      </c>
      <c r="IT242">
        <v>2</v>
      </c>
      <c r="IU242">
        <v>2</v>
      </c>
      <c r="IV242">
        <v>4</v>
      </c>
      <c r="IW242">
        <v>3</v>
      </c>
      <c r="IX242">
        <v>4</v>
      </c>
      <c r="IY242">
        <v>3</v>
      </c>
      <c r="IZ242">
        <v>2</v>
      </c>
      <c r="JA242">
        <v>3</v>
      </c>
      <c r="JB242">
        <v>3</v>
      </c>
      <c r="JC242">
        <v>3</v>
      </c>
      <c r="JD242">
        <v>2</v>
      </c>
      <c r="JE242">
        <v>1</v>
      </c>
      <c r="JF242">
        <v>2</v>
      </c>
      <c r="JG242">
        <v>4</v>
      </c>
      <c r="JH242">
        <v>4</v>
      </c>
      <c r="JI242">
        <v>2</v>
      </c>
      <c r="JJ242">
        <v>3</v>
      </c>
      <c r="JK242">
        <v>3</v>
      </c>
      <c r="JL242">
        <v>1</v>
      </c>
      <c r="JM242">
        <v>1</v>
      </c>
      <c r="JN242">
        <v>1</v>
      </c>
      <c r="JO242">
        <v>1</v>
      </c>
      <c r="JP242">
        <v>2</v>
      </c>
      <c r="JQ242">
        <v>2</v>
      </c>
      <c r="JR242">
        <v>2</v>
      </c>
      <c r="JS242">
        <v>2</v>
      </c>
      <c r="JT242">
        <v>3</v>
      </c>
      <c r="JU242">
        <v>2</v>
      </c>
      <c r="JV242">
        <v>3</v>
      </c>
      <c r="JW242">
        <v>2</v>
      </c>
      <c r="JX242">
        <v>1</v>
      </c>
      <c r="JY242">
        <v>1</v>
      </c>
      <c r="JZ242">
        <v>2</v>
      </c>
      <c r="KA242">
        <v>2</v>
      </c>
      <c r="KB242">
        <v>1</v>
      </c>
      <c r="KC242">
        <v>3</v>
      </c>
      <c r="KD242">
        <v>2</v>
      </c>
      <c r="KE242">
        <v>4</v>
      </c>
    </row>
    <row r="243" spans="1:291">
      <c r="A243">
        <v>241</v>
      </c>
      <c r="U243" t="s">
        <v>1523</v>
      </c>
      <c r="V243" t="s">
        <v>1523</v>
      </c>
      <c r="W243" t="s">
        <v>1523</v>
      </c>
      <c r="X243" s="11" t="s">
        <v>1523</v>
      </c>
      <c r="Y243" t="s">
        <v>1523</v>
      </c>
      <c r="Z243" t="s">
        <v>1523</v>
      </c>
      <c r="AA243" t="s">
        <v>1523</v>
      </c>
      <c r="AB243" t="s">
        <v>1523</v>
      </c>
      <c r="AC243" t="s">
        <v>1523</v>
      </c>
      <c r="AD243" t="s">
        <v>1523</v>
      </c>
      <c r="AE243" t="s">
        <v>1523</v>
      </c>
      <c r="AF243" t="s">
        <v>1523</v>
      </c>
      <c r="AG243" s="288" t="s">
        <v>1523</v>
      </c>
      <c r="AH243" t="s">
        <v>1523</v>
      </c>
      <c r="AI243" t="s">
        <v>1523</v>
      </c>
      <c r="AJ243" t="s">
        <v>1523</v>
      </c>
      <c r="AK243" t="s">
        <v>1523</v>
      </c>
      <c r="AL243" t="s">
        <v>1523</v>
      </c>
    </row>
    <row r="244" spans="1:291">
      <c r="A244">
        <v>242</v>
      </c>
      <c r="B244">
        <v>6945939668</v>
      </c>
      <c r="C244">
        <v>167139231</v>
      </c>
      <c r="D244" s="180">
        <v>43377.44054398148</v>
      </c>
      <c r="E244" s="180">
        <v>43377.447314814817</v>
      </c>
      <c r="F244" t="s">
        <v>1181</v>
      </c>
      <c r="K244" t="s">
        <v>2435</v>
      </c>
      <c r="L244" t="s">
        <v>415</v>
      </c>
      <c r="M244" t="s">
        <v>203</v>
      </c>
      <c r="N244" t="s">
        <v>203</v>
      </c>
      <c r="O244" t="s">
        <v>788</v>
      </c>
      <c r="P244" t="s">
        <v>788</v>
      </c>
      <c r="Q244" t="s">
        <v>788</v>
      </c>
      <c r="R244" t="s">
        <v>988</v>
      </c>
      <c r="S244" t="s">
        <v>3040</v>
      </c>
      <c r="T244" t="s">
        <v>3040</v>
      </c>
      <c r="U244" t="s">
        <v>1523</v>
      </c>
      <c r="V244" t="s">
        <v>1523</v>
      </c>
      <c r="W244" t="s">
        <v>1523</v>
      </c>
      <c r="X244" s="11" t="s">
        <v>1523</v>
      </c>
      <c r="Y244" t="s">
        <v>1523</v>
      </c>
      <c r="Z244" t="s">
        <v>1523</v>
      </c>
      <c r="AA244" t="s">
        <v>1523</v>
      </c>
      <c r="AB244" t="s">
        <v>1523</v>
      </c>
      <c r="AC244" t="s">
        <v>1523</v>
      </c>
      <c r="AD244" t="s">
        <v>1523</v>
      </c>
      <c r="AE244" t="s">
        <v>1523</v>
      </c>
      <c r="AF244" t="s">
        <v>1523</v>
      </c>
      <c r="AG244" s="288" t="s">
        <v>1523</v>
      </c>
      <c r="AH244" t="s">
        <v>1523</v>
      </c>
      <c r="AI244" t="s">
        <v>1523</v>
      </c>
      <c r="AJ244" t="s">
        <v>1523</v>
      </c>
      <c r="AK244" t="s">
        <v>1523</v>
      </c>
      <c r="AL244" t="s">
        <v>1523</v>
      </c>
      <c r="AV244">
        <v>4</v>
      </c>
      <c r="AW244">
        <v>4</v>
      </c>
      <c r="AX244">
        <v>5</v>
      </c>
      <c r="AY244">
        <v>3</v>
      </c>
      <c r="AZ244">
        <v>3</v>
      </c>
      <c r="DA244">
        <v>-2</v>
      </c>
      <c r="HS244">
        <v>3</v>
      </c>
      <c r="HT244">
        <v>3</v>
      </c>
      <c r="HU244">
        <v>2</v>
      </c>
      <c r="HV244">
        <v>2</v>
      </c>
      <c r="HW244">
        <v>3</v>
      </c>
      <c r="HX244">
        <v>2</v>
      </c>
      <c r="HY244">
        <v>2</v>
      </c>
      <c r="HZ244">
        <v>2</v>
      </c>
      <c r="IA244">
        <v>3</v>
      </c>
      <c r="IB244">
        <v>2</v>
      </c>
      <c r="IC244">
        <v>2</v>
      </c>
      <c r="ID244">
        <v>2</v>
      </c>
      <c r="IE244">
        <v>3</v>
      </c>
      <c r="IF244">
        <v>2</v>
      </c>
      <c r="IG244">
        <v>4</v>
      </c>
      <c r="IH244">
        <v>2</v>
      </c>
      <c r="II244">
        <v>2</v>
      </c>
      <c r="IJ244">
        <v>2</v>
      </c>
      <c r="IK244">
        <v>1</v>
      </c>
      <c r="IL244">
        <v>3</v>
      </c>
      <c r="IM244">
        <v>3</v>
      </c>
      <c r="IN244">
        <v>2</v>
      </c>
      <c r="IO244">
        <v>2</v>
      </c>
      <c r="IP244">
        <v>3</v>
      </c>
      <c r="IQ244">
        <v>4</v>
      </c>
      <c r="IR244">
        <v>2</v>
      </c>
      <c r="IS244">
        <v>3</v>
      </c>
      <c r="IT244">
        <v>3</v>
      </c>
      <c r="IU244">
        <v>3</v>
      </c>
      <c r="IV244">
        <v>3</v>
      </c>
      <c r="IW244">
        <v>1</v>
      </c>
      <c r="IX244">
        <v>2</v>
      </c>
      <c r="IY244">
        <v>3</v>
      </c>
      <c r="IZ244">
        <v>3</v>
      </c>
      <c r="JA244">
        <v>3</v>
      </c>
      <c r="JB244">
        <v>3</v>
      </c>
      <c r="JC244">
        <v>2</v>
      </c>
      <c r="JD244">
        <v>2</v>
      </c>
      <c r="JE244">
        <v>3</v>
      </c>
      <c r="JF244">
        <v>4</v>
      </c>
      <c r="JG244">
        <v>2</v>
      </c>
      <c r="JH244">
        <v>2</v>
      </c>
      <c r="JI244">
        <v>4</v>
      </c>
      <c r="JJ244">
        <v>4</v>
      </c>
      <c r="JK244">
        <v>2</v>
      </c>
      <c r="JL244">
        <v>1</v>
      </c>
      <c r="JM244">
        <v>4</v>
      </c>
      <c r="JN244">
        <v>2</v>
      </c>
      <c r="JO244">
        <v>2</v>
      </c>
      <c r="JP244">
        <v>3</v>
      </c>
      <c r="JQ244">
        <v>4</v>
      </c>
      <c r="JR244">
        <v>3</v>
      </c>
      <c r="JS244">
        <v>3</v>
      </c>
      <c r="JT244">
        <v>3</v>
      </c>
      <c r="JU244">
        <v>3</v>
      </c>
      <c r="JV244">
        <v>4</v>
      </c>
      <c r="JW244">
        <v>3</v>
      </c>
      <c r="JX244">
        <v>2</v>
      </c>
      <c r="JY244">
        <v>1</v>
      </c>
      <c r="JZ244">
        <v>3</v>
      </c>
      <c r="KA244">
        <v>3</v>
      </c>
      <c r="KB244">
        <v>2</v>
      </c>
      <c r="KC244">
        <v>4</v>
      </c>
      <c r="KD244">
        <v>4</v>
      </c>
      <c r="KE244">
        <v>3</v>
      </c>
    </row>
    <row r="245" spans="1:291">
      <c r="A245">
        <v>243</v>
      </c>
      <c r="B245">
        <v>6945939624</v>
      </c>
      <c r="C245">
        <v>167139231</v>
      </c>
      <c r="D245" s="180">
        <v>43377.440497685187</v>
      </c>
      <c r="E245" s="180">
        <v>43377.445798611108</v>
      </c>
      <c r="F245" t="s">
        <v>1181</v>
      </c>
      <c r="K245" t="s">
        <v>2440</v>
      </c>
      <c r="L245" t="s">
        <v>2441</v>
      </c>
      <c r="M245" t="s">
        <v>203</v>
      </c>
      <c r="N245" t="s">
        <v>203</v>
      </c>
      <c r="O245" t="s">
        <v>781</v>
      </c>
      <c r="P245" t="s">
        <v>781</v>
      </c>
      <c r="Q245" t="s">
        <v>781</v>
      </c>
      <c r="R245" t="s">
        <v>781</v>
      </c>
      <c r="S245" t="s">
        <v>451</v>
      </c>
      <c r="T245" t="s">
        <v>451</v>
      </c>
      <c r="U245" t="s">
        <v>1523</v>
      </c>
      <c r="V245" t="s">
        <v>1523</v>
      </c>
      <c r="W245" t="s">
        <v>1523</v>
      </c>
      <c r="X245" s="11" t="s">
        <v>1523</v>
      </c>
      <c r="Y245" t="s">
        <v>1523</v>
      </c>
      <c r="Z245" t="s">
        <v>1523</v>
      </c>
      <c r="AA245" t="s">
        <v>1523</v>
      </c>
      <c r="AB245" t="s">
        <v>1523</v>
      </c>
      <c r="AC245" t="s">
        <v>1523</v>
      </c>
      <c r="AD245" t="s">
        <v>1523</v>
      </c>
      <c r="AE245" t="s">
        <v>1523</v>
      </c>
      <c r="AF245" t="s">
        <v>1523</v>
      </c>
      <c r="AG245" s="288" t="s">
        <v>1523</v>
      </c>
      <c r="AH245" t="s">
        <v>1523</v>
      </c>
      <c r="AI245" t="s">
        <v>1523</v>
      </c>
      <c r="AJ245" t="s">
        <v>1523</v>
      </c>
      <c r="AK245" t="s">
        <v>1523</v>
      </c>
      <c r="AL245" t="s">
        <v>1523</v>
      </c>
      <c r="AV245">
        <v>4</v>
      </c>
      <c r="AW245">
        <v>5</v>
      </c>
      <c r="AX245">
        <v>6</v>
      </c>
      <c r="AY245">
        <v>6</v>
      </c>
      <c r="AZ245">
        <v>5</v>
      </c>
      <c r="HS245">
        <v>2</v>
      </c>
      <c r="HT245">
        <v>2</v>
      </c>
      <c r="HU245">
        <v>3</v>
      </c>
      <c r="HV245">
        <v>2</v>
      </c>
      <c r="HW245">
        <v>2</v>
      </c>
      <c r="HX245">
        <v>3</v>
      </c>
      <c r="HY245">
        <v>3</v>
      </c>
      <c r="HZ245">
        <v>1</v>
      </c>
      <c r="IA245">
        <v>1</v>
      </c>
      <c r="IB245">
        <v>2</v>
      </c>
      <c r="IC245">
        <v>3</v>
      </c>
      <c r="ID245">
        <v>3</v>
      </c>
      <c r="IE245">
        <v>2</v>
      </c>
      <c r="IF245">
        <v>2</v>
      </c>
      <c r="IG245">
        <v>2</v>
      </c>
      <c r="IH245">
        <v>2</v>
      </c>
      <c r="II245">
        <v>2</v>
      </c>
      <c r="IJ245">
        <v>2</v>
      </c>
      <c r="IK245">
        <v>1</v>
      </c>
      <c r="IL245">
        <v>2</v>
      </c>
      <c r="IM245">
        <v>2</v>
      </c>
      <c r="IN245">
        <v>2</v>
      </c>
      <c r="IO245">
        <v>1</v>
      </c>
      <c r="IP245">
        <v>4</v>
      </c>
      <c r="IQ245">
        <v>3</v>
      </c>
      <c r="IR245">
        <v>2</v>
      </c>
      <c r="IS245">
        <v>1</v>
      </c>
      <c r="IT245">
        <v>1</v>
      </c>
      <c r="IU245">
        <v>1</v>
      </c>
      <c r="IV245">
        <v>3</v>
      </c>
      <c r="IW245">
        <v>3</v>
      </c>
      <c r="IX245">
        <v>2</v>
      </c>
      <c r="IY245">
        <v>2</v>
      </c>
      <c r="IZ245">
        <v>1</v>
      </c>
      <c r="JA245">
        <v>4</v>
      </c>
      <c r="JB245">
        <v>3</v>
      </c>
      <c r="JC245">
        <v>3</v>
      </c>
      <c r="JD245">
        <v>2</v>
      </c>
      <c r="JE245">
        <v>2</v>
      </c>
      <c r="JF245">
        <v>1</v>
      </c>
      <c r="JG245">
        <v>2</v>
      </c>
      <c r="JH245">
        <v>3</v>
      </c>
      <c r="JI245">
        <v>4</v>
      </c>
      <c r="JJ245">
        <v>4</v>
      </c>
      <c r="JK245">
        <v>2</v>
      </c>
      <c r="JL245">
        <v>1</v>
      </c>
      <c r="JM245">
        <v>1</v>
      </c>
      <c r="JN245">
        <v>1</v>
      </c>
      <c r="JO245">
        <v>2</v>
      </c>
      <c r="JP245">
        <v>2</v>
      </c>
      <c r="JQ245">
        <v>3</v>
      </c>
      <c r="JR245">
        <v>1</v>
      </c>
      <c r="JS245">
        <v>1</v>
      </c>
      <c r="JT245">
        <v>2</v>
      </c>
      <c r="JU245">
        <v>2</v>
      </c>
      <c r="JV245">
        <v>2</v>
      </c>
      <c r="JW245">
        <v>2</v>
      </c>
      <c r="JX245">
        <v>1</v>
      </c>
      <c r="JY245">
        <v>2</v>
      </c>
      <c r="JZ245">
        <v>3</v>
      </c>
      <c r="KA245">
        <v>2</v>
      </c>
      <c r="KB245">
        <v>1</v>
      </c>
      <c r="KC245">
        <v>3</v>
      </c>
      <c r="KD245">
        <v>2</v>
      </c>
      <c r="KE245">
        <v>2</v>
      </c>
    </row>
    <row r="246" spans="1:291">
      <c r="A246">
        <v>244</v>
      </c>
      <c r="U246" t="s">
        <v>1523</v>
      </c>
      <c r="V246" t="s">
        <v>1523</v>
      </c>
      <c r="W246" t="s">
        <v>1523</v>
      </c>
      <c r="X246" s="11" t="s">
        <v>1523</v>
      </c>
      <c r="Y246" t="s">
        <v>1523</v>
      </c>
      <c r="Z246" t="s">
        <v>1523</v>
      </c>
      <c r="AA246" t="s">
        <v>1523</v>
      </c>
      <c r="AB246" t="s">
        <v>1523</v>
      </c>
      <c r="AC246" t="s">
        <v>1523</v>
      </c>
      <c r="AD246" t="s">
        <v>1523</v>
      </c>
      <c r="AE246" t="s">
        <v>1523</v>
      </c>
      <c r="AF246" t="s">
        <v>1523</v>
      </c>
      <c r="AG246" s="288" t="s">
        <v>1523</v>
      </c>
      <c r="AH246" t="s">
        <v>1523</v>
      </c>
      <c r="AI246" t="s">
        <v>1523</v>
      </c>
      <c r="AJ246" t="s">
        <v>1523</v>
      </c>
      <c r="AK246" t="s">
        <v>1523</v>
      </c>
      <c r="AL246" t="s">
        <v>1523</v>
      </c>
    </row>
    <row r="247" spans="1:291">
      <c r="A247">
        <v>245</v>
      </c>
      <c r="B247">
        <v>6946299237</v>
      </c>
      <c r="C247">
        <v>167139231</v>
      </c>
      <c r="D247" s="180">
        <v>43378.378819444442</v>
      </c>
      <c r="E247" s="180">
        <v>43378.38795138889</v>
      </c>
      <c r="F247" t="s">
        <v>1181</v>
      </c>
      <c r="K247" t="s">
        <v>4958</v>
      </c>
      <c r="L247" t="s">
        <v>4959</v>
      </c>
      <c r="M247" t="s">
        <v>373</v>
      </c>
      <c r="N247" t="s">
        <v>203</v>
      </c>
      <c r="O247" t="s">
        <v>1007</v>
      </c>
      <c r="P247" t="s">
        <v>781</v>
      </c>
      <c r="Q247" t="s">
        <v>781</v>
      </c>
      <c r="R247" t="s">
        <v>781</v>
      </c>
      <c r="U247" t="s">
        <v>1523</v>
      </c>
      <c r="V247" t="s">
        <v>1523</v>
      </c>
      <c r="W247" t="s">
        <v>1523</v>
      </c>
      <c r="X247" s="11" t="s">
        <v>1523</v>
      </c>
      <c r="Y247" t="s">
        <v>1523</v>
      </c>
      <c r="Z247" t="s">
        <v>1523</v>
      </c>
      <c r="AA247" t="s">
        <v>1523</v>
      </c>
      <c r="AB247" t="s">
        <v>1523</v>
      </c>
      <c r="AC247" t="s">
        <v>1523</v>
      </c>
      <c r="AD247" t="s">
        <v>1523</v>
      </c>
      <c r="AE247" t="s">
        <v>1523</v>
      </c>
      <c r="AF247" t="s">
        <v>1523</v>
      </c>
      <c r="AG247" s="288" t="s">
        <v>1523</v>
      </c>
      <c r="AH247" t="s">
        <v>1523</v>
      </c>
      <c r="AI247" t="s">
        <v>1523</v>
      </c>
      <c r="AJ247" t="s">
        <v>1523</v>
      </c>
      <c r="AK247" t="s">
        <v>1523</v>
      </c>
      <c r="AL247" t="s">
        <v>1523</v>
      </c>
      <c r="AV247">
        <v>6</v>
      </c>
      <c r="AW247">
        <v>5</v>
      </c>
      <c r="AX247">
        <v>6</v>
      </c>
      <c r="AY247">
        <v>6</v>
      </c>
      <c r="AZ247">
        <v>4</v>
      </c>
      <c r="HS247">
        <v>2</v>
      </c>
      <c r="HT247">
        <v>1</v>
      </c>
      <c r="HU247">
        <v>3</v>
      </c>
      <c r="HV247">
        <v>2</v>
      </c>
      <c r="HW247">
        <v>3</v>
      </c>
      <c r="HX247">
        <v>1</v>
      </c>
      <c r="HY247">
        <v>2</v>
      </c>
      <c r="HZ247">
        <v>2</v>
      </c>
      <c r="IA247">
        <v>1</v>
      </c>
      <c r="IB247">
        <v>1</v>
      </c>
      <c r="IC247">
        <v>4</v>
      </c>
      <c r="ID247">
        <v>3</v>
      </c>
      <c r="IE247">
        <v>3</v>
      </c>
      <c r="IF247">
        <v>2</v>
      </c>
      <c r="IG247">
        <v>2</v>
      </c>
      <c r="IH247">
        <v>3</v>
      </c>
      <c r="II247">
        <v>3</v>
      </c>
      <c r="IJ247">
        <v>2</v>
      </c>
      <c r="IK247">
        <v>2</v>
      </c>
      <c r="IL247">
        <v>3</v>
      </c>
      <c r="IM247">
        <v>1</v>
      </c>
      <c r="IN247">
        <v>2</v>
      </c>
      <c r="IO247">
        <v>2</v>
      </c>
      <c r="IP247">
        <v>4</v>
      </c>
      <c r="IQ247">
        <v>4</v>
      </c>
      <c r="IR247">
        <v>3</v>
      </c>
      <c r="IS247">
        <v>2</v>
      </c>
      <c r="IT247">
        <v>3</v>
      </c>
      <c r="IU247">
        <v>3</v>
      </c>
      <c r="IV247">
        <v>3</v>
      </c>
      <c r="IW247">
        <v>3</v>
      </c>
      <c r="IX247">
        <v>2</v>
      </c>
      <c r="IY247">
        <v>2</v>
      </c>
      <c r="IZ247">
        <v>2</v>
      </c>
      <c r="JA247">
        <v>3</v>
      </c>
      <c r="JB247">
        <v>3</v>
      </c>
      <c r="JC247">
        <v>2</v>
      </c>
      <c r="JD247">
        <v>2</v>
      </c>
      <c r="JE247">
        <v>2</v>
      </c>
      <c r="JF247">
        <v>2</v>
      </c>
      <c r="JG247">
        <v>3</v>
      </c>
      <c r="JH247">
        <v>2</v>
      </c>
      <c r="JI247">
        <v>2</v>
      </c>
      <c r="JJ247">
        <v>4</v>
      </c>
      <c r="JK247">
        <v>2</v>
      </c>
      <c r="JL247">
        <v>3</v>
      </c>
      <c r="JM247">
        <v>1</v>
      </c>
      <c r="JN247">
        <v>1</v>
      </c>
      <c r="JO247">
        <v>2</v>
      </c>
      <c r="JP247">
        <v>2</v>
      </c>
      <c r="JQ247">
        <v>4</v>
      </c>
      <c r="JR247">
        <v>3</v>
      </c>
      <c r="JS247">
        <v>1</v>
      </c>
      <c r="JT247">
        <v>1</v>
      </c>
      <c r="JU247">
        <v>1</v>
      </c>
      <c r="JV247">
        <v>1</v>
      </c>
      <c r="JW247">
        <v>1</v>
      </c>
      <c r="JX247">
        <v>2</v>
      </c>
      <c r="JY247">
        <v>2</v>
      </c>
      <c r="JZ247">
        <v>2</v>
      </c>
      <c r="KA247">
        <v>3</v>
      </c>
      <c r="KB247">
        <v>2</v>
      </c>
      <c r="KC247">
        <v>3</v>
      </c>
      <c r="KD247">
        <v>3</v>
      </c>
      <c r="KE247">
        <v>2</v>
      </c>
    </row>
    <row r="248" spans="1:291">
      <c r="A248">
        <v>246</v>
      </c>
      <c r="U248" t="s">
        <v>1523</v>
      </c>
      <c r="V248" t="s">
        <v>1523</v>
      </c>
      <c r="W248" t="s">
        <v>1523</v>
      </c>
      <c r="X248" s="11" t="s">
        <v>1523</v>
      </c>
      <c r="Y248" t="s">
        <v>1523</v>
      </c>
      <c r="Z248" t="s">
        <v>1523</v>
      </c>
      <c r="AA248" t="s">
        <v>1523</v>
      </c>
      <c r="AB248" t="s">
        <v>1523</v>
      </c>
      <c r="AC248" t="s">
        <v>1523</v>
      </c>
      <c r="AD248" t="s">
        <v>1523</v>
      </c>
      <c r="AE248" t="s">
        <v>1523</v>
      </c>
      <c r="AF248" t="s">
        <v>1523</v>
      </c>
      <c r="AG248" s="288" t="s">
        <v>1523</v>
      </c>
      <c r="AH248" t="s">
        <v>1523</v>
      </c>
      <c r="AI248" t="s">
        <v>1523</v>
      </c>
      <c r="AJ248" t="s">
        <v>1523</v>
      </c>
      <c r="AK248" t="s">
        <v>1523</v>
      </c>
      <c r="AL248" t="s">
        <v>1523</v>
      </c>
    </row>
    <row r="249" spans="1:291">
      <c r="A249">
        <v>247</v>
      </c>
      <c r="U249" t="s">
        <v>1523</v>
      </c>
      <c r="V249" t="s">
        <v>1523</v>
      </c>
      <c r="W249" t="s">
        <v>1523</v>
      </c>
      <c r="X249" s="11" t="s">
        <v>1523</v>
      </c>
      <c r="Y249" t="s">
        <v>1523</v>
      </c>
      <c r="Z249" t="s">
        <v>1523</v>
      </c>
      <c r="AA249" t="s">
        <v>1523</v>
      </c>
      <c r="AB249" t="s">
        <v>1523</v>
      </c>
      <c r="AC249" t="s">
        <v>1523</v>
      </c>
      <c r="AD249" t="s">
        <v>1523</v>
      </c>
      <c r="AE249" t="s">
        <v>1523</v>
      </c>
      <c r="AF249" t="s">
        <v>1523</v>
      </c>
      <c r="AG249" s="288" t="s">
        <v>1523</v>
      </c>
      <c r="AH249" t="s">
        <v>1523</v>
      </c>
      <c r="AI249" t="s">
        <v>1523</v>
      </c>
      <c r="AJ249" t="s">
        <v>1523</v>
      </c>
      <c r="AK249" t="s">
        <v>1523</v>
      </c>
      <c r="AL249" t="s">
        <v>1523</v>
      </c>
    </row>
    <row r="250" spans="1:291">
      <c r="A250">
        <v>248</v>
      </c>
      <c r="U250" t="s">
        <v>1523</v>
      </c>
      <c r="V250" t="s">
        <v>1523</v>
      </c>
      <c r="W250" t="s">
        <v>1523</v>
      </c>
      <c r="X250" s="11" t="s">
        <v>1523</v>
      </c>
      <c r="Y250" t="s">
        <v>1523</v>
      </c>
      <c r="Z250" t="s">
        <v>1523</v>
      </c>
      <c r="AA250" t="s">
        <v>1523</v>
      </c>
      <c r="AB250" t="s">
        <v>1523</v>
      </c>
      <c r="AC250" t="s">
        <v>1523</v>
      </c>
      <c r="AD250" t="s">
        <v>1523</v>
      </c>
      <c r="AE250" t="s">
        <v>1523</v>
      </c>
      <c r="AF250" t="s">
        <v>1523</v>
      </c>
      <c r="AG250" s="288" t="s">
        <v>1523</v>
      </c>
      <c r="AH250" t="s">
        <v>1523</v>
      </c>
      <c r="AI250" t="s">
        <v>1523</v>
      </c>
      <c r="AJ250" t="s">
        <v>1523</v>
      </c>
      <c r="AK250" t="s">
        <v>1523</v>
      </c>
      <c r="AL250" t="s">
        <v>1523</v>
      </c>
    </row>
    <row r="251" spans="1:291">
      <c r="A251">
        <v>249</v>
      </c>
      <c r="B251">
        <v>6945920147</v>
      </c>
      <c r="C251">
        <v>167139231</v>
      </c>
      <c r="D251" s="180">
        <v>43377.378564814811</v>
      </c>
      <c r="E251" s="180">
        <v>43377.387881944444</v>
      </c>
      <c r="F251" t="s">
        <v>1181</v>
      </c>
      <c r="K251" t="s">
        <v>2466</v>
      </c>
      <c r="L251" t="s">
        <v>2467</v>
      </c>
      <c r="M251" t="s">
        <v>209</v>
      </c>
      <c r="N251" t="s">
        <v>5023</v>
      </c>
      <c r="O251" t="s">
        <v>5024</v>
      </c>
      <c r="P251" t="s">
        <v>798</v>
      </c>
      <c r="Q251" t="s">
        <v>798</v>
      </c>
      <c r="R251" t="s">
        <v>5025</v>
      </c>
      <c r="S251" t="s">
        <v>5026</v>
      </c>
      <c r="T251" t="s">
        <v>209</v>
      </c>
      <c r="U251" t="s">
        <v>1523</v>
      </c>
      <c r="V251" t="s">
        <v>1523</v>
      </c>
      <c r="W251" t="s">
        <v>1523</v>
      </c>
      <c r="X251" s="11" t="s">
        <v>1523</v>
      </c>
      <c r="Y251" t="s">
        <v>1523</v>
      </c>
      <c r="Z251" t="s">
        <v>1523</v>
      </c>
      <c r="AA251" t="s">
        <v>1523</v>
      </c>
      <c r="AB251" t="s">
        <v>1523</v>
      </c>
      <c r="AC251" t="s">
        <v>1523</v>
      </c>
      <c r="AD251" t="s">
        <v>1523</v>
      </c>
      <c r="AE251" t="s">
        <v>1523</v>
      </c>
      <c r="AF251" t="s">
        <v>1523</v>
      </c>
      <c r="AG251" s="288" t="s">
        <v>1523</v>
      </c>
      <c r="AH251" t="s">
        <v>1523</v>
      </c>
      <c r="AI251" t="s">
        <v>1523</v>
      </c>
      <c r="AJ251" t="s">
        <v>1523</v>
      </c>
      <c r="AK251" t="s">
        <v>1523</v>
      </c>
      <c r="AL251" t="s">
        <v>1523</v>
      </c>
      <c r="AV251">
        <v>7</v>
      </c>
      <c r="AW251">
        <v>6</v>
      </c>
      <c r="AX251">
        <v>7</v>
      </c>
      <c r="AY251">
        <v>7</v>
      </c>
      <c r="AZ251">
        <v>6</v>
      </c>
      <c r="BE251">
        <v>1</v>
      </c>
      <c r="BF251" t="s">
        <v>5027</v>
      </c>
      <c r="DA251">
        <v>2</v>
      </c>
      <c r="DI251">
        <v>2</v>
      </c>
      <c r="DS251">
        <v>1</v>
      </c>
      <c r="DT251" t="s">
        <v>5028</v>
      </c>
      <c r="DW251">
        <v>1</v>
      </c>
      <c r="DX251" t="s">
        <v>5028</v>
      </c>
      <c r="DY251">
        <v>1</v>
      </c>
      <c r="DZ251" t="s">
        <v>5029</v>
      </c>
      <c r="EK251">
        <v>1</v>
      </c>
      <c r="EL251" t="s">
        <v>5030</v>
      </c>
      <c r="EW251">
        <v>-3</v>
      </c>
      <c r="EX251" t="s">
        <v>5031</v>
      </c>
      <c r="FI251">
        <v>1</v>
      </c>
      <c r="FJ251" t="s">
        <v>5032</v>
      </c>
      <c r="HS251">
        <v>3</v>
      </c>
      <c r="HT251">
        <v>1</v>
      </c>
      <c r="HU251">
        <v>4</v>
      </c>
      <c r="HV251">
        <v>3</v>
      </c>
      <c r="HW251">
        <v>3</v>
      </c>
      <c r="HX251">
        <v>2</v>
      </c>
      <c r="HY251">
        <v>2</v>
      </c>
      <c r="HZ251">
        <v>4</v>
      </c>
      <c r="IA251">
        <v>2</v>
      </c>
      <c r="IB251">
        <v>2</v>
      </c>
      <c r="IC251">
        <v>3</v>
      </c>
      <c r="ID251">
        <v>3</v>
      </c>
      <c r="IE251">
        <v>4</v>
      </c>
      <c r="IF251">
        <v>4</v>
      </c>
      <c r="IG251">
        <v>4</v>
      </c>
      <c r="IH251">
        <v>3</v>
      </c>
      <c r="II251">
        <v>3</v>
      </c>
      <c r="IJ251">
        <v>3</v>
      </c>
      <c r="IK251">
        <v>3</v>
      </c>
      <c r="IL251">
        <v>3</v>
      </c>
      <c r="IM251">
        <v>1</v>
      </c>
      <c r="IN251">
        <v>3</v>
      </c>
      <c r="IO251">
        <v>3</v>
      </c>
      <c r="IP251">
        <v>2</v>
      </c>
      <c r="IQ251">
        <v>3</v>
      </c>
      <c r="IR251">
        <v>4</v>
      </c>
      <c r="IS251">
        <v>4</v>
      </c>
      <c r="IT251">
        <v>3</v>
      </c>
      <c r="IU251">
        <v>2</v>
      </c>
      <c r="IV251">
        <v>3</v>
      </c>
      <c r="IW251">
        <v>3</v>
      </c>
      <c r="IX251">
        <v>4</v>
      </c>
      <c r="IY251">
        <v>2</v>
      </c>
      <c r="IZ251">
        <v>2</v>
      </c>
      <c r="JA251">
        <v>4</v>
      </c>
      <c r="JB251">
        <v>3</v>
      </c>
      <c r="JC251">
        <v>3</v>
      </c>
      <c r="JD251">
        <v>3</v>
      </c>
      <c r="JE251">
        <v>3</v>
      </c>
      <c r="JF251">
        <v>3</v>
      </c>
      <c r="JG251">
        <v>3</v>
      </c>
      <c r="JH251">
        <v>2</v>
      </c>
      <c r="JI251">
        <v>3</v>
      </c>
      <c r="JJ251">
        <v>4</v>
      </c>
      <c r="JK251">
        <v>3</v>
      </c>
      <c r="JL251">
        <v>2</v>
      </c>
      <c r="JM251">
        <v>1</v>
      </c>
      <c r="JN251">
        <v>1</v>
      </c>
      <c r="JO251">
        <v>2</v>
      </c>
      <c r="JP251">
        <v>2</v>
      </c>
      <c r="JQ251">
        <v>2</v>
      </c>
      <c r="JR251">
        <v>2</v>
      </c>
      <c r="JS251">
        <v>3</v>
      </c>
      <c r="JT251">
        <v>3</v>
      </c>
      <c r="JU251">
        <v>3</v>
      </c>
      <c r="JV251">
        <v>3</v>
      </c>
      <c r="JW251">
        <v>3</v>
      </c>
      <c r="JX251">
        <v>2</v>
      </c>
      <c r="JY251">
        <v>3</v>
      </c>
      <c r="JZ251">
        <v>2</v>
      </c>
      <c r="KA251">
        <v>3</v>
      </c>
      <c r="KB251">
        <v>2</v>
      </c>
      <c r="KC251">
        <v>2</v>
      </c>
      <c r="KD251">
        <v>2</v>
      </c>
      <c r="KE251">
        <v>3</v>
      </c>
    </row>
    <row r="252" spans="1:291">
      <c r="A252">
        <v>250</v>
      </c>
      <c r="U252" t="s">
        <v>1523</v>
      </c>
      <c r="V252" t="s">
        <v>1523</v>
      </c>
      <c r="W252" t="s">
        <v>1523</v>
      </c>
      <c r="X252" s="11" t="s">
        <v>1523</v>
      </c>
      <c r="Y252" t="s">
        <v>1523</v>
      </c>
      <c r="Z252" t="s">
        <v>1523</v>
      </c>
      <c r="AA252" t="s">
        <v>1523</v>
      </c>
      <c r="AB252" t="s">
        <v>1523</v>
      </c>
      <c r="AC252" t="s">
        <v>1523</v>
      </c>
      <c r="AD252" t="s">
        <v>1523</v>
      </c>
      <c r="AE252" t="s">
        <v>1523</v>
      </c>
      <c r="AF252" t="s">
        <v>1523</v>
      </c>
      <c r="AG252" s="288" t="s">
        <v>1523</v>
      </c>
      <c r="AH252" t="s">
        <v>1523</v>
      </c>
      <c r="AI252" t="s">
        <v>1523</v>
      </c>
      <c r="AJ252" t="s">
        <v>1523</v>
      </c>
      <c r="AK252" t="s">
        <v>1523</v>
      </c>
      <c r="AL252" t="s">
        <v>1523</v>
      </c>
    </row>
    <row r="253" spans="1:291">
      <c r="A253">
        <v>251</v>
      </c>
      <c r="U253" t="s">
        <v>1523</v>
      </c>
      <c r="V253" t="s">
        <v>1523</v>
      </c>
      <c r="W253" t="s">
        <v>1523</v>
      </c>
      <c r="X253" s="11" t="s">
        <v>1523</v>
      </c>
      <c r="Y253" t="s">
        <v>1523</v>
      </c>
      <c r="Z253" t="s">
        <v>1523</v>
      </c>
      <c r="AA253" t="s">
        <v>1523</v>
      </c>
      <c r="AB253" t="s">
        <v>1523</v>
      </c>
      <c r="AC253" t="s">
        <v>1523</v>
      </c>
      <c r="AD253" t="s">
        <v>1523</v>
      </c>
      <c r="AE253" t="s">
        <v>1523</v>
      </c>
      <c r="AF253" t="s">
        <v>1523</v>
      </c>
      <c r="AG253" s="288" t="s">
        <v>1523</v>
      </c>
      <c r="AH253" t="s">
        <v>1523</v>
      </c>
      <c r="AI253" t="s">
        <v>1523</v>
      </c>
      <c r="AJ253" t="s">
        <v>1523</v>
      </c>
      <c r="AK253" t="s">
        <v>1523</v>
      </c>
      <c r="AL253" t="s">
        <v>1523</v>
      </c>
    </row>
    <row r="254" spans="1:291">
      <c r="A254">
        <v>252</v>
      </c>
      <c r="B254">
        <v>6946317320</v>
      </c>
      <c r="C254">
        <v>167139231</v>
      </c>
      <c r="D254" s="180">
        <v>43378.441261574073</v>
      </c>
      <c r="E254" s="180">
        <v>43378.447465277779</v>
      </c>
      <c r="F254" t="s">
        <v>1181</v>
      </c>
      <c r="K254" t="s">
        <v>4931</v>
      </c>
      <c r="L254" t="s">
        <v>2486</v>
      </c>
      <c r="M254" t="s">
        <v>203</v>
      </c>
      <c r="N254" t="s">
        <v>203</v>
      </c>
      <c r="O254" t="s">
        <v>780</v>
      </c>
      <c r="P254" t="s">
        <v>780</v>
      </c>
      <c r="Q254" t="s">
        <v>780</v>
      </c>
      <c r="R254" t="s">
        <v>781</v>
      </c>
      <c r="U254" t="s">
        <v>1523</v>
      </c>
      <c r="V254" t="s">
        <v>1523</v>
      </c>
      <c r="W254" t="s">
        <v>1523</v>
      </c>
      <c r="X254" s="11" t="s">
        <v>1523</v>
      </c>
      <c r="Y254" t="s">
        <v>1523</v>
      </c>
      <c r="Z254" t="s">
        <v>1523</v>
      </c>
      <c r="AA254" t="s">
        <v>1523</v>
      </c>
      <c r="AB254" t="s">
        <v>1523</v>
      </c>
      <c r="AC254" t="s">
        <v>1523</v>
      </c>
      <c r="AD254" t="s">
        <v>1523</v>
      </c>
      <c r="AE254" t="s">
        <v>1523</v>
      </c>
      <c r="AF254" t="s">
        <v>1523</v>
      </c>
      <c r="AG254" s="288" t="s">
        <v>1523</v>
      </c>
      <c r="AH254" t="s">
        <v>1523</v>
      </c>
      <c r="AI254" t="s">
        <v>1523</v>
      </c>
      <c r="AJ254" t="s">
        <v>1523</v>
      </c>
      <c r="AK254" t="s">
        <v>1523</v>
      </c>
      <c r="AL254" t="s">
        <v>1523</v>
      </c>
      <c r="AV254">
        <v>4</v>
      </c>
      <c r="AW254">
        <v>5</v>
      </c>
      <c r="AX254">
        <v>5</v>
      </c>
      <c r="AY254">
        <v>5</v>
      </c>
      <c r="AZ254">
        <v>5</v>
      </c>
      <c r="CI254">
        <v>-2</v>
      </c>
      <c r="CJ254" t="s">
        <v>4932</v>
      </c>
      <c r="HS254">
        <v>2</v>
      </c>
      <c r="HT254">
        <v>2</v>
      </c>
      <c r="HU254">
        <v>2</v>
      </c>
      <c r="HV254">
        <v>3</v>
      </c>
      <c r="HW254">
        <v>4</v>
      </c>
      <c r="HX254">
        <v>2</v>
      </c>
      <c r="HY254">
        <v>2</v>
      </c>
      <c r="HZ254">
        <v>2</v>
      </c>
      <c r="IA254">
        <v>1</v>
      </c>
      <c r="IB254">
        <v>2</v>
      </c>
      <c r="IC254">
        <v>4</v>
      </c>
      <c r="ID254">
        <v>3</v>
      </c>
      <c r="IE254">
        <v>2</v>
      </c>
      <c r="IF254">
        <v>2</v>
      </c>
      <c r="IG254">
        <v>2</v>
      </c>
      <c r="IH254">
        <v>3</v>
      </c>
      <c r="II254">
        <v>4</v>
      </c>
      <c r="IJ254">
        <v>2</v>
      </c>
      <c r="IK254">
        <v>1</v>
      </c>
      <c r="IL254">
        <v>2</v>
      </c>
      <c r="IM254">
        <v>2</v>
      </c>
      <c r="IN254">
        <v>2</v>
      </c>
      <c r="IO254">
        <v>2</v>
      </c>
      <c r="IP254">
        <v>4</v>
      </c>
      <c r="IQ254">
        <v>4</v>
      </c>
      <c r="IR254">
        <v>4</v>
      </c>
      <c r="IS254">
        <v>2</v>
      </c>
      <c r="IT254">
        <v>3</v>
      </c>
      <c r="IU254">
        <v>2</v>
      </c>
      <c r="IV254">
        <v>2</v>
      </c>
      <c r="IW254">
        <v>4</v>
      </c>
      <c r="IX254">
        <v>2</v>
      </c>
      <c r="IY254">
        <v>2</v>
      </c>
      <c r="IZ254">
        <v>2</v>
      </c>
      <c r="JA254">
        <v>2</v>
      </c>
      <c r="JB254">
        <v>2</v>
      </c>
      <c r="JC254">
        <v>3</v>
      </c>
      <c r="JD254">
        <v>3</v>
      </c>
      <c r="JE254">
        <v>2</v>
      </c>
      <c r="JF254">
        <v>2</v>
      </c>
      <c r="JG254">
        <v>2</v>
      </c>
      <c r="JH254">
        <v>2</v>
      </c>
      <c r="JI254">
        <v>3</v>
      </c>
      <c r="JJ254">
        <v>4</v>
      </c>
      <c r="JK254">
        <v>1</v>
      </c>
      <c r="JL254">
        <v>2</v>
      </c>
      <c r="JM254">
        <v>2</v>
      </c>
      <c r="JN254">
        <v>1</v>
      </c>
      <c r="JO254">
        <v>3</v>
      </c>
      <c r="JP254">
        <v>2</v>
      </c>
      <c r="JQ254">
        <v>3</v>
      </c>
      <c r="JR254">
        <v>2</v>
      </c>
      <c r="JS254">
        <v>2</v>
      </c>
      <c r="JT254">
        <v>3</v>
      </c>
      <c r="JU254">
        <v>3</v>
      </c>
      <c r="JV254">
        <v>3</v>
      </c>
      <c r="JW254">
        <v>2</v>
      </c>
      <c r="JX254">
        <v>1</v>
      </c>
      <c r="JY254">
        <v>2</v>
      </c>
      <c r="JZ254">
        <v>2</v>
      </c>
      <c r="KA254">
        <v>2</v>
      </c>
      <c r="KB254">
        <v>1</v>
      </c>
      <c r="KC254">
        <v>2</v>
      </c>
      <c r="KD254">
        <v>2</v>
      </c>
      <c r="KE254">
        <v>3</v>
      </c>
    </row>
    <row r="255" spans="1:291">
      <c r="A255">
        <v>253</v>
      </c>
      <c r="B255">
        <v>6945939778</v>
      </c>
      <c r="C255">
        <v>167139231</v>
      </c>
      <c r="D255" s="180">
        <v>43377.440462962957</v>
      </c>
      <c r="E255" s="180">
        <v>43377.449606481481</v>
      </c>
      <c r="F255" t="s">
        <v>1181</v>
      </c>
      <c r="K255" t="s">
        <v>571</v>
      </c>
      <c r="L255" t="s">
        <v>2494</v>
      </c>
      <c r="M255" t="s">
        <v>209</v>
      </c>
      <c r="N255" t="s">
        <v>209</v>
      </c>
      <c r="O255" t="s">
        <v>798</v>
      </c>
      <c r="P255" t="s">
        <v>798</v>
      </c>
      <c r="Q255" t="s">
        <v>799</v>
      </c>
      <c r="R255" t="s">
        <v>3085</v>
      </c>
      <c r="U255" t="s">
        <v>1523</v>
      </c>
      <c r="V255" t="s">
        <v>1523</v>
      </c>
      <c r="W255" t="s">
        <v>1523</v>
      </c>
      <c r="X255" s="11" t="s">
        <v>1523</v>
      </c>
      <c r="Y255" t="s">
        <v>1523</v>
      </c>
      <c r="Z255" t="s">
        <v>1523</v>
      </c>
      <c r="AA255" t="s">
        <v>1523</v>
      </c>
      <c r="AB255" t="s">
        <v>1523</v>
      </c>
      <c r="AC255" t="s">
        <v>1523</v>
      </c>
      <c r="AD255" t="s">
        <v>1523</v>
      </c>
      <c r="AE255" t="s">
        <v>1523</v>
      </c>
      <c r="AF255" t="s">
        <v>1523</v>
      </c>
      <c r="AG255" s="288" t="s">
        <v>1523</v>
      </c>
      <c r="AH255" t="s">
        <v>1523</v>
      </c>
      <c r="AI255" t="s">
        <v>1523</v>
      </c>
      <c r="AJ255" t="s">
        <v>1523</v>
      </c>
      <c r="AK255" t="s">
        <v>1523</v>
      </c>
      <c r="AL255" t="s">
        <v>1523</v>
      </c>
      <c r="AV255">
        <v>6</v>
      </c>
      <c r="AW255">
        <v>6</v>
      </c>
      <c r="AX255">
        <v>6</v>
      </c>
      <c r="AY255">
        <v>5</v>
      </c>
      <c r="AZ255">
        <v>5</v>
      </c>
      <c r="DI255">
        <v>-2</v>
      </c>
      <c r="FE255">
        <v>3</v>
      </c>
      <c r="FO255">
        <v>3</v>
      </c>
      <c r="FQ255">
        <v>-1</v>
      </c>
      <c r="FY255">
        <v>3</v>
      </c>
      <c r="GE255">
        <v>-2</v>
      </c>
      <c r="GM255">
        <v>2</v>
      </c>
      <c r="HS255">
        <v>4</v>
      </c>
      <c r="HT255">
        <v>2</v>
      </c>
      <c r="HU255">
        <v>3</v>
      </c>
      <c r="HV255">
        <v>3</v>
      </c>
      <c r="HW255">
        <v>4</v>
      </c>
      <c r="HX255">
        <v>2</v>
      </c>
      <c r="HY255">
        <v>2</v>
      </c>
      <c r="HZ255">
        <v>2</v>
      </c>
      <c r="IA255">
        <v>2</v>
      </c>
      <c r="IB255">
        <v>2</v>
      </c>
      <c r="IC255">
        <v>4</v>
      </c>
      <c r="ID255">
        <v>4</v>
      </c>
      <c r="IE255">
        <v>3</v>
      </c>
      <c r="IF255">
        <v>3</v>
      </c>
      <c r="IG255">
        <v>2</v>
      </c>
      <c r="IH255">
        <v>4</v>
      </c>
      <c r="II255">
        <v>3</v>
      </c>
      <c r="IJ255">
        <v>3</v>
      </c>
      <c r="IK255">
        <v>1</v>
      </c>
      <c r="IL255">
        <v>3</v>
      </c>
      <c r="IM255">
        <v>2</v>
      </c>
      <c r="IN255">
        <v>2</v>
      </c>
      <c r="IO255">
        <v>2</v>
      </c>
      <c r="IP255">
        <v>4</v>
      </c>
      <c r="IQ255">
        <v>4</v>
      </c>
      <c r="IR255">
        <v>4</v>
      </c>
      <c r="IS255">
        <v>1</v>
      </c>
      <c r="IT255">
        <v>2</v>
      </c>
      <c r="IU255">
        <v>3</v>
      </c>
      <c r="IV255">
        <v>3</v>
      </c>
      <c r="IW255">
        <v>3</v>
      </c>
      <c r="IX255">
        <v>2</v>
      </c>
      <c r="IY255">
        <v>2</v>
      </c>
      <c r="IZ255">
        <v>4</v>
      </c>
      <c r="JA255">
        <v>3</v>
      </c>
      <c r="JB255">
        <v>4</v>
      </c>
      <c r="JC255">
        <v>4</v>
      </c>
      <c r="JD255">
        <v>2</v>
      </c>
      <c r="JE255">
        <v>2</v>
      </c>
      <c r="JF255">
        <v>1</v>
      </c>
      <c r="JG255">
        <v>3</v>
      </c>
      <c r="JH255">
        <v>3</v>
      </c>
      <c r="JI255">
        <v>3</v>
      </c>
      <c r="JJ255">
        <v>2</v>
      </c>
      <c r="JK255">
        <v>2</v>
      </c>
      <c r="JL255">
        <v>1</v>
      </c>
      <c r="JM255">
        <v>3</v>
      </c>
      <c r="JN255">
        <v>1</v>
      </c>
      <c r="JO255">
        <v>2</v>
      </c>
      <c r="JP255">
        <v>3</v>
      </c>
      <c r="JQ255">
        <v>4</v>
      </c>
      <c r="JR255">
        <v>3</v>
      </c>
      <c r="JS255">
        <v>2</v>
      </c>
      <c r="JT255">
        <v>3</v>
      </c>
      <c r="JU255">
        <v>4</v>
      </c>
      <c r="JV255">
        <v>4</v>
      </c>
      <c r="JW255">
        <v>2</v>
      </c>
      <c r="JX255">
        <v>1</v>
      </c>
      <c r="JY255">
        <v>4</v>
      </c>
      <c r="JZ255">
        <v>3</v>
      </c>
      <c r="KA255">
        <v>3</v>
      </c>
      <c r="KB255">
        <v>2</v>
      </c>
      <c r="KC255">
        <v>2</v>
      </c>
      <c r="KD255">
        <v>3</v>
      </c>
      <c r="KE255">
        <v>3</v>
      </c>
    </row>
    <row r="256" spans="1:291">
      <c r="A256">
        <v>254</v>
      </c>
      <c r="B256">
        <v>6946298853</v>
      </c>
      <c r="C256">
        <v>167139231</v>
      </c>
      <c r="D256" s="180">
        <v>43378.378252314818</v>
      </c>
      <c r="E256" s="180">
        <v>43378.384039351848</v>
      </c>
      <c r="F256" t="s">
        <v>1181</v>
      </c>
      <c r="K256" t="s">
        <v>2498</v>
      </c>
      <c r="L256" t="s">
        <v>2499</v>
      </c>
      <c r="M256" t="s">
        <v>209</v>
      </c>
      <c r="N256" t="s">
        <v>381</v>
      </c>
      <c r="O256" t="s">
        <v>798</v>
      </c>
      <c r="P256" t="s">
        <v>781</v>
      </c>
      <c r="Q256" t="s">
        <v>781</v>
      </c>
      <c r="R256" t="s">
        <v>4970</v>
      </c>
      <c r="S256" t="s">
        <v>203</v>
      </c>
      <c r="T256" t="s">
        <v>203</v>
      </c>
      <c r="U256" t="s">
        <v>1523</v>
      </c>
      <c r="V256" t="s">
        <v>1523</v>
      </c>
      <c r="W256" t="s">
        <v>1523</v>
      </c>
      <c r="X256" s="11" t="s">
        <v>1523</v>
      </c>
      <c r="Y256" t="s">
        <v>1523</v>
      </c>
      <c r="Z256" t="s">
        <v>1523</v>
      </c>
      <c r="AA256" t="s">
        <v>1523</v>
      </c>
      <c r="AB256" t="s">
        <v>1523</v>
      </c>
      <c r="AC256" t="s">
        <v>1523</v>
      </c>
      <c r="AD256" t="s">
        <v>1523</v>
      </c>
      <c r="AE256" t="s">
        <v>1523</v>
      </c>
      <c r="AF256" t="s">
        <v>1523</v>
      </c>
      <c r="AG256" s="288" t="s">
        <v>1523</v>
      </c>
      <c r="AH256" t="s">
        <v>1523</v>
      </c>
      <c r="AI256" t="s">
        <v>1523</v>
      </c>
      <c r="AJ256" t="s">
        <v>1523</v>
      </c>
      <c r="AK256" t="s">
        <v>1523</v>
      </c>
      <c r="AL256" t="s">
        <v>1523</v>
      </c>
      <c r="AV256">
        <v>6</v>
      </c>
      <c r="AW256">
        <v>6</v>
      </c>
      <c r="AX256">
        <v>6</v>
      </c>
      <c r="AY256">
        <v>3</v>
      </c>
      <c r="AZ256">
        <v>2</v>
      </c>
      <c r="BE256">
        <v>4</v>
      </c>
      <c r="EM256">
        <v>-2</v>
      </c>
      <c r="HS256">
        <v>2</v>
      </c>
      <c r="HT256">
        <v>3</v>
      </c>
      <c r="HU256">
        <v>4</v>
      </c>
      <c r="HV256">
        <v>2</v>
      </c>
      <c r="HW256">
        <v>2</v>
      </c>
      <c r="HX256">
        <v>3</v>
      </c>
      <c r="HY256">
        <v>3</v>
      </c>
      <c r="HZ256">
        <v>2</v>
      </c>
      <c r="IA256">
        <v>1</v>
      </c>
      <c r="IB256">
        <v>3</v>
      </c>
      <c r="IC256">
        <v>2</v>
      </c>
      <c r="ID256">
        <v>3</v>
      </c>
      <c r="IE256">
        <v>1</v>
      </c>
      <c r="IF256">
        <v>2</v>
      </c>
      <c r="IG256">
        <v>3</v>
      </c>
      <c r="IH256">
        <v>3</v>
      </c>
      <c r="II256">
        <v>4</v>
      </c>
      <c r="IJ256">
        <v>3</v>
      </c>
      <c r="IK256">
        <v>1</v>
      </c>
      <c r="IL256">
        <v>2</v>
      </c>
      <c r="IM256">
        <v>3</v>
      </c>
      <c r="IN256">
        <v>2</v>
      </c>
      <c r="IO256">
        <v>2</v>
      </c>
      <c r="IP256">
        <v>2</v>
      </c>
      <c r="IQ256">
        <v>2</v>
      </c>
      <c r="IR256">
        <v>3</v>
      </c>
      <c r="IS256">
        <v>3</v>
      </c>
      <c r="IT256">
        <v>2</v>
      </c>
      <c r="IU256">
        <v>2</v>
      </c>
      <c r="IV256">
        <v>2</v>
      </c>
      <c r="IW256">
        <v>3</v>
      </c>
      <c r="IX256">
        <v>2</v>
      </c>
      <c r="IY256">
        <v>2</v>
      </c>
      <c r="IZ256">
        <v>3</v>
      </c>
      <c r="JA256">
        <v>3</v>
      </c>
      <c r="JB256">
        <v>3</v>
      </c>
      <c r="JC256">
        <v>3</v>
      </c>
      <c r="JD256">
        <v>2</v>
      </c>
      <c r="JE256">
        <v>2</v>
      </c>
      <c r="JF256">
        <v>3</v>
      </c>
      <c r="JG256">
        <v>2</v>
      </c>
      <c r="JH256">
        <v>2</v>
      </c>
      <c r="JI256">
        <v>2</v>
      </c>
      <c r="JJ256">
        <v>3</v>
      </c>
      <c r="JK256">
        <v>1</v>
      </c>
      <c r="JL256">
        <v>2</v>
      </c>
      <c r="JM256">
        <v>3</v>
      </c>
      <c r="JN256">
        <v>1</v>
      </c>
      <c r="JO256">
        <v>2</v>
      </c>
      <c r="JP256">
        <v>2</v>
      </c>
      <c r="JQ256">
        <v>4</v>
      </c>
      <c r="JR256">
        <v>3</v>
      </c>
      <c r="JS256">
        <v>1</v>
      </c>
      <c r="JT256">
        <v>2</v>
      </c>
      <c r="JU256">
        <v>3</v>
      </c>
      <c r="JV256">
        <v>4</v>
      </c>
      <c r="JW256">
        <v>3</v>
      </c>
      <c r="JX256">
        <v>3</v>
      </c>
      <c r="JY256">
        <v>4</v>
      </c>
      <c r="JZ256">
        <v>2</v>
      </c>
      <c r="KA256">
        <v>3</v>
      </c>
      <c r="KB256">
        <v>1</v>
      </c>
      <c r="KC256">
        <v>3</v>
      </c>
      <c r="KD256">
        <v>1</v>
      </c>
      <c r="KE256">
        <v>2</v>
      </c>
    </row>
    <row r="257" spans="1:291">
      <c r="A257">
        <v>255</v>
      </c>
      <c r="U257" t="s">
        <v>1523</v>
      </c>
      <c r="V257" t="s">
        <v>1523</v>
      </c>
      <c r="W257" t="s">
        <v>1523</v>
      </c>
      <c r="X257" s="11" t="s">
        <v>1523</v>
      </c>
      <c r="Y257" t="s">
        <v>1523</v>
      </c>
      <c r="Z257" t="s">
        <v>1523</v>
      </c>
      <c r="AA257" t="s">
        <v>1523</v>
      </c>
      <c r="AB257" t="s">
        <v>1523</v>
      </c>
      <c r="AC257" t="s">
        <v>1523</v>
      </c>
      <c r="AD257" t="s">
        <v>1523</v>
      </c>
      <c r="AE257" t="s">
        <v>1523</v>
      </c>
      <c r="AF257" t="s">
        <v>1523</v>
      </c>
      <c r="AG257" s="288" t="s">
        <v>1523</v>
      </c>
      <c r="AH257" t="s">
        <v>1523</v>
      </c>
      <c r="AI257" t="s">
        <v>1523</v>
      </c>
      <c r="AJ257" t="s">
        <v>1523</v>
      </c>
      <c r="AK257" t="s">
        <v>1523</v>
      </c>
      <c r="AL257" t="s">
        <v>1523</v>
      </c>
    </row>
    <row r="258" spans="1:291">
      <c r="A258">
        <v>256</v>
      </c>
      <c r="U258" t="s">
        <v>1523</v>
      </c>
      <c r="V258" t="s">
        <v>1523</v>
      </c>
      <c r="W258" t="s">
        <v>1523</v>
      </c>
      <c r="X258" s="11" t="s">
        <v>1523</v>
      </c>
      <c r="Y258" t="s">
        <v>1523</v>
      </c>
      <c r="Z258" t="s">
        <v>1523</v>
      </c>
      <c r="AA258" t="s">
        <v>1523</v>
      </c>
      <c r="AB258" t="s">
        <v>1523</v>
      </c>
      <c r="AC258" t="s">
        <v>1523</v>
      </c>
      <c r="AD258" t="s">
        <v>1523</v>
      </c>
      <c r="AE258" t="s">
        <v>1523</v>
      </c>
      <c r="AF258" t="s">
        <v>1523</v>
      </c>
      <c r="AG258" s="288" t="s">
        <v>1523</v>
      </c>
      <c r="AH258" t="s">
        <v>1523</v>
      </c>
      <c r="AI258" t="s">
        <v>1523</v>
      </c>
      <c r="AJ258" t="s">
        <v>1523</v>
      </c>
      <c r="AK258" t="s">
        <v>1523</v>
      </c>
      <c r="AL258" t="s">
        <v>1523</v>
      </c>
    </row>
    <row r="259" spans="1:291">
      <c r="A259">
        <v>257</v>
      </c>
      <c r="U259" t="s">
        <v>1523</v>
      </c>
      <c r="V259" t="s">
        <v>1523</v>
      </c>
      <c r="W259" t="s">
        <v>1523</v>
      </c>
      <c r="X259" s="11" t="s">
        <v>1523</v>
      </c>
      <c r="Y259" t="s">
        <v>1523</v>
      </c>
      <c r="Z259" t="s">
        <v>1523</v>
      </c>
      <c r="AA259" t="s">
        <v>1523</v>
      </c>
      <c r="AB259" t="s">
        <v>1523</v>
      </c>
      <c r="AC259" t="s">
        <v>1523</v>
      </c>
      <c r="AD259" t="s">
        <v>1523</v>
      </c>
      <c r="AE259" t="s">
        <v>1523</v>
      </c>
      <c r="AF259" t="s">
        <v>1523</v>
      </c>
      <c r="AG259" s="288" t="s">
        <v>1523</v>
      </c>
      <c r="AH259" t="s">
        <v>1523</v>
      </c>
      <c r="AI259" t="s">
        <v>1523</v>
      </c>
      <c r="AJ259" t="s">
        <v>1523</v>
      </c>
      <c r="AK259" t="s">
        <v>1523</v>
      </c>
      <c r="AL259" t="s">
        <v>1523</v>
      </c>
    </row>
    <row r="260" spans="1:291">
      <c r="A260">
        <v>258</v>
      </c>
      <c r="U260" t="s">
        <v>1523</v>
      </c>
      <c r="V260" t="s">
        <v>1523</v>
      </c>
      <c r="W260" t="s">
        <v>1523</v>
      </c>
      <c r="X260" s="11" t="s">
        <v>1523</v>
      </c>
      <c r="Y260" t="s">
        <v>1523</v>
      </c>
      <c r="Z260" t="s">
        <v>1523</v>
      </c>
      <c r="AA260" t="s">
        <v>1523</v>
      </c>
      <c r="AB260" t="s">
        <v>1523</v>
      </c>
      <c r="AC260" t="s">
        <v>1523</v>
      </c>
      <c r="AD260" t="s">
        <v>1523</v>
      </c>
      <c r="AE260" t="s">
        <v>1523</v>
      </c>
      <c r="AF260" t="s">
        <v>1523</v>
      </c>
      <c r="AG260" s="288" t="s">
        <v>1523</v>
      </c>
      <c r="AH260" t="s">
        <v>1523</v>
      </c>
      <c r="AI260" t="s">
        <v>1523</v>
      </c>
      <c r="AJ260" t="s">
        <v>1523</v>
      </c>
      <c r="AK260" t="s">
        <v>1523</v>
      </c>
      <c r="AL260" t="s">
        <v>1523</v>
      </c>
    </row>
    <row r="261" spans="1:291">
      <c r="A261">
        <v>259</v>
      </c>
      <c r="B261">
        <v>6946317210</v>
      </c>
      <c r="C261">
        <v>167139231</v>
      </c>
      <c r="D261" s="180">
        <v>43378.44091435185</v>
      </c>
      <c r="E261" s="180">
        <v>43378.449201388888</v>
      </c>
      <c r="F261" t="s">
        <v>1181</v>
      </c>
      <c r="K261" t="s">
        <v>1677</v>
      </c>
      <c r="L261" t="s">
        <v>2525</v>
      </c>
      <c r="M261" t="s">
        <v>203</v>
      </c>
      <c r="N261" t="s">
        <v>215</v>
      </c>
      <c r="O261" t="s">
        <v>215</v>
      </c>
      <c r="P261" t="s">
        <v>203</v>
      </c>
      <c r="Q261" t="s">
        <v>215</v>
      </c>
      <c r="R261" t="s">
        <v>215</v>
      </c>
      <c r="U261" t="s">
        <v>1001</v>
      </c>
      <c r="V261" t="s">
        <v>995</v>
      </c>
      <c r="W261" t="s">
        <v>4943</v>
      </c>
      <c r="X261" s="48">
        <v>43301</v>
      </c>
      <c r="Y261">
        <v>40</v>
      </c>
      <c r="Z261" t="s">
        <v>4944</v>
      </c>
      <c r="AA261" t="s">
        <v>980</v>
      </c>
      <c r="AB261" t="s">
        <v>801</v>
      </c>
      <c r="AC261" t="s">
        <v>203</v>
      </c>
      <c r="AD261" t="s">
        <v>1523</v>
      </c>
      <c r="AE261" t="s">
        <v>1523</v>
      </c>
      <c r="AF261" t="s">
        <v>1523</v>
      </c>
      <c r="AG261" s="288" t="s">
        <v>1523</v>
      </c>
      <c r="AH261" t="s">
        <v>1523</v>
      </c>
      <c r="AI261" t="s">
        <v>1523</v>
      </c>
      <c r="AJ261" t="s">
        <v>1523</v>
      </c>
      <c r="AK261" t="s">
        <v>1523</v>
      </c>
      <c r="AL261" t="s">
        <v>1523</v>
      </c>
      <c r="AV261">
        <v>5</v>
      </c>
      <c r="AW261">
        <v>5</v>
      </c>
      <c r="AX261">
        <v>6</v>
      </c>
      <c r="AY261">
        <v>6</v>
      </c>
      <c r="AZ261">
        <v>4</v>
      </c>
      <c r="GM261">
        <v>1</v>
      </c>
      <c r="GN261" t="s">
        <v>4945</v>
      </c>
      <c r="HS261">
        <v>3</v>
      </c>
      <c r="HT261">
        <v>2</v>
      </c>
      <c r="HU261">
        <v>3</v>
      </c>
      <c r="HV261">
        <v>4</v>
      </c>
      <c r="HW261">
        <v>3</v>
      </c>
      <c r="HX261">
        <v>2</v>
      </c>
      <c r="HY261">
        <v>2</v>
      </c>
      <c r="HZ261">
        <v>2</v>
      </c>
      <c r="IA261">
        <v>1</v>
      </c>
      <c r="IB261">
        <v>2</v>
      </c>
      <c r="IC261">
        <v>4</v>
      </c>
      <c r="ID261">
        <v>3</v>
      </c>
      <c r="IE261">
        <v>3</v>
      </c>
      <c r="IF261">
        <v>3</v>
      </c>
      <c r="IG261">
        <v>2</v>
      </c>
      <c r="IH261">
        <v>2</v>
      </c>
      <c r="II261">
        <v>3</v>
      </c>
      <c r="IJ261">
        <v>2</v>
      </c>
      <c r="IK261">
        <v>1</v>
      </c>
      <c r="IL261">
        <v>3</v>
      </c>
      <c r="IM261">
        <v>2</v>
      </c>
      <c r="IN261">
        <v>3</v>
      </c>
      <c r="IO261">
        <v>3</v>
      </c>
      <c r="IP261">
        <v>4</v>
      </c>
      <c r="IQ261">
        <v>4</v>
      </c>
      <c r="IR261">
        <v>4</v>
      </c>
      <c r="IS261">
        <v>3</v>
      </c>
      <c r="IT261">
        <v>2</v>
      </c>
      <c r="IU261">
        <v>2</v>
      </c>
      <c r="IV261">
        <v>2</v>
      </c>
      <c r="IW261">
        <v>3</v>
      </c>
      <c r="IX261">
        <v>2</v>
      </c>
      <c r="IY261">
        <v>1</v>
      </c>
      <c r="IZ261">
        <v>2</v>
      </c>
      <c r="JA261">
        <v>4</v>
      </c>
      <c r="JB261">
        <v>2</v>
      </c>
      <c r="JC261">
        <v>3</v>
      </c>
      <c r="JD261">
        <v>3</v>
      </c>
      <c r="JE261">
        <v>2</v>
      </c>
      <c r="JF261">
        <v>2</v>
      </c>
      <c r="JG261">
        <v>3</v>
      </c>
      <c r="JH261">
        <v>3</v>
      </c>
      <c r="JI261">
        <v>3</v>
      </c>
      <c r="JJ261">
        <v>4</v>
      </c>
      <c r="JK261">
        <v>3</v>
      </c>
      <c r="JL261">
        <v>1</v>
      </c>
      <c r="JM261">
        <v>2</v>
      </c>
      <c r="JN261">
        <v>2</v>
      </c>
      <c r="JO261">
        <v>2</v>
      </c>
      <c r="JP261">
        <v>2</v>
      </c>
      <c r="JQ261">
        <v>3</v>
      </c>
      <c r="JR261">
        <v>1</v>
      </c>
      <c r="JS261">
        <v>2</v>
      </c>
      <c r="JT261">
        <v>2</v>
      </c>
      <c r="JU261">
        <v>2</v>
      </c>
      <c r="JV261">
        <v>3</v>
      </c>
      <c r="JW261">
        <v>2</v>
      </c>
      <c r="JX261">
        <v>1</v>
      </c>
      <c r="JY261">
        <v>1</v>
      </c>
      <c r="JZ261">
        <v>2</v>
      </c>
      <c r="KA261">
        <v>2</v>
      </c>
      <c r="KB261">
        <v>1</v>
      </c>
      <c r="KC261">
        <v>2</v>
      </c>
      <c r="KD261">
        <v>2</v>
      </c>
      <c r="KE261">
        <v>3</v>
      </c>
    </row>
    <row r="262" spans="1:291">
      <c r="A262">
        <v>260</v>
      </c>
      <c r="U262" t="s">
        <v>1523</v>
      </c>
      <c r="V262" t="s">
        <v>1523</v>
      </c>
      <c r="W262" t="s">
        <v>1523</v>
      </c>
      <c r="X262" s="11" t="s">
        <v>1523</v>
      </c>
      <c r="Y262" t="s">
        <v>1523</v>
      </c>
      <c r="Z262" t="s">
        <v>1523</v>
      </c>
      <c r="AA262" t="s">
        <v>1523</v>
      </c>
      <c r="AB262" t="s">
        <v>1523</v>
      </c>
      <c r="AC262" t="s">
        <v>1523</v>
      </c>
      <c r="AD262" t="s">
        <v>1523</v>
      </c>
      <c r="AE262" t="s">
        <v>1523</v>
      </c>
      <c r="AF262" t="s">
        <v>1523</v>
      </c>
      <c r="AG262" s="288" t="s">
        <v>1523</v>
      </c>
      <c r="AH262" t="s">
        <v>1523</v>
      </c>
      <c r="AI262" t="s">
        <v>1523</v>
      </c>
      <c r="AJ262" t="s">
        <v>1523</v>
      </c>
      <c r="AK262" t="s">
        <v>1523</v>
      </c>
      <c r="AL262" t="s">
        <v>1523</v>
      </c>
    </row>
    <row r="263" spans="1:291">
      <c r="A263">
        <v>261</v>
      </c>
      <c r="U263" t="s">
        <v>1523</v>
      </c>
      <c r="V263" t="s">
        <v>1523</v>
      </c>
      <c r="W263" t="s">
        <v>1523</v>
      </c>
      <c r="X263" s="11" t="s">
        <v>1523</v>
      </c>
      <c r="Y263" t="s">
        <v>1523</v>
      </c>
      <c r="Z263" t="s">
        <v>1523</v>
      </c>
      <c r="AA263" t="s">
        <v>1523</v>
      </c>
      <c r="AB263" t="s">
        <v>1523</v>
      </c>
      <c r="AC263" t="s">
        <v>1523</v>
      </c>
      <c r="AD263" t="s">
        <v>1523</v>
      </c>
      <c r="AE263" t="s">
        <v>1523</v>
      </c>
      <c r="AF263" t="s">
        <v>1523</v>
      </c>
      <c r="AG263" s="288" t="s">
        <v>1523</v>
      </c>
      <c r="AH263" t="s">
        <v>1523</v>
      </c>
      <c r="AI263" t="s">
        <v>1523</v>
      </c>
      <c r="AJ263" t="s">
        <v>1523</v>
      </c>
      <c r="AK263" t="s">
        <v>1523</v>
      </c>
      <c r="AL263" t="s">
        <v>1523</v>
      </c>
    </row>
    <row r="264" spans="1:291">
      <c r="A264">
        <v>262</v>
      </c>
      <c r="U264" t="s">
        <v>1523</v>
      </c>
      <c r="V264" t="s">
        <v>1523</v>
      </c>
      <c r="W264" t="s">
        <v>1523</v>
      </c>
      <c r="X264" s="11" t="s">
        <v>1523</v>
      </c>
      <c r="Y264" t="s">
        <v>1523</v>
      </c>
      <c r="Z264" t="s">
        <v>1523</v>
      </c>
      <c r="AA264" t="s">
        <v>1523</v>
      </c>
      <c r="AB264" t="s">
        <v>1523</v>
      </c>
      <c r="AC264" t="s">
        <v>1523</v>
      </c>
      <c r="AD264" t="s">
        <v>1523</v>
      </c>
      <c r="AE264" t="s">
        <v>1523</v>
      </c>
      <c r="AF264" t="s">
        <v>1523</v>
      </c>
      <c r="AG264" s="288" t="s">
        <v>1523</v>
      </c>
      <c r="AH264" t="s">
        <v>1523</v>
      </c>
      <c r="AI264" t="s">
        <v>1523</v>
      </c>
      <c r="AJ264" t="s">
        <v>1523</v>
      </c>
      <c r="AK264" t="s">
        <v>1523</v>
      </c>
      <c r="AL264" t="s">
        <v>1523</v>
      </c>
    </row>
    <row r="265" spans="1:291">
      <c r="A265">
        <v>263</v>
      </c>
      <c r="U265" t="s">
        <v>1523</v>
      </c>
      <c r="V265" t="s">
        <v>1523</v>
      </c>
      <c r="W265" t="s">
        <v>1523</v>
      </c>
      <c r="X265" s="11" t="s">
        <v>1523</v>
      </c>
      <c r="Y265" t="s">
        <v>1523</v>
      </c>
      <c r="Z265" t="s">
        <v>1523</v>
      </c>
      <c r="AA265" t="s">
        <v>1523</v>
      </c>
      <c r="AB265" t="s">
        <v>1523</v>
      </c>
      <c r="AC265" t="s">
        <v>1523</v>
      </c>
      <c r="AD265" t="s">
        <v>1523</v>
      </c>
      <c r="AE265" t="s">
        <v>1523</v>
      </c>
      <c r="AF265" t="s">
        <v>1523</v>
      </c>
      <c r="AG265" s="288" t="s">
        <v>1523</v>
      </c>
      <c r="AH265" t="s">
        <v>1523</v>
      </c>
      <c r="AI265" t="s">
        <v>1523</v>
      </c>
      <c r="AJ265" t="s">
        <v>1523</v>
      </c>
      <c r="AK265" t="s">
        <v>1523</v>
      </c>
      <c r="AL265" t="s">
        <v>1523</v>
      </c>
    </row>
    <row r="266" spans="1:291">
      <c r="A266">
        <v>264</v>
      </c>
      <c r="U266" t="s">
        <v>1523</v>
      </c>
      <c r="V266" t="s">
        <v>1523</v>
      </c>
      <c r="W266" t="s">
        <v>1523</v>
      </c>
      <c r="X266" s="11" t="s">
        <v>1523</v>
      </c>
      <c r="Y266" t="s">
        <v>1523</v>
      </c>
      <c r="Z266" t="s">
        <v>1523</v>
      </c>
      <c r="AA266" t="s">
        <v>1523</v>
      </c>
      <c r="AB266" t="s">
        <v>1523</v>
      </c>
      <c r="AC266" t="s">
        <v>1523</v>
      </c>
      <c r="AD266" t="s">
        <v>1523</v>
      </c>
      <c r="AE266" t="s">
        <v>1523</v>
      </c>
      <c r="AF266" t="s">
        <v>1523</v>
      </c>
      <c r="AG266" s="288" t="s">
        <v>1523</v>
      </c>
      <c r="AH266" t="s">
        <v>1523</v>
      </c>
      <c r="AI266" t="s">
        <v>1523</v>
      </c>
      <c r="AJ266" t="s">
        <v>1523</v>
      </c>
      <c r="AK266" t="s">
        <v>1523</v>
      </c>
      <c r="AL266" t="s">
        <v>1523</v>
      </c>
    </row>
    <row r="267" spans="1:291">
      <c r="A267">
        <v>265</v>
      </c>
      <c r="U267" t="s">
        <v>1523</v>
      </c>
      <c r="V267" t="s">
        <v>1523</v>
      </c>
      <c r="W267" t="s">
        <v>1523</v>
      </c>
      <c r="X267" s="11" t="s">
        <v>1523</v>
      </c>
      <c r="Y267" t="s">
        <v>1523</v>
      </c>
      <c r="Z267" t="s">
        <v>1523</v>
      </c>
      <c r="AA267" t="s">
        <v>1523</v>
      </c>
      <c r="AB267" t="s">
        <v>1523</v>
      </c>
      <c r="AC267" t="s">
        <v>1523</v>
      </c>
      <c r="AD267" t="s">
        <v>1523</v>
      </c>
      <c r="AE267" t="s">
        <v>1523</v>
      </c>
      <c r="AF267" t="s">
        <v>1523</v>
      </c>
      <c r="AG267" s="288" t="s">
        <v>1523</v>
      </c>
      <c r="AH267" t="s">
        <v>1523</v>
      </c>
      <c r="AI267" t="s">
        <v>1523</v>
      </c>
      <c r="AJ267" t="s">
        <v>1523</v>
      </c>
      <c r="AK267" t="s">
        <v>1523</v>
      </c>
      <c r="AL267" t="s">
        <v>1523</v>
      </c>
    </row>
    <row r="268" spans="1:291">
      <c r="A268">
        <v>266</v>
      </c>
      <c r="B268">
        <v>6945939917</v>
      </c>
      <c r="C268">
        <v>167139231</v>
      </c>
      <c r="D268" s="180">
        <v>43377.440821759257</v>
      </c>
      <c r="E268" s="180">
        <v>43377.450671296298</v>
      </c>
      <c r="F268" t="s">
        <v>1181</v>
      </c>
      <c r="K268" t="s">
        <v>351</v>
      </c>
      <c r="L268" t="s">
        <v>2563</v>
      </c>
      <c r="M268" t="s">
        <v>209</v>
      </c>
      <c r="N268" t="s">
        <v>381</v>
      </c>
      <c r="O268" t="s">
        <v>975</v>
      </c>
      <c r="P268" t="s">
        <v>798</v>
      </c>
      <c r="Q268" t="s">
        <v>974</v>
      </c>
      <c r="R268" t="s">
        <v>3085</v>
      </c>
      <c r="U268" t="s">
        <v>1523</v>
      </c>
      <c r="V268" t="s">
        <v>1523</v>
      </c>
      <c r="W268" t="s">
        <v>1523</v>
      </c>
      <c r="X268" s="11" t="s">
        <v>1523</v>
      </c>
      <c r="Y268" t="s">
        <v>1523</v>
      </c>
      <c r="Z268" t="s">
        <v>1523</v>
      </c>
      <c r="AA268" t="s">
        <v>1523</v>
      </c>
      <c r="AB268" t="s">
        <v>1523</v>
      </c>
      <c r="AC268" t="s">
        <v>1523</v>
      </c>
      <c r="AD268" t="s">
        <v>1523</v>
      </c>
      <c r="AE268" t="s">
        <v>1523</v>
      </c>
      <c r="AF268" t="s">
        <v>1523</v>
      </c>
      <c r="AG268" s="288" t="s">
        <v>1523</v>
      </c>
      <c r="AH268" t="s">
        <v>1523</v>
      </c>
      <c r="AI268" t="s">
        <v>1523</v>
      </c>
      <c r="AJ268" t="s">
        <v>1523</v>
      </c>
      <c r="AK268" t="s">
        <v>1523</v>
      </c>
      <c r="AL268" t="s">
        <v>1523</v>
      </c>
      <c r="AV268">
        <v>1</v>
      </c>
      <c r="AW268">
        <v>5</v>
      </c>
      <c r="AX268">
        <v>2</v>
      </c>
      <c r="AY268">
        <v>1</v>
      </c>
      <c r="AZ268">
        <v>1</v>
      </c>
      <c r="DY268">
        <v>3</v>
      </c>
      <c r="DZ268" t="s">
        <v>4986</v>
      </c>
      <c r="EK268">
        <v>-3</v>
      </c>
      <c r="EL268" t="s">
        <v>4987</v>
      </c>
      <c r="HS268">
        <v>3</v>
      </c>
      <c r="HT268">
        <v>3</v>
      </c>
      <c r="HU268">
        <v>4</v>
      </c>
      <c r="HV268">
        <v>2</v>
      </c>
      <c r="HW268">
        <v>1</v>
      </c>
      <c r="HX268">
        <v>2</v>
      </c>
      <c r="HY268">
        <v>3</v>
      </c>
      <c r="HZ268">
        <v>2</v>
      </c>
      <c r="IA268">
        <v>1</v>
      </c>
      <c r="IB268">
        <v>2</v>
      </c>
      <c r="IC268">
        <v>2</v>
      </c>
      <c r="ID268">
        <v>1</v>
      </c>
      <c r="IE268">
        <v>1</v>
      </c>
      <c r="IF268">
        <v>3</v>
      </c>
      <c r="IG268">
        <v>4</v>
      </c>
      <c r="IH268">
        <v>1</v>
      </c>
      <c r="II268">
        <v>4</v>
      </c>
      <c r="IJ268">
        <v>4</v>
      </c>
      <c r="IK268">
        <v>3</v>
      </c>
      <c r="IL268">
        <v>1</v>
      </c>
      <c r="IM268">
        <v>3</v>
      </c>
      <c r="IN268">
        <v>4</v>
      </c>
      <c r="IO268">
        <v>4</v>
      </c>
      <c r="IP268">
        <v>4</v>
      </c>
      <c r="IQ268">
        <v>3</v>
      </c>
      <c r="IR268">
        <v>4</v>
      </c>
      <c r="IS268">
        <v>4</v>
      </c>
      <c r="IT268">
        <v>2</v>
      </c>
      <c r="IU268">
        <v>4</v>
      </c>
      <c r="IV268">
        <v>3</v>
      </c>
      <c r="IW268">
        <v>1</v>
      </c>
      <c r="IX268">
        <v>2</v>
      </c>
      <c r="IY268">
        <v>3</v>
      </c>
      <c r="IZ268">
        <v>3</v>
      </c>
      <c r="JA268">
        <v>3</v>
      </c>
      <c r="JB268">
        <v>2</v>
      </c>
      <c r="JC268">
        <v>2</v>
      </c>
      <c r="JD268">
        <v>3</v>
      </c>
      <c r="JE268">
        <v>2</v>
      </c>
      <c r="JF268">
        <v>1</v>
      </c>
      <c r="JG268">
        <v>1</v>
      </c>
      <c r="JH268">
        <v>3</v>
      </c>
      <c r="JI268">
        <v>4</v>
      </c>
      <c r="JJ268">
        <v>1</v>
      </c>
      <c r="JK268">
        <v>3</v>
      </c>
      <c r="JL268">
        <v>4</v>
      </c>
      <c r="JM268">
        <v>4</v>
      </c>
      <c r="JN268">
        <v>2</v>
      </c>
      <c r="JO268">
        <v>4</v>
      </c>
      <c r="JP268">
        <v>4</v>
      </c>
      <c r="JQ268">
        <v>3</v>
      </c>
      <c r="JR268">
        <v>2</v>
      </c>
      <c r="JS268">
        <v>1</v>
      </c>
      <c r="JT268">
        <v>3</v>
      </c>
      <c r="JU268">
        <v>4</v>
      </c>
      <c r="JV268">
        <v>4</v>
      </c>
      <c r="JW268">
        <v>1</v>
      </c>
      <c r="JX268">
        <v>1</v>
      </c>
      <c r="JY268">
        <v>2</v>
      </c>
      <c r="JZ268">
        <v>3</v>
      </c>
      <c r="KA268">
        <v>3</v>
      </c>
      <c r="KB268">
        <v>2</v>
      </c>
      <c r="KC268">
        <v>3</v>
      </c>
      <c r="KD268">
        <v>4</v>
      </c>
      <c r="KE268">
        <v>2</v>
      </c>
    </row>
    <row r="269" spans="1:291">
      <c r="A269">
        <v>267</v>
      </c>
      <c r="B269">
        <v>6945939762</v>
      </c>
      <c r="C269">
        <v>167139231</v>
      </c>
      <c r="D269" s="180">
        <v>43377.440787037027</v>
      </c>
      <c r="E269" s="180">
        <v>43377.448159722233</v>
      </c>
      <c r="F269" t="s">
        <v>1181</v>
      </c>
      <c r="K269" t="s">
        <v>4999</v>
      </c>
      <c r="L269" t="s">
        <v>5000</v>
      </c>
      <c r="N269" t="s">
        <v>215</v>
      </c>
      <c r="O269" t="s">
        <v>788</v>
      </c>
      <c r="P269" t="s">
        <v>788</v>
      </c>
      <c r="Q269" t="s">
        <v>788</v>
      </c>
      <c r="R269" t="s">
        <v>203</v>
      </c>
      <c r="U269" t="s">
        <v>2648</v>
      </c>
      <c r="V269" t="s">
        <v>867</v>
      </c>
      <c r="W269" t="s">
        <v>5001</v>
      </c>
      <c r="X269" s="48">
        <v>43330</v>
      </c>
      <c r="Y269">
        <v>47</v>
      </c>
      <c r="Z269" t="s">
        <v>5002</v>
      </c>
      <c r="AA269" t="s">
        <v>5003</v>
      </c>
      <c r="AB269" t="s">
        <v>998</v>
      </c>
      <c r="AC269" t="s">
        <v>215</v>
      </c>
      <c r="AD269" t="s">
        <v>1523</v>
      </c>
      <c r="AE269" t="s">
        <v>1523</v>
      </c>
      <c r="AF269" t="s">
        <v>1523</v>
      </c>
      <c r="AG269" s="288" t="s">
        <v>1523</v>
      </c>
      <c r="AH269" t="s">
        <v>1523</v>
      </c>
      <c r="AI269" t="s">
        <v>1523</v>
      </c>
      <c r="AJ269" t="s">
        <v>1523</v>
      </c>
      <c r="AK269" t="s">
        <v>1523</v>
      </c>
      <c r="AL269" t="s">
        <v>1523</v>
      </c>
      <c r="AV269">
        <v>3</v>
      </c>
      <c r="AW269">
        <v>3</v>
      </c>
      <c r="AX269">
        <v>4</v>
      </c>
      <c r="AY269">
        <v>4</v>
      </c>
      <c r="AZ269">
        <v>2</v>
      </c>
      <c r="EM269">
        <v>-1</v>
      </c>
      <c r="EN269" t="s">
        <v>5004</v>
      </c>
      <c r="FC269">
        <v>-2</v>
      </c>
      <c r="FD269" t="s">
        <v>5004</v>
      </c>
      <c r="GU269">
        <v>-4</v>
      </c>
      <c r="GV269" t="s">
        <v>5004</v>
      </c>
      <c r="HS269">
        <v>2</v>
      </c>
      <c r="HT269">
        <v>1</v>
      </c>
      <c r="HU269">
        <v>2</v>
      </c>
      <c r="HV269">
        <v>1</v>
      </c>
      <c r="HW269">
        <v>2</v>
      </c>
      <c r="HX269">
        <v>1</v>
      </c>
      <c r="HY269">
        <v>1</v>
      </c>
      <c r="HZ269">
        <v>1</v>
      </c>
      <c r="IA269">
        <v>1</v>
      </c>
      <c r="IB269">
        <v>2</v>
      </c>
      <c r="IC269">
        <v>2</v>
      </c>
      <c r="ID269">
        <v>2</v>
      </c>
      <c r="IE269">
        <v>2</v>
      </c>
      <c r="IF269">
        <v>2</v>
      </c>
      <c r="IG269">
        <v>1</v>
      </c>
      <c r="IH269">
        <v>2</v>
      </c>
      <c r="II269">
        <v>1</v>
      </c>
      <c r="IJ269">
        <v>1</v>
      </c>
      <c r="IK269">
        <v>2</v>
      </c>
      <c r="IL269">
        <v>2</v>
      </c>
      <c r="IM269">
        <v>1</v>
      </c>
      <c r="IN269">
        <v>2</v>
      </c>
      <c r="IO269">
        <v>1</v>
      </c>
      <c r="IP269">
        <v>2</v>
      </c>
      <c r="IQ269">
        <v>2</v>
      </c>
      <c r="IR269">
        <v>2</v>
      </c>
      <c r="IS269">
        <v>1</v>
      </c>
      <c r="IT269">
        <v>1</v>
      </c>
      <c r="IU269">
        <v>2</v>
      </c>
      <c r="IV269">
        <v>1</v>
      </c>
      <c r="IW269">
        <v>3</v>
      </c>
      <c r="IX269">
        <v>2</v>
      </c>
      <c r="IY269">
        <v>1</v>
      </c>
      <c r="IZ269">
        <v>2</v>
      </c>
      <c r="JA269">
        <v>1</v>
      </c>
      <c r="JB269">
        <v>2</v>
      </c>
      <c r="JC269">
        <v>1</v>
      </c>
      <c r="JD269">
        <v>1</v>
      </c>
      <c r="JE269">
        <v>1</v>
      </c>
      <c r="JF269">
        <v>1</v>
      </c>
      <c r="JG269">
        <v>2</v>
      </c>
      <c r="JH269">
        <v>2</v>
      </c>
      <c r="JI269">
        <v>2</v>
      </c>
      <c r="JJ269">
        <v>1</v>
      </c>
      <c r="JK269">
        <v>1</v>
      </c>
      <c r="JL269">
        <v>1</v>
      </c>
      <c r="JM269">
        <v>1</v>
      </c>
      <c r="JN269">
        <v>1</v>
      </c>
      <c r="JO269">
        <v>2</v>
      </c>
      <c r="JP269">
        <v>2</v>
      </c>
      <c r="JQ269">
        <v>1</v>
      </c>
      <c r="JR269">
        <v>2</v>
      </c>
      <c r="JS269">
        <v>1</v>
      </c>
      <c r="JT269">
        <v>2</v>
      </c>
      <c r="JU269">
        <v>1</v>
      </c>
      <c r="JV269">
        <v>2</v>
      </c>
      <c r="JW269">
        <v>1</v>
      </c>
      <c r="JX269">
        <v>1</v>
      </c>
      <c r="JY269">
        <v>1</v>
      </c>
      <c r="JZ269">
        <v>2</v>
      </c>
      <c r="KA269">
        <v>2</v>
      </c>
      <c r="KB269">
        <v>1</v>
      </c>
      <c r="KC269">
        <v>2</v>
      </c>
      <c r="KD269">
        <v>2</v>
      </c>
      <c r="KE269">
        <v>2</v>
      </c>
    </row>
    <row r="270" spans="1:291">
      <c r="A270">
        <v>268</v>
      </c>
      <c r="U270" t="s">
        <v>1523</v>
      </c>
      <c r="V270" t="s">
        <v>1523</v>
      </c>
      <c r="W270" t="s">
        <v>1523</v>
      </c>
      <c r="X270" s="11" t="s">
        <v>1523</v>
      </c>
      <c r="Y270" t="s">
        <v>1523</v>
      </c>
      <c r="Z270" t="s">
        <v>1523</v>
      </c>
      <c r="AA270" t="s">
        <v>1523</v>
      </c>
      <c r="AB270" t="s">
        <v>1523</v>
      </c>
      <c r="AC270" t="s">
        <v>1523</v>
      </c>
      <c r="AD270" t="s">
        <v>1523</v>
      </c>
      <c r="AE270" t="s">
        <v>1523</v>
      </c>
      <c r="AF270" t="s">
        <v>1523</v>
      </c>
      <c r="AG270" s="288" t="s">
        <v>1523</v>
      </c>
      <c r="AH270" t="s">
        <v>1523</v>
      </c>
      <c r="AI270" t="s">
        <v>1523</v>
      </c>
      <c r="AJ270" t="s">
        <v>1523</v>
      </c>
      <c r="AK270" t="s">
        <v>1523</v>
      </c>
      <c r="AL270" t="s">
        <v>1523</v>
      </c>
    </row>
    <row r="271" spans="1:291">
      <c r="A271">
        <v>269</v>
      </c>
      <c r="U271" t="s">
        <v>1523</v>
      </c>
      <c r="V271" t="s">
        <v>1523</v>
      </c>
      <c r="W271" t="s">
        <v>1523</v>
      </c>
      <c r="X271" s="11" t="s">
        <v>1523</v>
      </c>
      <c r="Y271" t="s">
        <v>1523</v>
      </c>
      <c r="Z271" t="s">
        <v>1523</v>
      </c>
      <c r="AA271" t="s">
        <v>1523</v>
      </c>
      <c r="AB271" t="s">
        <v>1523</v>
      </c>
      <c r="AC271" t="s">
        <v>1523</v>
      </c>
      <c r="AD271" t="s">
        <v>1523</v>
      </c>
      <c r="AE271" t="s">
        <v>1523</v>
      </c>
      <c r="AF271" t="s">
        <v>1523</v>
      </c>
      <c r="AG271" s="288" t="s">
        <v>1523</v>
      </c>
      <c r="AH271" t="s">
        <v>1523</v>
      </c>
      <c r="AI271" t="s">
        <v>1523</v>
      </c>
      <c r="AJ271" t="s">
        <v>1523</v>
      </c>
      <c r="AK271" t="s">
        <v>1523</v>
      </c>
      <c r="AL271" t="s">
        <v>1523</v>
      </c>
    </row>
    <row r="272" spans="1:291">
      <c r="A272">
        <v>270</v>
      </c>
      <c r="U272" t="s">
        <v>1523</v>
      </c>
      <c r="V272" t="s">
        <v>1523</v>
      </c>
      <c r="W272" t="s">
        <v>1523</v>
      </c>
      <c r="X272" s="11" t="s">
        <v>1523</v>
      </c>
      <c r="Y272" t="s">
        <v>1523</v>
      </c>
      <c r="Z272" t="s">
        <v>1523</v>
      </c>
      <c r="AA272" t="s">
        <v>1523</v>
      </c>
      <c r="AB272" t="s">
        <v>1523</v>
      </c>
      <c r="AC272" t="s">
        <v>1523</v>
      </c>
      <c r="AD272" t="s">
        <v>1523</v>
      </c>
      <c r="AE272" t="s">
        <v>1523</v>
      </c>
      <c r="AF272" t="s">
        <v>1523</v>
      </c>
      <c r="AG272" s="288" t="s">
        <v>1523</v>
      </c>
      <c r="AH272" t="s">
        <v>1523</v>
      </c>
      <c r="AI272" t="s">
        <v>1523</v>
      </c>
      <c r="AJ272" t="s">
        <v>1523</v>
      </c>
      <c r="AK272" t="s">
        <v>1523</v>
      </c>
      <c r="AL272" t="s">
        <v>1523</v>
      </c>
    </row>
    <row r="273" spans="1:291">
      <c r="A273">
        <v>271</v>
      </c>
      <c r="B273">
        <v>6945939702</v>
      </c>
      <c r="C273">
        <v>167139231</v>
      </c>
      <c r="D273" s="180">
        <v>43377.440833333327</v>
      </c>
      <c r="E273" s="180">
        <v>43377.446793981479</v>
      </c>
      <c r="F273" t="s">
        <v>1181</v>
      </c>
      <c r="K273" t="s">
        <v>708</v>
      </c>
      <c r="L273" t="s">
        <v>5010</v>
      </c>
      <c r="M273" t="s">
        <v>203</v>
      </c>
      <c r="N273" t="s">
        <v>203</v>
      </c>
      <c r="O273" t="s">
        <v>781</v>
      </c>
      <c r="P273" t="s">
        <v>781</v>
      </c>
      <c r="Q273" t="s">
        <v>780</v>
      </c>
      <c r="R273" t="s">
        <v>5011</v>
      </c>
      <c r="U273" t="s">
        <v>1523</v>
      </c>
      <c r="V273" t="s">
        <v>1523</v>
      </c>
      <c r="W273" t="s">
        <v>1523</v>
      </c>
      <c r="X273" s="11" t="s">
        <v>1523</v>
      </c>
      <c r="Y273" t="s">
        <v>1523</v>
      </c>
      <c r="Z273" t="s">
        <v>1523</v>
      </c>
      <c r="AA273" t="s">
        <v>1523</v>
      </c>
      <c r="AB273" t="s">
        <v>1523</v>
      </c>
      <c r="AC273" t="s">
        <v>1523</v>
      </c>
      <c r="AD273" t="s">
        <v>1523</v>
      </c>
      <c r="AE273" t="s">
        <v>1523</v>
      </c>
      <c r="AF273" t="s">
        <v>1523</v>
      </c>
      <c r="AG273" s="288" t="s">
        <v>1523</v>
      </c>
      <c r="AH273" t="s">
        <v>1523</v>
      </c>
      <c r="AI273" t="s">
        <v>1523</v>
      </c>
      <c r="AJ273" t="s">
        <v>1523</v>
      </c>
      <c r="AK273" t="s">
        <v>1523</v>
      </c>
      <c r="AL273" t="s">
        <v>1523</v>
      </c>
      <c r="AV273">
        <v>5</v>
      </c>
      <c r="AW273">
        <v>2</v>
      </c>
      <c r="AX273">
        <v>6</v>
      </c>
      <c r="AY273">
        <v>5</v>
      </c>
      <c r="AZ273">
        <v>5</v>
      </c>
      <c r="BG273">
        <v>-4</v>
      </c>
      <c r="BH273" t="s">
        <v>5012</v>
      </c>
      <c r="BQ273">
        <v>-4</v>
      </c>
      <c r="BR273" t="s">
        <v>5012</v>
      </c>
      <c r="CI273">
        <v>-3</v>
      </c>
      <c r="CY273">
        <v>-4</v>
      </c>
      <c r="DK273">
        <v>4</v>
      </c>
      <c r="DL273" t="s">
        <v>5013</v>
      </c>
      <c r="FO273">
        <v>4</v>
      </c>
      <c r="GS273">
        <v>2</v>
      </c>
      <c r="HS273">
        <v>2</v>
      </c>
      <c r="HT273">
        <v>2</v>
      </c>
      <c r="HU273">
        <v>3</v>
      </c>
      <c r="HV273">
        <v>1</v>
      </c>
      <c r="HW273">
        <v>3</v>
      </c>
      <c r="HX273">
        <v>2</v>
      </c>
      <c r="HY273">
        <v>2</v>
      </c>
      <c r="HZ273">
        <v>3</v>
      </c>
      <c r="IA273">
        <v>1</v>
      </c>
      <c r="IB273">
        <v>4</v>
      </c>
      <c r="IC273">
        <v>4</v>
      </c>
      <c r="ID273">
        <v>4</v>
      </c>
      <c r="IE273">
        <v>4</v>
      </c>
      <c r="IF273">
        <v>3</v>
      </c>
      <c r="IG273">
        <v>3</v>
      </c>
      <c r="IH273">
        <v>3</v>
      </c>
      <c r="II273">
        <v>3</v>
      </c>
      <c r="IJ273">
        <v>3</v>
      </c>
      <c r="IK273">
        <v>2</v>
      </c>
      <c r="IL273">
        <v>3</v>
      </c>
      <c r="IM273">
        <v>1</v>
      </c>
      <c r="IN273">
        <v>4</v>
      </c>
      <c r="IO273">
        <v>3</v>
      </c>
      <c r="IP273">
        <v>3</v>
      </c>
      <c r="IQ273">
        <v>3</v>
      </c>
      <c r="IR273">
        <v>3</v>
      </c>
      <c r="IS273">
        <v>3</v>
      </c>
      <c r="IT273">
        <v>3</v>
      </c>
      <c r="IU273">
        <v>3</v>
      </c>
      <c r="IV273">
        <v>2</v>
      </c>
      <c r="IW273">
        <v>4</v>
      </c>
      <c r="IX273">
        <v>3</v>
      </c>
      <c r="IY273">
        <v>3</v>
      </c>
      <c r="IZ273">
        <v>3</v>
      </c>
      <c r="JA273">
        <v>4</v>
      </c>
      <c r="JB273">
        <v>4</v>
      </c>
      <c r="JC273">
        <v>4</v>
      </c>
      <c r="JD273">
        <v>4</v>
      </c>
      <c r="JE273">
        <v>3</v>
      </c>
      <c r="JF273">
        <v>1</v>
      </c>
      <c r="JG273">
        <v>4</v>
      </c>
      <c r="JH273">
        <v>4</v>
      </c>
      <c r="JI273">
        <v>4</v>
      </c>
      <c r="JJ273">
        <v>2</v>
      </c>
      <c r="JK273">
        <v>3</v>
      </c>
      <c r="JL273">
        <v>4</v>
      </c>
      <c r="JM273">
        <v>2</v>
      </c>
      <c r="JN273">
        <v>4</v>
      </c>
      <c r="JO273">
        <v>3</v>
      </c>
      <c r="JP273">
        <v>3</v>
      </c>
      <c r="JQ273">
        <v>4</v>
      </c>
      <c r="JR273">
        <v>2</v>
      </c>
      <c r="JS273">
        <v>4</v>
      </c>
      <c r="JT273">
        <v>4</v>
      </c>
      <c r="JU273">
        <v>4</v>
      </c>
      <c r="JV273">
        <v>2</v>
      </c>
      <c r="JW273">
        <v>2</v>
      </c>
      <c r="JX273">
        <v>4</v>
      </c>
      <c r="JY273">
        <v>4</v>
      </c>
      <c r="JZ273">
        <v>3</v>
      </c>
      <c r="KA273">
        <v>1</v>
      </c>
      <c r="KB273">
        <v>1</v>
      </c>
      <c r="KC273">
        <v>3</v>
      </c>
      <c r="KD273">
        <v>1</v>
      </c>
      <c r="KE273">
        <v>4</v>
      </c>
    </row>
    <row r="274" spans="1:291">
      <c r="A274">
        <v>272</v>
      </c>
      <c r="U274" t="s">
        <v>1523</v>
      </c>
      <c r="V274" t="s">
        <v>1523</v>
      </c>
      <c r="W274" t="s">
        <v>1523</v>
      </c>
      <c r="X274" s="11" t="s">
        <v>1523</v>
      </c>
      <c r="Y274" t="s">
        <v>1523</v>
      </c>
      <c r="Z274" t="s">
        <v>1523</v>
      </c>
      <c r="AA274" t="s">
        <v>1523</v>
      </c>
      <c r="AB274" t="s">
        <v>1523</v>
      </c>
      <c r="AC274" t="s">
        <v>1523</v>
      </c>
      <c r="AD274" t="s">
        <v>1523</v>
      </c>
      <c r="AE274" t="s">
        <v>1523</v>
      </c>
      <c r="AF274" t="s">
        <v>1523</v>
      </c>
      <c r="AG274" s="288" t="s">
        <v>1523</v>
      </c>
      <c r="AH274" t="s">
        <v>1523</v>
      </c>
      <c r="AI274" t="s">
        <v>1523</v>
      </c>
      <c r="AJ274" t="s">
        <v>1523</v>
      </c>
      <c r="AK274" t="s">
        <v>1523</v>
      </c>
      <c r="AL274" t="s">
        <v>1523</v>
      </c>
    </row>
    <row r="275" spans="1:291">
      <c r="A275">
        <v>273</v>
      </c>
      <c r="U275" t="s">
        <v>1523</v>
      </c>
      <c r="V275" t="s">
        <v>1523</v>
      </c>
      <c r="W275" t="s">
        <v>1523</v>
      </c>
      <c r="X275" s="11" t="s">
        <v>1523</v>
      </c>
      <c r="Y275" t="s">
        <v>1523</v>
      </c>
      <c r="Z275" t="s">
        <v>1523</v>
      </c>
      <c r="AA275" t="s">
        <v>1523</v>
      </c>
      <c r="AB275" t="s">
        <v>1523</v>
      </c>
      <c r="AC275" t="s">
        <v>1523</v>
      </c>
      <c r="AD275" t="s">
        <v>1523</v>
      </c>
      <c r="AE275" t="s">
        <v>1523</v>
      </c>
      <c r="AF275" t="s">
        <v>1523</v>
      </c>
      <c r="AG275" s="288" t="s">
        <v>1523</v>
      </c>
      <c r="AH275" t="s">
        <v>1523</v>
      </c>
      <c r="AI275" t="s">
        <v>1523</v>
      </c>
      <c r="AJ275" t="s">
        <v>1523</v>
      </c>
      <c r="AK275" t="s">
        <v>1523</v>
      </c>
      <c r="AL275" t="s">
        <v>1523</v>
      </c>
    </row>
    <row r="276" spans="1:291">
      <c r="A276">
        <v>274</v>
      </c>
      <c r="U276" t="s">
        <v>1523</v>
      </c>
      <c r="V276" t="s">
        <v>1523</v>
      </c>
      <c r="W276" t="s">
        <v>1523</v>
      </c>
      <c r="X276" s="11" t="s">
        <v>1523</v>
      </c>
      <c r="Y276" t="s">
        <v>1523</v>
      </c>
      <c r="Z276" t="s">
        <v>1523</v>
      </c>
      <c r="AA276" t="s">
        <v>1523</v>
      </c>
      <c r="AB276" t="s">
        <v>1523</v>
      </c>
      <c r="AC276" t="s">
        <v>1523</v>
      </c>
      <c r="AD276" t="s">
        <v>1523</v>
      </c>
      <c r="AE276" t="s">
        <v>1523</v>
      </c>
      <c r="AF276" t="s">
        <v>1523</v>
      </c>
      <c r="AG276" s="288" t="s">
        <v>1523</v>
      </c>
      <c r="AH276" t="s">
        <v>1523</v>
      </c>
      <c r="AI276" t="s">
        <v>1523</v>
      </c>
      <c r="AJ276" t="s">
        <v>1523</v>
      </c>
      <c r="AK276" t="s">
        <v>1523</v>
      </c>
      <c r="AL276" t="s">
        <v>1523</v>
      </c>
    </row>
    <row r="277" spans="1:291">
      <c r="A277">
        <v>275</v>
      </c>
      <c r="B277">
        <v>6946316996</v>
      </c>
      <c r="C277">
        <v>167139231</v>
      </c>
      <c r="D277" s="180">
        <v>43378.44059027778</v>
      </c>
      <c r="E277" s="180">
        <v>43378.4452662037</v>
      </c>
      <c r="F277" t="s">
        <v>1181</v>
      </c>
      <c r="K277" t="s">
        <v>528</v>
      </c>
      <c r="L277" t="s">
        <v>2604</v>
      </c>
      <c r="M277" t="s">
        <v>209</v>
      </c>
      <c r="N277" t="s">
        <v>209</v>
      </c>
      <c r="O277" t="s">
        <v>209</v>
      </c>
      <c r="P277" t="s">
        <v>209</v>
      </c>
      <c r="Q277" t="s">
        <v>209</v>
      </c>
      <c r="R277" t="s">
        <v>209</v>
      </c>
      <c r="S277" t="s">
        <v>322</v>
      </c>
      <c r="T277" t="s">
        <v>322</v>
      </c>
      <c r="U277" t="s">
        <v>1523</v>
      </c>
      <c r="V277" t="s">
        <v>1523</v>
      </c>
      <c r="W277" t="s">
        <v>1523</v>
      </c>
      <c r="X277" s="11" t="s">
        <v>1523</v>
      </c>
      <c r="Y277" t="s">
        <v>1523</v>
      </c>
      <c r="Z277" t="s">
        <v>1523</v>
      </c>
      <c r="AA277" t="s">
        <v>1523</v>
      </c>
      <c r="AB277" t="s">
        <v>1523</v>
      </c>
      <c r="AC277" t="s">
        <v>1523</v>
      </c>
      <c r="AD277" t="s">
        <v>1523</v>
      </c>
      <c r="AE277" t="s">
        <v>1523</v>
      </c>
      <c r="AF277" t="s">
        <v>1523</v>
      </c>
      <c r="AG277" s="288" t="s">
        <v>1523</v>
      </c>
      <c r="AH277" t="s">
        <v>1523</v>
      </c>
      <c r="AI277" t="s">
        <v>1523</v>
      </c>
      <c r="AJ277" t="s">
        <v>1523</v>
      </c>
      <c r="AK277" t="s">
        <v>1523</v>
      </c>
      <c r="AL277" t="s">
        <v>1523</v>
      </c>
      <c r="AV277">
        <v>3</v>
      </c>
      <c r="AW277">
        <v>3</v>
      </c>
      <c r="AX277">
        <v>3</v>
      </c>
      <c r="AY277">
        <v>4</v>
      </c>
      <c r="AZ277">
        <v>4</v>
      </c>
      <c r="HS277">
        <v>2</v>
      </c>
      <c r="HT277">
        <v>2</v>
      </c>
      <c r="HU277">
        <v>3</v>
      </c>
      <c r="HV277">
        <v>2</v>
      </c>
      <c r="HW277">
        <v>3</v>
      </c>
      <c r="HX277">
        <v>2</v>
      </c>
      <c r="HY277">
        <v>2</v>
      </c>
      <c r="HZ277">
        <v>2</v>
      </c>
      <c r="IA277">
        <v>1</v>
      </c>
      <c r="IB277">
        <v>2</v>
      </c>
      <c r="IC277">
        <v>2</v>
      </c>
      <c r="ID277">
        <v>2</v>
      </c>
      <c r="IE277">
        <v>2</v>
      </c>
      <c r="IF277">
        <v>2</v>
      </c>
      <c r="IG277">
        <v>2</v>
      </c>
      <c r="IH277">
        <v>2</v>
      </c>
      <c r="II277">
        <v>2</v>
      </c>
      <c r="IJ277">
        <v>2</v>
      </c>
      <c r="IK277">
        <v>1</v>
      </c>
      <c r="IL277">
        <v>2</v>
      </c>
      <c r="IM277">
        <v>2</v>
      </c>
      <c r="IN277">
        <v>2</v>
      </c>
      <c r="IO277">
        <v>2</v>
      </c>
      <c r="IP277">
        <v>3</v>
      </c>
      <c r="IQ277">
        <v>2</v>
      </c>
      <c r="IR277">
        <v>2</v>
      </c>
      <c r="IS277">
        <v>2</v>
      </c>
      <c r="IT277">
        <v>2</v>
      </c>
      <c r="IU277">
        <v>2</v>
      </c>
      <c r="IV277">
        <v>3</v>
      </c>
      <c r="IW277">
        <v>3</v>
      </c>
      <c r="IX277">
        <v>2</v>
      </c>
      <c r="IY277">
        <v>3</v>
      </c>
      <c r="IZ277">
        <v>2</v>
      </c>
      <c r="JA277">
        <v>2</v>
      </c>
      <c r="JB277">
        <v>2</v>
      </c>
      <c r="JC277">
        <v>2</v>
      </c>
      <c r="JD277">
        <v>2</v>
      </c>
      <c r="JE277">
        <v>2</v>
      </c>
      <c r="JF277">
        <v>1</v>
      </c>
      <c r="JG277">
        <v>2</v>
      </c>
      <c r="JH277">
        <v>2</v>
      </c>
      <c r="JI277">
        <v>3</v>
      </c>
      <c r="JJ277">
        <v>2</v>
      </c>
      <c r="JK277">
        <v>1</v>
      </c>
      <c r="JL277">
        <v>1</v>
      </c>
      <c r="JM277">
        <v>3</v>
      </c>
      <c r="JN277">
        <v>2</v>
      </c>
      <c r="JO277">
        <v>2</v>
      </c>
      <c r="JP277">
        <v>3</v>
      </c>
      <c r="JQ277">
        <v>3</v>
      </c>
      <c r="JR277">
        <v>2</v>
      </c>
      <c r="JS277">
        <v>1</v>
      </c>
      <c r="JT277">
        <v>3</v>
      </c>
      <c r="JU277">
        <v>3</v>
      </c>
      <c r="JV277">
        <v>3</v>
      </c>
      <c r="JW277">
        <v>2</v>
      </c>
      <c r="JX277">
        <v>2</v>
      </c>
      <c r="JY277">
        <v>2</v>
      </c>
      <c r="JZ277">
        <v>2</v>
      </c>
      <c r="KA277">
        <v>2</v>
      </c>
      <c r="KB277">
        <v>1</v>
      </c>
      <c r="KC277">
        <v>2</v>
      </c>
      <c r="KD277">
        <v>2</v>
      </c>
      <c r="KE277">
        <v>3</v>
      </c>
    </row>
    <row r="278" spans="1:291">
      <c r="A278">
        <v>276</v>
      </c>
      <c r="B278">
        <v>6946317492</v>
      </c>
      <c r="C278">
        <v>167139231</v>
      </c>
      <c r="D278" s="180">
        <v>43378.441527777781</v>
      </c>
      <c r="E278" s="180">
        <v>43378.450370370367</v>
      </c>
      <c r="F278" t="s">
        <v>1181</v>
      </c>
      <c r="K278" t="s">
        <v>4924</v>
      </c>
      <c r="L278" t="s">
        <v>4925</v>
      </c>
      <c r="N278" t="s">
        <v>381</v>
      </c>
      <c r="O278" t="s">
        <v>798</v>
      </c>
      <c r="P278" t="s">
        <v>974</v>
      </c>
      <c r="Q278" t="s">
        <v>798</v>
      </c>
      <c r="R278" t="s">
        <v>4926</v>
      </c>
      <c r="T278" t="s">
        <v>209</v>
      </c>
      <c r="U278" t="s">
        <v>1523</v>
      </c>
      <c r="V278" t="s">
        <v>1523</v>
      </c>
      <c r="W278" t="s">
        <v>1523</v>
      </c>
      <c r="X278" s="11" t="s">
        <v>1523</v>
      </c>
      <c r="Y278" t="s">
        <v>1523</v>
      </c>
      <c r="Z278" t="s">
        <v>1523</v>
      </c>
      <c r="AA278" t="s">
        <v>1523</v>
      </c>
      <c r="AB278" t="s">
        <v>1523</v>
      </c>
      <c r="AC278" t="s">
        <v>1523</v>
      </c>
      <c r="AD278" t="s">
        <v>1523</v>
      </c>
      <c r="AE278" t="s">
        <v>1523</v>
      </c>
      <c r="AF278" t="s">
        <v>1523</v>
      </c>
      <c r="AG278" s="288" t="s">
        <v>1523</v>
      </c>
      <c r="AH278" t="s">
        <v>1523</v>
      </c>
      <c r="AI278" t="s">
        <v>1523</v>
      </c>
      <c r="AJ278" t="s">
        <v>1523</v>
      </c>
      <c r="AK278" t="s">
        <v>1523</v>
      </c>
      <c r="AL278" t="s">
        <v>1523</v>
      </c>
      <c r="AV278">
        <v>3</v>
      </c>
      <c r="AW278">
        <v>5</v>
      </c>
      <c r="AX278">
        <v>6</v>
      </c>
      <c r="AY278">
        <v>6</v>
      </c>
      <c r="AZ278">
        <v>6</v>
      </c>
      <c r="BG278">
        <v>-1</v>
      </c>
      <c r="CI278">
        <v>-2</v>
      </c>
      <c r="DS278">
        <v>-2</v>
      </c>
      <c r="FA278">
        <v>-2</v>
      </c>
      <c r="HS278">
        <v>2</v>
      </c>
      <c r="HT278">
        <v>2</v>
      </c>
      <c r="HU278">
        <v>2</v>
      </c>
      <c r="HV278">
        <v>1</v>
      </c>
      <c r="HW278">
        <v>4</v>
      </c>
      <c r="HX278">
        <v>2</v>
      </c>
      <c r="HY278">
        <v>1</v>
      </c>
      <c r="HZ278">
        <v>3</v>
      </c>
      <c r="IA278">
        <v>1</v>
      </c>
      <c r="IB278">
        <v>1</v>
      </c>
      <c r="IC278">
        <v>4</v>
      </c>
      <c r="ID278">
        <v>4</v>
      </c>
      <c r="IE278">
        <v>4</v>
      </c>
      <c r="IF278">
        <v>3</v>
      </c>
      <c r="IG278">
        <v>3</v>
      </c>
      <c r="IH278">
        <v>2</v>
      </c>
      <c r="II278">
        <v>2</v>
      </c>
      <c r="IJ278">
        <v>2</v>
      </c>
      <c r="IK278">
        <v>3</v>
      </c>
      <c r="IL278">
        <v>4</v>
      </c>
      <c r="IM278">
        <v>2</v>
      </c>
      <c r="IN278">
        <v>2</v>
      </c>
      <c r="IO278">
        <v>1</v>
      </c>
      <c r="IP278">
        <v>4</v>
      </c>
      <c r="IQ278">
        <v>3</v>
      </c>
      <c r="IR278">
        <v>4</v>
      </c>
      <c r="IS278">
        <v>3</v>
      </c>
      <c r="IT278">
        <v>4</v>
      </c>
      <c r="IU278">
        <v>2</v>
      </c>
      <c r="IV278">
        <v>3</v>
      </c>
      <c r="IW278">
        <v>4</v>
      </c>
      <c r="IX278">
        <v>3</v>
      </c>
      <c r="IY278">
        <v>2</v>
      </c>
      <c r="IZ278">
        <v>2</v>
      </c>
      <c r="JA278">
        <v>3</v>
      </c>
      <c r="JB278">
        <v>3</v>
      </c>
      <c r="JC278">
        <v>3</v>
      </c>
      <c r="JD278">
        <v>2</v>
      </c>
      <c r="JE278">
        <v>1</v>
      </c>
      <c r="JF278">
        <v>1</v>
      </c>
      <c r="JG278">
        <v>4</v>
      </c>
      <c r="JH278">
        <v>2</v>
      </c>
      <c r="JI278">
        <v>2</v>
      </c>
      <c r="JJ278">
        <v>2</v>
      </c>
      <c r="JK278">
        <v>2</v>
      </c>
      <c r="JL278">
        <v>1</v>
      </c>
      <c r="JM278">
        <v>2</v>
      </c>
      <c r="JN278">
        <v>1</v>
      </c>
      <c r="JO278">
        <v>2</v>
      </c>
      <c r="JP278">
        <v>2</v>
      </c>
      <c r="JQ278">
        <v>3</v>
      </c>
      <c r="JR278">
        <v>1</v>
      </c>
      <c r="JS278">
        <v>3</v>
      </c>
      <c r="JT278">
        <v>4</v>
      </c>
      <c r="JU278">
        <v>2</v>
      </c>
      <c r="JV278">
        <v>2</v>
      </c>
      <c r="JW278">
        <v>1</v>
      </c>
      <c r="JX278">
        <v>1</v>
      </c>
      <c r="JY278">
        <v>1</v>
      </c>
      <c r="JZ278">
        <v>2</v>
      </c>
      <c r="KA278">
        <v>1</v>
      </c>
      <c r="KB278">
        <v>1</v>
      </c>
      <c r="KC278">
        <v>1</v>
      </c>
      <c r="KD278">
        <v>1</v>
      </c>
      <c r="KE278">
        <v>1</v>
      </c>
    </row>
    <row r="279" spans="1:291">
      <c r="A279">
        <v>277</v>
      </c>
      <c r="B279">
        <v>6945939616</v>
      </c>
      <c r="C279">
        <v>167139231</v>
      </c>
      <c r="D279" s="180">
        <v>43377.440520833326</v>
      </c>
      <c r="E279" s="180">
        <v>43377.447638888887</v>
      </c>
      <c r="F279" t="s">
        <v>1181</v>
      </c>
      <c r="K279" t="s">
        <v>2612</v>
      </c>
      <c r="L279" t="s">
        <v>2613</v>
      </c>
      <c r="M279" t="s">
        <v>203</v>
      </c>
      <c r="N279" t="s">
        <v>203</v>
      </c>
      <c r="O279" t="s">
        <v>3066</v>
      </c>
      <c r="P279" t="s">
        <v>3066</v>
      </c>
      <c r="Q279" t="s">
        <v>1866</v>
      </c>
      <c r="R279" t="s">
        <v>3066</v>
      </c>
      <c r="T279" t="s">
        <v>203</v>
      </c>
      <c r="U279" t="s">
        <v>1523</v>
      </c>
      <c r="V279" t="s">
        <v>1523</v>
      </c>
      <c r="W279" t="s">
        <v>1523</v>
      </c>
      <c r="X279" s="11" t="s">
        <v>1523</v>
      </c>
      <c r="Y279" t="s">
        <v>1523</v>
      </c>
      <c r="Z279" t="s">
        <v>1523</v>
      </c>
      <c r="AA279" t="s">
        <v>1523</v>
      </c>
      <c r="AB279" t="s">
        <v>1523</v>
      </c>
      <c r="AC279" t="s">
        <v>1523</v>
      </c>
      <c r="AD279" t="s">
        <v>1523</v>
      </c>
      <c r="AE279" t="s">
        <v>1523</v>
      </c>
      <c r="AF279" t="s">
        <v>1523</v>
      </c>
      <c r="AG279" s="288" t="s">
        <v>1523</v>
      </c>
      <c r="AH279" t="s">
        <v>1523</v>
      </c>
      <c r="AI279" t="s">
        <v>1523</v>
      </c>
      <c r="AJ279" t="s">
        <v>1523</v>
      </c>
      <c r="AK279" t="s">
        <v>1523</v>
      </c>
      <c r="AL279" t="s">
        <v>1523</v>
      </c>
      <c r="AV279">
        <v>4</v>
      </c>
      <c r="AW279">
        <v>5</v>
      </c>
      <c r="AX279">
        <v>5</v>
      </c>
      <c r="AY279">
        <v>5</v>
      </c>
      <c r="AZ279">
        <v>1</v>
      </c>
      <c r="CI279">
        <v>-1</v>
      </c>
      <c r="DE279">
        <v>1</v>
      </c>
      <c r="DS279">
        <v>-1</v>
      </c>
      <c r="DW279">
        <v>-1</v>
      </c>
      <c r="EA279">
        <v>-1</v>
      </c>
      <c r="EK279">
        <v>-2</v>
      </c>
      <c r="EM279">
        <v>-1</v>
      </c>
      <c r="FM279">
        <v>-1</v>
      </c>
      <c r="GG279">
        <v>-1</v>
      </c>
      <c r="HS279">
        <v>1</v>
      </c>
      <c r="HT279">
        <v>1</v>
      </c>
      <c r="HU279">
        <v>1</v>
      </c>
      <c r="HV279">
        <v>1</v>
      </c>
      <c r="HW279">
        <v>3</v>
      </c>
      <c r="HX279">
        <v>1</v>
      </c>
      <c r="HY279">
        <v>1</v>
      </c>
      <c r="HZ279">
        <v>1</v>
      </c>
      <c r="IA279">
        <v>1</v>
      </c>
      <c r="IB279">
        <v>1</v>
      </c>
      <c r="IC279">
        <v>2</v>
      </c>
      <c r="ID279">
        <v>3</v>
      </c>
      <c r="IE279">
        <v>1</v>
      </c>
      <c r="IF279">
        <v>1</v>
      </c>
      <c r="IG279">
        <v>1</v>
      </c>
      <c r="IH279">
        <v>2</v>
      </c>
      <c r="II279">
        <v>3</v>
      </c>
      <c r="IJ279">
        <v>1</v>
      </c>
      <c r="IK279">
        <v>1</v>
      </c>
      <c r="IL279">
        <v>1</v>
      </c>
      <c r="IM279">
        <v>1</v>
      </c>
      <c r="IN279">
        <v>2</v>
      </c>
      <c r="IO279">
        <v>1</v>
      </c>
      <c r="IP279">
        <v>3</v>
      </c>
      <c r="IQ279">
        <v>1</v>
      </c>
      <c r="IR279">
        <v>3</v>
      </c>
      <c r="IS279">
        <v>1</v>
      </c>
      <c r="IT279">
        <v>2</v>
      </c>
      <c r="IU279">
        <v>1</v>
      </c>
      <c r="IV279">
        <v>1</v>
      </c>
      <c r="IW279">
        <v>3</v>
      </c>
      <c r="IX279">
        <v>1</v>
      </c>
      <c r="IY279">
        <v>1</v>
      </c>
      <c r="IZ279">
        <v>1</v>
      </c>
      <c r="JA279">
        <v>2</v>
      </c>
      <c r="JB279">
        <v>1</v>
      </c>
      <c r="JC279">
        <v>1</v>
      </c>
      <c r="JD279">
        <v>1</v>
      </c>
      <c r="JE279">
        <v>2</v>
      </c>
      <c r="JF279">
        <v>3</v>
      </c>
      <c r="JG279">
        <v>2</v>
      </c>
      <c r="JH279">
        <v>4</v>
      </c>
      <c r="JI279">
        <v>2</v>
      </c>
      <c r="JJ279">
        <v>4</v>
      </c>
      <c r="JK279">
        <v>2</v>
      </c>
      <c r="JL279">
        <v>1</v>
      </c>
      <c r="JM279">
        <v>1</v>
      </c>
      <c r="JN279">
        <v>1</v>
      </c>
      <c r="JO279">
        <v>3</v>
      </c>
      <c r="JP279">
        <v>1</v>
      </c>
      <c r="JQ279">
        <v>3</v>
      </c>
      <c r="JR279">
        <v>2</v>
      </c>
      <c r="JS279">
        <v>1</v>
      </c>
      <c r="JT279">
        <v>2</v>
      </c>
      <c r="JU279">
        <v>1</v>
      </c>
      <c r="JV279">
        <v>1</v>
      </c>
      <c r="JW279">
        <v>1</v>
      </c>
      <c r="JX279">
        <v>1</v>
      </c>
      <c r="JY279">
        <v>1</v>
      </c>
      <c r="JZ279">
        <v>1</v>
      </c>
      <c r="KA279">
        <v>1</v>
      </c>
      <c r="KB279">
        <v>1</v>
      </c>
      <c r="KC279">
        <v>1</v>
      </c>
      <c r="KD279">
        <v>1</v>
      </c>
      <c r="KE279">
        <v>3</v>
      </c>
    </row>
    <row r="280" spans="1:291">
      <c r="A280">
        <v>278</v>
      </c>
      <c r="B280">
        <v>6945919742</v>
      </c>
      <c r="C280">
        <v>167139231</v>
      </c>
      <c r="D280" s="180">
        <v>43377.378344907411</v>
      </c>
      <c r="E280" s="180">
        <v>43377.38453703704</v>
      </c>
      <c r="F280" t="s">
        <v>1181</v>
      </c>
      <c r="K280" t="s">
        <v>1370</v>
      </c>
      <c r="L280" t="s">
        <v>2617</v>
      </c>
      <c r="M280" t="s">
        <v>209</v>
      </c>
      <c r="N280" t="s">
        <v>209</v>
      </c>
      <c r="O280" t="s">
        <v>799</v>
      </c>
      <c r="P280" t="s">
        <v>799</v>
      </c>
      <c r="Q280" t="s">
        <v>799</v>
      </c>
      <c r="R280" t="s">
        <v>799</v>
      </c>
      <c r="U280" t="s">
        <v>1523</v>
      </c>
      <c r="V280" t="s">
        <v>1523</v>
      </c>
      <c r="W280" t="s">
        <v>1523</v>
      </c>
      <c r="X280" s="11" t="s">
        <v>1523</v>
      </c>
      <c r="Y280" t="s">
        <v>1523</v>
      </c>
      <c r="Z280" t="s">
        <v>1523</v>
      </c>
      <c r="AA280" t="s">
        <v>1523</v>
      </c>
      <c r="AB280" t="s">
        <v>1523</v>
      </c>
      <c r="AC280" t="s">
        <v>1523</v>
      </c>
      <c r="AD280" t="s">
        <v>1523</v>
      </c>
      <c r="AE280" t="s">
        <v>1523</v>
      </c>
      <c r="AF280" t="s">
        <v>1523</v>
      </c>
      <c r="AG280" s="288" t="s">
        <v>1523</v>
      </c>
      <c r="AH280" t="s">
        <v>1523</v>
      </c>
      <c r="AI280" t="s">
        <v>1523</v>
      </c>
      <c r="AJ280" t="s">
        <v>1523</v>
      </c>
      <c r="AK280" t="s">
        <v>1523</v>
      </c>
      <c r="AL280" t="s">
        <v>1523</v>
      </c>
      <c r="AV280">
        <v>6</v>
      </c>
      <c r="AW280">
        <v>6</v>
      </c>
      <c r="AX280">
        <v>5</v>
      </c>
      <c r="AY280">
        <v>5</v>
      </c>
      <c r="AZ280">
        <v>3</v>
      </c>
      <c r="BY280">
        <v>4</v>
      </c>
      <c r="BZ280" t="s">
        <v>5058</v>
      </c>
      <c r="EK280">
        <v>-2</v>
      </c>
      <c r="EL280" t="s">
        <v>5059</v>
      </c>
      <c r="HS280">
        <v>2</v>
      </c>
      <c r="HT280">
        <v>3</v>
      </c>
      <c r="HU280">
        <v>4</v>
      </c>
      <c r="HV280">
        <v>3</v>
      </c>
      <c r="HW280">
        <v>2</v>
      </c>
      <c r="HX280">
        <v>4</v>
      </c>
      <c r="HY280">
        <v>3</v>
      </c>
      <c r="HZ280">
        <v>2</v>
      </c>
      <c r="IA280">
        <v>1</v>
      </c>
      <c r="IB280">
        <v>4</v>
      </c>
      <c r="IC280">
        <v>2</v>
      </c>
      <c r="ID280">
        <v>3</v>
      </c>
      <c r="IE280">
        <v>1</v>
      </c>
      <c r="IF280">
        <v>3</v>
      </c>
      <c r="IG280">
        <v>2</v>
      </c>
      <c r="IH280">
        <v>2</v>
      </c>
      <c r="II280">
        <v>3</v>
      </c>
      <c r="IJ280">
        <v>4</v>
      </c>
      <c r="IK280">
        <v>2</v>
      </c>
      <c r="IL280">
        <v>3</v>
      </c>
      <c r="IM280">
        <v>3</v>
      </c>
      <c r="IN280">
        <v>3</v>
      </c>
      <c r="IO280">
        <v>2</v>
      </c>
      <c r="IP280">
        <v>4</v>
      </c>
      <c r="IQ280">
        <v>3</v>
      </c>
      <c r="IR280">
        <v>3</v>
      </c>
      <c r="IS280">
        <v>1</v>
      </c>
      <c r="IT280">
        <v>2</v>
      </c>
      <c r="IU280">
        <v>3</v>
      </c>
      <c r="IV280">
        <v>3</v>
      </c>
      <c r="IW280">
        <v>3</v>
      </c>
      <c r="IX280">
        <v>2</v>
      </c>
      <c r="IY280">
        <v>2</v>
      </c>
      <c r="IZ280">
        <v>2</v>
      </c>
      <c r="JA280">
        <v>4</v>
      </c>
      <c r="JB280">
        <v>2</v>
      </c>
      <c r="JC280">
        <v>2</v>
      </c>
      <c r="JD280">
        <v>3</v>
      </c>
      <c r="JE280">
        <v>3</v>
      </c>
      <c r="JF280">
        <v>3</v>
      </c>
      <c r="JG280">
        <v>3</v>
      </c>
      <c r="JH280">
        <v>4</v>
      </c>
      <c r="JI280">
        <v>4</v>
      </c>
      <c r="JJ280">
        <v>3</v>
      </c>
      <c r="JK280">
        <v>3</v>
      </c>
      <c r="JL280">
        <v>1</v>
      </c>
      <c r="JM280">
        <v>4</v>
      </c>
      <c r="JN280">
        <v>1</v>
      </c>
      <c r="JO280">
        <v>2</v>
      </c>
      <c r="JP280">
        <v>4</v>
      </c>
      <c r="JQ280">
        <v>2</v>
      </c>
      <c r="JR280">
        <v>1</v>
      </c>
      <c r="JS280">
        <v>2</v>
      </c>
      <c r="JT280">
        <v>2</v>
      </c>
      <c r="JU280">
        <v>4</v>
      </c>
      <c r="JV280">
        <v>4</v>
      </c>
      <c r="JW280">
        <v>2</v>
      </c>
      <c r="JX280">
        <v>1</v>
      </c>
      <c r="JY280">
        <v>2</v>
      </c>
      <c r="JZ280">
        <v>2</v>
      </c>
      <c r="KA280">
        <v>4</v>
      </c>
      <c r="KB280">
        <v>2</v>
      </c>
      <c r="KC280">
        <v>3</v>
      </c>
      <c r="KD280">
        <v>2</v>
      </c>
      <c r="KE280">
        <v>3</v>
      </c>
    </row>
    <row r="281" spans="1:291">
      <c r="A281">
        <v>279</v>
      </c>
      <c r="U281" t="s">
        <v>1523</v>
      </c>
      <c r="V281" t="s">
        <v>1523</v>
      </c>
      <c r="W281" t="s">
        <v>1523</v>
      </c>
      <c r="X281" s="11" t="s">
        <v>1523</v>
      </c>
      <c r="Y281" t="s">
        <v>1523</v>
      </c>
      <c r="Z281" t="s">
        <v>1523</v>
      </c>
      <c r="AA281" t="s">
        <v>1523</v>
      </c>
      <c r="AB281" t="s">
        <v>1523</v>
      </c>
      <c r="AC281" t="s">
        <v>1523</v>
      </c>
      <c r="AD281" t="s">
        <v>1523</v>
      </c>
      <c r="AE281" t="s">
        <v>1523</v>
      </c>
      <c r="AF281" t="s">
        <v>1523</v>
      </c>
      <c r="AG281" s="288" t="s">
        <v>1523</v>
      </c>
      <c r="AH281" t="s">
        <v>1523</v>
      </c>
      <c r="AI281" t="s">
        <v>1523</v>
      </c>
      <c r="AJ281" t="s">
        <v>1523</v>
      </c>
      <c r="AK281" t="s">
        <v>1523</v>
      </c>
      <c r="AL281" t="s">
        <v>1523</v>
      </c>
    </row>
    <row r="282" spans="1:291">
      <c r="A282">
        <v>280</v>
      </c>
      <c r="U282" t="s">
        <v>1523</v>
      </c>
      <c r="V282" t="s">
        <v>1523</v>
      </c>
      <c r="W282" t="s">
        <v>1523</v>
      </c>
      <c r="X282" s="11" t="s">
        <v>1523</v>
      </c>
      <c r="Y282" t="s">
        <v>1523</v>
      </c>
      <c r="Z282" t="s">
        <v>1523</v>
      </c>
      <c r="AA282" t="s">
        <v>1523</v>
      </c>
      <c r="AB282" t="s">
        <v>1523</v>
      </c>
      <c r="AC282" t="s">
        <v>1523</v>
      </c>
      <c r="AD282" t="s">
        <v>1523</v>
      </c>
      <c r="AE282" t="s">
        <v>1523</v>
      </c>
      <c r="AF282" t="s">
        <v>1523</v>
      </c>
      <c r="AG282" s="288" t="s">
        <v>1523</v>
      </c>
      <c r="AH282" t="s">
        <v>1523</v>
      </c>
      <c r="AI282" t="s">
        <v>1523</v>
      </c>
      <c r="AJ282" t="s">
        <v>1523</v>
      </c>
      <c r="AK282" t="s">
        <v>1523</v>
      </c>
      <c r="AL282" t="s">
        <v>1523</v>
      </c>
    </row>
    <row r="283" spans="1:291">
      <c r="A283">
        <v>281</v>
      </c>
      <c r="B283">
        <v>6947037384</v>
      </c>
      <c r="C283">
        <v>175017762</v>
      </c>
      <c r="D283" s="180">
        <v>43381.424502314818</v>
      </c>
      <c r="E283" s="180">
        <v>43381.437800925924</v>
      </c>
      <c r="F283" t="s">
        <v>1181</v>
      </c>
      <c r="G283" t="s">
        <v>2692</v>
      </c>
      <c r="H283" t="s">
        <v>2688</v>
      </c>
      <c r="I283" t="s">
        <v>2689</v>
      </c>
      <c r="K283" t="s">
        <v>2688</v>
      </c>
      <c r="L283" t="s">
        <v>2689</v>
      </c>
      <c r="M283" t="s">
        <v>5176</v>
      </c>
      <c r="N283" t="s">
        <v>381</v>
      </c>
      <c r="O283" t="s">
        <v>1454</v>
      </c>
      <c r="P283" t="s">
        <v>1454</v>
      </c>
      <c r="Q283" t="s">
        <v>799</v>
      </c>
      <c r="R283" t="s">
        <v>381</v>
      </c>
      <c r="S283" t="s">
        <v>5177</v>
      </c>
      <c r="T283" t="s">
        <v>209</v>
      </c>
      <c r="U283" t="s">
        <v>994</v>
      </c>
      <c r="V283" t="s">
        <v>995</v>
      </c>
      <c r="W283" t="s">
        <v>4699</v>
      </c>
      <c r="X283" s="48">
        <v>43317</v>
      </c>
      <c r="Y283">
        <v>72</v>
      </c>
      <c r="Z283" t="s">
        <v>5178</v>
      </c>
      <c r="AA283" t="s">
        <v>5179</v>
      </c>
      <c r="AB283" t="s">
        <v>1004</v>
      </c>
      <c r="AC283" t="s">
        <v>203</v>
      </c>
      <c r="AD283" t="s">
        <v>1523</v>
      </c>
      <c r="AE283" t="s">
        <v>1523</v>
      </c>
      <c r="AF283" t="s">
        <v>1523</v>
      </c>
      <c r="AG283" s="288" t="s">
        <v>1523</v>
      </c>
      <c r="AH283" t="s">
        <v>1523</v>
      </c>
      <c r="AI283" t="s">
        <v>1523</v>
      </c>
      <c r="AJ283" t="s">
        <v>1523</v>
      </c>
      <c r="AK283" t="s">
        <v>1523</v>
      </c>
      <c r="AL283" t="s">
        <v>1523</v>
      </c>
      <c r="AV283">
        <v>4</v>
      </c>
      <c r="AW283">
        <v>3</v>
      </c>
      <c r="AX283">
        <v>5</v>
      </c>
      <c r="AY283">
        <v>3</v>
      </c>
      <c r="AZ283">
        <v>5</v>
      </c>
      <c r="DY283">
        <v>-3</v>
      </c>
      <c r="DZ283" t="s">
        <v>5180</v>
      </c>
      <c r="HS283">
        <v>2</v>
      </c>
      <c r="HT283">
        <v>1</v>
      </c>
      <c r="HU283">
        <v>3</v>
      </c>
      <c r="HV283">
        <v>2</v>
      </c>
      <c r="HW283">
        <v>2</v>
      </c>
      <c r="HX283">
        <v>1</v>
      </c>
      <c r="HY283">
        <v>1</v>
      </c>
      <c r="HZ283">
        <v>2</v>
      </c>
      <c r="IA283">
        <v>2</v>
      </c>
      <c r="IB283">
        <v>1</v>
      </c>
      <c r="IC283">
        <v>3</v>
      </c>
      <c r="ID283">
        <v>3</v>
      </c>
      <c r="IE283">
        <v>2</v>
      </c>
      <c r="IF283">
        <v>3</v>
      </c>
      <c r="IG283">
        <v>2</v>
      </c>
      <c r="IH283">
        <v>3</v>
      </c>
      <c r="II283">
        <v>1</v>
      </c>
      <c r="IJ283">
        <v>2</v>
      </c>
      <c r="IK283">
        <v>1</v>
      </c>
      <c r="IL283">
        <v>2</v>
      </c>
      <c r="IM283">
        <v>1</v>
      </c>
      <c r="IN283">
        <v>2</v>
      </c>
      <c r="IO283">
        <v>2</v>
      </c>
      <c r="IP283">
        <v>3</v>
      </c>
      <c r="IQ283">
        <v>3</v>
      </c>
      <c r="IR283">
        <v>3</v>
      </c>
      <c r="IS283">
        <v>1</v>
      </c>
      <c r="IT283">
        <v>2</v>
      </c>
      <c r="IU283">
        <v>1</v>
      </c>
      <c r="IV283">
        <v>2</v>
      </c>
      <c r="IW283">
        <v>2</v>
      </c>
      <c r="IX283">
        <v>2</v>
      </c>
      <c r="IY283">
        <v>1</v>
      </c>
      <c r="IZ283">
        <v>1</v>
      </c>
      <c r="JA283">
        <v>2</v>
      </c>
      <c r="JB283">
        <v>1</v>
      </c>
      <c r="JC283">
        <v>2</v>
      </c>
      <c r="JD283">
        <v>1</v>
      </c>
      <c r="JE283">
        <v>2</v>
      </c>
      <c r="JF283">
        <v>2</v>
      </c>
      <c r="JG283">
        <v>2</v>
      </c>
      <c r="JH283">
        <v>3</v>
      </c>
      <c r="JI283">
        <v>2</v>
      </c>
      <c r="JJ283">
        <v>3</v>
      </c>
      <c r="JK283">
        <v>1</v>
      </c>
      <c r="JL283">
        <v>2</v>
      </c>
      <c r="JM283">
        <v>1</v>
      </c>
      <c r="JN283">
        <v>2</v>
      </c>
      <c r="JO283">
        <v>3</v>
      </c>
      <c r="JP283">
        <v>1</v>
      </c>
      <c r="JQ283">
        <v>2</v>
      </c>
      <c r="JR283">
        <v>1</v>
      </c>
      <c r="JS283">
        <v>2</v>
      </c>
      <c r="JT283">
        <v>2</v>
      </c>
      <c r="JU283">
        <v>3</v>
      </c>
      <c r="JV283">
        <v>1</v>
      </c>
      <c r="JW283">
        <v>1</v>
      </c>
      <c r="JX283">
        <v>3</v>
      </c>
      <c r="JY283">
        <v>3</v>
      </c>
      <c r="JZ283">
        <v>1</v>
      </c>
      <c r="KA283">
        <v>1</v>
      </c>
      <c r="KB283">
        <v>1</v>
      </c>
      <c r="KC283">
        <v>2</v>
      </c>
      <c r="KD283">
        <v>2</v>
      </c>
      <c r="KE283">
        <v>2</v>
      </c>
    </row>
    <row r="284" spans="1:291">
      <c r="A284">
        <v>282</v>
      </c>
      <c r="U284" t="s">
        <v>1523</v>
      </c>
      <c r="V284" t="s">
        <v>1523</v>
      </c>
      <c r="W284" t="s">
        <v>1523</v>
      </c>
      <c r="X284" s="11" t="s">
        <v>1523</v>
      </c>
      <c r="Y284" t="s">
        <v>1523</v>
      </c>
      <c r="Z284" t="s">
        <v>1523</v>
      </c>
      <c r="AA284" t="s">
        <v>1523</v>
      </c>
      <c r="AB284" t="s">
        <v>1523</v>
      </c>
      <c r="AC284" t="s">
        <v>1523</v>
      </c>
      <c r="AD284" t="s">
        <v>1523</v>
      </c>
      <c r="AE284" t="s">
        <v>1523</v>
      </c>
      <c r="AF284" t="s">
        <v>1523</v>
      </c>
      <c r="AG284" s="288" t="s">
        <v>1523</v>
      </c>
      <c r="AH284" t="s">
        <v>1523</v>
      </c>
      <c r="AI284" t="s">
        <v>1523</v>
      </c>
      <c r="AJ284" t="s">
        <v>1523</v>
      </c>
      <c r="AK284" t="s">
        <v>1523</v>
      </c>
      <c r="AL284" t="s">
        <v>1523</v>
      </c>
    </row>
    <row r="285" spans="1:291">
      <c r="A285">
        <v>283</v>
      </c>
      <c r="B285">
        <v>6946342416</v>
      </c>
      <c r="C285">
        <v>175017762</v>
      </c>
      <c r="D285" s="180">
        <v>43378.518113425933</v>
      </c>
      <c r="E285" s="180">
        <v>43378.523206018523</v>
      </c>
      <c r="F285" t="s">
        <v>1181</v>
      </c>
      <c r="G285" t="s">
        <v>2705</v>
      </c>
      <c r="H285" t="s">
        <v>2703</v>
      </c>
      <c r="I285" t="s">
        <v>1203</v>
      </c>
      <c r="K285" t="s">
        <v>2703</v>
      </c>
      <c r="L285" t="s">
        <v>1203</v>
      </c>
      <c r="M285" t="s">
        <v>203</v>
      </c>
      <c r="N285" t="s">
        <v>203</v>
      </c>
      <c r="O285" t="s">
        <v>780</v>
      </c>
      <c r="P285" t="s">
        <v>780</v>
      </c>
      <c r="Q285" t="s">
        <v>780</v>
      </c>
      <c r="R285" t="s">
        <v>203</v>
      </c>
      <c r="S285" t="s">
        <v>203</v>
      </c>
      <c r="U285" t="s">
        <v>1523</v>
      </c>
      <c r="V285" t="s">
        <v>1523</v>
      </c>
      <c r="W285" t="s">
        <v>1523</v>
      </c>
      <c r="X285" s="11" t="s">
        <v>1523</v>
      </c>
      <c r="Y285" t="s">
        <v>1523</v>
      </c>
      <c r="Z285" t="s">
        <v>1523</v>
      </c>
      <c r="AA285" t="s">
        <v>1523</v>
      </c>
      <c r="AB285" t="s">
        <v>1523</v>
      </c>
      <c r="AC285" t="s">
        <v>1523</v>
      </c>
      <c r="AD285" t="s">
        <v>1523</v>
      </c>
      <c r="AE285" t="s">
        <v>1523</v>
      </c>
      <c r="AF285" t="s">
        <v>1523</v>
      </c>
      <c r="AG285" s="288" t="s">
        <v>1523</v>
      </c>
      <c r="AH285" t="s">
        <v>1523</v>
      </c>
      <c r="AI285" t="s">
        <v>1523</v>
      </c>
      <c r="AJ285" t="s">
        <v>1523</v>
      </c>
      <c r="AK285" t="s">
        <v>1523</v>
      </c>
      <c r="AL285" t="s">
        <v>1523</v>
      </c>
      <c r="AV285">
        <v>6</v>
      </c>
      <c r="AW285">
        <v>6</v>
      </c>
      <c r="AX285">
        <v>6</v>
      </c>
      <c r="AY285">
        <v>6</v>
      </c>
      <c r="AZ285">
        <v>4</v>
      </c>
      <c r="HS285">
        <v>3</v>
      </c>
      <c r="HT285">
        <v>1</v>
      </c>
      <c r="HU285">
        <v>2</v>
      </c>
      <c r="HV285">
        <v>4</v>
      </c>
      <c r="HW285">
        <v>4</v>
      </c>
      <c r="HX285">
        <v>1</v>
      </c>
      <c r="HY285">
        <v>4</v>
      </c>
      <c r="HZ285">
        <v>1</v>
      </c>
      <c r="IA285">
        <v>3</v>
      </c>
      <c r="IB285">
        <v>1</v>
      </c>
      <c r="IC285">
        <v>4</v>
      </c>
      <c r="ID285">
        <v>4</v>
      </c>
      <c r="IE285">
        <v>3</v>
      </c>
      <c r="IF285">
        <v>2</v>
      </c>
      <c r="IG285">
        <v>1</v>
      </c>
      <c r="IH285">
        <v>4</v>
      </c>
      <c r="II285">
        <v>4</v>
      </c>
      <c r="IJ285">
        <v>4</v>
      </c>
      <c r="IK285">
        <v>3</v>
      </c>
      <c r="IL285">
        <v>2</v>
      </c>
      <c r="IM285">
        <v>1</v>
      </c>
      <c r="IN285">
        <v>3</v>
      </c>
      <c r="IO285">
        <v>1</v>
      </c>
      <c r="IP285">
        <v>3</v>
      </c>
      <c r="IQ285">
        <v>4</v>
      </c>
      <c r="IR285">
        <v>3</v>
      </c>
      <c r="IS285">
        <v>2</v>
      </c>
      <c r="IT285">
        <v>1</v>
      </c>
      <c r="IU285">
        <v>1</v>
      </c>
      <c r="IV285">
        <v>4</v>
      </c>
      <c r="IW285">
        <v>4</v>
      </c>
      <c r="IX285">
        <v>2</v>
      </c>
      <c r="IY285">
        <v>3</v>
      </c>
      <c r="IZ285">
        <v>2</v>
      </c>
      <c r="JA285">
        <v>2</v>
      </c>
      <c r="JB285">
        <v>2</v>
      </c>
      <c r="JC285">
        <v>2</v>
      </c>
      <c r="JD285">
        <v>1</v>
      </c>
      <c r="JE285">
        <v>2</v>
      </c>
      <c r="JF285">
        <v>3</v>
      </c>
      <c r="JG285">
        <v>4</v>
      </c>
      <c r="JH285">
        <v>4</v>
      </c>
      <c r="JI285">
        <v>4</v>
      </c>
      <c r="JJ285">
        <v>1</v>
      </c>
      <c r="JK285">
        <v>2</v>
      </c>
      <c r="JL285">
        <v>2</v>
      </c>
      <c r="JM285">
        <v>3</v>
      </c>
      <c r="JN285">
        <v>4</v>
      </c>
      <c r="JO285">
        <v>3</v>
      </c>
      <c r="JP285">
        <v>3</v>
      </c>
      <c r="JQ285">
        <v>1</v>
      </c>
      <c r="JR285">
        <v>2</v>
      </c>
      <c r="JS285">
        <v>3</v>
      </c>
      <c r="JT285">
        <v>4</v>
      </c>
      <c r="JU285">
        <v>3</v>
      </c>
      <c r="JV285">
        <v>3</v>
      </c>
      <c r="JW285">
        <v>3</v>
      </c>
      <c r="JX285">
        <v>4</v>
      </c>
      <c r="JY285">
        <v>3</v>
      </c>
      <c r="JZ285">
        <v>3</v>
      </c>
      <c r="KA285">
        <v>3</v>
      </c>
      <c r="KB285">
        <v>2</v>
      </c>
      <c r="KC285">
        <v>4</v>
      </c>
      <c r="KD285">
        <v>1</v>
      </c>
      <c r="KE285">
        <v>4</v>
      </c>
    </row>
    <row r="286" spans="1:291">
      <c r="A286">
        <v>284</v>
      </c>
      <c r="U286" t="s">
        <v>1523</v>
      </c>
      <c r="V286" t="s">
        <v>1523</v>
      </c>
      <c r="W286" t="s">
        <v>1523</v>
      </c>
      <c r="X286" s="11" t="s">
        <v>1523</v>
      </c>
      <c r="Y286" t="s">
        <v>1523</v>
      </c>
      <c r="Z286" t="s">
        <v>1523</v>
      </c>
      <c r="AA286" t="s">
        <v>1523</v>
      </c>
      <c r="AB286" t="s">
        <v>1523</v>
      </c>
      <c r="AC286" t="s">
        <v>1523</v>
      </c>
      <c r="AD286" t="s">
        <v>1523</v>
      </c>
      <c r="AE286" t="s">
        <v>1523</v>
      </c>
      <c r="AF286" t="s">
        <v>1523</v>
      </c>
      <c r="AG286" s="288" t="s">
        <v>1523</v>
      </c>
      <c r="AH286" t="s">
        <v>1523</v>
      </c>
      <c r="AI286" t="s">
        <v>1523</v>
      </c>
      <c r="AJ286" t="s">
        <v>1523</v>
      </c>
      <c r="AK286" t="s">
        <v>1523</v>
      </c>
      <c r="AL286" t="s">
        <v>1523</v>
      </c>
    </row>
    <row r="287" spans="1:291">
      <c r="A287">
        <v>285</v>
      </c>
      <c r="B287">
        <v>6946316901</v>
      </c>
      <c r="C287">
        <v>175017762</v>
      </c>
      <c r="D287" s="180">
        <v>43378.440289351849</v>
      </c>
      <c r="E287" s="180">
        <v>43378.447500000002</v>
      </c>
      <c r="F287" t="s">
        <v>4954</v>
      </c>
      <c r="G287" t="s">
        <v>2715</v>
      </c>
      <c r="H287" t="s">
        <v>2099</v>
      </c>
      <c r="I287" t="s">
        <v>2712</v>
      </c>
      <c r="K287" t="s">
        <v>2099</v>
      </c>
      <c r="L287" t="s">
        <v>2712</v>
      </c>
      <c r="M287" t="s">
        <v>209</v>
      </c>
      <c r="N287" t="s">
        <v>209</v>
      </c>
      <c r="O287" t="s">
        <v>3084</v>
      </c>
      <c r="P287" t="s">
        <v>3084</v>
      </c>
      <c r="Q287" t="s">
        <v>3084</v>
      </c>
      <c r="R287" t="s">
        <v>3084</v>
      </c>
      <c r="S287" t="s">
        <v>209</v>
      </c>
      <c r="T287" t="s">
        <v>209</v>
      </c>
      <c r="U287" t="s">
        <v>1523</v>
      </c>
      <c r="V287" t="s">
        <v>1523</v>
      </c>
      <c r="W287" t="s">
        <v>1523</v>
      </c>
      <c r="X287" s="11" t="s">
        <v>1523</v>
      </c>
      <c r="Y287" t="s">
        <v>1523</v>
      </c>
      <c r="Z287" t="s">
        <v>1523</v>
      </c>
      <c r="AA287" t="s">
        <v>1523</v>
      </c>
      <c r="AB287" t="s">
        <v>1523</v>
      </c>
      <c r="AC287" t="s">
        <v>1523</v>
      </c>
      <c r="AD287" t="s">
        <v>1523</v>
      </c>
      <c r="AE287" t="s">
        <v>1523</v>
      </c>
      <c r="AF287" t="s">
        <v>1523</v>
      </c>
      <c r="AG287" s="288" t="s">
        <v>1523</v>
      </c>
      <c r="AH287" t="s">
        <v>1523</v>
      </c>
      <c r="AI287" t="s">
        <v>1523</v>
      </c>
      <c r="AJ287" t="s">
        <v>1523</v>
      </c>
      <c r="AK287" t="s">
        <v>1523</v>
      </c>
      <c r="AL287" t="s">
        <v>1523</v>
      </c>
      <c r="AV287">
        <v>5</v>
      </c>
      <c r="AW287">
        <v>5</v>
      </c>
      <c r="AX287">
        <v>6</v>
      </c>
      <c r="AY287">
        <v>5</v>
      </c>
      <c r="AZ287">
        <v>4</v>
      </c>
      <c r="GS287">
        <v>2</v>
      </c>
      <c r="GT287" t="s">
        <v>4955</v>
      </c>
      <c r="HS287">
        <v>2</v>
      </c>
      <c r="HT287">
        <v>2</v>
      </c>
      <c r="HU287">
        <v>3</v>
      </c>
      <c r="HV287">
        <v>2</v>
      </c>
      <c r="HW287">
        <v>4</v>
      </c>
      <c r="HX287">
        <v>2</v>
      </c>
      <c r="HY287">
        <v>2</v>
      </c>
      <c r="HZ287">
        <v>2</v>
      </c>
      <c r="IA287">
        <v>1</v>
      </c>
      <c r="IB287">
        <v>2</v>
      </c>
      <c r="IC287">
        <v>4</v>
      </c>
      <c r="ID287">
        <v>3</v>
      </c>
      <c r="IE287">
        <v>4</v>
      </c>
      <c r="IF287">
        <v>3</v>
      </c>
      <c r="IG287">
        <v>2</v>
      </c>
      <c r="IH287">
        <v>2</v>
      </c>
      <c r="II287">
        <v>2</v>
      </c>
      <c r="IJ287">
        <v>2</v>
      </c>
      <c r="IK287">
        <v>1</v>
      </c>
      <c r="IL287">
        <v>3</v>
      </c>
      <c r="IM287">
        <v>1</v>
      </c>
      <c r="IN287">
        <v>2</v>
      </c>
      <c r="IO287">
        <v>2</v>
      </c>
      <c r="IP287">
        <v>4</v>
      </c>
      <c r="IQ287">
        <v>2</v>
      </c>
      <c r="IR287">
        <v>2</v>
      </c>
      <c r="IS287">
        <v>2</v>
      </c>
      <c r="IT287">
        <v>2</v>
      </c>
      <c r="IU287">
        <v>2</v>
      </c>
      <c r="IV287">
        <v>2</v>
      </c>
      <c r="IW287">
        <v>3</v>
      </c>
      <c r="IX287">
        <v>2</v>
      </c>
      <c r="IY287">
        <v>1</v>
      </c>
      <c r="IZ287">
        <v>1</v>
      </c>
      <c r="JA287">
        <v>3</v>
      </c>
      <c r="JB287">
        <v>3</v>
      </c>
      <c r="JC287">
        <v>3</v>
      </c>
      <c r="JD287">
        <v>2</v>
      </c>
      <c r="JE287">
        <v>1</v>
      </c>
      <c r="JF287">
        <v>2</v>
      </c>
      <c r="JG287">
        <v>4</v>
      </c>
      <c r="JH287">
        <v>2</v>
      </c>
      <c r="JI287">
        <v>3</v>
      </c>
      <c r="JJ287">
        <v>4</v>
      </c>
      <c r="JK287">
        <v>1</v>
      </c>
      <c r="JL287">
        <v>1</v>
      </c>
      <c r="JM287">
        <v>2</v>
      </c>
      <c r="JN287">
        <v>1</v>
      </c>
      <c r="JO287">
        <v>1</v>
      </c>
      <c r="JP287">
        <v>2</v>
      </c>
      <c r="JQ287">
        <v>2</v>
      </c>
      <c r="JR287">
        <v>1</v>
      </c>
      <c r="JS287">
        <v>2</v>
      </c>
      <c r="JT287">
        <v>2</v>
      </c>
      <c r="JU287">
        <v>3</v>
      </c>
      <c r="JV287">
        <v>2</v>
      </c>
      <c r="JW287">
        <v>3</v>
      </c>
      <c r="JX287">
        <v>1</v>
      </c>
      <c r="JY287">
        <v>1</v>
      </c>
      <c r="JZ287">
        <v>1</v>
      </c>
      <c r="KA287">
        <v>2</v>
      </c>
      <c r="KB287">
        <v>1</v>
      </c>
      <c r="KC287">
        <v>2</v>
      </c>
      <c r="KD287">
        <v>1</v>
      </c>
      <c r="KE287">
        <v>3</v>
      </c>
    </row>
    <row r="288" spans="1:291">
      <c r="A288">
        <v>286</v>
      </c>
      <c r="B288">
        <v>6947103871</v>
      </c>
      <c r="C288">
        <v>175017762</v>
      </c>
      <c r="D288" s="180">
        <v>43381.609583333331</v>
      </c>
      <c r="E288" s="180">
        <v>43388.341944444437</v>
      </c>
      <c r="F288" t="s">
        <v>1181</v>
      </c>
      <c r="G288" t="s">
        <v>2724</v>
      </c>
      <c r="H288" t="s">
        <v>581</v>
      </c>
      <c r="I288" t="s">
        <v>2721</v>
      </c>
      <c r="K288" t="s">
        <v>2720</v>
      </c>
      <c r="L288" t="s">
        <v>3670</v>
      </c>
      <c r="M288" t="s">
        <v>5171</v>
      </c>
      <c r="N288" t="s">
        <v>5172</v>
      </c>
      <c r="O288" t="s">
        <v>3084</v>
      </c>
      <c r="P288" t="s">
        <v>5173</v>
      </c>
      <c r="Q288" t="s">
        <v>5174</v>
      </c>
      <c r="R288" t="s">
        <v>3084</v>
      </c>
      <c r="T288" t="s">
        <v>5175</v>
      </c>
      <c r="U288" t="s">
        <v>1523</v>
      </c>
      <c r="V288" t="s">
        <v>1523</v>
      </c>
      <c r="W288" t="s">
        <v>1523</v>
      </c>
      <c r="X288" s="288" t="s">
        <v>1523</v>
      </c>
      <c r="Y288" t="s">
        <v>1523</v>
      </c>
      <c r="Z288" t="s">
        <v>1523</v>
      </c>
      <c r="AA288" t="s">
        <v>1523</v>
      </c>
      <c r="AB288" t="s">
        <v>1523</v>
      </c>
      <c r="AC288" t="s">
        <v>1523</v>
      </c>
      <c r="AD288" t="s">
        <v>1523</v>
      </c>
      <c r="AE288" t="s">
        <v>1523</v>
      </c>
      <c r="AF288" t="s">
        <v>1523</v>
      </c>
      <c r="AG288" s="288" t="s">
        <v>1523</v>
      </c>
      <c r="AH288" t="s">
        <v>1523</v>
      </c>
      <c r="AI288" t="s">
        <v>1523</v>
      </c>
      <c r="AJ288" t="s">
        <v>1523</v>
      </c>
      <c r="AK288" t="s">
        <v>1523</v>
      </c>
      <c r="AL288" t="s">
        <v>1523</v>
      </c>
      <c r="AV288">
        <v>6</v>
      </c>
      <c r="AW288">
        <v>6</v>
      </c>
      <c r="AX288">
        <v>6</v>
      </c>
      <c r="AY288">
        <v>2</v>
      </c>
      <c r="AZ288">
        <v>5</v>
      </c>
      <c r="HS288">
        <v>2</v>
      </c>
      <c r="HT288">
        <v>2</v>
      </c>
      <c r="HU288">
        <v>2</v>
      </c>
      <c r="HV288">
        <v>2</v>
      </c>
      <c r="HW288">
        <v>3</v>
      </c>
      <c r="HX288">
        <v>2</v>
      </c>
      <c r="HY288">
        <v>2</v>
      </c>
      <c r="HZ288">
        <v>2</v>
      </c>
      <c r="IA288">
        <v>1</v>
      </c>
      <c r="IB288">
        <v>1</v>
      </c>
      <c r="IC288">
        <v>4</v>
      </c>
      <c r="ID288">
        <v>4</v>
      </c>
      <c r="IE288">
        <v>4</v>
      </c>
      <c r="IF288">
        <v>3</v>
      </c>
      <c r="IG288">
        <v>3</v>
      </c>
      <c r="IH288">
        <v>3</v>
      </c>
      <c r="II288">
        <v>2</v>
      </c>
      <c r="IJ288">
        <v>3</v>
      </c>
      <c r="IK288">
        <v>2</v>
      </c>
      <c r="IL288">
        <v>3</v>
      </c>
      <c r="IM288">
        <v>2</v>
      </c>
      <c r="IN288">
        <v>2</v>
      </c>
      <c r="IO288">
        <v>3</v>
      </c>
      <c r="IP288">
        <v>4</v>
      </c>
      <c r="IQ288">
        <v>3</v>
      </c>
      <c r="IR288">
        <v>4</v>
      </c>
      <c r="IS288">
        <v>3</v>
      </c>
      <c r="IT288">
        <v>2</v>
      </c>
      <c r="IU288">
        <v>2</v>
      </c>
      <c r="IV288">
        <v>3</v>
      </c>
      <c r="IW288">
        <v>4</v>
      </c>
      <c r="IX288">
        <v>3</v>
      </c>
      <c r="IY288">
        <v>3</v>
      </c>
      <c r="IZ288">
        <v>3</v>
      </c>
      <c r="JA288">
        <v>3</v>
      </c>
      <c r="JB288">
        <v>3</v>
      </c>
      <c r="JC288">
        <v>3</v>
      </c>
      <c r="JD288">
        <v>3</v>
      </c>
      <c r="JE288">
        <v>2</v>
      </c>
      <c r="JF288">
        <v>2</v>
      </c>
      <c r="JG288">
        <v>3</v>
      </c>
      <c r="JH288">
        <v>3</v>
      </c>
      <c r="JI288">
        <v>3</v>
      </c>
      <c r="JJ288">
        <v>3</v>
      </c>
      <c r="JK288">
        <v>3</v>
      </c>
      <c r="JL288">
        <v>2</v>
      </c>
      <c r="JM288">
        <v>2</v>
      </c>
      <c r="JN288">
        <v>1</v>
      </c>
      <c r="JO288">
        <v>2</v>
      </c>
      <c r="JP288">
        <v>3</v>
      </c>
      <c r="JQ288">
        <v>1</v>
      </c>
      <c r="JR288">
        <v>3</v>
      </c>
      <c r="JS288">
        <v>2</v>
      </c>
      <c r="JT288">
        <v>3</v>
      </c>
      <c r="JU288">
        <v>2</v>
      </c>
      <c r="JV288">
        <v>4</v>
      </c>
      <c r="JW288">
        <v>4</v>
      </c>
      <c r="JX288">
        <v>2</v>
      </c>
      <c r="JY288">
        <v>2</v>
      </c>
      <c r="JZ288">
        <v>2</v>
      </c>
      <c r="KA288">
        <v>4</v>
      </c>
      <c r="KB288">
        <v>2</v>
      </c>
      <c r="KC288">
        <v>3</v>
      </c>
      <c r="KD288">
        <v>3</v>
      </c>
      <c r="KE288">
        <v>3</v>
      </c>
    </row>
    <row r="289" spans="1:291">
      <c r="A289">
        <v>287</v>
      </c>
      <c r="B289">
        <v>6946828016</v>
      </c>
      <c r="C289">
        <v>175017762</v>
      </c>
      <c r="D289" s="180">
        <v>43380.488761574074</v>
      </c>
      <c r="E289" s="180">
        <v>43380.496863425928</v>
      </c>
      <c r="F289" t="s">
        <v>5119</v>
      </c>
      <c r="G289" t="s">
        <v>2731</v>
      </c>
      <c r="H289" t="s">
        <v>2728</v>
      </c>
      <c r="I289" t="s">
        <v>2729</v>
      </c>
      <c r="K289" t="s">
        <v>2728</v>
      </c>
      <c r="L289" t="s">
        <v>2729</v>
      </c>
      <c r="M289" t="s">
        <v>209</v>
      </c>
      <c r="N289" t="s">
        <v>209</v>
      </c>
      <c r="O289" t="s">
        <v>799</v>
      </c>
      <c r="P289" t="s">
        <v>799</v>
      </c>
      <c r="Q289" t="s">
        <v>799</v>
      </c>
      <c r="R289" t="s">
        <v>5120</v>
      </c>
      <c r="S289" t="s">
        <v>1523</v>
      </c>
      <c r="T289" t="s">
        <v>209</v>
      </c>
      <c r="U289" t="s">
        <v>1523</v>
      </c>
      <c r="V289" t="s">
        <v>1523</v>
      </c>
      <c r="W289" t="s">
        <v>1523</v>
      </c>
      <c r="X289" s="11" t="s">
        <v>1523</v>
      </c>
      <c r="Y289" t="s">
        <v>1523</v>
      </c>
      <c r="Z289" t="s">
        <v>1523</v>
      </c>
      <c r="AA289" t="s">
        <v>1523</v>
      </c>
      <c r="AB289" t="s">
        <v>1523</v>
      </c>
      <c r="AC289" t="s">
        <v>1523</v>
      </c>
      <c r="AD289" t="s">
        <v>1523</v>
      </c>
      <c r="AE289" t="s">
        <v>1523</v>
      </c>
      <c r="AF289" t="s">
        <v>1523</v>
      </c>
      <c r="AG289" s="288" t="s">
        <v>1523</v>
      </c>
      <c r="AH289" t="s">
        <v>1523</v>
      </c>
      <c r="AI289" t="s">
        <v>1523</v>
      </c>
      <c r="AJ289" t="s">
        <v>1523</v>
      </c>
      <c r="AK289" t="s">
        <v>1523</v>
      </c>
      <c r="AL289" t="s">
        <v>1523</v>
      </c>
      <c r="AV289">
        <v>5</v>
      </c>
      <c r="AW289">
        <v>6</v>
      </c>
      <c r="AX289">
        <v>5</v>
      </c>
      <c r="AY289">
        <v>5</v>
      </c>
      <c r="AZ289">
        <v>5</v>
      </c>
      <c r="EM289">
        <v>1</v>
      </c>
      <c r="EN289" t="s">
        <v>5121</v>
      </c>
      <c r="EO289">
        <v>-1</v>
      </c>
      <c r="FE289">
        <v>-1</v>
      </c>
      <c r="FS289">
        <v>1</v>
      </c>
      <c r="GA289">
        <v>-2</v>
      </c>
      <c r="GE289">
        <v>-1</v>
      </c>
      <c r="GG289">
        <v>1</v>
      </c>
      <c r="GI289">
        <v>-1</v>
      </c>
      <c r="GW289">
        <v>-2</v>
      </c>
      <c r="HS289">
        <v>2</v>
      </c>
      <c r="HT289">
        <v>1</v>
      </c>
      <c r="HU289">
        <v>2</v>
      </c>
      <c r="HV289">
        <v>3</v>
      </c>
      <c r="HW289">
        <v>3</v>
      </c>
      <c r="HX289">
        <v>1</v>
      </c>
      <c r="HY289">
        <v>3</v>
      </c>
      <c r="HZ289">
        <v>2</v>
      </c>
      <c r="IA289">
        <v>1</v>
      </c>
      <c r="IB289">
        <v>2</v>
      </c>
      <c r="IC289">
        <v>3</v>
      </c>
      <c r="ID289">
        <v>3</v>
      </c>
      <c r="IE289">
        <v>2</v>
      </c>
      <c r="IF289">
        <v>2</v>
      </c>
      <c r="IG289">
        <v>2</v>
      </c>
      <c r="IH289">
        <v>2</v>
      </c>
      <c r="II289">
        <v>4</v>
      </c>
      <c r="IJ289">
        <v>4</v>
      </c>
      <c r="IK289">
        <v>2</v>
      </c>
      <c r="IL289">
        <v>2</v>
      </c>
      <c r="IM289">
        <v>1</v>
      </c>
      <c r="IN289">
        <v>3</v>
      </c>
      <c r="IO289">
        <v>2</v>
      </c>
      <c r="IP289">
        <v>4</v>
      </c>
      <c r="IQ289">
        <v>4</v>
      </c>
      <c r="IR289">
        <v>3</v>
      </c>
      <c r="IS289">
        <v>1</v>
      </c>
      <c r="IT289">
        <v>3</v>
      </c>
      <c r="IU289">
        <v>4</v>
      </c>
      <c r="IV289">
        <v>4</v>
      </c>
      <c r="IW289">
        <v>2</v>
      </c>
      <c r="IX289">
        <v>2</v>
      </c>
      <c r="IY289">
        <v>2</v>
      </c>
      <c r="IZ289">
        <v>2</v>
      </c>
      <c r="JA289">
        <v>3</v>
      </c>
      <c r="JB289">
        <v>3</v>
      </c>
      <c r="JC289">
        <v>3</v>
      </c>
      <c r="JD289">
        <v>2</v>
      </c>
      <c r="JE289">
        <v>2</v>
      </c>
      <c r="JF289">
        <v>4</v>
      </c>
      <c r="JG289">
        <v>3</v>
      </c>
      <c r="JH289">
        <v>3</v>
      </c>
      <c r="JI289">
        <v>4</v>
      </c>
      <c r="JJ289">
        <v>2</v>
      </c>
      <c r="JK289">
        <v>2</v>
      </c>
      <c r="JL289">
        <v>2</v>
      </c>
      <c r="JM289">
        <v>2</v>
      </c>
      <c r="JN289">
        <v>1</v>
      </c>
      <c r="JO289">
        <v>2</v>
      </c>
      <c r="JP289">
        <v>3</v>
      </c>
      <c r="JQ289">
        <v>3</v>
      </c>
      <c r="JR289">
        <v>2</v>
      </c>
      <c r="JS289">
        <v>4</v>
      </c>
      <c r="JT289">
        <v>3</v>
      </c>
      <c r="JU289">
        <v>4</v>
      </c>
      <c r="JV289">
        <v>4</v>
      </c>
      <c r="JW289">
        <v>3</v>
      </c>
      <c r="JX289">
        <v>2</v>
      </c>
      <c r="JY289">
        <v>2</v>
      </c>
      <c r="JZ289">
        <v>2</v>
      </c>
      <c r="KA289">
        <v>2</v>
      </c>
      <c r="KB289">
        <v>2</v>
      </c>
      <c r="KC289">
        <v>3</v>
      </c>
      <c r="KD289">
        <v>2</v>
      </c>
      <c r="KE289">
        <v>3</v>
      </c>
    </row>
    <row r="290" spans="1:291">
      <c r="A290">
        <v>288</v>
      </c>
      <c r="U290" t="s">
        <v>1523</v>
      </c>
      <c r="V290" t="s">
        <v>1523</v>
      </c>
      <c r="W290" t="s">
        <v>1523</v>
      </c>
      <c r="X290" s="11" t="s">
        <v>1523</v>
      </c>
      <c r="Y290" t="s">
        <v>1523</v>
      </c>
      <c r="Z290" t="s">
        <v>1523</v>
      </c>
      <c r="AA290" t="s">
        <v>1523</v>
      </c>
      <c r="AB290" t="s">
        <v>1523</v>
      </c>
      <c r="AC290" t="s">
        <v>1523</v>
      </c>
      <c r="AD290" t="s">
        <v>1523</v>
      </c>
      <c r="AE290" t="s">
        <v>1523</v>
      </c>
      <c r="AF290" t="s">
        <v>1523</v>
      </c>
      <c r="AG290" s="288" t="s">
        <v>1523</v>
      </c>
      <c r="AH290" t="s">
        <v>1523</v>
      </c>
      <c r="AI290" t="s">
        <v>1523</v>
      </c>
      <c r="AJ290" t="s">
        <v>1523</v>
      </c>
      <c r="AK290" t="s">
        <v>1523</v>
      </c>
      <c r="AL290" t="s">
        <v>1523</v>
      </c>
    </row>
    <row r="291" spans="1:291">
      <c r="A291">
        <v>289</v>
      </c>
      <c r="U291" t="s">
        <v>1523</v>
      </c>
      <c r="V291" t="s">
        <v>1523</v>
      </c>
      <c r="W291" t="s">
        <v>1523</v>
      </c>
      <c r="X291" s="11" t="s">
        <v>1523</v>
      </c>
      <c r="Y291" t="s">
        <v>1523</v>
      </c>
      <c r="Z291" t="s">
        <v>1523</v>
      </c>
      <c r="AA291" t="s">
        <v>1523</v>
      </c>
      <c r="AB291" t="s">
        <v>1523</v>
      </c>
      <c r="AC291" t="s">
        <v>1523</v>
      </c>
      <c r="AD291" t="s">
        <v>1523</v>
      </c>
      <c r="AE291" t="s">
        <v>1523</v>
      </c>
      <c r="AF291" t="s">
        <v>1523</v>
      </c>
      <c r="AG291" s="288" t="s">
        <v>1523</v>
      </c>
      <c r="AH291" t="s">
        <v>1523</v>
      </c>
      <c r="AI291" t="s">
        <v>1523</v>
      </c>
      <c r="AJ291" t="s">
        <v>1523</v>
      </c>
      <c r="AK291" t="s">
        <v>1523</v>
      </c>
      <c r="AL291" t="s">
        <v>1523</v>
      </c>
    </row>
    <row r="292" spans="1:291">
      <c r="A292">
        <v>290</v>
      </c>
      <c r="U292" t="s">
        <v>1523</v>
      </c>
      <c r="V292" t="s">
        <v>1523</v>
      </c>
      <c r="W292" t="s">
        <v>1523</v>
      </c>
      <c r="X292" s="11" t="s">
        <v>1523</v>
      </c>
      <c r="Y292" t="s">
        <v>1523</v>
      </c>
      <c r="Z292" t="s">
        <v>1523</v>
      </c>
      <c r="AA292" t="s">
        <v>1523</v>
      </c>
      <c r="AB292" t="s">
        <v>1523</v>
      </c>
      <c r="AC292" t="s">
        <v>1523</v>
      </c>
      <c r="AD292" t="s">
        <v>1523</v>
      </c>
      <c r="AE292" t="s">
        <v>1523</v>
      </c>
      <c r="AF292" t="s">
        <v>1523</v>
      </c>
      <c r="AG292" s="288" t="s">
        <v>1523</v>
      </c>
      <c r="AH292" t="s">
        <v>1523</v>
      </c>
      <c r="AI292" t="s">
        <v>1523</v>
      </c>
      <c r="AJ292" t="s">
        <v>1523</v>
      </c>
      <c r="AK292" t="s">
        <v>1523</v>
      </c>
      <c r="AL292" t="s">
        <v>1523</v>
      </c>
    </row>
    <row r="293" spans="1:291">
      <c r="A293">
        <v>291</v>
      </c>
      <c r="B293">
        <v>6946340918</v>
      </c>
      <c r="C293">
        <v>175017762</v>
      </c>
      <c r="D293" s="180">
        <v>43378.513807870368</v>
      </c>
      <c r="E293" s="180">
        <v>43378.522164351853</v>
      </c>
      <c r="F293" t="s">
        <v>1181</v>
      </c>
      <c r="G293" t="s">
        <v>2755</v>
      </c>
      <c r="H293" t="s">
        <v>1214</v>
      </c>
      <c r="I293" t="s">
        <v>2752</v>
      </c>
      <c r="K293" t="s">
        <v>1214</v>
      </c>
      <c r="L293" t="s">
        <v>2752</v>
      </c>
      <c r="N293" t="s">
        <v>203</v>
      </c>
      <c r="O293" t="s">
        <v>203</v>
      </c>
      <c r="P293" t="s">
        <v>203</v>
      </c>
      <c r="Q293" t="s">
        <v>203</v>
      </c>
      <c r="R293" t="s">
        <v>203</v>
      </c>
      <c r="U293" t="s">
        <v>1523</v>
      </c>
      <c r="V293" t="s">
        <v>1523</v>
      </c>
      <c r="W293" t="s">
        <v>1523</v>
      </c>
      <c r="X293" s="11" t="s">
        <v>1523</v>
      </c>
      <c r="Y293" t="s">
        <v>1523</v>
      </c>
      <c r="Z293" t="s">
        <v>1523</v>
      </c>
      <c r="AA293" t="s">
        <v>1523</v>
      </c>
      <c r="AB293" t="s">
        <v>1523</v>
      </c>
      <c r="AC293" t="s">
        <v>1523</v>
      </c>
      <c r="AD293" t="s">
        <v>1523</v>
      </c>
      <c r="AE293" t="s">
        <v>1523</v>
      </c>
      <c r="AF293" t="s">
        <v>1523</v>
      </c>
      <c r="AG293" s="288" t="s">
        <v>1523</v>
      </c>
      <c r="AH293" t="s">
        <v>1523</v>
      </c>
      <c r="AI293" t="s">
        <v>1523</v>
      </c>
      <c r="AJ293" t="s">
        <v>1523</v>
      </c>
      <c r="AK293" t="s">
        <v>1523</v>
      </c>
      <c r="AL293" t="s">
        <v>1523</v>
      </c>
      <c r="AV293">
        <v>6</v>
      </c>
      <c r="AW293">
        <v>6</v>
      </c>
      <c r="AX293">
        <v>6</v>
      </c>
      <c r="AY293">
        <v>6</v>
      </c>
      <c r="AZ293">
        <v>4</v>
      </c>
      <c r="BE293">
        <v>1</v>
      </c>
      <c r="BG293">
        <v>-4</v>
      </c>
      <c r="BQ293">
        <v>-4</v>
      </c>
      <c r="BY293">
        <v>1</v>
      </c>
      <c r="CI293">
        <v>-1</v>
      </c>
      <c r="CJ293" t="s">
        <v>5098</v>
      </c>
      <c r="DE293">
        <v>-1</v>
      </c>
      <c r="EE293">
        <v>-1</v>
      </c>
      <c r="EW293">
        <v>1</v>
      </c>
      <c r="FE293">
        <v>2</v>
      </c>
      <c r="FI293">
        <v>2</v>
      </c>
      <c r="HS293">
        <v>2</v>
      </c>
      <c r="HT293">
        <v>1</v>
      </c>
      <c r="HU293">
        <v>2</v>
      </c>
      <c r="HV293">
        <v>1</v>
      </c>
      <c r="HW293">
        <v>3</v>
      </c>
      <c r="HX293">
        <v>2</v>
      </c>
      <c r="HY293">
        <v>2</v>
      </c>
      <c r="HZ293">
        <v>2</v>
      </c>
      <c r="IA293">
        <v>1</v>
      </c>
      <c r="IB293">
        <v>2</v>
      </c>
      <c r="IC293">
        <v>4</v>
      </c>
      <c r="ID293">
        <v>3</v>
      </c>
      <c r="IE293">
        <v>4</v>
      </c>
      <c r="IF293">
        <v>2</v>
      </c>
      <c r="IG293">
        <v>1</v>
      </c>
      <c r="IH293">
        <v>2</v>
      </c>
      <c r="II293">
        <v>3</v>
      </c>
      <c r="IJ293">
        <v>2</v>
      </c>
      <c r="IK293">
        <v>1</v>
      </c>
      <c r="IL293">
        <v>2</v>
      </c>
      <c r="IM293">
        <v>1</v>
      </c>
      <c r="IN293">
        <v>2</v>
      </c>
      <c r="IO293">
        <v>3</v>
      </c>
      <c r="IP293">
        <v>4</v>
      </c>
      <c r="IQ293">
        <v>2</v>
      </c>
      <c r="IR293">
        <v>3</v>
      </c>
      <c r="IS293">
        <v>2</v>
      </c>
      <c r="IT293">
        <v>2</v>
      </c>
      <c r="IU293">
        <v>2</v>
      </c>
      <c r="IV293">
        <v>1</v>
      </c>
      <c r="IW293">
        <v>2</v>
      </c>
      <c r="IX293">
        <v>2</v>
      </c>
      <c r="IY293">
        <v>1</v>
      </c>
      <c r="IZ293">
        <v>3</v>
      </c>
      <c r="JA293">
        <v>3</v>
      </c>
      <c r="JB293">
        <v>2</v>
      </c>
      <c r="JC293">
        <v>2</v>
      </c>
      <c r="JD293">
        <v>3</v>
      </c>
      <c r="JE293">
        <v>1</v>
      </c>
      <c r="JF293">
        <v>2</v>
      </c>
      <c r="JG293">
        <v>3</v>
      </c>
      <c r="JH293">
        <v>2</v>
      </c>
      <c r="JI293">
        <v>4</v>
      </c>
      <c r="JJ293">
        <v>2</v>
      </c>
      <c r="JK293">
        <v>2</v>
      </c>
      <c r="JL293">
        <v>1</v>
      </c>
      <c r="JM293">
        <v>2</v>
      </c>
      <c r="JN293">
        <v>1</v>
      </c>
      <c r="JO293">
        <v>2</v>
      </c>
      <c r="JP293">
        <v>3</v>
      </c>
      <c r="JQ293">
        <v>1</v>
      </c>
      <c r="JR293">
        <v>3</v>
      </c>
      <c r="JS293">
        <v>2</v>
      </c>
      <c r="JT293">
        <v>3</v>
      </c>
      <c r="JU293">
        <v>3</v>
      </c>
      <c r="JV293">
        <v>3</v>
      </c>
      <c r="JW293">
        <v>2</v>
      </c>
      <c r="JX293">
        <v>2</v>
      </c>
      <c r="JY293">
        <v>1</v>
      </c>
      <c r="JZ293">
        <v>2</v>
      </c>
      <c r="KA293">
        <v>3</v>
      </c>
      <c r="KB293">
        <v>1</v>
      </c>
      <c r="KC293">
        <v>1</v>
      </c>
      <c r="KD293">
        <v>1</v>
      </c>
      <c r="KE293">
        <v>4</v>
      </c>
    </row>
    <row r="294" spans="1:291">
      <c r="A294">
        <v>292</v>
      </c>
      <c r="U294" t="s">
        <v>1523</v>
      </c>
      <c r="V294" t="s">
        <v>1523</v>
      </c>
      <c r="W294" t="s">
        <v>1523</v>
      </c>
      <c r="X294" s="11" t="s">
        <v>1523</v>
      </c>
      <c r="Y294" t="s">
        <v>1523</v>
      </c>
      <c r="Z294" t="s">
        <v>1523</v>
      </c>
      <c r="AA294" t="s">
        <v>1523</v>
      </c>
      <c r="AB294" t="s">
        <v>1523</v>
      </c>
      <c r="AC294" t="s">
        <v>1523</v>
      </c>
      <c r="AD294" t="s">
        <v>1523</v>
      </c>
      <c r="AE294" t="s">
        <v>1523</v>
      </c>
      <c r="AF294" t="s">
        <v>1523</v>
      </c>
      <c r="AG294" s="288" t="s">
        <v>1523</v>
      </c>
      <c r="AH294" t="s">
        <v>1523</v>
      </c>
      <c r="AI294" t="s">
        <v>1523</v>
      </c>
      <c r="AJ294" t="s">
        <v>1523</v>
      </c>
      <c r="AK294" t="s">
        <v>1523</v>
      </c>
      <c r="AL294" t="s">
        <v>1523</v>
      </c>
    </row>
    <row r="295" spans="1:291">
      <c r="A295">
        <v>293</v>
      </c>
      <c r="B295">
        <v>6943749081</v>
      </c>
      <c r="C295">
        <v>174991108</v>
      </c>
      <c r="D295" s="180">
        <v>43370.754849537043</v>
      </c>
      <c r="E295" s="180">
        <v>43370.784988425927</v>
      </c>
      <c r="F295" t="s">
        <v>4882</v>
      </c>
      <c r="G295" t="s">
        <v>2769</v>
      </c>
      <c r="H295" t="s">
        <v>2767</v>
      </c>
      <c r="I295" t="s">
        <v>1272</v>
      </c>
      <c r="K295" t="s">
        <v>2767</v>
      </c>
      <c r="L295" t="s">
        <v>1272</v>
      </c>
      <c r="M295" t="s">
        <v>209</v>
      </c>
      <c r="N295" t="s">
        <v>381</v>
      </c>
      <c r="O295" t="s">
        <v>975</v>
      </c>
      <c r="P295" t="s">
        <v>975</v>
      </c>
      <c r="Q295" t="s">
        <v>975</v>
      </c>
      <c r="R295" t="s">
        <v>481</v>
      </c>
      <c r="S295" t="s">
        <v>4883</v>
      </c>
      <c r="U295" t="s">
        <v>4884</v>
      </c>
      <c r="V295" t="s">
        <v>604</v>
      </c>
      <c r="W295" t="s">
        <v>4885</v>
      </c>
      <c r="X295" s="48">
        <v>43235</v>
      </c>
      <c r="Y295">
        <v>120</v>
      </c>
      <c r="Z295" t="s">
        <v>4886</v>
      </c>
      <c r="AA295" t="s">
        <v>980</v>
      </c>
      <c r="AB295" t="s">
        <v>1004</v>
      </c>
      <c r="AC295" t="s">
        <v>381</v>
      </c>
      <c r="AD295" t="s">
        <v>1523</v>
      </c>
      <c r="AE295" t="s">
        <v>1523</v>
      </c>
      <c r="AF295" t="s">
        <v>1523</v>
      </c>
      <c r="AG295" s="288" t="s">
        <v>1523</v>
      </c>
      <c r="AH295" t="s">
        <v>1523</v>
      </c>
      <c r="AI295" t="s">
        <v>1523</v>
      </c>
      <c r="AJ295" t="s">
        <v>1523</v>
      </c>
      <c r="AK295" t="s">
        <v>1523</v>
      </c>
      <c r="AL295" t="s">
        <v>1523</v>
      </c>
      <c r="AV295">
        <v>5</v>
      </c>
      <c r="AW295">
        <v>6</v>
      </c>
      <c r="AX295">
        <v>6</v>
      </c>
      <c r="AY295">
        <v>6</v>
      </c>
      <c r="AZ295">
        <v>6</v>
      </c>
      <c r="BW295">
        <v>-3</v>
      </c>
      <c r="BX295" t="s">
        <v>4887</v>
      </c>
      <c r="DC295">
        <v>-4</v>
      </c>
      <c r="DD295" t="s">
        <v>4888</v>
      </c>
      <c r="DY295">
        <v>-3</v>
      </c>
      <c r="DZ295" t="s">
        <v>4888</v>
      </c>
      <c r="FC295">
        <v>-4</v>
      </c>
      <c r="FD295" t="s">
        <v>4889</v>
      </c>
      <c r="FE295">
        <v>-3</v>
      </c>
      <c r="FF295" t="s">
        <v>4889</v>
      </c>
      <c r="FH295" t="s">
        <v>4890</v>
      </c>
      <c r="FM295">
        <v>-2</v>
      </c>
      <c r="FN295" t="s">
        <v>4890</v>
      </c>
      <c r="FO295">
        <v>-4</v>
      </c>
      <c r="FP295" t="s">
        <v>4890</v>
      </c>
      <c r="FY295">
        <v>-4</v>
      </c>
      <c r="FZ295" t="s">
        <v>4891</v>
      </c>
      <c r="GI295">
        <v>-3</v>
      </c>
      <c r="GJ295" t="s">
        <v>4890</v>
      </c>
      <c r="GQ295">
        <v>-4</v>
      </c>
      <c r="GR295" t="s">
        <v>4890</v>
      </c>
      <c r="HS295">
        <v>2</v>
      </c>
      <c r="HT295">
        <v>2</v>
      </c>
      <c r="HU295">
        <v>4</v>
      </c>
      <c r="HV295">
        <v>3</v>
      </c>
      <c r="HW295">
        <v>4</v>
      </c>
      <c r="HX295">
        <v>2</v>
      </c>
      <c r="HY295">
        <v>3</v>
      </c>
      <c r="HZ295">
        <v>4</v>
      </c>
      <c r="IA295">
        <v>2</v>
      </c>
      <c r="IB295">
        <v>2</v>
      </c>
      <c r="IC295">
        <v>2</v>
      </c>
      <c r="ID295">
        <v>4</v>
      </c>
      <c r="IE295">
        <v>3</v>
      </c>
      <c r="IF295">
        <v>3</v>
      </c>
      <c r="IG295">
        <v>3</v>
      </c>
      <c r="IH295">
        <v>4</v>
      </c>
      <c r="II295">
        <v>4</v>
      </c>
      <c r="IJ295">
        <v>3</v>
      </c>
      <c r="IK295">
        <v>2</v>
      </c>
      <c r="IL295">
        <v>3</v>
      </c>
      <c r="IM295">
        <v>2</v>
      </c>
      <c r="IN295">
        <v>1</v>
      </c>
      <c r="IO295">
        <v>3</v>
      </c>
      <c r="IP295">
        <v>4</v>
      </c>
      <c r="IQ295">
        <v>4</v>
      </c>
      <c r="IR295">
        <v>3</v>
      </c>
      <c r="IS295">
        <v>1</v>
      </c>
      <c r="IT295">
        <v>1</v>
      </c>
      <c r="IU295">
        <v>2</v>
      </c>
      <c r="IV295">
        <v>3</v>
      </c>
      <c r="IW295">
        <v>4</v>
      </c>
      <c r="IX295">
        <v>3</v>
      </c>
      <c r="IY295">
        <v>2</v>
      </c>
      <c r="IZ295">
        <v>2</v>
      </c>
      <c r="JA295">
        <v>4</v>
      </c>
      <c r="JB295">
        <v>3</v>
      </c>
      <c r="JC295">
        <v>3</v>
      </c>
      <c r="JD295">
        <v>2</v>
      </c>
      <c r="JE295">
        <v>3</v>
      </c>
      <c r="JF295">
        <v>1</v>
      </c>
      <c r="JG295">
        <v>3</v>
      </c>
      <c r="JH295">
        <v>3</v>
      </c>
      <c r="JI295">
        <v>4</v>
      </c>
      <c r="JJ295">
        <v>2</v>
      </c>
      <c r="JK295">
        <v>3</v>
      </c>
      <c r="JL295">
        <v>1</v>
      </c>
      <c r="JM295">
        <v>2</v>
      </c>
      <c r="JN295">
        <v>2</v>
      </c>
      <c r="JO295">
        <v>2</v>
      </c>
      <c r="JP295">
        <v>2</v>
      </c>
      <c r="JQ295">
        <v>3</v>
      </c>
      <c r="JR295">
        <v>1</v>
      </c>
      <c r="JS295">
        <v>3</v>
      </c>
      <c r="JT295">
        <v>4</v>
      </c>
      <c r="JU295">
        <v>3</v>
      </c>
      <c r="JV295">
        <v>2</v>
      </c>
      <c r="JW295">
        <v>2</v>
      </c>
      <c r="JX295">
        <v>3</v>
      </c>
      <c r="JY295">
        <v>3</v>
      </c>
      <c r="JZ295">
        <v>2</v>
      </c>
      <c r="KA295">
        <v>1</v>
      </c>
      <c r="KB295">
        <v>2</v>
      </c>
      <c r="KC295">
        <v>3</v>
      </c>
      <c r="KD295">
        <v>2</v>
      </c>
      <c r="KE295">
        <v>4</v>
      </c>
    </row>
    <row r="296" spans="1:291">
      <c r="A296">
        <v>294</v>
      </c>
      <c r="B296">
        <v>6945503215</v>
      </c>
      <c r="C296">
        <v>174991108</v>
      </c>
      <c r="D296" s="180">
        <v>43376.306446759263</v>
      </c>
      <c r="E296" s="180">
        <v>43376.325370370367</v>
      </c>
      <c r="F296" t="s">
        <v>3965</v>
      </c>
      <c r="G296" t="s">
        <v>2787</v>
      </c>
      <c r="H296" t="s">
        <v>2784</v>
      </c>
      <c r="I296" t="s">
        <v>2785</v>
      </c>
      <c r="K296" t="s">
        <v>2784</v>
      </c>
      <c r="L296" t="s">
        <v>2785</v>
      </c>
      <c r="M296" t="s">
        <v>209</v>
      </c>
      <c r="N296" t="s">
        <v>381</v>
      </c>
      <c r="O296" t="s">
        <v>975</v>
      </c>
      <c r="P296" t="s">
        <v>975</v>
      </c>
      <c r="Q296" t="s">
        <v>975</v>
      </c>
      <c r="R296" t="s">
        <v>3085</v>
      </c>
      <c r="U296" t="s">
        <v>5060</v>
      </c>
      <c r="V296" t="s">
        <v>3124</v>
      </c>
      <c r="W296" t="s">
        <v>5060</v>
      </c>
      <c r="X296" s="48">
        <v>43289</v>
      </c>
      <c r="Y296">
        <v>42</v>
      </c>
      <c r="Z296" t="s">
        <v>5062</v>
      </c>
      <c r="AA296" t="s">
        <v>5063</v>
      </c>
      <c r="AB296" t="s">
        <v>5064</v>
      </c>
      <c r="AC296" t="s">
        <v>5065</v>
      </c>
      <c r="AD296" t="s">
        <v>1523</v>
      </c>
      <c r="AE296" t="s">
        <v>1523</v>
      </c>
      <c r="AF296" t="s">
        <v>1523</v>
      </c>
      <c r="AG296" s="288" t="s">
        <v>1523</v>
      </c>
      <c r="AH296" t="s">
        <v>1523</v>
      </c>
      <c r="AI296" t="s">
        <v>1523</v>
      </c>
      <c r="AJ296" t="s">
        <v>1523</v>
      </c>
      <c r="AK296" t="s">
        <v>1523</v>
      </c>
      <c r="AL296" t="s">
        <v>1523</v>
      </c>
      <c r="AV296">
        <v>2</v>
      </c>
      <c r="AW296">
        <v>3</v>
      </c>
      <c r="AX296">
        <v>3</v>
      </c>
      <c r="AY296">
        <v>3</v>
      </c>
      <c r="AZ296">
        <v>2</v>
      </c>
      <c r="BE296">
        <v>-2</v>
      </c>
      <c r="BF296" t="s">
        <v>5038</v>
      </c>
      <c r="BW296">
        <v>-3</v>
      </c>
      <c r="BX296" t="s">
        <v>5038</v>
      </c>
      <c r="DA296">
        <v>-3</v>
      </c>
      <c r="DB296" t="s">
        <v>5066</v>
      </c>
      <c r="DC296">
        <v>-4</v>
      </c>
      <c r="DD296" t="s">
        <v>5061</v>
      </c>
      <c r="DE296">
        <v>3</v>
      </c>
      <c r="DF296" t="s">
        <v>5067</v>
      </c>
      <c r="DI296">
        <v>-3</v>
      </c>
      <c r="DJ296" t="s">
        <v>5068</v>
      </c>
      <c r="EQ296">
        <v>-2</v>
      </c>
      <c r="ER296" t="s">
        <v>5069</v>
      </c>
      <c r="FC296">
        <v>-2</v>
      </c>
      <c r="FD296" t="s">
        <v>5070</v>
      </c>
      <c r="FE296">
        <v>-2</v>
      </c>
      <c r="FF296" t="s">
        <v>5070</v>
      </c>
      <c r="GI296">
        <v>-3</v>
      </c>
      <c r="GJ296" t="s">
        <v>5070</v>
      </c>
      <c r="HS296">
        <v>3</v>
      </c>
      <c r="HT296">
        <v>2</v>
      </c>
      <c r="HU296">
        <v>4</v>
      </c>
      <c r="HV296">
        <v>2</v>
      </c>
      <c r="HW296">
        <v>3</v>
      </c>
      <c r="HX296">
        <v>3</v>
      </c>
      <c r="HY296">
        <v>3</v>
      </c>
      <c r="HZ296">
        <v>2</v>
      </c>
      <c r="IA296">
        <v>4</v>
      </c>
      <c r="IB296">
        <v>2</v>
      </c>
      <c r="IC296">
        <v>3</v>
      </c>
      <c r="ID296">
        <v>3</v>
      </c>
      <c r="IE296">
        <v>3</v>
      </c>
      <c r="IF296">
        <v>2</v>
      </c>
      <c r="IG296">
        <v>4</v>
      </c>
      <c r="IH296">
        <v>4</v>
      </c>
      <c r="II296">
        <v>3</v>
      </c>
      <c r="IJ296">
        <v>2</v>
      </c>
      <c r="IK296">
        <v>3</v>
      </c>
      <c r="IL296">
        <v>2</v>
      </c>
      <c r="IM296">
        <v>3</v>
      </c>
      <c r="IN296">
        <v>3</v>
      </c>
      <c r="IO296">
        <v>2</v>
      </c>
      <c r="IP296">
        <v>4</v>
      </c>
      <c r="IQ296">
        <v>3</v>
      </c>
      <c r="IR296">
        <v>3</v>
      </c>
      <c r="IS296">
        <v>2</v>
      </c>
      <c r="IT296">
        <v>2</v>
      </c>
      <c r="IU296">
        <v>2</v>
      </c>
      <c r="IV296">
        <v>2</v>
      </c>
      <c r="IW296">
        <v>3</v>
      </c>
      <c r="IX296">
        <v>2</v>
      </c>
      <c r="IY296">
        <v>2</v>
      </c>
      <c r="IZ296">
        <v>3</v>
      </c>
      <c r="JA296">
        <v>2</v>
      </c>
      <c r="JB296">
        <v>2</v>
      </c>
      <c r="JC296">
        <v>2</v>
      </c>
      <c r="JD296">
        <v>2</v>
      </c>
      <c r="JE296">
        <v>4</v>
      </c>
      <c r="JF296">
        <v>2</v>
      </c>
      <c r="JG296">
        <v>2</v>
      </c>
      <c r="JH296">
        <v>2</v>
      </c>
      <c r="JI296">
        <v>4</v>
      </c>
      <c r="JJ296">
        <v>4</v>
      </c>
      <c r="JK296">
        <v>4</v>
      </c>
      <c r="JL296">
        <v>4</v>
      </c>
      <c r="JM296">
        <v>4</v>
      </c>
      <c r="JN296">
        <v>3</v>
      </c>
      <c r="JO296">
        <v>2</v>
      </c>
      <c r="JP296">
        <v>3</v>
      </c>
      <c r="JQ296">
        <v>3</v>
      </c>
      <c r="JR296">
        <v>4</v>
      </c>
      <c r="JS296">
        <v>2</v>
      </c>
      <c r="JT296">
        <v>3</v>
      </c>
      <c r="JU296">
        <v>3</v>
      </c>
      <c r="JV296">
        <v>3</v>
      </c>
      <c r="JW296">
        <v>3</v>
      </c>
      <c r="JX296">
        <v>4</v>
      </c>
      <c r="JY296">
        <v>4</v>
      </c>
      <c r="JZ296">
        <v>2</v>
      </c>
      <c r="KA296">
        <v>3</v>
      </c>
      <c r="KB296">
        <v>3</v>
      </c>
      <c r="KC296">
        <v>2</v>
      </c>
      <c r="KD296">
        <v>2</v>
      </c>
      <c r="KE296">
        <v>2</v>
      </c>
    </row>
    <row r="297" spans="1:291">
      <c r="A297">
        <v>295</v>
      </c>
      <c r="B297">
        <v>6946461395</v>
      </c>
      <c r="C297">
        <v>174991108</v>
      </c>
      <c r="D297" s="180">
        <v>43378.743958333333</v>
      </c>
      <c r="E297" s="180">
        <v>43378.760011574072</v>
      </c>
      <c r="F297" t="s">
        <v>5106</v>
      </c>
      <c r="G297" t="s">
        <v>2780</v>
      </c>
      <c r="H297" t="s">
        <v>2777</v>
      </c>
      <c r="I297" t="s">
        <v>2778</v>
      </c>
      <c r="K297" t="s">
        <v>2777</v>
      </c>
      <c r="L297" t="s">
        <v>2778</v>
      </c>
      <c r="M297" t="s">
        <v>209</v>
      </c>
      <c r="N297" t="s">
        <v>381</v>
      </c>
      <c r="O297" t="s">
        <v>4494</v>
      </c>
      <c r="P297" t="s">
        <v>798</v>
      </c>
      <c r="Q297" t="s">
        <v>798</v>
      </c>
      <c r="R297" t="s">
        <v>209</v>
      </c>
      <c r="T297" t="s">
        <v>209</v>
      </c>
      <c r="U297" t="s">
        <v>982</v>
      </c>
      <c r="V297" t="s">
        <v>603</v>
      </c>
      <c r="W297" t="s">
        <v>4143</v>
      </c>
      <c r="X297" s="48">
        <v>43359</v>
      </c>
      <c r="Y297">
        <v>15</v>
      </c>
      <c r="Z297" t="s">
        <v>5107</v>
      </c>
      <c r="AA297" t="s">
        <v>980</v>
      </c>
      <c r="AB297" t="s">
        <v>5108</v>
      </c>
      <c r="AC297" t="s">
        <v>381</v>
      </c>
      <c r="AD297" t="s">
        <v>1523</v>
      </c>
      <c r="AE297" t="s">
        <v>1523</v>
      </c>
      <c r="AF297" t="s">
        <v>1523</v>
      </c>
      <c r="AG297" s="288" t="s">
        <v>1523</v>
      </c>
      <c r="AH297" t="s">
        <v>1523</v>
      </c>
      <c r="AI297" t="s">
        <v>1523</v>
      </c>
      <c r="AJ297" t="s">
        <v>1523</v>
      </c>
      <c r="AK297" t="s">
        <v>1523</v>
      </c>
      <c r="AL297" t="s">
        <v>1523</v>
      </c>
      <c r="AV297">
        <v>5</v>
      </c>
      <c r="AW297">
        <v>3</v>
      </c>
      <c r="AX297">
        <v>4</v>
      </c>
      <c r="AY297">
        <v>4</v>
      </c>
      <c r="AZ297">
        <v>2</v>
      </c>
      <c r="BY297">
        <v>1</v>
      </c>
      <c r="BZ297" t="s">
        <v>5109</v>
      </c>
      <c r="DC297">
        <v>-3</v>
      </c>
      <c r="DD297" t="s">
        <v>5110</v>
      </c>
      <c r="HA297">
        <v>-1</v>
      </c>
      <c r="HS297">
        <v>3</v>
      </c>
      <c r="HT297">
        <v>1</v>
      </c>
      <c r="HU297">
        <v>3</v>
      </c>
      <c r="HV297">
        <v>2</v>
      </c>
      <c r="HW297">
        <v>3</v>
      </c>
      <c r="HX297">
        <v>2</v>
      </c>
      <c r="HY297">
        <v>3</v>
      </c>
      <c r="HZ297">
        <v>1</v>
      </c>
      <c r="IA297">
        <v>1</v>
      </c>
      <c r="IB297">
        <v>3</v>
      </c>
      <c r="IC297">
        <v>3</v>
      </c>
      <c r="ID297">
        <v>2</v>
      </c>
      <c r="IE297">
        <v>4</v>
      </c>
      <c r="IF297">
        <v>1</v>
      </c>
      <c r="IG297">
        <v>1</v>
      </c>
      <c r="IH297">
        <v>2</v>
      </c>
      <c r="II297">
        <v>2</v>
      </c>
      <c r="IJ297">
        <v>1</v>
      </c>
      <c r="IK297">
        <v>3</v>
      </c>
      <c r="IL297">
        <v>2</v>
      </c>
      <c r="IM297">
        <v>2</v>
      </c>
      <c r="IN297">
        <v>2</v>
      </c>
      <c r="IO297">
        <v>1</v>
      </c>
      <c r="IP297">
        <v>3</v>
      </c>
      <c r="IQ297">
        <v>2</v>
      </c>
      <c r="IR297">
        <v>3</v>
      </c>
      <c r="IS297">
        <v>4</v>
      </c>
      <c r="IT297">
        <v>2</v>
      </c>
      <c r="IU297">
        <v>1</v>
      </c>
      <c r="IV297">
        <v>2</v>
      </c>
      <c r="IW297">
        <v>1</v>
      </c>
      <c r="IX297">
        <v>2</v>
      </c>
      <c r="IY297">
        <v>1</v>
      </c>
      <c r="IZ297">
        <v>1</v>
      </c>
      <c r="JA297">
        <v>3</v>
      </c>
      <c r="JB297">
        <v>4</v>
      </c>
      <c r="JC297">
        <v>2</v>
      </c>
      <c r="JD297">
        <v>3</v>
      </c>
      <c r="JE297">
        <v>1</v>
      </c>
      <c r="JF297">
        <v>2</v>
      </c>
      <c r="JG297">
        <v>1</v>
      </c>
      <c r="JH297">
        <v>1</v>
      </c>
      <c r="JI297">
        <v>2</v>
      </c>
      <c r="JJ297">
        <v>4</v>
      </c>
      <c r="JK297">
        <v>4</v>
      </c>
      <c r="JL297">
        <v>1</v>
      </c>
      <c r="JM297">
        <v>2</v>
      </c>
      <c r="JN297">
        <v>2</v>
      </c>
      <c r="JO297">
        <v>3</v>
      </c>
      <c r="JP297">
        <v>2</v>
      </c>
      <c r="JQ297">
        <v>4</v>
      </c>
      <c r="JR297">
        <v>1</v>
      </c>
      <c r="JS297">
        <v>2</v>
      </c>
      <c r="JT297">
        <v>2</v>
      </c>
      <c r="JU297">
        <v>2</v>
      </c>
      <c r="JV297">
        <v>2</v>
      </c>
      <c r="JW297">
        <v>3</v>
      </c>
      <c r="JX297">
        <v>1</v>
      </c>
      <c r="JY297">
        <v>2</v>
      </c>
      <c r="JZ297">
        <v>2</v>
      </c>
      <c r="KA297">
        <v>1</v>
      </c>
      <c r="KB297">
        <v>1</v>
      </c>
      <c r="KC297">
        <v>1</v>
      </c>
      <c r="KD297">
        <v>1</v>
      </c>
      <c r="KE297">
        <v>2</v>
      </c>
    </row>
    <row r="298" spans="1:291">
      <c r="A298">
        <v>296</v>
      </c>
      <c r="U298" t="s">
        <v>1523</v>
      </c>
      <c r="V298" t="s">
        <v>1523</v>
      </c>
      <c r="W298" t="s">
        <v>1523</v>
      </c>
      <c r="X298" s="11" t="s">
        <v>1523</v>
      </c>
      <c r="Y298" t="s">
        <v>1523</v>
      </c>
      <c r="Z298" t="s">
        <v>1523</v>
      </c>
      <c r="AA298" t="s">
        <v>1523</v>
      </c>
      <c r="AB298" t="s">
        <v>1523</v>
      </c>
      <c r="AC298" t="s">
        <v>1523</v>
      </c>
      <c r="AD298" t="s">
        <v>1523</v>
      </c>
      <c r="AE298" t="s">
        <v>1523</v>
      </c>
      <c r="AF298" t="s">
        <v>1523</v>
      </c>
      <c r="AG298" s="288" t="s">
        <v>1523</v>
      </c>
      <c r="AH298" t="s">
        <v>1523</v>
      </c>
      <c r="AI298" t="s">
        <v>1523</v>
      </c>
      <c r="AJ298" t="s">
        <v>1523</v>
      </c>
      <c r="AK298" t="s">
        <v>1523</v>
      </c>
      <c r="AL298" t="s">
        <v>1523</v>
      </c>
    </row>
    <row r="299" spans="1:291">
      <c r="A299">
        <v>297</v>
      </c>
      <c r="B299">
        <v>6948367937</v>
      </c>
      <c r="C299">
        <v>174991108</v>
      </c>
      <c r="D299" s="180">
        <v>43384.819837962961</v>
      </c>
      <c r="E299" s="180">
        <v>43384.858773148153</v>
      </c>
      <c r="F299" t="s">
        <v>5134</v>
      </c>
      <c r="G299" t="s">
        <v>2795</v>
      </c>
      <c r="H299" t="s">
        <v>2792</v>
      </c>
      <c r="I299" t="s">
        <v>2793</v>
      </c>
      <c r="K299" t="s">
        <v>2792</v>
      </c>
      <c r="L299" t="s">
        <v>2793</v>
      </c>
      <c r="M299" t="s">
        <v>209</v>
      </c>
      <c r="N299" t="s">
        <v>381</v>
      </c>
      <c r="O299" t="s">
        <v>780</v>
      </c>
      <c r="P299" t="s">
        <v>780</v>
      </c>
      <c r="Q299" t="s">
        <v>780</v>
      </c>
      <c r="R299" t="s">
        <v>5135</v>
      </c>
      <c r="T299" t="s">
        <v>5136</v>
      </c>
      <c r="U299" t="s">
        <v>5137</v>
      </c>
      <c r="V299" t="s">
        <v>604</v>
      </c>
      <c r="W299" t="s">
        <v>5138</v>
      </c>
      <c r="X299" s="48">
        <v>43274</v>
      </c>
      <c r="Y299">
        <v>35</v>
      </c>
      <c r="Z299" t="s">
        <v>553</v>
      </c>
      <c r="AA299" t="s">
        <v>980</v>
      </c>
      <c r="AB299" t="s">
        <v>1004</v>
      </c>
      <c r="AC299" t="s">
        <v>209</v>
      </c>
      <c r="AD299" t="s">
        <v>1523</v>
      </c>
      <c r="AE299" t="s">
        <v>1523</v>
      </c>
      <c r="AF299" t="s">
        <v>1523</v>
      </c>
      <c r="AG299" s="288" t="s">
        <v>1523</v>
      </c>
      <c r="AH299" t="s">
        <v>1523</v>
      </c>
      <c r="AI299" t="s">
        <v>1523</v>
      </c>
      <c r="AJ299" t="s">
        <v>1523</v>
      </c>
      <c r="AK299" t="s">
        <v>1523</v>
      </c>
      <c r="AL299" t="s">
        <v>1523</v>
      </c>
      <c r="AV299">
        <v>5</v>
      </c>
      <c r="AW299">
        <v>5</v>
      </c>
      <c r="AX299">
        <v>6</v>
      </c>
      <c r="AY299">
        <v>5</v>
      </c>
      <c r="AZ299">
        <v>3</v>
      </c>
      <c r="BW299">
        <v>-3</v>
      </c>
      <c r="BX299" t="s">
        <v>5139</v>
      </c>
      <c r="BY299">
        <v>3</v>
      </c>
      <c r="BZ299" t="s">
        <v>5140</v>
      </c>
      <c r="CI299">
        <v>-1</v>
      </c>
      <c r="CJ299" t="s">
        <v>5141</v>
      </c>
      <c r="FY299">
        <v>-1</v>
      </c>
      <c r="FZ299" t="s">
        <v>5142</v>
      </c>
      <c r="GO299">
        <v>-1</v>
      </c>
      <c r="GP299" t="s">
        <v>5143</v>
      </c>
      <c r="HS299">
        <v>3</v>
      </c>
      <c r="HT299">
        <v>2</v>
      </c>
      <c r="HU299">
        <v>3</v>
      </c>
      <c r="HV299">
        <v>2</v>
      </c>
      <c r="HW299">
        <v>4</v>
      </c>
      <c r="HX299">
        <v>3</v>
      </c>
      <c r="HY299">
        <v>4</v>
      </c>
      <c r="HZ299">
        <v>2</v>
      </c>
      <c r="IA299">
        <v>3</v>
      </c>
      <c r="IB299">
        <v>2</v>
      </c>
      <c r="IC299">
        <v>3</v>
      </c>
      <c r="ID299">
        <v>3</v>
      </c>
      <c r="IE299">
        <v>3</v>
      </c>
      <c r="IF299">
        <v>2</v>
      </c>
      <c r="IG299">
        <v>2</v>
      </c>
      <c r="IH299">
        <v>3</v>
      </c>
      <c r="II299">
        <v>4</v>
      </c>
      <c r="IJ299">
        <v>3</v>
      </c>
      <c r="IK299">
        <v>3</v>
      </c>
      <c r="IL299">
        <v>3</v>
      </c>
      <c r="IM299">
        <v>2</v>
      </c>
      <c r="IN299">
        <v>2</v>
      </c>
      <c r="IO299">
        <v>1</v>
      </c>
      <c r="IP299">
        <v>3</v>
      </c>
      <c r="IQ299">
        <v>4</v>
      </c>
      <c r="IR299">
        <v>3</v>
      </c>
      <c r="IS299">
        <v>2</v>
      </c>
      <c r="IT299">
        <v>2</v>
      </c>
      <c r="IU299">
        <v>3</v>
      </c>
      <c r="IV299">
        <v>3</v>
      </c>
      <c r="IW299">
        <v>3</v>
      </c>
      <c r="IX299">
        <v>2</v>
      </c>
      <c r="IY299">
        <v>3</v>
      </c>
      <c r="IZ299">
        <v>3</v>
      </c>
      <c r="JA299">
        <v>3</v>
      </c>
      <c r="JB299">
        <v>3</v>
      </c>
      <c r="JC299">
        <v>3</v>
      </c>
      <c r="JD299">
        <v>2</v>
      </c>
      <c r="JE299">
        <v>4</v>
      </c>
      <c r="JF299">
        <v>2</v>
      </c>
      <c r="JG299">
        <v>4</v>
      </c>
      <c r="JH299">
        <v>4</v>
      </c>
      <c r="JI299">
        <v>4</v>
      </c>
      <c r="JJ299">
        <v>3</v>
      </c>
      <c r="JK299">
        <v>4</v>
      </c>
      <c r="JL299">
        <v>4</v>
      </c>
      <c r="JM299">
        <v>4</v>
      </c>
      <c r="JN299">
        <v>3</v>
      </c>
      <c r="JO299">
        <v>2</v>
      </c>
      <c r="JP299">
        <v>4</v>
      </c>
      <c r="JQ299">
        <v>3</v>
      </c>
      <c r="JR299">
        <v>2</v>
      </c>
      <c r="JS299">
        <v>2</v>
      </c>
      <c r="JT299">
        <v>4</v>
      </c>
      <c r="JU299">
        <v>3</v>
      </c>
      <c r="JV299">
        <v>4</v>
      </c>
      <c r="JW299">
        <v>3</v>
      </c>
      <c r="JX299">
        <v>2</v>
      </c>
      <c r="JY299">
        <v>3</v>
      </c>
      <c r="JZ299">
        <v>3</v>
      </c>
      <c r="KA299">
        <v>4</v>
      </c>
      <c r="KB299">
        <v>3</v>
      </c>
      <c r="KC299">
        <v>4</v>
      </c>
      <c r="KD299">
        <v>2</v>
      </c>
      <c r="KE299">
        <v>4</v>
      </c>
    </row>
    <row r="300" spans="1:291">
      <c r="A300">
        <v>298</v>
      </c>
      <c r="B300">
        <v>6947555211</v>
      </c>
      <c r="C300">
        <v>174991108</v>
      </c>
      <c r="D300" s="180">
        <v>43382.706296296303</v>
      </c>
      <c r="E300" s="180">
        <v>43382.721863425933</v>
      </c>
      <c r="F300" t="s">
        <v>5167</v>
      </c>
      <c r="G300" t="s">
        <v>2799</v>
      </c>
      <c r="H300" t="s">
        <v>389</v>
      </c>
      <c r="I300" t="s">
        <v>2797</v>
      </c>
      <c r="K300" t="s">
        <v>389</v>
      </c>
      <c r="L300" t="s">
        <v>2797</v>
      </c>
      <c r="M300" t="s">
        <v>209</v>
      </c>
      <c r="N300" t="s">
        <v>381</v>
      </c>
      <c r="O300" t="s">
        <v>3004</v>
      </c>
      <c r="P300" t="s">
        <v>3004</v>
      </c>
      <c r="Q300" t="s">
        <v>3004</v>
      </c>
      <c r="R300" t="s">
        <v>209</v>
      </c>
      <c r="T300" t="s">
        <v>5168</v>
      </c>
      <c r="U300" t="s">
        <v>1523</v>
      </c>
      <c r="V300" t="s">
        <v>1523</v>
      </c>
      <c r="W300" t="s">
        <v>1523</v>
      </c>
      <c r="X300" s="11" t="s">
        <v>1523</v>
      </c>
      <c r="Y300" t="s">
        <v>1523</v>
      </c>
      <c r="Z300" t="s">
        <v>1523</v>
      </c>
      <c r="AA300" t="s">
        <v>1523</v>
      </c>
      <c r="AB300" t="s">
        <v>1523</v>
      </c>
      <c r="AC300" t="s">
        <v>1523</v>
      </c>
      <c r="AD300" t="s">
        <v>1523</v>
      </c>
      <c r="AE300" t="s">
        <v>1523</v>
      </c>
      <c r="AF300" t="s">
        <v>1523</v>
      </c>
      <c r="AG300" s="288" t="s">
        <v>1523</v>
      </c>
      <c r="AH300" t="s">
        <v>1523</v>
      </c>
      <c r="AI300" t="s">
        <v>1523</v>
      </c>
      <c r="AJ300" t="s">
        <v>1523</v>
      </c>
      <c r="AK300" t="s">
        <v>1523</v>
      </c>
      <c r="AL300" t="s">
        <v>1523</v>
      </c>
      <c r="AV300">
        <v>6</v>
      </c>
      <c r="AW300">
        <v>6</v>
      </c>
      <c r="AX300">
        <v>6</v>
      </c>
      <c r="AY300">
        <v>5</v>
      </c>
      <c r="AZ300">
        <v>3</v>
      </c>
      <c r="CI300">
        <v>2</v>
      </c>
      <c r="CJ300" t="s">
        <v>5169</v>
      </c>
      <c r="FQ300">
        <v>-2</v>
      </c>
      <c r="FR300" t="s">
        <v>5170</v>
      </c>
      <c r="HS300">
        <v>2</v>
      </c>
      <c r="HT300">
        <v>1</v>
      </c>
      <c r="HU300">
        <v>3</v>
      </c>
      <c r="HV300">
        <v>2</v>
      </c>
      <c r="HW300">
        <v>2</v>
      </c>
      <c r="HX300">
        <v>1</v>
      </c>
      <c r="HY300">
        <v>2</v>
      </c>
      <c r="HZ300">
        <v>3</v>
      </c>
      <c r="IA300">
        <v>1</v>
      </c>
      <c r="IB300">
        <v>1</v>
      </c>
      <c r="IC300">
        <v>4</v>
      </c>
      <c r="ID300">
        <v>2</v>
      </c>
      <c r="IE300">
        <v>1</v>
      </c>
      <c r="IF300">
        <v>2</v>
      </c>
      <c r="IG300">
        <v>3</v>
      </c>
      <c r="IH300">
        <v>3</v>
      </c>
      <c r="II300">
        <v>2</v>
      </c>
      <c r="IJ300">
        <v>1</v>
      </c>
      <c r="IK300">
        <v>1</v>
      </c>
      <c r="IL300">
        <v>1</v>
      </c>
      <c r="IM300">
        <v>1</v>
      </c>
      <c r="IN300">
        <v>1</v>
      </c>
      <c r="IO300">
        <v>1</v>
      </c>
      <c r="IP300">
        <v>4</v>
      </c>
      <c r="IQ300">
        <v>2</v>
      </c>
      <c r="IR300">
        <v>4</v>
      </c>
      <c r="IS300">
        <v>2</v>
      </c>
      <c r="IT300">
        <v>2</v>
      </c>
      <c r="IU300">
        <v>1</v>
      </c>
      <c r="IV300">
        <v>3</v>
      </c>
      <c r="IW300">
        <v>1</v>
      </c>
      <c r="IX300">
        <v>2</v>
      </c>
      <c r="IY300">
        <v>1</v>
      </c>
      <c r="IZ300">
        <v>1</v>
      </c>
      <c r="JA300">
        <v>3</v>
      </c>
      <c r="JB300">
        <v>3</v>
      </c>
      <c r="JC300">
        <v>3</v>
      </c>
      <c r="JD300">
        <v>4</v>
      </c>
      <c r="JE300">
        <v>2</v>
      </c>
      <c r="JF300">
        <v>1</v>
      </c>
      <c r="JG300">
        <v>2</v>
      </c>
      <c r="JH300">
        <v>3</v>
      </c>
      <c r="JI300">
        <v>2</v>
      </c>
      <c r="JJ300">
        <v>4</v>
      </c>
      <c r="JK300">
        <v>3</v>
      </c>
      <c r="JL300">
        <v>1</v>
      </c>
      <c r="JM300">
        <v>1</v>
      </c>
      <c r="JN300">
        <v>2</v>
      </c>
      <c r="JO300">
        <v>3</v>
      </c>
      <c r="JP300">
        <v>1</v>
      </c>
      <c r="JQ300">
        <v>4</v>
      </c>
      <c r="JR300">
        <v>1</v>
      </c>
      <c r="JS300">
        <v>3</v>
      </c>
      <c r="JT300">
        <v>2</v>
      </c>
      <c r="JU300">
        <v>1</v>
      </c>
      <c r="JV300">
        <v>1</v>
      </c>
      <c r="JW300">
        <v>2</v>
      </c>
      <c r="JX300">
        <v>1</v>
      </c>
      <c r="JY300">
        <v>1</v>
      </c>
      <c r="JZ300">
        <v>1</v>
      </c>
      <c r="KA300">
        <v>1</v>
      </c>
      <c r="KB300">
        <v>1</v>
      </c>
      <c r="KC300">
        <v>3</v>
      </c>
      <c r="KD300">
        <v>1</v>
      </c>
      <c r="KE300">
        <v>2</v>
      </c>
    </row>
    <row r="301" spans="1:291">
      <c r="A301">
        <v>299</v>
      </c>
      <c r="U301" t="s">
        <v>1523</v>
      </c>
      <c r="V301" t="s">
        <v>1523</v>
      </c>
      <c r="W301" t="s">
        <v>1523</v>
      </c>
      <c r="X301" s="11" t="s">
        <v>1523</v>
      </c>
      <c r="Y301" t="s">
        <v>1523</v>
      </c>
      <c r="Z301" t="s">
        <v>1523</v>
      </c>
      <c r="AA301" t="s">
        <v>1523</v>
      </c>
      <c r="AB301" t="s">
        <v>1523</v>
      </c>
      <c r="AC301" t="s">
        <v>1523</v>
      </c>
      <c r="AD301" t="s">
        <v>1523</v>
      </c>
      <c r="AE301" t="s">
        <v>1523</v>
      </c>
      <c r="AF301" t="s">
        <v>1523</v>
      </c>
      <c r="AG301" s="288" t="s">
        <v>1523</v>
      </c>
      <c r="AH301" t="s">
        <v>1523</v>
      </c>
      <c r="AI301" t="s">
        <v>1523</v>
      </c>
      <c r="AJ301" t="s">
        <v>1523</v>
      </c>
      <c r="AK301" t="s">
        <v>1523</v>
      </c>
      <c r="AL301" t="s">
        <v>1523</v>
      </c>
    </row>
    <row r="302" spans="1:291">
      <c r="A302">
        <v>300</v>
      </c>
      <c r="B302">
        <v>6943802117</v>
      </c>
      <c r="C302">
        <v>174991108</v>
      </c>
      <c r="D302" s="180">
        <v>43370.853483796287</v>
      </c>
      <c r="E302" s="180">
        <v>43370.878460648149</v>
      </c>
      <c r="F302" t="s">
        <v>4892</v>
      </c>
      <c r="G302" t="s">
        <v>2808</v>
      </c>
      <c r="H302" t="s">
        <v>2805</v>
      </c>
      <c r="I302" t="s">
        <v>2806</v>
      </c>
      <c r="K302" t="s">
        <v>5194</v>
      </c>
      <c r="L302" t="s">
        <v>350</v>
      </c>
      <c r="M302" t="s">
        <v>209</v>
      </c>
      <c r="N302" t="s">
        <v>381</v>
      </c>
      <c r="O302" t="s">
        <v>975</v>
      </c>
      <c r="P302" t="s">
        <v>975</v>
      </c>
      <c r="Q302" t="s">
        <v>975</v>
      </c>
      <c r="R302" t="s">
        <v>3085</v>
      </c>
      <c r="S302" t="s">
        <v>4893</v>
      </c>
      <c r="T302" t="s">
        <v>4894</v>
      </c>
      <c r="U302" t="s">
        <v>977</v>
      </c>
      <c r="V302" t="s">
        <v>603</v>
      </c>
      <c r="W302" t="s">
        <v>4895</v>
      </c>
      <c r="X302" s="48">
        <v>43180</v>
      </c>
      <c r="Y302">
        <v>148</v>
      </c>
      <c r="Z302" t="s">
        <v>4896</v>
      </c>
      <c r="AA302" t="s">
        <v>980</v>
      </c>
      <c r="AB302" t="s">
        <v>1049</v>
      </c>
      <c r="AC302" t="s">
        <v>4897</v>
      </c>
      <c r="AD302" t="s">
        <v>1523</v>
      </c>
      <c r="AE302" t="s">
        <v>1523</v>
      </c>
      <c r="AF302" t="s">
        <v>1523</v>
      </c>
      <c r="AG302" s="288" t="s">
        <v>1523</v>
      </c>
      <c r="AH302" t="s">
        <v>1523</v>
      </c>
      <c r="AI302" t="s">
        <v>1523</v>
      </c>
      <c r="AJ302" t="s">
        <v>1523</v>
      </c>
      <c r="AK302" t="s">
        <v>1523</v>
      </c>
      <c r="AL302" t="s">
        <v>1523</v>
      </c>
      <c r="AV302">
        <v>6</v>
      </c>
      <c r="AW302">
        <v>6</v>
      </c>
      <c r="AX302">
        <v>6</v>
      </c>
      <c r="AY302">
        <v>5</v>
      </c>
      <c r="AZ302">
        <v>3</v>
      </c>
      <c r="BE302">
        <v>-1</v>
      </c>
      <c r="BI302">
        <v>-1</v>
      </c>
      <c r="BJ302">
        <v>100</v>
      </c>
      <c r="BU302">
        <v>-4</v>
      </c>
      <c r="BV302" t="s">
        <v>4898</v>
      </c>
      <c r="CK302">
        <v>-1</v>
      </c>
      <c r="CL302" t="s">
        <v>4899</v>
      </c>
      <c r="DC302">
        <v>-4</v>
      </c>
      <c r="DD302" t="s">
        <v>4900</v>
      </c>
      <c r="DU302">
        <v>2</v>
      </c>
      <c r="DV302" t="s">
        <v>4901</v>
      </c>
      <c r="DY302">
        <v>3</v>
      </c>
      <c r="DZ302" t="s">
        <v>4902</v>
      </c>
      <c r="EM302">
        <v>-1</v>
      </c>
      <c r="EN302" t="s">
        <v>4903</v>
      </c>
      <c r="EQ302">
        <v>4</v>
      </c>
      <c r="ER302" t="s">
        <v>4904</v>
      </c>
      <c r="FC302">
        <v>4</v>
      </c>
      <c r="FD302" t="s">
        <v>4905</v>
      </c>
      <c r="FE302">
        <v>3</v>
      </c>
      <c r="FF302" t="s">
        <v>4906</v>
      </c>
      <c r="FU302">
        <v>-3</v>
      </c>
      <c r="FV302" t="s">
        <v>4907</v>
      </c>
      <c r="FY302">
        <v>-4</v>
      </c>
      <c r="FZ302" t="s">
        <v>4908</v>
      </c>
      <c r="HC302">
        <v>4</v>
      </c>
      <c r="HD302" t="s">
        <v>4909</v>
      </c>
      <c r="HS302">
        <v>2</v>
      </c>
      <c r="HT302">
        <v>2</v>
      </c>
      <c r="HU302">
        <v>4</v>
      </c>
      <c r="HV302">
        <v>3</v>
      </c>
      <c r="HW302">
        <v>4</v>
      </c>
      <c r="HX302">
        <v>1</v>
      </c>
      <c r="HY302">
        <v>2</v>
      </c>
      <c r="HZ302">
        <v>1</v>
      </c>
      <c r="IA302">
        <v>1</v>
      </c>
      <c r="IB302">
        <v>2</v>
      </c>
      <c r="IC302">
        <v>3</v>
      </c>
      <c r="ID302">
        <v>4</v>
      </c>
      <c r="IE302">
        <v>4</v>
      </c>
      <c r="IF302">
        <v>2</v>
      </c>
      <c r="IG302">
        <v>3</v>
      </c>
      <c r="IH302">
        <v>4</v>
      </c>
      <c r="II302">
        <v>4</v>
      </c>
      <c r="IJ302">
        <v>4</v>
      </c>
      <c r="IK302">
        <v>1</v>
      </c>
      <c r="IL302">
        <v>4</v>
      </c>
      <c r="IM302">
        <v>2</v>
      </c>
      <c r="IN302">
        <v>1</v>
      </c>
      <c r="IO302">
        <v>1</v>
      </c>
      <c r="IP302">
        <v>4</v>
      </c>
      <c r="IQ302">
        <v>3</v>
      </c>
      <c r="IR302">
        <v>3</v>
      </c>
      <c r="IS302">
        <v>2</v>
      </c>
      <c r="IT302">
        <v>1</v>
      </c>
      <c r="IU302">
        <v>2</v>
      </c>
      <c r="IV302">
        <v>2</v>
      </c>
      <c r="IW302">
        <v>4</v>
      </c>
      <c r="IX302">
        <v>2</v>
      </c>
      <c r="IY302">
        <v>3</v>
      </c>
      <c r="IZ302">
        <v>1</v>
      </c>
      <c r="JA302">
        <v>2</v>
      </c>
      <c r="JB302">
        <v>3</v>
      </c>
      <c r="JC302">
        <v>4</v>
      </c>
      <c r="JD302">
        <v>2</v>
      </c>
      <c r="JE302">
        <v>1</v>
      </c>
      <c r="JF302">
        <v>1</v>
      </c>
      <c r="JG302">
        <v>4</v>
      </c>
      <c r="JH302">
        <v>3</v>
      </c>
      <c r="JI302">
        <v>3</v>
      </c>
      <c r="JJ302">
        <v>3</v>
      </c>
      <c r="JK302">
        <v>4</v>
      </c>
      <c r="JL302">
        <v>2</v>
      </c>
      <c r="JM302">
        <v>3</v>
      </c>
      <c r="JN302">
        <v>1</v>
      </c>
      <c r="JO302">
        <v>1</v>
      </c>
      <c r="JP302">
        <v>3</v>
      </c>
      <c r="JQ302">
        <v>2</v>
      </c>
      <c r="JR302">
        <v>2</v>
      </c>
      <c r="JS302">
        <v>1</v>
      </c>
      <c r="JT302">
        <v>3</v>
      </c>
      <c r="JU302">
        <v>2</v>
      </c>
      <c r="JV302">
        <v>2</v>
      </c>
      <c r="JW302">
        <v>1</v>
      </c>
      <c r="JX302">
        <v>2</v>
      </c>
      <c r="JY302">
        <v>2</v>
      </c>
      <c r="JZ302">
        <v>2</v>
      </c>
      <c r="KA302">
        <v>2</v>
      </c>
      <c r="KB302">
        <v>1</v>
      </c>
      <c r="KC302">
        <v>1</v>
      </c>
      <c r="KD302">
        <v>1</v>
      </c>
      <c r="KE302">
        <v>4</v>
      </c>
    </row>
    <row r="303" spans="1:291">
      <c r="A303">
        <v>301</v>
      </c>
      <c r="B303">
        <v>6943478772</v>
      </c>
      <c r="C303">
        <v>174991108</v>
      </c>
      <c r="D303" s="180">
        <v>43369.990347222221</v>
      </c>
      <c r="E303" s="180">
        <v>43369.999039351853</v>
      </c>
      <c r="F303" t="s">
        <v>4873</v>
      </c>
      <c r="G303" t="s">
        <v>2813</v>
      </c>
      <c r="H303" t="s">
        <v>2810</v>
      </c>
      <c r="I303" t="s">
        <v>2811</v>
      </c>
      <c r="K303" t="s">
        <v>2810</v>
      </c>
      <c r="L303" t="s">
        <v>2811</v>
      </c>
      <c r="M303" t="s">
        <v>209</v>
      </c>
      <c r="N303" t="s">
        <v>381</v>
      </c>
      <c r="O303" t="s">
        <v>975</v>
      </c>
      <c r="P303" t="s">
        <v>975</v>
      </c>
      <c r="Q303" t="s">
        <v>3004</v>
      </c>
      <c r="R303" t="s">
        <v>209</v>
      </c>
      <c r="S303" t="s">
        <v>322</v>
      </c>
      <c r="T303" t="s">
        <v>209</v>
      </c>
      <c r="U303" t="s">
        <v>1523</v>
      </c>
      <c r="V303" t="s">
        <v>1523</v>
      </c>
      <c r="W303" t="s">
        <v>1523</v>
      </c>
      <c r="X303" t="s">
        <v>1523</v>
      </c>
      <c r="Y303" t="s">
        <v>1523</v>
      </c>
      <c r="Z303" t="s">
        <v>1523</v>
      </c>
      <c r="AA303" t="s">
        <v>1523</v>
      </c>
      <c r="AB303" t="s">
        <v>1523</v>
      </c>
      <c r="AC303" t="s">
        <v>1523</v>
      </c>
      <c r="AD303" t="s">
        <v>1523</v>
      </c>
      <c r="AE303" t="s">
        <v>1523</v>
      </c>
      <c r="AF303" t="s">
        <v>1523</v>
      </c>
      <c r="AG303" t="s">
        <v>1523</v>
      </c>
      <c r="AH303" t="s">
        <v>1523</v>
      </c>
      <c r="AI303" t="s">
        <v>1523</v>
      </c>
      <c r="AJ303" t="s">
        <v>1523</v>
      </c>
      <c r="AK303" t="s">
        <v>1523</v>
      </c>
      <c r="AL303" t="s">
        <v>1523</v>
      </c>
      <c r="AV303">
        <v>6</v>
      </c>
      <c r="AW303">
        <v>2</v>
      </c>
      <c r="AX303">
        <v>6</v>
      </c>
      <c r="AY303">
        <v>6</v>
      </c>
      <c r="AZ303">
        <v>2</v>
      </c>
      <c r="EW303">
        <v>4</v>
      </c>
      <c r="EX303" t="s">
        <v>4874</v>
      </c>
      <c r="HS303">
        <v>2</v>
      </c>
      <c r="HT303">
        <v>1</v>
      </c>
      <c r="HU303">
        <v>3</v>
      </c>
      <c r="HV303">
        <v>4</v>
      </c>
      <c r="HW303">
        <v>4</v>
      </c>
      <c r="HX303">
        <v>2</v>
      </c>
      <c r="HY303">
        <v>3</v>
      </c>
      <c r="HZ303">
        <v>1</v>
      </c>
      <c r="IA303">
        <v>2</v>
      </c>
      <c r="IB303">
        <v>2</v>
      </c>
      <c r="IC303">
        <v>4</v>
      </c>
      <c r="ID303">
        <v>2</v>
      </c>
      <c r="IE303">
        <v>2</v>
      </c>
      <c r="IF303">
        <v>3</v>
      </c>
      <c r="IG303">
        <v>1</v>
      </c>
      <c r="IH303">
        <v>3</v>
      </c>
      <c r="II303">
        <v>3</v>
      </c>
      <c r="IJ303">
        <v>4</v>
      </c>
      <c r="IK303">
        <v>1</v>
      </c>
      <c r="IL303">
        <v>4</v>
      </c>
      <c r="IM303">
        <v>2</v>
      </c>
      <c r="IN303">
        <v>4</v>
      </c>
      <c r="IO303">
        <v>1</v>
      </c>
      <c r="IP303">
        <v>4</v>
      </c>
      <c r="IQ303">
        <v>4</v>
      </c>
      <c r="IR303">
        <v>3</v>
      </c>
      <c r="IS303">
        <v>3</v>
      </c>
      <c r="IT303">
        <v>1</v>
      </c>
      <c r="IU303">
        <v>2</v>
      </c>
      <c r="IV303">
        <v>3</v>
      </c>
      <c r="IW303">
        <v>1</v>
      </c>
      <c r="IX303">
        <v>1</v>
      </c>
      <c r="IY303">
        <v>1</v>
      </c>
      <c r="IZ303">
        <v>2</v>
      </c>
      <c r="JA303">
        <v>3</v>
      </c>
      <c r="JB303">
        <v>3</v>
      </c>
      <c r="JC303">
        <v>3</v>
      </c>
      <c r="JD303">
        <v>1</v>
      </c>
      <c r="JE303">
        <v>1</v>
      </c>
      <c r="JF303">
        <v>1</v>
      </c>
      <c r="JG303">
        <v>3</v>
      </c>
      <c r="JH303">
        <v>4</v>
      </c>
      <c r="JI303">
        <v>4</v>
      </c>
      <c r="JJ303">
        <v>3</v>
      </c>
      <c r="JK303">
        <v>4</v>
      </c>
      <c r="JL303">
        <v>1</v>
      </c>
      <c r="JM303">
        <v>3</v>
      </c>
      <c r="JN303">
        <v>2</v>
      </c>
      <c r="JO303">
        <v>3</v>
      </c>
      <c r="JP303">
        <v>3</v>
      </c>
      <c r="JQ303">
        <v>3</v>
      </c>
      <c r="JR303">
        <v>4</v>
      </c>
      <c r="JS303">
        <v>3</v>
      </c>
      <c r="JT303">
        <v>3</v>
      </c>
      <c r="JU303">
        <v>3</v>
      </c>
      <c r="JV303">
        <v>3</v>
      </c>
      <c r="JW303">
        <v>2</v>
      </c>
      <c r="JX303">
        <v>4</v>
      </c>
      <c r="JY303">
        <v>1</v>
      </c>
      <c r="JZ303">
        <v>3</v>
      </c>
      <c r="KA303">
        <v>2</v>
      </c>
      <c r="KB303">
        <v>1</v>
      </c>
      <c r="KC303">
        <v>2</v>
      </c>
      <c r="KD303">
        <v>1</v>
      </c>
      <c r="KE303">
        <v>3</v>
      </c>
    </row>
    <row r="304" spans="1:291">
      <c r="A304">
        <v>302</v>
      </c>
      <c r="U304" t="s">
        <v>1523</v>
      </c>
      <c r="V304" t="s">
        <v>1523</v>
      </c>
      <c r="W304" t="s">
        <v>1523</v>
      </c>
      <c r="X304" t="s">
        <v>1523</v>
      </c>
      <c r="Y304" t="s">
        <v>1523</v>
      </c>
      <c r="Z304" t="s">
        <v>1523</v>
      </c>
      <c r="AA304" t="s">
        <v>1523</v>
      </c>
      <c r="AB304" t="s">
        <v>1523</v>
      </c>
      <c r="AC304" t="s">
        <v>1523</v>
      </c>
      <c r="AD304" t="s">
        <v>1523</v>
      </c>
      <c r="AE304" t="s">
        <v>1523</v>
      </c>
      <c r="AF304" t="s">
        <v>1523</v>
      </c>
      <c r="AG304" s="288" t="s">
        <v>1523</v>
      </c>
      <c r="AH304" t="s">
        <v>1523</v>
      </c>
      <c r="AI304" t="s">
        <v>1523</v>
      </c>
      <c r="AJ304" t="s">
        <v>1523</v>
      </c>
      <c r="AK304" t="s">
        <v>1523</v>
      </c>
      <c r="AL304" t="s">
        <v>1523</v>
      </c>
    </row>
    <row r="305" spans="1:291">
      <c r="A305">
        <v>303</v>
      </c>
      <c r="U305" t="s">
        <v>1523</v>
      </c>
      <c r="V305" t="s">
        <v>1523</v>
      </c>
      <c r="W305" t="s">
        <v>1523</v>
      </c>
      <c r="X305" t="s">
        <v>1523</v>
      </c>
      <c r="Y305" t="s">
        <v>1523</v>
      </c>
      <c r="Z305" t="s">
        <v>1523</v>
      </c>
      <c r="AA305" t="s">
        <v>1523</v>
      </c>
      <c r="AB305" t="s">
        <v>1523</v>
      </c>
      <c r="AC305" t="s">
        <v>1523</v>
      </c>
      <c r="AD305" t="s">
        <v>1523</v>
      </c>
      <c r="AE305" t="s">
        <v>1523</v>
      </c>
      <c r="AF305" t="s">
        <v>1523</v>
      </c>
      <c r="AG305" s="288" t="s">
        <v>1523</v>
      </c>
      <c r="AH305" t="s">
        <v>1523</v>
      </c>
      <c r="AI305" t="s">
        <v>1523</v>
      </c>
      <c r="AJ305" t="s">
        <v>1523</v>
      </c>
      <c r="AK305" t="s">
        <v>1523</v>
      </c>
      <c r="AL305" t="s">
        <v>1523</v>
      </c>
    </row>
    <row r="306" spans="1:291">
      <c r="A306">
        <v>304</v>
      </c>
      <c r="B306">
        <v>6943583470</v>
      </c>
      <c r="C306">
        <v>174991108</v>
      </c>
      <c r="D306" s="180">
        <v>43370.389467592591</v>
      </c>
      <c r="E306" s="180">
        <v>43370.409097222233</v>
      </c>
      <c r="F306" t="s">
        <v>4875</v>
      </c>
      <c r="G306" t="s">
        <v>2826</v>
      </c>
      <c r="H306" t="s">
        <v>2824</v>
      </c>
      <c r="I306" t="s">
        <v>287</v>
      </c>
      <c r="K306" t="s">
        <v>2824</v>
      </c>
      <c r="L306" t="s">
        <v>287</v>
      </c>
      <c r="M306" t="s">
        <v>209</v>
      </c>
      <c r="N306" t="s">
        <v>381</v>
      </c>
      <c r="O306" t="s">
        <v>798</v>
      </c>
      <c r="P306" t="s">
        <v>798</v>
      </c>
      <c r="Q306" t="s">
        <v>798</v>
      </c>
      <c r="R306" t="s">
        <v>4876</v>
      </c>
      <c r="U306" t="s">
        <v>1523</v>
      </c>
      <c r="V306" t="s">
        <v>1523</v>
      </c>
      <c r="W306" t="s">
        <v>1523</v>
      </c>
      <c r="X306" t="s">
        <v>1523</v>
      </c>
      <c r="Y306" t="s">
        <v>1523</v>
      </c>
      <c r="Z306" t="s">
        <v>1523</v>
      </c>
      <c r="AA306" t="s">
        <v>1523</v>
      </c>
      <c r="AB306" t="s">
        <v>1523</v>
      </c>
      <c r="AC306" t="s">
        <v>1523</v>
      </c>
      <c r="AD306" t="s">
        <v>1523</v>
      </c>
      <c r="AE306" t="s">
        <v>1523</v>
      </c>
      <c r="AF306" t="s">
        <v>1523</v>
      </c>
      <c r="AG306" s="288" t="s">
        <v>1523</v>
      </c>
      <c r="AH306" t="s">
        <v>1523</v>
      </c>
      <c r="AI306" t="s">
        <v>1523</v>
      </c>
      <c r="AJ306" t="s">
        <v>1523</v>
      </c>
      <c r="AK306" t="s">
        <v>1523</v>
      </c>
      <c r="AL306" t="s">
        <v>1523</v>
      </c>
      <c r="AV306">
        <v>6</v>
      </c>
      <c r="AW306">
        <v>6</v>
      </c>
      <c r="AX306">
        <v>6</v>
      </c>
      <c r="AY306">
        <v>7</v>
      </c>
      <c r="AZ306">
        <v>5</v>
      </c>
      <c r="BE306">
        <v>4</v>
      </c>
      <c r="BF306" t="s">
        <v>4877</v>
      </c>
      <c r="BY306">
        <v>3</v>
      </c>
      <c r="BZ306" t="s">
        <v>4878</v>
      </c>
      <c r="CI306">
        <v>2</v>
      </c>
      <c r="CJ306" t="s">
        <v>4878</v>
      </c>
      <c r="CK306">
        <v>-1</v>
      </c>
      <c r="CL306" t="s">
        <v>4879</v>
      </c>
      <c r="CM306">
        <v>-1</v>
      </c>
      <c r="CN306" t="s">
        <v>4880</v>
      </c>
      <c r="FM306">
        <v>-1</v>
      </c>
      <c r="FN306" t="s">
        <v>4878</v>
      </c>
      <c r="HC306">
        <v>4</v>
      </c>
      <c r="HD306" t="s">
        <v>4881</v>
      </c>
      <c r="HS306">
        <v>2</v>
      </c>
      <c r="HT306">
        <v>1</v>
      </c>
      <c r="HU306">
        <v>3</v>
      </c>
      <c r="HV306">
        <v>1</v>
      </c>
      <c r="HW306">
        <v>4</v>
      </c>
      <c r="HX306">
        <v>1</v>
      </c>
      <c r="HY306">
        <v>1</v>
      </c>
      <c r="HZ306">
        <v>3</v>
      </c>
      <c r="IA306">
        <v>1</v>
      </c>
      <c r="IB306">
        <v>1</v>
      </c>
      <c r="IC306">
        <v>4</v>
      </c>
      <c r="ID306">
        <v>4</v>
      </c>
      <c r="IE306">
        <v>4</v>
      </c>
      <c r="IF306">
        <v>2</v>
      </c>
      <c r="IG306">
        <v>3</v>
      </c>
      <c r="IH306">
        <v>4</v>
      </c>
      <c r="II306">
        <v>2</v>
      </c>
      <c r="IJ306">
        <v>1</v>
      </c>
      <c r="IK306">
        <v>3</v>
      </c>
      <c r="IL306">
        <v>1</v>
      </c>
      <c r="IM306">
        <v>1</v>
      </c>
      <c r="IN306">
        <v>1</v>
      </c>
      <c r="IO306">
        <v>1</v>
      </c>
      <c r="IP306">
        <v>4</v>
      </c>
      <c r="IQ306">
        <v>3</v>
      </c>
      <c r="IR306">
        <v>2</v>
      </c>
      <c r="IS306">
        <v>1</v>
      </c>
      <c r="IT306">
        <v>1</v>
      </c>
      <c r="IU306">
        <v>1</v>
      </c>
      <c r="IV306">
        <v>3</v>
      </c>
      <c r="IW306">
        <v>3</v>
      </c>
      <c r="IX306">
        <v>2</v>
      </c>
      <c r="IY306">
        <v>1</v>
      </c>
      <c r="IZ306">
        <v>1</v>
      </c>
      <c r="JA306">
        <v>3</v>
      </c>
      <c r="JB306">
        <v>1</v>
      </c>
      <c r="JC306">
        <v>2</v>
      </c>
      <c r="JD306">
        <v>1</v>
      </c>
      <c r="JE306">
        <v>4</v>
      </c>
      <c r="JF306">
        <v>1</v>
      </c>
      <c r="JG306">
        <v>4</v>
      </c>
      <c r="JH306">
        <v>3</v>
      </c>
      <c r="JI306">
        <v>3</v>
      </c>
      <c r="JJ306">
        <v>3</v>
      </c>
      <c r="JK306">
        <v>4</v>
      </c>
      <c r="JL306">
        <v>1</v>
      </c>
      <c r="JM306">
        <v>1</v>
      </c>
      <c r="JN306">
        <v>2</v>
      </c>
      <c r="JO306">
        <v>1</v>
      </c>
      <c r="JP306">
        <v>2</v>
      </c>
      <c r="JQ306">
        <v>3</v>
      </c>
      <c r="JR306">
        <v>1</v>
      </c>
      <c r="JS306">
        <v>2</v>
      </c>
      <c r="JT306">
        <v>4</v>
      </c>
      <c r="JU306">
        <v>1</v>
      </c>
      <c r="JV306">
        <v>1</v>
      </c>
      <c r="JW306">
        <v>1</v>
      </c>
      <c r="JX306">
        <v>2</v>
      </c>
      <c r="JY306">
        <v>2</v>
      </c>
      <c r="JZ306">
        <v>2</v>
      </c>
      <c r="KA306">
        <v>1</v>
      </c>
      <c r="KB306">
        <v>2</v>
      </c>
      <c r="KC306">
        <v>2</v>
      </c>
      <c r="KD306">
        <v>1</v>
      </c>
      <c r="KE306">
        <v>3</v>
      </c>
    </row>
    <row r="307" spans="1:291">
      <c r="A307">
        <v>305</v>
      </c>
      <c r="B307">
        <v>6946344809</v>
      </c>
      <c r="C307">
        <v>174991108</v>
      </c>
      <c r="D307" s="180">
        <v>43378.523518518523</v>
      </c>
      <c r="E307" s="180">
        <v>43378.533865740741</v>
      </c>
      <c r="F307" t="s">
        <v>5099</v>
      </c>
      <c r="G307" t="s">
        <v>2830</v>
      </c>
      <c r="H307" t="s">
        <v>2827</v>
      </c>
      <c r="I307" t="s">
        <v>2828</v>
      </c>
      <c r="K307" t="s">
        <v>5100</v>
      </c>
      <c r="L307" t="s">
        <v>2828</v>
      </c>
      <c r="M307" t="s">
        <v>209</v>
      </c>
      <c r="N307" t="s">
        <v>209</v>
      </c>
      <c r="O307" t="s">
        <v>5101</v>
      </c>
      <c r="P307" t="s">
        <v>3671</v>
      </c>
      <c r="Q307" t="s">
        <v>3671</v>
      </c>
      <c r="R307" t="s">
        <v>3085</v>
      </c>
      <c r="S307" t="s">
        <v>1887</v>
      </c>
      <c r="T307" t="s">
        <v>209</v>
      </c>
      <c r="U307" t="s">
        <v>1523</v>
      </c>
      <c r="V307" t="s">
        <v>1523</v>
      </c>
      <c r="W307" t="s">
        <v>1523</v>
      </c>
      <c r="X307" t="s">
        <v>1523</v>
      </c>
      <c r="Y307" t="s">
        <v>1523</v>
      </c>
      <c r="Z307" t="s">
        <v>1523</v>
      </c>
      <c r="AA307" t="s">
        <v>1523</v>
      </c>
      <c r="AB307" t="s">
        <v>1523</v>
      </c>
      <c r="AC307" t="s">
        <v>1523</v>
      </c>
      <c r="AD307" t="s">
        <v>1523</v>
      </c>
      <c r="AE307" t="s">
        <v>1523</v>
      </c>
      <c r="AF307" t="s">
        <v>1523</v>
      </c>
      <c r="AG307" s="288" t="s">
        <v>1523</v>
      </c>
      <c r="AH307" t="s">
        <v>1523</v>
      </c>
      <c r="AI307" t="s">
        <v>1523</v>
      </c>
      <c r="AJ307" t="s">
        <v>1523</v>
      </c>
      <c r="AK307" t="s">
        <v>1523</v>
      </c>
      <c r="AL307" t="s">
        <v>1523</v>
      </c>
      <c r="AV307">
        <v>6</v>
      </c>
      <c r="AW307">
        <v>6</v>
      </c>
      <c r="AX307">
        <v>6</v>
      </c>
      <c r="AY307">
        <v>7</v>
      </c>
      <c r="AZ307">
        <v>6</v>
      </c>
      <c r="BC307">
        <v>-3</v>
      </c>
      <c r="CI307">
        <v>-1</v>
      </c>
      <c r="EK307">
        <v>2</v>
      </c>
      <c r="EL307" t="s">
        <v>5102</v>
      </c>
      <c r="GK307">
        <v>-1</v>
      </c>
      <c r="GL307" t="s">
        <v>5103</v>
      </c>
      <c r="GS307">
        <v>-1</v>
      </c>
      <c r="GT307" t="s">
        <v>5104</v>
      </c>
      <c r="HA307">
        <v>-1</v>
      </c>
      <c r="HB307" t="s">
        <v>5104</v>
      </c>
      <c r="HI307">
        <v>-1</v>
      </c>
      <c r="HJ307" t="s">
        <v>5105</v>
      </c>
      <c r="HS307">
        <v>2</v>
      </c>
      <c r="HT307">
        <v>1</v>
      </c>
      <c r="HU307">
        <v>4</v>
      </c>
      <c r="HV307">
        <v>2</v>
      </c>
      <c r="HW307">
        <v>4</v>
      </c>
      <c r="HX307">
        <v>2</v>
      </c>
      <c r="HY307">
        <v>1</v>
      </c>
      <c r="HZ307">
        <v>3</v>
      </c>
      <c r="IA307">
        <v>2</v>
      </c>
      <c r="IB307">
        <v>1</v>
      </c>
      <c r="IC307">
        <v>4</v>
      </c>
      <c r="ID307">
        <v>4</v>
      </c>
      <c r="IE307">
        <v>4</v>
      </c>
      <c r="IF307">
        <v>4</v>
      </c>
      <c r="IG307">
        <v>4</v>
      </c>
      <c r="IH307">
        <v>4</v>
      </c>
      <c r="II307">
        <v>1</v>
      </c>
      <c r="IJ307">
        <v>2</v>
      </c>
      <c r="IK307">
        <v>1</v>
      </c>
      <c r="IL307">
        <v>4</v>
      </c>
      <c r="IM307">
        <v>1</v>
      </c>
      <c r="IN307">
        <v>1</v>
      </c>
      <c r="IO307">
        <v>3</v>
      </c>
      <c r="IP307">
        <v>4</v>
      </c>
      <c r="IQ307">
        <v>3</v>
      </c>
      <c r="IR307">
        <v>4</v>
      </c>
      <c r="IS307">
        <v>2</v>
      </c>
      <c r="IT307">
        <v>2</v>
      </c>
      <c r="IU307">
        <v>1</v>
      </c>
      <c r="IV307">
        <v>3</v>
      </c>
      <c r="IW307">
        <v>4</v>
      </c>
      <c r="IX307">
        <v>4</v>
      </c>
      <c r="IY307">
        <v>1</v>
      </c>
      <c r="IZ307">
        <v>2</v>
      </c>
      <c r="JA307">
        <v>4</v>
      </c>
      <c r="JB307">
        <v>3</v>
      </c>
      <c r="JC307">
        <v>4</v>
      </c>
      <c r="JD307">
        <v>3</v>
      </c>
      <c r="JE307">
        <v>2</v>
      </c>
      <c r="JF307">
        <v>2</v>
      </c>
      <c r="JG307">
        <v>4</v>
      </c>
      <c r="JH307">
        <v>2</v>
      </c>
      <c r="JI307">
        <v>1</v>
      </c>
      <c r="JJ307">
        <v>4</v>
      </c>
      <c r="JK307">
        <v>3</v>
      </c>
      <c r="JL307">
        <v>1</v>
      </c>
      <c r="JM307">
        <v>1</v>
      </c>
      <c r="JN307">
        <v>1</v>
      </c>
      <c r="JO307">
        <v>1</v>
      </c>
      <c r="JP307">
        <v>2</v>
      </c>
      <c r="JQ307">
        <v>4</v>
      </c>
      <c r="JR307">
        <v>1</v>
      </c>
      <c r="JS307">
        <v>3</v>
      </c>
      <c r="JT307">
        <v>3</v>
      </c>
      <c r="JU307">
        <v>1</v>
      </c>
      <c r="JV307">
        <v>1</v>
      </c>
      <c r="JW307">
        <v>3</v>
      </c>
      <c r="JX307">
        <v>4</v>
      </c>
      <c r="JY307">
        <v>4</v>
      </c>
      <c r="JZ307">
        <v>1</v>
      </c>
      <c r="KA307">
        <v>1</v>
      </c>
      <c r="KB307">
        <v>3</v>
      </c>
      <c r="KC307">
        <v>2</v>
      </c>
      <c r="KD307">
        <v>1</v>
      </c>
      <c r="KE307">
        <v>4</v>
      </c>
    </row>
    <row r="308" spans="1:291">
      <c r="A308">
        <v>306</v>
      </c>
      <c r="U308" t="s">
        <v>1523</v>
      </c>
      <c r="V308" t="s">
        <v>1523</v>
      </c>
      <c r="W308" t="s">
        <v>1523</v>
      </c>
      <c r="X308" t="s">
        <v>1523</v>
      </c>
      <c r="Y308" t="s">
        <v>1523</v>
      </c>
      <c r="Z308" t="s">
        <v>1523</v>
      </c>
      <c r="AA308" t="s">
        <v>1523</v>
      </c>
      <c r="AB308" t="s">
        <v>1523</v>
      </c>
      <c r="AC308" t="s">
        <v>1523</v>
      </c>
      <c r="AD308" t="s">
        <v>1523</v>
      </c>
      <c r="AE308" t="s">
        <v>1523</v>
      </c>
      <c r="AF308" t="s">
        <v>1523</v>
      </c>
      <c r="AG308" s="288" t="s">
        <v>1523</v>
      </c>
      <c r="AH308" t="s">
        <v>1523</v>
      </c>
      <c r="AI308" t="s">
        <v>1523</v>
      </c>
      <c r="AJ308" t="s">
        <v>1523</v>
      </c>
      <c r="AK308" t="s">
        <v>1523</v>
      </c>
      <c r="AL308" t="s">
        <v>1523</v>
      </c>
    </row>
    <row r="309" spans="1:291">
      <c r="A309">
        <v>307</v>
      </c>
      <c r="B309">
        <v>6947694385</v>
      </c>
      <c r="C309">
        <v>174991108</v>
      </c>
      <c r="D309" s="180">
        <v>43382.968854166669</v>
      </c>
      <c r="E309" s="180">
        <v>43382.985243055547</v>
      </c>
      <c r="F309" t="s">
        <v>5151</v>
      </c>
      <c r="G309" t="s">
        <v>2842</v>
      </c>
      <c r="H309" t="s">
        <v>2839</v>
      </c>
      <c r="I309" t="s">
        <v>2840</v>
      </c>
      <c r="K309" t="s">
        <v>2839</v>
      </c>
      <c r="L309" t="s">
        <v>2840</v>
      </c>
      <c r="M309" t="s">
        <v>5152</v>
      </c>
      <c r="N309" t="s">
        <v>381</v>
      </c>
      <c r="O309" t="s">
        <v>5153</v>
      </c>
      <c r="P309" t="s">
        <v>975</v>
      </c>
      <c r="Q309" t="s">
        <v>975</v>
      </c>
      <c r="R309" t="s">
        <v>974</v>
      </c>
      <c r="S309" t="s">
        <v>5154</v>
      </c>
      <c r="T309" t="s">
        <v>381</v>
      </c>
      <c r="U309" t="s">
        <v>1592</v>
      </c>
      <c r="V309" t="s">
        <v>603</v>
      </c>
      <c r="W309" t="s">
        <v>5155</v>
      </c>
      <c r="X309" s="48">
        <v>43224</v>
      </c>
      <c r="Y309">
        <v>143</v>
      </c>
      <c r="Z309" t="s">
        <v>5156</v>
      </c>
      <c r="AA309" t="s">
        <v>3326</v>
      </c>
      <c r="AB309" t="s">
        <v>5108</v>
      </c>
      <c r="AC309" t="s">
        <v>203</v>
      </c>
      <c r="AD309" t="s">
        <v>1111</v>
      </c>
      <c r="AE309" t="s">
        <v>603</v>
      </c>
      <c r="AF309" t="s">
        <v>5157</v>
      </c>
      <c r="AG309" s="48">
        <v>43674</v>
      </c>
      <c r="AH309">
        <v>87</v>
      </c>
      <c r="AI309" t="s">
        <v>5158</v>
      </c>
      <c r="AJ309" t="s">
        <v>3326</v>
      </c>
      <c r="AK309" t="s">
        <v>5108</v>
      </c>
      <c r="AL309" t="s">
        <v>203</v>
      </c>
      <c r="AV309">
        <v>3</v>
      </c>
      <c r="AW309">
        <v>5</v>
      </c>
      <c r="AX309">
        <v>5</v>
      </c>
      <c r="AY309">
        <v>6</v>
      </c>
      <c r="AZ309">
        <v>2</v>
      </c>
      <c r="BE309">
        <v>2</v>
      </c>
      <c r="BF309" t="s">
        <v>5159</v>
      </c>
      <c r="CE309">
        <v>-1</v>
      </c>
      <c r="CK309">
        <v>-3</v>
      </c>
      <c r="CL309" t="s">
        <v>5160</v>
      </c>
      <c r="CO309">
        <v>-3</v>
      </c>
      <c r="DA309">
        <v>1</v>
      </c>
      <c r="DE309">
        <v>-2</v>
      </c>
      <c r="DF309" t="s">
        <v>5161</v>
      </c>
      <c r="DS309">
        <v>-4</v>
      </c>
      <c r="EM309">
        <v>-1</v>
      </c>
      <c r="EN309" t="s">
        <v>5161</v>
      </c>
      <c r="EW309">
        <v>3</v>
      </c>
      <c r="EX309" t="s">
        <v>5162</v>
      </c>
      <c r="FE309">
        <v>1</v>
      </c>
      <c r="FF309" t="s">
        <v>5163</v>
      </c>
      <c r="GI309">
        <v>-3</v>
      </c>
      <c r="GJ309" t="s">
        <v>5164</v>
      </c>
      <c r="GM309">
        <v>2</v>
      </c>
      <c r="GN309" t="s">
        <v>5165</v>
      </c>
      <c r="GW309">
        <v>-3</v>
      </c>
      <c r="GX309" t="s">
        <v>5166</v>
      </c>
      <c r="HS309">
        <v>2</v>
      </c>
      <c r="HT309">
        <v>1</v>
      </c>
      <c r="HU309">
        <v>4</v>
      </c>
      <c r="HV309">
        <v>1</v>
      </c>
      <c r="HW309">
        <v>3</v>
      </c>
      <c r="HX309">
        <v>2</v>
      </c>
      <c r="HY309">
        <v>3</v>
      </c>
      <c r="HZ309">
        <v>2</v>
      </c>
      <c r="IA309">
        <v>2</v>
      </c>
      <c r="IB309">
        <v>3</v>
      </c>
      <c r="IC309">
        <v>3</v>
      </c>
      <c r="ID309">
        <v>4</v>
      </c>
      <c r="IE309">
        <v>3</v>
      </c>
      <c r="IF309">
        <v>1</v>
      </c>
      <c r="IG309">
        <v>1</v>
      </c>
      <c r="IH309">
        <v>3</v>
      </c>
      <c r="II309">
        <v>2</v>
      </c>
      <c r="IJ309">
        <v>3</v>
      </c>
      <c r="IK309">
        <v>1</v>
      </c>
      <c r="IL309">
        <v>3</v>
      </c>
      <c r="IM309">
        <v>2</v>
      </c>
      <c r="IN309">
        <v>2</v>
      </c>
      <c r="IO309">
        <v>2</v>
      </c>
      <c r="IP309">
        <v>3</v>
      </c>
      <c r="IQ309">
        <v>3</v>
      </c>
      <c r="IR309">
        <v>2</v>
      </c>
      <c r="IS309">
        <v>3</v>
      </c>
      <c r="IT309">
        <v>2</v>
      </c>
      <c r="IU309">
        <v>2</v>
      </c>
      <c r="IV309">
        <v>2</v>
      </c>
      <c r="IW309">
        <v>3</v>
      </c>
      <c r="IX309">
        <v>1</v>
      </c>
      <c r="IY309">
        <v>1</v>
      </c>
      <c r="IZ309">
        <v>1</v>
      </c>
      <c r="JA309">
        <v>3</v>
      </c>
      <c r="JB309">
        <v>2</v>
      </c>
      <c r="JC309">
        <v>2</v>
      </c>
      <c r="JD309">
        <v>2</v>
      </c>
      <c r="JE309">
        <v>3</v>
      </c>
      <c r="JF309">
        <v>2</v>
      </c>
      <c r="JG309">
        <v>3</v>
      </c>
      <c r="JH309">
        <v>2</v>
      </c>
      <c r="JI309">
        <v>3</v>
      </c>
      <c r="JJ309">
        <v>4</v>
      </c>
      <c r="JK309">
        <v>3</v>
      </c>
      <c r="JL309">
        <v>2</v>
      </c>
      <c r="JM309">
        <v>1</v>
      </c>
      <c r="JN309">
        <v>1</v>
      </c>
      <c r="JO309">
        <v>1</v>
      </c>
      <c r="JP309">
        <v>2</v>
      </c>
      <c r="JQ309">
        <v>2</v>
      </c>
      <c r="JR309">
        <v>2</v>
      </c>
      <c r="JS309">
        <v>1</v>
      </c>
      <c r="JT309">
        <v>2</v>
      </c>
      <c r="JU309">
        <v>2</v>
      </c>
      <c r="JV309">
        <v>2</v>
      </c>
      <c r="JW309">
        <v>1</v>
      </c>
      <c r="JX309">
        <v>2</v>
      </c>
      <c r="JY309">
        <v>1</v>
      </c>
      <c r="JZ309">
        <v>2</v>
      </c>
      <c r="KA309">
        <v>1</v>
      </c>
      <c r="KB309">
        <v>1</v>
      </c>
      <c r="KC309">
        <v>1</v>
      </c>
      <c r="KD309">
        <v>1</v>
      </c>
      <c r="KE309">
        <v>2</v>
      </c>
    </row>
    <row r="310" spans="1:291">
      <c r="A310">
        <v>308</v>
      </c>
      <c r="B310">
        <v>6944508336</v>
      </c>
      <c r="C310">
        <v>174991108</v>
      </c>
      <c r="D310" s="180">
        <v>43373.486388888887</v>
      </c>
      <c r="E310" s="180">
        <v>43373.504930555559</v>
      </c>
      <c r="F310" t="s">
        <v>4107</v>
      </c>
      <c r="G310" t="s">
        <v>2849</v>
      </c>
      <c r="H310" t="s">
        <v>2846</v>
      </c>
      <c r="I310" t="s">
        <v>2847</v>
      </c>
      <c r="K310" t="s">
        <v>2846</v>
      </c>
      <c r="L310" t="s">
        <v>2119</v>
      </c>
      <c r="M310" t="s">
        <v>203</v>
      </c>
      <c r="N310" t="s">
        <v>203</v>
      </c>
      <c r="O310" t="s">
        <v>781</v>
      </c>
      <c r="P310" t="s">
        <v>781</v>
      </c>
      <c r="Q310" t="s">
        <v>781</v>
      </c>
      <c r="R310" t="s">
        <v>215</v>
      </c>
      <c r="U310" t="s">
        <v>1859</v>
      </c>
      <c r="V310" t="s">
        <v>995</v>
      </c>
      <c r="W310" t="s">
        <v>4579</v>
      </c>
      <c r="X310" s="48">
        <v>43345</v>
      </c>
      <c r="Y310">
        <v>25</v>
      </c>
      <c r="Z310" t="s">
        <v>679</v>
      </c>
      <c r="AA310" t="s">
        <v>5086</v>
      </c>
      <c r="AB310" t="s">
        <v>5087</v>
      </c>
      <c r="AC310" t="s">
        <v>215</v>
      </c>
      <c r="AD310" t="s">
        <v>1523</v>
      </c>
      <c r="AE310" t="s">
        <v>1523</v>
      </c>
      <c r="AF310" t="s">
        <v>1523</v>
      </c>
      <c r="AG310" s="288" t="s">
        <v>1523</v>
      </c>
      <c r="AH310" t="s">
        <v>1523</v>
      </c>
      <c r="AI310" t="s">
        <v>1523</v>
      </c>
      <c r="AJ310" t="s">
        <v>1523</v>
      </c>
      <c r="AK310" t="s">
        <v>1523</v>
      </c>
      <c r="AL310" t="s">
        <v>1523</v>
      </c>
      <c r="AV310">
        <v>5</v>
      </c>
      <c r="AW310">
        <v>6</v>
      </c>
      <c r="AX310">
        <v>5</v>
      </c>
      <c r="AY310">
        <v>5</v>
      </c>
      <c r="AZ310">
        <v>5</v>
      </c>
      <c r="BU310">
        <v>-2</v>
      </c>
      <c r="BV310" t="s">
        <v>5088</v>
      </c>
      <c r="FI310">
        <v>1</v>
      </c>
      <c r="FJ310" t="s">
        <v>5089</v>
      </c>
      <c r="FQ310">
        <v>-2</v>
      </c>
      <c r="FR310" t="s">
        <v>5090</v>
      </c>
      <c r="GA310">
        <v>-2</v>
      </c>
      <c r="GB310" t="s">
        <v>5091</v>
      </c>
      <c r="GI310">
        <v>-1</v>
      </c>
      <c r="GJ310" t="s">
        <v>5092</v>
      </c>
      <c r="HS310">
        <v>2</v>
      </c>
      <c r="HT310">
        <v>2</v>
      </c>
      <c r="HU310">
        <v>4</v>
      </c>
      <c r="HV310">
        <v>2</v>
      </c>
      <c r="HW310">
        <v>2</v>
      </c>
      <c r="HX310">
        <v>2</v>
      </c>
      <c r="HY310">
        <v>3</v>
      </c>
      <c r="HZ310">
        <v>1</v>
      </c>
      <c r="IA310">
        <v>1</v>
      </c>
      <c r="IB310">
        <v>2</v>
      </c>
      <c r="IC310">
        <v>3</v>
      </c>
      <c r="ID310">
        <v>2</v>
      </c>
      <c r="IE310">
        <v>2</v>
      </c>
      <c r="IF310">
        <v>2</v>
      </c>
      <c r="IG310">
        <v>1</v>
      </c>
      <c r="IH310">
        <v>2</v>
      </c>
      <c r="II310">
        <v>3</v>
      </c>
      <c r="IJ310">
        <v>2</v>
      </c>
      <c r="IK310">
        <v>2</v>
      </c>
      <c r="IL310">
        <v>2</v>
      </c>
      <c r="IM310">
        <v>2</v>
      </c>
      <c r="IN310">
        <v>2</v>
      </c>
      <c r="IO310">
        <v>1</v>
      </c>
      <c r="IP310">
        <v>4</v>
      </c>
      <c r="IQ310">
        <v>4</v>
      </c>
      <c r="IR310">
        <v>3</v>
      </c>
      <c r="IS310">
        <v>3</v>
      </c>
      <c r="IT310">
        <v>2</v>
      </c>
      <c r="IU310">
        <v>3</v>
      </c>
      <c r="IV310">
        <v>2</v>
      </c>
      <c r="IW310">
        <v>2</v>
      </c>
      <c r="IX310">
        <v>2</v>
      </c>
      <c r="IY310">
        <v>2</v>
      </c>
      <c r="IZ310">
        <v>1</v>
      </c>
      <c r="JA310">
        <v>2</v>
      </c>
      <c r="JB310">
        <v>2</v>
      </c>
      <c r="JC310">
        <v>2</v>
      </c>
      <c r="JD310">
        <v>2</v>
      </c>
      <c r="JE310">
        <v>2</v>
      </c>
      <c r="JF310">
        <v>1</v>
      </c>
      <c r="JG310">
        <v>3</v>
      </c>
      <c r="JH310">
        <v>3</v>
      </c>
      <c r="JI310">
        <v>3</v>
      </c>
      <c r="JJ310">
        <v>4</v>
      </c>
      <c r="JK310">
        <v>3</v>
      </c>
      <c r="JL310">
        <v>1</v>
      </c>
      <c r="JM310">
        <v>2</v>
      </c>
      <c r="JN310">
        <v>2</v>
      </c>
      <c r="JO310">
        <v>2</v>
      </c>
      <c r="JP310">
        <v>3</v>
      </c>
      <c r="JQ310">
        <v>3</v>
      </c>
      <c r="JR310">
        <v>2</v>
      </c>
      <c r="JS310">
        <v>1</v>
      </c>
      <c r="JT310">
        <v>2</v>
      </c>
      <c r="JU310">
        <v>2</v>
      </c>
      <c r="JV310">
        <v>2</v>
      </c>
      <c r="JW310">
        <v>2</v>
      </c>
      <c r="JX310">
        <v>1</v>
      </c>
      <c r="JY310">
        <v>1</v>
      </c>
      <c r="JZ310">
        <v>2</v>
      </c>
      <c r="KA310">
        <v>1</v>
      </c>
      <c r="KB310">
        <v>1</v>
      </c>
      <c r="KC310">
        <v>3</v>
      </c>
      <c r="KD310">
        <v>1</v>
      </c>
      <c r="KE310">
        <v>2</v>
      </c>
    </row>
    <row r="311" spans="1:291">
      <c r="A311">
        <v>309</v>
      </c>
      <c r="B311">
        <v>6944856682</v>
      </c>
      <c r="C311">
        <v>174991108</v>
      </c>
      <c r="D311" s="180">
        <v>43374.674351851849</v>
      </c>
      <c r="E311" s="180">
        <v>43374.688958333332</v>
      </c>
      <c r="F311" t="s">
        <v>5071</v>
      </c>
      <c r="G311" t="s">
        <v>2855</v>
      </c>
      <c r="H311" t="s">
        <v>2852</v>
      </c>
      <c r="I311" t="s">
        <v>2853</v>
      </c>
      <c r="K311" t="s">
        <v>5072</v>
      </c>
      <c r="L311" t="s">
        <v>2853</v>
      </c>
      <c r="M311" t="s">
        <v>209</v>
      </c>
      <c r="N311" t="s">
        <v>209</v>
      </c>
      <c r="O311" t="s">
        <v>5073</v>
      </c>
      <c r="P311" t="s">
        <v>5097</v>
      </c>
      <c r="Q311" t="s">
        <v>5074</v>
      </c>
      <c r="R311" t="s">
        <v>5075</v>
      </c>
      <c r="S311" t="s">
        <v>5076</v>
      </c>
      <c r="T311" t="s">
        <v>209</v>
      </c>
      <c r="U311" t="s">
        <v>5077</v>
      </c>
      <c r="V311" t="s">
        <v>604</v>
      </c>
      <c r="W311" t="s">
        <v>4579</v>
      </c>
      <c r="X311" s="48">
        <v>43296</v>
      </c>
      <c r="Y311">
        <v>18</v>
      </c>
      <c r="Z311" t="s">
        <v>5078</v>
      </c>
      <c r="AA311" t="s">
        <v>5079</v>
      </c>
      <c r="AB311" t="s">
        <v>1031</v>
      </c>
      <c r="AC311" t="s">
        <v>215</v>
      </c>
      <c r="AD311" t="s">
        <v>1523</v>
      </c>
      <c r="AE311" t="s">
        <v>1523</v>
      </c>
      <c r="AF311" t="s">
        <v>1523</v>
      </c>
      <c r="AG311" s="288" t="s">
        <v>1523</v>
      </c>
      <c r="AH311" t="s">
        <v>1523</v>
      </c>
      <c r="AI311" t="s">
        <v>1523</v>
      </c>
      <c r="AJ311" t="s">
        <v>1523</v>
      </c>
      <c r="AK311" t="s">
        <v>1523</v>
      </c>
      <c r="AL311" t="s">
        <v>1523</v>
      </c>
      <c r="AV311">
        <v>6</v>
      </c>
      <c r="AW311">
        <v>6</v>
      </c>
      <c r="AX311">
        <v>7</v>
      </c>
      <c r="AY311">
        <v>7</v>
      </c>
      <c r="AZ311">
        <v>6</v>
      </c>
      <c r="BU311">
        <v>-2</v>
      </c>
      <c r="BV311" t="s">
        <v>5080</v>
      </c>
      <c r="EC311">
        <v>-3</v>
      </c>
      <c r="ED311" t="s">
        <v>5081</v>
      </c>
      <c r="EM311">
        <v>-3</v>
      </c>
      <c r="EN311" t="s">
        <v>5082</v>
      </c>
      <c r="FC311">
        <v>-3</v>
      </c>
      <c r="FD311" t="s">
        <v>5083</v>
      </c>
      <c r="GI311">
        <v>-2</v>
      </c>
      <c r="GJ311" t="s">
        <v>5084</v>
      </c>
      <c r="GW311">
        <v>-2</v>
      </c>
      <c r="GX311" t="s">
        <v>5084</v>
      </c>
      <c r="HC311">
        <v>-3</v>
      </c>
      <c r="HD311" t="s">
        <v>1242</v>
      </c>
      <c r="HS311">
        <v>2</v>
      </c>
      <c r="HT311">
        <v>2</v>
      </c>
      <c r="HU311">
        <v>3</v>
      </c>
      <c r="HV311">
        <v>3</v>
      </c>
      <c r="HW311">
        <v>3</v>
      </c>
      <c r="HX311">
        <v>2</v>
      </c>
      <c r="HY311">
        <v>3</v>
      </c>
      <c r="HZ311">
        <v>2</v>
      </c>
      <c r="IA311">
        <v>1</v>
      </c>
      <c r="IB311">
        <v>2</v>
      </c>
      <c r="IC311">
        <v>3</v>
      </c>
      <c r="ID311">
        <v>3</v>
      </c>
      <c r="IE311">
        <v>3</v>
      </c>
      <c r="IF311">
        <v>3</v>
      </c>
      <c r="IG311">
        <v>3</v>
      </c>
      <c r="IH311">
        <v>2</v>
      </c>
      <c r="II311">
        <v>4</v>
      </c>
      <c r="IJ311">
        <v>4</v>
      </c>
      <c r="IK311">
        <v>1</v>
      </c>
      <c r="IL311">
        <v>3</v>
      </c>
      <c r="IM311">
        <v>2</v>
      </c>
      <c r="IN311">
        <v>1</v>
      </c>
      <c r="IO311">
        <v>2</v>
      </c>
      <c r="IP311">
        <v>3</v>
      </c>
      <c r="IQ311">
        <v>3</v>
      </c>
      <c r="IR311">
        <v>3</v>
      </c>
      <c r="IS311">
        <v>2</v>
      </c>
      <c r="IT311">
        <v>1</v>
      </c>
      <c r="IU311">
        <v>3</v>
      </c>
      <c r="IV311">
        <v>2</v>
      </c>
      <c r="IW311">
        <v>3</v>
      </c>
      <c r="IX311">
        <v>3</v>
      </c>
      <c r="IY311">
        <v>4</v>
      </c>
      <c r="IZ311">
        <v>4</v>
      </c>
      <c r="JA311">
        <v>3</v>
      </c>
      <c r="JB311">
        <v>2</v>
      </c>
      <c r="JC311">
        <v>2</v>
      </c>
      <c r="JD311">
        <v>1</v>
      </c>
      <c r="JE311">
        <v>1</v>
      </c>
      <c r="JF311">
        <v>1</v>
      </c>
      <c r="JG311">
        <v>3</v>
      </c>
      <c r="JH311">
        <v>3</v>
      </c>
      <c r="JI311">
        <v>4</v>
      </c>
      <c r="JJ311">
        <v>2</v>
      </c>
      <c r="JK311">
        <v>1</v>
      </c>
      <c r="JL311">
        <v>1</v>
      </c>
      <c r="JM311">
        <v>4</v>
      </c>
      <c r="JN311">
        <v>1</v>
      </c>
      <c r="JO311">
        <v>2</v>
      </c>
      <c r="JP311">
        <v>3</v>
      </c>
      <c r="JQ311">
        <v>2</v>
      </c>
      <c r="JR311">
        <v>1</v>
      </c>
      <c r="JS311">
        <v>2</v>
      </c>
      <c r="JT311">
        <v>2</v>
      </c>
      <c r="JU311">
        <v>1</v>
      </c>
      <c r="JV311">
        <v>2</v>
      </c>
      <c r="JW311">
        <v>1</v>
      </c>
      <c r="JX311">
        <v>1</v>
      </c>
      <c r="JY311">
        <v>2</v>
      </c>
      <c r="JZ311">
        <v>1</v>
      </c>
      <c r="KA311">
        <v>1</v>
      </c>
      <c r="KB311">
        <v>1</v>
      </c>
      <c r="KC311">
        <v>3</v>
      </c>
      <c r="KD311">
        <v>1</v>
      </c>
      <c r="KE311">
        <v>3</v>
      </c>
    </row>
    <row r="312" spans="1:291">
      <c r="A312">
        <v>310</v>
      </c>
      <c r="U312" t="s">
        <v>1523</v>
      </c>
      <c r="V312" t="s">
        <v>1523</v>
      </c>
      <c r="W312" t="s">
        <v>1523</v>
      </c>
      <c r="X312" s="11" t="s">
        <v>1523</v>
      </c>
      <c r="Y312" t="s">
        <v>1523</v>
      </c>
      <c r="Z312" t="s">
        <v>1523</v>
      </c>
      <c r="AA312" t="s">
        <v>1523</v>
      </c>
      <c r="AB312" t="s">
        <v>1523</v>
      </c>
      <c r="AC312" t="s">
        <v>1523</v>
      </c>
      <c r="AD312" t="s">
        <v>1523</v>
      </c>
      <c r="AE312" t="s">
        <v>1523</v>
      </c>
      <c r="AF312" t="s">
        <v>1523</v>
      </c>
      <c r="AG312" s="288" t="s">
        <v>1523</v>
      </c>
      <c r="AH312" t="s">
        <v>1523</v>
      </c>
      <c r="AI312" t="s">
        <v>1523</v>
      </c>
      <c r="AJ312" t="s">
        <v>1523</v>
      </c>
      <c r="AK312" t="s">
        <v>1523</v>
      </c>
      <c r="AL312" t="s">
        <v>1523</v>
      </c>
    </row>
    <row r="313" spans="1:291">
      <c r="A313">
        <v>311</v>
      </c>
      <c r="U313" t="s">
        <v>1523</v>
      </c>
      <c r="V313" t="s">
        <v>1523</v>
      </c>
      <c r="W313" t="s">
        <v>1523</v>
      </c>
      <c r="X313" s="11" t="s">
        <v>1523</v>
      </c>
      <c r="Y313" t="s">
        <v>1523</v>
      </c>
      <c r="Z313" t="s">
        <v>1523</v>
      </c>
      <c r="AA313" t="s">
        <v>1523</v>
      </c>
      <c r="AB313" t="s">
        <v>1523</v>
      </c>
      <c r="AC313" t="s">
        <v>1523</v>
      </c>
      <c r="AD313" t="s">
        <v>1523</v>
      </c>
      <c r="AE313" t="s">
        <v>1523</v>
      </c>
      <c r="AF313" t="s">
        <v>1523</v>
      </c>
      <c r="AG313" s="288" t="s">
        <v>1523</v>
      </c>
      <c r="AH313" t="s">
        <v>1523</v>
      </c>
      <c r="AI313" t="s">
        <v>1523</v>
      </c>
      <c r="AJ313" t="s">
        <v>1523</v>
      </c>
      <c r="AK313" t="s">
        <v>1523</v>
      </c>
      <c r="AL313" t="s">
        <v>1523</v>
      </c>
    </row>
    <row r="314" spans="1:291">
      <c r="A314">
        <v>312</v>
      </c>
      <c r="U314" t="s">
        <v>1523</v>
      </c>
      <c r="V314" t="s">
        <v>1523</v>
      </c>
      <c r="W314" t="s">
        <v>1523</v>
      </c>
      <c r="X314" s="11" t="s">
        <v>1523</v>
      </c>
      <c r="Y314" t="s">
        <v>1523</v>
      </c>
      <c r="Z314" t="s">
        <v>1523</v>
      </c>
      <c r="AA314" t="s">
        <v>1523</v>
      </c>
      <c r="AB314" t="s">
        <v>1523</v>
      </c>
      <c r="AC314" t="s">
        <v>1523</v>
      </c>
      <c r="AD314" t="s">
        <v>1523</v>
      </c>
      <c r="AE314" t="s">
        <v>1523</v>
      </c>
      <c r="AF314" t="s">
        <v>1523</v>
      </c>
      <c r="AG314" s="288" t="s">
        <v>1523</v>
      </c>
      <c r="AH314" t="s">
        <v>1523</v>
      </c>
      <c r="AI314" t="s">
        <v>1523</v>
      </c>
      <c r="AJ314" t="s">
        <v>1523</v>
      </c>
      <c r="AK314" t="s">
        <v>1523</v>
      </c>
      <c r="AL314" t="s">
        <v>1523</v>
      </c>
    </row>
    <row r="315" spans="1:291">
      <c r="A315">
        <v>313</v>
      </c>
      <c r="U315" t="s">
        <v>1523</v>
      </c>
      <c r="V315" t="s">
        <v>1523</v>
      </c>
      <c r="W315" t="s">
        <v>1523</v>
      </c>
      <c r="X315" s="11" t="s">
        <v>1523</v>
      </c>
      <c r="Y315" t="s">
        <v>1523</v>
      </c>
      <c r="Z315" t="s">
        <v>1523</v>
      </c>
      <c r="AA315" t="s">
        <v>1523</v>
      </c>
      <c r="AB315" t="s">
        <v>1523</v>
      </c>
      <c r="AC315" t="s">
        <v>1523</v>
      </c>
      <c r="AD315" t="s">
        <v>1523</v>
      </c>
      <c r="AE315" t="s">
        <v>1523</v>
      </c>
      <c r="AF315" t="s">
        <v>1523</v>
      </c>
      <c r="AG315" s="288" t="s">
        <v>1523</v>
      </c>
      <c r="AH315" t="s">
        <v>1523</v>
      </c>
      <c r="AI315" t="s">
        <v>1523</v>
      </c>
      <c r="AJ315" t="s">
        <v>1523</v>
      </c>
      <c r="AK315" t="s">
        <v>1523</v>
      </c>
      <c r="AL315" t="s">
        <v>1523</v>
      </c>
    </row>
    <row r="316" spans="1:291">
      <c r="A316">
        <v>314</v>
      </c>
      <c r="B316">
        <v>6947782554</v>
      </c>
      <c r="C316">
        <v>175017771</v>
      </c>
      <c r="D316" s="180">
        <v>43383.318206018521</v>
      </c>
      <c r="E316" s="180">
        <v>43383.328923611109</v>
      </c>
      <c r="F316" t="s">
        <v>5144</v>
      </c>
      <c r="G316" t="s">
        <v>5145</v>
      </c>
      <c r="H316" t="s">
        <v>394</v>
      </c>
      <c r="I316" t="s">
        <v>2867</v>
      </c>
      <c r="K316" t="s">
        <v>571</v>
      </c>
      <c r="L316" t="s">
        <v>5200</v>
      </c>
      <c r="M316" t="s">
        <v>209</v>
      </c>
      <c r="N316" t="s">
        <v>381</v>
      </c>
      <c r="O316" t="s">
        <v>975</v>
      </c>
      <c r="P316" t="s">
        <v>3433</v>
      </c>
      <c r="Q316" t="s">
        <v>798</v>
      </c>
      <c r="R316" t="s">
        <v>3433</v>
      </c>
      <c r="S316" t="s">
        <v>322</v>
      </c>
      <c r="T316" t="s">
        <v>322</v>
      </c>
      <c r="U316" t="s">
        <v>2973</v>
      </c>
      <c r="V316" t="s">
        <v>604</v>
      </c>
      <c r="W316" t="s">
        <v>5146</v>
      </c>
      <c r="X316" s="48">
        <v>43285</v>
      </c>
      <c r="Y316">
        <v>30</v>
      </c>
      <c r="Z316" t="s">
        <v>5147</v>
      </c>
      <c r="AA316" t="s">
        <v>5148</v>
      </c>
      <c r="AB316" t="s">
        <v>2997</v>
      </c>
      <c r="AC316" t="s">
        <v>209</v>
      </c>
      <c r="AD316" t="s">
        <v>1523</v>
      </c>
      <c r="AE316" t="s">
        <v>1523</v>
      </c>
      <c r="AF316" t="s">
        <v>1523</v>
      </c>
      <c r="AG316" s="288" t="s">
        <v>1523</v>
      </c>
      <c r="AH316" t="s">
        <v>1523</v>
      </c>
      <c r="AI316" t="s">
        <v>1523</v>
      </c>
      <c r="AJ316" t="s">
        <v>1523</v>
      </c>
      <c r="AK316" t="s">
        <v>1523</v>
      </c>
      <c r="AL316" t="s">
        <v>1523</v>
      </c>
      <c r="AV316">
        <v>5</v>
      </c>
      <c r="AW316">
        <v>6</v>
      </c>
      <c r="AX316">
        <v>5</v>
      </c>
      <c r="AY316">
        <v>5</v>
      </c>
      <c r="AZ316">
        <v>3</v>
      </c>
      <c r="BY316">
        <v>2</v>
      </c>
      <c r="BZ316" t="s">
        <v>5070</v>
      </c>
      <c r="DE316">
        <v>3</v>
      </c>
      <c r="DF316" t="s">
        <v>5149</v>
      </c>
      <c r="DK316">
        <v>1</v>
      </c>
      <c r="DL316" t="s">
        <v>5055</v>
      </c>
      <c r="FE316">
        <v>3</v>
      </c>
      <c r="FF316" t="s">
        <v>5150</v>
      </c>
      <c r="GS316">
        <v>2</v>
      </c>
      <c r="GT316" t="s">
        <v>5038</v>
      </c>
      <c r="HS316">
        <v>2</v>
      </c>
      <c r="HT316">
        <v>2</v>
      </c>
      <c r="HU316">
        <v>2</v>
      </c>
      <c r="HV316">
        <v>2</v>
      </c>
      <c r="HW316">
        <v>2</v>
      </c>
      <c r="HX316">
        <v>3</v>
      </c>
      <c r="HY316">
        <v>3</v>
      </c>
      <c r="HZ316">
        <v>2</v>
      </c>
      <c r="IA316">
        <v>1</v>
      </c>
      <c r="IB316">
        <v>3</v>
      </c>
      <c r="IC316">
        <v>3</v>
      </c>
      <c r="ID316">
        <v>3</v>
      </c>
      <c r="IE316">
        <v>2</v>
      </c>
      <c r="IF316">
        <v>2</v>
      </c>
      <c r="IG316">
        <v>3</v>
      </c>
      <c r="IH316">
        <v>1</v>
      </c>
      <c r="II316">
        <v>4</v>
      </c>
      <c r="IJ316">
        <v>3</v>
      </c>
      <c r="IK316">
        <v>2</v>
      </c>
      <c r="IL316">
        <v>2</v>
      </c>
      <c r="IM316">
        <v>3</v>
      </c>
      <c r="IN316">
        <v>1</v>
      </c>
      <c r="IO316">
        <v>1</v>
      </c>
      <c r="IP316">
        <v>2</v>
      </c>
      <c r="IQ316">
        <v>3</v>
      </c>
      <c r="IR316">
        <v>3</v>
      </c>
      <c r="IS316">
        <v>2</v>
      </c>
      <c r="IT316">
        <v>2</v>
      </c>
      <c r="IU316">
        <v>2</v>
      </c>
      <c r="IV316">
        <v>2</v>
      </c>
      <c r="IW316">
        <v>2</v>
      </c>
      <c r="IX316">
        <v>2</v>
      </c>
      <c r="IY316">
        <v>3</v>
      </c>
      <c r="IZ316">
        <v>2</v>
      </c>
      <c r="JA316">
        <v>2</v>
      </c>
      <c r="JB316">
        <v>2</v>
      </c>
      <c r="JC316">
        <v>1</v>
      </c>
      <c r="JD316">
        <v>2</v>
      </c>
      <c r="JE316">
        <v>2</v>
      </c>
      <c r="JF316">
        <v>1</v>
      </c>
      <c r="JG316">
        <v>2</v>
      </c>
      <c r="JH316">
        <v>4</v>
      </c>
      <c r="JI316">
        <v>4</v>
      </c>
      <c r="JJ316">
        <v>2</v>
      </c>
      <c r="JK316">
        <v>3</v>
      </c>
      <c r="JL316">
        <v>2</v>
      </c>
      <c r="JM316">
        <v>4</v>
      </c>
      <c r="JN316">
        <v>2</v>
      </c>
      <c r="JO316">
        <v>2</v>
      </c>
      <c r="JP316">
        <v>3</v>
      </c>
      <c r="JQ316">
        <v>3</v>
      </c>
      <c r="JR316">
        <v>2</v>
      </c>
      <c r="JS316">
        <v>1</v>
      </c>
      <c r="JT316">
        <v>3</v>
      </c>
      <c r="JU316">
        <v>2</v>
      </c>
      <c r="JV316">
        <v>3</v>
      </c>
      <c r="JW316">
        <v>3</v>
      </c>
      <c r="JX316">
        <v>2</v>
      </c>
      <c r="JY316">
        <v>3</v>
      </c>
      <c r="JZ316">
        <v>3</v>
      </c>
      <c r="KA316">
        <v>3</v>
      </c>
      <c r="KB316">
        <v>2</v>
      </c>
      <c r="KC316">
        <v>3</v>
      </c>
      <c r="KD316">
        <v>2</v>
      </c>
      <c r="KE316">
        <v>3</v>
      </c>
    </row>
    <row r="317" spans="1:291">
      <c r="A317">
        <v>315</v>
      </c>
      <c r="U317" t="s">
        <v>1523</v>
      </c>
      <c r="V317" t="s">
        <v>1523</v>
      </c>
      <c r="W317" t="s">
        <v>1523</v>
      </c>
      <c r="X317" s="11" t="s">
        <v>1523</v>
      </c>
      <c r="Y317" t="s">
        <v>1523</v>
      </c>
      <c r="Z317" t="s">
        <v>1523</v>
      </c>
      <c r="AA317" t="s">
        <v>1523</v>
      </c>
      <c r="AB317" t="s">
        <v>1523</v>
      </c>
      <c r="AC317" t="s">
        <v>1523</v>
      </c>
      <c r="AD317" t="s">
        <v>1523</v>
      </c>
      <c r="AE317" t="s">
        <v>1523</v>
      </c>
      <c r="AF317" t="s">
        <v>1523</v>
      </c>
      <c r="AG317" s="288" t="s">
        <v>1523</v>
      </c>
      <c r="AH317" t="s">
        <v>1523</v>
      </c>
      <c r="AI317" t="s">
        <v>1523</v>
      </c>
      <c r="AJ317" t="s">
        <v>1523</v>
      </c>
      <c r="AK317" t="s">
        <v>1523</v>
      </c>
      <c r="AL317" t="s">
        <v>1523</v>
      </c>
    </row>
    <row r="318" spans="1:291">
      <c r="A318">
        <v>316</v>
      </c>
      <c r="U318" t="s">
        <v>1523</v>
      </c>
      <c r="V318" t="s">
        <v>1523</v>
      </c>
      <c r="W318" t="s">
        <v>1523</v>
      </c>
      <c r="X318" s="11" t="s">
        <v>1523</v>
      </c>
      <c r="Y318" t="s">
        <v>1523</v>
      </c>
      <c r="Z318" t="s">
        <v>1523</v>
      </c>
      <c r="AA318" t="s">
        <v>1523</v>
      </c>
      <c r="AB318" t="s">
        <v>1523</v>
      </c>
      <c r="AC318" t="s">
        <v>1523</v>
      </c>
      <c r="AD318" t="s">
        <v>1523</v>
      </c>
      <c r="AE318" t="s">
        <v>1523</v>
      </c>
      <c r="AF318" t="s">
        <v>1523</v>
      </c>
      <c r="AG318" s="288" t="s">
        <v>1523</v>
      </c>
      <c r="AH318" t="s">
        <v>1523</v>
      </c>
      <c r="AI318" t="s">
        <v>1523</v>
      </c>
      <c r="AJ318" t="s">
        <v>1523</v>
      </c>
      <c r="AK318" t="s">
        <v>1523</v>
      </c>
      <c r="AL318" t="s">
        <v>1523</v>
      </c>
    </row>
    <row r="319" spans="1:291">
      <c r="A319">
        <v>317</v>
      </c>
      <c r="U319" t="s">
        <v>1523</v>
      </c>
      <c r="V319" t="s">
        <v>1523</v>
      </c>
      <c r="W319" t="s">
        <v>1523</v>
      </c>
      <c r="X319" s="11" t="s">
        <v>1523</v>
      </c>
      <c r="Y319" t="s">
        <v>1523</v>
      </c>
      <c r="Z319" t="s">
        <v>1523</v>
      </c>
      <c r="AA319" t="s">
        <v>1523</v>
      </c>
      <c r="AB319" t="s">
        <v>1523</v>
      </c>
      <c r="AC319" t="s">
        <v>1523</v>
      </c>
      <c r="AD319" t="s">
        <v>1523</v>
      </c>
      <c r="AE319" t="s">
        <v>1523</v>
      </c>
      <c r="AF319" t="s">
        <v>1523</v>
      </c>
      <c r="AG319" s="288" t="s">
        <v>1523</v>
      </c>
      <c r="AH319" t="s">
        <v>1523</v>
      </c>
      <c r="AI319" t="s">
        <v>1523</v>
      </c>
      <c r="AJ319" t="s">
        <v>1523</v>
      </c>
      <c r="AK319" t="s">
        <v>1523</v>
      </c>
      <c r="AL319" t="s">
        <v>1523</v>
      </c>
    </row>
    <row r="320" spans="1:291">
      <c r="A320">
        <v>318</v>
      </c>
      <c r="U320" t="s">
        <v>1523</v>
      </c>
      <c r="V320" t="s">
        <v>1523</v>
      </c>
      <c r="W320" t="s">
        <v>1523</v>
      </c>
      <c r="X320" s="11" t="s">
        <v>1523</v>
      </c>
      <c r="Y320" t="s">
        <v>1523</v>
      </c>
      <c r="Z320" t="s">
        <v>1523</v>
      </c>
      <c r="AA320" t="s">
        <v>1523</v>
      </c>
      <c r="AB320" t="s">
        <v>1523</v>
      </c>
      <c r="AC320" t="s">
        <v>1523</v>
      </c>
      <c r="AD320" t="s">
        <v>1523</v>
      </c>
      <c r="AE320" t="s">
        <v>1523</v>
      </c>
      <c r="AF320" t="s">
        <v>1523</v>
      </c>
      <c r="AG320" s="288" t="s">
        <v>1523</v>
      </c>
      <c r="AH320" t="s">
        <v>1523</v>
      </c>
      <c r="AI320" t="s">
        <v>1523</v>
      </c>
      <c r="AJ320" t="s">
        <v>1523</v>
      </c>
      <c r="AK320" t="s">
        <v>1523</v>
      </c>
      <c r="AL320" t="s">
        <v>1523</v>
      </c>
    </row>
    <row r="321" spans="1:291">
      <c r="A321">
        <v>319</v>
      </c>
      <c r="U321" t="s">
        <v>1523</v>
      </c>
      <c r="V321" t="s">
        <v>1523</v>
      </c>
      <c r="W321" t="s">
        <v>1523</v>
      </c>
      <c r="X321" s="11" t="s">
        <v>1523</v>
      </c>
      <c r="Y321" t="s">
        <v>1523</v>
      </c>
      <c r="Z321" t="s">
        <v>1523</v>
      </c>
      <c r="AA321" t="s">
        <v>1523</v>
      </c>
      <c r="AB321" t="s">
        <v>1523</v>
      </c>
      <c r="AC321" t="s">
        <v>1523</v>
      </c>
      <c r="AD321" t="s">
        <v>1523</v>
      </c>
      <c r="AE321" t="s">
        <v>1523</v>
      </c>
      <c r="AF321" t="s">
        <v>1523</v>
      </c>
      <c r="AG321" s="288" t="s">
        <v>1523</v>
      </c>
      <c r="AH321" t="s">
        <v>1523</v>
      </c>
      <c r="AI321" t="s">
        <v>1523</v>
      </c>
      <c r="AJ321" t="s">
        <v>1523</v>
      </c>
      <c r="AK321" t="s">
        <v>1523</v>
      </c>
      <c r="AL321" t="s">
        <v>1523</v>
      </c>
    </row>
    <row r="322" spans="1:291">
      <c r="A322">
        <v>320</v>
      </c>
      <c r="B322">
        <v>6946628306</v>
      </c>
      <c r="C322">
        <v>175017771</v>
      </c>
      <c r="D322" s="180">
        <v>43379.440416666657</v>
      </c>
      <c r="E322" s="180">
        <v>43379.555543981478</v>
      </c>
      <c r="F322" t="s">
        <v>5111</v>
      </c>
      <c r="G322" t="s">
        <v>2895</v>
      </c>
      <c r="H322" t="s">
        <v>2891</v>
      </c>
      <c r="I322" t="s">
        <v>2892</v>
      </c>
      <c r="K322" t="s">
        <v>630</v>
      </c>
      <c r="L322" t="s">
        <v>5202</v>
      </c>
      <c r="M322" t="s">
        <v>209</v>
      </c>
      <c r="N322" t="s">
        <v>209</v>
      </c>
      <c r="O322" t="s">
        <v>799</v>
      </c>
      <c r="P322" t="s">
        <v>799</v>
      </c>
      <c r="Q322" t="s">
        <v>799</v>
      </c>
      <c r="R322" t="s">
        <v>1037</v>
      </c>
      <c r="S322" t="s">
        <v>5112</v>
      </c>
      <c r="T322" t="s">
        <v>5113</v>
      </c>
      <c r="U322" t="s">
        <v>5114</v>
      </c>
      <c r="V322" t="s">
        <v>3677</v>
      </c>
      <c r="W322" t="s">
        <v>5115</v>
      </c>
      <c r="X322" s="48">
        <v>43221</v>
      </c>
      <c r="Y322">
        <v>150</v>
      </c>
      <c r="Z322" t="s">
        <v>5116</v>
      </c>
      <c r="AA322" t="s">
        <v>2962</v>
      </c>
      <c r="AB322" t="s">
        <v>2997</v>
      </c>
      <c r="AC322" t="s">
        <v>381</v>
      </c>
      <c r="AD322" t="s">
        <v>1523</v>
      </c>
      <c r="AE322" t="s">
        <v>1523</v>
      </c>
      <c r="AF322" t="s">
        <v>1523</v>
      </c>
      <c r="AG322" s="288" t="s">
        <v>1523</v>
      </c>
      <c r="AH322" t="s">
        <v>1523</v>
      </c>
      <c r="AI322" t="s">
        <v>1523</v>
      </c>
      <c r="AJ322" t="s">
        <v>1523</v>
      </c>
      <c r="AK322" t="s">
        <v>1523</v>
      </c>
      <c r="AL322" t="s">
        <v>1523</v>
      </c>
      <c r="AV322">
        <v>5</v>
      </c>
      <c r="AW322">
        <v>5</v>
      </c>
      <c r="AX322">
        <v>4</v>
      </c>
      <c r="AY322">
        <v>3</v>
      </c>
      <c r="AZ322">
        <v>1</v>
      </c>
      <c r="DC322">
        <v>-3</v>
      </c>
      <c r="DD322" t="s">
        <v>5117</v>
      </c>
      <c r="FY322">
        <v>-3</v>
      </c>
      <c r="FZ322" t="s">
        <v>5118</v>
      </c>
      <c r="HS322">
        <v>2</v>
      </c>
      <c r="HT322">
        <v>4</v>
      </c>
      <c r="HU322">
        <v>3</v>
      </c>
      <c r="HV322">
        <v>1</v>
      </c>
      <c r="HW322">
        <v>3</v>
      </c>
      <c r="HX322">
        <v>3</v>
      </c>
      <c r="HY322">
        <v>3</v>
      </c>
      <c r="HZ322">
        <v>1</v>
      </c>
      <c r="IA322">
        <v>1</v>
      </c>
      <c r="IB322">
        <v>3</v>
      </c>
      <c r="IC322">
        <v>4</v>
      </c>
      <c r="ID322">
        <v>3</v>
      </c>
      <c r="IE322">
        <v>2</v>
      </c>
      <c r="IF322">
        <v>2</v>
      </c>
      <c r="IG322">
        <v>2</v>
      </c>
      <c r="IH322">
        <v>1</v>
      </c>
      <c r="II322">
        <v>3</v>
      </c>
      <c r="IJ322">
        <v>2</v>
      </c>
      <c r="IK322">
        <v>1</v>
      </c>
      <c r="IL322">
        <v>3</v>
      </c>
      <c r="IM322">
        <v>3</v>
      </c>
      <c r="IN322">
        <v>3</v>
      </c>
      <c r="IO322">
        <v>1</v>
      </c>
      <c r="IP322">
        <v>4</v>
      </c>
      <c r="IQ322">
        <v>1</v>
      </c>
      <c r="IR322">
        <v>4</v>
      </c>
      <c r="IS322">
        <v>2</v>
      </c>
      <c r="IT322">
        <v>2</v>
      </c>
      <c r="IU322">
        <v>4</v>
      </c>
      <c r="IV322">
        <v>1</v>
      </c>
      <c r="IW322">
        <v>4</v>
      </c>
      <c r="IX322">
        <v>2</v>
      </c>
      <c r="IY322">
        <v>3</v>
      </c>
      <c r="IZ322">
        <v>2</v>
      </c>
      <c r="JA322">
        <v>2</v>
      </c>
      <c r="JB322">
        <v>2</v>
      </c>
      <c r="JC322">
        <v>3</v>
      </c>
      <c r="JD322">
        <v>3</v>
      </c>
      <c r="JE322">
        <v>1</v>
      </c>
      <c r="JF322">
        <v>1</v>
      </c>
      <c r="JG322">
        <v>4</v>
      </c>
      <c r="JH322">
        <v>3</v>
      </c>
      <c r="JI322">
        <v>2</v>
      </c>
      <c r="JJ322">
        <v>2</v>
      </c>
      <c r="JK322">
        <v>1</v>
      </c>
      <c r="JL322">
        <v>1</v>
      </c>
      <c r="JM322">
        <v>3</v>
      </c>
      <c r="JN322">
        <v>1</v>
      </c>
      <c r="JO322">
        <v>3</v>
      </c>
      <c r="JP322">
        <v>4</v>
      </c>
      <c r="JQ322">
        <v>4</v>
      </c>
      <c r="JR322">
        <v>2</v>
      </c>
      <c r="JS322">
        <v>2</v>
      </c>
      <c r="JT322">
        <v>3</v>
      </c>
      <c r="JU322">
        <v>3</v>
      </c>
      <c r="JV322">
        <v>3</v>
      </c>
      <c r="JW322">
        <v>3</v>
      </c>
      <c r="JX322">
        <v>1</v>
      </c>
      <c r="JY322">
        <v>1</v>
      </c>
      <c r="JZ322">
        <v>3</v>
      </c>
      <c r="KA322">
        <v>3</v>
      </c>
      <c r="KB322">
        <v>1</v>
      </c>
      <c r="KC322">
        <v>3</v>
      </c>
      <c r="KD322">
        <v>2</v>
      </c>
      <c r="KE322">
        <v>3</v>
      </c>
    </row>
    <row r="323" spans="1:291">
      <c r="A323">
        <v>321</v>
      </c>
      <c r="B323">
        <v>6946307900</v>
      </c>
      <c r="C323">
        <v>175017771</v>
      </c>
      <c r="D323" s="180">
        <v>43378.409826388888</v>
      </c>
      <c r="E323" s="180">
        <v>43378.416886574072</v>
      </c>
      <c r="F323" t="s">
        <v>4956</v>
      </c>
      <c r="G323" t="s">
        <v>2901</v>
      </c>
      <c r="H323" t="s">
        <v>625</v>
      </c>
      <c r="I323" t="s">
        <v>2898</v>
      </c>
      <c r="K323" t="s">
        <v>4564</v>
      </c>
      <c r="L323" t="s">
        <v>5203</v>
      </c>
      <c r="M323" t="s">
        <v>209</v>
      </c>
      <c r="N323" t="s">
        <v>381</v>
      </c>
      <c r="O323" t="s">
        <v>4957</v>
      </c>
      <c r="P323" t="s">
        <v>4957</v>
      </c>
      <c r="Q323" t="s">
        <v>4957</v>
      </c>
      <c r="R323" t="s">
        <v>209</v>
      </c>
      <c r="S323" t="s">
        <v>322</v>
      </c>
      <c r="T323" t="s">
        <v>209</v>
      </c>
      <c r="U323" t="s">
        <v>1523</v>
      </c>
      <c r="V323" t="s">
        <v>1523</v>
      </c>
      <c r="W323" t="s">
        <v>1523</v>
      </c>
      <c r="X323" s="11" t="s">
        <v>1523</v>
      </c>
      <c r="Y323" t="s">
        <v>1523</v>
      </c>
      <c r="Z323" t="s">
        <v>1523</v>
      </c>
      <c r="AA323" t="s">
        <v>1523</v>
      </c>
      <c r="AB323" t="s">
        <v>1523</v>
      </c>
      <c r="AC323" t="s">
        <v>1523</v>
      </c>
      <c r="AD323" t="s">
        <v>1523</v>
      </c>
      <c r="AE323" t="s">
        <v>1523</v>
      </c>
      <c r="AF323" t="s">
        <v>1523</v>
      </c>
      <c r="AG323" s="288" t="s">
        <v>1523</v>
      </c>
      <c r="AH323" t="s">
        <v>1523</v>
      </c>
      <c r="AI323" t="s">
        <v>1523</v>
      </c>
      <c r="AJ323" t="s">
        <v>1523</v>
      </c>
      <c r="AK323" t="s">
        <v>1523</v>
      </c>
      <c r="AL323" t="s">
        <v>1523</v>
      </c>
      <c r="AV323">
        <v>5</v>
      </c>
      <c r="AW323">
        <v>6</v>
      </c>
      <c r="AX323">
        <v>6</v>
      </c>
      <c r="AY323">
        <v>6</v>
      </c>
      <c r="AZ323">
        <v>6</v>
      </c>
      <c r="BY323">
        <v>3</v>
      </c>
      <c r="CI323">
        <v>-1</v>
      </c>
      <c r="CK323">
        <v>-3</v>
      </c>
      <c r="CU323">
        <v>-3</v>
      </c>
      <c r="HS323">
        <v>2</v>
      </c>
      <c r="HT323">
        <v>2</v>
      </c>
      <c r="HU323">
        <v>4</v>
      </c>
      <c r="HV323">
        <v>4</v>
      </c>
      <c r="HW323">
        <v>4</v>
      </c>
      <c r="HX323">
        <v>4</v>
      </c>
      <c r="HY323">
        <v>4</v>
      </c>
      <c r="HZ323">
        <v>2</v>
      </c>
      <c r="IA323">
        <v>2</v>
      </c>
      <c r="IB323">
        <v>3</v>
      </c>
      <c r="IC323">
        <v>4</v>
      </c>
      <c r="ID323">
        <v>4</v>
      </c>
      <c r="IE323">
        <v>3</v>
      </c>
      <c r="IF323">
        <v>2</v>
      </c>
      <c r="IG323">
        <v>1</v>
      </c>
      <c r="IH323">
        <v>4</v>
      </c>
      <c r="II323">
        <v>3</v>
      </c>
      <c r="IJ323">
        <v>4</v>
      </c>
      <c r="IK323">
        <v>3</v>
      </c>
      <c r="IL323">
        <v>4</v>
      </c>
      <c r="IM323">
        <v>2</v>
      </c>
      <c r="IN323">
        <v>2</v>
      </c>
      <c r="IO323">
        <v>2</v>
      </c>
      <c r="IP323">
        <v>4</v>
      </c>
      <c r="IQ323">
        <v>4</v>
      </c>
      <c r="IR323">
        <v>3</v>
      </c>
      <c r="IS323">
        <v>2</v>
      </c>
      <c r="IT323">
        <v>1</v>
      </c>
      <c r="IU323">
        <v>2</v>
      </c>
      <c r="IV323">
        <v>4</v>
      </c>
      <c r="IW323">
        <v>4</v>
      </c>
      <c r="IX323">
        <v>2</v>
      </c>
      <c r="IY323">
        <v>2</v>
      </c>
      <c r="IZ323">
        <v>3</v>
      </c>
      <c r="JA323">
        <v>2</v>
      </c>
      <c r="JB323">
        <v>3</v>
      </c>
      <c r="JC323">
        <v>4</v>
      </c>
      <c r="JD323">
        <v>1</v>
      </c>
      <c r="JE323">
        <v>3</v>
      </c>
      <c r="JF323">
        <v>1</v>
      </c>
      <c r="JG323">
        <v>4</v>
      </c>
      <c r="JH323">
        <v>3</v>
      </c>
      <c r="JI323">
        <v>3</v>
      </c>
      <c r="JJ323">
        <v>2</v>
      </c>
      <c r="JK323">
        <v>4</v>
      </c>
      <c r="JL323">
        <v>3</v>
      </c>
      <c r="JM323">
        <v>3</v>
      </c>
      <c r="JN323">
        <v>1</v>
      </c>
      <c r="JO323">
        <v>2</v>
      </c>
      <c r="JP323">
        <v>3</v>
      </c>
      <c r="JQ323">
        <v>2</v>
      </c>
      <c r="JR323">
        <v>2</v>
      </c>
      <c r="JS323">
        <v>3</v>
      </c>
      <c r="JT323">
        <v>4</v>
      </c>
      <c r="JU323">
        <v>2</v>
      </c>
      <c r="JV323">
        <v>3</v>
      </c>
      <c r="JW323">
        <v>3</v>
      </c>
      <c r="JX323">
        <v>3</v>
      </c>
      <c r="JY323">
        <v>1</v>
      </c>
      <c r="JZ323">
        <v>2</v>
      </c>
      <c r="KA323">
        <v>2</v>
      </c>
      <c r="KB323">
        <v>2</v>
      </c>
      <c r="KC323">
        <v>2</v>
      </c>
      <c r="KD323">
        <v>1</v>
      </c>
      <c r="KE323">
        <v>4</v>
      </c>
    </row>
    <row r="324" spans="1:291">
      <c r="A324">
        <v>322</v>
      </c>
      <c r="U324" t="s">
        <v>1523</v>
      </c>
      <c r="V324" t="s">
        <v>1523</v>
      </c>
      <c r="W324" t="s">
        <v>1523</v>
      </c>
      <c r="X324" s="11" t="s">
        <v>1523</v>
      </c>
      <c r="Y324" t="s">
        <v>1523</v>
      </c>
      <c r="Z324" t="s">
        <v>1523</v>
      </c>
      <c r="AA324" t="s">
        <v>1523</v>
      </c>
      <c r="AB324" t="s">
        <v>1523</v>
      </c>
      <c r="AC324" t="s">
        <v>1523</v>
      </c>
      <c r="AD324" t="s">
        <v>1523</v>
      </c>
      <c r="AE324" t="s">
        <v>1523</v>
      </c>
      <c r="AF324" t="s">
        <v>1523</v>
      </c>
      <c r="AG324" s="288" t="s">
        <v>1523</v>
      </c>
      <c r="AH324" t="s">
        <v>1523</v>
      </c>
      <c r="AI324" t="s">
        <v>1523</v>
      </c>
      <c r="AJ324" t="s">
        <v>1523</v>
      </c>
      <c r="AK324" t="s">
        <v>1523</v>
      </c>
      <c r="AL324" t="s">
        <v>1523</v>
      </c>
    </row>
    <row r="325" spans="1:291">
      <c r="A325">
        <v>323</v>
      </c>
      <c r="U325" t="s">
        <v>1523</v>
      </c>
      <c r="V325" t="s">
        <v>1523</v>
      </c>
      <c r="W325" t="s">
        <v>1523</v>
      </c>
      <c r="X325" s="11" t="s">
        <v>1523</v>
      </c>
      <c r="Y325" t="s">
        <v>1523</v>
      </c>
      <c r="Z325" t="s">
        <v>1523</v>
      </c>
      <c r="AA325" t="s">
        <v>1523</v>
      </c>
      <c r="AB325" t="s">
        <v>1523</v>
      </c>
      <c r="AC325" t="s">
        <v>1523</v>
      </c>
      <c r="AD325" t="s">
        <v>1523</v>
      </c>
      <c r="AE325" t="s">
        <v>1523</v>
      </c>
      <c r="AF325" t="s">
        <v>1523</v>
      </c>
      <c r="AG325" s="288" t="s">
        <v>1523</v>
      </c>
      <c r="AH325" t="s">
        <v>1523</v>
      </c>
      <c r="AI325" t="s">
        <v>1523</v>
      </c>
      <c r="AJ325" t="s">
        <v>1523</v>
      </c>
      <c r="AK325" t="s">
        <v>1523</v>
      </c>
      <c r="AL325" t="s">
        <v>1523</v>
      </c>
    </row>
    <row r="326" spans="1:291">
      <c r="A326">
        <v>324</v>
      </c>
      <c r="U326" t="s">
        <v>1523</v>
      </c>
      <c r="V326" t="s">
        <v>1523</v>
      </c>
      <c r="W326" t="s">
        <v>1523</v>
      </c>
      <c r="X326" s="11" t="s">
        <v>1523</v>
      </c>
      <c r="Y326" t="s">
        <v>1523</v>
      </c>
      <c r="Z326" t="s">
        <v>1523</v>
      </c>
      <c r="AA326" t="s">
        <v>1523</v>
      </c>
      <c r="AB326" t="s">
        <v>1523</v>
      </c>
      <c r="AC326" t="s">
        <v>1523</v>
      </c>
      <c r="AD326" t="s">
        <v>1523</v>
      </c>
      <c r="AE326" t="s">
        <v>1523</v>
      </c>
      <c r="AF326" t="s">
        <v>1523</v>
      </c>
      <c r="AG326" s="288" t="s">
        <v>1523</v>
      </c>
      <c r="AH326" t="s">
        <v>1523</v>
      </c>
      <c r="AI326" t="s">
        <v>1523</v>
      </c>
      <c r="AJ326" t="s">
        <v>1523</v>
      </c>
      <c r="AK326" t="s">
        <v>1523</v>
      </c>
      <c r="AL326" t="s">
        <v>1523</v>
      </c>
    </row>
    <row r="327" spans="1:291">
      <c r="A327">
        <v>325</v>
      </c>
      <c r="U327" t="s">
        <v>1523</v>
      </c>
      <c r="V327" t="s">
        <v>1523</v>
      </c>
      <c r="W327" t="s">
        <v>1523</v>
      </c>
      <c r="X327" s="11" t="s">
        <v>1523</v>
      </c>
      <c r="Y327" t="s">
        <v>1523</v>
      </c>
      <c r="Z327" t="s">
        <v>1523</v>
      </c>
      <c r="AA327" t="s">
        <v>1523</v>
      </c>
      <c r="AB327" t="s">
        <v>1523</v>
      </c>
      <c r="AC327" t="s">
        <v>1523</v>
      </c>
      <c r="AD327" t="s">
        <v>1523</v>
      </c>
      <c r="AE327" t="s">
        <v>1523</v>
      </c>
      <c r="AF327" t="s">
        <v>1523</v>
      </c>
      <c r="AG327" s="288" t="s">
        <v>1523</v>
      </c>
      <c r="AH327" t="s">
        <v>1523</v>
      </c>
      <c r="AI327" t="s">
        <v>1523</v>
      </c>
      <c r="AJ327" t="s">
        <v>1523</v>
      </c>
      <c r="AK327" t="s">
        <v>1523</v>
      </c>
      <c r="AL327" t="s">
        <v>1523</v>
      </c>
    </row>
    <row r="328" spans="1:291">
      <c r="A328">
        <v>326</v>
      </c>
      <c r="U328" t="s">
        <v>1523</v>
      </c>
      <c r="V328" t="s">
        <v>1523</v>
      </c>
      <c r="W328" t="s">
        <v>1523</v>
      </c>
      <c r="X328" s="11" t="s">
        <v>1523</v>
      </c>
      <c r="Y328" t="s">
        <v>1523</v>
      </c>
      <c r="Z328" t="s">
        <v>1523</v>
      </c>
      <c r="AA328" t="s">
        <v>1523</v>
      </c>
      <c r="AB328" t="s">
        <v>1523</v>
      </c>
      <c r="AC328" t="s">
        <v>1523</v>
      </c>
      <c r="AD328" t="s">
        <v>1523</v>
      </c>
      <c r="AE328" t="s">
        <v>1523</v>
      </c>
      <c r="AF328" t="s">
        <v>1523</v>
      </c>
      <c r="AG328" s="288" t="s">
        <v>1523</v>
      </c>
      <c r="AH328" t="s">
        <v>1523</v>
      </c>
      <c r="AI328" t="s">
        <v>1523</v>
      </c>
      <c r="AJ328" t="s">
        <v>1523</v>
      </c>
      <c r="AK328" t="s">
        <v>1523</v>
      </c>
      <c r="AL328" t="s">
        <v>1523</v>
      </c>
    </row>
    <row r="329" spans="1:291">
      <c r="A329">
        <v>327</v>
      </c>
      <c r="U329" t="s">
        <v>1523</v>
      </c>
      <c r="V329" t="s">
        <v>1523</v>
      </c>
      <c r="W329" t="s">
        <v>1523</v>
      </c>
      <c r="X329" s="11" t="s">
        <v>1523</v>
      </c>
      <c r="Y329" t="s">
        <v>1523</v>
      </c>
      <c r="Z329" t="s">
        <v>1523</v>
      </c>
      <c r="AA329" t="s">
        <v>1523</v>
      </c>
      <c r="AB329" t="s">
        <v>1523</v>
      </c>
      <c r="AC329" t="s">
        <v>1523</v>
      </c>
      <c r="AD329" t="s">
        <v>1523</v>
      </c>
      <c r="AE329" t="s">
        <v>1523</v>
      </c>
      <c r="AF329" t="s">
        <v>1523</v>
      </c>
      <c r="AG329" s="288" t="s">
        <v>1523</v>
      </c>
      <c r="AH329" t="s">
        <v>1523</v>
      </c>
      <c r="AI329" t="s">
        <v>1523</v>
      </c>
      <c r="AJ329" t="s">
        <v>1523</v>
      </c>
      <c r="AK329" t="s">
        <v>1523</v>
      </c>
      <c r="AL329" t="s">
        <v>1523</v>
      </c>
    </row>
    <row r="330" spans="1:291">
      <c r="A330">
        <v>328</v>
      </c>
      <c r="U330" t="s">
        <v>1523</v>
      </c>
      <c r="V330" t="s">
        <v>1523</v>
      </c>
      <c r="W330" t="s">
        <v>1523</v>
      </c>
      <c r="X330" s="11" t="s">
        <v>1523</v>
      </c>
      <c r="Y330" t="s">
        <v>1523</v>
      </c>
      <c r="Z330" t="s">
        <v>1523</v>
      </c>
      <c r="AA330" t="s">
        <v>1523</v>
      </c>
      <c r="AB330" t="s">
        <v>1523</v>
      </c>
      <c r="AC330" t="s">
        <v>1523</v>
      </c>
      <c r="AD330" t="s">
        <v>1523</v>
      </c>
      <c r="AE330" t="s">
        <v>1523</v>
      </c>
      <c r="AF330" t="s">
        <v>1523</v>
      </c>
      <c r="AG330" s="288" t="s">
        <v>1523</v>
      </c>
      <c r="AH330" t="s">
        <v>1523</v>
      </c>
      <c r="AI330" t="s">
        <v>1523</v>
      </c>
      <c r="AJ330" t="s">
        <v>1523</v>
      </c>
      <c r="AK330" t="s">
        <v>1523</v>
      </c>
      <c r="AL330" t="s">
        <v>1523</v>
      </c>
    </row>
    <row r="331" spans="1:291">
      <c r="A331">
        <v>329</v>
      </c>
      <c r="U331" t="s">
        <v>1523</v>
      </c>
      <c r="V331" t="s">
        <v>1523</v>
      </c>
      <c r="W331" t="s">
        <v>1523</v>
      </c>
      <c r="X331" s="11" t="s">
        <v>1523</v>
      </c>
      <c r="Y331" t="s">
        <v>1523</v>
      </c>
      <c r="Z331" t="s">
        <v>1523</v>
      </c>
      <c r="AA331" t="s">
        <v>1523</v>
      </c>
      <c r="AB331" t="s">
        <v>1523</v>
      </c>
      <c r="AC331" t="s">
        <v>1523</v>
      </c>
      <c r="AD331" t="s">
        <v>1523</v>
      </c>
      <c r="AE331" t="s">
        <v>1523</v>
      </c>
      <c r="AF331" t="s">
        <v>1523</v>
      </c>
      <c r="AG331" s="288" t="s">
        <v>1523</v>
      </c>
      <c r="AH331" t="s">
        <v>1523</v>
      </c>
      <c r="AI331" t="s">
        <v>1523</v>
      </c>
      <c r="AJ331" t="s">
        <v>1523</v>
      </c>
      <c r="AK331" t="s">
        <v>1523</v>
      </c>
      <c r="AL331" t="s">
        <v>1523</v>
      </c>
    </row>
    <row r="332" spans="1:291">
      <c r="A332">
        <v>330</v>
      </c>
      <c r="U332" t="s">
        <v>1523</v>
      </c>
      <c r="V332" t="s">
        <v>1523</v>
      </c>
      <c r="W332" t="s">
        <v>1523</v>
      </c>
      <c r="X332" s="11" t="s">
        <v>1523</v>
      </c>
      <c r="Y332" t="s">
        <v>1523</v>
      </c>
      <c r="Z332" t="s">
        <v>1523</v>
      </c>
      <c r="AA332" t="s">
        <v>1523</v>
      </c>
      <c r="AB332" t="s">
        <v>1523</v>
      </c>
      <c r="AC332" t="s">
        <v>1523</v>
      </c>
      <c r="AD332" t="s">
        <v>1523</v>
      </c>
      <c r="AE332" t="s">
        <v>1523</v>
      </c>
      <c r="AF332" t="s">
        <v>1523</v>
      </c>
      <c r="AG332" s="288" t="s">
        <v>1523</v>
      </c>
      <c r="AH332" t="s">
        <v>1523</v>
      </c>
      <c r="AI332" t="s">
        <v>1523</v>
      </c>
      <c r="AJ332" t="s">
        <v>1523</v>
      </c>
      <c r="AK332" t="s">
        <v>1523</v>
      </c>
      <c r="AL332" t="s">
        <v>1523</v>
      </c>
    </row>
    <row r="333" spans="1:291">
      <c r="A333">
        <v>331</v>
      </c>
      <c r="U333" t="s">
        <v>1523</v>
      </c>
      <c r="V333" t="s">
        <v>1523</v>
      </c>
      <c r="W333" t="s">
        <v>1523</v>
      </c>
      <c r="X333" s="11" t="s">
        <v>1523</v>
      </c>
      <c r="Y333" t="s">
        <v>1523</v>
      </c>
      <c r="Z333" t="s">
        <v>1523</v>
      </c>
      <c r="AA333" t="s">
        <v>1523</v>
      </c>
      <c r="AB333" t="s">
        <v>1523</v>
      </c>
      <c r="AC333" t="s">
        <v>1523</v>
      </c>
      <c r="AD333" t="s">
        <v>1523</v>
      </c>
      <c r="AE333" t="s">
        <v>1523</v>
      </c>
      <c r="AF333" t="s">
        <v>1523</v>
      </c>
      <c r="AG333" s="288" t="s">
        <v>1523</v>
      </c>
      <c r="AH333" t="s">
        <v>1523</v>
      </c>
      <c r="AI333" t="s">
        <v>1523</v>
      </c>
      <c r="AJ333" t="s">
        <v>1523</v>
      </c>
      <c r="AK333" t="s">
        <v>1523</v>
      </c>
      <c r="AL333" t="s">
        <v>1523</v>
      </c>
    </row>
    <row r="334" spans="1:291">
      <c r="A334">
        <v>332</v>
      </c>
      <c r="U334" t="s">
        <v>1523</v>
      </c>
      <c r="V334" t="s">
        <v>1523</v>
      </c>
      <c r="W334" t="s">
        <v>1523</v>
      </c>
      <c r="X334" s="11" t="s">
        <v>1523</v>
      </c>
      <c r="Y334" t="s">
        <v>1523</v>
      </c>
      <c r="Z334" t="s">
        <v>1523</v>
      </c>
      <c r="AA334" t="s">
        <v>1523</v>
      </c>
      <c r="AB334" t="s">
        <v>1523</v>
      </c>
      <c r="AC334" t="s">
        <v>1523</v>
      </c>
      <c r="AD334" t="s">
        <v>1523</v>
      </c>
      <c r="AE334" t="s">
        <v>1523</v>
      </c>
      <c r="AF334" t="s">
        <v>1523</v>
      </c>
      <c r="AG334" s="288" t="s">
        <v>1523</v>
      </c>
      <c r="AH334" t="s">
        <v>1523</v>
      </c>
      <c r="AI334" t="s">
        <v>1523</v>
      </c>
      <c r="AJ334" t="s">
        <v>1523</v>
      </c>
      <c r="AK334" t="s">
        <v>1523</v>
      </c>
      <c r="AL334" t="s">
        <v>1523</v>
      </c>
    </row>
    <row r="335" spans="1:291">
      <c r="A335">
        <v>333</v>
      </c>
      <c r="U335" t="s">
        <v>1523</v>
      </c>
      <c r="V335" t="s">
        <v>1523</v>
      </c>
      <c r="W335" t="s">
        <v>1523</v>
      </c>
      <c r="X335" s="11" t="s">
        <v>1523</v>
      </c>
      <c r="Y335" t="s">
        <v>1523</v>
      </c>
      <c r="Z335" t="s">
        <v>1523</v>
      </c>
      <c r="AA335" t="s">
        <v>1523</v>
      </c>
      <c r="AB335" t="s">
        <v>1523</v>
      </c>
      <c r="AC335" t="s">
        <v>1523</v>
      </c>
      <c r="AD335" t="s">
        <v>1523</v>
      </c>
      <c r="AE335" t="s">
        <v>1523</v>
      </c>
      <c r="AF335" t="s">
        <v>1523</v>
      </c>
      <c r="AG335" s="288" t="s">
        <v>1523</v>
      </c>
      <c r="AH335" t="s">
        <v>1523</v>
      </c>
      <c r="AI335" t="s">
        <v>1523</v>
      </c>
      <c r="AJ335" t="s">
        <v>1523</v>
      </c>
      <c r="AK335" t="s">
        <v>1523</v>
      </c>
      <c r="AL335" t="s">
        <v>1523</v>
      </c>
    </row>
    <row r="336" spans="1:291">
      <c r="A336">
        <v>334</v>
      </c>
      <c r="U336" t="s">
        <v>1523</v>
      </c>
      <c r="V336" t="s">
        <v>1523</v>
      </c>
      <c r="W336" t="s">
        <v>1523</v>
      </c>
      <c r="X336" s="11" t="s">
        <v>1523</v>
      </c>
      <c r="Y336" t="s">
        <v>1523</v>
      </c>
      <c r="Z336" t="s">
        <v>1523</v>
      </c>
      <c r="AA336" t="s">
        <v>1523</v>
      </c>
      <c r="AB336" t="s">
        <v>1523</v>
      </c>
      <c r="AC336" t="s">
        <v>1523</v>
      </c>
      <c r="AD336" t="s">
        <v>1523</v>
      </c>
      <c r="AE336" t="s">
        <v>1523</v>
      </c>
      <c r="AF336" t="s">
        <v>1523</v>
      </c>
      <c r="AG336" s="288" t="s">
        <v>1523</v>
      </c>
      <c r="AH336" t="s">
        <v>1523</v>
      </c>
      <c r="AI336" t="s">
        <v>1523</v>
      </c>
      <c r="AJ336" t="s">
        <v>1523</v>
      </c>
      <c r="AK336" t="s">
        <v>1523</v>
      </c>
      <c r="AL336" t="s">
        <v>1523</v>
      </c>
    </row>
    <row r="337" spans="1:291">
      <c r="A337">
        <v>335</v>
      </c>
      <c r="U337" t="s">
        <v>1523</v>
      </c>
      <c r="V337" t="s">
        <v>1523</v>
      </c>
      <c r="W337" t="s">
        <v>1523</v>
      </c>
      <c r="X337" s="11" t="s">
        <v>1523</v>
      </c>
      <c r="Y337" t="s">
        <v>1523</v>
      </c>
      <c r="Z337" t="s">
        <v>1523</v>
      </c>
      <c r="AA337" t="s">
        <v>1523</v>
      </c>
      <c r="AB337" t="s">
        <v>1523</v>
      </c>
      <c r="AC337" t="s">
        <v>1523</v>
      </c>
      <c r="AD337" t="s">
        <v>1523</v>
      </c>
      <c r="AE337" t="s">
        <v>1523</v>
      </c>
      <c r="AF337" t="s">
        <v>1523</v>
      </c>
      <c r="AG337" s="288" t="s">
        <v>1523</v>
      </c>
      <c r="AH337" t="s">
        <v>1523</v>
      </c>
      <c r="AI337" t="s">
        <v>1523</v>
      </c>
      <c r="AJ337" t="s">
        <v>1523</v>
      </c>
      <c r="AK337" t="s">
        <v>1523</v>
      </c>
      <c r="AL337" t="s">
        <v>1523</v>
      </c>
    </row>
    <row r="338" spans="1:291">
      <c r="A338">
        <v>336</v>
      </c>
      <c r="U338" t="s">
        <v>1523</v>
      </c>
      <c r="V338" t="s">
        <v>1523</v>
      </c>
      <c r="W338" t="s">
        <v>1523</v>
      </c>
      <c r="X338" s="11" t="s">
        <v>1523</v>
      </c>
      <c r="Y338" t="s">
        <v>1523</v>
      </c>
      <c r="Z338" t="s">
        <v>1523</v>
      </c>
      <c r="AA338" t="s">
        <v>1523</v>
      </c>
      <c r="AB338" t="s">
        <v>1523</v>
      </c>
      <c r="AC338" t="s">
        <v>1523</v>
      </c>
      <c r="AD338" t="s">
        <v>1523</v>
      </c>
      <c r="AE338" t="s">
        <v>1523</v>
      </c>
      <c r="AF338" t="s">
        <v>1523</v>
      </c>
      <c r="AG338" s="288" t="s">
        <v>1523</v>
      </c>
      <c r="AH338" t="s">
        <v>1523</v>
      </c>
      <c r="AI338" t="s">
        <v>1523</v>
      </c>
      <c r="AJ338" t="s">
        <v>1523</v>
      </c>
      <c r="AK338" t="s">
        <v>1523</v>
      </c>
      <c r="AL338" t="s">
        <v>1523</v>
      </c>
    </row>
    <row r="339" spans="1:291">
      <c r="A339">
        <v>337</v>
      </c>
      <c r="U339" t="s">
        <v>1523</v>
      </c>
      <c r="V339" t="s">
        <v>1523</v>
      </c>
      <c r="W339" t="s">
        <v>1523</v>
      </c>
      <c r="X339" s="11" t="s">
        <v>1523</v>
      </c>
      <c r="Y339" t="s">
        <v>1523</v>
      </c>
      <c r="Z339" t="s">
        <v>1523</v>
      </c>
      <c r="AA339" t="s">
        <v>1523</v>
      </c>
      <c r="AB339" t="s">
        <v>1523</v>
      </c>
      <c r="AC339" t="s">
        <v>1523</v>
      </c>
      <c r="AD339" t="s">
        <v>1523</v>
      </c>
      <c r="AE339" t="s">
        <v>1523</v>
      </c>
      <c r="AF339" t="s">
        <v>1523</v>
      </c>
      <c r="AG339" s="288" t="s">
        <v>1523</v>
      </c>
      <c r="AH339" t="s">
        <v>1523</v>
      </c>
      <c r="AI339" t="s">
        <v>1523</v>
      </c>
      <c r="AJ339" t="s">
        <v>1523</v>
      </c>
      <c r="AK339" t="s">
        <v>1523</v>
      </c>
      <c r="AL339" t="s">
        <v>1523</v>
      </c>
    </row>
    <row r="340" spans="1:291">
      <c r="A340">
        <v>338</v>
      </c>
      <c r="U340" t="s">
        <v>1523</v>
      </c>
      <c r="V340" t="s">
        <v>1523</v>
      </c>
      <c r="W340" t="s">
        <v>1523</v>
      </c>
      <c r="X340" s="11" t="s">
        <v>1523</v>
      </c>
      <c r="Y340" t="s">
        <v>1523</v>
      </c>
      <c r="Z340" t="s">
        <v>1523</v>
      </c>
      <c r="AA340" t="s">
        <v>1523</v>
      </c>
      <c r="AB340" t="s">
        <v>1523</v>
      </c>
      <c r="AC340" t="s">
        <v>1523</v>
      </c>
      <c r="AD340" t="s">
        <v>1523</v>
      </c>
      <c r="AE340" t="s">
        <v>1523</v>
      </c>
      <c r="AF340" t="s">
        <v>1523</v>
      </c>
      <c r="AG340" s="288" t="s">
        <v>1523</v>
      </c>
      <c r="AH340" t="s">
        <v>1523</v>
      </c>
      <c r="AI340" t="s">
        <v>1523</v>
      </c>
      <c r="AJ340" t="s">
        <v>1523</v>
      </c>
      <c r="AK340" t="s">
        <v>1523</v>
      </c>
      <c r="AL340" t="s">
        <v>1523</v>
      </c>
    </row>
    <row r="341" spans="1:291">
      <c r="A341">
        <v>339</v>
      </c>
      <c r="U341" t="s">
        <v>1523</v>
      </c>
      <c r="V341" t="s">
        <v>1523</v>
      </c>
      <c r="W341" t="s">
        <v>1523</v>
      </c>
      <c r="X341" s="11" t="s">
        <v>1523</v>
      </c>
      <c r="Y341" t="s">
        <v>1523</v>
      </c>
      <c r="Z341" t="s">
        <v>1523</v>
      </c>
      <c r="AA341" t="s">
        <v>1523</v>
      </c>
      <c r="AB341" t="s">
        <v>1523</v>
      </c>
      <c r="AC341" t="s">
        <v>1523</v>
      </c>
      <c r="AD341" t="s">
        <v>1523</v>
      </c>
      <c r="AE341" t="s">
        <v>1523</v>
      </c>
      <c r="AF341" t="s">
        <v>1523</v>
      </c>
      <c r="AG341" s="288" t="s">
        <v>1523</v>
      </c>
      <c r="AH341" t="s">
        <v>1523</v>
      </c>
      <c r="AI341" t="s">
        <v>1523</v>
      </c>
      <c r="AJ341" t="s">
        <v>1523</v>
      </c>
      <c r="AK341" t="s">
        <v>1523</v>
      </c>
      <c r="AL341" t="s">
        <v>1523</v>
      </c>
    </row>
    <row r="342" spans="1:291">
      <c r="A342">
        <v>340</v>
      </c>
      <c r="U342" t="s">
        <v>1523</v>
      </c>
      <c r="V342" t="s">
        <v>1523</v>
      </c>
      <c r="W342" t="s">
        <v>1523</v>
      </c>
      <c r="X342" s="11" t="s">
        <v>1523</v>
      </c>
      <c r="Y342" t="s">
        <v>1523</v>
      </c>
      <c r="Z342" t="s">
        <v>1523</v>
      </c>
      <c r="AA342" t="s">
        <v>1523</v>
      </c>
      <c r="AB342" t="s">
        <v>1523</v>
      </c>
      <c r="AC342" t="s">
        <v>1523</v>
      </c>
      <c r="AD342" t="s">
        <v>1523</v>
      </c>
      <c r="AE342" t="s">
        <v>1523</v>
      </c>
      <c r="AF342" t="s">
        <v>1523</v>
      </c>
      <c r="AG342" s="288" t="s">
        <v>1523</v>
      </c>
      <c r="AH342" t="s">
        <v>1523</v>
      </c>
      <c r="AI342" t="s">
        <v>1523</v>
      </c>
      <c r="AJ342" t="s">
        <v>1523</v>
      </c>
      <c r="AK342" t="s">
        <v>1523</v>
      </c>
      <c r="AL342" t="s">
        <v>1523</v>
      </c>
    </row>
    <row r="343" spans="1:291">
      <c r="A343">
        <v>341</v>
      </c>
      <c r="U343" t="s">
        <v>1523</v>
      </c>
      <c r="V343" t="s">
        <v>1523</v>
      </c>
      <c r="W343" t="s">
        <v>1523</v>
      </c>
      <c r="X343" s="11" t="s">
        <v>1523</v>
      </c>
      <c r="Y343" t="s">
        <v>1523</v>
      </c>
      <c r="Z343" t="s">
        <v>1523</v>
      </c>
      <c r="AA343" t="s">
        <v>1523</v>
      </c>
      <c r="AB343" t="s">
        <v>1523</v>
      </c>
      <c r="AC343" t="s">
        <v>1523</v>
      </c>
      <c r="AD343" t="s">
        <v>1523</v>
      </c>
      <c r="AE343" t="s">
        <v>1523</v>
      </c>
      <c r="AF343" t="s">
        <v>1523</v>
      </c>
      <c r="AG343" s="288" t="s">
        <v>1523</v>
      </c>
      <c r="AH343" t="s">
        <v>1523</v>
      </c>
      <c r="AI343" t="s">
        <v>1523</v>
      </c>
      <c r="AJ343" t="s">
        <v>1523</v>
      </c>
      <c r="AK343" t="s">
        <v>1523</v>
      </c>
      <c r="AL343" t="s">
        <v>1523</v>
      </c>
    </row>
    <row r="344" spans="1:291">
      <c r="A344">
        <v>342</v>
      </c>
      <c r="U344" t="s">
        <v>1523</v>
      </c>
      <c r="V344" t="s">
        <v>1523</v>
      </c>
      <c r="W344" t="s">
        <v>1523</v>
      </c>
      <c r="X344" s="11" t="s">
        <v>1523</v>
      </c>
      <c r="Y344" t="s">
        <v>1523</v>
      </c>
      <c r="Z344" t="s">
        <v>1523</v>
      </c>
      <c r="AA344" t="s">
        <v>1523</v>
      </c>
      <c r="AB344" t="s">
        <v>1523</v>
      </c>
      <c r="AC344" t="s">
        <v>1523</v>
      </c>
      <c r="AD344" t="s">
        <v>1523</v>
      </c>
      <c r="AE344" t="s">
        <v>1523</v>
      </c>
      <c r="AF344" t="s">
        <v>1523</v>
      </c>
      <c r="AG344" s="288" t="s">
        <v>1523</v>
      </c>
      <c r="AH344" t="s">
        <v>1523</v>
      </c>
      <c r="AI344" t="s">
        <v>1523</v>
      </c>
      <c r="AJ344" t="s">
        <v>1523</v>
      </c>
      <c r="AK344" t="s">
        <v>1523</v>
      </c>
      <c r="AL344" t="s">
        <v>1523</v>
      </c>
    </row>
    <row r="345" spans="1:291">
      <c r="A345">
        <v>343</v>
      </c>
      <c r="B345">
        <v>6946317472</v>
      </c>
      <c r="C345">
        <v>167139231</v>
      </c>
      <c r="D345" s="180">
        <v>43378.441712962973</v>
      </c>
      <c r="E345" s="180">
        <v>43378.450624999998</v>
      </c>
      <c r="F345" t="s">
        <v>1181</v>
      </c>
      <c r="K345" t="s">
        <v>1786</v>
      </c>
      <c r="L345" t="s">
        <v>1787</v>
      </c>
      <c r="M345" t="s">
        <v>325</v>
      </c>
      <c r="N345" t="s">
        <v>209</v>
      </c>
      <c r="O345" t="s">
        <v>974</v>
      </c>
      <c r="P345" t="s">
        <v>974</v>
      </c>
      <c r="Q345" t="s">
        <v>974</v>
      </c>
      <c r="R345" t="s">
        <v>974</v>
      </c>
      <c r="U345" t="s">
        <v>1523</v>
      </c>
      <c r="V345" t="s">
        <v>1523</v>
      </c>
      <c r="W345" t="s">
        <v>1523</v>
      </c>
      <c r="X345" s="11" t="s">
        <v>1523</v>
      </c>
      <c r="Y345" t="s">
        <v>1523</v>
      </c>
      <c r="Z345" t="s">
        <v>1523</v>
      </c>
      <c r="AA345" t="s">
        <v>1523</v>
      </c>
      <c r="AB345" t="s">
        <v>1523</v>
      </c>
      <c r="AC345" t="s">
        <v>1523</v>
      </c>
      <c r="AD345" t="s">
        <v>1523</v>
      </c>
      <c r="AE345" t="s">
        <v>1523</v>
      </c>
      <c r="AF345" t="s">
        <v>1523</v>
      </c>
      <c r="AG345" s="288" t="s">
        <v>1523</v>
      </c>
      <c r="AH345" t="s">
        <v>1523</v>
      </c>
      <c r="AI345" t="s">
        <v>1523</v>
      </c>
      <c r="AJ345" t="s">
        <v>1523</v>
      </c>
      <c r="AK345" t="s">
        <v>1523</v>
      </c>
      <c r="AL345" t="s">
        <v>1523</v>
      </c>
      <c r="AV345">
        <v>4</v>
      </c>
      <c r="AW345">
        <v>4</v>
      </c>
      <c r="AX345">
        <v>4</v>
      </c>
      <c r="AY345">
        <v>4</v>
      </c>
      <c r="AZ345">
        <v>4</v>
      </c>
      <c r="EK345">
        <v>1</v>
      </c>
      <c r="HS345">
        <v>2</v>
      </c>
      <c r="HT345">
        <v>2</v>
      </c>
      <c r="HU345">
        <v>3</v>
      </c>
      <c r="HV345">
        <v>2</v>
      </c>
      <c r="HW345">
        <v>4</v>
      </c>
      <c r="HX345">
        <v>2</v>
      </c>
      <c r="HY345">
        <v>4</v>
      </c>
      <c r="HZ345">
        <v>1</v>
      </c>
      <c r="IA345">
        <v>1</v>
      </c>
      <c r="IB345">
        <v>2</v>
      </c>
      <c r="IC345">
        <v>4</v>
      </c>
      <c r="ID345">
        <v>4</v>
      </c>
      <c r="IE345">
        <v>4</v>
      </c>
      <c r="IF345">
        <v>2</v>
      </c>
      <c r="IG345">
        <v>2</v>
      </c>
      <c r="IH345">
        <v>3</v>
      </c>
      <c r="II345">
        <v>3</v>
      </c>
      <c r="IJ345">
        <v>3</v>
      </c>
      <c r="IK345">
        <v>1</v>
      </c>
      <c r="IL345">
        <v>4</v>
      </c>
      <c r="IM345">
        <v>2</v>
      </c>
      <c r="IN345">
        <v>3</v>
      </c>
      <c r="IO345">
        <v>1</v>
      </c>
      <c r="IP345">
        <v>4</v>
      </c>
      <c r="IQ345">
        <v>3</v>
      </c>
      <c r="IR345">
        <v>4</v>
      </c>
      <c r="IS345">
        <v>3</v>
      </c>
      <c r="IT345">
        <v>3</v>
      </c>
      <c r="IU345">
        <v>3</v>
      </c>
      <c r="IV345">
        <v>3</v>
      </c>
      <c r="IW345">
        <v>4</v>
      </c>
      <c r="IX345">
        <v>2</v>
      </c>
      <c r="IY345">
        <v>2</v>
      </c>
      <c r="IZ345">
        <v>4</v>
      </c>
      <c r="JA345">
        <v>3</v>
      </c>
      <c r="JB345">
        <v>3</v>
      </c>
      <c r="JC345">
        <v>3</v>
      </c>
      <c r="JD345">
        <v>2</v>
      </c>
      <c r="JE345">
        <v>2</v>
      </c>
      <c r="JF345">
        <v>1</v>
      </c>
      <c r="JG345">
        <v>4</v>
      </c>
      <c r="JH345">
        <v>3</v>
      </c>
      <c r="JI345">
        <v>3</v>
      </c>
      <c r="JJ345">
        <v>3</v>
      </c>
      <c r="JK345">
        <v>3</v>
      </c>
      <c r="JL345">
        <v>2</v>
      </c>
      <c r="JM345">
        <v>4</v>
      </c>
      <c r="JN345">
        <v>1</v>
      </c>
      <c r="JO345">
        <v>3</v>
      </c>
      <c r="JP345">
        <v>4</v>
      </c>
      <c r="JQ345">
        <v>3</v>
      </c>
      <c r="JR345">
        <v>3</v>
      </c>
      <c r="JS345">
        <v>3</v>
      </c>
      <c r="JT345">
        <v>3</v>
      </c>
      <c r="JU345">
        <v>4</v>
      </c>
      <c r="JV345">
        <v>4</v>
      </c>
      <c r="JW345">
        <v>3</v>
      </c>
      <c r="JX345">
        <v>4</v>
      </c>
      <c r="JY345">
        <v>1</v>
      </c>
      <c r="JZ345">
        <v>3</v>
      </c>
      <c r="KA345">
        <v>3</v>
      </c>
      <c r="KB345">
        <v>4</v>
      </c>
      <c r="KC345">
        <v>3</v>
      </c>
      <c r="KD345">
        <v>4</v>
      </c>
      <c r="KE345">
        <v>4</v>
      </c>
    </row>
    <row r="346" spans="1:291">
      <c r="A346">
        <v>344</v>
      </c>
      <c r="U346" t="s">
        <v>1523</v>
      </c>
      <c r="V346" t="s">
        <v>1523</v>
      </c>
      <c r="W346" t="s">
        <v>1523</v>
      </c>
      <c r="X346" s="11" t="s">
        <v>1523</v>
      </c>
      <c r="Y346" t="s">
        <v>1523</v>
      </c>
      <c r="Z346" t="s">
        <v>1523</v>
      </c>
      <c r="AA346" t="s">
        <v>1523</v>
      </c>
      <c r="AB346" t="s">
        <v>1523</v>
      </c>
      <c r="AC346" t="s">
        <v>1523</v>
      </c>
      <c r="AD346" t="s">
        <v>1523</v>
      </c>
      <c r="AE346" t="s">
        <v>1523</v>
      </c>
      <c r="AF346" t="s">
        <v>1523</v>
      </c>
      <c r="AG346" s="288" t="s">
        <v>1523</v>
      </c>
      <c r="AH346" t="s">
        <v>1523</v>
      </c>
      <c r="AI346" t="s">
        <v>1523</v>
      </c>
      <c r="AJ346" t="s">
        <v>1523</v>
      </c>
      <c r="AK346" t="s">
        <v>1523</v>
      </c>
      <c r="AL346" t="s">
        <v>1523</v>
      </c>
    </row>
    <row r="347" spans="1:291">
      <c r="A347">
        <v>345</v>
      </c>
      <c r="B347">
        <v>6946317294</v>
      </c>
      <c r="C347">
        <v>167139231</v>
      </c>
      <c r="D347" s="180">
        <v>43378.441180555557</v>
      </c>
      <c r="E347" s="180">
        <v>43378.448854166672</v>
      </c>
      <c r="F347" t="s">
        <v>1181</v>
      </c>
      <c r="K347" t="s">
        <v>571</v>
      </c>
      <c r="L347" t="s">
        <v>5208</v>
      </c>
      <c r="M347" t="s">
        <v>209</v>
      </c>
      <c r="N347" t="s">
        <v>209</v>
      </c>
      <c r="O347" t="s">
        <v>799</v>
      </c>
      <c r="P347" t="s">
        <v>799</v>
      </c>
      <c r="Q347" t="s">
        <v>799</v>
      </c>
      <c r="R347" t="s">
        <v>799</v>
      </c>
      <c r="S347" t="s">
        <v>1887</v>
      </c>
      <c r="T347" t="s">
        <v>209</v>
      </c>
      <c r="U347" t="s">
        <v>1523</v>
      </c>
      <c r="V347" t="s">
        <v>1523</v>
      </c>
      <c r="W347" t="s">
        <v>1523</v>
      </c>
      <c r="X347" s="11" t="s">
        <v>1523</v>
      </c>
      <c r="Y347" t="s">
        <v>1523</v>
      </c>
      <c r="Z347" t="s">
        <v>1523</v>
      </c>
      <c r="AA347" t="s">
        <v>1523</v>
      </c>
      <c r="AB347" t="s">
        <v>1523</v>
      </c>
      <c r="AC347" t="s">
        <v>1523</v>
      </c>
      <c r="AD347" t="s">
        <v>1523</v>
      </c>
      <c r="AE347" t="s">
        <v>1523</v>
      </c>
      <c r="AF347" t="s">
        <v>1523</v>
      </c>
      <c r="AG347" s="288" t="s">
        <v>1523</v>
      </c>
      <c r="AH347" t="s">
        <v>1523</v>
      </c>
      <c r="AI347" t="s">
        <v>1523</v>
      </c>
      <c r="AJ347" t="s">
        <v>1523</v>
      </c>
      <c r="AK347" t="s">
        <v>1523</v>
      </c>
      <c r="AL347" t="s">
        <v>1523</v>
      </c>
      <c r="AV347">
        <v>5</v>
      </c>
      <c r="AW347">
        <v>5</v>
      </c>
      <c r="AX347">
        <v>5</v>
      </c>
      <c r="AY347">
        <v>5</v>
      </c>
      <c r="AZ347">
        <v>5</v>
      </c>
      <c r="BW347">
        <v>-3</v>
      </c>
      <c r="BX347" t="s">
        <v>4936</v>
      </c>
      <c r="HS347">
        <v>1</v>
      </c>
      <c r="HT347">
        <v>1</v>
      </c>
      <c r="HU347">
        <v>2</v>
      </c>
      <c r="HV347">
        <v>1</v>
      </c>
      <c r="HW347">
        <v>4</v>
      </c>
      <c r="HX347">
        <v>1</v>
      </c>
      <c r="HY347">
        <v>1</v>
      </c>
      <c r="HZ347">
        <v>1</v>
      </c>
      <c r="IA347">
        <v>1</v>
      </c>
      <c r="IB347">
        <v>1</v>
      </c>
      <c r="IC347">
        <v>4</v>
      </c>
      <c r="ID347">
        <v>4</v>
      </c>
      <c r="IE347">
        <v>4</v>
      </c>
      <c r="IF347">
        <v>2</v>
      </c>
      <c r="IG347">
        <v>2</v>
      </c>
      <c r="IH347">
        <v>2</v>
      </c>
      <c r="II347">
        <v>1</v>
      </c>
      <c r="IJ347">
        <v>1</v>
      </c>
      <c r="IK347">
        <v>1</v>
      </c>
      <c r="IL347">
        <v>3</v>
      </c>
      <c r="IM347">
        <v>1</v>
      </c>
      <c r="IN347">
        <v>1</v>
      </c>
      <c r="IO347">
        <v>1</v>
      </c>
      <c r="IP347">
        <v>4</v>
      </c>
      <c r="IQ347">
        <v>3</v>
      </c>
      <c r="IR347">
        <v>3</v>
      </c>
      <c r="IS347">
        <v>1</v>
      </c>
      <c r="IT347">
        <v>2</v>
      </c>
      <c r="IU347">
        <v>1</v>
      </c>
      <c r="IV347">
        <v>2</v>
      </c>
      <c r="IW347">
        <v>3</v>
      </c>
      <c r="IX347">
        <v>2</v>
      </c>
      <c r="IY347">
        <v>1</v>
      </c>
      <c r="IZ347">
        <v>1</v>
      </c>
      <c r="JA347">
        <v>2</v>
      </c>
      <c r="JB347">
        <v>2</v>
      </c>
      <c r="JC347">
        <v>2</v>
      </c>
      <c r="JD347">
        <v>2</v>
      </c>
      <c r="JE347">
        <v>1</v>
      </c>
      <c r="JF347">
        <v>1</v>
      </c>
      <c r="JG347">
        <v>3</v>
      </c>
      <c r="JH347">
        <v>1</v>
      </c>
      <c r="JI347">
        <v>1</v>
      </c>
      <c r="JJ347">
        <v>4</v>
      </c>
      <c r="JK347">
        <v>1</v>
      </c>
      <c r="JL347">
        <v>1</v>
      </c>
      <c r="JM347">
        <v>1</v>
      </c>
      <c r="JN347">
        <v>1</v>
      </c>
      <c r="JO347">
        <v>1</v>
      </c>
      <c r="JP347">
        <v>1</v>
      </c>
      <c r="JQ347">
        <v>3</v>
      </c>
      <c r="JR347">
        <v>1</v>
      </c>
      <c r="JS347">
        <v>2</v>
      </c>
      <c r="JT347">
        <v>3</v>
      </c>
      <c r="JU347">
        <v>1</v>
      </c>
      <c r="JV347">
        <v>1</v>
      </c>
      <c r="JW347">
        <v>1</v>
      </c>
      <c r="JX347">
        <v>3</v>
      </c>
      <c r="JY347">
        <v>1</v>
      </c>
      <c r="JZ347">
        <v>1</v>
      </c>
      <c r="KA347">
        <v>1</v>
      </c>
      <c r="KB347">
        <v>1</v>
      </c>
      <c r="KC347">
        <v>1</v>
      </c>
      <c r="KD347">
        <v>1</v>
      </c>
      <c r="KE347">
        <v>3</v>
      </c>
    </row>
    <row r="348" spans="1:291">
      <c r="A348">
        <v>346</v>
      </c>
      <c r="B348">
        <v>6945939833</v>
      </c>
      <c r="C348">
        <v>167139231</v>
      </c>
      <c r="D348" s="180">
        <v>43377.440648148149</v>
      </c>
      <c r="E348" s="180">
        <v>43377.452835648153</v>
      </c>
      <c r="F348" t="s">
        <v>1181</v>
      </c>
      <c r="K348" t="s">
        <v>1532</v>
      </c>
      <c r="L348" t="s">
        <v>2053</v>
      </c>
      <c r="M348" t="s">
        <v>209</v>
      </c>
      <c r="N348" t="s">
        <v>381</v>
      </c>
      <c r="O348" t="s">
        <v>798</v>
      </c>
      <c r="P348" t="s">
        <v>798</v>
      </c>
      <c r="Q348" t="s">
        <v>781</v>
      </c>
      <c r="R348" t="s">
        <v>781</v>
      </c>
      <c r="S348" t="s">
        <v>451</v>
      </c>
      <c r="T348" t="s">
        <v>451</v>
      </c>
      <c r="U348" t="s">
        <v>4993</v>
      </c>
      <c r="V348" t="s">
        <v>867</v>
      </c>
      <c r="W348" t="s">
        <v>1624</v>
      </c>
      <c r="X348" s="48">
        <v>43282</v>
      </c>
      <c r="Y348">
        <v>40</v>
      </c>
      <c r="Z348" t="s">
        <v>4994</v>
      </c>
      <c r="AA348" t="s">
        <v>783</v>
      </c>
      <c r="AB348" t="s">
        <v>801</v>
      </c>
      <c r="AC348" t="s">
        <v>203</v>
      </c>
      <c r="AD348" t="s">
        <v>1523</v>
      </c>
      <c r="AE348" t="s">
        <v>1523</v>
      </c>
      <c r="AF348" t="s">
        <v>1523</v>
      </c>
      <c r="AG348" s="288" t="s">
        <v>1523</v>
      </c>
      <c r="AH348" t="s">
        <v>1523</v>
      </c>
      <c r="AI348" t="s">
        <v>1523</v>
      </c>
      <c r="AJ348" t="s">
        <v>1523</v>
      </c>
      <c r="AK348" t="s">
        <v>1523</v>
      </c>
      <c r="AL348" t="s">
        <v>1523</v>
      </c>
      <c r="AV348">
        <v>5</v>
      </c>
      <c r="AW348">
        <v>5</v>
      </c>
      <c r="AX348">
        <v>6</v>
      </c>
      <c r="AY348">
        <v>6</v>
      </c>
      <c r="AZ348">
        <v>7</v>
      </c>
      <c r="FC348">
        <v>3</v>
      </c>
      <c r="FD348" t="s">
        <v>4995</v>
      </c>
      <c r="FQ348">
        <v>-1</v>
      </c>
      <c r="FR348" t="s">
        <v>4996</v>
      </c>
      <c r="FY348">
        <v>-3</v>
      </c>
      <c r="FZ348" t="s">
        <v>4997</v>
      </c>
      <c r="GS348">
        <v>-1</v>
      </c>
      <c r="GT348" t="s">
        <v>4998</v>
      </c>
      <c r="HS348">
        <v>1</v>
      </c>
      <c r="HT348">
        <v>1</v>
      </c>
      <c r="HU348">
        <v>2</v>
      </c>
      <c r="HV348">
        <v>2</v>
      </c>
      <c r="HW348">
        <v>3</v>
      </c>
      <c r="HX348">
        <v>1</v>
      </c>
      <c r="HY348">
        <v>2</v>
      </c>
      <c r="HZ348">
        <v>2</v>
      </c>
      <c r="IA348">
        <v>2</v>
      </c>
      <c r="IB348">
        <v>2</v>
      </c>
      <c r="IC348">
        <v>4</v>
      </c>
      <c r="ID348">
        <v>4</v>
      </c>
      <c r="IE348">
        <v>2</v>
      </c>
      <c r="IF348">
        <v>3</v>
      </c>
      <c r="IG348">
        <v>2</v>
      </c>
      <c r="IH348">
        <v>2</v>
      </c>
      <c r="II348">
        <v>2</v>
      </c>
      <c r="IJ348">
        <v>3</v>
      </c>
      <c r="IK348">
        <v>2</v>
      </c>
      <c r="IL348">
        <v>3</v>
      </c>
      <c r="IM348">
        <v>1</v>
      </c>
      <c r="IN348">
        <v>1</v>
      </c>
      <c r="IO348">
        <v>1</v>
      </c>
      <c r="IP348">
        <v>3</v>
      </c>
      <c r="IQ348">
        <v>2</v>
      </c>
      <c r="IR348">
        <v>3</v>
      </c>
      <c r="IS348">
        <v>1</v>
      </c>
      <c r="IT348">
        <v>2</v>
      </c>
      <c r="IU348">
        <v>2</v>
      </c>
      <c r="IV348">
        <v>3</v>
      </c>
      <c r="IW348">
        <v>3</v>
      </c>
      <c r="IX348">
        <v>3</v>
      </c>
      <c r="IY348">
        <v>2</v>
      </c>
      <c r="IZ348">
        <v>1</v>
      </c>
      <c r="JA348">
        <v>3</v>
      </c>
      <c r="JB348">
        <v>3</v>
      </c>
      <c r="JC348">
        <v>3</v>
      </c>
      <c r="JD348">
        <v>2</v>
      </c>
      <c r="JE348">
        <v>3</v>
      </c>
      <c r="JF348">
        <v>2</v>
      </c>
      <c r="JG348">
        <v>3</v>
      </c>
      <c r="JH348">
        <v>2</v>
      </c>
      <c r="JI348">
        <v>2</v>
      </c>
      <c r="JJ348">
        <v>4</v>
      </c>
      <c r="JK348">
        <v>2</v>
      </c>
      <c r="JL348">
        <v>1</v>
      </c>
      <c r="JM348">
        <v>1</v>
      </c>
      <c r="JN348">
        <v>1</v>
      </c>
      <c r="JO348">
        <v>1</v>
      </c>
      <c r="JP348">
        <v>1</v>
      </c>
      <c r="JQ348">
        <v>2</v>
      </c>
      <c r="JR348">
        <v>2</v>
      </c>
      <c r="JS348">
        <v>3</v>
      </c>
      <c r="JT348">
        <v>3</v>
      </c>
      <c r="JU348">
        <v>2</v>
      </c>
      <c r="JV348">
        <v>1</v>
      </c>
      <c r="JW348">
        <v>2</v>
      </c>
      <c r="JX348">
        <v>2</v>
      </c>
      <c r="JY348">
        <v>1</v>
      </c>
      <c r="JZ348">
        <v>1</v>
      </c>
      <c r="KA348">
        <v>2</v>
      </c>
      <c r="KB348">
        <v>1</v>
      </c>
      <c r="KC348">
        <v>2</v>
      </c>
      <c r="KD348">
        <v>1</v>
      </c>
      <c r="KE348">
        <v>3</v>
      </c>
    </row>
    <row r="349" spans="1:291">
      <c r="A349">
        <v>347</v>
      </c>
      <c r="U349" t="s">
        <v>1523</v>
      </c>
      <c r="V349" t="s">
        <v>1523</v>
      </c>
      <c r="W349" t="s">
        <v>1523</v>
      </c>
      <c r="X349" s="11" t="s">
        <v>1523</v>
      </c>
      <c r="Y349" t="s">
        <v>1523</v>
      </c>
      <c r="Z349" t="s">
        <v>1523</v>
      </c>
      <c r="AA349" t="s">
        <v>1523</v>
      </c>
      <c r="AB349" t="s">
        <v>1523</v>
      </c>
      <c r="AC349" t="s">
        <v>1523</v>
      </c>
      <c r="AD349" t="s">
        <v>1523</v>
      </c>
      <c r="AE349" t="s">
        <v>1523</v>
      </c>
      <c r="AF349" t="s">
        <v>1523</v>
      </c>
      <c r="AG349" s="288" t="s">
        <v>1523</v>
      </c>
      <c r="AH349" t="s">
        <v>1523</v>
      </c>
      <c r="AI349" t="s">
        <v>1523</v>
      </c>
      <c r="AJ349" t="s">
        <v>1523</v>
      </c>
      <c r="AK349" t="s">
        <v>1523</v>
      </c>
      <c r="AL349" t="s">
        <v>1523</v>
      </c>
    </row>
    <row r="350" spans="1:291">
      <c r="A350">
        <v>348</v>
      </c>
      <c r="U350" t="s">
        <v>1523</v>
      </c>
      <c r="V350" t="s">
        <v>1523</v>
      </c>
      <c r="W350" t="s">
        <v>1523</v>
      </c>
      <c r="X350" s="11" t="s">
        <v>1523</v>
      </c>
      <c r="Y350" t="s">
        <v>1523</v>
      </c>
      <c r="Z350" t="s">
        <v>1523</v>
      </c>
      <c r="AA350" t="s">
        <v>1523</v>
      </c>
      <c r="AB350" t="s">
        <v>1523</v>
      </c>
      <c r="AC350" t="s">
        <v>1523</v>
      </c>
      <c r="AD350" t="s">
        <v>1523</v>
      </c>
      <c r="AE350" t="s">
        <v>1523</v>
      </c>
      <c r="AF350" t="s">
        <v>1523</v>
      </c>
      <c r="AG350" s="288" t="s">
        <v>1523</v>
      </c>
      <c r="AH350" t="s">
        <v>1523</v>
      </c>
      <c r="AI350" t="s">
        <v>1523</v>
      </c>
      <c r="AJ350" t="s">
        <v>1523</v>
      </c>
      <c r="AK350" t="s">
        <v>1523</v>
      </c>
      <c r="AL350" t="s">
        <v>1523</v>
      </c>
    </row>
    <row r="351" spans="1:291">
      <c r="A351">
        <v>349</v>
      </c>
      <c r="U351" t="s">
        <v>1523</v>
      </c>
      <c r="V351" t="s">
        <v>1523</v>
      </c>
      <c r="W351" t="s">
        <v>1523</v>
      </c>
      <c r="X351" s="11" t="s">
        <v>1523</v>
      </c>
      <c r="Y351" t="s">
        <v>1523</v>
      </c>
      <c r="Z351" t="s">
        <v>1523</v>
      </c>
      <c r="AA351" t="s">
        <v>1523</v>
      </c>
      <c r="AB351" t="s">
        <v>1523</v>
      </c>
      <c r="AC351" t="s">
        <v>1523</v>
      </c>
      <c r="AD351" t="s">
        <v>1523</v>
      </c>
      <c r="AE351" t="s">
        <v>1523</v>
      </c>
      <c r="AF351" t="s">
        <v>1523</v>
      </c>
      <c r="AG351" s="288" t="s">
        <v>1523</v>
      </c>
      <c r="AH351" t="s">
        <v>1523</v>
      </c>
      <c r="AI351" t="s">
        <v>1523</v>
      </c>
      <c r="AJ351" t="s">
        <v>1523</v>
      </c>
      <c r="AK351" t="s">
        <v>1523</v>
      </c>
      <c r="AL351" t="s">
        <v>1523</v>
      </c>
    </row>
    <row r="352" spans="1:291">
      <c r="A352">
        <v>350</v>
      </c>
      <c r="D352" s="180"/>
      <c r="E352" s="180"/>
      <c r="U352" t="s">
        <v>1523</v>
      </c>
      <c r="V352" t="s">
        <v>1523</v>
      </c>
      <c r="W352" t="s">
        <v>1523</v>
      </c>
      <c r="X352" s="11" t="s">
        <v>1523</v>
      </c>
      <c r="Y352" t="s">
        <v>1523</v>
      </c>
      <c r="Z352" t="s">
        <v>1523</v>
      </c>
      <c r="AA352" t="s">
        <v>1523</v>
      </c>
      <c r="AB352" t="s">
        <v>1523</v>
      </c>
      <c r="AC352" t="s">
        <v>1523</v>
      </c>
      <c r="AD352" t="s">
        <v>1523</v>
      </c>
      <c r="AE352" t="s">
        <v>1523</v>
      </c>
      <c r="AF352" t="s">
        <v>1523</v>
      </c>
      <c r="AG352" s="288" t="s">
        <v>1523</v>
      </c>
      <c r="AH352" t="s">
        <v>1523</v>
      </c>
      <c r="AI352" t="s">
        <v>1523</v>
      </c>
      <c r="AJ352" t="s">
        <v>1523</v>
      </c>
      <c r="AK352" t="s">
        <v>1523</v>
      </c>
      <c r="AL352" t="s">
        <v>1523</v>
      </c>
    </row>
    <row r="353" spans="1:291">
      <c r="A353">
        <v>351</v>
      </c>
      <c r="B353">
        <v>6943808854</v>
      </c>
      <c r="C353">
        <v>174991108</v>
      </c>
      <c r="D353" s="180">
        <v>43370.867280092592</v>
      </c>
      <c r="E353" s="180">
        <v>43370.881724537037</v>
      </c>
      <c r="F353" t="s">
        <v>4910</v>
      </c>
      <c r="G353" t="s">
        <v>4135</v>
      </c>
      <c r="H353" t="s">
        <v>484</v>
      </c>
      <c r="I353" t="s">
        <v>1272</v>
      </c>
      <c r="K353" t="s">
        <v>5206</v>
      </c>
      <c r="L353" t="s">
        <v>5207</v>
      </c>
      <c r="M353" t="s">
        <v>4911</v>
      </c>
      <c r="N353" t="s">
        <v>413</v>
      </c>
      <c r="O353" t="s">
        <v>788</v>
      </c>
      <c r="P353" t="s">
        <v>1006</v>
      </c>
      <c r="Q353" t="s">
        <v>788</v>
      </c>
      <c r="R353" t="s">
        <v>4912</v>
      </c>
      <c r="T353" t="s">
        <v>203</v>
      </c>
      <c r="U353" t="s">
        <v>1523</v>
      </c>
      <c r="V353" t="s">
        <v>1523</v>
      </c>
      <c r="W353" t="s">
        <v>1523</v>
      </c>
      <c r="X353" s="11" t="s">
        <v>1523</v>
      </c>
      <c r="Y353" t="s">
        <v>1523</v>
      </c>
      <c r="Z353" t="s">
        <v>1523</v>
      </c>
      <c r="AA353" t="s">
        <v>1523</v>
      </c>
      <c r="AB353" t="s">
        <v>1523</v>
      </c>
      <c r="AC353" t="s">
        <v>1523</v>
      </c>
      <c r="AD353" t="s">
        <v>1523</v>
      </c>
      <c r="AE353" t="s">
        <v>1523</v>
      </c>
      <c r="AF353" t="s">
        <v>1523</v>
      </c>
      <c r="AG353" s="288" t="s">
        <v>1523</v>
      </c>
      <c r="AH353" t="s">
        <v>1523</v>
      </c>
      <c r="AI353" t="s">
        <v>1523</v>
      </c>
      <c r="AJ353" t="s">
        <v>1523</v>
      </c>
      <c r="AK353" t="s">
        <v>1523</v>
      </c>
      <c r="AL353" t="s">
        <v>1523</v>
      </c>
      <c r="AV353">
        <v>5</v>
      </c>
      <c r="AW353">
        <v>5</v>
      </c>
      <c r="AX353">
        <v>5</v>
      </c>
      <c r="AY353">
        <v>6</v>
      </c>
      <c r="AZ353">
        <v>6</v>
      </c>
      <c r="CK353">
        <v>-4</v>
      </c>
      <c r="CL353" t="s">
        <v>4913</v>
      </c>
      <c r="CY353">
        <v>-4</v>
      </c>
      <c r="EM353">
        <v>-2</v>
      </c>
      <c r="HI353">
        <v>-4</v>
      </c>
      <c r="HJ353" t="s">
        <v>4914</v>
      </c>
      <c r="HS353">
        <v>2</v>
      </c>
      <c r="HT353">
        <v>2</v>
      </c>
      <c r="HU353">
        <v>3</v>
      </c>
      <c r="HV353">
        <v>2</v>
      </c>
      <c r="HW353">
        <v>3</v>
      </c>
      <c r="HX353">
        <v>2</v>
      </c>
      <c r="HY353">
        <v>1</v>
      </c>
      <c r="HZ353">
        <v>2</v>
      </c>
      <c r="IA353">
        <v>1</v>
      </c>
      <c r="IB353">
        <v>2</v>
      </c>
      <c r="IC353">
        <v>3</v>
      </c>
      <c r="ID353">
        <v>3</v>
      </c>
      <c r="IE353">
        <v>4</v>
      </c>
      <c r="IF353">
        <v>1</v>
      </c>
      <c r="IG353">
        <v>1</v>
      </c>
      <c r="IH353">
        <v>4</v>
      </c>
      <c r="II353">
        <v>4</v>
      </c>
      <c r="IJ353">
        <v>3</v>
      </c>
      <c r="IK353">
        <v>2</v>
      </c>
      <c r="IL353">
        <v>3</v>
      </c>
      <c r="IM353">
        <v>2</v>
      </c>
      <c r="IN353">
        <v>2</v>
      </c>
      <c r="IO353">
        <v>1</v>
      </c>
      <c r="IP353">
        <v>3</v>
      </c>
      <c r="IQ353">
        <v>2</v>
      </c>
      <c r="IR353">
        <v>2</v>
      </c>
      <c r="IS353">
        <v>2</v>
      </c>
      <c r="IT353">
        <v>1</v>
      </c>
      <c r="IU353">
        <v>3</v>
      </c>
      <c r="IV353">
        <v>2</v>
      </c>
      <c r="IW353">
        <v>2</v>
      </c>
      <c r="IX353">
        <v>2</v>
      </c>
      <c r="IY353">
        <v>2</v>
      </c>
      <c r="IZ353">
        <v>3</v>
      </c>
      <c r="JA353">
        <v>2</v>
      </c>
      <c r="JB353">
        <v>1</v>
      </c>
      <c r="JC353">
        <v>2</v>
      </c>
      <c r="JD353">
        <v>1</v>
      </c>
      <c r="JE353">
        <v>2</v>
      </c>
      <c r="JF353">
        <v>1</v>
      </c>
      <c r="JG353">
        <v>2</v>
      </c>
      <c r="JH353">
        <v>2</v>
      </c>
      <c r="JI353">
        <v>3</v>
      </c>
      <c r="JJ353">
        <v>2</v>
      </c>
      <c r="JK353">
        <v>3</v>
      </c>
      <c r="JL353">
        <v>4</v>
      </c>
      <c r="JM353">
        <v>4</v>
      </c>
      <c r="JN353">
        <v>4</v>
      </c>
      <c r="JO353">
        <v>2</v>
      </c>
      <c r="JP353">
        <v>3</v>
      </c>
      <c r="JQ353">
        <v>3</v>
      </c>
      <c r="JR353">
        <v>2</v>
      </c>
      <c r="JS353">
        <v>1</v>
      </c>
      <c r="JT353">
        <v>2</v>
      </c>
      <c r="JU353">
        <v>2</v>
      </c>
      <c r="JV353">
        <v>2</v>
      </c>
      <c r="JW353">
        <v>3</v>
      </c>
      <c r="JX353">
        <v>2</v>
      </c>
      <c r="JY353">
        <v>2</v>
      </c>
      <c r="JZ353">
        <v>1</v>
      </c>
      <c r="KA353">
        <v>2</v>
      </c>
      <c r="KB353">
        <v>1</v>
      </c>
      <c r="KC353">
        <v>3</v>
      </c>
      <c r="KD353">
        <v>1</v>
      </c>
      <c r="KE353">
        <v>2</v>
      </c>
    </row>
  </sheetData>
  <autoFilter ref="A1:KE353" xr:uid="{386F1C3D-164B-724F-9ED2-2C6CC1EDFBB9}"/>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tabColor theme="7" tint="-0.249977111117893"/>
  </sheetPr>
  <dimension ref="A1:O353"/>
  <sheetViews>
    <sheetView topLeftCell="A48" workbookViewId="0">
      <selection activeCell="H12" sqref="H12"/>
    </sheetView>
  </sheetViews>
  <sheetFormatPr baseColWidth="10" defaultRowHeight="16"/>
  <cols>
    <col min="4" max="4" width="7.796875" style="273" customWidth="1"/>
    <col min="5" max="5" width="7" style="273" customWidth="1"/>
    <col min="6" max="7" width="7.3984375" style="273" customWidth="1"/>
    <col min="8" max="8" width="6.59765625" style="273" customWidth="1"/>
    <col min="9" max="10" width="6.19921875" style="273" customWidth="1"/>
    <col min="11" max="11" width="6.59765625" style="273" customWidth="1"/>
    <col min="12" max="12" width="6.19921875" style="273" customWidth="1"/>
    <col min="13" max="13" width="7.796875" style="273" customWidth="1"/>
    <col min="14" max="14" width="7.59765625" style="273" customWidth="1"/>
    <col min="15" max="15" width="6.19921875" style="273" customWidth="1"/>
  </cols>
  <sheetData>
    <row r="1" spans="1:15">
      <c r="B1" s="168" t="s">
        <v>251</v>
      </c>
      <c r="C1" s="169"/>
      <c r="D1" s="271" t="s">
        <v>850</v>
      </c>
      <c r="E1" s="271" t="s">
        <v>851</v>
      </c>
      <c r="F1" s="271" t="s">
        <v>852</v>
      </c>
      <c r="G1" s="271" t="s">
        <v>853</v>
      </c>
      <c r="H1" s="271" t="s">
        <v>854</v>
      </c>
      <c r="I1" s="271" t="s">
        <v>855</v>
      </c>
      <c r="J1" s="271" t="s">
        <v>856</v>
      </c>
      <c r="K1" s="272" t="s">
        <v>857</v>
      </c>
      <c r="M1" s="298" t="s">
        <v>252</v>
      </c>
      <c r="N1" s="299"/>
      <c r="O1" s="300"/>
    </row>
    <row r="2" spans="1:15" ht="17" thickBot="1">
      <c r="B2" s="170" t="s">
        <v>321</v>
      </c>
      <c r="C2" s="165"/>
      <c r="D2" s="4">
        <v>-4</v>
      </c>
      <c r="E2" s="4">
        <v>-3</v>
      </c>
      <c r="F2" s="4">
        <v>-2</v>
      </c>
      <c r="G2" s="4">
        <v>-1</v>
      </c>
      <c r="H2" s="4">
        <v>1</v>
      </c>
      <c r="I2" s="4">
        <v>2</v>
      </c>
      <c r="J2" s="4">
        <v>3</v>
      </c>
      <c r="K2" s="5">
        <v>4</v>
      </c>
      <c r="M2" s="135" t="s">
        <v>851</v>
      </c>
      <c r="N2" s="137" t="s">
        <v>856</v>
      </c>
      <c r="O2" s="139" t="s">
        <v>253</v>
      </c>
    </row>
    <row r="3" spans="1:15">
      <c r="A3" s="44">
        <v>1</v>
      </c>
      <c r="B3" t="str">
        <f>RAWDC4!K3</f>
        <v>Leah</v>
      </c>
      <c r="C3" t="str">
        <f>RAWDC4!L3</f>
        <v>Bitchell</v>
      </c>
      <c r="D3" s="273">
        <f>SUMIF(RAWDC4!BA3:HR3, $D$2)</f>
        <v>0</v>
      </c>
      <c r="E3" s="273">
        <f>SUMIF(RAWDC4!BA3:HR3, $E$2)</f>
        <v>-3</v>
      </c>
      <c r="F3" s="273">
        <f>SUMIF(RAWDC4!BA3:HR3, $F$2)</f>
        <v>0</v>
      </c>
      <c r="G3" s="273">
        <f>SUMIF(RAWDC4!BA3:HR3, $G$2)</f>
        <v>0</v>
      </c>
      <c r="H3" s="273">
        <f>SUMIF(RAWDC4!BA3:HR3, $H$2)</f>
        <v>1</v>
      </c>
      <c r="I3" s="273">
        <f>SUMIF(RAWDC4!BA3:HR3, $I$2)</f>
        <v>2</v>
      </c>
      <c r="J3" s="273">
        <f>SUMIF(RAWDC4!B3:HR3, $J$2)</f>
        <v>9</v>
      </c>
      <c r="K3" s="273">
        <f>SUMIF(RAWDC4!BA3:HR3, $K$2)</f>
        <v>8</v>
      </c>
      <c r="M3" s="273">
        <f>SUM(D3:G3)</f>
        <v>-3</v>
      </c>
      <c r="N3" s="273">
        <f>SUM(H3:K3)</f>
        <v>20</v>
      </c>
      <c r="O3" s="273">
        <f>M3*-1+N3</f>
        <v>23</v>
      </c>
    </row>
    <row r="4" spans="1:15">
      <c r="A4" s="44">
        <v>2</v>
      </c>
      <c r="B4" t="str">
        <f>RAWDC4!K4</f>
        <v>Jonathan</v>
      </c>
      <c r="C4" t="str">
        <f>RAWDC4!L4</f>
        <v>Rendell</v>
      </c>
      <c r="D4" s="273">
        <f>SUMIF(RAWDC4!BA4:HR4, $D$2)</f>
        <v>0</v>
      </c>
      <c r="E4" s="273">
        <f>SUMIF(RAWDC4!BA4:HR4, $E$2)</f>
        <v>-3</v>
      </c>
      <c r="F4" s="273">
        <f>SUMIF(RAWDC4!BA4:HR4, $F$2)</f>
        <v>-4</v>
      </c>
      <c r="G4" s="273">
        <f>SUMIF(RAWDC4!BA4:HR4, $G$2)</f>
        <v>-2</v>
      </c>
      <c r="H4" s="273">
        <f>SUMIF(RAWDC4!BA4:HR4, $H$2)</f>
        <v>0</v>
      </c>
      <c r="I4" s="273">
        <f>SUMIF(RAWDC4!BA4:HR4, $I$2)</f>
        <v>0</v>
      </c>
      <c r="J4" s="273">
        <f>SUMIF(RAWDC4!B4:HR4, $J$2)</f>
        <v>0</v>
      </c>
      <c r="K4" s="273">
        <f>SUMIF(RAWDC4!BA4:HR4, $K$2)</f>
        <v>0</v>
      </c>
      <c r="M4" s="273">
        <f t="shared" ref="M4:M14" si="0">SUM(D4:G4)</f>
        <v>-9</v>
      </c>
      <c r="N4" s="273">
        <f t="shared" ref="N4:N14" si="1">SUM(H4:K4)</f>
        <v>0</v>
      </c>
      <c r="O4" s="273">
        <f t="shared" ref="O4:O14" si="2">M4*-1+N4</f>
        <v>9</v>
      </c>
    </row>
    <row r="5" spans="1:15">
      <c r="A5" s="44">
        <v>3</v>
      </c>
      <c r="B5" t="str">
        <f>RAWDC4!K5</f>
        <v>Niall</v>
      </c>
      <c r="C5" t="str">
        <f>RAWDC4!L5</f>
        <v>Holt</v>
      </c>
      <c r="D5" s="273">
        <f>SUMIF(RAWDC4!BA5:HR5, $D$2)</f>
        <v>0</v>
      </c>
      <c r="E5" s="273">
        <f>SUMIF(RAWDC4!BA5:HR5, $E$2)</f>
        <v>0</v>
      </c>
      <c r="F5" s="273">
        <f>SUMIF(RAWDC4!BA5:HR5, $F$2)</f>
        <v>0</v>
      </c>
      <c r="G5" s="273">
        <f>SUMIF(RAWDC4!BA5:HR5, $G$2)</f>
        <v>0</v>
      </c>
      <c r="H5" s="273">
        <f>SUMIF(RAWDC4!BA5:HR5, $H$2)</f>
        <v>1</v>
      </c>
      <c r="I5" s="273">
        <f>SUMIF(RAWDC4!BA5:HR5, $I$2)</f>
        <v>4</v>
      </c>
      <c r="J5" s="273">
        <f>SUMIF(RAWDC4!B5:HR5, $J$2)</f>
        <v>9</v>
      </c>
      <c r="K5" s="273">
        <f>SUMIF(RAWDC4!BA5:HR5, $K$2)</f>
        <v>8</v>
      </c>
      <c r="M5" s="273">
        <f t="shared" si="0"/>
        <v>0</v>
      </c>
      <c r="N5" s="273">
        <f t="shared" si="1"/>
        <v>22</v>
      </c>
      <c r="O5" s="273">
        <f t="shared" si="2"/>
        <v>22</v>
      </c>
    </row>
    <row r="6" spans="1:15">
      <c r="A6" s="44">
        <v>4</v>
      </c>
      <c r="B6" t="str">
        <f>RAWDC4!K6</f>
        <v>Elliot</v>
      </c>
      <c r="C6" t="str">
        <f>RAWDC4!L6</f>
        <v>Scott</v>
      </c>
      <c r="D6" s="273">
        <f>SUMIF(RAWDC4!BA6:HR6, $D$2)</f>
        <v>0</v>
      </c>
      <c r="E6" s="273">
        <f>SUMIF(RAWDC4!BA6:HR6, $E$2)</f>
        <v>0</v>
      </c>
      <c r="F6" s="273">
        <f>SUMIF(RAWDC4!BA6:HR6, $F$2)</f>
        <v>0</v>
      </c>
      <c r="G6" s="273">
        <f>SUMIF(RAWDC4!BA6:HR6, $G$2)</f>
        <v>-1</v>
      </c>
      <c r="H6" s="273">
        <f>SUMIF(RAWDC4!BA6:HR6, $H$2)</f>
        <v>0</v>
      </c>
      <c r="I6" s="273">
        <f>SUMIF(RAWDC4!BA6:HR6, $I$2)</f>
        <v>0</v>
      </c>
      <c r="J6" s="273">
        <f>SUMIF(RAWDC4!B6:HR6, $J$2)</f>
        <v>0</v>
      </c>
      <c r="K6" s="273">
        <f>SUMIF(RAWDC4!BA6:HR6, $K$2)</f>
        <v>0</v>
      </c>
      <c r="M6" s="273">
        <f t="shared" si="0"/>
        <v>-1</v>
      </c>
      <c r="N6" s="273">
        <f t="shared" si="1"/>
        <v>0</v>
      </c>
      <c r="O6" s="273">
        <f t="shared" si="2"/>
        <v>1</v>
      </c>
    </row>
    <row r="7" spans="1:15">
      <c r="A7" s="44">
        <v>5</v>
      </c>
      <c r="B7" t="str">
        <f>RAWDC4!K7</f>
        <v>Emily</v>
      </c>
      <c r="C7" t="str">
        <f>RAWDC4!L7</f>
        <v>Brown</v>
      </c>
      <c r="D7" s="273">
        <f>SUMIF(RAWDC4!BA7:HR7, $D$2)</f>
        <v>-4</v>
      </c>
      <c r="E7" s="273">
        <f>SUMIF(RAWDC4!BA7:HR7, $E$2)</f>
        <v>-18</v>
      </c>
      <c r="F7" s="273">
        <f>SUMIF(RAWDC4!BA7:HR7, $F$2)</f>
        <v>-2</v>
      </c>
      <c r="G7" s="273">
        <f>SUMIF(RAWDC4!BA7:HR7, $G$2)</f>
        <v>-1</v>
      </c>
      <c r="H7" s="273">
        <f>SUMIF(RAWDC4!BA7:HR7, $H$2)</f>
        <v>0</v>
      </c>
      <c r="I7" s="273">
        <f>SUMIF(RAWDC4!BA7:HR7, $I$2)</f>
        <v>2</v>
      </c>
      <c r="J7" s="273">
        <f>SUMIF(RAWDC4!B7:HR7, $J$2)</f>
        <v>3</v>
      </c>
      <c r="K7" s="273">
        <f>SUMIF(RAWDC4!BA7:HR7, $K$2)</f>
        <v>0</v>
      </c>
      <c r="M7" s="273">
        <f t="shared" si="0"/>
        <v>-25</v>
      </c>
      <c r="N7" s="273">
        <f t="shared" si="1"/>
        <v>5</v>
      </c>
      <c r="O7" s="273">
        <f t="shared" si="2"/>
        <v>30</v>
      </c>
    </row>
    <row r="8" spans="1:15">
      <c r="A8" s="44">
        <v>6</v>
      </c>
      <c r="B8" t="str">
        <f>RAWDC4!K8</f>
        <v>Sean</v>
      </c>
      <c r="C8" t="str">
        <f>RAWDC4!L8</f>
        <v>Penalver</v>
      </c>
      <c r="D8" s="273">
        <f>SUMIF(RAWDC4!BA8:HR8, $D$2)</f>
        <v>-8</v>
      </c>
      <c r="E8" s="273">
        <f>SUMIF(RAWDC4!BA8:HR8, $E$2)</f>
        <v>0</v>
      </c>
      <c r="F8" s="273">
        <f>SUMIF(RAWDC4!BA8:HR8, $F$2)</f>
        <v>-6</v>
      </c>
      <c r="G8" s="273">
        <f>SUMIF(RAWDC4!BA8:HR8, $G$2)</f>
        <v>-2</v>
      </c>
      <c r="H8" s="273">
        <f>SUMIF(RAWDC4!BA8:HR8, $H$2)</f>
        <v>1</v>
      </c>
      <c r="I8" s="273">
        <f>SUMIF(RAWDC4!BA8:HR8, $I$2)</f>
        <v>0</v>
      </c>
      <c r="J8" s="273">
        <f>SUMIF(RAWDC4!B8:HR8, $J$2)</f>
        <v>3</v>
      </c>
      <c r="K8" s="273">
        <f>SUMIF(RAWDC4!BA8:HR8, $K$2)</f>
        <v>0</v>
      </c>
      <c r="M8" s="273">
        <f t="shared" si="0"/>
        <v>-16</v>
      </c>
      <c r="N8" s="273">
        <f t="shared" si="1"/>
        <v>4</v>
      </c>
      <c r="O8" s="273">
        <f t="shared" si="2"/>
        <v>20</v>
      </c>
    </row>
    <row r="9" spans="1:15">
      <c r="A9" s="44">
        <v>7</v>
      </c>
      <c r="B9" t="str">
        <f>RAWDC4!K9</f>
        <v>Dan</v>
      </c>
      <c r="C9" t="str">
        <f>RAWDC4!L9</f>
        <v xml:space="preserve">Trueman </v>
      </c>
      <c r="D9" s="273">
        <f>SUMIF(RAWDC4!BA9:HR9, $D$2)</f>
        <v>-16</v>
      </c>
      <c r="E9" s="273">
        <f>SUMIF(RAWDC4!BA9:HR9, $E$2)</f>
        <v>-6</v>
      </c>
      <c r="F9" s="273">
        <f>SUMIF(RAWDC4!BA9:HR9, $F$2)</f>
        <v>-2</v>
      </c>
      <c r="G9" s="273">
        <f>SUMIF(RAWDC4!BA9:HR9, $G$2)</f>
        <v>0</v>
      </c>
      <c r="H9" s="273">
        <f>SUMIF(RAWDC4!BA9:HR9, $H$2)</f>
        <v>1</v>
      </c>
      <c r="I9" s="273">
        <f>SUMIF(RAWDC4!BA9:HR9, $I$2)</f>
        <v>0</v>
      </c>
      <c r="J9" s="273">
        <f>SUMIF(RAWDC4!B9:HR9, $J$2)</f>
        <v>6</v>
      </c>
      <c r="K9" s="273">
        <f>SUMIF(RAWDC4!BA9:HR9, $K$2)</f>
        <v>0</v>
      </c>
      <c r="M9" s="273">
        <f t="shared" si="0"/>
        <v>-24</v>
      </c>
      <c r="N9" s="273">
        <f t="shared" si="1"/>
        <v>7</v>
      </c>
      <c r="O9" s="273">
        <f t="shared" si="2"/>
        <v>31</v>
      </c>
    </row>
    <row r="10" spans="1:15">
      <c r="A10" s="44">
        <v>8</v>
      </c>
      <c r="B10" t="str">
        <f>RAWDC4!K10</f>
        <v>Jason</v>
      </c>
      <c r="C10" t="str">
        <f>RAWDC4!L10</f>
        <v>Amartey</v>
      </c>
      <c r="D10" s="273">
        <f>SUMIF(RAWDC4!BA10:HR10, $D$2)</f>
        <v>0</v>
      </c>
      <c r="E10" s="273">
        <f>SUMIF(RAWDC4!BA10:HR10, $E$2)</f>
        <v>0</v>
      </c>
      <c r="F10" s="273">
        <f>SUMIF(RAWDC4!BA10:HR10, $F$2)</f>
        <v>0</v>
      </c>
      <c r="G10" s="273">
        <f>SUMIF(RAWDC4!BA10:HR10, $G$2)</f>
        <v>0</v>
      </c>
      <c r="H10" s="273">
        <f>SUMIF(RAWDC4!BA10:HR10, $H$2)</f>
        <v>0</v>
      </c>
      <c r="I10" s="273">
        <f>SUMIF(RAWDC4!BA10:HR10, $I$2)</f>
        <v>0</v>
      </c>
      <c r="J10" s="273">
        <f>SUMIF(RAWDC4!B10:HR10, $J$2)</f>
        <v>0</v>
      </c>
      <c r="K10" s="273">
        <f>SUMIF(RAWDC4!BA10:HR10, $K$2)</f>
        <v>0</v>
      </c>
      <c r="M10" s="273">
        <f t="shared" si="0"/>
        <v>0</v>
      </c>
      <c r="N10" s="273">
        <f t="shared" si="1"/>
        <v>0</v>
      </c>
      <c r="O10" s="273">
        <f t="shared" si="2"/>
        <v>0</v>
      </c>
    </row>
    <row r="11" spans="1:15">
      <c r="A11" s="44">
        <v>9</v>
      </c>
      <c r="B11" t="str">
        <f>RAWDC4!K11</f>
        <v>Ross</v>
      </c>
      <c r="C11" t="str">
        <f>RAWDC4!L11</f>
        <v>Allen</v>
      </c>
      <c r="D11" s="273">
        <f>SUMIF(RAWDC4!BA11:HR11, $D$2)</f>
        <v>0</v>
      </c>
      <c r="E11" s="273">
        <f>SUMIF(RAWDC4!BA11:HR11, $E$2)</f>
        <v>-3</v>
      </c>
      <c r="F11" s="273">
        <f>SUMIF(RAWDC4!BA11:HR11, $F$2)</f>
        <v>0</v>
      </c>
      <c r="G11" s="273">
        <f>SUMIF(RAWDC4!BA11:HR11, $G$2)</f>
        <v>-4</v>
      </c>
      <c r="H11" s="273">
        <f>SUMIF(RAWDC4!BA11:HR11, $H$2)</f>
        <v>1</v>
      </c>
      <c r="I11" s="273">
        <f>SUMIF(RAWDC4!BA11:HR11, $I$2)</f>
        <v>0</v>
      </c>
      <c r="J11" s="273">
        <f>SUMIF(RAWDC4!B11:HR11, $J$2)</f>
        <v>0</v>
      </c>
      <c r="K11" s="273">
        <f>SUMIF(RAWDC4!BA11:HR11, $K$2)</f>
        <v>0</v>
      </c>
      <c r="M11" s="273">
        <f t="shared" si="0"/>
        <v>-7</v>
      </c>
      <c r="N11" s="273">
        <f t="shared" si="1"/>
        <v>1</v>
      </c>
      <c r="O11" s="273">
        <f t="shared" si="2"/>
        <v>8</v>
      </c>
    </row>
    <row r="12" spans="1:15">
      <c r="A12" s="44">
        <v>10</v>
      </c>
      <c r="B12" t="str">
        <f>RAWDC4!K12</f>
        <v>Simon</v>
      </c>
      <c r="C12" t="str">
        <f>RAWDC4!L12</f>
        <v xml:space="preserve">Grisman </v>
      </c>
      <c r="D12" s="273">
        <f>SUMIF(RAWDC4!BA12:HR12, $D$2)</f>
        <v>0</v>
      </c>
      <c r="E12" s="273">
        <f>SUMIF(RAWDC4!BA12:HR12, $E$2)</f>
        <v>-27</v>
      </c>
      <c r="F12" s="273">
        <f>SUMIF(RAWDC4!BA12:HR12, $F$2)</f>
        <v>0</v>
      </c>
      <c r="G12" s="273">
        <f>SUMIF(RAWDC4!BA12:HR12, $G$2)</f>
        <v>-1</v>
      </c>
      <c r="H12" s="273">
        <f>SUMIF(RAWDC4!BA12:HR12, $H$2)</f>
        <v>1</v>
      </c>
      <c r="I12" s="273">
        <f>SUMIF(RAWDC4!BA12:HR12, $I$2)</f>
        <v>0</v>
      </c>
      <c r="J12" s="273">
        <f>SUMIF(RAWDC4!B12:HR12, $J$2)</f>
        <v>0</v>
      </c>
      <c r="K12" s="273">
        <f>SUMIF(RAWDC4!BA12:HR12, $K$2)</f>
        <v>0</v>
      </c>
      <c r="M12" s="273">
        <f t="shared" si="0"/>
        <v>-28</v>
      </c>
      <c r="N12" s="273">
        <f t="shared" si="1"/>
        <v>1</v>
      </c>
      <c r="O12" s="273">
        <f t="shared" si="2"/>
        <v>29</v>
      </c>
    </row>
    <row r="13" spans="1:15">
      <c r="A13" s="44">
        <v>11</v>
      </c>
      <c r="B13" t="str">
        <f>RAWDC4!K13</f>
        <v xml:space="preserve">Charlie </v>
      </c>
      <c r="C13" t="str">
        <f>RAWDC4!L13</f>
        <v>Joslin-Allen</v>
      </c>
      <c r="D13" s="273">
        <f>SUMIF(RAWDC4!BA13:HR13, $D$2)</f>
        <v>0</v>
      </c>
      <c r="E13" s="273">
        <f>SUMIF(RAWDC4!BA13:HR13, $E$2)</f>
        <v>0</v>
      </c>
      <c r="F13" s="273">
        <f>SUMIF(RAWDC4!BA13:HR13, $F$2)</f>
        <v>-2</v>
      </c>
      <c r="G13" s="273">
        <f>SUMIF(RAWDC4!BA13:HR13, $G$2)</f>
        <v>0</v>
      </c>
      <c r="H13" s="273">
        <f>SUMIF(RAWDC4!BA13:HR13, $H$2)</f>
        <v>0</v>
      </c>
      <c r="I13" s="273">
        <f>SUMIF(RAWDC4!BA13:HR13, $I$2)</f>
        <v>2</v>
      </c>
      <c r="J13" s="273">
        <f>SUMIF(RAWDC4!B13:HR13, $J$2)</f>
        <v>6</v>
      </c>
      <c r="K13" s="273">
        <f>SUMIF(RAWDC4!BA13:HR13, $K$2)</f>
        <v>0</v>
      </c>
      <c r="M13" s="273">
        <f t="shared" si="0"/>
        <v>-2</v>
      </c>
      <c r="N13" s="273">
        <f t="shared" si="1"/>
        <v>8</v>
      </c>
      <c r="O13" s="273">
        <f t="shared" si="2"/>
        <v>10</v>
      </c>
    </row>
    <row r="14" spans="1:15">
      <c r="A14" s="44">
        <v>12</v>
      </c>
      <c r="B14" t="str">
        <f>RAWDC4!K14</f>
        <v>Morgan</v>
      </c>
      <c r="C14" t="str">
        <f>RAWDC4!L14</f>
        <v>Jones</v>
      </c>
      <c r="D14" s="273">
        <f>SUMIF(RAWDC4!BA14:HR14, $D$2)</f>
        <v>0</v>
      </c>
      <c r="E14" s="273">
        <f>SUMIF(RAWDC4!BA14:HR14, $E$2)</f>
        <v>0</v>
      </c>
      <c r="F14" s="273">
        <f>SUMIF(RAWDC4!BA14:HR14, $F$2)</f>
        <v>-2</v>
      </c>
      <c r="G14" s="273">
        <f>SUMIF(RAWDC4!BA14:HR14, $G$2)</f>
        <v>0</v>
      </c>
      <c r="H14" s="273">
        <f>SUMIF(RAWDC4!BA14:HR14, $H$2)</f>
        <v>3</v>
      </c>
      <c r="I14" s="273">
        <f>SUMIF(RAWDC4!BA14:HR14, $I$2)</f>
        <v>2</v>
      </c>
      <c r="J14" s="273">
        <f>SUMIF(RAWDC4!B14:HR14, $J$2)</f>
        <v>3</v>
      </c>
      <c r="K14" s="273">
        <f>SUMIF(RAWDC4!BA14:HR14, $K$2)</f>
        <v>8</v>
      </c>
      <c r="M14" s="273">
        <f t="shared" si="0"/>
        <v>-2</v>
      </c>
      <c r="N14" s="273">
        <f t="shared" si="1"/>
        <v>16</v>
      </c>
      <c r="O14" s="273">
        <f t="shared" si="2"/>
        <v>18</v>
      </c>
    </row>
    <row r="15" spans="1:15">
      <c r="A15" s="44">
        <v>13</v>
      </c>
      <c r="B15" t="str">
        <f>RAWDC4!K15</f>
        <v>Victoria</v>
      </c>
      <c r="C15" t="str">
        <f>RAWDC4!L15</f>
        <v>Meah</v>
      </c>
      <c r="D15" s="273">
        <f>SUMIF(RAWDC4!BA15:HR15, $D$2)</f>
        <v>-4</v>
      </c>
      <c r="E15" s="273">
        <f>SUMIF(RAWDC4!BA15:HR15, $E$2)</f>
        <v>0</v>
      </c>
      <c r="F15" s="273">
        <f>SUMIF(RAWDC4!BA15:HR15, $F$2)</f>
        <v>-2</v>
      </c>
      <c r="G15" s="273">
        <f>SUMIF(RAWDC4!BA15:HR15, $G$2)</f>
        <v>-1</v>
      </c>
      <c r="H15" s="273">
        <f>SUMIF(RAWDC4!BA15:HR15, $H$2)</f>
        <v>0</v>
      </c>
      <c r="I15" s="273">
        <f>SUMIF(RAWDC4!BA15:HR15, $I$2)</f>
        <v>0</v>
      </c>
      <c r="J15" s="273">
        <f>SUMIF(RAWDC4!B15:HR15, $J$2)</f>
        <v>0</v>
      </c>
      <c r="K15" s="273">
        <f>SUMIF(RAWDC4!BA15:HR15, $K$2)</f>
        <v>4</v>
      </c>
      <c r="M15" s="273">
        <f t="shared" ref="M15:M18" si="3">SUM(D15:G15)</f>
        <v>-7</v>
      </c>
      <c r="N15" s="273">
        <f t="shared" ref="N15:N18" si="4">SUM(H15:K15)</f>
        <v>4</v>
      </c>
      <c r="O15" s="273">
        <f t="shared" ref="O15:O18" si="5">M15*-1+N15</f>
        <v>11</v>
      </c>
    </row>
    <row r="16" spans="1:15">
      <c r="A16" s="44">
        <v>14</v>
      </c>
      <c r="B16" t="str">
        <f>RAWDC4!K16</f>
        <v>Olivia</v>
      </c>
      <c r="C16" t="str">
        <f>RAWDC4!L16</f>
        <v>Walker</v>
      </c>
      <c r="D16" s="273">
        <f>SUMIF(RAWDC4!BA16:HR16, $D$2)</f>
        <v>-4</v>
      </c>
      <c r="E16" s="273">
        <f>SUMIF(RAWDC4!BA16:HR16, $E$2)</f>
        <v>-3</v>
      </c>
      <c r="F16" s="273">
        <f>SUMIF(RAWDC4!BA16:HR16, $F$2)</f>
        <v>-6</v>
      </c>
      <c r="G16" s="273">
        <f>SUMIF(RAWDC4!BA16:HR16, $G$2)</f>
        <v>0</v>
      </c>
      <c r="H16" s="273">
        <f>SUMIF(RAWDC4!BA16:HR16, $H$2)</f>
        <v>1</v>
      </c>
      <c r="I16" s="273">
        <f>SUMIF(RAWDC4!BA16:HR16, $I$2)</f>
        <v>2</v>
      </c>
      <c r="J16" s="273">
        <f>SUMIF(RAWDC4!B16:HR16, $J$2)</f>
        <v>3</v>
      </c>
      <c r="K16" s="273">
        <f>SUMIF(RAWDC4!BA16:HR16, $K$2)</f>
        <v>16</v>
      </c>
      <c r="M16" s="273">
        <f t="shared" si="3"/>
        <v>-13</v>
      </c>
      <c r="N16" s="273">
        <f t="shared" si="4"/>
        <v>22</v>
      </c>
      <c r="O16" s="273">
        <f t="shared" si="5"/>
        <v>35</v>
      </c>
    </row>
    <row r="17" spans="1:15">
      <c r="A17" s="44">
        <v>15</v>
      </c>
      <c r="B17" t="str">
        <f>RAWDC4!K17</f>
        <v>Gina</v>
      </c>
      <c r="C17" t="str">
        <f>RAWDC4!L17</f>
        <v>Sunderland</v>
      </c>
      <c r="D17" s="273">
        <f>SUMIF(RAWDC4!BA17:HR17, $D$2)</f>
        <v>0</v>
      </c>
      <c r="E17" s="273">
        <f>SUMIF(RAWDC4!BA17:HR17, $E$2)</f>
        <v>-3</v>
      </c>
      <c r="F17" s="273">
        <f>SUMIF(RAWDC4!BA17:HR17, $F$2)</f>
        <v>-6</v>
      </c>
      <c r="G17" s="273">
        <f>SUMIF(RAWDC4!BA17:HR17, $G$2)</f>
        <v>-4</v>
      </c>
      <c r="H17" s="273">
        <f>SUMIF(RAWDC4!BA17:HR17, $H$2)</f>
        <v>0</v>
      </c>
      <c r="I17" s="273">
        <f>SUMIF(RAWDC4!BA17:HR17, $I$2)</f>
        <v>0</v>
      </c>
      <c r="J17" s="273">
        <f>SUMIF(RAWDC4!B17:HR17, $J$2)</f>
        <v>0</v>
      </c>
      <c r="K17" s="273">
        <f>SUMIF(RAWDC4!BA17:HR17, $K$2)</f>
        <v>0</v>
      </c>
      <c r="M17" s="273">
        <f t="shared" si="3"/>
        <v>-13</v>
      </c>
      <c r="N17" s="273">
        <f t="shared" si="4"/>
        <v>0</v>
      </c>
      <c r="O17" s="273">
        <f t="shared" si="5"/>
        <v>13</v>
      </c>
    </row>
    <row r="18" spans="1:15">
      <c r="A18" s="44">
        <v>16</v>
      </c>
      <c r="B18" t="str">
        <f>RAWDC4!K18</f>
        <v>Rhodri</v>
      </c>
      <c r="C18" t="str">
        <f>RAWDC4!L18</f>
        <v>Williams</v>
      </c>
      <c r="D18" s="273">
        <f>SUMIF(RAWDC4!BA18:HR18, $D$2)</f>
        <v>0</v>
      </c>
      <c r="E18" s="273">
        <f>SUMIF(RAWDC4!BA18:HR18, $E$2)</f>
        <v>0</v>
      </c>
      <c r="F18" s="273">
        <f>SUMIF(RAWDC4!BA18:HR18, $F$2)</f>
        <v>0</v>
      </c>
      <c r="G18" s="273">
        <f>SUMIF(RAWDC4!BA18:HR18, $G$2)</f>
        <v>0</v>
      </c>
      <c r="H18" s="273">
        <f>SUMIF(RAWDC4!BA18:HR18, $H$2)</f>
        <v>0</v>
      </c>
      <c r="I18" s="273">
        <f>SUMIF(RAWDC4!BA18:HR18, $I$2)</f>
        <v>0</v>
      </c>
      <c r="J18" s="273">
        <f>SUMIF(RAWDC4!B18:HR18, $J$2)</f>
        <v>0</v>
      </c>
      <c r="K18" s="273">
        <f>SUMIF(RAWDC4!BA18:HR18, $K$2)</f>
        <v>0</v>
      </c>
      <c r="M18" s="273">
        <f t="shared" si="3"/>
        <v>0</v>
      </c>
      <c r="N18" s="273">
        <f t="shared" si="4"/>
        <v>0</v>
      </c>
      <c r="O18" s="273">
        <f t="shared" si="5"/>
        <v>0</v>
      </c>
    </row>
    <row r="19" spans="1:15">
      <c r="A19" s="44">
        <v>17</v>
      </c>
      <c r="B19" t="str">
        <f>RAWDC4!K19</f>
        <v>Michael</v>
      </c>
      <c r="C19" t="str">
        <f>RAWDC4!L19</f>
        <v>Wilson</v>
      </c>
      <c r="D19" s="273">
        <f>SUMIF(RAWDC4!BA19:HR19, $D$2)</f>
        <v>0</v>
      </c>
      <c r="E19" s="273">
        <f>SUMIF(RAWDC4!BA19:HR19, $E$2)</f>
        <v>0</v>
      </c>
      <c r="F19" s="273">
        <f>SUMIF(RAWDC4!BA19:HR19, $F$2)</f>
        <v>0</v>
      </c>
      <c r="G19" s="273">
        <f>SUMIF(RAWDC4!BA19:HR19, $G$2)</f>
        <v>-1</v>
      </c>
      <c r="H19" s="273">
        <f>SUMIF(RAWDC4!BA19:HR19, $H$2)</f>
        <v>0</v>
      </c>
      <c r="I19" s="273">
        <f>SUMIF(RAWDC4!BA19:HR19, $I$2)</f>
        <v>0</v>
      </c>
      <c r="J19" s="273">
        <f>SUMIF(RAWDC4!B19:HR19, $J$2)</f>
        <v>0</v>
      </c>
      <c r="K19" s="273">
        <f>SUMIF(RAWDC4!BA19:HR19, $K$2)</f>
        <v>0</v>
      </c>
      <c r="M19" s="273">
        <f t="shared" ref="M19:M26" si="6">SUM(D19:G19)</f>
        <v>-1</v>
      </c>
      <c r="N19" s="273">
        <f t="shared" ref="N19:N26" si="7">SUM(H19:K19)</f>
        <v>0</v>
      </c>
      <c r="O19" s="273">
        <f t="shared" ref="O19:O26" si="8">M19*-1+N19</f>
        <v>1</v>
      </c>
    </row>
    <row r="20" spans="1:15">
      <c r="A20" s="44">
        <v>18</v>
      </c>
      <c r="B20" t="str">
        <f>RAWDC4!K20</f>
        <v>Sophie</v>
      </c>
      <c r="C20" t="str">
        <f>RAWDC4!L20</f>
        <v>Hay</v>
      </c>
      <c r="D20" s="273">
        <f>SUMIF(RAWDC4!BA20:HR20, $D$2)</f>
        <v>0</v>
      </c>
      <c r="E20" s="273">
        <f>SUMIF(RAWDC4!BA20:HR20, $E$2)</f>
        <v>0</v>
      </c>
      <c r="F20" s="273">
        <f>SUMIF(RAWDC4!BA20:HR20, $F$2)</f>
        <v>0</v>
      </c>
      <c r="G20" s="273">
        <f>SUMIF(RAWDC4!BA20:HR20, $G$2)</f>
        <v>0</v>
      </c>
      <c r="H20" s="273">
        <f>SUMIF(RAWDC4!BA20:HR20, $H$2)</f>
        <v>0</v>
      </c>
      <c r="I20" s="273">
        <f>SUMIF(RAWDC4!BA20:HR20, $I$2)</f>
        <v>0</v>
      </c>
      <c r="J20" s="273">
        <f>SUMIF(RAWDC4!B20:HR20, $J$2)</f>
        <v>0</v>
      </c>
      <c r="K20" s="273">
        <f>SUMIF(RAWDC4!BA20:HR20, $K$2)</f>
        <v>0</v>
      </c>
      <c r="M20" s="273">
        <f t="shared" si="6"/>
        <v>0</v>
      </c>
      <c r="N20" s="273">
        <f t="shared" si="7"/>
        <v>0</v>
      </c>
      <c r="O20" s="273">
        <f t="shared" si="8"/>
        <v>0</v>
      </c>
    </row>
    <row r="21" spans="1:15">
      <c r="A21" s="44">
        <v>19</v>
      </c>
      <c r="B21" t="str">
        <f>RAWDC4!K21</f>
        <v>Tony</v>
      </c>
      <c r="C21" t="str">
        <f>RAWDC4!L21</f>
        <v>Dawkins</v>
      </c>
      <c r="D21" s="273">
        <f>SUMIF(RAWDC4!BA21:HR21, $D$2)</f>
        <v>-12</v>
      </c>
      <c r="E21" s="273">
        <f>SUMIF(RAWDC4!BA21:HR21, $E$2)</f>
        <v>-3</v>
      </c>
      <c r="F21" s="273">
        <f>SUMIF(RAWDC4!BA21:HR21, $F$2)</f>
        <v>0</v>
      </c>
      <c r="G21" s="273">
        <f>SUMIF(RAWDC4!BA21:HR21, $G$2)</f>
        <v>0</v>
      </c>
      <c r="H21" s="273">
        <f>SUMIF(RAWDC4!BA21:HR21, $H$2)</f>
        <v>0</v>
      </c>
      <c r="I21" s="273">
        <f>SUMIF(RAWDC4!BA21:HR21, $I$2)</f>
        <v>0</v>
      </c>
      <c r="J21" s="273">
        <f>SUMIF(RAWDC4!B21:HR21, $J$2)</f>
        <v>0</v>
      </c>
      <c r="K21" s="273">
        <f>SUMIF(RAWDC4!BA21:HR21, $K$2)</f>
        <v>0</v>
      </c>
      <c r="M21" s="273">
        <f t="shared" si="6"/>
        <v>-15</v>
      </c>
      <c r="N21" s="273">
        <f t="shared" si="7"/>
        <v>0</v>
      </c>
      <c r="O21" s="273">
        <f t="shared" si="8"/>
        <v>15</v>
      </c>
    </row>
    <row r="22" spans="1:15">
      <c r="A22" s="44">
        <v>20</v>
      </c>
      <c r="B22" t="str">
        <f>RAWDC4!K22</f>
        <v xml:space="preserve">Georgia </v>
      </c>
      <c r="C22" t="str">
        <f>RAWDC4!L22</f>
        <v>Pickles</v>
      </c>
      <c r="D22" s="273">
        <f>SUMIF(RAWDC4!BA22:HR22, $D$2)</f>
        <v>0</v>
      </c>
      <c r="E22" s="273">
        <f>SUMIF(RAWDC4!BA22:HR22, $E$2)</f>
        <v>-3</v>
      </c>
      <c r="F22" s="273">
        <f>SUMIF(RAWDC4!BA22:HR22, $F$2)</f>
        <v>-10</v>
      </c>
      <c r="G22" s="273">
        <f>SUMIF(RAWDC4!BA22:HR22, $G$2)</f>
        <v>0</v>
      </c>
      <c r="H22" s="273">
        <f>SUMIF(RAWDC4!BA22:HR22, $H$2)</f>
        <v>0</v>
      </c>
      <c r="I22" s="273">
        <f>SUMIF(RAWDC4!BA22:HR22, $I$2)</f>
        <v>2</v>
      </c>
      <c r="J22" s="273">
        <f>SUMIF(RAWDC4!B22:HR22, $J$2)</f>
        <v>3</v>
      </c>
      <c r="K22" s="273">
        <f>SUMIF(RAWDC4!BA22:HR22, $K$2)</f>
        <v>0</v>
      </c>
      <c r="M22" s="273">
        <f t="shared" si="6"/>
        <v>-13</v>
      </c>
      <c r="N22" s="273">
        <f t="shared" si="7"/>
        <v>5</v>
      </c>
      <c r="O22" s="273">
        <f t="shared" si="8"/>
        <v>18</v>
      </c>
    </row>
    <row r="23" spans="1:15">
      <c r="A23" s="44">
        <v>21</v>
      </c>
      <c r="B23" t="str">
        <f>RAWDC4!K23</f>
        <v>Sarah</v>
      </c>
      <c r="C23" t="str">
        <f>RAWDC4!L23</f>
        <v>McKeever</v>
      </c>
      <c r="D23" s="273">
        <f>SUMIF(RAWDC4!BA23:HR23, $D$2)</f>
        <v>-4</v>
      </c>
      <c r="E23" s="273">
        <f>SUMIF(RAWDC4!BA23:HR23, $E$2)</f>
        <v>-33</v>
      </c>
      <c r="F23" s="273">
        <f>SUMIF(RAWDC4!BA23:HR23, $F$2)</f>
        <v>-14</v>
      </c>
      <c r="G23" s="273">
        <f>SUMIF(RAWDC4!BA23:HR23, $G$2)</f>
        <v>-3</v>
      </c>
      <c r="H23" s="273">
        <f>SUMIF(RAWDC4!BA23:HR23, $H$2)</f>
        <v>4</v>
      </c>
      <c r="I23" s="273">
        <f>SUMIF(RAWDC4!BA23:HR23, $I$2)</f>
        <v>0</v>
      </c>
      <c r="J23" s="273">
        <f>SUMIF(RAWDC4!B23:HR23, $J$2)</f>
        <v>6</v>
      </c>
      <c r="K23" s="273">
        <f>SUMIF(RAWDC4!BA23:HR23, $K$2)</f>
        <v>0</v>
      </c>
      <c r="M23" s="273">
        <f t="shared" si="6"/>
        <v>-54</v>
      </c>
      <c r="N23" s="273">
        <f t="shared" si="7"/>
        <v>10</v>
      </c>
      <c r="O23" s="273">
        <f t="shared" si="8"/>
        <v>64</v>
      </c>
    </row>
    <row r="24" spans="1:15">
      <c r="A24" s="44">
        <v>22</v>
      </c>
      <c r="B24" t="str">
        <f>RAWDC4!K24</f>
        <v>Lauren</v>
      </c>
      <c r="C24" t="str">
        <f>RAWDC4!L24</f>
        <v xml:space="preserve">O'Reilly </v>
      </c>
      <c r="D24" s="273">
        <f>SUMIF(RAWDC4!BA24:HR24, $D$2)</f>
        <v>0</v>
      </c>
      <c r="E24" s="273">
        <f>SUMIF(RAWDC4!BA24:HR24, $E$2)</f>
        <v>-3</v>
      </c>
      <c r="F24" s="273">
        <f>SUMIF(RAWDC4!BA24:HR24, $F$2)</f>
        <v>-2</v>
      </c>
      <c r="G24" s="273">
        <f>SUMIF(RAWDC4!BA24:HR24, $G$2)</f>
        <v>-3</v>
      </c>
      <c r="H24" s="273">
        <f>SUMIF(RAWDC4!BA24:HR24, $H$2)</f>
        <v>5</v>
      </c>
      <c r="I24" s="273">
        <f>SUMIF(RAWDC4!BA24:HR24, $I$2)</f>
        <v>2</v>
      </c>
      <c r="J24" s="273">
        <f>SUMIF(RAWDC4!B24:HR24, $J$2)</f>
        <v>9</v>
      </c>
      <c r="K24" s="273">
        <f>SUMIF(RAWDC4!BA24:HR24, $K$2)</f>
        <v>0</v>
      </c>
      <c r="M24" s="273">
        <f t="shared" si="6"/>
        <v>-8</v>
      </c>
      <c r="N24" s="273">
        <f t="shared" si="7"/>
        <v>16</v>
      </c>
      <c r="O24" s="273">
        <f t="shared" si="8"/>
        <v>24</v>
      </c>
    </row>
    <row r="25" spans="1:15">
      <c r="A25" s="44">
        <v>23</v>
      </c>
      <c r="B25" t="str">
        <f>RAWDC4!K25</f>
        <v>David</v>
      </c>
      <c r="C25" t="str">
        <f>RAWDC4!L25</f>
        <v>Campbell</v>
      </c>
      <c r="D25" s="273">
        <f>SUMIF(RAWDC4!BA25:HR25, $D$2)</f>
        <v>0</v>
      </c>
      <c r="E25" s="273">
        <f>SUMIF(RAWDC4!BA25:HR25, $E$2)</f>
        <v>0</v>
      </c>
      <c r="F25" s="273">
        <f>SUMIF(RAWDC4!BA25:HR25, $F$2)</f>
        <v>0</v>
      </c>
      <c r="G25" s="273">
        <f>SUMIF(RAWDC4!BA25:HR25, $G$2)</f>
        <v>-1</v>
      </c>
      <c r="H25" s="273">
        <f>SUMIF(RAWDC4!BA25:HR25, $H$2)</f>
        <v>0</v>
      </c>
      <c r="I25" s="273">
        <f>SUMIF(RAWDC4!BA25:HR25, $I$2)</f>
        <v>2</v>
      </c>
      <c r="J25" s="273">
        <f>SUMIF(RAWDC4!B25:HR25, $J$2)</f>
        <v>3</v>
      </c>
      <c r="K25" s="273">
        <f>SUMIF(RAWDC4!BA25:HR25, $K$2)</f>
        <v>0</v>
      </c>
      <c r="M25" s="273">
        <f t="shared" si="6"/>
        <v>-1</v>
      </c>
      <c r="N25" s="273">
        <f t="shared" si="7"/>
        <v>5</v>
      </c>
      <c r="O25" s="273">
        <f t="shared" si="8"/>
        <v>6</v>
      </c>
    </row>
    <row r="26" spans="1:15">
      <c r="A26" s="44">
        <v>24</v>
      </c>
      <c r="B26" t="str">
        <f>RAWDC4!K26</f>
        <v>Harry</v>
      </c>
      <c r="C26" t="str">
        <f>RAWDC4!L26</f>
        <v>Hillman</v>
      </c>
      <c r="D26" s="273">
        <f>SUMIF(RAWDC4!BA26:HR26, $D$2)</f>
        <v>0</v>
      </c>
      <c r="E26" s="273">
        <f>SUMIF(RAWDC4!BA26:HR26, $E$2)</f>
        <v>0</v>
      </c>
      <c r="F26" s="273">
        <f>SUMIF(RAWDC4!BA26:HR26, $F$2)</f>
        <v>0</v>
      </c>
      <c r="G26" s="273">
        <f>SUMIF(RAWDC4!BA26:HR26, $G$2)</f>
        <v>-1</v>
      </c>
      <c r="H26" s="273">
        <f>SUMIF(RAWDC4!BA26:HR26, $H$2)</f>
        <v>2</v>
      </c>
      <c r="I26" s="273">
        <f>SUMIF(RAWDC4!BA26:HR26, $I$2)</f>
        <v>2</v>
      </c>
      <c r="J26" s="273">
        <f>SUMIF(RAWDC4!B26:HR26, $J$2)</f>
        <v>6</v>
      </c>
      <c r="K26" s="273">
        <f>SUMIF(RAWDC4!BA26:HR26, $K$2)</f>
        <v>4</v>
      </c>
      <c r="M26" s="273">
        <f t="shared" si="6"/>
        <v>-1</v>
      </c>
      <c r="N26" s="273">
        <f t="shared" si="7"/>
        <v>14</v>
      </c>
      <c r="O26" s="273">
        <f t="shared" si="8"/>
        <v>15</v>
      </c>
    </row>
    <row r="27" spans="1:15">
      <c r="A27" s="44">
        <v>25</v>
      </c>
      <c r="B27" t="str">
        <f>RAWDC4!K27</f>
        <v>Lily</v>
      </c>
      <c r="C27" t="str">
        <f>RAWDC4!L27</f>
        <v>Edmonds</v>
      </c>
      <c r="D27" s="278">
        <f>SUMIF(RAWDC4!BA27:HR27, $D$2)</f>
        <v>0</v>
      </c>
      <c r="E27" s="278">
        <f>SUMIF(RAWDC4!BA27:HR27, $E$2)</f>
        <v>-3</v>
      </c>
      <c r="F27" s="278">
        <f>SUMIF(RAWDC4!BA27:HR27, $F$2)</f>
        <v>-8</v>
      </c>
      <c r="G27" s="278">
        <f>SUMIF(RAWDC4!BA27:HR27, $G$2)</f>
        <v>-2</v>
      </c>
      <c r="H27" s="278">
        <f>SUMIF(RAWDC4!BA27:HR27, $H$2)</f>
        <v>0</v>
      </c>
      <c r="I27" s="278">
        <f>SUMIF(RAWDC4!BA27:HR27, $I$2)</f>
        <v>2</v>
      </c>
      <c r="J27" s="278">
        <f>SUMIF(RAWDC4!B27:HR27, $J$2)</f>
        <v>0</v>
      </c>
      <c r="K27" s="278">
        <f>SUMIF(RAWDC4!BA27:HR27, $K$2)</f>
        <v>0</v>
      </c>
      <c r="L27" s="278"/>
      <c r="M27" s="278">
        <f t="shared" ref="M27:M80" si="9">SUM(D27:G27)</f>
        <v>-13</v>
      </c>
      <c r="N27" s="278">
        <f t="shared" ref="N27:N80" si="10">SUM(H27:K27)</f>
        <v>2</v>
      </c>
      <c r="O27" s="278">
        <f t="shared" ref="O27:O80" si="11">M27*-1+N27</f>
        <v>15</v>
      </c>
    </row>
    <row r="28" spans="1:15">
      <c r="A28" s="44">
        <v>26</v>
      </c>
      <c r="B28">
        <f>RAWDC4!K28</f>
        <v>0</v>
      </c>
      <c r="C28">
        <f>RAWDC4!L28</f>
        <v>0</v>
      </c>
      <c r="D28" s="278">
        <f>SUMIF(RAWDC4!BA28:HR28, $D$2)</f>
        <v>0</v>
      </c>
      <c r="E28" s="278">
        <f>SUMIF(RAWDC4!BA28:HR28, $E$2)</f>
        <v>0</v>
      </c>
      <c r="F28" s="278">
        <f>SUMIF(RAWDC4!BA28:HR28, $F$2)</f>
        <v>0</v>
      </c>
      <c r="G28" s="278">
        <f>SUMIF(RAWDC4!BA28:HR28, $G$2)</f>
        <v>0</v>
      </c>
      <c r="H28" s="278">
        <f>SUMIF(RAWDC4!BA28:HR28, $H$2)</f>
        <v>0</v>
      </c>
      <c r="I28" s="278">
        <f>SUMIF(RAWDC4!BA28:HR28, $I$2)</f>
        <v>0</v>
      </c>
      <c r="J28" s="278">
        <f>SUMIF(RAWDC4!B28:HR28, $J$2)</f>
        <v>0</v>
      </c>
      <c r="K28" s="278">
        <f>SUMIF(RAWDC4!BA28:HR28, $K$2)</f>
        <v>0</v>
      </c>
      <c r="L28" s="278"/>
      <c r="M28" s="278">
        <f t="shared" si="9"/>
        <v>0</v>
      </c>
      <c r="N28" s="278">
        <f t="shared" si="10"/>
        <v>0</v>
      </c>
      <c r="O28" s="278">
        <f t="shared" si="11"/>
        <v>0</v>
      </c>
    </row>
    <row r="29" spans="1:15">
      <c r="A29" s="44">
        <v>27</v>
      </c>
      <c r="B29">
        <f>RAWDC4!K29</f>
        <v>0</v>
      </c>
      <c r="C29">
        <f>RAWDC4!L29</f>
        <v>0</v>
      </c>
      <c r="D29" s="278">
        <f>SUMIF(RAWDC4!BA29:HR29, $D$2)</f>
        <v>0</v>
      </c>
      <c r="E29" s="278">
        <f>SUMIF(RAWDC4!BA29:HR29, $E$2)</f>
        <v>0</v>
      </c>
      <c r="F29" s="278">
        <f>SUMIF(RAWDC4!BA29:HR29, $F$2)</f>
        <v>0</v>
      </c>
      <c r="G29" s="278">
        <f>SUMIF(RAWDC4!BA29:HR29, $G$2)</f>
        <v>0</v>
      </c>
      <c r="H29" s="278">
        <f>SUMIF(RAWDC4!BA29:HR29, $H$2)</f>
        <v>0</v>
      </c>
      <c r="I29" s="278">
        <f>SUMIF(RAWDC4!BA29:HR29, $I$2)</f>
        <v>0</v>
      </c>
      <c r="J29" s="278">
        <f>SUMIF(RAWDC4!B29:HR29, $J$2)</f>
        <v>0</v>
      </c>
      <c r="K29" s="278">
        <f>SUMIF(RAWDC4!BA29:HR29, $K$2)</f>
        <v>0</v>
      </c>
      <c r="L29" s="278"/>
      <c r="M29" s="278">
        <f t="shared" si="9"/>
        <v>0</v>
      </c>
      <c r="N29" s="278">
        <f t="shared" si="10"/>
        <v>0</v>
      </c>
      <c r="O29" s="278">
        <f t="shared" si="11"/>
        <v>0</v>
      </c>
    </row>
    <row r="30" spans="1:15">
      <c r="A30" s="44">
        <v>28</v>
      </c>
      <c r="B30">
        <f>RAWDC4!K30</f>
        <v>0</v>
      </c>
      <c r="C30">
        <f>RAWDC4!L30</f>
        <v>0</v>
      </c>
      <c r="D30" s="278">
        <f>SUMIF(RAWDC4!BA30:HR30, $D$2)</f>
        <v>0</v>
      </c>
      <c r="E30" s="278">
        <f>SUMIF(RAWDC4!BA30:HR30, $E$2)</f>
        <v>0</v>
      </c>
      <c r="F30" s="278">
        <f>SUMIF(RAWDC4!BA30:HR30, $F$2)</f>
        <v>0</v>
      </c>
      <c r="G30" s="278">
        <f>SUMIF(RAWDC4!BA30:HR30, $G$2)</f>
        <v>0</v>
      </c>
      <c r="H30" s="278">
        <f>SUMIF(RAWDC4!BA30:HR30, $H$2)</f>
        <v>0</v>
      </c>
      <c r="I30" s="278">
        <f>SUMIF(RAWDC4!BA30:HR30, $I$2)</f>
        <v>0</v>
      </c>
      <c r="J30" s="278">
        <f>SUMIF(RAWDC4!B30:HR30, $J$2)</f>
        <v>0</v>
      </c>
      <c r="K30" s="278">
        <f>SUMIF(RAWDC4!BA30:HR30, $K$2)</f>
        <v>0</v>
      </c>
      <c r="L30" s="278"/>
      <c r="M30" s="278">
        <f t="shared" si="9"/>
        <v>0</v>
      </c>
      <c r="N30" s="278">
        <f t="shared" si="10"/>
        <v>0</v>
      </c>
      <c r="O30" s="278">
        <f t="shared" si="11"/>
        <v>0</v>
      </c>
    </row>
    <row r="31" spans="1:15">
      <c r="A31" s="44">
        <v>29</v>
      </c>
      <c r="B31">
        <f>RAWDC4!K31</f>
        <v>0</v>
      </c>
      <c r="C31">
        <f>RAWDC4!L31</f>
        <v>0</v>
      </c>
      <c r="D31" s="278">
        <f>SUMIF(RAWDC4!BA31:HR31, $D$2)</f>
        <v>0</v>
      </c>
      <c r="E31" s="278">
        <f>SUMIF(RAWDC4!BA31:HR31, $E$2)</f>
        <v>0</v>
      </c>
      <c r="F31" s="278">
        <f>SUMIF(RAWDC4!BA31:HR31, $F$2)</f>
        <v>0</v>
      </c>
      <c r="G31" s="278">
        <f>SUMIF(RAWDC4!BA31:HR31, $G$2)</f>
        <v>0</v>
      </c>
      <c r="H31" s="278">
        <f>SUMIF(RAWDC4!BA31:HR31, $H$2)</f>
        <v>0</v>
      </c>
      <c r="I31" s="278">
        <f>SUMIF(RAWDC4!BA31:HR31, $I$2)</f>
        <v>0</v>
      </c>
      <c r="J31" s="278">
        <f>SUMIF(RAWDC4!B31:HR31, $J$2)</f>
        <v>0</v>
      </c>
      <c r="K31" s="278">
        <f>SUMIF(RAWDC4!BA31:HR31, $K$2)</f>
        <v>0</v>
      </c>
      <c r="L31" s="278"/>
      <c r="M31" s="278">
        <f t="shared" si="9"/>
        <v>0</v>
      </c>
      <c r="N31" s="278">
        <f t="shared" si="10"/>
        <v>0</v>
      </c>
      <c r="O31" s="278">
        <f t="shared" si="11"/>
        <v>0</v>
      </c>
    </row>
    <row r="32" spans="1:15">
      <c r="A32" s="44">
        <v>30</v>
      </c>
      <c r="B32">
        <f>RAWDC4!K32</f>
        <v>0</v>
      </c>
      <c r="C32">
        <f>RAWDC4!L32</f>
        <v>0</v>
      </c>
      <c r="D32" s="278">
        <f>SUMIF(RAWDC4!BA32:HR32, $D$2)</f>
        <v>0</v>
      </c>
      <c r="E32" s="278">
        <f>SUMIF(RAWDC4!BA32:HR32, $E$2)</f>
        <v>0</v>
      </c>
      <c r="F32" s="278">
        <f>SUMIF(RAWDC4!BA32:HR32, $F$2)</f>
        <v>0</v>
      </c>
      <c r="G32" s="278">
        <f>SUMIF(RAWDC4!BA32:HR32, $G$2)</f>
        <v>0</v>
      </c>
      <c r="H32" s="278">
        <f>SUMIF(RAWDC4!BA32:HR32, $H$2)</f>
        <v>0</v>
      </c>
      <c r="I32" s="278">
        <f>SUMIF(RAWDC4!BA32:HR32, $I$2)</f>
        <v>0</v>
      </c>
      <c r="J32" s="278">
        <f>SUMIF(RAWDC4!B32:HR32, $J$2)</f>
        <v>0</v>
      </c>
      <c r="K32" s="278">
        <f>SUMIF(RAWDC4!BA32:HR32, $K$2)</f>
        <v>0</v>
      </c>
      <c r="L32" s="278"/>
      <c r="M32" s="278">
        <f t="shared" si="9"/>
        <v>0</v>
      </c>
      <c r="N32" s="278">
        <f t="shared" si="10"/>
        <v>0</v>
      </c>
      <c r="O32" s="278">
        <f t="shared" si="11"/>
        <v>0</v>
      </c>
    </row>
    <row r="33" spans="1:15">
      <c r="A33" s="44">
        <v>31</v>
      </c>
      <c r="B33">
        <f>RAWDC4!K33</f>
        <v>0</v>
      </c>
      <c r="C33">
        <f>RAWDC4!L33</f>
        <v>0</v>
      </c>
      <c r="D33" s="278">
        <f>SUMIF(RAWDC4!BA33:HR33, $D$2)</f>
        <v>0</v>
      </c>
      <c r="E33" s="278">
        <f>SUMIF(RAWDC4!BA33:HR33, $E$2)</f>
        <v>0</v>
      </c>
      <c r="F33" s="278">
        <f>SUMIF(RAWDC4!BA33:HR33, $F$2)</f>
        <v>0</v>
      </c>
      <c r="G33" s="278">
        <f>SUMIF(RAWDC4!BA33:HR33, $G$2)</f>
        <v>0</v>
      </c>
      <c r="H33" s="278">
        <f>SUMIF(RAWDC4!BA33:HR33, $H$2)</f>
        <v>0</v>
      </c>
      <c r="I33" s="278">
        <f>SUMIF(RAWDC4!BA33:HR33, $I$2)</f>
        <v>0</v>
      </c>
      <c r="J33" s="278">
        <f>SUMIF(RAWDC4!B33:HR33, $J$2)</f>
        <v>0</v>
      </c>
      <c r="K33" s="278">
        <f>SUMIF(RAWDC4!BA33:HR33, $K$2)</f>
        <v>0</v>
      </c>
      <c r="L33" s="278"/>
      <c r="M33" s="278">
        <f t="shared" si="9"/>
        <v>0</v>
      </c>
      <c r="N33" s="278">
        <f t="shared" si="10"/>
        <v>0</v>
      </c>
      <c r="O33" s="278">
        <f t="shared" si="11"/>
        <v>0</v>
      </c>
    </row>
    <row r="34" spans="1:15">
      <c r="A34" s="44">
        <v>32</v>
      </c>
      <c r="B34">
        <f>RAWDC4!K34</f>
        <v>0</v>
      </c>
      <c r="C34">
        <f>RAWDC4!L34</f>
        <v>0</v>
      </c>
      <c r="D34" s="278">
        <f>SUMIF(RAWDC4!BA34:HR34, $D$2)</f>
        <v>0</v>
      </c>
      <c r="E34" s="278">
        <f>SUMIF(RAWDC4!BA34:HR34, $E$2)</f>
        <v>0</v>
      </c>
      <c r="F34" s="278">
        <f>SUMIF(RAWDC4!BA34:HR34, $F$2)</f>
        <v>0</v>
      </c>
      <c r="G34" s="278">
        <f>SUMIF(RAWDC4!BA34:HR34, $G$2)</f>
        <v>0</v>
      </c>
      <c r="H34" s="278">
        <f>SUMIF(RAWDC4!BA34:HR34, $H$2)</f>
        <v>0</v>
      </c>
      <c r="I34" s="278">
        <f>SUMIF(RAWDC4!BA34:HR34, $I$2)</f>
        <v>0</v>
      </c>
      <c r="J34" s="278">
        <f>SUMIF(RAWDC4!B34:HR34, $J$2)</f>
        <v>0</v>
      </c>
      <c r="K34" s="278">
        <f>SUMIF(RAWDC4!BA34:HR34, $K$2)</f>
        <v>0</v>
      </c>
      <c r="L34" s="278"/>
      <c r="M34" s="278">
        <f t="shared" si="9"/>
        <v>0</v>
      </c>
      <c r="N34" s="278">
        <f t="shared" si="10"/>
        <v>0</v>
      </c>
      <c r="O34" s="278">
        <f t="shared" si="11"/>
        <v>0</v>
      </c>
    </row>
    <row r="35" spans="1:15">
      <c r="A35" s="44">
        <v>33</v>
      </c>
      <c r="B35">
        <f>RAWDC4!K35</f>
        <v>0</v>
      </c>
      <c r="C35">
        <f>RAWDC4!L35</f>
        <v>0</v>
      </c>
      <c r="D35" s="278">
        <f>SUMIF(RAWDC4!BA35:HR35, $D$2)</f>
        <v>0</v>
      </c>
      <c r="E35" s="278">
        <f>SUMIF(RAWDC4!BA35:HR35, $E$2)</f>
        <v>0</v>
      </c>
      <c r="F35" s="278">
        <f>SUMIF(RAWDC4!BA35:HR35, $F$2)</f>
        <v>0</v>
      </c>
      <c r="G35" s="278">
        <f>SUMIF(RAWDC4!BA35:HR35, $G$2)</f>
        <v>0</v>
      </c>
      <c r="H35" s="278">
        <f>SUMIF(RAWDC4!BA35:HR35, $H$2)</f>
        <v>0</v>
      </c>
      <c r="I35" s="278">
        <f>SUMIF(RAWDC4!BA35:HR35, $I$2)</f>
        <v>0</v>
      </c>
      <c r="J35" s="278">
        <f>SUMIF(RAWDC4!B35:HR35, $J$2)</f>
        <v>0</v>
      </c>
      <c r="K35" s="278">
        <f>SUMIF(RAWDC4!BA35:HR35, $K$2)</f>
        <v>0</v>
      </c>
      <c r="L35" s="278"/>
      <c r="M35" s="278">
        <f t="shared" si="9"/>
        <v>0</v>
      </c>
      <c r="N35" s="278">
        <f t="shared" si="10"/>
        <v>0</v>
      </c>
      <c r="O35" s="278">
        <f t="shared" si="11"/>
        <v>0</v>
      </c>
    </row>
    <row r="36" spans="1:15">
      <c r="A36" s="44">
        <v>34</v>
      </c>
      <c r="B36">
        <f>RAWDC4!K36</f>
        <v>0</v>
      </c>
      <c r="C36">
        <f>RAWDC4!L36</f>
        <v>0</v>
      </c>
      <c r="D36" s="278">
        <f>SUMIF(RAWDC4!BA36:HR36, $D$2)</f>
        <v>0</v>
      </c>
      <c r="E36" s="278">
        <f>SUMIF(RAWDC4!BA36:HR36, $E$2)</f>
        <v>0</v>
      </c>
      <c r="F36" s="278">
        <f>SUMIF(RAWDC4!BA36:HR36, $F$2)</f>
        <v>0</v>
      </c>
      <c r="G36" s="278">
        <f>SUMIF(RAWDC4!BA36:HR36, $G$2)</f>
        <v>0</v>
      </c>
      <c r="H36" s="278">
        <f>SUMIF(RAWDC4!BA36:HR36, $H$2)</f>
        <v>0</v>
      </c>
      <c r="I36" s="278">
        <f>SUMIF(RAWDC4!BA36:HR36, $I$2)</f>
        <v>0</v>
      </c>
      <c r="J36" s="278">
        <f>SUMIF(RAWDC4!B36:HR36, $J$2)</f>
        <v>0</v>
      </c>
      <c r="K36" s="278">
        <f>SUMIF(RAWDC4!BA36:HR36, $K$2)</f>
        <v>0</v>
      </c>
      <c r="L36" s="278"/>
      <c r="M36" s="278">
        <f t="shared" si="9"/>
        <v>0</v>
      </c>
      <c r="N36" s="278">
        <f t="shared" si="10"/>
        <v>0</v>
      </c>
      <c r="O36" s="278">
        <f t="shared" si="11"/>
        <v>0</v>
      </c>
    </row>
    <row r="37" spans="1:15">
      <c r="A37" s="44">
        <v>35</v>
      </c>
      <c r="B37">
        <f>RAWDC4!K37</f>
        <v>0</v>
      </c>
      <c r="C37">
        <f>RAWDC4!L37</f>
        <v>0</v>
      </c>
      <c r="D37" s="278">
        <f>SUMIF(RAWDC4!BA37:HR37, $D$2)</f>
        <v>0</v>
      </c>
      <c r="E37" s="278">
        <f>SUMIF(RAWDC4!BA37:HR37, $E$2)</f>
        <v>0</v>
      </c>
      <c r="F37" s="278">
        <f>SUMIF(RAWDC4!BA37:HR37, $F$2)</f>
        <v>0</v>
      </c>
      <c r="G37" s="278">
        <f>SUMIF(RAWDC4!BA37:HR37, $G$2)</f>
        <v>0</v>
      </c>
      <c r="H37" s="278">
        <f>SUMIF(RAWDC4!BA37:HR37, $H$2)</f>
        <v>0</v>
      </c>
      <c r="I37" s="278">
        <f>SUMIF(RAWDC4!BA37:HR37, $I$2)</f>
        <v>0</v>
      </c>
      <c r="J37" s="278">
        <f>SUMIF(RAWDC4!B37:HR37, $J$2)</f>
        <v>0</v>
      </c>
      <c r="K37" s="278">
        <f>SUMIF(RAWDC4!BA37:HR37, $K$2)</f>
        <v>0</v>
      </c>
      <c r="L37" s="278"/>
      <c r="M37" s="278">
        <f t="shared" si="9"/>
        <v>0</v>
      </c>
      <c r="N37" s="278">
        <f t="shared" si="10"/>
        <v>0</v>
      </c>
      <c r="O37" s="278">
        <f t="shared" si="11"/>
        <v>0</v>
      </c>
    </row>
    <row r="38" spans="1:15">
      <c r="A38" s="44">
        <v>36</v>
      </c>
      <c r="B38">
        <f>RAWDC4!K38</f>
        <v>0</v>
      </c>
      <c r="C38">
        <f>RAWDC4!L38</f>
        <v>0</v>
      </c>
      <c r="D38" s="278">
        <f>SUMIF(RAWDC4!BA38:HR38, $D$2)</f>
        <v>0</v>
      </c>
      <c r="E38" s="278">
        <f>SUMIF(RAWDC4!BA38:HR38, $E$2)</f>
        <v>0</v>
      </c>
      <c r="F38" s="278">
        <f>SUMIF(RAWDC4!BA38:HR38, $F$2)</f>
        <v>0</v>
      </c>
      <c r="G38" s="278">
        <f>SUMIF(RAWDC4!BA38:HR38, $G$2)</f>
        <v>0</v>
      </c>
      <c r="H38" s="278">
        <f>SUMIF(RAWDC4!BA38:HR38, $H$2)</f>
        <v>0</v>
      </c>
      <c r="I38" s="278">
        <f>SUMIF(RAWDC4!BA38:HR38, $I$2)</f>
        <v>0</v>
      </c>
      <c r="J38" s="278">
        <f>SUMIF(RAWDC4!B38:HR38, $J$2)</f>
        <v>0</v>
      </c>
      <c r="K38" s="278">
        <f>SUMIF(RAWDC4!BA38:HR38, $K$2)</f>
        <v>0</v>
      </c>
      <c r="L38" s="278"/>
      <c r="M38" s="278">
        <f t="shared" si="9"/>
        <v>0</v>
      </c>
      <c r="N38" s="278">
        <f t="shared" si="10"/>
        <v>0</v>
      </c>
      <c r="O38" s="278">
        <f t="shared" si="11"/>
        <v>0</v>
      </c>
    </row>
    <row r="39" spans="1:15">
      <c r="A39" s="44">
        <v>37</v>
      </c>
      <c r="B39" t="str">
        <f>RAWDC4!K39</f>
        <v>Megan</v>
      </c>
      <c r="C39" t="str">
        <f>RAWDC4!L39</f>
        <v>Felton</v>
      </c>
      <c r="D39" s="278">
        <f>SUMIF(RAWDC4!BA39:HR39, $D$2)</f>
        <v>0</v>
      </c>
      <c r="E39" s="278">
        <f>SUMIF(RAWDC4!BA39:HR39, $E$2)</f>
        <v>0</v>
      </c>
      <c r="F39" s="278">
        <f>SUMIF(RAWDC4!BA39:HR39, $F$2)</f>
        <v>0</v>
      </c>
      <c r="G39" s="278">
        <f>SUMIF(RAWDC4!BA39:HR39, $G$2)</f>
        <v>0</v>
      </c>
      <c r="H39" s="278">
        <f>SUMIF(RAWDC4!BA39:HR39, $H$2)</f>
        <v>0</v>
      </c>
      <c r="I39" s="278">
        <f>SUMIF(RAWDC4!BA39:HR39, $I$2)</f>
        <v>4</v>
      </c>
      <c r="J39" s="278">
        <f>SUMIF(RAWDC4!B39:HR39, $J$2)</f>
        <v>3</v>
      </c>
      <c r="K39" s="278">
        <f>SUMIF(RAWDC4!BA39:HR39, $K$2)</f>
        <v>0</v>
      </c>
      <c r="L39" s="278"/>
      <c r="M39" s="278">
        <f t="shared" si="9"/>
        <v>0</v>
      </c>
      <c r="N39" s="278">
        <f t="shared" si="10"/>
        <v>7</v>
      </c>
      <c r="O39" s="278">
        <f t="shared" si="11"/>
        <v>7</v>
      </c>
    </row>
    <row r="40" spans="1:15">
      <c r="A40" s="44">
        <v>38</v>
      </c>
      <c r="B40" t="str">
        <f>RAWDC4!K40</f>
        <v>Emma</v>
      </c>
      <c r="C40" t="str">
        <f>RAWDC4!L40</f>
        <v>Godman</v>
      </c>
      <c r="D40" s="278">
        <f>SUMIF(RAWDC4!BA40:HR40, $D$2)</f>
        <v>0</v>
      </c>
      <c r="E40" s="278">
        <f>SUMIF(RAWDC4!BA40:HR40, $E$2)</f>
        <v>0</v>
      </c>
      <c r="F40" s="278">
        <f>SUMIF(RAWDC4!BA40:HR40, $F$2)</f>
        <v>-2</v>
      </c>
      <c r="G40" s="278">
        <f>SUMIF(RAWDC4!BA40:HR40, $G$2)</f>
        <v>0</v>
      </c>
      <c r="H40" s="278">
        <f>SUMIF(RAWDC4!BA40:HR40, $H$2)</f>
        <v>0</v>
      </c>
      <c r="I40" s="278">
        <f>SUMIF(RAWDC4!BA40:HR40, $I$2)</f>
        <v>2</v>
      </c>
      <c r="J40" s="278">
        <f>SUMIF(RAWDC4!B40:HR40, $J$2)</f>
        <v>3</v>
      </c>
      <c r="K40" s="278">
        <f>SUMIF(RAWDC4!BA40:HR40, $K$2)</f>
        <v>0</v>
      </c>
      <c r="L40" s="278"/>
      <c r="M40" s="278">
        <f t="shared" si="9"/>
        <v>-2</v>
      </c>
      <c r="N40" s="278">
        <f t="shared" si="10"/>
        <v>5</v>
      </c>
      <c r="O40" s="278">
        <f t="shared" si="11"/>
        <v>7</v>
      </c>
    </row>
    <row r="41" spans="1:15">
      <c r="A41" s="44">
        <v>39</v>
      </c>
      <c r="B41">
        <f>RAWDC4!K41</f>
        <v>0</v>
      </c>
      <c r="C41">
        <f>RAWDC4!L41</f>
        <v>0</v>
      </c>
      <c r="D41" s="278">
        <f>SUMIF(RAWDC4!BA41:HR41, $D$2)</f>
        <v>0</v>
      </c>
      <c r="E41" s="278">
        <f>SUMIF(RAWDC4!BA41:HR41, $E$2)</f>
        <v>0</v>
      </c>
      <c r="F41" s="278">
        <f>SUMIF(RAWDC4!BA41:HR41, $F$2)</f>
        <v>0</v>
      </c>
      <c r="G41" s="278">
        <f>SUMIF(RAWDC4!BA41:HR41, $G$2)</f>
        <v>0</v>
      </c>
      <c r="H41" s="278">
        <f>SUMIF(RAWDC4!BA41:HR41, $H$2)</f>
        <v>0</v>
      </c>
      <c r="I41" s="278">
        <f>SUMIF(RAWDC4!BA41:HR41, $I$2)</f>
        <v>0</v>
      </c>
      <c r="J41" s="278">
        <f>SUMIF(RAWDC4!B41:HR41, $J$2)</f>
        <v>0</v>
      </c>
      <c r="K41" s="278">
        <f>SUMIF(RAWDC4!BA41:HR41, $K$2)</f>
        <v>0</v>
      </c>
      <c r="L41" s="278"/>
      <c r="M41" s="278">
        <f t="shared" si="9"/>
        <v>0</v>
      </c>
      <c r="N41" s="278">
        <f t="shared" si="10"/>
        <v>0</v>
      </c>
      <c r="O41" s="278">
        <f t="shared" si="11"/>
        <v>0</v>
      </c>
    </row>
    <row r="42" spans="1:15">
      <c r="A42" s="44">
        <v>40</v>
      </c>
      <c r="B42" t="str">
        <f>RAWDC4!K42</f>
        <v>Gareth</v>
      </c>
      <c r="C42" t="str">
        <f>RAWDC4!L42</f>
        <v>Griffiths</v>
      </c>
      <c r="D42" s="278">
        <f>SUMIF(RAWDC4!BA42:HR42, $D$2)</f>
        <v>0</v>
      </c>
      <c r="E42" s="278">
        <f>SUMIF(RAWDC4!BA42:HR42, $E$2)</f>
        <v>0</v>
      </c>
      <c r="F42" s="278">
        <f>SUMIF(RAWDC4!BA42:HR42, $F$2)</f>
        <v>-8</v>
      </c>
      <c r="G42" s="278">
        <f>SUMIF(RAWDC4!BA42:HR42, $G$2)</f>
        <v>-2</v>
      </c>
      <c r="H42" s="278">
        <f>SUMIF(RAWDC4!BA42:HR42, $H$2)</f>
        <v>1</v>
      </c>
      <c r="I42" s="278">
        <f>SUMIF(RAWDC4!BA42:HR42, $I$2)</f>
        <v>0</v>
      </c>
      <c r="J42" s="278">
        <f>SUMIF(RAWDC4!B42:HR42, $J$2)</f>
        <v>0</v>
      </c>
      <c r="K42" s="278">
        <f>SUMIF(RAWDC4!BA42:HR42, $K$2)</f>
        <v>0</v>
      </c>
      <c r="L42" s="278"/>
      <c r="M42" s="278">
        <f t="shared" si="9"/>
        <v>-10</v>
      </c>
      <c r="N42" s="278">
        <f t="shared" si="10"/>
        <v>1</v>
      </c>
      <c r="O42" s="278">
        <f t="shared" si="11"/>
        <v>11</v>
      </c>
    </row>
    <row r="43" spans="1:15">
      <c r="A43" s="44">
        <v>41</v>
      </c>
      <c r="B43">
        <f>RAWDC4!K43</f>
        <v>0</v>
      </c>
      <c r="C43">
        <f>RAWDC4!L43</f>
        <v>0</v>
      </c>
      <c r="D43" s="278">
        <f>SUMIF(RAWDC4!BA43:HR43, $D$2)</f>
        <v>0</v>
      </c>
      <c r="E43" s="278">
        <f>SUMIF(RAWDC4!BA43:HR43, $E$2)</f>
        <v>0</v>
      </c>
      <c r="F43" s="278">
        <f>SUMIF(RAWDC4!BA43:HR43, $F$2)</f>
        <v>0</v>
      </c>
      <c r="G43" s="278">
        <f>SUMIF(RAWDC4!BA43:HR43, $G$2)</f>
        <v>0</v>
      </c>
      <c r="H43" s="278">
        <f>SUMIF(RAWDC4!BA43:HR43, $H$2)</f>
        <v>0</v>
      </c>
      <c r="I43" s="278">
        <f>SUMIF(RAWDC4!BA43:HR43, $I$2)</f>
        <v>0</v>
      </c>
      <c r="J43" s="278">
        <f>SUMIF(RAWDC4!B43:HR43, $J$2)</f>
        <v>0</v>
      </c>
      <c r="K43" s="278">
        <f>SUMIF(RAWDC4!BA43:HR43, $K$2)</f>
        <v>0</v>
      </c>
      <c r="L43" s="278"/>
      <c r="M43" s="278">
        <f t="shared" si="9"/>
        <v>0</v>
      </c>
      <c r="N43" s="278">
        <f t="shared" si="10"/>
        <v>0</v>
      </c>
      <c r="O43" s="278">
        <f t="shared" si="11"/>
        <v>0</v>
      </c>
    </row>
    <row r="44" spans="1:15">
      <c r="A44" s="44">
        <v>42</v>
      </c>
      <c r="B44">
        <f>RAWDC4!K44</f>
        <v>0</v>
      </c>
      <c r="C44">
        <f>RAWDC4!L44</f>
        <v>0</v>
      </c>
      <c r="D44" s="278">
        <f>SUMIF(RAWDC4!BA44:HR44, $D$2)</f>
        <v>0</v>
      </c>
      <c r="E44" s="278">
        <f>SUMIF(RAWDC4!BA44:HR44, $E$2)</f>
        <v>0</v>
      </c>
      <c r="F44" s="278">
        <f>SUMIF(RAWDC4!BA44:HR44, $F$2)</f>
        <v>0</v>
      </c>
      <c r="G44" s="278">
        <f>SUMIF(RAWDC4!BA44:HR44, $G$2)</f>
        <v>0</v>
      </c>
      <c r="H44" s="278">
        <f>SUMIF(RAWDC4!BA44:HR44, $H$2)</f>
        <v>0</v>
      </c>
      <c r="I44" s="278">
        <f>SUMIF(RAWDC4!BA44:HR44, $I$2)</f>
        <v>0</v>
      </c>
      <c r="J44" s="278">
        <f>SUMIF(RAWDC4!B44:HR44, $J$2)</f>
        <v>0</v>
      </c>
      <c r="K44" s="278">
        <f>SUMIF(RAWDC4!BA44:HR44, $K$2)</f>
        <v>0</v>
      </c>
      <c r="L44" s="278"/>
      <c r="M44" s="278">
        <f t="shared" si="9"/>
        <v>0</v>
      </c>
      <c r="N44" s="278">
        <f t="shared" si="10"/>
        <v>0</v>
      </c>
      <c r="O44" s="278">
        <f t="shared" si="11"/>
        <v>0</v>
      </c>
    </row>
    <row r="45" spans="1:15">
      <c r="A45" s="44">
        <v>43</v>
      </c>
      <c r="B45" t="str">
        <f>RAWDC4!K45</f>
        <v>Holly</v>
      </c>
      <c r="C45" t="str">
        <f>RAWDC4!L45</f>
        <v>Jones</v>
      </c>
      <c r="D45" s="278">
        <f>SUMIF(RAWDC4!BA45:HR45, $D$2)</f>
        <v>0</v>
      </c>
      <c r="E45" s="278">
        <f>SUMIF(RAWDC4!BA45:HR45, $E$2)</f>
        <v>-3</v>
      </c>
      <c r="F45" s="278">
        <f>SUMIF(RAWDC4!BA45:HR45, $F$2)</f>
        <v>-6</v>
      </c>
      <c r="G45" s="278">
        <f>SUMIF(RAWDC4!BA45:HR45, $G$2)</f>
        <v>0</v>
      </c>
      <c r="H45" s="278">
        <f>SUMIF(RAWDC4!BA45:HR45, $H$2)</f>
        <v>0</v>
      </c>
      <c r="I45" s="278">
        <f>SUMIF(RAWDC4!BA45:HR45, $I$2)</f>
        <v>6</v>
      </c>
      <c r="J45" s="278">
        <f>SUMIF(RAWDC4!B45:HR45, $J$2)</f>
        <v>0</v>
      </c>
      <c r="K45" s="278">
        <f>SUMIF(RAWDC4!BA45:HR45, $K$2)</f>
        <v>4</v>
      </c>
      <c r="L45" s="278"/>
      <c r="M45" s="278">
        <f t="shared" si="9"/>
        <v>-9</v>
      </c>
      <c r="N45" s="278">
        <f t="shared" si="10"/>
        <v>10</v>
      </c>
      <c r="O45" s="278">
        <f t="shared" si="11"/>
        <v>19</v>
      </c>
    </row>
    <row r="46" spans="1:15">
      <c r="A46" s="44">
        <v>44</v>
      </c>
      <c r="B46">
        <f>RAWDC4!K46</f>
        <v>0</v>
      </c>
      <c r="C46">
        <f>RAWDC4!L46</f>
        <v>0</v>
      </c>
      <c r="D46" s="278">
        <f>SUMIF(RAWDC4!BA46:HR46, $D$2)</f>
        <v>0</v>
      </c>
      <c r="E46" s="278">
        <f>SUMIF(RAWDC4!BA46:HR46, $E$2)</f>
        <v>0</v>
      </c>
      <c r="F46" s="278">
        <f>SUMIF(RAWDC4!BA46:HR46, $F$2)</f>
        <v>0</v>
      </c>
      <c r="G46" s="278">
        <f>SUMIF(RAWDC4!BA46:HR46, $G$2)</f>
        <v>0</v>
      </c>
      <c r="H46" s="278">
        <f>SUMIF(RAWDC4!BA46:HR46, $H$2)</f>
        <v>0</v>
      </c>
      <c r="I46" s="278">
        <f>SUMIF(RAWDC4!BA46:HR46, $I$2)</f>
        <v>0</v>
      </c>
      <c r="J46" s="278">
        <f>SUMIF(RAWDC4!B46:HR46, $J$2)</f>
        <v>0</v>
      </c>
      <c r="K46" s="278">
        <f>SUMIF(RAWDC4!BA46:HR46, $K$2)</f>
        <v>0</v>
      </c>
      <c r="L46" s="278"/>
      <c r="M46" s="278">
        <f t="shared" si="9"/>
        <v>0</v>
      </c>
      <c r="N46" s="278">
        <f t="shared" si="10"/>
        <v>0</v>
      </c>
      <c r="O46" s="278">
        <f t="shared" si="11"/>
        <v>0</v>
      </c>
    </row>
    <row r="47" spans="1:15">
      <c r="A47" s="44">
        <v>45</v>
      </c>
      <c r="B47" t="str">
        <f>RAWDC4!K47</f>
        <v>Alex</v>
      </c>
      <c r="C47" t="str">
        <f>RAWDC4!L47</f>
        <v>Montgomery</v>
      </c>
      <c r="D47" s="278">
        <f>SUMIF(RAWDC4!BA47:HR47, $D$2)</f>
        <v>0</v>
      </c>
      <c r="E47" s="278">
        <f>SUMIF(RAWDC4!BA47:HR47, $E$2)</f>
        <v>0</v>
      </c>
      <c r="F47" s="278">
        <f>SUMIF(RAWDC4!BA47:HR47, $F$2)</f>
        <v>0</v>
      </c>
      <c r="G47" s="278">
        <f>SUMIF(RAWDC4!BA47:HR47, $G$2)</f>
        <v>0</v>
      </c>
      <c r="H47" s="278">
        <f>SUMIF(RAWDC4!BA47:HR47, $H$2)</f>
        <v>0</v>
      </c>
      <c r="I47" s="278">
        <f>SUMIF(RAWDC4!BA47:HR47, $I$2)</f>
        <v>0</v>
      </c>
      <c r="J47" s="278">
        <f>SUMIF(RAWDC4!B47:HR47, $J$2)</f>
        <v>3</v>
      </c>
      <c r="K47" s="278">
        <f>SUMIF(RAWDC4!BA47:HR47, $K$2)</f>
        <v>0</v>
      </c>
      <c r="L47" s="278"/>
      <c r="M47" s="278">
        <f t="shared" si="9"/>
        <v>0</v>
      </c>
      <c r="N47" s="278">
        <f t="shared" si="10"/>
        <v>3</v>
      </c>
      <c r="O47" s="278">
        <f t="shared" si="11"/>
        <v>3</v>
      </c>
    </row>
    <row r="48" spans="1:15">
      <c r="A48" s="44">
        <v>46</v>
      </c>
      <c r="B48">
        <f>RAWDC4!K48</f>
        <v>0</v>
      </c>
      <c r="C48">
        <f>RAWDC4!L48</f>
        <v>0</v>
      </c>
      <c r="D48" s="278">
        <f>SUMIF(RAWDC4!BA48:HR48, $D$2)</f>
        <v>0</v>
      </c>
      <c r="E48" s="278">
        <f>SUMIF(RAWDC4!BA48:HR48, $E$2)</f>
        <v>0</v>
      </c>
      <c r="F48" s="278">
        <f>SUMIF(RAWDC4!BA48:HR48, $F$2)</f>
        <v>0</v>
      </c>
      <c r="G48" s="278">
        <f>SUMIF(RAWDC4!BA48:HR48, $G$2)</f>
        <v>0</v>
      </c>
      <c r="H48" s="278">
        <f>SUMIF(RAWDC4!BA48:HR48, $H$2)</f>
        <v>0</v>
      </c>
      <c r="I48" s="278">
        <f>SUMIF(RAWDC4!BA48:HR48, $I$2)</f>
        <v>0</v>
      </c>
      <c r="J48" s="278">
        <f>SUMIF(RAWDC4!B48:HR48, $J$2)</f>
        <v>0</v>
      </c>
      <c r="K48" s="278">
        <f>SUMIF(RAWDC4!BA48:HR48, $K$2)</f>
        <v>0</v>
      </c>
      <c r="L48" s="278"/>
      <c r="M48" s="278">
        <f t="shared" si="9"/>
        <v>0</v>
      </c>
      <c r="N48" s="278">
        <f t="shared" si="10"/>
        <v>0</v>
      </c>
      <c r="O48" s="278">
        <f t="shared" si="11"/>
        <v>0</v>
      </c>
    </row>
    <row r="49" spans="1:15">
      <c r="A49" s="44">
        <v>47</v>
      </c>
      <c r="B49">
        <f>RAWDC4!K49</f>
        <v>0</v>
      </c>
      <c r="C49">
        <f>RAWDC4!L49</f>
        <v>0</v>
      </c>
      <c r="D49" s="278">
        <f>SUMIF(RAWDC4!BA49:HR49, $D$2)</f>
        <v>0</v>
      </c>
      <c r="E49" s="278">
        <f>SUMIF(RAWDC4!BA49:HR49, $E$2)</f>
        <v>0</v>
      </c>
      <c r="F49" s="278">
        <f>SUMIF(RAWDC4!BA49:HR49, $F$2)</f>
        <v>0</v>
      </c>
      <c r="G49" s="278">
        <f>SUMIF(RAWDC4!BA49:HR49, $G$2)</f>
        <v>0</v>
      </c>
      <c r="H49" s="278">
        <f>SUMIF(RAWDC4!BA49:HR49, $H$2)</f>
        <v>0</v>
      </c>
      <c r="I49" s="278">
        <f>SUMIF(RAWDC4!BA49:HR49, $I$2)</f>
        <v>0</v>
      </c>
      <c r="J49" s="278">
        <f>SUMIF(RAWDC4!B49:HR49, $J$2)</f>
        <v>0</v>
      </c>
      <c r="K49" s="278">
        <f>SUMIF(RAWDC4!BA49:HR49, $K$2)</f>
        <v>0</v>
      </c>
      <c r="L49" s="278"/>
      <c r="M49" s="278">
        <f t="shared" si="9"/>
        <v>0</v>
      </c>
      <c r="N49" s="278">
        <f t="shared" si="10"/>
        <v>0</v>
      </c>
      <c r="O49" s="278">
        <f t="shared" si="11"/>
        <v>0</v>
      </c>
    </row>
    <row r="50" spans="1:15">
      <c r="A50" s="44">
        <v>48</v>
      </c>
      <c r="B50">
        <f>RAWDC4!K50</f>
        <v>0</v>
      </c>
      <c r="C50">
        <f>RAWDC4!L50</f>
        <v>0</v>
      </c>
      <c r="D50" s="278">
        <f>SUMIF(RAWDC4!BA50:HR50, $D$2)</f>
        <v>0</v>
      </c>
      <c r="E50" s="278">
        <f>SUMIF(RAWDC4!BA50:HR50, $E$2)</f>
        <v>0</v>
      </c>
      <c r="F50" s="278">
        <f>SUMIF(RAWDC4!BA50:HR50, $F$2)</f>
        <v>0</v>
      </c>
      <c r="G50" s="278">
        <f>SUMIF(RAWDC4!BA50:HR50, $G$2)</f>
        <v>0</v>
      </c>
      <c r="H50" s="278">
        <f>SUMIF(RAWDC4!BA50:HR50, $H$2)</f>
        <v>0</v>
      </c>
      <c r="I50" s="278">
        <f>SUMIF(RAWDC4!BA50:HR50, $I$2)</f>
        <v>0</v>
      </c>
      <c r="J50" s="278">
        <f>SUMIF(RAWDC4!B50:HR50, $J$2)</f>
        <v>0</v>
      </c>
      <c r="K50" s="278">
        <f>SUMIF(RAWDC4!BA50:HR50, $K$2)</f>
        <v>0</v>
      </c>
      <c r="L50" s="278"/>
      <c r="M50" s="278">
        <f t="shared" si="9"/>
        <v>0</v>
      </c>
      <c r="N50" s="278">
        <f t="shared" si="10"/>
        <v>0</v>
      </c>
      <c r="O50" s="278">
        <f t="shared" si="11"/>
        <v>0</v>
      </c>
    </row>
    <row r="51" spans="1:15">
      <c r="A51" s="44">
        <v>49</v>
      </c>
      <c r="B51">
        <f>RAWDC4!K51</f>
        <v>0</v>
      </c>
      <c r="C51">
        <f>RAWDC4!L51</f>
        <v>0</v>
      </c>
      <c r="D51" s="278">
        <f>SUMIF(RAWDC4!BA51:HR51, $D$2)</f>
        <v>0</v>
      </c>
      <c r="E51" s="278">
        <f>SUMIF(RAWDC4!BA51:HR51, $E$2)</f>
        <v>0</v>
      </c>
      <c r="F51" s="278">
        <f>SUMIF(RAWDC4!BA51:HR51, $F$2)</f>
        <v>0</v>
      </c>
      <c r="G51" s="278">
        <f>SUMIF(RAWDC4!BA51:HR51, $G$2)</f>
        <v>0</v>
      </c>
      <c r="H51" s="278">
        <f>SUMIF(RAWDC4!BA51:HR51, $H$2)</f>
        <v>0</v>
      </c>
      <c r="I51" s="278">
        <f>SUMIF(RAWDC4!BA51:HR51, $I$2)</f>
        <v>0</v>
      </c>
      <c r="J51" s="278">
        <f>SUMIF(RAWDC4!B51:HR51, $J$2)</f>
        <v>0</v>
      </c>
      <c r="K51" s="278">
        <f>SUMIF(RAWDC4!BA51:HR51, $K$2)</f>
        <v>0</v>
      </c>
      <c r="L51" s="278"/>
      <c r="M51" s="278">
        <f t="shared" si="9"/>
        <v>0</v>
      </c>
      <c r="N51" s="278">
        <f t="shared" si="10"/>
        <v>0</v>
      </c>
      <c r="O51" s="278">
        <f t="shared" si="11"/>
        <v>0</v>
      </c>
    </row>
    <row r="52" spans="1:15">
      <c r="A52" s="44">
        <v>50</v>
      </c>
      <c r="B52">
        <f>RAWDC4!K52</f>
        <v>0</v>
      </c>
      <c r="C52">
        <f>RAWDC4!L52</f>
        <v>0</v>
      </c>
      <c r="D52" s="278">
        <f>SUMIF(RAWDC4!BA52:HR52, $D$2)</f>
        <v>0</v>
      </c>
      <c r="E52" s="278">
        <f>SUMIF(RAWDC4!BA52:HR52, $E$2)</f>
        <v>0</v>
      </c>
      <c r="F52" s="278">
        <f>SUMIF(RAWDC4!BA52:HR52, $F$2)</f>
        <v>0</v>
      </c>
      <c r="G52" s="278">
        <f>SUMIF(RAWDC4!BA52:HR52, $G$2)</f>
        <v>0</v>
      </c>
      <c r="H52" s="278">
        <f>SUMIF(RAWDC4!BA52:HR52, $H$2)</f>
        <v>0</v>
      </c>
      <c r="I52" s="278">
        <f>SUMIF(RAWDC4!BA52:HR52, $I$2)</f>
        <v>0</v>
      </c>
      <c r="J52" s="278">
        <f>SUMIF(RAWDC4!B52:HR52, $J$2)</f>
        <v>0</v>
      </c>
      <c r="K52" s="278">
        <f>SUMIF(RAWDC4!BA52:HR52, $K$2)</f>
        <v>0</v>
      </c>
      <c r="L52" s="278"/>
      <c r="M52" s="278">
        <f t="shared" si="9"/>
        <v>0</v>
      </c>
      <c r="N52" s="278">
        <f t="shared" si="10"/>
        <v>0</v>
      </c>
      <c r="O52" s="278">
        <f t="shared" si="11"/>
        <v>0</v>
      </c>
    </row>
    <row r="53" spans="1:15">
      <c r="A53" s="44">
        <v>51</v>
      </c>
      <c r="B53">
        <f>RAWDC4!K53</f>
        <v>0</v>
      </c>
      <c r="C53">
        <f>RAWDC4!L53</f>
        <v>0</v>
      </c>
      <c r="D53" s="278">
        <f>SUMIF(RAWDC4!BA53:HR53, $D$2)</f>
        <v>0</v>
      </c>
      <c r="E53" s="278">
        <f>SUMIF(RAWDC4!BA53:HR53, $E$2)</f>
        <v>0</v>
      </c>
      <c r="F53" s="278">
        <f>SUMIF(RAWDC4!BA53:HR53, $F$2)</f>
        <v>0</v>
      </c>
      <c r="G53" s="278">
        <f>SUMIF(RAWDC4!BA53:HR53, $G$2)</f>
        <v>0</v>
      </c>
      <c r="H53" s="278">
        <f>SUMIF(RAWDC4!BA53:HR53, $H$2)</f>
        <v>0</v>
      </c>
      <c r="I53" s="278">
        <f>SUMIF(RAWDC4!BA53:HR53, $I$2)</f>
        <v>0</v>
      </c>
      <c r="J53" s="278">
        <f>SUMIF(RAWDC4!B53:HR53, $J$2)</f>
        <v>0</v>
      </c>
      <c r="K53" s="278">
        <f>SUMIF(RAWDC4!BA53:HR53, $K$2)</f>
        <v>0</v>
      </c>
      <c r="L53" s="278"/>
      <c r="M53" s="278">
        <f t="shared" si="9"/>
        <v>0</v>
      </c>
      <c r="N53" s="278">
        <f t="shared" si="10"/>
        <v>0</v>
      </c>
      <c r="O53" s="278">
        <f t="shared" si="11"/>
        <v>0</v>
      </c>
    </row>
    <row r="54" spans="1:15">
      <c r="A54" s="44">
        <v>52</v>
      </c>
      <c r="B54">
        <f>RAWDC4!K54</f>
        <v>0</v>
      </c>
      <c r="C54">
        <f>RAWDC4!L54</f>
        <v>0</v>
      </c>
      <c r="D54" s="278">
        <f>SUMIF(RAWDC4!BA54:HR54, $D$2)</f>
        <v>0</v>
      </c>
      <c r="E54" s="278">
        <f>SUMIF(RAWDC4!BA54:HR54, $E$2)</f>
        <v>0</v>
      </c>
      <c r="F54" s="278">
        <f>SUMIF(RAWDC4!BA54:HR54, $F$2)</f>
        <v>0</v>
      </c>
      <c r="G54" s="278">
        <f>SUMIF(RAWDC4!BA54:HR54, $G$2)</f>
        <v>0</v>
      </c>
      <c r="H54" s="278">
        <f>SUMIF(RAWDC4!BA54:HR54, $H$2)</f>
        <v>0</v>
      </c>
      <c r="I54" s="278">
        <f>SUMIF(RAWDC4!BA54:HR54, $I$2)</f>
        <v>0</v>
      </c>
      <c r="J54" s="278">
        <f>SUMIF(RAWDC4!B54:HR54, $J$2)</f>
        <v>0</v>
      </c>
      <c r="K54" s="278">
        <f>SUMIF(RAWDC4!BA54:HR54, $K$2)</f>
        <v>0</v>
      </c>
      <c r="L54" s="278"/>
      <c r="M54" s="278">
        <f t="shared" si="9"/>
        <v>0</v>
      </c>
      <c r="N54" s="278">
        <f t="shared" si="10"/>
        <v>0</v>
      </c>
      <c r="O54" s="278">
        <f t="shared" si="11"/>
        <v>0</v>
      </c>
    </row>
    <row r="55" spans="1:15">
      <c r="A55" s="44">
        <v>53</v>
      </c>
      <c r="B55">
        <f>RAWDC4!K55</f>
        <v>0</v>
      </c>
      <c r="C55">
        <f>RAWDC4!L55</f>
        <v>0</v>
      </c>
      <c r="D55" s="278">
        <f>SUMIF(RAWDC4!BA55:HR55, $D$2)</f>
        <v>0</v>
      </c>
      <c r="E55" s="278">
        <f>SUMIF(RAWDC4!BA55:HR55, $E$2)</f>
        <v>0</v>
      </c>
      <c r="F55" s="278">
        <f>SUMIF(RAWDC4!BA55:HR55, $F$2)</f>
        <v>0</v>
      </c>
      <c r="G55" s="278">
        <f>SUMIF(RAWDC4!BA55:HR55, $G$2)</f>
        <v>0</v>
      </c>
      <c r="H55" s="278">
        <f>SUMIF(RAWDC4!BA55:HR55, $H$2)</f>
        <v>0</v>
      </c>
      <c r="I55" s="278">
        <f>SUMIF(RAWDC4!BA55:HR55, $I$2)</f>
        <v>0</v>
      </c>
      <c r="J55" s="278">
        <f>SUMIF(RAWDC4!B55:HR55, $J$2)</f>
        <v>0</v>
      </c>
      <c r="K55" s="278">
        <f>SUMIF(RAWDC4!BA55:HR55, $K$2)</f>
        <v>0</v>
      </c>
      <c r="L55" s="278"/>
      <c r="M55" s="278">
        <f t="shared" si="9"/>
        <v>0</v>
      </c>
      <c r="N55" s="278">
        <f t="shared" si="10"/>
        <v>0</v>
      </c>
      <c r="O55" s="278">
        <f t="shared" si="11"/>
        <v>0</v>
      </c>
    </row>
    <row r="56" spans="1:15">
      <c r="A56" s="44">
        <v>54</v>
      </c>
      <c r="B56">
        <f>RAWDC4!K56</f>
        <v>0</v>
      </c>
      <c r="C56">
        <f>RAWDC4!L56</f>
        <v>0</v>
      </c>
      <c r="D56" s="278">
        <f>SUMIF(RAWDC4!BA56:HR56, $D$2)</f>
        <v>0</v>
      </c>
      <c r="E56" s="278">
        <f>SUMIF(RAWDC4!BA56:HR56, $E$2)</f>
        <v>0</v>
      </c>
      <c r="F56" s="278">
        <f>SUMIF(RAWDC4!BA56:HR56, $F$2)</f>
        <v>0</v>
      </c>
      <c r="G56" s="278">
        <f>SUMIF(RAWDC4!BA56:HR56, $G$2)</f>
        <v>0</v>
      </c>
      <c r="H56" s="278">
        <f>SUMIF(RAWDC4!BA56:HR56, $H$2)</f>
        <v>0</v>
      </c>
      <c r="I56" s="278">
        <f>SUMIF(RAWDC4!BA56:HR56, $I$2)</f>
        <v>0</v>
      </c>
      <c r="J56" s="278">
        <f>SUMIF(RAWDC4!B56:HR56, $J$2)</f>
        <v>0</v>
      </c>
      <c r="K56" s="278">
        <f>SUMIF(RAWDC4!BA56:HR56, $K$2)</f>
        <v>0</v>
      </c>
      <c r="L56" s="278"/>
      <c r="M56" s="278">
        <f t="shared" si="9"/>
        <v>0</v>
      </c>
      <c r="N56" s="278">
        <f t="shared" si="10"/>
        <v>0</v>
      </c>
      <c r="O56" s="278">
        <f t="shared" si="11"/>
        <v>0</v>
      </c>
    </row>
    <row r="57" spans="1:15">
      <c r="A57" s="44">
        <v>55</v>
      </c>
      <c r="B57">
        <f>RAWDC4!K57</f>
        <v>0</v>
      </c>
      <c r="C57">
        <f>RAWDC4!L57</f>
        <v>0</v>
      </c>
      <c r="D57" s="278">
        <f>SUMIF(RAWDC4!BA57:HR57, $D$2)</f>
        <v>0</v>
      </c>
      <c r="E57" s="278">
        <f>SUMIF(RAWDC4!BA57:HR57, $E$2)</f>
        <v>0</v>
      </c>
      <c r="F57" s="278">
        <f>SUMIF(RAWDC4!BA57:HR57, $F$2)</f>
        <v>0</v>
      </c>
      <c r="G57" s="278">
        <f>SUMIF(RAWDC4!BA57:HR57, $G$2)</f>
        <v>0</v>
      </c>
      <c r="H57" s="278">
        <f>SUMIF(RAWDC4!BA57:HR57, $H$2)</f>
        <v>0</v>
      </c>
      <c r="I57" s="278">
        <f>SUMIF(RAWDC4!BA57:HR57, $I$2)</f>
        <v>0</v>
      </c>
      <c r="J57" s="278">
        <f>SUMIF(RAWDC4!B57:HR57, $J$2)</f>
        <v>0</v>
      </c>
      <c r="K57" s="278">
        <f>SUMIF(RAWDC4!BA57:HR57, $K$2)</f>
        <v>0</v>
      </c>
      <c r="L57" s="278"/>
      <c r="M57" s="278">
        <f t="shared" si="9"/>
        <v>0</v>
      </c>
      <c r="N57" s="278">
        <f t="shared" si="10"/>
        <v>0</v>
      </c>
      <c r="O57" s="278">
        <f t="shared" si="11"/>
        <v>0</v>
      </c>
    </row>
    <row r="58" spans="1:15">
      <c r="A58" s="44">
        <v>56</v>
      </c>
      <c r="B58">
        <f>RAWDC4!K58</f>
        <v>0</v>
      </c>
      <c r="C58">
        <f>RAWDC4!L58</f>
        <v>0</v>
      </c>
      <c r="D58" s="278">
        <f>SUMIF(RAWDC4!BA58:HR58, $D$2)</f>
        <v>0</v>
      </c>
      <c r="E58" s="278">
        <f>SUMIF(RAWDC4!BA58:HR58, $E$2)</f>
        <v>0</v>
      </c>
      <c r="F58" s="278">
        <f>SUMIF(RAWDC4!BA58:HR58, $F$2)</f>
        <v>0</v>
      </c>
      <c r="G58" s="278">
        <f>SUMIF(RAWDC4!BA58:HR58, $G$2)</f>
        <v>0</v>
      </c>
      <c r="H58" s="278">
        <f>SUMIF(RAWDC4!BA58:HR58, $H$2)</f>
        <v>0</v>
      </c>
      <c r="I58" s="278">
        <f>SUMIF(RAWDC4!BA58:HR58, $I$2)</f>
        <v>0</v>
      </c>
      <c r="J58" s="278">
        <f>SUMIF(RAWDC4!B58:HR58, $J$2)</f>
        <v>0</v>
      </c>
      <c r="K58" s="278">
        <f>SUMIF(RAWDC4!BA58:HR58, $K$2)</f>
        <v>0</v>
      </c>
      <c r="L58" s="278"/>
      <c r="M58" s="278">
        <f t="shared" si="9"/>
        <v>0</v>
      </c>
      <c r="N58" s="278">
        <f t="shared" si="10"/>
        <v>0</v>
      </c>
      <c r="O58" s="278">
        <f t="shared" si="11"/>
        <v>0</v>
      </c>
    </row>
    <row r="59" spans="1:15">
      <c r="A59" s="44">
        <v>57</v>
      </c>
      <c r="B59">
        <f>RAWDC4!K59</f>
        <v>0</v>
      </c>
      <c r="C59">
        <f>RAWDC4!L59</f>
        <v>0</v>
      </c>
      <c r="D59" s="278">
        <f>SUMIF(RAWDC4!BA59:HR59, $D$2)</f>
        <v>0</v>
      </c>
      <c r="E59" s="278">
        <f>SUMIF(RAWDC4!BA59:HR59, $E$2)</f>
        <v>0</v>
      </c>
      <c r="F59" s="278">
        <f>SUMIF(RAWDC4!BA59:HR59, $F$2)</f>
        <v>0</v>
      </c>
      <c r="G59" s="278">
        <f>SUMIF(RAWDC4!BA59:HR59, $G$2)</f>
        <v>0</v>
      </c>
      <c r="H59" s="278">
        <f>SUMIF(RAWDC4!BA59:HR59, $H$2)</f>
        <v>0</v>
      </c>
      <c r="I59" s="278">
        <f>SUMIF(RAWDC4!BA59:HR59, $I$2)</f>
        <v>0</v>
      </c>
      <c r="J59" s="278">
        <f>SUMIF(RAWDC4!B59:HR59, $J$2)</f>
        <v>0</v>
      </c>
      <c r="K59" s="278">
        <f>SUMIF(RAWDC4!BA59:HR59, $K$2)</f>
        <v>0</v>
      </c>
      <c r="L59" s="278"/>
      <c r="M59" s="278">
        <f t="shared" si="9"/>
        <v>0</v>
      </c>
      <c r="N59" s="278">
        <f t="shared" si="10"/>
        <v>0</v>
      </c>
      <c r="O59" s="278">
        <f t="shared" si="11"/>
        <v>0</v>
      </c>
    </row>
    <row r="60" spans="1:15">
      <c r="A60" s="44">
        <v>58</v>
      </c>
      <c r="B60">
        <f>RAWDC4!K60</f>
        <v>0</v>
      </c>
      <c r="C60">
        <f>RAWDC4!L60</f>
        <v>0</v>
      </c>
      <c r="D60" s="278">
        <f>SUMIF(RAWDC4!BA60:HR60, $D$2)</f>
        <v>0</v>
      </c>
      <c r="E60" s="278">
        <f>SUMIF(RAWDC4!BA60:HR60, $E$2)</f>
        <v>0</v>
      </c>
      <c r="F60" s="278">
        <f>SUMIF(RAWDC4!BA60:HR60, $F$2)</f>
        <v>0</v>
      </c>
      <c r="G60" s="278">
        <f>SUMIF(RAWDC4!BA60:HR60, $G$2)</f>
        <v>0</v>
      </c>
      <c r="H60" s="278">
        <f>SUMIF(RAWDC4!BA60:HR60, $H$2)</f>
        <v>0</v>
      </c>
      <c r="I60" s="278">
        <f>SUMIF(RAWDC4!BA60:HR60, $I$2)</f>
        <v>0</v>
      </c>
      <c r="J60" s="278">
        <f>SUMIF(RAWDC4!B60:HR60, $J$2)</f>
        <v>0</v>
      </c>
      <c r="K60" s="278">
        <f>SUMIF(RAWDC4!BA60:HR60, $K$2)</f>
        <v>0</v>
      </c>
      <c r="L60" s="278"/>
      <c r="M60" s="278">
        <f t="shared" si="9"/>
        <v>0</v>
      </c>
      <c r="N60" s="278">
        <f t="shared" si="10"/>
        <v>0</v>
      </c>
      <c r="O60" s="278">
        <f t="shared" si="11"/>
        <v>0</v>
      </c>
    </row>
    <row r="61" spans="1:15">
      <c r="A61" s="44">
        <v>59</v>
      </c>
      <c r="B61">
        <f>RAWDC4!K61</f>
        <v>0</v>
      </c>
      <c r="C61">
        <f>RAWDC4!L61</f>
        <v>0</v>
      </c>
      <c r="D61" s="278">
        <f>SUMIF(RAWDC4!BA61:HR61, $D$2)</f>
        <v>0</v>
      </c>
      <c r="E61" s="278">
        <f>SUMIF(RAWDC4!BA61:HR61, $E$2)</f>
        <v>0</v>
      </c>
      <c r="F61" s="278">
        <f>SUMIF(RAWDC4!BA61:HR61, $F$2)</f>
        <v>0</v>
      </c>
      <c r="G61" s="278">
        <f>SUMIF(RAWDC4!BA61:HR61, $G$2)</f>
        <v>0</v>
      </c>
      <c r="H61" s="278">
        <f>SUMIF(RAWDC4!BA61:HR61, $H$2)</f>
        <v>0</v>
      </c>
      <c r="I61" s="278">
        <f>SUMIF(RAWDC4!BA61:HR61, $I$2)</f>
        <v>0</v>
      </c>
      <c r="J61" s="278">
        <f>SUMIF(RAWDC4!B61:HR61, $J$2)</f>
        <v>0</v>
      </c>
      <c r="K61" s="278">
        <f>SUMIF(RAWDC4!BA61:HR61, $K$2)</f>
        <v>0</v>
      </c>
      <c r="L61" s="278"/>
      <c r="M61" s="278">
        <f t="shared" si="9"/>
        <v>0</v>
      </c>
      <c r="N61" s="278">
        <f t="shared" si="10"/>
        <v>0</v>
      </c>
      <c r="O61" s="278">
        <f t="shared" si="11"/>
        <v>0</v>
      </c>
    </row>
    <row r="62" spans="1:15">
      <c r="A62" s="44">
        <v>60</v>
      </c>
      <c r="B62" t="str">
        <f>RAWDC4!K62</f>
        <v xml:space="preserve">Harry </v>
      </c>
      <c r="C62" t="str">
        <f>RAWDC4!L62</f>
        <v>Allen</v>
      </c>
      <c r="D62" s="278">
        <f>SUMIF(RAWDC4!BA62:HR62, $D$2)</f>
        <v>0</v>
      </c>
      <c r="E62" s="278">
        <f>SUMIF(RAWDC4!BA62:HR62, $E$2)</f>
        <v>-15</v>
      </c>
      <c r="F62" s="278">
        <f>SUMIF(RAWDC4!BA62:HR62, $F$2)</f>
        <v>-12</v>
      </c>
      <c r="G62" s="278">
        <f>SUMIF(RAWDC4!BA62:HR62, $G$2)</f>
        <v>-1</v>
      </c>
      <c r="H62" s="278">
        <f>SUMIF(RAWDC4!BA62:HR62, $H$2)</f>
        <v>0</v>
      </c>
      <c r="I62" s="278">
        <f>SUMIF(RAWDC4!BA62:HR62, $I$2)</f>
        <v>0</v>
      </c>
      <c r="J62" s="278">
        <f>SUMIF(RAWDC4!B62:HR62, $J$2)</f>
        <v>9</v>
      </c>
      <c r="K62" s="278">
        <f>SUMIF(RAWDC4!BA62:HR62, $K$2)</f>
        <v>0</v>
      </c>
      <c r="L62" s="278"/>
      <c r="M62" s="278">
        <f t="shared" si="9"/>
        <v>-28</v>
      </c>
      <c r="N62" s="278">
        <f t="shared" si="10"/>
        <v>9</v>
      </c>
      <c r="O62" s="278">
        <f t="shared" si="11"/>
        <v>37</v>
      </c>
    </row>
    <row r="63" spans="1:15">
      <c r="A63" s="44">
        <v>61</v>
      </c>
      <c r="B63" t="str">
        <f>RAWDC4!K63</f>
        <v>James</v>
      </c>
      <c r="C63" t="str">
        <f>RAWDC4!L63</f>
        <v>Dickenson</v>
      </c>
      <c r="D63" s="278">
        <f>SUMIF(RAWDC4!BA63:HR63, $D$2)</f>
        <v>-12</v>
      </c>
      <c r="E63" s="278">
        <f>SUMIF(RAWDC4!BA63:HR63, $E$2)</f>
        <v>0</v>
      </c>
      <c r="F63" s="278">
        <f>SUMIF(RAWDC4!BA63:HR63, $F$2)</f>
        <v>-2</v>
      </c>
      <c r="G63" s="278">
        <f>SUMIF(RAWDC4!BA63:HR63, $G$2)</f>
        <v>0</v>
      </c>
      <c r="H63" s="278">
        <f>SUMIF(RAWDC4!BA63:HR63, $H$2)</f>
        <v>0</v>
      </c>
      <c r="I63" s="278">
        <f>SUMIF(RAWDC4!BA63:HR63, $I$2)</f>
        <v>0</v>
      </c>
      <c r="J63" s="278">
        <f>SUMIF(RAWDC4!B63:HR63, $J$2)</f>
        <v>9</v>
      </c>
      <c r="K63" s="278">
        <f>SUMIF(RAWDC4!BA63:HR63, $K$2)</f>
        <v>0</v>
      </c>
      <c r="L63" s="278"/>
      <c r="M63" s="278">
        <f t="shared" si="9"/>
        <v>-14</v>
      </c>
      <c r="N63" s="278">
        <f t="shared" si="10"/>
        <v>9</v>
      </c>
      <c r="O63" s="278">
        <f t="shared" si="11"/>
        <v>23</v>
      </c>
    </row>
    <row r="64" spans="1:15">
      <c r="A64" s="44">
        <v>62</v>
      </c>
      <c r="B64">
        <f>RAWDC4!K64</f>
        <v>0</v>
      </c>
      <c r="C64">
        <f>RAWDC4!L64</f>
        <v>0</v>
      </c>
      <c r="D64" s="278">
        <f>SUMIF(RAWDC4!BA64:HR64, $D$2)</f>
        <v>0</v>
      </c>
      <c r="E64" s="278">
        <f>SUMIF(RAWDC4!BA64:HR64, $E$2)</f>
        <v>0</v>
      </c>
      <c r="F64" s="278">
        <f>SUMIF(RAWDC4!BA64:HR64, $F$2)</f>
        <v>0</v>
      </c>
      <c r="G64" s="278">
        <f>SUMIF(RAWDC4!BA64:HR64, $G$2)</f>
        <v>0</v>
      </c>
      <c r="H64" s="278">
        <f>SUMIF(RAWDC4!BA64:HR64, $H$2)</f>
        <v>0</v>
      </c>
      <c r="I64" s="278">
        <f>SUMIF(RAWDC4!BA64:HR64, $I$2)</f>
        <v>0</v>
      </c>
      <c r="J64" s="278">
        <f>SUMIF(RAWDC4!B64:HR64, $J$2)</f>
        <v>0</v>
      </c>
      <c r="K64" s="278">
        <f>SUMIF(RAWDC4!BA64:HR64, $K$2)</f>
        <v>0</v>
      </c>
      <c r="L64" s="278"/>
      <c r="M64" s="278">
        <f t="shared" si="9"/>
        <v>0</v>
      </c>
      <c r="N64" s="278">
        <f t="shared" si="10"/>
        <v>0</v>
      </c>
      <c r="O64" s="278">
        <f t="shared" si="11"/>
        <v>0</v>
      </c>
    </row>
    <row r="65" spans="1:15">
      <c r="A65" s="44">
        <v>63</v>
      </c>
      <c r="B65">
        <f>RAWDC4!K65</f>
        <v>0</v>
      </c>
      <c r="C65">
        <f>RAWDC4!L65</f>
        <v>0</v>
      </c>
      <c r="D65" s="278">
        <f>SUMIF(RAWDC4!BA65:HR65, $D$2)</f>
        <v>0</v>
      </c>
      <c r="E65" s="278">
        <f>SUMIF(RAWDC4!BA65:HR65, $E$2)</f>
        <v>0</v>
      </c>
      <c r="F65" s="278">
        <f>SUMIF(RAWDC4!BA65:HR65, $F$2)</f>
        <v>0</v>
      </c>
      <c r="G65" s="278">
        <f>SUMIF(RAWDC4!BA65:HR65, $G$2)</f>
        <v>0</v>
      </c>
      <c r="H65" s="278">
        <f>SUMIF(RAWDC4!BA65:HR65, $H$2)</f>
        <v>0</v>
      </c>
      <c r="I65" s="278">
        <f>SUMIF(RAWDC4!BA65:HR65, $I$2)</f>
        <v>0</v>
      </c>
      <c r="J65" s="278">
        <f>SUMIF(RAWDC4!B65:HR65, $J$2)</f>
        <v>0</v>
      </c>
      <c r="K65" s="278">
        <f>SUMIF(RAWDC4!BA65:HR65, $K$2)</f>
        <v>0</v>
      </c>
      <c r="L65" s="278"/>
      <c r="M65" s="278">
        <f t="shared" si="9"/>
        <v>0</v>
      </c>
      <c r="N65" s="278">
        <f t="shared" si="10"/>
        <v>0</v>
      </c>
      <c r="O65" s="278">
        <f t="shared" si="11"/>
        <v>0</v>
      </c>
    </row>
    <row r="66" spans="1:15">
      <c r="A66" s="44">
        <v>64</v>
      </c>
      <c r="B66">
        <f>RAWDC4!K66</f>
        <v>0</v>
      </c>
      <c r="C66">
        <f>RAWDC4!L66</f>
        <v>0</v>
      </c>
      <c r="D66" s="278">
        <f>SUMIF(RAWDC4!BA66:HR66, $D$2)</f>
        <v>0</v>
      </c>
      <c r="E66" s="278">
        <f>SUMIF(RAWDC4!BA66:HR66, $E$2)</f>
        <v>0</v>
      </c>
      <c r="F66" s="278">
        <f>SUMIF(RAWDC4!BA66:HR66, $F$2)</f>
        <v>0</v>
      </c>
      <c r="G66" s="278">
        <f>SUMIF(RAWDC4!BA66:HR66, $G$2)</f>
        <v>0</v>
      </c>
      <c r="H66" s="278">
        <f>SUMIF(RAWDC4!BA66:HR66, $H$2)</f>
        <v>0</v>
      </c>
      <c r="I66" s="278">
        <f>SUMIF(RAWDC4!BA66:HR66, $I$2)</f>
        <v>0</v>
      </c>
      <c r="J66" s="278">
        <f>SUMIF(RAWDC4!B66:HR66, $J$2)</f>
        <v>0</v>
      </c>
      <c r="K66" s="278">
        <f>SUMIF(RAWDC4!BA66:HR66, $K$2)</f>
        <v>0</v>
      </c>
      <c r="L66" s="278"/>
      <c r="M66" s="278">
        <f t="shared" si="9"/>
        <v>0</v>
      </c>
      <c r="N66" s="278">
        <f t="shared" si="10"/>
        <v>0</v>
      </c>
      <c r="O66" s="278">
        <f t="shared" si="11"/>
        <v>0</v>
      </c>
    </row>
    <row r="67" spans="1:15">
      <c r="A67" s="44">
        <v>65</v>
      </c>
      <c r="B67">
        <f>RAWDC4!K67</f>
        <v>0</v>
      </c>
      <c r="C67">
        <f>RAWDC4!L67</f>
        <v>0</v>
      </c>
      <c r="D67" s="278">
        <f>SUMIF(RAWDC4!BA67:HR67, $D$2)</f>
        <v>0</v>
      </c>
      <c r="E67" s="278">
        <f>SUMIF(RAWDC4!BA67:HR67, $E$2)</f>
        <v>0</v>
      </c>
      <c r="F67" s="278">
        <f>SUMIF(RAWDC4!BA67:HR67, $F$2)</f>
        <v>0</v>
      </c>
      <c r="G67" s="278">
        <f>SUMIF(RAWDC4!BA67:HR67, $G$2)</f>
        <v>0</v>
      </c>
      <c r="H67" s="278">
        <f>SUMIF(RAWDC4!BA67:HR67, $H$2)</f>
        <v>0</v>
      </c>
      <c r="I67" s="278">
        <f>SUMIF(RAWDC4!BA67:HR67, $I$2)</f>
        <v>0</v>
      </c>
      <c r="J67" s="278">
        <f>SUMIF(RAWDC4!B67:HR67, $J$2)</f>
        <v>0</v>
      </c>
      <c r="K67" s="278">
        <f>SUMIF(RAWDC4!BA67:HR67, $K$2)</f>
        <v>0</v>
      </c>
      <c r="L67" s="278"/>
      <c r="M67" s="278">
        <f t="shared" si="9"/>
        <v>0</v>
      </c>
      <c r="N67" s="278">
        <f t="shared" si="10"/>
        <v>0</v>
      </c>
      <c r="O67" s="278">
        <f t="shared" si="11"/>
        <v>0</v>
      </c>
    </row>
    <row r="68" spans="1:15">
      <c r="A68" s="44">
        <v>66</v>
      </c>
      <c r="B68">
        <f>RAWDC4!K68</f>
        <v>0</v>
      </c>
      <c r="C68">
        <f>RAWDC4!L68</f>
        <v>0</v>
      </c>
      <c r="D68" s="278">
        <f>SUMIF(RAWDC4!BA68:HR68, $D$2)</f>
        <v>0</v>
      </c>
      <c r="E68" s="278">
        <f>SUMIF(RAWDC4!BA68:HR68, $E$2)</f>
        <v>0</v>
      </c>
      <c r="F68" s="278">
        <f>SUMIF(RAWDC4!BA68:HR68, $F$2)</f>
        <v>0</v>
      </c>
      <c r="G68" s="278">
        <f>SUMIF(RAWDC4!BA68:HR68, $G$2)</f>
        <v>0</v>
      </c>
      <c r="H68" s="278">
        <f>SUMIF(RAWDC4!BA68:HR68, $H$2)</f>
        <v>0</v>
      </c>
      <c r="I68" s="278">
        <f>SUMIF(RAWDC4!BA68:HR68, $I$2)</f>
        <v>0</v>
      </c>
      <c r="J68" s="278">
        <f>SUMIF(RAWDC4!B68:HR68, $J$2)</f>
        <v>0</v>
      </c>
      <c r="K68" s="278">
        <f>SUMIF(RAWDC4!BA68:HR68, $K$2)</f>
        <v>0</v>
      </c>
      <c r="L68" s="278"/>
      <c r="M68" s="278">
        <f t="shared" si="9"/>
        <v>0</v>
      </c>
      <c r="N68" s="278">
        <f t="shared" si="10"/>
        <v>0</v>
      </c>
      <c r="O68" s="278">
        <f t="shared" si="11"/>
        <v>0</v>
      </c>
    </row>
    <row r="69" spans="1:15">
      <c r="A69" s="44">
        <v>67</v>
      </c>
      <c r="B69">
        <f>RAWDC4!K69</f>
        <v>0</v>
      </c>
      <c r="C69">
        <f>RAWDC4!L69</f>
        <v>0</v>
      </c>
      <c r="D69" s="278">
        <f>SUMIF(RAWDC4!BA69:HR69, $D$2)</f>
        <v>0</v>
      </c>
      <c r="E69" s="278">
        <f>SUMIF(RAWDC4!BA69:HR69, $E$2)</f>
        <v>0</v>
      </c>
      <c r="F69" s="278">
        <f>SUMIF(RAWDC4!BA69:HR69, $F$2)</f>
        <v>0</v>
      </c>
      <c r="G69" s="278">
        <f>SUMIF(RAWDC4!BA69:HR69, $G$2)</f>
        <v>0</v>
      </c>
      <c r="H69" s="278">
        <f>SUMIF(RAWDC4!BA69:HR69, $H$2)</f>
        <v>0</v>
      </c>
      <c r="I69" s="278">
        <f>SUMIF(RAWDC4!BA69:HR69, $I$2)</f>
        <v>0</v>
      </c>
      <c r="J69" s="278">
        <f>SUMIF(RAWDC4!B69:HR69, $J$2)</f>
        <v>0</v>
      </c>
      <c r="K69" s="278">
        <f>SUMIF(RAWDC4!BA69:HR69, $K$2)</f>
        <v>0</v>
      </c>
      <c r="L69" s="278"/>
      <c r="M69" s="278">
        <f t="shared" si="9"/>
        <v>0</v>
      </c>
      <c r="N69" s="278">
        <f t="shared" si="10"/>
        <v>0</v>
      </c>
      <c r="O69" s="278">
        <f t="shared" si="11"/>
        <v>0</v>
      </c>
    </row>
    <row r="70" spans="1:15">
      <c r="A70" s="44">
        <v>68</v>
      </c>
      <c r="B70">
        <f>RAWDC4!K70</f>
        <v>0</v>
      </c>
      <c r="C70">
        <f>RAWDC4!L70</f>
        <v>0</v>
      </c>
      <c r="D70" s="278">
        <f>SUMIF(RAWDC4!BA70:HR70, $D$2)</f>
        <v>0</v>
      </c>
      <c r="E70" s="278">
        <f>SUMIF(RAWDC4!BA70:HR70, $E$2)</f>
        <v>0</v>
      </c>
      <c r="F70" s="278">
        <f>SUMIF(RAWDC4!BA70:HR70, $F$2)</f>
        <v>0</v>
      </c>
      <c r="G70" s="278">
        <f>SUMIF(RAWDC4!BA70:HR70, $G$2)</f>
        <v>0</v>
      </c>
      <c r="H70" s="278">
        <f>SUMIF(RAWDC4!BA70:HR70, $H$2)</f>
        <v>0</v>
      </c>
      <c r="I70" s="278">
        <f>SUMIF(RAWDC4!BA70:HR70, $I$2)</f>
        <v>0</v>
      </c>
      <c r="J70" s="278">
        <f>SUMIF(RAWDC4!B70:HR70, $J$2)</f>
        <v>0</v>
      </c>
      <c r="K70" s="278">
        <f>SUMIF(RAWDC4!BA70:HR70, $K$2)</f>
        <v>0</v>
      </c>
      <c r="L70" s="278"/>
      <c r="M70" s="278">
        <f t="shared" si="9"/>
        <v>0</v>
      </c>
      <c r="N70" s="278">
        <f t="shared" si="10"/>
        <v>0</v>
      </c>
      <c r="O70" s="278">
        <f t="shared" si="11"/>
        <v>0</v>
      </c>
    </row>
    <row r="71" spans="1:15">
      <c r="A71" s="44">
        <v>69</v>
      </c>
      <c r="B71">
        <f>RAWDC4!K71</f>
        <v>0</v>
      </c>
      <c r="C71">
        <f>RAWDC4!L71</f>
        <v>0</v>
      </c>
      <c r="D71" s="278">
        <f>SUMIF(RAWDC4!BA71:HR71, $D$2)</f>
        <v>0</v>
      </c>
      <c r="E71" s="278">
        <f>SUMIF(RAWDC4!BA71:HR71, $E$2)</f>
        <v>0</v>
      </c>
      <c r="F71" s="278">
        <f>SUMIF(RAWDC4!BA71:HR71, $F$2)</f>
        <v>0</v>
      </c>
      <c r="G71" s="278">
        <f>SUMIF(RAWDC4!BA71:HR71, $G$2)</f>
        <v>0</v>
      </c>
      <c r="H71" s="278">
        <f>SUMIF(RAWDC4!BA71:HR71, $H$2)</f>
        <v>0</v>
      </c>
      <c r="I71" s="278">
        <f>SUMIF(RAWDC4!BA71:HR71, $I$2)</f>
        <v>0</v>
      </c>
      <c r="J71" s="278">
        <f>SUMIF(RAWDC4!B71:HR71, $J$2)</f>
        <v>0</v>
      </c>
      <c r="K71" s="278">
        <f>SUMIF(RAWDC4!BA71:HR71, $K$2)</f>
        <v>0</v>
      </c>
      <c r="L71" s="278"/>
      <c r="M71" s="278">
        <f t="shared" si="9"/>
        <v>0</v>
      </c>
      <c r="N71" s="278">
        <f t="shared" si="10"/>
        <v>0</v>
      </c>
      <c r="O71" s="278">
        <f t="shared" si="11"/>
        <v>0</v>
      </c>
    </row>
    <row r="72" spans="1:15">
      <c r="A72" s="44">
        <v>70</v>
      </c>
      <c r="B72">
        <f>RAWDC4!K72</f>
        <v>0</v>
      </c>
      <c r="C72">
        <f>RAWDC4!L72</f>
        <v>0</v>
      </c>
      <c r="D72" s="278">
        <f>SUMIF(RAWDC4!BA72:HR72, $D$2)</f>
        <v>0</v>
      </c>
      <c r="E72" s="278">
        <f>SUMIF(RAWDC4!BA72:HR72, $E$2)</f>
        <v>0</v>
      </c>
      <c r="F72" s="278">
        <f>SUMIF(RAWDC4!BA72:HR72, $F$2)</f>
        <v>0</v>
      </c>
      <c r="G72" s="278">
        <f>SUMIF(RAWDC4!BA72:HR72, $G$2)</f>
        <v>0</v>
      </c>
      <c r="H72" s="278">
        <f>SUMIF(RAWDC4!BA72:HR72, $H$2)</f>
        <v>0</v>
      </c>
      <c r="I72" s="278">
        <f>SUMIF(RAWDC4!BA72:HR72, $I$2)</f>
        <v>0</v>
      </c>
      <c r="J72" s="278">
        <f>SUMIF(RAWDC4!B72:HR72, $J$2)</f>
        <v>0</v>
      </c>
      <c r="K72" s="278">
        <f>SUMIF(RAWDC4!BA72:HR72, $K$2)</f>
        <v>0</v>
      </c>
      <c r="L72" s="278"/>
      <c r="M72" s="278">
        <f t="shared" si="9"/>
        <v>0</v>
      </c>
      <c r="N72" s="278">
        <f t="shared" si="10"/>
        <v>0</v>
      </c>
      <c r="O72" s="278">
        <f t="shared" si="11"/>
        <v>0</v>
      </c>
    </row>
    <row r="73" spans="1:15">
      <c r="A73" s="44">
        <v>71</v>
      </c>
      <c r="B73" t="str">
        <f>RAWDC4!K73</f>
        <v>Lewis</v>
      </c>
      <c r="C73" t="str">
        <f>RAWDC4!L73</f>
        <v>Plece</v>
      </c>
      <c r="D73" s="278">
        <f>SUMIF(RAWDC4!BA73:HR73, $D$2)</f>
        <v>0</v>
      </c>
      <c r="E73" s="278">
        <f>SUMIF(RAWDC4!BA73:HR73, $E$2)</f>
        <v>0</v>
      </c>
      <c r="F73" s="278">
        <f>SUMIF(RAWDC4!BA73:HR73, $F$2)</f>
        <v>0</v>
      </c>
      <c r="G73" s="278">
        <f>SUMIF(RAWDC4!BA73:HR73, $G$2)</f>
        <v>-2</v>
      </c>
      <c r="H73" s="278">
        <f>SUMIF(RAWDC4!BA73:HR73, $H$2)</f>
        <v>0</v>
      </c>
      <c r="I73" s="278">
        <f>SUMIF(RAWDC4!BA73:HR73, $I$2)</f>
        <v>0</v>
      </c>
      <c r="J73" s="278">
        <f>SUMIF(RAWDC4!B73:HR73, $J$2)</f>
        <v>0</v>
      </c>
      <c r="K73" s="278">
        <f>SUMIF(RAWDC4!BA73:HR73, $K$2)</f>
        <v>0</v>
      </c>
      <c r="L73" s="278"/>
      <c r="M73" s="278">
        <f t="shared" si="9"/>
        <v>-2</v>
      </c>
      <c r="N73" s="278">
        <f t="shared" si="10"/>
        <v>0</v>
      </c>
      <c r="O73" s="278">
        <f t="shared" si="11"/>
        <v>2</v>
      </c>
    </row>
    <row r="74" spans="1:15">
      <c r="A74" s="44">
        <v>72</v>
      </c>
      <c r="B74">
        <f>RAWDC4!K74</f>
        <v>0</v>
      </c>
      <c r="C74">
        <f>RAWDC4!L74</f>
        <v>0</v>
      </c>
      <c r="D74" s="278">
        <f>SUMIF(RAWDC4!BA74:HR74, $D$2)</f>
        <v>0</v>
      </c>
      <c r="E74" s="278">
        <f>SUMIF(RAWDC4!BA74:HR74, $E$2)</f>
        <v>0</v>
      </c>
      <c r="F74" s="278">
        <f>SUMIF(RAWDC4!BA74:HR74, $F$2)</f>
        <v>0</v>
      </c>
      <c r="G74" s="278">
        <f>SUMIF(RAWDC4!BA74:HR74, $G$2)</f>
        <v>0</v>
      </c>
      <c r="H74" s="278">
        <f>SUMIF(RAWDC4!BA74:HR74, $H$2)</f>
        <v>0</v>
      </c>
      <c r="I74" s="278">
        <f>SUMIF(RAWDC4!BA74:HR74, $I$2)</f>
        <v>0</v>
      </c>
      <c r="J74" s="278">
        <f>SUMIF(RAWDC4!B74:HR74, $J$2)</f>
        <v>0</v>
      </c>
      <c r="K74" s="278">
        <f>SUMIF(RAWDC4!BA74:HR74, $K$2)</f>
        <v>0</v>
      </c>
      <c r="L74" s="278"/>
      <c r="M74" s="278">
        <f t="shared" si="9"/>
        <v>0</v>
      </c>
      <c r="N74" s="278">
        <f t="shared" si="10"/>
        <v>0</v>
      </c>
      <c r="O74" s="278">
        <f t="shared" si="11"/>
        <v>0</v>
      </c>
    </row>
    <row r="75" spans="1:15">
      <c r="A75" s="44">
        <v>73</v>
      </c>
      <c r="B75">
        <f>RAWDC4!K75</f>
        <v>0</v>
      </c>
      <c r="C75">
        <f>RAWDC4!L75</f>
        <v>0</v>
      </c>
      <c r="D75" s="278">
        <f>SUMIF(RAWDC4!BA75:HR75, $D$2)</f>
        <v>0</v>
      </c>
      <c r="E75" s="278">
        <f>SUMIF(RAWDC4!BA75:HR75, $E$2)</f>
        <v>0</v>
      </c>
      <c r="F75" s="278">
        <f>SUMIF(RAWDC4!BA75:HR75, $F$2)</f>
        <v>0</v>
      </c>
      <c r="G75" s="278">
        <f>SUMIF(RAWDC4!BA75:HR75, $G$2)</f>
        <v>0</v>
      </c>
      <c r="H75" s="278">
        <f>SUMIF(RAWDC4!BA75:HR75, $H$2)</f>
        <v>0</v>
      </c>
      <c r="I75" s="278">
        <f>SUMIF(RAWDC4!BA75:HR75, $I$2)</f>
        <v>0</v>
      </c>
      <c r="J75" s="278">
        <f>SUMIF(RAWDC4!B75:HR75, $J$2)</f>
        <v>0</v>
      </c>
      <c r="K75" s="278">
        <f>SUMIF(RAWDC4!BA75:HR75, $K$2)</f>
        <v>0</v>
      </c>
      <c r="L75" s="278"/>
      <c r="M75" s="278">
        <f t="shared" si="9"/>
        <v>0</v>
      </c>
      <c r="N75" s="278">
        <f t="shared" si="10"/>
        <v>0</v>
      </c>
      <c r="O75" s="278">
        <f t="shared" si="11"/>
        <v>0</v>
      </c>
    </row>
    <row r="76" spans="1:15">
      <c r="A76" s="44">
        <v>74</v>
      </c>
      <c r="B76">
        <f>RAWDC4!K76</f>
        <v>0</v>
      </c>
      <c r="C76">
        <f>RAWDC4!L76</f>
        <v>0</v>
      </c>
      <c r="D76" s="278">
        <f>SUMIF(RAWDC4!BA76:HR76, $D$2)</f>
        <v>0</v>
      </c>
      <c r="E76" s="278">
        <f>SUMIF(RAWDC4!BA76:HR76, $E$2)</f>
        <v>0</v>
      </c>
      <c r="F76" s="278">
        <f>SUMIF(RAWDC4!BA76:HR76, $F$2)</f>
        <v>0</v>
      </c>
      <c r="G76" s="278">
        <f>SUMIF(RAWDC4!BA76:HR76, $G$2)</f>
        <v>0</v>
      </c>
      <c r="H76" s="278">
        <f>SUMIF(RAWDC4!BA76:HR76, $H$2)</f>
        <v>0</v>
      </c>
      <c r="I76" s="278">
        <f>SUMIF(RAWDC4!BA76:HR76, $I$2)</f>
        <v>0</v>
      </c>
      <c r="J76" s="278">
        <f>SUMIF(RAWDC4!B76:HR76, $J$2)</f>
        <v>0</v>
      </c>
      <c r="K76" s="278">
        <f>SUMIF(RAWDC4!BA76:HR76, $K$2)</f>
        <v>0</v>
      </c>
      <c r="L76" s="278"/>
      <c r="M76" s="278">
        <f t="shared" si="9"/>
        <v>0</v>
      </c>
      <c r="N76" s="278">
        <f t="shared" si="10"/>
        <v>0</v>
      </c>
      <c r="O76" s="278">
        <f t="shared" si="11"/>
        <v>0</v>
      </c>
    </row>
    <row r="77" spans="1:15">
      <c r="A77" s="44">
        <v>75</v>
      </c>
      <c r="B77">
        <f>RAWDC4!K77</f>
        <v>0</v>
      </c>
      <c r="C77">
        <f>RAWDC4!L77</f>
        <v>0</v>
      </c>
      <c r="D77" s="278">
        <f>SUMIF(RAWDC4!BA77:HR77, $D$2)</f>
        <v>0</v>
      </c>
      <c r="E77" s="278">
        <f>SUMIF(RAWDC4!BA77:HR77, $E$2)</f>
        <v>0</v>
      </c>
      <c r="F77" s="278">
        <f>SUMIF(RAWDC4!BA77:HR77, $F$2)</f>
        <v>0</v>
      </c>
      <c r="G77" s="278">
        <f>SUMIF(RAWDC4!BA77:HR77, $G$2)</f>
        <v>0</v>
      </c>
      <c r="H77" s="278">
        <f>SUMIF(RAWDC4!BA77:HR77, $H$2)</f>
        <v>0</v>
      </c>
      <c r="I77" s="278">
        <f>SUMIF(RAWDC4!BA77:HR77, $I$2)</f>
        <v>0</v>
      </c>
      <c r="J77" s="278">
        <f>SUMIF(RAWDC4!B77:HR77, $J$2)</f>
        <v>0</v>
      </c>
      <c r="K77" s="278">
        <f>SUMIF(RAWDC4!BA77:HR77, $K$2)</f>
        <v>0</v>
      </c>
      <c r="L77" s="278"/>
      <c r="M77" s="278">
        <f t="shared" si="9"/>
        <v>0</v>
      </c>
      <c r="N77" s="278">
        <f t="shared" si="10"/>
        <v>0</v>
      </c>
      <c r="O77" s="278">
        <f t="shared" si="11"/>
        <v>0</v>
      </c>
    </row>
    <row r="78" spans="1:15">
      <c r="A78" s="44">
        <v>76</v>
      </c>
      <c r="B78">
        <f>RAWDC4!K78</f>
        <v>0</v>
      </c>
      <c r="C78">
        <f>RAWDC4!L78</f>
        <v>0</v>
      </c>
      <c r="D78" s="278">
        <f>SUMIF(RAWDC4!BA78:HR78, $D$2)</f>
        <v>0</v>
      </c>
      <c r="E78" s="278">
        <f>SUMIF(RAWDC4!BA78:HR78, $E$2)</f>
        <v>0</v>
      </c>
      <c r="F78" s="278">
        <f>SUMIF(RAWDC4!BA78:HR78, $F$2)</f>
        <v>0</v>
      </c>
      <c r="G78" s="278">
        <f>SUMIF(RAWDC4!BA78:HR78, $G$2)</f>
        <v>0</v>
      </c>
      <c r="H78" s="278">
        <f>SUMIF(RAWDC4!BA78:HR78, $H$2)</f>
        <v>0</v>
      </c>
      <c r="I78" s="278">
        <f>SUMIF(RAWDC4!BA78:HR78, $I$2)</f>
        <v>0</v>
      </c>
      <c r="J78" s="278">
        <f>SUMIF(RAWDC4!B78:HR78, $J$2)</f>
        <v>0</v>
      </c>
      <c r="K78" s="278">
        <f>SUMIF(RAWDC4!BA78:HR78, $K$2)</f>
        <v>0</v>
      </c>
      <c r="L78" s="278"/>
      <c r="M78" s="278">
        <f t="shared" si="9"/>
        <v>0</v>
      </c>
      <c r="N78" s="278">
        <f t="shared" si="10"/>
        <v>0</v>
      </c>
      <c r="O78" s="278">
        <f t="shared" si="11"/>
        <v>0</v>
      </c>
    </row>
    <row r="79" spans="1:15">
      <c r="A79" s="44">
        <v>77</v>
      </c>
      <c r="B79">
        <f>RAWDC4!K79</f>
        <v>0</v>
      </c>
      <c r="C79">
        <f>RAWDC4!L79</f>
        <v>0</v>
      </c>
      <c r="D79" s="278">
        <f>SUMIF(RAWDC4!BA79:HR79, $D$2)</f>
        <v>0</v>
      </c>
      <c r="E79" s="278">
        <f>SUMIF(RAWDC4!BA79:HR79, $E$2)</f>
        <v>0</v>
      </c>
      <c r="F79" s="278">
        <f>SUMIF(RAWDC4!BA79:HR79, $F$2)</f>
        <v>0</v>
      </c>
      <c r="G79" s="278">
        <f>SUMIF(RAWDC4!BA79:HR79, $G$2)</f>
        <v>0</v>
      </c>
      <c r="H79" s="278">
        <f>SUMIF(RAWDC4!BA79:HR79, $H$2)</f>
        <v>0</v>
      </c>
      <c r="I79" s="278">
        <f>SUMIF(RAWDC4!BA79:HR79, $I$2)</f>
        <v>0</v>
      </c>
      <c r="J79" s="278">
        <f>SUMIF(RAWDC4!B79:HR79, $J$2)</f>
        <v>0</v>
      </c>
      <c r="K79" s="278">
        <f>SUMIF(RAWDC4!BA79:HR79, $K$2)</f>
        <v>0</v>
      </c>
      <c r="L79" s="278"/>
      <c r="M79" s="278">
        <f t="shared" si="9"/>
        <v>0</v>
      </c>
      <c r="N79" s="278">
        <f t="shared" si="10"/>
        <v>0</v>
      </c>
      <c r="O79" s="278">
        <f t="shared" si="11"/>
        <v>0</v>
      </c>
    </row>
    <row r="80" spans="1:15">
      <c r="A80" s="44">
        <v>78</v>
      </c>
      <c r="B80">
        <f>RAWDC4!K80</f>
        <v>0</v>
      </c>
      <c r="C80">
        <f>RAWDC4!L80</f>
        <v>0</v>
      </c>
      <c r="D80" s="278">
        <f>SUMIF(RAWDC4!BA80:HR80, $D$2)</f>
        <v>0</v>
      </c>
      <c r="E80" s="278">
        <f>SUMIF(RAWDC4!BA80:HR80, $E$2)</f>
        <v>0</v>
      </c>
      <c r="F80" s="278">
        <f>SUMIF(RAWDC4!BA80:HR80, $F$2)</f>
        <v>0</v>
      </c>
      <c r="G80" s="278">
        <f>SUMIF(RAWDC4!BA80:HR80, $G$2)</f>
        <v>0</v>
      </c>
      <c r="H80" s="278">
        <f>SUMIF(RAWDC4!BA80:HR80, $H$2)</f>
        <v>0</v>
      </c>
      <c r="I80" s="278">
        <f>SUMIF(RAWDC4!BA80:HR80, $I$2)</f>
        <v>0</v>
      </c>
      <c r="J80" s="278">
        <f>SUMIF(RAWDC4!B80:HR80, $J$2)</f>
        <v>0</v>
      </c>
      <c r="K80" s="278">
        <f>SUMIF(RAWDC4!BA80:HR80, $K$2)</f>
        <v>0</v>
      </c>
      <c r="L80" s="278"/>
      <c r="M80" s="278">
        <f t="shared" si="9"/>
        <v>0</v>
      </c>
      <c r="N80" s="278">
        <f t="shared" si="10"/>
        <v>0</v>
      </c>
      <c r="O80" s="278">
        <f t="shared" si="11"/>
        <v>0</v>
      </c>
    </row>
    <row r="81" spans="1:15">
      <c r="A81" s="44">
        <v>79</v>
      </c>
      <c r="B81">
        <f>RAWDC4!K81</f>
        <v>0</v>
      </c>
      <c r="C81">
        <f>RAWDC4!L81</f>
        <v>0</v>
      </c>
      <c r="D81" s="291">
        <f>SUMIF(RAWDC4!BA81:HR81, $D$2)</f>
        <v>0</v>
      </c>
      <c r="E81" s="291">
        <f>SUMIF(RAWDC4!BA81:HR81, $E$2)</f>
        <v>0</v>
      </c>
      <c r="F81" s="291">
        <f>SUMIF(RAWDC4!BA81:HR81, $F$2)</f>
        <v>0</v>
      </c>
      <c r="G81" s="291">
        <f>SUMIF(RAWDC4!BA81:HR81, $G$2)</f>
        <v>0</v>
      </c>
      <c r="H81" s="291">
        <f>SUMIF(RAWDC4!BA81:HR81, $H$2)</f>
        <v>0</v>
      </c>
      <c r="I81" s="291">
        <f>SUMIF(RAWDC4!BA81:HR81, $I$2)</f>
        <v>0</v>
      </c>
      <c r="J81" s="291">
        <f>SUMIF(RAWDC4!B81:HR81, $J$2)</f>
        <v>0</v>
      </c>
      <c r="K81" s="291">
        <f>SUMIF(RAWDC4!BA81:HR81, $K$2)</f>
        <v>0</v>
      </c>
      <c r="L81" s="291"/>
      <c r="M81" s="291">
        <f t="shared" ref="M81:M144" si="12">SUM(D81:G81)</f>
        <v>0</v>
      </c>
      <c r="N81" s="291">
        <f t="shared" ref="N81:N144" si="13">SUM(H81:K81)</f>
        <v>0</v>
      </c>
      <c r="O81" s="291">
        <f t="shared" ref="O81:O144" si="14">M81*-1+N81</f>
        <v>0</v>
      </c>
    </row>
    <row r="82" spans="1:15">
      <c r="A82" s="44">
        <v>80</v>
      </c>
      <c r="B82" t="str">
        <f>RAWDC4!K82</f>
        <v>Emil</v>
      </c>
      <c r="C82" t="str">
        <f>RAWDC4!L82</f>
        <v xml:space="preserve">Moesle </v>
      </c>
      <c r="D82" s="291">
        <f>SUMIF(RAWDC4!BA82:HR82, $D$2)</f>
        <v>-8</v>
      </c>
      <c r="E82" s="291">
        <f>SUMIF(RAWDC4!BA82:HR82, $E$2)</f>
        <v>-3</v>
      </c>
      <c r="F82" s="291">
        <f>SUMIF(RAWDC4!BA82:HR82, $F$2)</f>
        <v>-2</v>
      </c>
      <c r="G82" s="291">
        <f>SUMIF(RAWDC4!BA82:HR82, $G$2)</f>
        <v>-1</v>
      </c>
      <c r="H82" s="291">
        <f>SUMIF(RAWDC4!BA82:HR82, $H$2)</f>
        <v>2</v>
      </c>
      <c r="I82" s="291">
        <f>SUMIF(RAWDC4!BA82:HR82, $I$2)</f>
        <v>2</v>
      </c>
      <c r="J82" s="291">
        <f>SUMIF(RAWDC4!B82:HR82, $J$2)</f>
        <v>9</v>
      </c>
      <c r="K82" s="291">
        <f>SUMIF(RAWDC4!BA82:HR82, $K$2)</f>
        <v>0</v>
      </c>
      <c r="L82" s="291"/>
      <c r="M82" s="291">
        <f t="shared" si="12"/>
        <v>-14</v>
      </c>
      <c r="N82" s="291">
        <f t="shared" si="13"/>
        <v>13</v>
      </c>
      <c r="O82" s="291">
        <f t="shared" si="14"/>
        <v>27</v>
      </c>
    </row>
    <row r="83" spans="1:15">
      <c r="A83" s="44">
        <v>81</v>
      </c>
      <c r="B83" t="str">
        <f>RAWDC4!K83</f>
        <v>Justin</v>
      </c>
      <c r="C83" t="str">
        <f>RAWDC4!L83</f>
        <v>Tarrant</v>
      </c>
      <c r="D83" s="291">
        <f>SUMIF(RAWDC4!BA83:HR83, $D$2)</f>
        <v>0</v>
      </c>
      <c r="E83" s="291">
        <f>SUMIF(RAWDC4!BA83:HR83, $E$2)</f>
        <v>0</v>
      </c>
      <c r="F83" s="291">
        <f>SUMIF(RAWDC4!BA83:HR83, $F$2)</f>
        <v>-4</v>
      </c>
      <c r="G83" s="291">
        <f>SUMIF(RAWDC4!BA83:HR83, $G$2)</f>
        <v>-2</v>
      </c>
      <c r="H83" s="291">
        <f>SUMIF(RAWDC4!BA83:HR83, $H$2)</f>
        <v>2</v>
      </c>
      <c r="I83" s="291">
        <f>SUMIF(RAWDC4!BA83:HR83, $I$2)</f>
        <v>2</v>
      </c>
      <c r="J83" s="291">
        <f>SUMIF(RAWDC4!B83:HR83, $J$2)</f>
        <v>0</v>
      </c>
      <c r="K83" s="291">
        <f>SUMIF(RAWDC4!BA83:HR83, $K$2)</f>
        <v>0</v>
      </c>
      <c r="L83" s="291"/>
      <c r="M83" s="291">
        <f t="shared" si="12"/>
        <v>-6</v>
      </c>
      <c r="N83" s="291">
        <f t="shared" si="13"/>
        <v>4</v>
      </c>
      <c r="O83" s="291">
        <f t="shared" si="14"/>
        <v>10</v>
      </c>
    </row>
    <row r="84" spans="1:15">
      <c r="A84" s="44">
        <v>82</v>
      </c>
      <c r="B84" t="str">
        <f>RAWDC4!K84</f>
        <v>Tom</v>
      </c>
      <c r="C84" t="str">
        <f>RAWDC4!L84</f>
        <v>Edwards</v>
      </c>
      <c r="D84" s="291">
        <f>SUMIF(RAWDC4!BA84:HR84, $D$2)</f>
        <v>0</v>
      </c>
      <c r="E84" s="291">
        <f>SUMIF(RAWDC4!BA84:HR84, $E$2)</f>
        <v>0</v>
      </c>
      <c r="F84" s="291">
        <f>SUMIF(RAWDC4!BA84:HR84, $F$2)</f>
        <v>0</v>
      </c>
      <c r="G84" s="291">
        <f>SUMIF(RAWDC4!BA84:HR84, $G$2)</f>
        <v>-3</v>
      </c>
      <c r="H84" s="291">
        <f>SUMIF(RAWDC4!BA84:HR84, $H$2)</f>
        <v>0</v>
      </c>
      <c r="I84" s="291">
        <f>SUMIF(RAWDC4!BA84:HR84, $I$2)</f>
        <v>0</v>
      </c>
      <c r="J84" s="291">
        <f>SUMIF(RAWDC4!B84:HR84, $J$2)</f>
        <v>0</v>
      </c>
      <c r="K84" s="291">
        <f>SUMIF(RAWDC4!BA84:HR84, $K$2)</f>
        <v>0</v>
      </c>
      <c r="L84" s="291"/>
      <c r="M84" s="291">
        <f t="shared" si="12"/>
        <v>-3</v>
      </c>
      <c r="N84" s="291">
        <f t="shared" si="13"/>
        <v>0</v>
      </c>
      <c r="O84" s="291">
        <f t="shared" si="14"/>
        <v>3</v>
      </c>
    </row>
    <row r="85" spans="1:15">
      <c r="A85" s="44">
        <v>83</v>
      </c>
      <c r="B85" t="str">
        <f>RAWDC4!K85</f>
        <v>Sam</v>
      </c>
      <c r="C85" t="str">
        <f>RAWDC4!L85</f>
        <v>Lloyd-Perks</v>
      </c>
      <c r="D85" s="291">
        <f>SUMIF(RAWDC4!BA85:HR85, $D$2)</f>
        <v>0</v>
      </c>
      <c r="E85" s="291">
        <f>SUMIF(RAWDC4!BA85:HR85, $E$2)</f>
        <v>-6</v>
      </c>
      <c r="F85" s="291">
        <f>SUMIF(RAWDC4!BA85:HR85, $F$2)</f>
        <v>0</v>
      </c>
      <c r="G85" s="291">
        <f>SUMIF(RAWDC4!BA85:HR85, $G$2)</f>
        <v>0</v>
      </c>
      <c r="H85" s="291">
        <f>SUMIF(RAWDC4!BA85:HR85, $H$2)</f>
        <v>0</v>
      </c>
      <c r="I85" s="291">
        <f>SUMIF(RAWDC4!BA85:HR85, $I$2)</f>
        <v>0</v>
      </c>
      <c r="J85" s="291">
        <f>SUMIF(RAWDC4!B85:HR85, $J$2)</f>
        <v>9</v>
      </c>
      <c r="K85" s="291">
        <f>SUMIF(RAWDC4!BA85:HR85, $K$2)</f>
        <v>8</v>
      </c>
      <c r="L85" s="291"/>
      <c r="M85" s="291">
        <f t="shared" si="12"/>
        <v>-6</v>
      </c>
      <c r="N85" s="291">
        <f t="shared" si="13"/>
        <v>17</v>
      </c>
      <c r="O85" s="291">
        <f t="shared" si="14"/>
        <v>23</v>
      </c>
    </row>
    <row r="86" spans="1:15">
      <c r="A86" s="44">
        <v>84</v>
      </c>
      <c r="B86" t="str">
        <f>RAWDC4!K86</f>
        <v>Daniel</v>
      </c>
      <c r="C86" t="str">
        <f>RAWDC4!L86</f>
        <v xml:space="preserve">Kennett </v>
      </c>
      <c r="D86" s="291">
        <f>SUMIF(RAWDC4!BA86:HR86, $D$2)</f>
        <v>0</v>
      </c>
      <c r="E86" s="291">
        <f>SUMIF(RAWDC4!BA86:HR86, $E$2)</f>
        <v>0</v>
      </c>
      <c r="F86" s="291">
        <f>SUMIF(RAWDC4!BA86:HR86, $F$2)</f>
        <v>0</v>
      </c>
      <c r="G86" s="291">
        <f>SUMIF(RAWDC4!BA86:HR86, $G$2)</f>
        <v>-1</v>
      </c>
      <c r="H86" s="291">
        <f>SUMIF(RAWDC4!BA86:HR86, $H$2)</f>
        <v>1</v>
      </c>
      <c r="I86" s="291">
        <f>SUMIF(RAWDC4!BA86:HR86, $I$2)</f>
        <v>0</v>
      </c>
      <c r="J86" s="291">
        <f>SUMIF(RAWDC4!B86:HR86, $J$2)</f>
        <v>0</v>
      </c>
      <c r="K86" s="291">
        <f>SUMIF(RAWDC4!BA86:HR86, $K$2)</f>
        <v>0</v>
      </c>
      <c r="L86" s="291"/>
      <c r="M86" s="291">
        <f t="shared" si="12"/>
        <v>-1</v>
      </c>
      <c r="N86" s="291">
        <f t="shared" si="13"/>
        <v>1</v>
      </c>
      <c r="O86" s="291">
        <f t="shared" si="14"/>
        <v>2</v>
      </c>
    </row>
    <row r="87" spans="1:15">
      <c r="A87" s="44">
        <v>85</v>
      </c>
      <c r="B87" t="str">
        <f>RAWDC4!K87</f>
        <v>Luke</v>
      </c>
      <c r="C87" t="str">
        <f>RAWDC4!L87</f>
        <v>Northmore</v>
      </c>
      <c r="D87" s="291">
        <f>SUMIF(RAWDC4!BA87:HR87, $D$2)</f>
        <v>0</v>
      </c>
      <c r="E87" s="291">
        <f>SUMIF(RAWDC4!BA87:HR87, $E$2)</f>
        <v>0</v>
      </c>
      <c r="F87" s="291">
        <f>SUMIF(RAWDC4!BA87:HR87, $F$2)</f>
        <v>0</v>
      </c>
      <c r="G87" s="291">
        <f>SUMIF(RAWDC4!BA87:HR87, $G$2)</f>
        <v>0</v>
      </c>
      <c r="H87" s="291">
        <f>SUMIF(RAWDC4!BA87:HR87, $H$2)</f>
        <v>0</v>
      </c>
      <c r="I87" s="291">
        <f>SUMIF(RAWDC4!BA87:HR87, $I$2)</f>
        <v>0</v>
      </c>
      <c r="J87" s="291">
        <f>SUMIF(RAWDC4!B87:HR87, $J$2)</f>
        <v>3</v>
      </c>
      <c r="K87" s="291">
        <f>SUMIF(RAWDC4!BA87:HR87, $K$2)</f>
        <v>0</v>
      </c>
      <c r="L87" s="291"/>
      <c r="M87" s="291">
        <f t="shared" si="12"/>
        <v>0</v>
      </c>
      <c r="N87" s="291">
        <f t="shared" si="13"/>
        <v>3</v>
      </c>
      <c r="O87" s="291">
        <f t="shared" si="14"/>
        <v>3</v>
      </c>
    </row>
    <row r="88" spans="1:15">
      <c r="A88" s="44">
        <v>86</v>
      </c>
      <c r="B88" t="str">
        <f>RAWDC4!K88</f>
        <v>Mark</v>
      </c>
      <c r="C88" t="str">
        <f>RAWDC4!L88</f>
        <v>Desogus</v>
      </c>
      <c r="D88" s="291">
        <f>SUMIF(RAWDC4!BA88:HR88, $D$2)</f>
        <v>-4</v>
      </c>
      <c r="E88" s="291">
        <f>SUMIF(RAWDC4!BA88:HR88, $E$2)</f>
        <v>-3</v>
      </c>
      <c r="F88" s="291">
        <f>SUMIF(RAWDC4!BA88:HR88, $F$2)</f>
        <v>-2</v>
      </c>
      <c r="G88" s="291">
        <f>SUMIF(RAWDC4!BA88:HR88, $G$2)</f>
        <v>0</v>
      </c>
      <c r="H88" s="291">
        <f>SUMIF(RAWDC4!BA88:HR88, $H$2)</f>
        <v>0</v>
      </c>
      <c r="I88" s="291">
        <f>SUMIF(RAWDC4!BA88:HR88, $I$2)</f>
        <v>2</v>
      </c>
      <c r="J88" s="291">
        <f>SUMIF(RAWDC4!B88:HR88, $J$2)</f>
        <v>6</v>
      </c>
      <c r="K88" s="291">
        <f>SUMIF(RAWDC4!BA88:HR88, $K$2)</f>
        <v>0</v>
      </c>
      <c r="L88" s="291"/>
      <c r="M88" s="291">
        <f t="shared" si="12"/>
        <v>-9</v>
      </c>
      <c r="N88" s="291">
        <f t="shared" si="13"/>
        <v>8</v>
      </c>
      <c r="O88" s="291">
        <f t="shared" si="14"/>
        <v>17</v>
      </c>
    </row>
    <row r="89" spans="1:15">
      <c r="A89" s="44">
        <v>87</v>
      </c>
      <c r="B89">
        <f>RAWDC4!K89</f>
        <v>0</v>
      </c>
      <c r="C89">
        <f>RAWDC4!L89</f>
        <v>0</v>
      </c>
      <c r="D89" s="291">
        <f>SUMIF(RAWDC4!BA89:HR89, $D$2)</f>
        <v>0</v>
      </c>
      <c r="E89" s="291">
        <f>SUMIF(RAWDC4!BA89:HR89, $E$2)</f>
        <v>0</v>
      </c>
      <c r="F89" s="291">
        <f>SUMIF(RAWDC4!BA89:HR89, $F$2)</f>
        <v>0</v>
      </c>
      <c r="G89" s="291">
        <f>SUMIF(RAWDC4!BA89:HR89, $G$2)</f>
        <v>0</v>
      </c>
      <c r="H89" s="291">
        <f>SUMIF(RAWDC4!BA89:HR89, $H$2)</f>
        <v>0</v>
      </c>
      <c r="I89" s="291">
        <f>SUMIF(RAWDC4!BA89:HR89, $I$2)</f>
        <v>0</v>
      </c>
      <c r="J89" s="291">
        <f>SUMIF(RAWDC4!B89:HR89, $J$2)</f>
        <v>0</v>
      </c>
      <c r="K89" s="291">
        <f>SUMIF(RAWDC4!BA89:HR89, $K$2)</f>
        <v>0</v>
      </c>
      <c r="L89" s="291"/>
      <c r="M89" s="291">
        <f t="shared" si="12"/>
        <v>0</v>
      </c>
      <c r="N89" s="291">
        <f t="shared" si="13"/>
        <v>0</v>
      </c>
      <c r="O89" s="291">
        <f t="shared" si="14"/>
        <v>0</v>
      </c>
    </row>
    <row r="90" spans="1:15">
      <c r="A90" s="44">
        <v>88</v>
      </c>
      <c r="B90" t="str">
        <f>RAWDC4!K90</f>
        <v xml:space="preserve">Jack </v>
      </c>
      <c r="C90" t="str">
        <f>RAWDC4!L90</f>
        <v>Samuel</v>
      </c>
      <c r="D90" s="291">
        <f>SUMIF(RAWDC4!BA90:HR90, $D$2)</f>
        <v>0</v>
      </c>
      <c r="E90" s="291">
        <f>SUMIF(RAWDC4!BA90:HR90, $E$2)</f>
        <v>-24</v>
      </c>
      <c r="F90" s="291">
        <f>SUMIF(RAWDC4!BA90:HR90, $F$2)</f>
        <v>-10</v>
      </c>
      <c r="G90" s="291">
        <f>SUMIF(RAWDC4!BA90:HR90, $G$2)</f>
        <v>-2</v>
      </c>
      <c r="H90" s="291">
        <f>SUMIF(RAWDC4!BA90:HR90, $H$2)</f>
        <v>0</v>
      </c>
      <c r="I90" s="291">
        <f>SUMIF(RAWDC4!BA90:HR90, $I$2)</f>
        <v>10</v>
      </c>
      <c r="J90" s="291">
        <f>SUMIF(RAWDC4!B90:HR90, $J$2)</f>
        <v>0</v>
      </c>
      <c r="K90" s="291">
        <f>SUMIF(RAWDC4!BA90:HR90, $K$2)</f>
        <v>0</v>
      </c>
      <c r="L90" s="291"/>
      <c r="M90" s="291">
        <f t="shared" si="12"/>
        <v>-36</v>
      </c>
      <c r="N90" s="291">
        <f t="shared" si="13"/>
        <v>10</v>
      </c>
      <c r="O90" s="291">
        <f t="shared" si="14"/>
        <v>46</v>
      </c>
    </row>
    <row r="91" spans="1:15">
      <c r="A91" s="44">
        <v>89</v>
      </c>
      <c r="B91" t="str">
        <f>RAWDC4!K91</f>
        <v>corey</v>
      </c>
      <c r="C91" t="str">
        <f>RAWDC4!L91</f>
        <v>lewis</v>
      </c>
      <c r="D91" s="291">
        <f>SUMIF(RAWDC4!BA91:HR91, $D$2)</f>
        <v>0</v>
      </c>
      <c r="E91" s="291">
        <f>SUMIF(RAWDC4!BA91:HR91, $E$2)</f>
        <v>0</v>
      </c>
      <c r="F91" s="291">
        <f>SUMIF(RAWDC4!BA91:HR91, $F$2)</f>
        <v>0</v>
      </c>
      <c r="G91" s="291">
        <f>SUMIF(RAWDC4!BA91:HR91, $G$2)</f>
        <v>0</v>
      </c>
      <c r="H91" s="291">
        <f>SUMIF(RAWDC4!BA91:HR91, $H$2)</f>
        <v>0</v>
      </c>
      <c r="I91" s="291">
        <f>SUMIF(RAWDC4!BA91:HR91, $I$2)</f>
        <v>0</v>
      </c>
      <c r="J91" s="291">
        <f>SUMIF(RAWDC4!B91:HR91, $J$2)</f>
        <v>0</v>
      </c>
      <c r="K91" s="291">
        <f>SUMIF(RAWDC4!BA91:HR91, $K$2)</f>
        <v>0</v>
      </c>
      <c r="L91" s="291"/>
      <c r="M91" s="291">
        <f t="shared" si="12"/>
        <v>0</v>
      </c>
      <c r="N91" s="291">
        <f t="shared" si="13"/>
        <v>0</v>
      </c>
      <c r="O91" s="291">
        <f t="shared" si="14"/>
        <v>0</v>
      </c>
    </row>
    <row r="92" spans="1:15">
      <c r="A92" s="44">
        <v>90</v>
      </c>
      <c r="B92">
        <f>RAWDC4!K92</f>
        <v>0</v>
      </c>
      <c r="C92">
        <f>RAWDC4!L92</f>
        <v>0</v>
      </c>
      <c r="D92" s="291">
        <f>SUMIF(RAWDC4!BA92:HR92, $D$2)</f>
        <v>0</v>
      </c>
      <c r="E92" s="291">
        <f>SUMIF(RAWDC4!BA92:HR92, $E$2)</f>
        <v>0</v>
      </c>
      <c r="F92" s="291">
        <f>SUMIF(RAWDC4!BA92:HR92, $F$2)</f>
        <v>0</v>
      </c>
      <c r="G92" s="291">
        <f>SUMIF(RAWDC4!BA92:HR92, $G$2)</f>
        <v>0</v>
      </c>
      <c r="H92" s="291">
        <f>SUMIF(RAWDC4!BA92:HR92, $H$2)</f>
        <v>0</v>
      </c>
      <c r="I92" s="291">
        <f>SUMIF(RAWDC4!BA92:HR92, $I$2)</f>
        <v>0</v>
      </c>
      <c r="J92" s="291">
        <f>SUMIF(RAWDC4!B92:HR92, $J$2)</f>
        <v>0</v>
      </c>
      <c r="K92" s="291">
        <f>SUMIF(RAWDC4!BA92:HR92, $K$2)</f>
        <v>0</v>
      </c>
      <c r="L92" s="291"/>
      <c r="M92" s="291">
        <f t="shared" si="12"/>
        <v>0</v>
      </c>
      <c r="N92" s="291">
        <f t="shared" si="13"/>
        <v>0</v>
      </c>
      <c r="O92" s="291">
        <f t="shared" si="14"/>
        <v>0</v>
      </c>
    </row>
    <row r="93" spans="1:15">
      <c r="A93" s="44">
        <v>91</v>
      </c>
      <c r="B93">
        <f>RAWDC4!K93</f>
        <v>0</v>
      </c>
      <c r="C93">
        <f>RAWDC4!L93</f>
        <v>0</v>
      </c>
      <c r="D93" s="291">
        <f>SUMIF(RAWDC4!BA93:HR93, $D$2)</f>
        <v>0</v>
      </c>
      <c r="E93" s="291">
        <f>SUMIF(RAWDC4!BA93:HR93, $E$2)</f>
        <v>0</v>
      </c>
      <c r="F93" s="291">
        <f>SUMIF(RAWDC4!BA93:HR93, $F$2)</f>
        <v>0</v>
      </c>
      <c r="G93" s="291">
        <f>SUMIF(RAWDC4!BA93:HR93, $G$2)</f>
        <v>0</v>
      </c>
      <c r="H93" s="291">
        <f>SUMIF(RAWDC4!BA93:HR93, $H$2)</f>
        <v>0</v>
      </c>
      <c r="I93" s="291">
        <f>SUMIF(RAWDC4!BA93:HR93, $I$2)</f>
        <v>0</v>
      </c>
      <c r="J93" s="291">
        <f>SUMIF(RAWDC4!B93:HR93, $J$2)</f>
        <v>0</v>
      </c>
      <c r="K93" s="291">
        <f>SUMIF(RAWDC4!BA93:HR93, $K$2)</f>
        <v>0</v>
      </c>
      <c r="L93" s="291"/>
      <c r="M93" s="291">
        <f t="shared" si="12"/>
        <v>0</v>
      </c>
      <c r="N93" s="291">
        <f t="shared" si="13"/>
        <v>0</v>
      </c>
      <c r="O93" s="291">
        <f t="shared" si="14"/>
        <v>0</v>
      </c>
    </row>
    <row r="94" spans="1:15">
      <c r="A94" s="44">
        <v>92</v>
      </c>
      <c r="B94" t="str">
        <f>RAWDC4!K94</f>
        <v>Euan</v>
      </c>
      <c r="C94" t="str">
        <f>RAWDC4!L94</f>
        <v>Fay</v>
      </c>
      <c r="D94" s="291">
        <f>SUMIF(RAWDC4!BA94:HR94, $D$2)</f>
        <v>0</v>
      </c>
      <c r="E94" s="291">
        <f>SUMIF(RAWDC4!BA94:HR94, $E$2)</f>
        <v>0</v>
      </c>
      <c r="F94" s="291">
        <f>SUMIF(RAWDC4!BA94:HR94, $F$2)</f>
        <v>0</v>
      </c>
      <c r="G94" s="291">
        <f>SUMIF(RAWDC4!BA94:HR94, $G$2)</f>
        <v>0</v>
      </c>
      <c r="H94" s="291">
        <f>SUMIF(RAWDC4!BA94:HR94, $H$2)</f>
        <v>0</v>
      </c>
      <c r="I94" s="291">
        <f>SUMIF(RAWDC4!BA94:HR94, $I$2)</f>
        <v>0</v>
      </c>
      <c r="J94" s="291">
        <f>SUMIF(RAWDC4!B94:HR94, $J$2)</f>
        <v>0</v>
      </c>
      <c r="K94" s="291">
        <f>SUMIF(RAWDC4!BA94:HR94, $K$2)</f>
        <v>0</v>
      </c>
      <c r="L94" s="291"/>
      <c r="M94" s="291">
        <f t="shared" si="12"/>
        <v>0</v>
      </c>
      <c r="N94" s="291">
        <f t="shared" si="13"/>
        <v>0</v>
      </c>
      <c r="O94" s="291">
        <f t="shared" si="14"/>
        <v>0</v>
      </c>
    </row>
    <row r="95" spans="1:15">
      <c r="A95" s="44">
        <v>93</v>
      </c>
      <c r="B95" t="str">
        <f>RAWDC4!K95</f>
        <v xml:space="preserve">Ewan </v>
      </c>
      <c r="C95" t="str">
        <f>RAWDC4!L95</f>
        <v>Watson</v>
      </c>
      <c r="D95" s="291">
        <f>SUMIF(RAWDC4!BA95:HR95, $D$2)</f>
        <v>0</v>
      </c>
      <c r="E95" s="291">
        <f>SUMIF(RAWDC4!BA95:HR95, $E$2)</f>
        <v>0</v>
      </c>
      <c r="F95" s="291">
        <f>SUMIF(RAWDC4!BA95:HR95, $F$2)</f>
        <v>0</v>
      </c>
      <c r="G95" s="291">
        <f>SUMIF(RAWDC4!BA95:HR95, $G$2)</f>
        <v>-2</v>
      </c>
      <c r="H95" s="291">
        <f>SUMIF(RAWDC4!BA95:HR95, $H$2)</f>
        <v>0</v>
      </c>
      <c r="I95" s="291">
        <f>SUMIF(RAWDC4!BA95:HR95, $I$2)</f>
        <v>2</v>
      </c>
      <c r="J95" s="291">
        <f>SUMIF(RAWDC4!B95:HR95, $J$2)</f>
        <v>9</v>
      </c>
      <c r="K95" s="291">
        <f>SUMIF(RAWDC4!BA95:HR95, $K$2)</f>
        <v>0</v>
      </c>
      <c r="L95" s="291"/>
      <c r="M95" s="291">
        <f t="shared" si="12"/>
        <v>-2</v>
      </c>
      <c r="N95" s="291">
        <f t="shared" si="13"/>
        <v>11</v>
      </c>
      <c r="O95" s="291">
        <f t="shared" si="14"/>
        <v>13</v>
      </c>
    </row>
    <row r="96" spans="1:15">
      <c r="A96" s="44">
        <v>94</v>
      </c>
      <c r="B96" t="str">
        <f>RAWDC4!K96</f>
        <v xml:space="preserve">Aled </v>
      </c>
      <c r="C96" t="str">
        <f>RAWDC4!L96</f>
        <v>Evans</v>
      </c>
      <c r="D96" s="291">
        <f>SUMIF(RAWDC4!BA96:HR96, $D$2)</f>
        <v>0</v>
      </c>
      <c r="E96" s="291">
        <f>SUMIF(RAWDC4!BA96:HR96, $E$2)</f>
        <v>0</v>
      </c>
      <c r="F96" s="291">
        <f>SUMIF(RAWDC4!BA96:HR96, $F$2)</f>
        <v>-2</v>
      </c>
      <c r="G96" s="291">
        <f>SUMIF(RAWDC4!BA96:HR96, $G$2)</f>
        <v>-3</v>
      </c>
      <c r="H96" s="291">
        <f>SUMIF(RAWDC4!BA96:HR96, $H$2)</f>
        <v>0</v>
      </c>
      <c r="I96" s="291">
        <f>SUMIF(RAWDC4!BA96:HR96, $I$2)</f>
        <v>0</v>
      </c>
      <c r="J96" s="291">
        <f>SUMIF(RAWDC4!B96:HR96, $J$2)</f>
        <v>0</v>
      </c>
      <c r="K96" s="291">
        <f>SUMIF(RAWDC4!BA96:HR96, $K$2)</f>
        <v>0</v>
      </c>
      <c r="L96" s="291"/>
      <c r="M96" s="291">
        <f t="shared" si="12"/>
        <v>-5</v>
      </c>
      <c r="N96" s="291">
        <f t="shared" si="13"/>
        <v>0</v>
      </c>
      <c r="O96" s="291">
        <f t="shared" si="14"/>
        <v>5</v>
      </c>
    </row>
    <row r="97" spans="1:15">
      <c r="A97" s="44">
        <v>95</v>
      </c>
      <c r="B97" t="str">
        <f>RAWDC4!K97</f>
        <v>Jac</v>
      </c>
      <c r="C97" t="str">
        <f>RAWDC4!L97</f>
        <v>Arthur</v>
      </c>
      <c r="D97" s="291">
        <f>SUMIF(RAWDC4!BA97:HR97, $D$2)</f>
        <v>0</v>
      </c>
      <c r="E97" s="291">
        <f>SUMIF(RAWDC4!BA97:HR97, $E$2)</f>
        <v>-3</v>
      </c>
      <c r="F97" s="291">
        <f>SUMIF(RAWDC4!BA97:HR97, $F$2)</f>
        <v>-8</v>
      </c>
      <c r="G97" s="291">
        <f>SUMIF(RAWDC4!BA97:HR97, $G$2)</f>
        <v>0</v>
      </c>
      <c r="H97" s="291">
        <f>SUMIF(RAWDC4!BA97:HR97, $H$2)</f>
        <v>1</v>
      </c>
      <c r="I97" s="291">
        <f>SUMIF(RAWDC4!BA97:HR97, $I$2)</f>
        <v>10</v>
      </c>
      <c r="J97" s="291">
        <f>SUMIF(RAWDC4!B97:HR97, $J$2)</f>
        <v>0</v>
      </c>
      <c r="K97" s="291">
        <f>SUMIF(RAWDC4!BA97:HR97, $K$2)</f>
        <v>0</v>
      </c>
      <c r="L97" s="291"/>
      <c r="M97" s="291">
        <f t="shared" si="12"/>
        <v>-11</v>
      </c>
      <c r="N97" s="291">
        <f t="shared" si="13"/>
        <v>11</v>
      </c>
      <c r="O97" s="291">
        <f t="shared" si="14"/>
        <v>22</v>
      </c>
    </row>
    <row r="98" spans="1:15">
      <c r="A98" s="44">
        <v>96</v>
      </c>
      <c r="B98">
        <f>RAWDC4!K98</f>
        <v>0</v>
      </c>
      <c r="C98">
        <f>RAWDC4!L98</f>
        <v>0</v>
      </c>
      <c r="D98" s="291">
        <f>SUMIF(RAWDC4!BA98:HR98, $D$2)</f>
        <v>0</v>
      </c>
      <c r="E98" s="291">
        <f>SUMIF(RAWDC4!BA98:HR98, $E$2)</f>
        <v>0</v>
      </c>
      <c r="F98" s="291">
        <f>SUMIF(RAWDC4!BA98:HR98, $F$2)</f>
        <v>0</v>
      </c>
      <c r="G98" s="291">
        <f>SUMIF(RAWDC4!BA98:HR98, $G$2)</f>
        <v>0</v>
      </c>
      <c r="H98" s="291">
        <f>SUMIF(RAWDC4!BA98:HR98, $H$2)</f>
        <v>0</v>
      </c>
      <c r="I98" s="291">
        <f>SUMIF(RAWDC4!BA98:HR98, $I$2)</f>
        <v>0</v>
      </c>
      <c r="J98" s="291">
        <f>SUMIF(RAWDC4!B98:HR98, $J$2)</f>
        <v>0</v>
      </c>
      <c r="K98" s="291">
        <f>SUMIF(RAWDC4!BA98:HR98, $K$2)</f>
        <v>0</v>
      </c>
      <c r="L98" s="291"/>
      <c r="M98" s="291">
        <f t="shared" si="12"/>
        <v>0</v>
      </c>
      <c r="N98" s="291">
        <f t="shared" si="13"/>
        <v>0</v>
      </c>
      <c r="O98" s="291">
        <f t="shared" si="14"/>
        <v>0</v>
      </c>
    </row>
    <row r="99" spans="1:15">
      <c r="A99" s="44">
        <v>97</v>
      </c>
      <c r="B99" t="str">
        <f>RAWDC4!K99</f>
        <v>Dawid</v>
      </c>
      <c r="C99" t="str">
        <f>RAWDC4!L99</f>
        <v>Rubasniak</v>
      </c>
      <c r="D99" s="291">
        <f>SUMIF(RAWDC4!BA99:HR99, $D$2)</f>
        <v>-8</v>
      </c>
      <c r="E99" s="291">
        <f>SUMIF(RAWDC4!BA99:HR99, $E$2)</f>
        <v>-9</v>
      </c>
      <c r="F99" s="291">
        <f>SUMIF(RAWDC4!BA99:HR99, $F$2)</f>
        <v>-10</v>
      </c>
      <c r="G99" s="291">
        <f>SUMIF(RAWDC4!BA99:HR99, $G$2)</f>
        <v>-4</v>
      </c>
      <c r="H99" s="291">
        <f>SUMIF(RAWDC4!BA99:HR99, $H$2)</f>
        <v>2</v>
      </c>
      <c r="I99" s="291">
        <f>SUMIF(RAWDC4!BA99:HR99, $I$2)</f>
        <v>2</v>
      </c>
      <c r="J99" s="291">
        <f>SUMIF(RAWDC4!B99:HR99, $J$2)</f>
        <v>12</v>
      </c>
      <c r="K99" s="291">
        <f>SUMIF(RAWDC4!BA99:HR99, $K$2)</f>
        <v>0</v>
      </c>
      <c r="L99" s="291"/>
      <c r="M99" s="291">
        <f t="shared" si="12"/>
        <v>-31</v>
      </c>
      <c r="N99" s="291">
        <f t="shared" si="13"/>
        <v>16</v>
      </c>
      <c r="O99" s="291">
        <f t="shared" si="14"/>
        <v>47</v>
      </c>
    </row>
    <row r="100" spans="1:15">
      <c r="A100" s="44">
        <v>98</v>
      </c>
      <c r="B100" t="str">
        <f>RAWDC4!K100</f>
        <v>Adam</v>
      </c>
      <c r="C100" t="str">
        <f>RAWDC4!L100</f>
        <v>Dove</v>
      </c>
      <c r="D100" s="291">
        <f>SUMIF(RAWDC4!BA100:HR100, $D$2)</f>
        <v>0</v>
      </c>
      <c r="E100" s="291">
        <f>SUMIF(RAWDC4!BA100:HR100, $E$2)</f>
        <v>0</v>
      </c>
      <c r="F100" s="291">
        <f>SUMIF(RAWDC4!BA100:HR100, $F$2)</f>
        <v>-4</v>
      </c>
      <c r="G100" s="291">
        <f>SUMIF(RAWDC4!BA100:HR100, $G$2)</f>
        <v>-7</v>
      </c>
      <c r="H100" s="291">
        <f>SUMIF(RAWDC4!BA100:HR100, $H$2)</f>
        <v>2</v>
      </c>
      <c r="I100" s="291">
        <f>SUMIF(RAWDC4!BA100:HR100, $I$2)</f>
        <v>2</v>
      </c>
      <c r="J100" s="291">
        <f>SUMIF(RAWDC4!B100:HR100, $J$2)</f>
        <v>9</v>
      </c>
      <c r="K100" s="291">
        <f>SUMIF(RAWDC4!BA100:HR100, $K$2)</f>
        <v>0</v>
      </c>
      <c r="L100" s="291"/>
      <c r="M100" s="291">
        <f t="shared" si="12"/>
        <v>-11</v>
      </c>
      <c r="N100" s="291">
        <f t="shared" si="13"/>
        <v>13</v>
      </c>
      <c r="O100" s="291">
        <f t="shared" si="14"/>
        <v>24</v>
      </c>
    </row>
    <row r="101" spans="1:15">
      <c r="A101" s="44">
        <v>99</v>
      </c>
      <c r="B101" t="str">
        <f>RAWDC4!K101</f>
        <v>Aled</v>
      </c>
      <c r="C101" t="str">
        <f>RAWDC4!L101</f>
        <v>Ward</v>
      </c>
      <c r="D101" s="291">
        <f>SUMIF(RAWDC4!BA101:HR101, $D$2)</f>
        <v>0</v>
      </c>
      <c r="E101" s="291">
        <f>SUMIF(RAWDC4!BA101:HR101, $E$2)</f>
        <v>0</v>
      </c>
      <c r="F101" s="291">
        <f>SUMIF(RAWDC4!BA101:HR101, $F$2)</f>
        <v>0</v>
      </c>
      <c r="G101" s="291">
        <f>SUMIF(RAWDC4!BA101:HR101, $G$2)</f>
        <v>0</v>
      </c>
      <c r="H101" s="291">
        <f>SUMIF(RAWDC4!BA101:HR101, $H$2)</f>
        <v>0</v>
      </c>
      <c r="I101" s="291">
        <f>SUMIF(RAWDC4!BA101:HR101, $I$2)</f>
        <v>2</v>
      </c>
      <c r="J101" s="291">
        <f>SUMIF(RAWDC4!B101:HR101, $J$2)</f>
        <v>9</v>
      </c>
      <c r="K101" s="291">
        <f>SUMIF(RAWDC4!BA101:HR101, $K$2)</f>
        <v>0</v>
      </c>
      <c r="L101" s="291"/>
      <c r="M101" s="291">
        <f t="shared" si="12"/>
        <v>0</v>
      </c>
      <c r="N101" s="291">
        <f t="shared" si="13"/>
        <v>11</v>
      </c>
      <c r="O101" s="291">
        <f t="shared" si="14"/>
        <v>11</v>
      </c>
    </row>
    <row r="102" spans="1:15">
      <c r="A102" s="44">
        <v>100</v>
      </c>
      <c r="B102" t="str">
        <f>RAWDC4!K102</f>
        <v xml:space="preserve">Josh </v>
      </c>
      <c r="C102" t="str">
        <f>RAWDC4!L102</f>
        <v>Jones</v>
      </c>
      <c r="D102" s="291">
        <f>SUMIF(RAWDC4!BA102:HR102, $D$2)</f>
        <v>0</v>
      </c>
      <c r="E102" s="291">
        <f>SUMIF(RAWDC4!BA102:HR102, $E$2)</f>
        <v>-3</v>
      </c>
      <c r="F102" s="291">
        <f>SUMIF(RAWDC4!BA102:HR102, $F$2)</f>
        <v>-2</v>
      </c>
      <c r="G102" s="291">
        <f>SUMIF(RAWDC4!BA102:HR102, $G$2)</f>
        <v>-5</v>
      </c>
      <c r="H102" s="291">
        <f>SUMIF(RAWDC4!BA102:HR102, $H$2)</f>
        <v>1</v>
      </c>
      <c r="I102" s="291">
        <f>SUMIF(RAWDC4!BA102:HR102, $I$2)</f>
        <v>6</v>
      </c>
      <c r="J102" s="291">
        <f>SUMIF(RAWDC4!B102:HR102, $J$2)</f>
        <v>9</v>
      </c>
      <c r="K102" s="291">
        <f>SUMIF(RAWDC4!BA102:HR102, $K$2)</f>
        <v>0</v>
      </c>
      <c r="L102" s="291"/>
      <c r="M102" s="291">
        <f t="shared" si="12"/>
        <v>-10</v>
      </c>
      <c r="N102" s="291">
        <f t="shared" si="13"/>
        <v>16</v>
      </c>
      <c r="O102" s="291">
        <f t="shared" si="14"/>
        <v>26</v>
      </c>
    </row>
    <row r="103" spans="1:15">
      <c r="A103" s="44">
        <v>101</v>
      </c>
      <c r="B103">
        <f>RAWDC4!K103</f>
        <v>0</v>
      </c>
      <c r="C103">
        <f>RAWDC4!L103</f>
        <v>0</v>
      </c>
      <c r="D103" s="291">
        <f>SUMIF(RAWDC4!BA103:HR103, $D$2)</f>
        <v>0</v>
      </c>
      <c r="E103" s="291">
        <f>SUMIF(RAWDC4!BA103:HR103, $E$2)</f>
        <v>0</v>
      </c>
      <c r="F103" s="291">
        <f>SUMIF(RAWDC4!BA103:HR103, $F$2)</f>
        <v>0</v>
      </c>
      <c r="G103" s="291">
        <f>SUMIF(RAWDC4!BA103:HR103, $G$2)</f>
        <v>0</v>
      </c>
      <c r="H103" s="291">
        <f>SUMIF(RAWDC4!BA103:HR103, $H$2)</f>
        <v>0</v>
      </c>
      <c r="I103" s="291">
        <f>SUMIF(RAWDC4!BA103:HR103, $I$2)</f>
        <v>0</v>
      </c>
      <c r="J103" s="291">
        <f>SUMIF(RAWDC4!B103:HR103, $J$2)</f>
        <v>0</v>
      </c>
      <c r="K103" s="291">
        <f>SUMIF(RAWDC4!BA103:HR103, $K$2)</f>
        <v>0</v>
      </c>
      <c r="L103" s="291"/>
      <c r="M103" s="291">
        <f t="shared" si="12"/>
        <v>0</v>
      </c>
      <c r="N103" s="291">
        <f t="shared" si="13"/>
        <v>0</v>
      </c>
      <c r="O103" s="291">
        <f t="shared" si="14"/>
        <v>0</v>
      </c>
    </row>
    <row r="104" spans="1:15">
      <c r="A104" s="44">
        <v>102</v>
      </c>
      <c r="B104" t="str">
        <f>RAWDC4!K104</f>
        <v>Harry</v>
      </c>
      <c r="C104" t="str">
        <f>RAWDC4!L104</f>
        <v>Delaney</v>
      </c>
      <c r="D104" s="291">
        <f>SUMIF(RAWDC4!BA104:HR104, $D$2)</f>
        <v>0</v>
      </c>
      <c r="E104" s="291">
        <f>SUMIF(RAWDC4!BA104:HR104, $E$2)</f>
        <v>0</v>
      </c>
      <c r="F104" s="291">
        <f>SUMIF(RAWDC4!BA104:HR104, $F$2)</f>
        <v>0</v>
      </c>
      <c r="G104" s="291">
        <f>SUMIF(RAWDC4!BA104:HR104, $G$2)</f>
        <v>-5</v>
      </c>
      <c r="H104" s="291">
        <f>SUMIF(RAWDC4!BA104:HR104, $H$2)</f>
        <v>0</v>
      </c>
      <c r="I104" s="291">
        <f>SUMIF(RAWDC4!BA104:HR104, $I$2)</f>
        <v>0</v>
      </c>
      <c r="J104" s="291">
        <f>SUMIF(RAWDC4!B104:HR104, $J$2)</f>
        <v>0</v>
      </c>
      <c r="K104" s="291">
        <f>SUMIF(RAWDC4!BA104:HR104, $K$2)</f>
        <v>0</v>
      </c>
      <c r="L104" s="291"/>
      <c r="M104" s="291">
        <f t="shared" si="12"/>
        <v>-5</v>
      </c>
      <c r="N104" s="291">
        <f t="shared" si="13"/>
        <v>0</v>
      </c>
      <c r="O104" s="291">
        <f t="shared" si="14"/>
        <v>5</v>
      </c>
    </row>
    <row r="105" spans="1:15">
      <c r="A105" s="44">
        <v>103</v>
      </c>
      <c r="B105" t="str">
        <f>RAWDC4!K105</f>
        <v xml:space="preserve">Matthew </v>
      </c>
      <c r="C105" t="str">
        <f>RAWDC4!L105</f>
        <v xml:space="preserve">Marsh </v>
      </c>
      <c r="D105" s="291">
        <f>SUMIF(RAWDC4!BA105:HR105, $D$2)</f>
        <v>0</v>
      </c>
      <c r="E105" s="291">
        <f>SUMIF(RAWDC4!BA105:HR105, $E$2)</f>
        <v>0</v>
      </c>
      <c r="F105" s="291">
        <f>SUMIF(RAWDC4!BA105:HR105, $F$2)</f>
        <v>0</v>
      </c>
      <c r="G105" s="291">
        <f>SUMIF(RAWDC4!BA105:HR105, $G$2)</f>
        <v>0</v>
      </c>
      <c r="H105" s="291">
        <f>SUMIF(RAWDC4!BA105:HR105, $H$2)</f>
        <v>0</v>
      </c>
      <c r="I105" s="291">
        <f>SUMIF(RAWDC4!BA105:HR105, $I$2)</f>
        <v>0</v>
      </c>
      <c r="J105" s="291">
        <f>SUMIF(RAWDC4!B105:HR105, $J$2)</f>
        <v>0</v>
      </c>
      <c r="K105" s="291">
        <f>SUMIF(RAWDC4!BA105:HR105, $K$2)</f>
        <v>0</v>
      </c>
      <c r="L105" s="291"/>
      <c r="M105" s="291">
        <f t="shared" si="12"/>
        <v>0</v>
      </c>
      <c r="N105" s="291">
        <f t="shared" si="13"/>
        <v>0</v>
      </c>
      <c r="O105" s="291">
        <f t="shared" si="14"/>
        <v>0</v>
      </c>
    </row>
    <row r="106" spans="1:15">
      <c r="A106" s="44">
        <v>104</v>
      </c>
      <c r="B106" t="str">
        <f>RAWDC4!K106</f>
        <v>Tom</v>
      </c>
      <c r="C106" t="str">
        <f>RAWDC4!L106</f>
        <v>Morgan</v>
      </c>
      <c r="D106" s="291">
        <f>SUMIF(RAWDC4!BA106:HR106, $D$2)</f>
        <v>-12</v>
      </c>
      <c r="E106" s="291">
        <f>SUMIF(RAWDC4!BA106:HR106, $E$2)</f>
        <v>-6</v>
      </c>
      <c r="F106" s="291">
        <f>SUMIF(RAWDC4!BA106:HR106, $F$2)</f>
        <v>-4</v>
      </c>
      <c r="G106" s="291">
        <f>SUMIF(RAWDC4!BA106:HR106, $G$2)</f>
        <v>-3</v>
      </c>
      <c r="H106" s="291">
        <f>SUMIF(RAWDC4!BA106:HR106, $H$2)</f>
        <v>1</v>
      </c>
      <c r="I106" s="291">
        <f>SUMIF(RAWDC4!BA106:HR106, $I$2)</f>
        <v>0</v>
      </c>
      <c r="J106" s="291">
        <f>SUMIF(RAWDC4!B106:HR106, $J$2)</f>
        <v>6</v>
      </c>
      <c r="K106" s="291">
        <f>SUMIF(RAWDC4!BA106:HR106, $K$2)</f>
        <v>0</v>
      </c>
      <c r="L106" s="291"/>
      <c r="M106" s="291">
        <f t="shared" si="12"/>
        <v>-25</v>
      </c>
      <c r="N106" s="291">
        <f t="shared" si="13"/>
        <v>7</v>
      </c>
      <c r="O106" s="291">
        <f t="shared" si="14"/>
        <v>32</v>
      </c>
    </row>
    <row r="107" spans="1:15">
      <c r="A107" s="44">
        <v>105</v>
      </c>
      <c r="B107" t="str">
        <f>RAWDC4!K107</f>
        <v>Harry</v>
      </c>
      <c r="C107" t="str">
        <f>RAWDC4!L107</f>
        <v>Seward</v>
      </c>
      <c r="D107" s="291">
        <f>SUMIF(RAWDC4!BA107:HR107, $D$2)</f>
        <v>0</v>
      </c>
      <c r="E107" s="291">
        <f>SUMIF(RAWDC4!BA107:HR107, $E$2)</f>
        <v>0</v>
      </c>
      <c r="F107" s="291">
        <f>SUMIF(RAWDC4!BA107:HR107, $F$2)</f>
        <v>-2</v>
      </c>
      <c r="G107" s="291">
        <f>SUMIF(RAWDC4!BA107:HR107, $G$2)</f>
        <v>0</v>
      </c>
      <c r="H107" s="291">
        <f>SUMIF(RAWDC4!BA107:HR107, $H$2)</f>
        <v>0</v>
      </c>
      <c r="I107" s="291">
        <f>SUMIF(RAWDC4!BA107:HR107, $I$2)</f>
        <v>0</v>
      </c>
      <c r="J107" s="291">
        <f>SUMIF(RAWDC4!B107:HR107, $J$2)</f>
        <v>3</v>
      </c>
      <c r="K107" s="291">
        <f>SUMIF(RAWDC4!BA107:HR107, $K$2)</f>
        <v>0</v>
      </c>
      <c r="L107" s="291"/>
      <c r="M107" s="291">
        <f t="shared" si="12"/>
        <v>-2</v>
      </c>
      <c r="N107" s="291">
        <f t="shared" si="13"/>
        <v>3</v>
      </c>
      <c r="O107" s="291">
        <f t="shared" si="14"/>
        <v>5</v>
      </c>
    </row>
    <row r="108" spans="1:15">
      <c r="A108" s="44">
        <v>106</v>
      </c>
      <c r="B108">
        <f>RAWDC4!K108</f>
        <v>0</v>
      </c>
      <c r="C108">
        <f>RAWDC4!L108</f>
        <v>0</v>
      </c>
      <c r="D108" s="291">
        <f>SUMIF(RAWDC4!BA108:HR108, $D$2)</f>
        <v>0</v>
      </c>
      <c r="E108" s="291">
        <f>SUMIF(RAWDC4!BA108:HR108, $E$2)</f>
        <v>0</v>
      </c>
      <c r="F108" s="291">
        <f>SUMIF(RAWDC4!BA108:HR108, $F$2)</f>
        <v>0</v>
      </c>
      <c r="G108" s="291">
        <f>SUMIF(RAWDC4!BA108:HR108, $G$2)</f>
        <v>0</v>
      </c>
      <c r="H108" s="291">
        <f>SUMIF(RAWDC4!BA108:HR108, $H$2)</f>
        <v>0</v>
      </c>
      <c r="I108" s="291">
        <f>SUMIF(RAWDC4!BA108:HR108, $I$2)</f>
        <v>0</v>
      </c>
      <c r="J108" s="291">
        <f>SUMIF(RAWDC4!B108:HR108, $J$2)</f>
        <v>0</v>
      </c>
      <c r="K108" s="291">
        <f>SUMIF(RAWDC4!BA108:HR108, $K$2)</f>
        <v>0</v>
      </c>
      <c r="L108" s="291"/>
      <c r="M108" s="291">
        <f t="shared" si="12"/>
        <v>0</v>
      </c>
      <c r="N108" s="291">
        <f t="shared" si="13"/>
        <v>0</v>
      </c>
      <c r="O108" s="291">
        <f t="shared" si="14"/>
        <v>0</v>
      </c>
    </row>
    <row r="109" spans="1:15">
      <c r="A109" s="44">
        <v>107</v>
      </c>
      <c r="B109" t="str">
        <f>RAWDC4!K109</f>
        <v>Edoardo</v>
      </c>
      <c r="C109" t="str">
        <f>RAWDC4!L109</f>
        <v>Balocco</v>
      </c>
      <c r="D109" s="291">
        <f>SUMIF(RAWDC4!BA109:HR109, $D$2)</f>
        <v>0</v>
      </c>
      <c r="E109" s="291">
        <f>SUMIF(RAWDC4!BA109:HR109, $E$2)</f>
        <v>0</v>
      </c>
      <c r="F109" s="291">
        <f>SUMIF(RAWDC4!BA109:HR109, $F$2)</f>
        <v>0</v>
      </c>
      <c r="G109" s="291">
        <f>SUMIF(RAWDC4!BA109:HR109, $G$2)</f>
        <v>-6</v>
      </c>
      <c r="H109" s="291">
        <f>SUMIF(RAWDC4!BA109:HR109, $H$2)</f>
        <v>1</v>
      </c>
      <c r="I109" s="291">
        <f>SUMIF(RAWDC4!BA109:HR109, $I$2)</f>
        <v>0</v>
      </c>
      <c r="J109" s="291">
        <f>SUMIF(RAWDC4!B109:HR109, $J$2)</f>
        <v>9</v>
      </c>
      <c r="K109" s="291">
        <f>SUMIF(RAWDC4!BA109:HR109, $K$2)</f>
        <v>0</v>
      </c>
      <c r="L109" s="291"/>
      <c r="M109" s="291">
        <f t="shared" si="12"/>
        <v>-6</v>
      </c>
      <c r="N109" s="291">
        <f t="shared" si="13"/>
        <v>10</v>
      </c>
      <c r="O109" s="291">
        <f t="shared" si="14"/>
        <v>16</v>
      </c>
    </row>
    <row r="110" spans="1:15">
      <c r="A110" s="44">
        <v>108</v>
      </c>
      <c r="B110" t="str">
        <f>RAWDC4!K110</f>
        <v>tom</v>
      </c>
      <c r="C110" t="str">
        <f>RAWDC4!L110</f>
        <v>benjamin</v>
      </c>
      <c r="D110" s="291">
        <f>SUMIF(RAWDC4!BA110:HR110, $D$2)</f>
        <v>0</v>
      </c>
      <c r="E110" s="291">
        <f>SUMIF(RAWDC4!BA110:HR110, $E$2)</f>
        <v>0</v>
      </c>
      <c r="F110" s="291">
        <f>SUMIF(RAWDC4!BA110:HR110, $F$2)</f>
        <v>0</v>
      </c>
      <c r="G110" s="291">
        <f>SUMIF(RAWDC4!BA110:HR110, $G$2)</f>
        <v>0</v>
      </c>
      <c r="H110" s="291">
        <f>SUMIF(RAWDC4!BA110:HR110, $H$2)</f>
        <v>0</v>
      </c>
      <c r="I110" s="291">
        <f>SUMIF(RAWDC4!BA110:HR110, $I$2)</f>
        <v>0</v>
      </c>
      <c r="J110" s="291">
        <f>SUMIF(RAWDC4!B110:HR110, $J$2)</f>
        <v>0</v>
      </c>
      <c r="K110" s="291">
        <f>SUMIF(RAWDC4!BA110:HR110, $K$2)</f>
        <v>0</v>
      </c>
      <c r="L110" s="291"/>
      <c r="M110" s="291">
        <f t="shared" si="12"/>
        <v>0</v>
      </c>
      <c r="N110" s="291">
        <f t="shared" si="13"/>
        <v>0</v>
      </c>
      <c r="O110" s="291">
        <f t="shared" si="14"/>
        <v>0</v>
      </c>
    </row>
    <row r="111" spans="1:15">
      <c r="A111" s="44">
        <v>109</v>
      </c>
      <c r="B111">
        <f>RAWDC4!K111</f>
        <v>0</v>
      </c>
      <c r="C111">
        <f>RAWDC4!L111</f>
        <v>0</v>
      </c>
      <c r="D111" s="291">
        <f>SUMIF(RAWDC4!BA111:HR111, $D$2)</f>
        <v>0</v>
      </c>
      <c r="E111" s="291">
        <f>SUMIF(RAWDC4!BA111:HR111, $E$2)</f>
        <v>0</v>
      </c>
      <c r="F111" s="291">
        <f>SUMIF(RAWDC4!BA111:HR111, $F$2)</f>
        <v>0</v>
      </c>
      <c r="G111" s="291">
        <f>SUMIF(RAWDC4!BA111:HR111, $G$2)</f>
        <v>0</v>
      </c>
      <c r="H111" s="291">
        <f>SUMIF(RAWDC4!BA111:HR111, $H$2)</f>
        <v>0</v>
      </c>
      <c r="I111" s="291">
        <f>SUMIF(RAWDC4!BA111:HR111, $I$2)</f>
        <v>0</v>
      </c>
      <c r="J111" s="291">
        <f>SUMIF(RAWDC4!B111:HR111, $J$2)</f>
        <v>0</v>
      </c>
      <c r="K111" s="291">
        <f>SUMIF(RAWDC4!BA111:HR111, $K$2)</f>
        <v>0</v>
      </c>
      <c r="L111" s="291"/>
      <c r="M111" s="291">
        <f t="shared" si="12"/>
        <v>0</v>
      </c>
      <c r="N111" s="291">
        <f t="shared" si="13"/>
        <v>0</v>
      </c>
      <c r="O111" s="291">
        <f t="shared" si="14"/>
        <v>0</v>
      </c>
    </row>
    <row r="112" spans="1:15">
      <c r="A112" s="44">
        <v>110</v>
      </c>
      <c r="B112">
        <f>RAWDC4!K112</f>
        <v>0</v>
      </c>
      <c r="C112">
        <f>RAWDC4!L112</f>
        <v>0</v>
      </c>
      <c r="D112" s="291">
        <f>SUMIF(RAWDC4!BA112:HR112, $D$2)</f>
        <v>0</v>
      </c>
      <c r="E112" s="291">
        <f>SUMIF(RAWDC4!BA112:HR112, $E$2)</f>
        <v>0</v>
      </c>
      <c r="F112" s="291">
        <f>SUMIF(RAWDC4!BA112:HR112, $F$2)</f>
        <v>0</v>
      </c>
      <c r="G112" s="291">
        <f>SUMIF(RAWDC4!BA112:HR112, $G$2)</f>
        <v>0</v>
      </c>
      <c r="H112" s="291">
        <f>SUMIF(RAWDC4!BA112:HR112, $H$2)</f>
        <v>0</v>
      </c>
      <c r="I112" s="291">
        <f>SUMIF(RAWDC4!BA112:HR112, $I$2)</f>
        <v>0</v>
      </c>
      <c r="J112" s="291">
        <f>SUMIF(RAWDC4!B112:HR112, $J$2)</f>
        <v>0</v>
      </c>
      <c r="K112" s="291">
        <f>SUMIF(RAWDC4!BA112:HR112, $K$2)</f>
        <v>0</v>
      </c>
      <c r="L112" s="291"/>
      <c r="M112" s="291">
        <f t="shared" si="12"/>
        <v>0</v>
      </c>
      <c r="N112" s="291">
        <f t="shared" si="13"/>
        <v>0</v>
      </c>
      <c r="O112" s="291">
        <f t="shared" si="14"/>
        <v>0</v>
      </c>
    </row>
    <row r="113" spans="1:15">
      <c r="A113" s="44">
        <v>111</v>
      </c>
      <c r="B113">
        <f>RAWDC4!K113</f>
        <v>0</v>
      </c>
      <c r="C113">
        <f>RAWDC4!L113</f>
        <v>0</v>
      </c>
      <c r="D113" s="291">
        <f>SUMIF(RAWDC4!BA113:HR113, $D$2)</f>
        <v>0</v>
      </c>
      <c r="E113" s="291">
        <f>SUMIF(RAWDC4!BA113:HR113, $E$2)</f>
        <v>0</v>
      </c>
      <c r="F113" s="291">
        <f>SUMIF(RAWDC4!BA113:HR113, $F$2)</f>
        <v>0</v>
      </c>
      <c r="G113" s="291">
        <f>SUMIF(RAWDC4!BA113:HR113, $G$2)</f>
        <v>0</v>
      </c>
      <c r="H113" s="291">
        <f>SUMIF(RAWDC4!BA113:HR113, $H$2)</f>
        <v>0</v>
      </c>
      <c r="I113" s="291">
        <f>SUMIF(RAWDC4!BA113:HR113, $I$2)</f>
        <v>0</v>
      </c>
      <c r="J113" s="291">
        <f>SUMIF(RAWDC4!B113:HR113, $J$2)</f>
        <v>0</v>
      </c>
      <c r="K113" s="291">
        <f>SUMIF(RAWDC4!BA113:HR113, $K$2)</f>
        <v>0</v>
      </c>
      <c r="L113" s="291"/>
      <c r="M113" s="291">
        <f t="shared" si="12"/>
        <v>0</v>
      </c>
      <c r="N113" s="291">
        <f t="shared" si="13"/>
        <v>0</v>
      </c>
      <c r="O113" s="291">
        <f t="shared" si="14"/>
        <v>0</v>
      </c>
    </row>
    <row r="114" spans="1:15">
      <c r="A114" s="44">
        <v>112</v>
      </c>
      <c r="B114" t="str">
        <f>RAWDC4!K114</f>
        <v>Alex</v>
      </c>
      <c r="C114" t="str">
        <f>RAWDC4!L114</f>
        <v>Fenton</v>
      </c>
      <c r="D114" s="291">
        <f>SUMIF(RAWDC4!BA114:HR114, $D$2)</f>
        <v>-12</v>
      </c>
      <c r="E114" s="291">
        <f>SUMIF(RAWDC4!BA114:HR114, $E$2)</f>
        <v>-9</v>
      </c>
      <c r="F114" s="291">
        <f>SUMIF(RAWDC4!BA114:HR114, $F$2)</f>
        <v>0</v>
      </c>
      <c r="G114" s="291">
        <f>SUMIF(RAWDC4!BA114:HR114, $G$2)</f>
        <v>0</v>
      </c>
      <c r="H114" s="291">
        <f>SUMIF(RAWDC4!BA114:HR114, $H$2)</f>
        <v>0</v>
      </c>
      <c r="I114" s="291">
        <f>SUMIF(RAWDC4!BA114:HR114, $I$2)</f>
        <v>2</v>
      </c>
      <c r="J114" s="291">
        <f>SUMIF(RAWDC4!B114:HR114, $J$2)</f>
        <v>3</v>
      </c>
      <c r="K114" s="291">
        <f>SUMIF(RAWDC4!BA114:HR114, $K$2)</f>
        <v>20</v>
      </c>
      <c r="L114" s="291"/>
      <c r="M114" s="291">
        <f t="shared" si="12"/>
        <v>-21</v>
      </c>
      <c r="N114" s="291">
        <f t="shared" si="13"/>
        <v>25</v>
      </c>
      <c r="O114" s="291">
        <f t="shared" si="14"/>
        <v>46</v>
      </c>
    </row>
    <row r="115" spans="1:15">
      <c r="A115" s="44">
        <v>113</v>
      </c>
      <c r="B115" t="str">
        <f>RAWDC4!K115</f>
        <v>Rhys</v>
      </c>
      <c r="C115" t="str">
        <f>RAWDC4!L115</f>
        <v>Gealy</v>
      </c>
      <c r="D115" s="291">
        <f>SUMIF(RAWDC4!BA115:HR115, $D$2)</f>
        <v>0</v>
      </c>
      <c r="E115" s="291">
        <f>SUMIF(RAWDC4!BA115:HR115, $E$2)</f>
        <v>-12</v>
      </c>
      <c r="F115" s="291">
        <f>SUMIF(RAWDC4!BA115:HR115, $F$2)</f>
        <v>-14</v>
      </c>
      <c r="G115" s="291">
        <f>SUMIF(RAWDC4!BA115:HR115, $G$2)</f>
        <v>-3</v>
      </c>
      <c r="H115" s="291">
        <f>SUMIF(RAWDC4!BA115:HR115, $H$2)</f>
        <v>10</v>
      </c>
      <c r="I115" s="291">
        <f>SUMIF(RAWDC4!BA115:HR115, $I$2)</f>
        <v>8</v>
      </c>
      <c r="J115" s="291">
        <f>SUMIF(RAWDC4!B115:HR115, $J$2)</f>
        <v>3</v>
      </c>
      <c r="K115" s="291">
        <f>SUMIF(RAWDC4!BA115:HR115, $K$2)</f>
        <v>0</v>
      </c>
      <c r="L115" s="291"/>
      <c r="M115" s="291">
        <f t="shared" si="12"/>
        <v>-29</v>
      </c>
      <c r="N115" s="291">
        <f t="shared" si="13"/>
        <v>21</v>
      </c>
      <c r="O115" s="291">
        <f t="shared" si="14"/>
        <v>50</v>
      </c>
    </row>
    <row r="116" spans="1:15">
      <c r="A116" s="44">
        <v>114</v>
      </c>
      <c r="B116">
        <f>RAWDC4!K116</f>
        <v>0</v>
      </c>
      <c r="C116">
        <f>RAWDC4!L116</f>
        <v>0</v>
      </c>
      <c r="D116" s="291">
        <f>SUMIF(RAWDC4!BA116:HR116, $D$2)</f>
        <v>0</v>
      </c>
      <c r="E116" s="291">
        <f>SUMIF(RAWDC4!BA116:HR116, $E$2)</f>
        <v>0</v>
      </c>
      <c r="F116" s="291">
        <f>SUMIF(RAWDC4!BA116:HR116, $F$2)</f>
        <v>0</v>
      </c>
      <c r="G116" s="291">
        <f>SUMIF(RAWDC4!BA116:HR116, $G$2)</f>
        <v>0</v>
      </c>
      <c r="H116" s="291">
        <f>SUMIF(RAWDC4!BA116:HR116, $H$2)</f>
        <v>0</v>
      </c>
      <c r="I116" s="291">
        <f>SUMIF(RAWDC4!BA116:HR116, $I$2)</f>
        <v>0</v>
      </c>
      <c r="J116" s="291">
        <f>SUMIF(RAWDC4!B116:HR116, $J$2)</f>
        <v>0</v>
      </c>
      <c r="K116" s="291">
        <f>SUMIF(RAWDC4!BA116:HR116, $K$2)</f>
        <v>0</v>
      </c>
      <c r="L116" s="291"/>
      <c r="M116" s="291">
        <f t="shared" si="12"/>
        <v>0</v>
      </c>
      <c r="N116" s="291">
        <f t="shared" si="13"/>
        <v>0</v>
      </c>
      <c r="O116" s="291">
        <f t="shared" si="14"/>
        <v>0</v>
      </c>
    </row>
    <row r="117" spans="1:15">
      <c r="A117" s="44">
        <v>115</v>
      </c>
      <c r="B117" t="str">
        <f>RAWDC4!K117</f>
        <v>Bradley</v>
      </c>
      <c r="C117" t="str">
        <f>RAWDC4!L117</f>
        <v>Woolridge</v>
      </c>
      <c r="D117" s="291">
        <f>SUMIF(RAWDC4!BA117:HR117, $D$2)</f>
        <v>0</v>
      </c>
      <c r="E117" s="291">
        <f>SUMIF(RAWDC4!BA117:HR117, $E$2)</f>
        <v>0</v>
      </c>
      <c r="F117" s="291">
        <f>SUMIF(RAWDC4!BA117:HR117, $F$2)</f>
        <v>-4</v>
      </c>
      <c r="G117" s="291">
        <f>SUMIF(RAWDC4!BA117:HR117, $G$2)</f>
        <v>0</v>
      </c>
      <c r="H117" s="291">
        <f>SUMIF(RAWDC4!BA117:HR117, $H$2)</f>
        <v>0</v>
      </c>
      <c r="I117" s="291">
        <f>SUMIF(RAWDC4!BA117:HR117, $I$2)</f>
        <v>0</v>
      </c>
      <c r="J117" s="291">
        <f>SUMIF(RAWDC4!B117:HR117, $J$2)</f>
        <v>0</v>
      </c>
      <c r="K117" s="291">
        <f>SUMIF(RAWDC4!BA117:HR117, $K$2)</f>
        <v>0</v>
      </c>
      <c r="L117" s="291"/>
      <c r="M117" s="291">
        <f t="shared" si="12"/>
        <v>-4</v>
      </c>
      <c r="N117" s="291">
        <f t="shared" si="13"/>
        <v>0</v>
      </c>
      <c r="O117" s="291">
        <f t="shared" si="14"/>
        <v>4</v>
      </c>
    </row>
    <row r="118" spans="1:15">
      <c r="A118" s="44">
        <v>116</v>
      </c>
      <c r="B118" t="str">
        <f>RAWDC4!K118</f>
        <v xml:space="preserve">Avery </v>
      </c>
      <c r="C118" t="str">
        <f>RAWDC4!L118</f>
        <v xml:space="preserve">Oitomen </v>
      </c>
      <c r="D118" s="291">
        <f>SUMIF(RAWDC4!BA118:HR118, $D$2)</f>
        <v>0</v>
      </c>
      <c r="E118" s="291">
        <f>SUMIF(RAWDC4!BA118:HR118, $E$2)</f>
        <v>0</v>
      </c>
      <c r="F118" s="291">
        <f>SUMIF(RAWDC4!BA118:HR118, $F$2)</f>
        <v>0</v>
      </c>
      <c r="G118" s="291">
        <f>SUMIF(RAWDC4!BA118:HR118, $G$2)</f>
        <v>0</v>
      </c>
      <c r="H118" s="291">
        <f>SUMIF(RAWDC4!BA118:HR118, $H$2)</f>
        <v>0</v>
      </c>
      <c r="I118" s="291">
        <f>SUMIF(RAWDC4!BA118:HR118, $I$2)</f>
        <v>2</v>
      </c>
      <c r="J118" s="291">
        <f>SUMIF(RAWDC4!B118:HR118, $J$2)</f>
        <v>3</v>
      </c>
      <c r="K118" s="291">
        <f>SUMIF(RAWDC4!BA118:HR118, $K$2)</f>
        <v>0</v>
      </c>
      <c r="L118" s="291"/>
      <c r="M118" s="291">
        <f t="shared" si="12"/>
        <v>0</v>
      </c>
      <c r="N118" s="291">
        <f t="shared" si="13"/>
        <v>5</v>
      </c>
      <c r="O118" s="291">
        <f t="shared" si="14"/>
        <v>5</v>
      </c>
    </row>
    <row r="119" spans="1:15">
      <c r="A119" s="44">
        <v>117</v>
      </c>
      <c r="B119" t="str">
        <f>RAWDC4!K119</f>
        <v>Max</v>
      </c>
      <c r="C119" t="str">
        <f>RAWDC4!L119</f>
        <v>Llewellyn</v>
      </c>
      <c r="D119" s="291">
        <f>SUMIF(RAWDC4!BA119:HR119, $D$2)</f>
        <v>0</v>
      </c>
      <c r="E119" s="291">
        <f>SUMIF(RAWDC4!BA119:HR119, $E$2)</f>
        <v>0</v>
      </c>
      <c r="F119" s="291">
        <f>SUMIF(RAWDC4!BA119:HR119, $F$2)</f>
        <v>0</v>
      </c>
      <c r="G119" s="291">
        <f>SUMIF(RAWDC4!BA119:HR119, $G$2)</f>
        <v>-2</v>
      </c>
      <c r="H119" s="291">
        <f>SUMIF(RAWDC4!BA119:HR119, $H$2)</f>
        <v>0</v>
      </c>
      <c r="I119" s="291">
        <f>SUMIF(RAWDC4!BA119:HR119, $I$2)</f>
        <v>0</v>
      </c>
      <c r="J119" s="291">
        <f>SUMIF(RAWDC4!B119:HR119, $J$2)</f>
        <v>0</v>
      </c>
      <c r="K119" s="291">
        <f>SUMIF(RAWDC4!BA119:HR119, $K$2)</f>
        <v>0</v>
      </c>
      <c r="L119" s="291"/>
      <c r="M119" s="291">
        <f t="shared" si="12"/>
        <v>-2</v>
      </c>
      <c r="N119" s="291">
        <f t="shared" si="13"/>
        <v>0</v>
      </c>
      <c r="O119" s="291">
        <f t="shared" si="14"/>
        <v>2</v>
      </c>
    </row>
    <row r="120" spans="1:15">
      <c r="A120" s="44">
        <v>118</v>
      </c>
      <c r="B120" t="str">
        <f>RAWDC4!K120</f>
        <v xml:space="preserve">Rhydian </v>
      </c>
      <c r="C120" t="str">
        <f>RAWDC4!L120</f>
        <v>Morgan</v>
      </c>
      <c r="D120" s="291">
        <f>SUMIF(RAWDC4!BA120:HR120, $D$2)</f>
        <v>0</v>
      </c>
      <c r="E120" s="291">
        <f>SUMIF(RAWDC4!BA120:HR120, $E$2)</f>
        <v>0</v>
      </c>
      <c r="F120" s="291">
        <f>SUMIF(RAWDC4!BA120:HR120, $F$2)</f>
        <v>0</v>
      </c>
      <c r="G120" s="291">
        <f>SUMIF(RAWDC4!BA120:HR120, $G$2)</f>
        <v>0</v>
      </c>
      <c r="H120" s="291">
        <f>SUMIF(RAWDC4!BA120:HR120, $H$2)</f>
        <v>0</v>
      </c>
      <c r="I120" s="291">
        <f>SUMIF(RAWDC4!BA120:HR120, $I$2)</f>
        <v>0</v>
      </c>
      <c r="J120" s="291">
        <f>SUMIF(RAWDC4!B120:HR120, $J$2)</f>
        <v>0</v>
      </c>
      <c r="K120" s="291">
        <f>SUMIF(RAWDC4!BA120:HR120, $K$2)</f>
        <v>0</v>
      </c>
      <c r="L120" s="291"/>
      <c r="M120" s="291">
        <f t="shared" si="12"/>
        <v>0</v>
      </c>
      <c r="N120" s="291">
        <f t="shared" si="13"/>
        <v>0</v>
      </c>
      <c r="O120" s="291">
        <f t="shared" si="14"/>
        <v>0</v>
      </c>
    </row>
    <row r="121" spans="1:15">
      <c r="A121" s="44">
        <v>119</v>
      </c>
      <c r="B121" t="str">
        <f>RAWDC4!K121</f>
        <v>Dan</v>
      </c>
      <c r="C121" t="str">
        <f>RAWDC4!L121</f>
        <v>Spencer</v>
      </c>
      <c r="D121" s="291">
        <f>SUMIF(RAWDC4!BA121:HR121, $D$2)</f>
        <v>0</v>
      </c>
      <c r="E121" s="291">
        <f>SUMIF(RAWDC4!BA121:HR121, $E$2)</f>
        <v>0</v>
      </c>
      <c r="F121" s="291">
        <f>SUMIF(RAWDC4!BA121:HR121, $F$2)</f>
        <v>0</v>
      </c>
      <c r="G121" s="291">
        <f>SUMIF(RAWDC4!BA121:HR121, $G$2)</f>
        <v>0</v>
      </c>
      <c r="H121" s="291">
        <f>SUMIF(RAWDC4!BA121:HR121, $H$2)</f>
        <v>0</v>
      </c>
      <c r="I121" s="291">
        <f>SUMIF(RAWDC4!BA121:HR121, $I$2)</f>
        <v>4</v>
      </c>
      <c r="J121" s="291">
        <f>SUMIF(RAWDC4!B121:HR121, $J$2)</f>
        <v>12</v>
      </c>
      <c r="K121" s="291">
        <f>SUMIF(RAWDC4!BA121:HR121, $K$2)</f>
        <v>0</v>
      </c>
      <c r="L121" s="291"/>
      <c r="M121" s="291">
        <f t="shared" si="12"/>
        <v>0</v>
      </c>
      <c r="N121" s="291">
        <f t="shared" si="13"/>
        <v>16</v>
      </c>
      <c r="O121" s="291">
        <f t="shared" si="14"/>
        <v>16</v>
      </c>
    </row>
    <row r="122" spans="1:15">
      <c r="A122" s="44">
        <v>120</v>
      </c>
      <c r="B122" t="str">
        <f>RAWDC4!K122</f>
        <v>Harri</v>
      </c>
      <c r="C122" t="str">
        <f>RAWDC4!L122</f>
        <v>Lloyd</v>
      </c>
      <c r="D122" s="291">
        <f>SUMIF(RAWDC4!BA122:HR122, $D$2)</f>
        <v>-4</v>
      </c>
      <c r="E122" s="291">
        <f>SUMIF(RAWDC4!BA122:HR122, $E$2)</f>
        <v>-6</v>
      </c>
      <c r="F122" s="291">
        <f>SUMIF(RAWDC4!BA122:HR122, $F$2)</f>
        <v>-4</v>
      </c>
      <c r="G122" s="291">
        <f>SUMIF(RAWDC4!BA122:HR122, $G$2)</f>
        <v>-2</v>
      </c>
      <c r="H122" s="291">
        <f>SUMIF(RAWDC4!BA122:HR122, $H$2)</f>
        <v>0</v>
      </c>
      <c r="I122" s="291">
        <f>SUMIF(RAWDC4!BA122:HR122, $I$2)</f>
        <v>4</v>
      </c>
      <c r="J122" s="291">
        <f>SUMIF(RAWDC4!B122:HR122, $J$2)</f>
        <v>6</v>
      </c>
      <c r="K122" s="291">
        <f>SUMIF(RAWDC4!BA122:HR122, $K$2)</f>
        <v>0</v>
      </c>
      <c r="L122" s="291"/>
      <c r="M122" s="291">
        <f t="shared" si="12"/>
        <v>-16</v>
      </c>
      <c r="N122" s="291">
        <f t="shared" si="13"/>
        <v>10</v>
      </c>
      <c r="O122" s="291">
        <f t="shared" si="14"/>
        <v>26</v>
      </c>
    </row>
    <row r="123" spans="1:15">
      <c r="A123" s="44">
        <v>121</v>
      </c>
      <c r="B123">
        <f>RAWDC4!K123</f>
        <v>0</v>
      </c>
      <c r="C123">
        <f>RAWDC4!L123</f>
        <v>0</v>
      </c>
      <c r="D123" s="291">
        <f>SUMIF(RAWDC4!BA123:HR123, $D$2)</f>
        <v>0</v>
      </c>
      <c r="E123" s="291">
        <f>SUMIF(RAWDC4!BA123:HR123, $E$2)</f>
        <v>0</v>
      </c>
      <c r="F123" s="291">
        <f>SUMIF(RAWDC4!BA123:HR123, $F$2)</f>
        <v>0</v>
      </c>
      <c r="G123" s="291">
        <f>SUMIF(RAWDC4!BA123:HR123, $G$2)</f>
        <v>0</v>
      </c>
      <c r="H123" s="291">
        <f>SUMIF(RAWDC4!BA123:HR123, $H$2)</f>
        <v>0</v>
      </c>
      <c r="I123" s="291">
        <f>SUMIF(RAWDC4!BA123:HR123, $I$2)</f>
        <v>0</v>
      </c>
      <c r="J123" s="291">
        <f>SUMIF(RAWDC4!B123:HR123, $J$2)</f>
        <v>0</v>
      </c>
      <c r="K123" s="291">
        <f>SUMIF(RAWDC4!BA123:HR123, $K$2)</f>
        <v>0</v>
      </c>
      <c r="L123" s="291"/>
      <c r="M123" s="291">
        <f t="shared" si="12"/>
        <v>0</v>
      </c>
      <c r="N123" s="291">
        <f t="shared" si="13"/>
        <v>0</v>
      </c>
      <c r="O123" s="291">
        <f t="shared" si="14"/>
        <v>0</v>
      </c>
    </row>
    <row r="124" spans="1:15">
      <c r="A124" s="44">
        <v>122</v>
      </c>
      <c r="B124">
        <f>RAWDC4!K124</f>
        <v>0</v>
      </c>
      <c r="C124">
        <f>RAWDC4!L124</f>
        <v>0</v>
      </c>
      <c r="D124" s="291">
        <f>SUMIF(RAWDC4!BA124:HR124, $D$2)</f>
        <v>0</v>
      </c>
      <c r="E124" s="291">
        <f>SUMIF(RAWDC4!BA124:HR124, $E$2)</f>
        <v>0</v>
      </c>
      <c r="F124" s="291">
        <f>SUMIF(RAWDC4!BA124:HR124, $F$2)</f>
        <v>0</v>
      </c>
      <c r="G124" s="291">
        <f>SUMIF(RAWDC4!BA124:HR124, $G$2)</f>
        <v>0</v>
      </c>
      <c r="H124" s="291">
        <f>SUMIF(RAWDC4!BA124:HR124, $H$2)</f>
        <v>0</v>
      </c>
      <c r="I124" s="291">
        <f>SUMIF(RAWDC4!BA124:HR124, $I$2)</f>
        <v>0</v>
      </c>
      <c r="J124" s="291">
        <f>SUMIF(RAWDC4!B124:HR124, $J$2)</f>
        <v>0</v>
      </c>
      <c r="K124" s="291">
        <f>SUMIF(RAWDC4!BA124:HR124, $K$2)</f>
        <v>0</v>
      </c>
      <c r="L124" s="291"/>
      <c r="M124" s="291">
        <f t="shared" si="12"/>
        <v>0</v>
      </c>
      <c r="N124" s="291">
        <f t="shared" si="13"/>
        <v>0</v>
      </c>
      <c r="O124" s="291">
        <f t="shared" si="14"/>
        <v>0</v>
      </c>
    </row>
    <row r="125" spans="1:15">
      <c r="A125" s="44">
        <v>123</v>
      </c>
      <c r="B125" t="str">
        <f>RAWDC4!K125</f>
        <v xml:space="preserve">Dylan </v>
      </c>
      <c r="C125" t="str">
        <f>RAWDC4!L125</f>
        <v>Rees</v>
      </c>
      <c r="D125" s="291">
        <f>SUMIF(RAWDC4!BA125:HR125, $D$2)</f>
        <v>0</v>
      </c>
      <c r="E125" s="291">
        <f>SUMIF(RAWDC4!BA125:HR125, $E$2)</f>
        <v>0</v>
      </c>
      <c r="F125" s="291">
        <f>SUMIF(RAWDC4!BA125:HR125, $F$2)</f>
        <v>-2</v>
      </c>
      <c r="G125" s="291">
        <f>SUMIF(RAWDC4!BA125:HR125, $G$2)</f>
        <v>-5</v>
      </c>
      <c r="H125" s="291">
        <f>SUMIF(RAWDC4!BA125:HR125, $H$2)</f>
        <v>0</v>
      </c>
      <c r="I125" s="291">
        <f>SUMIF(RAWDC4!BA125:HR125, $I$2)</f>
        <v>0</v>
      </c>
      <c r="J125" s="291">
        <f>SUMIF(RAWDC4!B125:HR125, $J$2)</f>
        <v>0</v>
      </c>
      <c r="K125" s="291">
        <f>SUMIF(RAWDC4!BA125:HR125, $K$2)</f>
        <v>0</v>
      </c>
      <c r="L125" s="291"/>
      <c r="M125" s="291">
        <f t="shared" si="12"/>
        <v>-7</v>
      </c>
      <c r="N125" s="291">
        <f t="shared" si="13"/>
        <v>0</v>
      </c>
      <c r="O125" s="291">
        <f t="shared" si="14"/>
        <v>7</v>
      </c>
    </row>
    <row r="126" spans="1:15">
      <c r="A126" s="44">
        <v>124</v>
      </c>
      <c r="B126" t="str">
        <f>RAWDC4!K126</f>
        <v>Will</v>
      </c>
      <c r="C126" t="str">
        <f>RAWDC4!L126</f>
        <v>Fuller</v>
      </c>
      <c r="D126" s="291">
        <f>SUMIF(RAWDC4!BA126:HR126, $D$2)</f>
        <v>0</v>
      </c>
      <c r="E126" s="291">
        <f>SUMIF(RAWDC4!BA126:HR126, $E$2)</f>
        <v>-12</v>
      </c>
      <c r="F126" s="291">
        <f>SUMIF(RAWDC4!BA126:HR126, $F$2)</f>
        <v>0</v>
      </c>
      <c r="G126" s="291">
        <f>SUMIF(RAWDC4!BA126:HR126, $G$2)</f>
        <v>0</v>
      </c>
      <c r="H126" s="291">
        <f>SUMIF(RAWDC4!BA126:HR126, $H$2)</f>
        <v>0</v>
      </c>
      <c r="I126" s="291">
        <f>SUMIF(RAWDC4!BA126:HR126, $I$2)</f>
        <v>0</v>
      </c>
      <c r="J126" s="291">
        <f>SUMIF(RAWDC4!B126:HR126, $J$2)</f>
        <v>0</v>
      </c>
      <c r="K126" s="291">
        <f>SUMIF(RAWDC4!BA126:HR126, $K$2)</f>
        <v>0</v>
      </c>
      <c r="L126" s="291"/>
      <c r="M126" s="291">
        <f t="shared" si="12"/>
        <v>-12</v>
      </c>
      <c r="N126" s="291">
        <f t="shared" si="13"/>
        <v>0</v>
      </c>
      <c r="O126" s="291">
        <f t="shared" si="14"/>
        <v>12</v>
      </c>
    </row>
    <row r="127" spans="1:15">
      <c r="A127" s="44">
        <v>125</v>
      </c>
      <c r="B127" t="str">
        <f>RAWDC4!K127</f>
        <v>Joel</v>
      </c>
      <c r="C127" t="str">
        <f>RAWDC4!L127</f>
        <v>Edwards</v>
      </c>
      <c r="D127" s="291">
        <f>SUMIF(RAWDC4!BA127:HR127, $D$2)</f>
        <v>0</v>
      </c>
      <c r="E127" s="291">
        <f>SUMIF(RAWDC4!BA127:HR127, $E$2)</f>
        <v>-12</v>
      </c>
      <c r="F127" s="291">
        <f>SUMIF(RAWDC4!BA127:HR127, $F$2)</f>
        <v>-12</v>
      </c>
      <c r="G127" s="291">
        <f>SUMIF(RAWDC4!BA127:HR127, $G$2)</f>
        <v>-4</v>
      </c>
      <c r="H127" s="291">
        <f>SUMIF(RAWDC4!BA127:HR127, $H$2)</f>
        <v>6</v>
      </c>
      <c r="I127" s="291">
        <f>SUMIF(RAWDC4!BA127:HR127, $I$2)</f>
        <v>10</v>
      </c>
      <c r="J127" s="291">
        <f>SUMIF(RAWDC4!B127:HR127, $J$2)</f>
        <v>3</v>
      </c>
      <c r="K127" s="291">
        <f>SUMIF(RAWDC4!BA127:HR127, $K$2)</f>
        <v>0</v>
      </c>
      <c r="L127" s="291"/>
      <c r="M127" s="291">
        <f t="shared" si="12"/>
        <v>-28</v>
      </c>
      <c r="N127" s="291">
        <f t="shared" si="13"/>
        <v>19</v>
      </c>
      <c r="O127" s="291">
        <f t="shared" si="14"/>
        <v>47</v>
      </c>
    </row>
    <row r="128" spans="1:15">
      <c r="A128" s="44">
        <v>126</v>
      </c>
      <c r="B128" t="str">
        <f>RAWDC4!K128</f>
        <v>Ben</v>
      </c>
      <c r="C128" t="str">
        <f>RAWDC4!L128</f>
        <v>Bowler</v>
      </c>
      <c r="D128" s="291">
        <f>SUMIF(RAWDC4!BA128:HR128, $D$2)</f>
        <v>0</v>
      </c>
      <c r="E128" s="291">
        <f>SUMIF(RAWDC4!BA128:HR128, $E$2)</f>
        <v>0</v>
      </c>
      <c r="F128" s="291">
        <f>SUMIF(RAWDC4!BA128:HR128, $F$2)</f>
        <v>0</v>
      </c>
      <c r="G128" s="291">
        <f>SUMIF(RAWDC4!BA128:HR128, $G$2)</f>
        <v>0</v>
      </c>
      <c r="H128" s="291">
        <f>SUMIF(RAWDC4!BA128:HR128, $H$2)</f>
        <v>0</v>
      </c>
      <c r="I128" s="291">
        <f>SUMIF(RAWDC4!BA128:HR128, $I$2)</f>
        <v>2</v>
      </c>
      <c r="J128" s="291">
        <f>SUMIF(RAWDC4!B128:HR128, $J$2)</f>
        <v>0</v>
      </c>
      <c r="K128" s="291">
        <f>SUMIF(RAWDC4!BA128:HR128, $K$2)</f>
        <v>0</v>
      </c>
      <c r="L128" s="291"/>
      <c r="M128" s="291">
        <f t="shared" si="12"/>
        <v>0</v>
      </c>
      <c r="N128" s="291">
        <f t="shared" si="13"/>
        <v>2</v>
      </c>
      <c r="O128" s="291">
        <f t="shared" si="14"/>
        <v>2</v>
      </c>
    </row>
    <row r="129" spans="1:15">
      <c r="A129" s="44">
        <v>127</v>
      </c>
      <c r="B129" t="str">
        <f>RAWDC4!K129</f>
        <v>Chris</v>
      </c>
      <c r="C129" t="str">
        <f>RAWDC4!L129</f>
        <v>Baker</v>
      </c>
      <c r="D129" s="291">
        <f>SUMIF(RAWDC4!BA129:HR129, $D$2)</f>
        <v>0</v>
      </c>
      <c r="E129" s="291">
        <f>SUMIF(RAWDC4!BA129:HR129, $E$2)</f>
        <v>-3</v>
      </c>
      <c r="F129" s="291">
        <f>SUMIF(RAWDC4!BA129:HR129, $F$2)</f>
        <v>-2</v>
      </c>
      <c r="G129" s="291">
        <f>SUMIF(RAWDC4!BA129:HR129, $G$2)</f>
        <v>0</v>
      </c>
      <c r="H129" s="291">
        <f>SUMIF(RAWDC4!BA129:HR129, $H$2)</f>
        <v>0</v>
      </c>
      <c r="I129" s="291">
        <f>SUMIF(RAWDC4!BA129:HR129, $I$2)</f>
        <v>0</v>
      </c>
      <c r="J129" s="291">
        <f>SUMIF(RAWDC4!B129:HR129, $J$2)</f>
        <v>3</v>
      </c>
      <c r="K129" s="291">
        <f>SUMIF(RAWDC4!BA129:HR129, $K$2)</f>
        <v>0</v>
      </c>
      <c r="L129" s="291"/>
      <c r="M129" s="291">
        <f t="shared" si="12"/>
        <v>-5</v>
      </c>
      <c r="N129" s="291">
        <f t="shared" si="13"/>
        <v>3</v>
      </c>
      <c r="O129" s="291">
        <f t="shared" si="14"/>
        <v>8</v>
      </c>
    </row>
    <row r="130" spans="1:15">
      <c r="A130" s="44">
        <v>128</v>
      </c>
      <c r="B130" t="str">
        <f>RAWDC4!K130</f>
        <v>Charlie</v>
      </c>
      <c r="C130" t="str">
        <f>RAWDC4!L130</f>
        <v xml:space="preserve">Corsby </v>
      </c>
      <c r="D130" s="291">
        <f>SUMIF(RAWDC4!BA130:HR130, $D$2)</f>
        <v>0</v>
      </c>
      <c r="E130" s="291">
        <f>SUMIF(RAWDC4!BA130:HR130, $E$2)</f>
        <v>0</v>
      </c>
      <c r="F130" s="291">
        <f>SUMIF(RAWDC4!BA130:HR130, $F$2)</f>
        <v>0</v>
      </c>
      <c r="G130" s="291">
        <f>SUMIF(RAWDC4!BA130:HR130, $G$2)</f>
        <v>-1</v>
      </c>
      <c r="H130" s="291">
        <f>SUMIF(RAWDC4!BA130:HR130, $H$2)</f>
        <v>0</v>
      </c>
      <c r="I130" s="291">
        <f>SUMIF(RAWDC4!BA130:HR130, $I$2)</f>
        <v>0</v>
      </c>
      <c r="J130" s="291">
        <f>SUMIF(RAWDC4!B130:HR130, $J$2)</f>
        <v>0</v>
      </c>
      <c r="K130" s="291">
        <f>SUMIF(RAWDC4!BA130:HR130, $K$2)</f>
        <v>0</v>
      </c>
      <c r="L130" s="291"/>
      <c r="M130" s="291">
        <f t="shared" si="12"/>
        <v>-1</v>
      </c>
      <c r="N130" s="291">
        <f t="shared" si="13"/>
        <v>0</v>
      </c>
      <c r="O130" s="291">
        <f t="shared" si="14"/>
        <v>1</v>
      </c>
    </row>
    <row r="131" spans="1:15">
      <c r="A131" s="44">
        <v>129</v>
      </c>
      <c r="B131" t="str">
        <f>RAWDC4!K131</f>
        <v>Rhys</v>
      </c>
      <c r="C131" t="str">
        <f>RAWDC4!L131</f>
        <v>Thomas</v>
      </c>
      <c r="D131" s="291">
        <f>SUMIF(RAWDC4!BA131:HR131, $D$2)</f>
        <v>0</v>
      </c>
      <c r="E131" s="291">
        <f>SUMIF(RAWDC4!BA131:HR131, $E$2)</f>
        <v>-3</v>
      </c>
      <c r="F131" s="291">
        <f>SUMIF(RAWDC4!BA131:HR131, $F$2)</f>
        <v>0</v>
      </c>
      <c r="G131" s="291">
        <f>SUMIF(RAWDC4!BA131:HR131, $G$2)</f>
        <v>0</v>
      </c>
      <c r="H131" s="291">
        <f>SUMIF(RAWDC4!BA131:HR131, $H$2)</f>
        <v>0</v>
      </c>
      <c r="I131" s="291">
        <f>SUMIF(RAWDC4!BA131:HR131, $I$2)</f>
        <v>0</v>
      </c>
      <c r="J131" s="291">
        <f>SUMIF(RAWDC4!B131:HR131, $J$2)</f>
        <v>0</v>
      </c>
      <c r="K131" s="291">
        <f>SUMIF(RAWDC4!BA131:HR131, $K$2)</f>
        <v>0</v>
      </c>
      <c r="L131" s="291"/>
      <c r="M131" s="291">
        <f t="shared" si="12"/>
        <v>-3</v>
      </c>
      <c r="N131" s="291">
        <f t="shared" si="13"/>
        <v>0</v>
      </c>
      <c r="O131" s="291">
        <f t="shared" si="14"/>
        <v>3</v>
      </c>
    </row>
    <row r="132" spans="1:15">
      <c r="A132" s="44">
        <v>130</v>
      </c>
      <c r="B132" t="str">
        <f>RAWDC4!K132</f>
        <v>Will</v>
      </c>
      <c r="C132" t="str">
        <f>RAWDC4!L132</f>
        <v>Evans</v>
      </c>
      <c r="D132" s="291">
        <f>SUMIF(RAWDC4!BA132:HR132, $D$2)</f>
        <v>0</v>
      </c>
      <c r="E132" s="291">
        <f>SUMIF(RAWDC4!BA132:HR132, $E$2)</f>
        <v>0</v>
      </c>
      <c r="F132" s="291">
        <f>SUMIF(RAWDC4!BA132:HR132, $F$2)</f>
        <v>0</v>
      </c>
      <c r="G132" s="291">
        <f>SUMIF(RAWDC4!BA132:HR132, $G$2)</f>
        <v>0</v>
      </c>
      <c r="H132" s="291">
        <f>SUMIF(RAWDC4!BA132:HR132, $H$2)</f>
        <v>0</v>
      </c>
      <c r="I132" s="291">
        <f>SUMIF(RAWDC4!BA132:HR132, $I$2)</f>
        <v>0</v>
      </c>
      <c r="J132" s="291">
        <f>SUMIF(RAWDC4!B132:HR132, $J$2)</f>
        <v>3</v>
      </c>
      <c r="K132" s="291">
        <f>SUMIF(RAWDC4!BA132:HR132, $K$2)</f>
        <v>0</v>
      </c>
      <c r="L132" s="291"/>
      <c r="M132" s="291">
        <f t="shared" si="12"/>
        <v>0</v>
      </c>
      <c r="N132" s="291">
        <f t="shared" si="13"/>
        <v>3</v>
      </c>
      <c r="O132" s="291">
        <f t="shared" si="14"/>
        <v>3</v>
      </c>
    </row>
    <row r="133" spans="1:15">
      <c r="A133" s="44">
        <v>131</v>
      </c>
      <c r="B133" t="str">
        <f>RAWDC4!K133</f>
        <v>Harry</v>
      </c>
      <c r="C133" t="str">
        <f>RAWDC4!L133</f>
        <v>Owen</v>
      </c>
      <c r="D133" s="291">
        <f>SUMIF(RAWDC4!BA133:HR133, $D$2)</f>
        <v>0</v>
      </c>
      <c r="E133" s="291">
        <f>SUMIF(RAWDC4!BA133:HR133, $E$2)</f>
        <v>0</v>
      </c>
      <c r="F133" s="291">
        <f>SUMIF(RAWDC4!BA133:HR133, $F$2)</f>
        <v>-4</v>
      </c>
      <c r="G133" s="291">
        <f>SUMIF(RAWDC4!BA133:HR133, $G$2)</f>
        <v>0</v>
      </c>
      <c r="H133" s="291">
        <f>SUMIF(RAWDC4!BA133:HR133, $H$2)</f>
        <v>0</v>
      </c>
      <c r="I133" s="291">
        <f>SUMIF(RAWDC4!BA133:HR133, $I$2)</f>
        <v>0</v>
      </c>
      <c r="J133" s="291">
        <f>SUMIF(RAWDC4!B133:HR133, $J$2)</f>
        <v>0</v>
      </c>
      <c r="K133" s="291">
        <f>SUMIF(RAWDC4!BA133:HR133, $K$2)</f>
        <v>0</v>
      </c>
      <c r="L133" s="291"/>
      <c r="M133" s="291">
        <f t="shared" si="12"/>
        <v>-4</v>
      </c>
      <c r="N133" s="291">
        <f t="shared" si="13"/>
        <v>0</v>
      </c>
      <c r="O133" s="291">
        <f t="shared" si="14"/>
        <v>4</v>
      </c>
    </row>
    <row r="134" spans="1:15">
      <c r="A134" s="44">
        <v>132</v>
      </c>
      <c r="B134">
        <f>RAWDC4!K134</f>
        <v>0</v>
      </c>
      <c r="C134">
        <f>RAWDC4!L134</f>
        <v>0</v>
      </c>
      <c r="D134" s="291">
        <f>SUMIF(RAWDC4!BA134:HR134, $D$2)</f>
        <v>0</v>
      </c>
      <c r="E134" s="291">
        <f>SUMIF(RAWDC4!BA134:HR134, $E$2)</f>
        <v>0</v>
      </c>
      <c r="F134" s="291">
        <f>SUMIF(RAWDC4!BA134:HR134, $F$2)</f>
        <v>0</v>
      </c>
      <c r="G134" s="291">
        <f>SUMIF(RAWDC4!BA134:HR134, $G$2)</f>
        <v>0</v>
      </c>
      <c r="H134" s="291">
        <f>SUMIF(RAWDC4!BA134:HR134, $H$2)</f>
        <v>0</v>
      </c>
      <c r="I134" s="291">
        <f>SUMIF(RAWDC4!BA134:HR134, $I$2)</f>
        <v>0</v>
      </c>
      <c r="J134" s="291">
        <f>SUMIF(RAWDC4!B134:HR134, $J$2)</f>
        <v>0</v>
      </c>
      <c r="K134" s="291">
        <f>SUMIF(RAWDC4!BA134:HR134, $K$2)</f>
        <v>0</v>
      </c>
      <c r="L134" s="291"/>
      <c r="M134" s="291">
        <f t="shared" si="12"/>
        <v>0</v>
      </c>
      <c r="N134" s="291">
        <f t="shared" si="13"/>
        <v>0</v>
      </c>
      <c r="O134" s="291">
        <f t="shared" si="14"/>
        <v>0</v>
      </c>
    </row>
    <row r="135" spans="1:15">
      <c r="A135" s="44">
        <v>133</v>
      </c>
      <c r="B135" t="str">
        <f>RAWDC4!K135</f>
        <v>Eliot</v>
      </c>
      <c r="C135" t="str">
        <f>RAWDC4!L135</f>
        <v>Evans</v>
      </c>
      <c r="D135" s="291">
        <f>SUMIF(RAWDC4!BA135:HR135, $D$2)</f>
        <v>0</v>
      </c>
      <c r="E135" s="291">
        <f>SUMIF(RAWDC4!BA135:HR135, $E$2)</f>
        <v>-6</v>
      </c>
      <c r="F135" s="291">
        <f>SUMIF(RAWDC4!BA135:HR135, $F$2)</f>
        <v>-2</v>
      </c>
      <c r="G135" s="291">
        <f>SUMIF(RAWDC4!BA135:HR135, $G$2)</f>
        <v>-2</v>
      </c>
      <c r="H135" s="291">
        <f>SUMIF(RAWDC4!BA135:HR135, $H$2)</f>
        <v>0</v>
      </c>
      <c r="I135" s="291">
        <f>SUMIF(RAWDC4!BA135:HR135, $I$2)</f>
        <v>0</v>
      </c>
      <c r="J135" s="291">
        <f>SUMIF(RAWDC4!B135:HR135, $J$2)</f>
        <v>6</v>
      </c>
      <c r="K135" s="291">
        <f>SUMIF(RAWDC4!BA135:HR135, $K$2)</f>
        <v>0</v>
      </c>
      <c r="L135" s="291"/>
      <c r="M135" s="291">
        <f t="shared" si="12"/>
        <v>-10</v>
      </c>
      <c r="N135" s="291">
        <f t="shared" si="13"/>
        <v>6</v>
      </c>
      <c r="O135" s="291">
        <f t="shared" si="14"/>
        <v>16</v>
      </c>
    </row>
    <row r="136" spans="1:15">
      <c r="A136" s="44">
        <v>134</v>
      </c>
      <c r="B136" t="str">
        <f>RAWDC4!K136</f>
        <v>Emlyn</v>
      </c>
      <c r="C136" t="str">
        <f>RAWDC4!L136</f>
        <v>Lewis</v>
      </c>
      <c r="D136" s="291">
        <f>SUMIF(RAWDC4!BA136:HR136, $D$2)</f>
        <v>0</v>
      </c>
      <c r="E136" s="291">
        <f>SUMIF(RAWDC4!BA136:HR136, $E$2)</f>
        <v>0</v>
      </c>
      <c r="F136" s="291">
        <f>SUMIF(RAWDC4!BA136:HR136, $F$2)</f>
        <v>0</v>
      </c>
      <c r="G136" s="291">
        <f>SUMIF(RAWDC4!BA136:HR136, $G$2)</f>
        <v>0</v>
      </c>
      <c r="H136" s="291">
        <f>SUMIF(RAWDC4!BA136:HR136, $H$2)</f>
        <v>0</v>
      </c>
      <c r="I136" s="291">
        <f>SUMIF(RAWDC4!BA136:HR136, $I$2)</f>
        <v>0</v>
      </c>
      <c r="J136" s="291">
        <f>SUMIF(RAWDC4!B136:HR136, $J$2)</f>
        <v>0</v>
      </c>
      <c r="K136" s="291">
        <f>SUMIF(RAWDC4!BA136:HR136, $K$2)</f>
        <v>0</v>
      </c>
      <c r="L136" s="291"/>
      <c r="M136" s="291">
        <f t="shared" si="12"/>
        <v>0</v>
      </c>
      <c r="N136" s="291">
        <f t="shared" si="13"/>
        <v>0</v>
      </c>
      <c r="O136" s="291">
        <f t="shared" si="14"/>
        <v>0</v>
      </c>
    </row>
    <row r="137" spans="1:15">
      <c r="A137" s="44">
        <v>135</v>
      </c>
      <c r="B137" t="str">
        <f>RAWDC4!K137</f>
        <v>Kyle</v>
      </c>
      <c r="C137" t="str">
        <f>RAWDC4!L137</f>
        <v>McCarthy</v>
      </c>
      <c r="D137" s="291">
        <f>SUMIF(RAWDC4!BA137:HR137, $D$2)</f>
        <v>0</v>
      </c>
      <c r="E137" s="291">
        <f>SUMIF(RAWDC4!BA137:HR137, $E$2)</f>
        <v>0</v>
      </c>
      <c r="F137" s="291">
        <f>SUMIF(RAWDC4!BA137:HR137, $F$2)</f>
        <v>0</v>
      </c>
      <c r="G137" s="291">
        <f>SUMIF(RAWDC4!BA137:HR137, $G$2)</f>
        <v>0</v>
      </c>
      <c r="H137" s="291">
        <f>SUMIF(RAWDC4!BA137:HR137, $H$2)</f>
        <v>0</v>
      </c>
      <c r="I137" s="291">
        <f>SUMIF(RAWDC4!BA137:HR137, $I$2)</f>
        <v>0</v>
      </c>
      <c r="J137" s="291">
        <f>SUMIF(RAWDC4!B137:HR137, $J$2)</f>
        <v>0</v>
      </c>
      <c r="K137" s="291">
        <f>SUMIF(RAWDC4!BA137:HR137, $K$2)</f>
        <v>0</v>
      </c>
      <c r="L137" s="291"/>
      <c r="M137" s="291">
        <f t="shared" si="12"/>
        <v>0</v>
      </c>
      <c r="N137" s="291">
        <f t="shared" si="13"/>
        <v>0</v>
      </c>
      <c r="O137" s="291">
        <f t="shared" si="14"/>
        <v>0</v>
      </c>
    </row>
    <row r="138" spans="1:15">
      <c r="A138" s="44">
        <v>136</v>
      </c>
      <c r="B138" t="str">
        <f>RAWDC4!K138</f>
        <v>Josh</v>
      </c>
      <c r="C138" t="str">
        <f>RAWDC4!L138</f>
        <v>Barnett</v>
      </c>
      <c r="D138" s="291">
        <f>SUMIF(RAWDC4!BA138:HR138, $D$2)</f>
        <v>0</v>
      </c>
      <c r="E138" s="291">
        <f>SUMIF(RAWDC4!BA138:HR138, $E$2)</f>
        <v>0</v>
      </c>
      <c r="F138" s="291">
        <f>SUMIF(RAWDC4!BA138:HR138, $F$2)</f>
        <v>-2</v>
      </c>
      <c r="G138" s="291">
        <f>SUMIF(RAWDC4!BA138:HR138, $G$2)</f>
        <v>0</v>
      </c>
      <c r="H138" s="291">
        <f>SUMIF(RAWDC4!BA138:HR138, $H$2)</f>
        <v>0</v>
      </c>
      <c r="I138" s="291">
        <f>SUMIF(RAWDC4!BA138:HR138, $I$2)</f>
        <v>0</v>
      </c>
      <c r="J138" s="291">
        <f>SUMIF(RAWDC4!B138:HR138, $J$2)</f>
        <v>0</v>
      </c>
      <c r="K138" s="291">
        <f>SUMIF(RAWDC4!BA138:HR138, $K$2)</f>
        <v>0</v>
      </c>
      <c r="L138" s="291"/>
      <c r="M138" s="291">
        <f t="shared" si="12"/>
        <v>-2</v>
      </c>
      <c r="N138" s="291">
        <f t="shared" si="13"/>
        <v>0</v>
      </c>
      <c r="O138" s="291">
        <f t="shared" si="14"/>
        <v>2</v>
      </c>
    </row>
    <row r="139" spans="1:15">
      <c r="A139" s="44">
        <v>137</v>
      </c>
      <c r="B139">
        <f>RAWDC4!K139</f>
        <v>0</v>
      </c>
      <c r="C139">
        <f>RAWDC4!L139</f>
        <v>0</v>
      </c>
      <c r="D139" s="291">
        <f>SUMIF(RAWDC4!BA139:HR139, $D$2)</f>
        <v>0</v>
      </c>
      <c r="E139" s="291">
        <f>SUMIF(RAWDC4!BA139:HR139, $E$2)</f>
        <v>0</v>
      </c>
      <c r="F139" s="291">
        <f>SUMIF(RAWDC4!BA139:HR139, $F$2)</f>
        <v>0</v>
      </c>
      <c r="G139" s="291">
        <f>SUMIF(RAWDC4!BA139:HR139, $G$2)</f>
        <v>0</v>
      </c>
      <c r="H139" s="291">
        <f>SUMIF(RAWDC4!BA139:HR139, $H$2)</f>
        <v>0</v>
      </c>
      <c r="I139" s="291">
        <f>SUMIF(RAWDC4!BA139:HR139, $I$2)</f>
        <v>0</v>
      </c>
      <c r="J139" s="291">
        <f>SUMIF(RAWDC4!B139:HR139, $J$2)</f>
        <v>0</v>
      </c>
      <c r="K139" s="291">
        <f>SUMIF(RAWDC4!BA139:HR139, $K$2)</f>
        <v>0</v>
      </c>
      <c r="L139" s="291"/>
      <c r="M139" s="291">
        <f t="shared" si="12"/>
        <v>0</v>
      </c>
      <c r="N139" s="291">
        <f t="shared" si="13"/>
        <v>0</v>
      </c>
      <c r="O139" s="291">
        <f t="shared" si="14"/>
        <v>0</v>
      </c>
    </row>
    <row r="140" spans="1:15">
      <c r="A140" s="44">
        <v>138</v>
      </c>
      <c r="B140">
        <f>RAWDC4!K140</f>
        <v>0</v>
      </c>
      <c r="C140">
        <f>RAWDC4!L140</f>
        <v>0</v>
      </c>
      <c r="D140" s="291">
        <f>SUMIF(RAWDC4!BA140:HR140, $D$2)</f>
        <v>0</v>
      </c>
      <c r="E140" s="291">
        <f>SUMIF(RAWDC4!BA140:HR140, $E$2)</f>
        <v>0</v>
      </c>
      <c r="F140" s="291">
        <f>SUMIF(RAWDC4!BA140:HR140, $F$2)</f>
        <v>0</v>
      </c>
      <c r="G140" s="291">
        <f>SUMIF(RAWDC4!BA140:HR140, $G$2)</f>
        <v>0</v>
      </c>
      <c r="H140" s="291">
        <f>SUMIF(RAWDC4!BA140:HR140, $H$2)</f>
        <v>0</v>
      </c>
      <c r="I140" s="291">
        <f>SUMIF(RAWDC4!BA140:HR140, $I$2)</f>
        <v>0</v>
      </c>
      <c r="J140" s="291">
        <f>SUMIF(RAWDC4!B140:HR140, $J$2)</f>
        <v>0</v>
      </c>
      <c r="K140" s="291">
        <f>SUMIF(RAWDC4!BA140:HR140, $K$2)</f>
        <v>0</v>
      </c>
      <c r="L140" s="291"/>
      <c r="M140" s="291">
        <f t="shared" si="12"/>
        <v>0</v>
      </c>
      <c r="N140" s="291">
        <f t="shared" si="13"/>
        <v>0</v>
      </c>
      <c r="O140" s="291">
        <f t="shared" si="14"/>
        <v>0</v>
      </c>
    </row>
    <row r="141" spans="1:15">
      <c r="A141" s="44">
        <v>139</v>
      </c>
      <c r="B141" t="str">
        <f>RAWDC4!K141</f>
        <v>Matthew</v>
      </c>
      <c r="C141" t="str">
        <f>RAWDC4!L141</f>
        <v>Swindlehurst</v>
      </c>
      <c r="D141" s="291">
        <f>SUMIF(RAWDC4!BA141:HR141, $D$2)</f>
        <v>0</v>
      </c>
      <c r="E141" s="291">
        <f>SUMIF(RAWDC4!BA141:HR141, $E$2)</f>
        <v>0</v>
      </c>
      <c r="F141" s="291">
        <f>SUMIF(RAWDC4!BA141:HR141, $F$2)</f>
        <v>0</v>
      </c>
      <c r="G141" s="291">
        <f>SUMIF(RAWDC4!BA141:HR141, $G$2)</f>
        <v>0</v>
      </c>
      <c r="H141" s="291">
        <f>SUMIF(RAWDC4!BA141:HR141, $H$2)</f>
        <v>0</v>
      </c>
      <c r="I141" s="291">
        <f>SUMIF(RAWDC4!BA141:HR141, $I$2)</f>
        <v>0</v>
      </c>
      <c r="J141" s="291">
        <f>SUMIF(RAWDC4!B141:HR141, $J$2)</f>
        <v>0</v>
      </c>
      <c r="K141" s="291">
        <f>SUMIF(RAWDC4!BA141:HR141, $K$2)</f>
        <v>0</v>
      </c>
      <c r="L141" s="291"/>
      <c r="M141" s="291">
        <f t="shared" si="12"/>
        <v>0</v>
      </c>
      <c r="N141" s="291">
        <f t="shared" si="13"/>
        <v>0</v>
      </c>
      <c r="O141" s="291">
        <f t="shared" si="14"/>
        <v>0</v>
      </c>
    </row>
    <row r="142" spans="1:15">
      <c r="A142" s="44">
        <v>140</v>
      </c>
      <c r="B142" t="str">
        <f>RAWDC4!K142</f>
        <v>Cerys</v>
      </c>
      <c r="C142" t="str">
        <f>RAWDC4!L142</f>
        <v>Bierton</v>
      </c>
      <c r="D142" s="291">
        <f>SUMIF(RAWDC4!BA142:HR142, $D$2)</f>
        <v>0</v>
      </c>
      <c r="E142" s="291">
        <f>SUMIF(RAWDC4!BA142:HR142, $E$2)</f>
        <v>-6</v>
      </c>
      <c r="F142" s="291">
        <f>SUMIF(RAWDC4!BA142:HR142, $F$2)</f>
        <v>-4</v>
      </c>
      <c r="G142" s="291">
        <f>SUMIF(RAWDC4!BA142:HR142, $G$2)</f>
        <v>0</v>
      </c>
      <c r="H142" s="291">
        <f>SUMIF(RAWDC4!BA142:HR142, $H$2)</f>
        <v>0</v>
      </c>
      <c r="I142" s="291">
        <f>SUMIF(RAWDC4!BA142:HR142, $I$2)</f>
        <v>2</v>
      </c>
      <c r="J142" s="291">
        <f>SUMIF(RAWDC4!B142:HR142, $J$2)</f>
        <v>6</v>
      </c>
      <c r="K142" s="291">
        <f>SUMIF(RAWDC4!BA142:HR142, $K$2)</f>
        <v>4</v>
      </c>
      <c r="L142" s="291"/>
      <c r="M142" s="291">
        <f t="shared" si="12"/>
        <v>-10</v>
      </c>
      <c r="N142" s="291">
        <f t="shared" si="13"/>
        <v>12</v>
      </c>
      <c r="O142" s="291">
        <f t="shared" si="14"/>
        <v>22</v>
      </c>
    </row>
    <row r="143" spans="1:15">
      <c r="A143" s="44">
        <v>141</v>
      </c>
      <c r="B143">
        <f>RAWDC4!K143</f>
        <v>0</v>
      </c>
      <c r="C143">
        <f>RAWDC4!L143</f>
        <v>0</v>
      </c>
      <c r="D143" s="291">
        <f>SUMIF(RAWDC4!BA143:HR143, $D$2)</f>
        <v>0</v>
      </c>
      <c r="E143" s="291">
        <f>SUMIF(RAWDC4!BA143:HR143, $E$2)</f>
        <v>0</v>
      </c>
      <c r="F143" s="291">
        <f>SUMIF(RAWDC4!BA143:HR143, $F$2)</f>
        <v>0</v>
      </c>
      <c r="G143" s="291">
        <f>SUMIF(RAWDC4!BA143:HR143, $G$2)</f>
        <v>0</v>
      </c>
      <c r="H143" s="291">
        <f>SUMIF(RAWDC4!BA143:HR143, $H$2)</f>
        <v>0</v>
      </c>
      <c r="I143" s="291">
        <f>SUMIF(RAWDC4!BA143:HR143, $I$2)</f>
        <v>0</v>
      </c>
      <c r="J143" s="291">
        <f>SUMIF(RAWDC4!B143:HR143, $J$2)</f>
        <v>0</v>
      </c>
      <c r="K143" s="291">
        <f>SUMIF(RAWDC4!BA143:HR143, $K$2)</f>
        <v>0</v>
      </c>
      <c r="L143" s="291"/>
      <c r="M143" s="291">
        <f t="shared" si="12"/>
        <v>0</v>
      </c>
      <c r="N143" s="291">
        <f t="shared" si="13"/>
        <v>0</v>
      </c>
      <c r="O143" s="291">
        <f t="shared" si="14"/>
        <v>0</v>
      </c>
    </row>
    <row r="144" spans="1:15">
      <c r="A144" s="44">
        <v>142</v>
      </c>
      <c r="B144" t="str">
        <f>RAWDC4!K144</f>
        <v>Amy</v>
      </c>
      <c r="C144" t="str">
        <f>RAWDC4!L144</f>
        <v xml:space="preserve">Preece </v>
      </c>
      <c r="D144" s="291">
        <f>SUMIF(RAWDC4!BA144:HR144, $D$2)</f>
        <v>0</v>
      </c>
      <c r="E144" s="291">
        <f>SUMIF(RAWDC4!BA144:HR144, $E$2)</f>
        <v>0</v>
      </c>
      <c r="F144" s="291">
        <f>SUMIF(RAWDC4!BA144:HR144, $F$2)</f>
        <v>-2</v>
      </c>
      <c r="G144" s="291">
        <f>SUMIF(RAWDC4!BA144:HR144, $G$2)</f>
        <v>-2</v>
      </c>
      <c r="H144" s="291">
        <f>SUMIF(RAWDC4!BA144:HR144, $H$2)</f>
        <v>0</v>
      </c>
      <c r="I144" s="291">
        <f>SUMIF(RAWDC4!BA144:HR144, $I$2)</f>
        <v>0</v>
      </c>
      <c r="J144" s="291">
        <f>SUMIF(RAWDC4!B144:HR144, $J$2)</f>
        <v>0</v>
      </c>
      <c r="K144" s="291">
        <f>SUMIF(RAWDC4!BA144:HR144, $K$2)</f>
        <v>0</v>
      </c>
      <c r="L144" s="291"/>
      <c r="M144" s="291">
        <f t="shared" si="12"/>
        <v>-4</v>
      </c>
      <c r="N144" s="291">
        <f t="shared" si="13"/>
        <v>0</v>
      </c>
      <c r="O144" s="291">
        <f t="shared" si="14"/>
        <v>4</v>
      </c>
    </row>
    <row r="145" spans="1:15">
      <c r="A145" s="44">
        <v>143</v>
      </c>
      <c r="B145">
        <f>RAWDC4!K145</f>
        <v>0</v>
      </c>
      <c r="C145">
        <f>RAWDC4!L145</f>
        <v>0</v>
      </c>
      <c r="D145" s="291">
        <f>SUMIF(RAWDC4!BA145:HR145, $D$2)</f>
        <v>0</v>
      </c>
      <c r="E145" s="291">
        <f>SUMIF(RAWDC4!BA145:HR145, $E$2)</f>
        <v>0</v>
      </c>
      <c r="F145" s="291">
        <f>SUMIF(RAWDC4!BA145:HR145, $F$2)</f>
        <v>0</v>
      </c>
      <c r="G145" s="291">
        <f>SUMIF(RAWDC4!BA145:HR145, $G$2)</f>
        <v>0</v>
      </c>
      <c r="H145" s="291">
        <f>SUMIF(RAWDC4!BA145:HR145, $H$2)</f>
        <v>0</v>
      </c>
      <c r="I145" s="291">
        <f>SUMIF(RAWDC4!BA145:HR145, $I$2)</f>
        <v>0</v>
      </c>
      <c r="J145" s="291">
        <f>SUMIF(RAWDC4!B145:HR145, $J$2)</f>
        <v>0</v>
      </c>
      <c r="K145" s="291">
        <f>SUMIF(RAWDC4!BA145:HR145, $K$2)</f>
        <v>0</v>
      </c>
      <c r="L145" s="291"/>
      <c r="M145" s="291">
        <f t="shared" ref="M145:M208" si="15">SUM(D145:G145)</f>
        <v>0</v>
      </c>
      <c r="N145" s="291">
        <f t="shared" ref="N145:N208" si="16">SUM(H145:K145)</f>
        <v>0</v>
      </c>
      <c r="O145" s="291">
        <f t="shared" ref="O145:O208" si="17">M145*-1+N145</f>
        <v>0</v>
      </c>
    </row>
    <row r="146" spans="1:15">
      <c r="A146" s="44">
        <v>144</v>
      </c>
      <c r="B146" t="str">
        <f>RAWDC4!K146</f>
        <v>Keira</v>
      </c>
      <c r="C146" t="str">
        <f>RAWDC4!L146</f>
        <v>Davies</v>
      </c>
      <c r="D146" s="291">
        <f>SUMIF(RAWDC4!BA146:HR146, $D$2)</f>
        <v>-16</v>
      </c>
      <c r="E146" s="291">
        <f>SUMIF(RAWDC4!BA146:HR146, $E$2)</f>
        <v>0</v>
      </c>
      <c r="F146" s="291">
        <f>SUMIF(RAWDC4!BA146:HR146, $F$2)</f>
        <v>0</v>
      </c>
      <c r="G146" s="291">
        <f>SUMIF(RAWDC4!BA146:HR146, $G$2)</f>
        <v>0</v>
      </c>
      <c r="H146" s="291">
        <f>SUMIF(RAWDC4!BA146:HR146, $H$2)</f>
        <v>1</v>
      </c>
      <c r="I146" s="291">
        <f>SUMIF(RAWDC4!BA146:HR146, $I$2)</f>
        <v>0</v>
      </c>
      <c r="J146" s="291">
        <f>SUMIF(RAWDC4!B146:HR146, $J$2)</f>
        <v>3</v>
      </c>
      <c r="K146" s="291">
        <f>SUMIF(RAWDC4!BA146:HR146, $K$2)</f>
        <v>0</v>
      </c>
      <c r="L146" s="291"/>
      <c r="M146" s="291">
        <f t="shared" si="15"/>
        <v>-16</v>
      </c>
      <c r="N146" s="291">
        <f t="shared" si="16"/>
        <v>4</v>
      </c>
      <c r="O146" s="291">
        <f t="shared" si="17"/>
        <v>20</v>
      </c>
    </row>
    <row r="147" spans="1:15">
      <c r="A147" s="44">
        <v>145</v>
      </c>
      <c r="B147" t="str">
        <f>RAWDC4!K147</f>
        <v>Emily</v>
      </c>
      <c r="C147" t="str">
        <f>RAWDC4!L147</f>
        <v>Read</v>
      </c>
      <c r="D147" s="291">
        <f>SUMIF(RAWDC4!BA147:HR147, $D$2)</f>
        <v>0</v>
      </c>
      <c r="E147" s="291">
        <f>SUMIF(RAWDC4!BA147:HR147, $E$2)</f>
        <v>0</v>
      </c>
      <c r="F147" s="291">
        <f>SUMIF(RAWDC4!BA147:HR147, $F$2)</f>
        <v>-2</v>
      </c>
      <c r="G147" s="291">
        <f>SUMIF(RAWDC4!BA147:HR147, $G$2)</f>
        <v>-1</v>
      </c>
      <c r="H147" s="291">
        <f>SUMIF(RAWDC4!BA147:HR147, $H$2)</f>
        <v>1</v>
      </c>
      <c r="I147" s="291">
        <f>SUMIF(RAWDC4!BA147:HR147, $I$2)</f>
        <v>0</v>
      </c>
      <c r="J147" s="291">
        <f>SUMIF(RAWDC4!B147:HR147, $J$2)</f>
        <v>0</v>
      </c>
      <c r="K147" s="291">
        <f>SUMIF(RAWDC4!BA147:HR147, $K$2)</f>
        <v>0</v>
      </c>
      <c r="L147" s="291"/>
      <c r="M147" s="291">
        <f t="shared" si="15"/>
        <v>-3</v>
      </c>
      <c r="N147" s="291">
        <f t="shared" si="16"/>
        <v>1</v>
      </c>
      <c r="O147" s="291">
        <f t="shared" si="17"/>
        <v>4</v>
      </c>
    </row>
    <row r="148" spans="1:15">
      <c r="A148" s="44">
        <v>146</v>
      </c>
      <c r="B148">
        <f>RAWDC4!K148</f>
        <v>0</v>
      </c>
      <c r="C148">
        <f>RAWDC4!L148</f>
        <v>0</v>
      </c>
      <c r="D148" s="291">
        <f>SUMIF(RAWDC4!BA148:HR148, $D$2)</f>
        <v>0</v>
      </c>
      <c r="E148" s="291">
        <f>SUMIF(RAWDC4!BA148:HR148, $E$2)</f>
        <v>0</v>
      </c>
      <c r="F148" s="291">
        <f>SUMIF(RAWDC4!BA148:HR148, $F$2)</f>
        <v>0</v>
      </c>
      <c r="G148" s="291">
        <f>SUMIF(RAWDC4!BA148:HR148, $G$2)</f>
        <v>0</v>
      </c>
      <c r="H148" s="291">
        <f>SUMIF(RAWDC4!BA148:HR148, $H$2)</f>
        <v>0</v>
      </c>
      <c r="I148" s="291">
        <f>SUMIF(RAWDC4!BA148:HR148, $I$2)</f>
        <v>0</v>
      </c>
      <c r="J148" s="291">
        <f>SUMIF(RAWDC4!B148:HR148, $J$2)</f>
        <v>0</v>
      </c>
      <c r="K148" s="291">
        <f>SUMIF(RAWDC4!BA148:HR148, $K$2)</f>
        <v>0</v>
      </c>
      <c r="L148" s="291"/>
      <c r="M148" s="291">
        <f t="shared" si="15"/>
        <v>0</v>
      </c>
      <c r="N148" s="291">
        <f t="shared" si="16"/>
        <v>0</v>
      </c>
      <c r="O148" s="291">
        <f t="shared" si="17"/>
        <v>0</v>
      </c>
    </row>
    <row r="149" spans="1:15">
      <c r="A149" s="44">
        <v>147</v>
      </c>
      <c r="B149" t="str">
        <f>RAWDC4!K149</f>
        <v>gwenan</v>
      </c>
      <c r="C149" t="str">
        <f>RAWDC4!L149</f>
        <v>williams</v>
      </c>
      <c r="D149" s="291">
        <f>SUMIF(RAWDC4!BA149:HR149, $D$2)</f>
        <v>0</v>
      </c>
      <c r="E149" s="291">
        <f>SUMIF(RAWDC4!BA149:HR149, $E$2)</f>
        <v>0</v>
      </c>
      <c r="F149" s="291">
        <f>SUMIF(RAWDC4!BA149:HR149, $F$2)</f>
        <v>-4</v>
      </c>
      <c r="G149" s="291">
        <f>SUMIF(RAWDC4!BA149:HR149, $G$2)</f>
        <v>-5</v>
      </c>
      <c r="H149" s="291">
        <f>SUMIF(RAWDC4!BA149:HR149, $H$2)</f>
        <v>1</v>
      </c>
      <c r="I149" s="291">
        <f>SUMIF(RAWDC4!BA149:HR149, $I$2)</f>
        <v>8</v>
      </c>
      <c r="J149" s="291">
        <f>SUMIF(RAWDC4!B149:HR149, $J$2)</f>
        <v>6</v>
      </c>
      <c r="K149" s="291">
        <f>SUMIF(RAWDC4!BA149:HR149, $K$2)</f>
        <v>0</v>
      </c>
      <c r="L149" s="291"/>
      <c r="M149" s="291">
        <f t="shared" si="15"/>
        <v>-9</v>
      </c>
      <c r="N149" s="291">
        <f t="shared" si="16"/>
        <v>15</v>
      </c>
      <c r="O149" s="291">
        <f t="shared" si="17"/>
        <v>24</v>
      </c>
    </row>
    <row r="150" spans="1:15">
      <c r="A150" s="44">
        <v>148</v>
      </c>
      <c r="B150" t="str">
        <f>RAWDC4!K150</f>
        <v>Ella</v>
      </c>
      <c r="C150" t="str">
        <f>RAWDC4!L150</f>
        <v>Hadfield</v>
      </c>
      <c r="D150" s="291">
        <f>SUMIF(RAWDC4!BA150:HR150, $D$2)</f>
        <v>-4</v>
      </c>
      <c r="E150" s="291">
        <f>SUMIF(RAWDC4!BA150:HR150, $E$2)</f>
        <v>0</v>
      </c>
      <c r="F150" s="291">
        <f>SUMIF(RAWDC4!BA150:HR150, $F$2)</f>
        <v>-4</v>
      </c>
      <c r="G150" s="291">
        <f>SUMIF(RAWDC4!BA150:HR150, $G$2)</f>
        <v>-2</v>
      </c>
      <c r="H150" s="291">
        <f>SUMIF(RAWDC4!BA150:HR150, $H$2)</f>
        <v>1</v>
      </c>
      <c r="I150" s="291">
        <f>SUMIF(RAWDC4!BA150:HR150, $I$2)</f>
        <v>0</v>
      </c>
      <c r="J150" s="291">
        <f>SUMIF(RAWDC4!B150:HR150, $J$2)</f>
        <v>0</v>
      </c>
      <c r="K150" s="291">
        <f>SUMIF(RAWDC4!BA150:HR150, $K$2)</f>
        <v>0</v>
      </c>
      <c r="L150" s="291"/>
      <c r="M150" s="291">
        <f t="shared" si="15"/>
        <v>-10</v>
      </c>
      <c r="N150" s="291">
        <f t="shared" si="16"/>
        <v>1</v>
      </c>
      <c r="O150" s="291">
        <f t="shared" si="17"/>
        <v>11</v>
      </c>
    </row>
    <row r="151" spans="1:15">
      <c r="A151" s="44">
        <v>149</v>
      </c>
      <c r="B151">
        <f>RAWDC4!K151</f>
        <v>0</v>
      </c>
      <c r="C151">
        <f>RAWDC4!L151</f>
        <v>0</v>
      </c>
      <c r="D151" s="291">
        <f>SUMIF(RAWDC4!BA151:HR151, $D$2)</f>
        <v>0</v>
      </c>
      <c r="E151" s="291">
        <f>SUMIF(RAWDC4!BA151:HR151, $E$2)</f>
        <v>0</v>
      </c>
      <c r="F151" s="291">
        <f>SUMIF(RAWDC4!BA151:HR151, $F$2)</f>
        <v>0</v>
      </c>
      <c r="G151" s="291">
        <f>SUMIF(RAWDC4!BA151:HR151, $G$2)</f>
        <v>0</v>
      </c>
      <c r="H151" s="291">
        <f>SUMIF(RAWDC4!BA151:HR151, $H$2)</f>
        <v>0</v>
      </c>
      <c r="I151" s="291">
        <f>SUMIF(RAWDC4!BA151:HR151, $I$2)</f>
        <v>0</v>
      </c>
      <c r="J151" s="291">
        <f>SUMIF(RAWDC4!B151:HR151, $J$2)</f>
        <v>0</v>
      </c>
      <c r="K151" s="291">
        <f>SUMIF(RAWDC4!BA151:HR151, $K$2)</f>
        <v>0</v>
      </c>
      <c r="L151" s="291"/>
      <c r="M151" s="291">
        <f t="shared" si="15"/>
        <v>0</v>
      </c>
      <c r="N151" s="291">
        <f t="shared" si="16"/>
        <v>0</v>
      </c>
      <c r="O151" s="291">
        <f t="shared" si="17"/>
        <v>0</v>
      </c>
    </row>
    <row r="152" spans="1:15">
      <c r="A152" s="44">
        <v>150</v>
      </c>
      <c r="B152" t="str">
        <f>RAWDC4!K152</f>
        <v>Rhianydd</v>
      </c>
      <c r="C152" t="str">
        <f>RAWDC4!L152</f>
        <v>Reynolds</v>
      </c>
      <c r="D152" s="291">
        <f>SUMIF(RAWDC4!BA152:HR152, $D$2)</f>
        <v>0</v>
      </c>
      <c r="E152" s="291">
        <f>SUMIF(RAWDC4!BA152:HR152, $E$2)</f>
        <v>-12</v>
      </c>
      <c r="F152" s="291">
        <f>SUMIF(RAWDC4!BA152:HR152, $F$2)</f>
        <v>-8</v>
      </c>
      <c r="G152" s="291">
        <f>SUMIF(RAWDC4!BA152:HR152, $G$2)</f>
        <v>-2</v>
      </c>
      <c r="H152" s="291">
        <f>SUMIF(RAWDC4!BA152:HR152, $H$2)</f>
        <v>0</v>
      </c>
      <c r="I152" s="291">
        <f>SUMIF(RAWDC4!BA152:HR152, $I$2)</f>
        <v>2</v>
      </c>
      <c r="J152" s="291">
        <f>SUMIF(RAWDC4!B152:HR152, $J$2)</f>
        <v>6</v>
      </c>
      <c r="K152" s="291">
        <f>SUMIF(RAWDC4!BA152:HR152, $K$2)</f>
        <v>4</v>
      </c>
      <c r="L152" s="291"/>
      <c r="M152" s="291">
        <f t="shared" si="15"/>
        <v>-22</v>
      </c>
      <c r="N152" s="291">
        <f t="shared" si="16"/>
        <v>12</v>
      </c>
      <c r="O152" s="291">
        <f t="shared" si="17"/>
        <v>34</v>
      </c>
    </row>
    <row r="153" spans="1:15">
      <c r="A153" s="44">
        <v>151</v>
      </c>
      <c r="B153">
        <f>RAWDC4!K153</f>
        <v>0</v>
      </c>
      <c r="C153">
        <f>RAWDC4!L153</f>
        <v>0</v>
      </c>
      <c r="D153" s="291">
        <f>SUMIF(RAWDC4!BA153:HR153, $D$2)</f>
        <v>0</v>
      </c>
      <c r="E153" s="291">
        <f>SUMIF(RAWDC4!BA153:HR153, $E$2)</f>
        <v>0</v>
      </c>
      <c r="F153" s="291">
        <f>SUMIF(RAWDC4!BA153:HR153, $F$2)</f>
        <v>0</v>
      </c>
      <c r="G153" s="291">
        <f>SUMIF(RAWDC4!BA153:HR153, $G$2)</f>
        <v>0</v>
      </c>
      <c r="H153" s="291">
        <f>SUMIF(RAWDC4!BA153:HR153, $H$2)</f>
        <v>0</v>
      </c>
      <c r="I153" s="291">
        <f>SUMIF(RAWDC4!BA153:HR153, $I$2)</f>
        <v>0</v>
      </c>
      <c r="J153" s="291">
        <f>SUMIF(RAWDC4!B153:HR153, $J$2)</f>
        <v>0</v>
      </c>
      <c r="K153" s="291">
        <f>SUMIF(RAWDC4!BA153:HR153, $K$2)</f>
        <v>0</v>
      </c>
      <c r="L153" s="291"/>
      <c r="M153" s="291">
        <f t="shared" si="15"/>
        <v>0</v>
      </c>
      <c r="N153" s="291">
        <f t="shared" si="16"/>
        <v>0</v>
      </c>
      <c r="O153" s="291">
        <f t="shared" si="17"/>
        <v>0</v>
      </c>
    </row>
    <row r="154" spans="1:15">
      <c r="A154" s="44">
        <v>152</v>
      </c>
      <c r="B154" t="str">
        <f>RAWDC4!K154</f>
        <v>Chloe</v>
      </c>
      <c r="C154" t="str">
        <f>RAWDC4!L154</f>
        <v xml:space="preserve">James </v>
      </c>
      <c r="D154" s="291">
        <f>SUMIF(RAWDC4!BA154:HR154, $D$2)</f>
        <v>-4</v>
      </c>
      <c r="E154" s="291">
        <f>SUMIF(RAWDC4!BA154:HR154, $E$2)</f>
        <v>-3</v>
      </c>
      <c r="F154" s="291">
        <f>SUMIF(RAWDC4!BA154:HR154, $F$2)</f>
        <v>-10</v>
      </c>
      <c r="G154" s="291">
        <f>SUMIF(RAWDC4!BA154:HR154, $G$2)</f>
        <v>-4</v>
      </c>
      <c r="H154" s="291">
        <f>SUMIF(RAWDC4!BA154:HR154, $H$2)</f>
        <v>2</v>
      </c>
      <c r="I154" s="291">
        <f>SUMIF(RAWDC4!BA154:HR154, $I$2)</f>
        <v>2</v>
      </c>
      <c r="J154" s="291">
        <f>SUMIF(RAWDC4!B154:HR154, $J$2)</f>
        <v>0</v>
      </c>
      <c r="K154" s="291">
        <f>SUMIF(RAWDC4!BA154:HR154, $K$2)</f>
        <v>0</v>
      </c>
      <c r="L154" s="291"/>
      <c r="M154" s="291">
        <f t="shared" si="15"/>
        <v>-21</v>
      </c>
      <c r="N154" s="291">
        <f t="shared" si="16"/>
        <v>4</v>
      </c>
      <c r="O154" s="291">
        <f t="shared" si="17"/>
        <v>25</v>
      </c>
    </row>
    <row r="155" spans="1:15">
      <c r="A155" s="44">
        <v>153</v>
      </c>
      <c r="B155">
        <f>RAWDC4!K155</f>
        <v>0</v>
      </c>
      <c r="C155">
        <f>RAWDC4!L155</f>
        <v>0</v>
      </c>
      <c r="D155" s="291">
        <f>SUMIF(RAWDC4!BA155:HR155, $D$2)</f>
        <v>0</v>
      </c>
      <c r="E155" s="291">
        <f>SUMIF(RAWDC4!BA155:HR155, $E$2)</f>
        <v>0</v>
      </c>
      <c r="F155" s="291">
        <f>SUMIF(RAWDC4!BA155:HR155, $F$2)</f>
        <v>0</v>
      </c>
      <c r="G155" s="291">
        <f>SUMIF(RAWDC4!BA155:HR155, $G$2)</f>
        <v>0</v>
      </c>
      <c r="H155" s="291">
        <f>SUMIF(RAWDC4!BA155:HR155, $H$2)</f>
        <v>0</v>
      </c>
      <c r="I155" s="291">
        <f>SUMIF(RAWDC4!BA155:HR155, $I$2)</f>
        <v>0</v>
      </c>
      <c r="J155" s="291">
        <f>SUMIF(RAWDC4!B155:HR155, $J$2)</f>
        <v>0</v>
      </c>
      <c r="K155" s="291">
        <f>SUMIF(RAWDC4!BA155:HR155, $K$2)</f>
        <v>0</v>
      </c>
      <c r="L155" s="291"/>
      <c r="M155" s="291">
        <f t="shared" si="15"/>
        <v>0</v>
      </c>
      <c r="N155" s="291">
        <f t="shared" si="16"/>
        <v>0</v>
      </c>
      <c r="O155" s="291">
        <f t="shared" si="17"/>
        <v>0</v>
      </c>
    </row>
    <row r="156" spans="1:15">
      <c r="A156" s="44">
        <v>154</v>
      </c>
      <c r="B156">
        <f>RAWDC4!K156</f>
        <v>0</v>
      </c>
      <c r="C156">
        <f>RAWDC4!L156</f>
        <v>0</v>
      </c>
      <c r="D156" s="291">
        <f>SUMIF(RAWDC4!BA156:HR156, $D$2)</f>
        <v>0</v>
      </c>
      <c r="E156" s="291">
        <f>SUMIF(RAWDC4!BA156:HR156, $E$2)</f>
        <v>0</v>
      </c>
      <c r="F156" s="291">
        <f>SUMIF(RAWDC4!BA156:HR156, $F$2)</f>
        <v>0</v>
      </c>
      <c r="G156" s="291">
        <f>SUMIF(RAWDC4!BA156:HR156, $G$2)</f>
        <v>0</v>
      </c>
      <c r="H156" s="291">
        <f>SUMIF(RAWDC4!BA156:HR156, $H$2)</f>
        <v>0</v>
      </c>
      <c r="I156" s="291">
        <f>SUMIF(RAWDC4!BA156:HR156, $I$2)</f>
        <v>0</v>
      </c>
      <c r="J156" s="291">
        <f>SUMIF(RAWDC4!B156:HR156, $J$2)</f>
        <v>0</v>
      </c>
      <c r="K156" s="291">
        <f>SUMIF(RAWDC4!BA156:HR156, $K$2)</f>
        <v>0</v>
      </c>
      <c r="L156" s="291"/>
      <c r="M156" s="291">
        <f t="shared" si="15"/>
        <v>0</v>
      </c>
      <c r="N156" s="291">
        <f t="shared" si="16"/>
        <v>0</v>
      </c>
      <c r="O156" s="291">
        <f t="shared" si="17"/>
        <v>0</v>
      </c>
    </row>
    <row r="157" spans="1:15">
      <c r="A157" s="44">
        <v>155</v>
      </c>
      <c r="B157" t="str">
        <f>RAWDC4!K157</f>
        <v>Bethan</v>
      </c>
      <c r="C157" t="str">
        <f>RAWDC4!L157</f>
        <v xml:space="preserve">Moore </v>
      </c>
      <c r="D157" s="291">
        <f>SUMIF(RAWDC4!BA157:HR157, $D$2)</f>
        <v>0</v>
      </c>
      <c r="E157" s="291">
        <f>SUMIF(RAWDC4!BA157:HR157, $E$2)</f>
        <v>0</v>
      </c>
      <c r="F157" s="291">
        <f>SUMIF(RAWDC4!BA157:HR157, $F$2)</f>
        <v>0</v>
      </c>
      <c r="G157" s="291">
        <f>SUMIF(RAWDC4!BA157:HR157, $G$2)</f>
        <v>-1</v>
      </c>
      <c r="H157" s="291">
        <f>SUMIF(RAWDC4!BA157:HR157, $H$2)</f>
        <v>0</v>
      </c>
      <c r="I157" s="291">
        <f>SUMIF(RAWDC4!BA157:HR157, $I$2)</f>
        <v>0</v>
      </c>
      <c r="J157" s="291">
        <f>SUMIF(RAWDC4!B157:HR157, $J$2)</f>
        <v>0</v>
      </c>
      <c r="K157" s="291">
        <f>SUMIF(RAWDC4!BA157:HR157, $K$2)</f>
        <v>4</v>
      </c>
      <c r="L157" s="291"/>
      <c r="M157" s="291">
        <f t="shared" si="15"/>
        <v>-1</v>
      </c>
      <c r="N157" s="291">
        <f t="shared" si="16"/>
        <v>4</v>
      </c>
      <c r="O157" s="291">
        <f t="shared" si="17"/>
        <v>5</v>
      </c>
    </row>
    <row r="158" spans="1:15">
      <c r="A158" s="44">
        <v>156</v>
      </c>
      <c r="B158" t="str">
        <f>RAWDC4!K158</f>
        <v>Rebekah</v>
      </c>
      <c r="C158" t="str">
        <f>RAWDC4!L158</f>
        <v>Smith</v>
      </c>
      <c r="D158" s="291">
        <f>SUMIF(RAWDC4!BA158:HR158, $D$2)</f>
        <v>-4</v>
      </c>
      <c r="E158" s="291">
        <f>SUMIF(RAWDC4!BA158:HR158, $E$2)</f>
        <v>-9</v>
      </c>
      <c r="F158" s="291">
        <f>SUMIF(RAWDC4!BA158:HR158, $F$2)</f>
        <v>-12</v>
      </c>
      <c r="G158" s="291">
        <f>SUMIF(RAWDC4!BA158:HR158, $G$2)</f>
        <v>-2</v>
      </c>
      <c r="H158" s="291">
        <f>SUMIF(RAWDC4!BA158:HR158, $H$2)</f>
        <v>0</v>
      </c>
      <c r="I158" s="291">
        <f>SUMIF(RAWDC4!BA158:HR158, $I$2)</f>
        <v>0</v>
      </c>
      <c r="J158" s="291">
        <f>SUMIF(RAWDC4!B158:HR158, $J$2)</f>
        <v>3</v>
      </c>
      <c r="K158" s="291">
        <f>SUMIF(RAWDC4!BA158:HR158, $K$2)</f>
        <v>0</v>
      </c>
      <c r="L158" s="291"/>
      <c r="M158" s="291">
        <f t="shared" si="15"/>
        <v>-27</v>
      </c>
      <c r="N158" s="291">
        <f t="shared" si="16"/>
        <v>3</v>
      </c>
      <c r="O158" s="291">
        <f t="shared" si="17"/>
        <v>30</v>
      </c>
    </row>
    <row r="159" spans="1:15">
      <c r="A159" s="44">
        <v>157</v>
      </c>
      <c r="B159" t="str">
        <f>RAWDC4!K159</f>
        <v>Eleri</v>
      </c>
      <c r="C159" t="str">
        <f>RAWDC4!L159</f>
        <v>Richards</v>
      </c>
      <c r="D159" s="291">
        <f>SUMIF(RAWDC4!BA159:HR159, $D$2)</f>
        <v>0</v>
      </c>
      <c r="E159" s="291">
        <f>SUMIF(RAWDC4!BA159:HR159, $E$2)</f>
        <v>0</v>
      </c>
      <c r="F159" s="291">
        <f>SUMIF(RAWDC4!BA159:HR159, $F$2)</f>
        <v>0</v>
      </c>
      <c r="G159" s="291">
        <f>SUMIF(RAWDC4!BA159:HR159, $G$2)</f>
        <v>-2</v>
      </c>
      <c r="H159" s="291">
        <f>SUMIF(RAWDC4!BA159:HR159, $H$2)</f>
        <v>2</v>
      </c>
      <c r="I159" s="291">
        <f>SUMIF(RAWDC4!BA159:HR159, $I$2)</f>
        <v>0</v>
      </c>
      <c r="J159" s="291">
        <f>SUMIF(RAWDC4!B159:HR159, $J$2)</f>
        <v>0</v>
      </c>
      <c r="K159" s="291">
        <f>SUMIF(RAWDC4!BA159:HR159, $K$2)</f>
        <v>0</v>
      </c>
      <c r="L159" s="291"/>
      <c r="M159" s="291">
        <f t="shared" si="15"/>
        <v>-2</v>
      </c>
      <c r="N159" s="291">
        <f t="shared" si="16"/>
        <v>2</v>
      </c>
      <c r="O159" s="291">
        <f t="shared" si="17"/>
        <v>4</v>
      </c>
    </row>
    <row r="160" spans="1:15">
      <c r="A160" s="44">
        <v>158</v>
      </c>
      <c r="B160">
        <f>RAWDC4!K160</f>
        <v>0</v>
      </c>
      <c r="C160">
        <f>RAWDC4!L160</f>
        <v>0</v>
      </c>
      <c r="D160" s="291">
        <f>SUMIF(RAWDC4!BA160:HR160, $D$2)</f>
        <v>0</v>
      </c>
      <c r="E160" s="291">
        <f>SUMIF(RAWDC4!BA160:HR160, $E$2)</f>
        <v>0</v>
      </c>
      <c r="F160" s="291">
        <f>SUMIF(RAWDC4!BA160:HR160, $F$2)</f>
        <v>0</v>
      </c>
      <c r="G160" s="291">
        <f>SUMIF(RAWDC4!BA160:HR160, $G$2)</f>
        <v>0</v>
      </c>
      <c r="H160" s="291">
        <f>SUMIF(RAWDC4!BA160:HR160, $H$2)</f>
        <v>0</v>
      </c>
      <c r="I160" s="291">
        <f>SUMIF(RAWDC4!BA160:HR160, $I$2)</f>
        <v>0</v>
      </c>
      <c r="J160" s="291">
        <f>SUMIF(RAWDC4!B160:HR160, $J$2)</f>
        <v>0</v>
      </c>
      <c r="K160" s="291">
        <f>SUMIF(RAWDC4!BA160:HR160, $K$2)</f>
        <v>0</v>
      </c>
      <c r="L160" s="291"/>
      <c r="M160" s="291">
        <f t="shared" si="15"/>
        <v>0</v>
      </c>
      <c r="N160" s="291">
        <f t="shared" si="16"/>
        <v>0</v>
      </c>
      <c r="O160" s="291">
        <f t="shared" si="17"/>
        <v>0</v>
      </c>
    </row>
    <row r="161" spans="1:15">
      <c r="A161" s="44">
        <v>159</v>
      </c>
      <c r="B161" t="str">
        <f>RAWDC4!K161</f>
        <v>Adrian</v>
      </c>
      <c r="C161" t="str">
        <f>RAWDC4!L161</f>
        <v>Clive</v>
      </c>
      <c r="D161" s="291">
        <f>SUMIF(RAWDC4!BA161:HR161, $D$2)</f>
        <v>0</v>
      </c>
      <c r="E161" s="291">
        <f>SUMIF(RAWDC4!BA161:HR161, $E$2)</f>
        <v>0</v>
      </c>
      <c r="F161" s="291">
        <f>SUMIF(RAWDC4!BA161:HR161, $F$2)</f>
        <v>-2</v>
      </c>
      <c r="G161" s="291">
        <f>SUMIF(RAWDC4!BA161:HR161, $G$2)</f>
        <v>-2</v>
      </c>
      <c r="H161" s="291">
        <f>SUMIF(RAWDC4!BA161:HR161, $H$2)</f>
        <v>0</v>
      </c>
      <c r="I161" s="291">
        <f>SUMIF(RAWDC4!BA161:HR161, $I$2)</f>
        <v>0</v>
      </c>
      <c r="J161" s="291">
        <f>SUMIF(RAWDC4!B161:HR161, $J$2)</f>
        <v>6</v>
      </c>
      <c r="K161" s="291">
        <f>SUMIF(RAWDC4!BA161:HR161, $K$2)</f>
        <v>4</v>
      </c>
      <c r="L161" s="291"/>
      <c r="M161" s="291">
        <f t="shared" si="15"/>
        <v>-4</v>
      </c>
      <c r="N161" s="291">
        <f t="shared" si="16"/>
        <v>10</v>
      </c>
      <c r="O161" s="291">
        <f t="shared" si="17"/>
        <v>14</v>
      </c>
    </row>
    <row r="162" spans="1:15">
      <c r="A162" s="44">
        <v>160</v>
      </c>
      <c r="B162">
        <f>RAWDC4!K162</f>
        <v>0</v>
      </c>
      <c r="C162">
        <f>RAWDC4!L162</f>
        <v>0</v>
      </c>
      <c r="D162" s="291">
        <f>SUMIF(RAWDC4!BA162:HR162, $D$2)</f>
        <v>0</v>
      </c>
      <c r="E162" s="291">
        <f>SUMIF(RAWDC4!BA162:HR162, $E$2)</f>
        <v>0</v>
      </c>
      <c r="F162" s="291">
        <f>SUMIF(RAWDC4!BA162:HR162, $F$2)</f>
        <v>0</v>
      </c>
      <c r="G162" s="291">
        <f>SUMIF(RAWDC4!BA162:HR162, $G$2)</f>
        <v>0</v>
      </c>
      <c r="H162" s="291">
        <f>SUMIF(RAWDC4!BA162:HR162, $H$2)</f>
        <v>0</v>
      </c>
      <c r="I162" s="291">
        <f>SUMIF(RAWDC4!BA162:HR162, $I$2)</f>
        <v>0</v>
      </c>
      <c r="J162" s="291">
        <f>SUMIF(RAWDC4!B162:HR162, $J$2)</f>
        <v>0</v>
      </c>
      <c r="K162" s="291">
        <f>SUMIF(RAWDC4!BA162:HR162, $K$2)</f>
        <v>0</v>
      </c>
      <c r="L162" s="291"/>
      <c r="M162" s="291">
        <f t="shared" si="15"/>
        <v>0</v>
      </c>
      <c r="N162" s="291">
        <f t="shared" si="16"/>
        <v>0</v>
      </c>
      <c r="O162" s="291">
        <f t="shared" si="17"/>
        <v>0</v>
      </c>
    </row>
    <row r="163" spans="1:15">
      <c r="A163" s="44">
        <v>161</v>
      </c>
      <c r="B163" t="str">
        <f>RAWDC4!K163</f>
        <v>Ohijie</v>
      </c>
      <c r="C163" t="str">
        <f>RAWDC4!L163</f>
        <v>Akharume</v>
      </c>
      <c r="D163" s="291">
        <f>SUMIF(RAWDC4!BA163:HR163, $D$2)</f>
        <v>0</v>
      </c>
      <c r="E163" s="291">
        <f>SUMIF(RAWDC4!BA163:HR163, $E$2)</f>
        <v>0</v>
      </c>
      <c r="F163" s="291">
        <f>SUMIF(RAWDC4!BA163:HR163, $F$2)</f>
        <v>0</v>
      </c>
      <c r="G163" s="291">
        <f>SUMIF(RAWDC4!BA163:HR163, $G$2)</f>
        <v>-2</v>
      </c>
      <c r="H163" s="291">
        <f>SUMIF(RAWDC4!BA163:HR163, $H$2)</f>
        <v>0</v>
      </c>
      <c r="I163" s="291">
        <f>SUMIF(RAWDC4!BA163:HR163, $I$2)</f>
        <v>0</v>
      </c>
      <c r="J163" s="291">
        <f>SUMIF(RAWDC4!B163:HR163, $J$2)</f>
        <v>3</v>
      </c>
      <c r="K163" s="291">
        <f>SUMIF(RAWDC4!BA163:HR163, $K$2)</f>
        <v>0</v>
      </c>
      <c r="L163" s="291"/>
      <c r="M163" s="291">
        <f t="shared" si="15"/>
        <v>-2</v>
      </c>
      <c r="N163" s="291">
        <f t="shared" si="16"/>
        <v>3</v>
      </c>
      <c r="O163" s="291">
        <f t="shared" si="17"/>
        <v>5</v>
      </c>
    </row>
    <row r="164" spans="1:15">
      <c r="A164" s="44">
        <v>162</v>
      </c>
      <c r="B164" t="str">
        <f>RAWDC4!K164</f>
        <v>Russell</v>
      </c>
      <c r="C164" t="str">
        <f>RAWDC4!L164</f>
        <v>Burford</v>
      </c>
      <c r="D164" s="291">
        <f>SUMIF(RAWDC4!BA164:HR164, $D$2)</f>
        <v>0</v>
      </c>
      <c r="E164" s="291">
        <f>SUMIF(RAWDC4!BA164:HR164, $E$2)</f>
        <v>0</v>
      </c>
      <c r="F164" s="291">
        <f>SUMIF(RAWDC4!BA164:HR164, $F$2)</f>
        <v>0</v>
      </c>
      <c r="G164" s="291">
        <f>SUMIF(RAWDC4!BA164:HR164, $G$2)</f>
        <v>0</v>
      </c>
      <c r="H164" s="291">
        <f>SUMIF(RAWDC4!BA164:HR164, $H$2)</f>
        <v>0</v>
      </c>
      <c r="I164" s="291">
        <f>SUMIF(RAWDC4!BA164:HR164, $I$2)</f>
        <v>0</v>
      </c>
      <c r="J164" s="291">
        <f>SUMIF(RAWDC4!B164:HR164, $J$2)</f>
        <v>0</v>
      </c>
      <c r="K164" s="291">
        <f>SUMIF(RAWDC4!BA164:HR164, $K$2)</f>
        <v>0</v>
      </c>
      <c r="L164" s="291"/>
      <c r="M164" s="291">
        <f t="shared" si="15"/>
        <v>0</v>
      </c>
      <c r="N164" s="291">
        <f t="shared" si="16"/>
        <v>0</v>
      </c>
      <c r="O164" s="291">
        <f t="shared" si="17"/>
        <v>0</v>
      </c>
    </row>
    <row r="165" spans="1:15">
      <c r="A165" s="44">
        <v>163</v>
      </c>
      <c r="B165" t="str">
        <f>RAWDC4!K165</f>
        <v>Owen</v>
      </c>
      <c r="C165" t="str">
        <f>RAWDC4!L165</f>
        <v>Butcher</v>
      </c>
      <c r="D165" s="291">
        <f>SUMIF(RAWDC4!BA165:HR165, $D$2)</f>
        <v>0</v>
      </c>
      <c r="E165" s="291">
        <f>SUMIF(RAWDC4!BA165:HR165, $E$2)</f>
        <v>0</v>
      </c>
      <c r="F165" s="291">
        <f>SUMIF(RAWDC4!BA165:HR165, $F$2)</f>
        <v>0</v>
      </c>
      <c r="G165" s="291">
        <f>SUMIF(RAWDC4!BA165:HR165, $G$2)</f>
        <v>-2</v>
      </c>
      <c r="H165" s="291">
        <f>SUMIF(RAWDC4!BA165:HR165, $H$2)</f>
        <v>1</v>
      </c>
      <c r="I165" s="291">
        <f>SUMIF(RAWDC4!BA165:HR165, $I$2)</f>
        <v>2</v>
      </c>
      <c r="J165" s="291">
        <f>SUMIF(RAWDC4!B165:HR165, $J$2)</f>
        <v>6</v>
      </c>
      <c r="K165" s="291">
        <f>SUMIF(RAWDC4!BA165:HR165, $K$2)</f>
        <v>0</v>
      </c>
      <c r="L165" s="291"/>
      <c r="M165" s="291">
        <f t="shared" si="15"/>
        <v>-2</v>
      </c>
      <c r="N165" s="291">
        <f t="shared" si="16"/>
        <v>9</v>
      </c>
      <c r="O165" s="291">
        <f t="shared" si="17"/>
        <v>11</v>
      </c>
    </row>
    <row r="166" spans="1:15">
      <c r="A166" s="44">
        <v>164</v>
      </c>
      <c r="B166" t="str">
        <f>RAWDC4!K166</f>
        <v>Catherine</v>
      </c>
      <c r="C166" t="str">
        <f>RAWDC4!L166</f>
        <v>Hardy</v>
      </c>
      <c r="D166" s="291">
        <f>SUMIF(RAWDC4!BA166:HR166, $D$2)</f>
        <v>0</v>
      </c>
      <c r="E166" s="291">
        <f>SUMIF(RAWDC4!BA166:HR166, $E$2)</f>
        <v>0</v>
      </c>
      <c r="F166" s="291">
        <f>SUMIF(RAWDC4!BA166:HR166, $F$2)</f>
        <v>-2</v>
      </c>
      <c r="G166" s="291">
        <f>SUMIF(RAWDC4!BA166:HR166, $G$2)</f>
        <v>-1</v>
      </c>
      <c r="H166" s="291">
        <f>SUMIF(RAWDC4!BA166:HR166, $H$2)</f>
        <v>0</v>
      </c>
      <c r="I166" s="291">
        <f>SUMIF(RAWDC4!BA166:HR166, $I$2)</f>
        <v>2</v>
      </c>
      <c r="J166" s="291">
        <f>SUMIF(RAWDC4!B166:HR166, $J$2)</f>
        <v>0</v>
      </c>
      <c r="K166" s="291">
        <f>SUMIF(RAWDC4!BA166:HR166, $K$2)</f>
        <v>8</v>
      </c>
      <c r="L166" s="291"/>
      <c r="M166" s="291">
        <f t="shared" si="15"/>
        <v>-3</v>
      </c>
      <c r="N166" s="291">
        <f t="shared" si="16"/>
        <v>10</v>
      </c>
      <c r="O166" s="291">
        <f t="shared" si="17"/>
        <v>13</v>
      </c>
    </row>
    <row r="167" spans="1:15">
      <c r="A167" s="44">
        <v>165</v>
      </c>
      <c r="B167">
        <f>RAWDC4!K167</f>
        <v>0</v>
      </c>
      <c r="C167">
        <f>RAWDC4!L167</f>
        <v>0</v>
      </c>
      <c r="D167" s="291">
        <f>SUMIF(RAWDC4!BA167:HR167, $D$2)</f>
        <v>0</v>
      </c>
      <c r="E167" s="291">
        <f>SUMIF(RAWDC4!BA167:HR167, $E$2)</f>
        <v>0</v>
      </c>
      <c r="F167" s="291">
        <f>SUMIF(RAWDC4!BA167:HR167, $F$2)</f>
        <v>0</v>
      </c>
      <c r="G167" s="291">
        <f>SUMIF(RAWDC4!BA167:HR167, $G$2)</f>
        <v>0</v>
      </c>
      <c r="H167" s="291">
        <f>SUMIF(RAWDC4!BA167:HR167, $H$2)</f>
        <v>0</v>
      </c>
      <c r="I167" s="291">
        <f>SUMIF(RAWDC4!BA167:HR167, $I$2)</f>
        <v>0</v>
      </c>
      <c r="J167" s="291">
        <f>SUMIF(RAWDC4!B167:HR167, $J$2)</f>
        <v>0</v>
      </c>
      <c r="K167" s="291">
        <f>SUMIF(RAWDC4!BA167:HR167, $K$2)</f>
        <v>0</v>
      </c>
      <c r="L167" s="291"/>
      <c r="M167" s="291">
        <f t="shared" si="15"/>
        <v>0</v>
      </c>
      <c r="N167" s="291">
        <f t="shared" si="16"/>
        <v>0</v>
      </c>
      <c r="O167" s="291">
        <f t="shared" si="17"/>
        <v>0</v>
      </c>
    </row>
    <row r="168" spans="1:15">
      <c r="A168" s="44">
        <v>166</v>
      </c>
      <c r="B168">
        <f>RAWDC4!K168</f>
        <v>0</v>
      </c>
      <c r="C168">
        <f>RAWDC4!L168</f>
        <v>0</v>
      </c>
      <c r="D168" s="291">
        <f>SUMIF(RAWDC4!BA168:HR168, $D$2)</f>
        <v>0</v>
      </c>
      <c r="E168" s="291">
        <f>SUMIF(RAWDC4!BA168:HR168, $E$2)</f>
        <v>0</v>
      </c>
      <c r="F168" s="291">
        <f>SUMIF(RAWDC4!BA168:HR168, $F$2)</f>
        <v>0</v>
      </c>
      <c r="G168" s="291">
        <f>SUMIF(RAWDC4!BA168:HR168, $G$2)</f>
        <v>0</v>
      </c>
      <c r="H168" s="291">
        <f>SUMIF(RAWDC4!BA168:HR168, $H$2)</f>
        <v>0</v>
      </c>
      <c r="I168" s="291">
        <f>SUMIF(RAWDC4!BA168:HR168, $I$2)</f>
        <v>0</v>
      </c>
      <c r="J168" s="291">
        <f>SUMIF(RAWDC4!B168:HR168, $J$2)</f>
        <v>0</v>
      </c>
      <c r="K168" s="291">
        <f>SUMIF(RAWDC4!BA168:HR168, $K$2)</f>
        <v>0</v>
      </c>
      <c r="L168" s="291"/>
      <c r="M168" s="291">
        <f t="shared" si="15"/>
        <v>0</v>
      </c>
      <c r="N168" s="291">
        <f t="shared" si="16"/>
        <v>0</v>
      </c>
      <c r="O168" s="291">
        <f t="shared" si="17"/>
        <v>0</v>
      </c>
    </row>
    <row r="169" spans="1:15">
      <c r="A169" s="44">
        <v>167</v>
      </c>
      <c r="B169">
        <f>RAWDC4!K169</f>
        <v>0</v>
      </c>
      <c r="C169">
        <f>RAWDC4!L169</f>
        <v>0</v>
      </c>
      <c r="D169" s="291">
        <f>SUMIF(RAWDC4!BA169:HR169, $D$2)</f>
        <v>0</v>
      </c>
      <c r="E169" s="291">
        <f>SUMIF(RAWDC4!BA169:HR169, $E$2)</f>
        <v>0</v>
      </c>
      <c r="F169" s="291">
        <f>SUMIF(RAWDC4!BA169:HR169, $F$2)</f>
        <v>0</v>
      </c>
      <c r="G169" s="291">
        <f>SUMIF(RAWDC4!BA169:HR169, $G$2)</f>
        <v>0</v>
      </c>
      <c r="H169" s="291">
        <f>SUMIF(RAWDC4!BA169:HR169, $H$2)</f>
        <v>0</v>
      </c>
      <c r="I169" s="291">
        <f>SUMIF(RAWDC4!BA169:HR169, $I$2)</f>
        <v>0</v>
      </c>
      <c r="J169" s="291">
        <f>SUMIF(RAWDC4!B169:HR169, $J$2)</f>
        <v>0</v>
      </c>
      <c r="K169" s="291">
        <f>SUMIF(RAWDC4!BA169:HR169, $K$2)</f>
        <v>0</v>
      </c>
      <c r="L169" s="291"/>
      <c r="M169" s="291">
        <f t="shared" si="15"/>
        <v>0</v>
      </c>
      <c r="N169" s="291">
        <f t="shared" si="16"/>
        <v>0</v>
      </c>
      <c r="O169" s="291">
        <f t="shared" si="17"/>
        <v>0</v>
      </c>
    </row>
    <row r="170" spans="1:15">
      <c r="A170" s="44">
        <v>168</v>
      </c>
      <c r="B170">
        <f>RAWDC4!K170</f>
        <v>0</v>
      </c>
      <c r="C170">
        <f>RAWDC4!L170</f>
        <v>0</v>
      </c>
      <c r="D170" s="291">
        <f>SUMIF(RAWDC4!BA170:HR170, $D$2)</f>
        <v>0</v>
      </c>
      <c r="E170" s="291">
        <f>SUMIF(RAWDC4!BA170:HR170, $E$2)</f>
        <v>0</v>
      </c>
      <c r="F170" s="291">
        <f>SUMIF(RAWDC4!BA170:HR170, $F$2)</f>
        <v>0</v>
      </c>
      <c r="G170" s="291">
        <f>SUMIF(RAWDC4!BA170:HR170, $G$2)</f>
        <v>0</v>
      </c>
      <c r="H170" s="291">
        <f>SUMIF(RAWDC4!BA170:HR170, $H$2)</f>
        <v>0</v>
      </c>
      <c r="I170" s="291">
        <f>SUMIF(RAWDC4!BA170:HR170, $I$2)</f>
        <v>0</v>
      </c>
      <c r="J170" s="291">
        <f>SUMIF(RAWDC4!B170:HR170, $J$2)</f>
        <v>0</v>
      </c>
      <c r="K170" s="291">
        <f>SUMIF(RAWDC4!BA170:HR170, $K$2)</f>
        <v>0</v>
      </c>
      <c r="L170" s="291"/>
      <c r="M170" s="291">
        <f t="shared" si="15"/>
        <v>0</v>
      </c>
      <c r="N170" s="291">
        <f t="shared" si="16"/>
        <v>0</v>
      </c>
      <c r="O170" s="291">
        <f t="shared" si="17"/>
        <v>0</v>
      </c>
    </row>
    <row r="171" spans="1:15">
      <c r="A171" s="44">
        <v>169</v>
      </c>
      <c r="B171" t="str">
        <f>RAWDC4!K171</f>
        <v>Aiden</v>
      </c>
      <c r="C171" t="str">
        <f>RAWDC4!L171</f>
        <v>Cook</v>
      </c>
      <c r="D171" s="291">
        <f>SUMIF(RAWDC4!BA171:HR171, $D$2)</f>
        <v>0</v>
      </c>
      <c r="E171" s="291">
        <f>SUMIF(RAWDC4!BA171:HR171, $E$2)</f>
        <v>0</v>
      </c>
      <c r="F171" s="291">
        <f>SUMIF(RAWDC4!BA171:HR171, $F$2)</f>
        <v>0</v>
      </c>
      <c r="G171" s="291">
        <f>SUMIF(RAWDC4!BA171:HR171, $G$2)</f>
        <v>0</v>
      </c>
      <c r="H171" s="291">
        <f>SUMIF(RAWDC4!BA171:HR171, $H$2)</f>
        <v>0</v>
      </c>
      <c r="I171" s="291">
        <f>SUMIF(RAWDC4!BA171:HR171, $I$2)</f>
        <v>0</v>
      </c>
      <c r="J171" s="291">
        <f>SUMIF(RAWDC4!B171:HR171, $J$2)</f>
        <v>0</v>
      </c>
      <c r="K171" s="291">
        <f>SUMIF(RAWDC4!BA171:HR171, $K$2)</f>
        <v>0</v>
      </c>
      <c r="L171" s="291"/>
      <c r="M171" s="291">
        <f t="shared" si="15"/>
        <v>0</v>
      </c>
      <c r="N171" s="291">
        <f t="shared" si="16"/>
        <v>0</v>
      </c>
      <c r="O171" s="291">
        <f t="shared" si="17"/>
        <v>0</v>
      </c>
    </row>
    <row r="172" spans="1:15">
      <c r="A172" s="44">
        <v>170</v>
      </c>
      <c r="B172">
        <f>RAWDC4!K172</f>
        <v>0</v>
      </c>
      <c r="C172">
        <f>RAWDC4!L172</f>
        <v>0</v>
      </c>
      <c r="D172" s="291">
        <f>SUMIF(RAWDC4!BA172:HR172, $D$2)</f>
        <v>0</v>
      </c>
      <c r="E172" s="291">
        <f>SUMIF(RAWDC4!BA172:HR172, $E$2)</f>
        <v>0</v>
      </c>
      <c r="F172" s="291">
        <f>SUMIF(RAWDC4!BA172:HR172, $F$2)</f>
        <v>0</v>
      </c>
      <c r="G172" s="291">
        <f>SUMIF(RAWDC4!BA172:HR172, $G$2)</f>
        <v>0</v>
      </c>
      <c r="H172" s="291">
        <f>SUMIF(RAWDC4!BA172:HR172, $H$2)</f>
        <v>0</v>
      </c>
      <c r="I172" s="291">
        <f>SUMIF(RAWDC4!BA172:HR172, $I$2)</f>
        <v>0</v>
      </c>
      <c r="J172" s="291">
        <f>SUMIF(RAWDC4!B172:HR172, $J$2)</f>
        <v>0</v>
      </c>
      <c r="K172" s="291">
        <f>SUMIF(RAWDC4!BA172:HR172, $K$2)</f>
        <v>0</v>
      </c>
      <c r="L172" s="291"/>
      <c r="M172" s="291">
        <f t="shared" si="15"/>
        <v>0</v>
      </c>
      <c r="N172" s="291">
        <f t="shared" si="16"/>
        <v>0</v>
      </c>
      <c r="O172" s="291">
        <f t="shared" si="17"/>
        <v>0</v>
      </c>
    </row>
    <row r="173" spans="1:15">
      <c r="A173" s="44">
        <v>171</v>
      </c>
      <c r="B173">
        <f>RAWDC4!K173</f>
        <v>0</v>
      </c>
      <c r="C173">
        <f>RAWDC4!L173</f>
        <v>0</v>
      </c>
      <c r="D173" s="291">
        <f>SUMIF(RAWDC4!BA173:HR173, $D$2)</f>
        <v>0</v>
      </c>
      <c r="E173" s="291">
        <f>SUMIF(RAWDC4!BA173:HR173, $E$2)</f>
        <v>0</v>
      </c>
      <c r="F173" s="291">
        <f>SUMIF(RAWDC4!BA173:HR173, $F$2)</f>
        <v>0</v>
      </c>
      <c r="G173" s="291">
        <f>SUMIF(RAWDC4!BA173:HR173, $G$2)</f>
        <v>0</v>
      </c>
      <c r="H173" s="291">
        <f>SUMIF(RAWDC4!BA173:HR173, $H$2)</f>
        <v>0</v>
      </c>
      <c r="I173" s="291">
        <f>SUMIF(RAWDC4!BA173:HR173, $I$2)</f>
        <v>0</v>
      </c>
      <c r="J173" s="291">
        <f>SUMIF(RAWDC4!B173:HR173, $J$2)</f>
        <v>0</v>
      </c>
      <c r="K173" s="291">
        <f>SUMIF(RAWDC4!BA173:HR173, $K$2)</f>
        <v>0</v>
      </c>
      <c r="L173" s="291"/>
      <c r="M173" s="291">
        <f t="shared" si="15"/>
        <v>0</v>
      </c>
      <c r="N173" s="291">
        <f t="shared" si="16"/>
        <v>0</v>
      </c>
      <c r="O173" s="291">
        <f t="shared" si="17"/>
        <v>0</v>
      </c>
    </row>
    <row r="174" spans="1:15">
      <c r="A174" s="44">
        <v>172</v>
      </c>
      <c r="B174" t="str">
        <f>RAWDC4!K174</f>
        <v>Megan</v>
      </c>
      <c r="C174" t="str">
        <f>RAWDC4!L174</f>
        <v>Hawker</v>
      </c>
      <c r="D174" s="291">
        <f>SUMIF(RAWDC4!BA174:HR174, $D$2)</f>
        <v>-28</v>
      </c>
      <c r="E174" s="291">
        <f>SUMIF(RAWDC4!BA174:HR174, $E$2)</f>
        <v>-30</v>
      </c>
      <c r="F174" s="291">
        <f>SUMIF(RAWDC4!BA174:HR174, $F$2)</f>
        <v>-12</v>
      </c>
      <c r="G174" s="291">
        <f>SUMIF(RAWDC4!BA174:HR174, $G$2)</f>
        <v>-2</v>
      </c>
      <c r="H174" s="291">
        <f>SUMIF(RAWDC4!BA174:HR174, $H$2)</f>
        <v>3</v>
      </c>
      <c r="I174" s="291">
        <f>SUMIF(RAWDC4!BA174:HR174, $I$2)</f>
        <v>6</v>
      </c>
      <c r="J174" s="291">
        <f>SUMIF(RAWDC4!B174:HR174, $J$2)</f>
        <v>3</v>
      </c>
      <c r="K174" s="291">
        <f>SUMIF(RAWDC4!BA174:HR174, $K$2)</f>
        <v>0</v>
      </c>
      <c r="L174" s="291"/>
      <c r="M174" s="291">
        <f t="shared" si="15"/>
        <v>-72</v>
      </c>
      <c r="N174" s="291">
        <f t="shared" si="16"/>
        <v>12</v>
      </c>
      <c r="O174" s="291">
        <f t="shared" si="17"/>
        <v>84</v>
      </c>
    </row>
    <row r="175" spans="1:15">
      <c r="A175" s="44">
        <v>173</v>
      </c>
      <c r="B175">
        <f>RAWDC4!K175</f>
        <v>0</v>
      </c>
      <c r="C175">
        <f>RAWDC4!L175</f>
        <v>0</v>
      </c>
      <c r="D175" s="291">
        <f>SUMIF(RAWDC4!BA175:HR175, $D$2)</f>
        <v>0</v>
      </c>
      <c r="E175" s="291">
        <f>SUMIF(RAWDC4!BA175:HR175, $E$2)</f>
        <v>0</v>
      </c>
      <c r="F175" s="291">
        <f>SUMIF(RAWDC4!BA175:HR175, $F$2)</f>
        <v>0</v>
      </c>
      <c r="G175" s="291">
        <f>SUMIF(RAWDC4!BA175:HR175, $G$2)</f>
        <v>0</v>
      </c>
      <c r="H175" s="291">
        <f>SUMIF(RAWDC4!BA175:HR175, $H$2)</f>
        <v>0</v>
      </c>
      <c r="I175" s="291">
        <f>SUMIF(RAWDC4!BA175:HR175, $I$2)</f>
        <v>0</v>
      </c>
      <c r="J175" s="291">
        <f>SUMIF(RAWDC4!B175:HR175, $J$2)</f>
        <v>0</v>
      </c>
      <c r="K175" s="291">
        <f>SUMIF(RAWDC4!BA175:HR175, $K$2)</f>
        <v>0</v>
      </c>
      <c r="L175" s="291"/>
      <c r="M175" s="291">
        <f t="shared" si="15"/>
        <v>0</v>
      </c>
      <c r="N175" s="291">
        <f t="shared" si="16"/>
        <v>0</v>
      </c>
      <c r="O175" s="291">
        <f t="shared" si="17"/>
        <v>0</v>
      </c>
    </row>
    <row r="176" spans="1:15">
      <c r="A176" s="44">
        <v>174</v>
      </c>
      <c r="B176" t="str">
        <f>RAWDC4!K176</f>
        <v>Emily</v>
      </c>
      <c r="C176" t="str">
        <f>RAWDC4!L176</f>
        <v>Chandler</v>
      </c>
      <c r="D176" s="291">
        <f>SUMIF(RAWDC4!BA176:HR176, $D$2)</f>
        <v>0</v>
      </c>
      <c r="E176" s="291">
        <f>SUMIF(RAWDC4!BA176:HR176, $E$2)</f>
        <v>0</v>
      </c>
      <c r="F176" s="291">
        <f>SUMIF(RAWDC4!BA176:HR176, $F$2)</f>
        <v>0</v>
      </c>
      <c r="G176" s="291">
        <f>SUMIF(RAWDC4!BA176:HR176, $G$2)</f>
        <v>0</v>
      </c>
      <c r="H176" s="291">
        <f>SUMIF(RAWDC4!BA176:HR176, $H$2)</f>
        <v>0</v>
      </c>
      <c r="I176" s="291">
        <f>SUMIF(RAWDC4!BA176:HR176, $I$2)</f>
        <v>0</v>
      </c>
      <c r="J176" s="291">
        <f>SUMIF(RAWDC4!B176:HR176, $J$2)</f>
        <v>0</v>
      </c>
      <c r="K176" s="291">
        <f>SUMIF(RAWDC4!BA176:HR176, $K$2)</f>
        <v>0</v>
      </c>
      <c r="L176" s="291"/>
      <c r="M176" s="291">
        <f t="shared" si="15"/>
        <v>0</v>
      </c>
      <c r="N176" s="291">
        <f t="shared" si="16"/>
        <v>0</v>
      </c>
      <c r="O176" s="291">
        <f t="shared" si="17"/>
        <v>0</v>
      </c>
    </row>
    <row r="177" spans="1:15">
      <c r="A177" s="44">
        <v>175</v>
      </c>
      <c r="B177">
        <f>RAWDC4!K177</f>
        <v>0</v>
      </c>
      <c r="C177">
        <f>RAWDC4!L177</f>
        <v>0</v>
      </c>
      <c r="D177" s="291">
        <f>SUMIF(RAWDC4!BA177:HR177, $D$2)</f>
        <v>0</v>
      </c>
      <c r="E177" s="291">
        <f>SUMIF(RAWDC4!BA177:HR177, $E$2)</f>
        <v>0</v>
      </c>
      <c r="F177" s="291">
        <f>SUMIF(RAWDC4!BA177:HR177, $F$2)</f>
        <v>0</v>
      </c>
      <c r="G177" s="291">
        <f>SUMIF(RAWDC4!BA177:HR177, $G$2)</f>
        <v>0</v>
      </c>
      <c r="H177" s="291">
        <f>SUMIF(RAWDC4!BA177:HR177, $H$2)</f>
        <v>0</v>
      </c>
      <c r="I177" s="291">
        <f>SUMIF(RAWDC4!BA177:HR177, $I$2)</f>
        <v>0</v>
      </c>
      <c r="J177" s="291">
        <f>SUMIF(RAWDC4!B177:HR177, $J$2)</f>
        <v>0</v>
      </c>
      <c r="K177" s="291">
        <f>SUMIF(RAWDC4!BA177:HR177, $K$2)</f>
        <v>0</v>
      </c>
      <c r="L177" s="291"/>
      <c r="M177" s="291">
        <f t="shared" si="15"/>
        <v>0</v>
      </c>
      <c r="N177" s="291">
        <f t="shared" si="16"/>
        <v>0</v>
      </c>
      <c r="O177" s="291">
        <f t="shared" si="17"/>
        <v>0</v>
      </c>
    </row>
    <row r="178" spans="1:15">
      <c r="A178" s="44">
        <v>176</v>
      </c>
      <c r="B178" t="str">
        <f>RAWDC4!K178</f>
        <v>Calwyn</v>
      </c>
      <c r="C178" t="str">
        <f>RAWDC4!L178</f>
        <v>Fry</v>
      </c>
      <c r="D178" s="291">
        <f>SUMIF(RAWDC4!BA178:HR178, $D$2)</f>
        <v>0</v>
      </c>
      <c r="E178" s="291">
        <f>SUMIF(RAWDC4!BA178:HR178, $E$2)</f>
        <v>0</v>
      </c>
      <c r="F178" s="291">
        <f>SUMIF(RAWDC4!BA178:HR178, $F$2)</f>
        <v>0</v>
      </c>
      <c r="G178" s="291">
        <f>SUMIF(RAWDC4!BA178:HR178, $G$2)</f>
        <v>0</v>
      </c>
      <c r="H178" s="291">
        <f>SUMIF(RAWDC4!BA178:HR178, $H$2)</f>
        <v>0</v>
      </c>
      <c r="I178" s="291">
        <f>SUMIF(RAWDC4!BA178:HR178, $I$2)</f>
        <v>0</v>
      </c>
      <c r="J178" s="291">
        <f>SUMIF(RAWDC4!B178:HR178, $J$2)</f>
        <v>0</v>
      </c>
      <c r="K178" s="291">
        <f>SUMIF(RAWDC4!BA178:HR178, $K$2)</f>
        <v>0</v>
      </c>
      <c r="L178" s="291"/>
      <c r="M178" s="291">
        <f t="shared" si="15"/>
        <v>0</v>
      </c>
      <c r="N178" s="291">
        <f t="shared" si="16"/>
        <v>0</v>
      </c>
      <c r="O178" s="291">
        <f t="shared" si="17"/>
        <v>0</v>
      </c>
    </row>
    <row r="179" spans="1:15">
      <c r="A179" s="44">
        <v>177</v>
      </c>
      <c r="B179" t="str">
        <f>RAWDC4!K179</f>
        <v>Ben</v>
      </c>
      <c r="C179" t="str">
        <f>RAWDC4!L179</f>
        <v>Arnold</v>
      </c>
      <c r="D179" s="291">
        <f>SUMIF(RAWDC4!BA179:HR179, $D$2)</f>
        <v>-32</v>
      </c>
      <c r="E179" s="291">
        <f>SUMIF(RAWDC4!BA179:HR179, $E$2)</f>
        <v>-30</v>
      </c>
      <c r="F179" s="291">
        <f>SUMIF(RAWDC4!BA179:HR179, $F$2)</f>
        <v>-6</v>
      </c>
      <c r="G179" s="291">
        <f>SUMIF(RAWDC4!BA179:HR179, $G$2)</f>
        <v>-1</v>
      </c>
      <c r="H179" s="291">
        <f>SUMIF(RAWDC4!BA179:HR179, $H$2)</f>
        <v>1</v>
      </c>
      <c r="I179" s="291">
        <f>SUMIF(RAWDC4!BA179:HR179, $I$2)</f>
        <v>6</v>
      </c>
      <c r="J179" s="291">
        <f>SUMIF(RAWDC4!B179:HR179, $J$2)</f>
        <v>6</v>
      </c>
      <c r="K179" s="291">
        <f>SUMIF(RAWDC4!BA179:HR179, $K$2)</f>
        <v>56</v>
      </c>
      <c r="L179" s="291"/>
      <c r="M179" s="291">
        <f t="shared" si="15"/>
        <v>-69</v>
      </c>
      <c r="N179" s="291">
        <f t="shared" si="16"/>
        <v>69</v>
      </c>
      <c r="O179" s="291">
        <f t="shared" si="17"/>
        <v>138</v>
      </c>
    </row>
    <row r="180" spans="1:15">
      <c r="A180" s="44">
        <v>178</v>
      </c>
      <c r="B180" t="str">
        <f>RAWDC4!K180</f>
        <v>Richard</v>
      </c>
      <c r="C180" t="str">
        <f>RAWDC4!L180</f>
        <v>Ashley-Smith</v>
      </c>
      <c r="D180" s="291">
        <f>SUMIF(RAWDC4!BA180:HR180, $D$2)</f>
        <v>0</v>
      </c>
      <c r="E180" s="291">
        <f>SUMIF(RAWDC4!BA180:HR180, $E$2)</f>
        <v>0</v>
      </c>
      <c r="F180" s="291">
        <f>SUMIF(RAWDC4!BA180:HR180, $F$2)</f>
        <v>0</v>
      </c>
      <c r="G180" s="291">
        <f>SUMIF(RAWDC4!BA180:HR180, $G$2)</f>
        <v>0</v>
      </c>
      <c r="H180" s="291">
        <f>SUMIF(RAWDC4!BA180:HR180, $H$2)</f>
        <v>0</v>
      </c>
      <c r="I180" s="291">
        <f>SUMIF(RAWDC4!BA180:HR180, $I$2)</f>
        <v>0</v>
      </c>
      <c r="J180" s="291">
        <f>SUMIF(RAWDC4!B180:HR180, $J$2)</f>
        <v>0</v>
      </c>
      <c r="K180" s="291">
        <f>SUMIF(RAWDC4!BA180:HR180, $K$2)</f>
        <v>0</v>
      </c>
      <c r="L180" s="291"/>
      <c r="M180" s="291">
        <f t="shared" si="15"/>
        <v>0</v>
      </c>
      <c r="N180" s="291">
        <f t="shared" si="16"/>
        <v>0</v>
      </c>
      <c r="O180" s="291">
        <f t="shared" si="17"/>
        <v>0</v>
      </c>
    </row>
    <row r="181" spans="1:15">
      <c r="A181" s="44">
        <v>179</v>
      </c>
      <c r="B181">
        <f>RAWDC4!K181</f>
        <v>0</v>
      </c>
      <c r="C181">
        <f>RAWDC4!L181</f>
        <v>0</v>
      </c>
      <c r="D181" s="291">
        <f>SUMIF(RAWDC4!BA181:HR181, $D$2)</f>
        <v>0</v>
      </c>
      <c r="E181" s="291">
        <f>SUMIF(RAWDC4!BA181:HR181, $E$2)</f>
        <v>0</v>
      </c>
      <c r="F181" s="291">
        <f>SUMIF(RAWDC4!BA181:HR181, $F$2)</f>
        <v>0</v>
      </c>
      <c r="G181" s="291">
        <f>SUMIF(RAWDC4!BA181:HR181, $G$2)</f>
        <v>0</v>
      </c>
      <c r="H181" s="291">
        <f>SUMIF(RAWDC4!BA181:HR181, $H$2)</f>
        <v>0</v>
      </c>
      <c r="I181" s="291">
        <f>SUMIF(RAWDC4!BA181:HR181, $I$2)</f>
        <v>0</v>
      </c>
      <c r="J181" s="291">
        <f>SUMIF(RAWDC4!B181:HR181, $J$2)</f>
        <v>0</v>
      </c>
      <c r="K181" s="291">
        <f>SUMIF(RAWDC4!BA181:HR181, $K$2)</f>
        <v>0</v>
      </c>
      <c r="L181" s="291"/>
      <c r="M181" s="291">
        <f t="shared" si="15"/>
        <v>0</v>
      </c>
      <c r="N181" s="291">
        <f t="shared" si="16"/>
        <v>0</v>
      </c>
      <c r="O181" s="291">
        <f t="shared" si="17"/>
        <v>0</v>
      </c>
    </row>
    <row r="182" spans="1:15">
      <c r="A182" s="44">
        <v>180</v>
      </c>
      <c r="B182">
        <f>RAWDC4!K182</f>
        <v>0</v>
      </c>
      <c r="C182">
        <f>RAWDC4!L182</f>
        <v>0</v>
      </c>
      <c r="D182" s="291">
        <f>SUMIF(RAWDC4!BA182:HR182, $D$2)</f>
        <v>0</v>
      </c>
      <c r="E182" s="291">
        <f>SUMIF(RAWDC4!BA182:HR182, $E$2)</f>
        <v>0</v>
      </c>
      <c r="F182" s="291">
        <f>SUMIF(RAWDC4!BA182:HR182, $F$2)</f>
        <v>0</v>
      </c>
      <c r="G182" s="291">
        <f>SUMIF(RAWDC4!BA182:HR182, $G$2)</f>
        <v>0</v>
      </c>
      <c r="H182" s="291">
        <f>SUMIF(RAWDC4!BA182:HR182, $H$2)</f>
        <v>0</v>
      </c>
      <c r="I182" s="291">
        <f>SUMIF(RAWDC4!BA182:HR182, $I$2)</f>
        <v>0</v>
      </c>
      <c r="J182" s="291">
        <f>SUMIF(RAWDC4!B182:HR182, $J$2)</f>
        <v>0</v>
      </c>
      <c r="K182" s="291">
        <f>SUMIF(RAWDC4!BA182:HR182, $K$2)</f>
        <v>0</v>
      </c>
      <c r="L182" s="291"/>
      <c r="M182" s="291">
        <f t="shared" si="15"/>
        <v>0</v>
      </c>
      <c r="N182" s="291">
        <f t="shared" si="16"/>
        <v>0</v>
      </c>
      <c r="O182" s="291">
        <f t="shared" si="17"/>
        <v>0</v>
      </c>
    </row>
    <row r="183" spans="1:15">
      <c r="A183" s="44">
        <v>181</v>
      </c>
      <c r="B183">
        <f>RAWDC4!K183</f>
        <v>0</v>
      </c>
      <c r="C183">
        <f>RAWDC4!L183</f>
        <v>0</v>
      </c>
      <c r="D183" s="291">
        <f>SUMIF(RAWDC4!BA183:HR183, $D$2)</f>
        <v>0</v>
      </c>
      <c r="E183" s="291">
        <f>SUMIF(RAWDC4!BA183:HR183, $E$2)</f>
        <v>0</v>
      </c>
      <c r="F183" s="291">
        <f>SUMIF(RAWDC4!BA183:HR183, $F$2)</f>
        <v>0</v>
      </c>
      <c r="G183" s="291">
        <f>SUMIF(RAWDC4!BA183:HR183, $G$2)</f>
        <v>0</v>
      </c>
      <c r="H183" s="291">
        <f>SUMIF(RAWDC4!BA183:HR183, $H$2)</f>
        <v>0</v>
      </c>
      <c r="I183" s="291">
        <f>SUMIF(RAWDC4!BA183:HR183, $I$2)</f>
        <v>0</v>
      </c>
      <c r="J183" s="291">
        <f>SUMIF(RAWDC4!B183:HR183, $J$2)</f>
        <v>0</v>
      </c>
      <c r="K183" s="291">
        <f>SUMIF(RAWDC4!BA183:HR183, $K$2)</f>
        <v>0</v>
      </c>
      <c r="L183" s="291"/>
      <c r="M183" s="291">
        <f t="shared" si="15"/>
        <v>0</v>
      </c>
      <c r="N183" s="291">
        <f t="shared" si="16"/>
        <v>0</v>
      </c>
      <c r="O183" s="291">
        <f t="shared" si="17"/>
        <v>0</v>
      </c>
    </row>
    <row r="184" spans="1:15">
      <c r="A184" s="44">
        <v>182</v>
      </c>
      <c r="B184" t="str">
        <f>RAWDC4!K184</f>
        <v>Jack</v>
      </c>
      <c r="C184" t="str">
        <f>RAWDC4!L184</f>
        <v>Greenwell</v>
      </c>
      <c r="D184" s="291">
        <f>SUMIF(RAWDC4!BA184:HR184, $D$2)</f>
        <v>0</v>
      </c>
      <c r="E184" s="291">
        <f>SUMIF(RAWDC4!BA184:HR184, $E$2)</f>
        <v>0</v>
      </c>
      <c r="F184" s="291">
        <f>SUMIF(RAWDC4!BA184:HR184, $F$2)</f>
        <v>0</v>
      </c>
      <c r="G184" s="291">
        <f>SUMIF(RAWDC4!BA184:HR184, $G$2)</f>
        <v>0</v>
      </c>
      <c r="H184" s="291">
        <f>SUMIF(RAWDC4!BA184:HR184, $H$2)</f>
        <v>0</v>
      </c>
      <c r="I184" s="291">
        <f>SUMIF(RAWDC4!BA184:HR184, $I$2)</f>
        <v>0</v>
      </c>
      <c r="J184" s="291">
        <f>SUMIF(RAWDC4!B184:HR184, $J$2)</f>
        <v>0</v>
      </c>
      <c r="K184" s="291">
        <f>SUMIF(RAWDC4!BA184:HR184, $K$2)</f>
        <v>0</v>
      </c>
      <c r="L184" s="291"/>
      <c r="M184" s="291">
        <f t="shared" si="15"/>
        <v>0</v>
      </c>
      <c r="N184" s="291">
        <f t="shared" si="16"/>
        <v>0</v>
      </c>
      <c r="O184" s="291">
        <f t="shared" si="17"/>
        <v>0</v>
      </c>
    </row>
    <row r="185" spans="1:15">
      <c r="A185" s="44">
        <v>183</v>
      </c>
      <c r="B185">
        <f>RAWDC4!K185</f>
        <v>0</v>
      </c>
      <c r="C185">
        <f>RAWDC4!L185</f>
        <v>0</v>
      </c>
      <c r="D185" s="291">
        <f>SUMIF(RAWDC4!BA185:HR185, $D$2)</f>
        <v>0</v>
      </c>
      <c r="E185" s="291">
        <f>SUMIF(RAWDC4!BA185:HR185, $E$2)</f>
        <v>0</v>
      </c>
      <c r="F185" s="291">
        <f>SUMIF(RAWDC4!BA185:HR185, $F$2)</f>
        <v>0</v>
      </c>
      <c r="G185" s="291">
        <f>SUMIF(RAWDC4!BA185:HR185, $G$2)</f>
        <v>0</v>
      </c>
      <c r="H185" s="291">
        <f>SUMIF(RAWDC4!BA185:HR185, $H$2)</f>
        <v>0</v>
      </c>
      <c r="I185" s="291">
        <f>SUMIF(RAWDC4!BA185:HR185, $I$2)</f>
        <v>0</v>
      </c>
      <c r="J185" s="291">
        <f>SUMIF(RAWDC4!B185:HR185, $J$2)</f>
        <v>0</v>
      </c>
      <c r="K185" s="291">
        <f>SUMIF(RAWDC4!BA185:HR185, $K$2)</f>
        <v>0</v>
      </c>
      <c r="L185" s="291"/>
      <c r="M185" s="291">
        <f t="shared" si="15"/>
        <v>0</v>
      </c>
      <c r="N185" s="291">
        <f t="shared" si="16"/>
        <v>0</v>
      </c>
      <c r="O185" s="291">
        <f t="shared" si="17"/>
        <v>0</v>
      </c>
    </row>
    <row r="186" spans="1:15">
      <c r="A186" s="44">
        <v>184</v>
      </c>
      <c r="B186" t="str">
        <f>RAWDC4!K186</f>
        <v>Zach</v>
      </c>
      <c r="C186" t="str">
        <f>RAWDC4!L186</f>
        <v>Harrop</v>
      </c>
      <c r="D186" s="291">
        <f>SUMIF(RAWDC4!BA186:HR186, $D$2)</f>
        <v>0</v>
      </c>
      <c r="E186" s="291">
        <f>SUMIF(RAWDC4!BA186:HR186, $E$2)</f>
        <v>0</v>
      </c>
      <c r="F186" s="291">
        <f>SUMIF(RAWDC4!BA186:HR186, $F$2)</f>
        <v>0</v>
      </c>
      <c r="G186" s="291">
        <f>SUMIF(RAWDC4!BA186:HR186, $G$2)</f>
        <v>0</v>
      </c>
      <c r="H186" s="291">
        <f>SUMIF(RAWDC4!BA186:HR186, $H$2)</f>
        <v>0</v>
      </c>
      <c r="I186" s="291">
        <f>SUMIF(RAWDC4!BA186:HR186, $I$2)</f>
        <v>0</v>
      </c>
      <c r="J186" s="291">
        <f>SUMIF(RAWDC4!B186:HR186, $J$2)</f>
        <v>0</v>
      </c>
      <c r="K186" s="291">
        <f>SUMIF(RAWDC4!BA186:HR186, $K$2)</f>
        <v>0</v>
      </c>
      <c r="L186" s="291"/>
      <c r="M186" s="291">
        <f t="shared" si="15"/>
        <v>0</v>
      </c>
      <c r="N186" s="291">
        <f t="shared" si="16"/>
        <v>0</v>
      </c>
      <c r="O186" s="291">
        <f t="shared" si="17"/>
        <v>0</v>
      </c>
    </row>
    <row r="187" spans="1:15">
      <c r="A187" s="44">
        <v>185</v>
      </c>
      <c r="B187" t="str">
        <f>RAWDC4!K187</f>
        <v>Sam</v>
      </c>
      <c r="C187" t="str">
        <f>RAWDC4!L187</f>
        <v>Bond</v>
      </c>
      <c r="D187" s="291">
        <f>SUMIF(RAWDC4!BA187:HR187, $D$2)</f>
        <v>0</v>
      </c>
      <c r="E187" s="291">
        <f>SUMIF(RAWDC4!BA187:HR187, $E$2)</f>
        <v>0</v>
      </c>
      <c r="F187" s="291">
        <f>SUMIF(RAWDC4!BA187:HR187, $F$2)</f>
        <v>0</v>
      </c>
      <c r="G187" s="291">
        <f>SUMIF(RAWDC4!BA187:HR187, $G$2)</f>
        <v>0</v>
      </c>
      <c r="H187" s="291">
        <f>SUMIF(RAWDC4!BA187:HR187, $H$2)</f>
        <v>0</v>
      </c>
      <c r="I187" s="291">
        <f>SUMIF(RAWDC4!BA187:HR187, $I$2)</f>
        <v>2</v>
      </c>
      <c r="J187" s="291">
        <f>SUMIF(RAWDC4!B187:HR187, $J$2)</f>
        <v>0</v>
      </c>
      <c r="K187" s="291">
        <f>SUMIF(RAWDC4!BA187:HR187, $K$2)</f>
        <v>0</v>
      </c>
      <c r="L187" s="291"/>
      <c r="M187" s="291">
        <f t="shared" si="15"/>
        <v>0</v>
      </c>
      <c r="N187" s="291">
        <f t="shared" si="16"/>
        <v>2</v>
      </c>
      <c r="O187" s="291">
        <f t="shared" si="17"/>
        <v>2</v>
      </c>
    </row>
    <row r="188" spans="1:15">
      <c r="A188" s="44">
        <v>186</v>
      </c>
      <c r="B188">
        <f>RAWDC4!K188</f>
        <v>0</v>
      </c>
      <c r="C188">
        <f>RAWDC4!L188</f>
        <v>0</v>
      </c>
      <c r="D188" s="291">
        <f>SUMIF(RAWDC4!BA188:HR188, $D$2)</f>
        <v>0</v>
      </c>
      <c r="E188" s="291">
        <f>SUMIF(RAWDC4!BA188:HR188, $E$2)</f>
        <v>0</v>
      </c>
      <c r="F188" s="291">
        <f>SUMIF(RAWDC4!BA188:HR188, $F$2)</f>
        <v>0</v>
      </c>
      <c r="G188" s="291">
        <f>SUMIF(RAWDC4!BA188:HR188, $G$2)</f>
        <v>0</v>
      </c>
      <c r="H188" s="291">
        <f>SUMIF(RAWDC4!BA188:HR188, $H$2)</f>
        <v>0</v>
      </c>
      <c r="I188" s="291">
        <f>SUMIF(RAWDC4!BA188:HR188, $I$2)</f>
        <v>0</v>
      </c>
      <c r="J188" s="291">
        <f>SUMIF(RAWDC4!B188:HR188, $J$2)</f>
        <v>0</v>
      </c>
      <c r="K188" s="291">
        <f>SUMIF(RAWDC4!BA188:HR188, $K$2)</f>
        <v>0</v>
      </c>
      <c r="L188" s="291"/>
      <c r="M188" s="291">
        <f t="shared" si="15"/>
        <v>0</v>
      </c>
      <c r="N188" s="291">
        <f t="shared" si="16"/>
        <v>0</v>
      </c>
      <c r="O188" s="291">
        <f t="shared" si="17"/>
        <v>0</v>
      </c>
    </row>
    <row r="189" spans="1:15">
      <c r="A189" s="44">
        <v>187</v>
      </c>
      <c r="B189">
        <f>RAWDC4!K189</f>
        <v>0</v>
      </c>
      <c r="C189">
        <f>RAWDC4!L189</f>
        <v>0</v>
      </c>
      <c r="D189" s="291">
        <f>SUMIF(RAWDC4!BA189:HR189, $D$2)</f>
        <v>0</v>
      </c>
      <c r="E189" s="291">
        <f>SUMIF(RAWDC4!BA189:HR189, $E$2)</f>
        <v>0</v>
      </c>
      <c r="F189" s="291">
        <f>SUMIF(RAWDC4!BA189:HR189, $F$2)</f>
        <v>0</v>
      </c>
      <c r="G189" s="291">
        <f>SUMIF(RAWDC4!BA189:HR189, $G$2)</f>
        <v>0</v>
      </c>
      <c r="H189" s="291">
        <f>SUMIF(RAWDC4!BA189:HR189, $H$2)</f>
        <v>0</v>
      </c>
      <c r="I189" s="291">
        <f>SUMIF(RAWDC4!BA189:HR189, $I$2)</f>
        <v>0</v>
      </c>
      <c r="J189" s="291">
        <f>SUMIF(RAWDC4!B189:HR189, $J$2)</f>
        <v>0</v>
      </c>
      <c r="K189" s="291">
        <f>SUMIF(RAWDC4!BA189:HR189, $K$2)</f>
        <v>0</v>
      </c>
      <c r="L189" s="291"/>
      <c r="M189" s="291">
        <f t="shared" si="15"/>
        <v>0</v>
      </c>
      <c r="N189" s="291">
        <f t="shared" si="16"/>
        <v>0</v>
      </c>
      <c r="O189" s="291">
        <f t="shared" si="17"/>
        <v>0</v>
      </c>
    </row>
    <row r="190" spans="1:15">
      <c r="A190" s="44">
        <v>188</v>
      </c>
      <c r="B190">
        <f>RAWDC4!K190</f>
        <v>0</v>
      </c>
      <c r="C190">
        <f>RAWDC4!L190</f>
        <v>0</v>
      </c>
      <c r="D190" s="291">
        <f>SUMIF(RAWDC4!BA190:HR190, $D$2)</f>
        <v>0</v>
      </c>
      <c r="E190" s="291">
        <f>SUMIF(RAWDC4!BA190:HR190, $E$2)</f>
        <v>0</v>
      </c>
      <c r="F190" s="291">
        <f>SUMIF(RAWDC4!BA190:HR190, $F$2)</f>
        <v>0</v>
      </c>
      <c r="G190" s="291">
        <f>SUMIF(RAWDC4!BA190:HR190, $G$2)</f>
        <v>0</v>
      </c>
      <c r="H190" s="291">
        <f>SUMIF(RAWDC4!BA190:HR190, $H$2)</f>
        <v>0</v>
      </c>
      <c r="I190" s="291">
        <f>SUMIF(RAWDC4!BA190:HR190, $I$2)</f>
        <v>0</v>
      </c>
      <c r="J190" s="291">
        <f>SUMIF(RAWDC4!B190:HR190, $J$2)</f>
        <v>0</v>
      </c>
      <c r="K190" s="291">
        <f>SUMIF(RAWDC4!BA190:HR190, $K$2)</f>
        <v>0</v>
      </c>
      <c r="L190" s="291"/>
      <c r="M190" s="291">
        <f t="shared" si="15"/>
        <v>0</v>
      </c>
      <c r="N190" s="291">
        <f t="shared" si="16"/>
        <v>0</v>
      </c>
      <c r="O190" s="291">
        <f t="shared" si="17"/>
        <v>0</v>
      </c>
    </row>
    <row r="191" spans="1:15">
      <c r="A191" s="44">
        <v>189</v>
      </c>
      <c r="B191" t="str">
        <f>RAWDC4!K191</f>
        <v>Wesley</v>
      </c>
      <c r="C191" t="str">
        <f>RAWDC4!L191</f>
        <v>Hayes</v>
      </c>
      <c r="D191" s="291">
        <f>SUMIF(RAWDC4!BA191:HR191, $D$2)</f>
        <v>0</v>
      </c>
      <c r="E191" s="291">
        <f>SUMIF(RAWDC4!BA191:HR191, $E$2)</f>
        <v>0</v>
      </c>
      <c r="F191" s="291">
        <f>SUMIF(RAWDC4!BA191:HR191, $F$2)</f>
        <v>-2</v>
      </c>
      <c r="G191" s="291">
        <f>SUMIF(RAWDC4!BA191:HR191, $G$2)</f>
        <v>0</v>
      </c>
      <c r="H191" s="291">
        <f>SUMIF(RAWDC4!BA191:HR191, $H$2)</f>
        <v>0</v>
      </c>
      <c r="I191" s="291">
        <f>SUMIF(RAWDC4!BA191:HR191, $I$2)</f>
        <v>0</v>
      </c>
      <c r="J191" s="291">
        <f>SUMIF(RAWDC4!B191:HR191, $J$2)</f>
        <v>6</v>
      </c>
      <c r="K191" s="291">
        <f>SUMIF(RAWDC4!BA191:HR191, $K$2)</f>
        <v>0</v>
      </c>
      <c r="L191" s="291"/>
      <c r="M191" s="291">
        <f t="shared" si="15"/>
        <v>-2</v>
      </c>
      <c r="N191" s="291">
        <f t="shared" si="16"/>
        <v>6</v>
      </c>
      <c r="O191" s="291">
        <f t="shared" si="17"/>
        <v>8</v>
      </c>
    </row>
    <row r="192" spans="1:15">
      <c r="A192" s="44">
        <v>190</v>
      </c>
      <c r="B192" t="str">
        <f>RAWDC4!K192</f>
        <v>Emily</v>
      </c>
      <c r="C192" t="str">
        <f>RAWDC4!L192</f>
        <v>Hunt</v>
      </c>
      <c r="D192" s="291">
        <f>SUMIF(RAWDC4!BA192:HR192, $D$2)</f>
        <v>0</v>
      </c>
      <c r="E192" s="291">
        <f>SUMIF(RAWDC4!BA192:HR192, $E$2)</f>
        <v>0</v>
      </c>
      <c r="F192" s="291">
        <f>SUMIF(RAWDC4!BA192:HR192, $F$2)</f>
        <v>0</v>
      </c>
      <c r="G192" s="291">
        <f>SUMIF(RAWDC4!BA192:HR192, $G$2)</f>
        <v>0</v>
      </c>
      <c r="H192" s="291">
        <f>SUMIF(RAWDC4!BA192:HR192, $H$2)</f>
        <v>0</v>
      </c>
      <c r="I192" s="291">
        <f>SUMIF(RAWDC4!BA192:HR192, $I$2)</f>
        <v>0</v>
      </c>
      <c r="J192" s="291">
        <f>SUMIF(RAWDC4!B192:HR192, $J$2)</f>
        <v>0</v>
      </c>
      <c r="K192" s="291">
        <f>SUMIF(RAWDC4!BA192:HR192, $K$2)</f>
        <v>0</v>
      </c>
      <c r="L192" s="291"/>
      <c r="M192" s="291">
        <f t="shared" si="15"/>
        <v>0</v>
      </c>
      <c r="N192" s="291">
        <f t="shared" si="16"/>
        <v>0</v>
      </c>
      <c r="O192" s="291">
        <f t="shared" si="17"/>
        <v>0</v>
      </c>
    </row>
    <row r="193" spans="1:15">
      <c r="A193" s="44">
        <v>191</v>
      </c>
      <c r="B193" t="str">
        <f>RAWDC4!K193</f>
        <v>Connor</v>
      </c>
      <c r="C193" t="str">
        <f>RAWDC4!L193</f>
        <v>Macdonald</v>
      </c>
      <c r="D193" s="291">
        <f>SUMIF(RAWDC4!BA193:HR193, $D$2)</f>
        <v>0</v>
      </c>
      <c r="E193" s="291">
        <f>SUMIF(RAWDC4!BA193:HR193, $E$2)</f>
        <v>0</v>
      </c>
      <c r="F193" s="291">
        <f>SUMIF(RAWDC4!BA193:HR193, $F$2)</f>
        <v>0</v>
      </c>
      <c r="G193" s="291">
        <f>SUMIF(RAWDC4!BA193:HR193, $G$2)</f>
        <v>0</v>
      </c>
      <c r="H193" s="291">
        <f>SUMIF(RAWDC4!BA193:HR193, $H$2)</f>
        <v>0</v>
      </c>
      <c r="I193" s="291">
        <f>SUMIF(RAWDC4!BA193:HR193, $I$2)</f>
        <v>0</v>
      </c>
      <c r="J193" s="291">
        <f>SUMIF(RAWDC4!B193:HR193, $J$2)</f>
        <v>3</v>
      </c>
      <c r="K193" s="291">
        <f>SUMIF(RAWDC4!BA193:HR193, $K$2)</f>
        <v>0</v>
      </c>
      <c r="L193" s="291"/>
      <c r="M193" s="291">
        <f t="shared" si="15"/>
        <v>0</v>
      </c>
      <c r="N193" s="291">
        <f t="shared" si="16"/>
        <v>3</v>
      </c>
      <c r="O193" s="291">
        <f t="shared" si="17"/>
        <v>3</v>
      </c>
    </row>
    <row r="194" spans="1:15">
      <c r="A194" s="44">
        <v>192</v>
      </c>
      <c r="B194">
        <f>RAWDC4!K194</f>
        <v>0</v>
      </c>
      <c r="C194">
        <f>RAWDC4!L194</f>
        <v>0</v>
      </c>
      <c r="D194" s="291">
        <f>SUMIF(RAWDC4!BA194:HR194, $D$2)</f>
        <v>0</v>
      </c>
      <c r="E194" s="291">
        <f>SUMIF(RAWDC4!BA194:HR194, $E$2)</f>
        <v>0</v>
      </c>
      <c r="F194" s="291">
        <f>SUMIF(RAWDC4!BA194:HR194, $F$2)</f>
        <v>0</v>
      </c>
      <c r="G194" s="291">
        <f>SUMIF(RAWDC4!BA194:HR194, $G$2)</f>
        <v>0</v>
      </c>
      <c r="H194" s="291">
        <f>SUMIF(RAWDC4!BA194:HR194, $H$2)</f>
        <v>0</v>
      </c>
      <c r="I194" s="291">
        <f>SUMIF(RAWDC4!BA194:HR194, $I$2)</f>
        <v>0</v>
      </c>
      <c r="J194" s="291">
        <f>SUMIF(RAWDC4!B194:HR194, $J$2)</f>
        <v>0</v>
      </c>
      <c r="K194" s="291">
        <f>SUMIF(RAWDC4!BA194:HR194, $K$2)</f>
        <v>0</v>
      </c>
      <c r="L194" s="291"/>
      <c r="M194" s="291">
        <f t="shared" si="15"/>
        <v>0</v>
      </c>
      <c r="N194" s="291">
        <f t="shared" si="16"/>
        <v>0</v>
      </c>
      <c r="O194" s="291">
        <f t="shared" si="17"/>
        <v>0</v>
      </c>
    </row>
    <row r="195" spans="1:15">
      <c r="A195" s="44">
        <v>193</v>
      </c>
      <c r="B195">
        <f>RAWDC4!K195</f>
        <v>0</v>
      </c>
      <c r="C195">
        <f>RAWDC4!L195</f>
        <v>0</v>
      </c>
      <c r="D195" s="291">
        <f>SUMIF(RAWDC4!BA195:HR195, $D$2)</f>
        <v>0</v>
      </c>
      <c r="E195" s="291">
        <f>SUMIF(RAWDC4!BA195:HR195, $E$2)</f>
        <v>0</v>
      </c>
      <c r="F195" s="291">
        <f>SUMIF(RAWDC4!BA195:HR195, $F$2)</f>
        <v>0</v>
      </c>
      <c r="G195" s="291">
        <f>SUMIF(RAWDC4!BA195:HR195, $G$2)</f>
        <v>0</v>
      </c>
      <c r="H195" s="291">
        <f>SUMIF(RAWDC4!BA195:HR195, $H$2)</f>
        <v>0</v>
      </c>
      <c r="I195" s="291">
        <f>SUMIF(RAWDC4!BA195:HR195, $I$2)</f>
        <v>0</v>
      </c>
      <c r="J195" s="291">
        <f>SUMIF(RAWDC4!B195:HR195, $J$2)</f>
        <v>0</v>
      </c>
      <c r="K195" s="291">
        <f>SUMIF(RAWDC4!BA195:HR195, $K$2)</f>
        <v>0</v>
      </c>
      <c r="L195" s="291"/>
      <c r="M195" s="291">
        <f t="shared" si="15"/>
        <v>0</v>
      </c>
      <c r="N195" s="291">
        <f t="shared" si="16"/>
        <v>0</v>
      </c>
      <c r="O195" s="291">
        <f t="shared" si="17"/>
        <v>0</v>
      </c>
    </row>
    <row r="196" spans="1:15">
      <c r="A196" s="44">
        <v>194</v>
      </c>
      <c r="B196" t="str">
        <f>RAWDC4!K196</f>
        <v>Ryan</v>
      </c>
      <c r="C196" t="str">
        <f>RAWDC4!L196</f>
        <v>Maynard</v>
      </c>
      <c r="D196" s="291">
        <f>SUMIF(RAWDC4!BA196:HR196, $D$2)</f>
        <v>-8</v>
      </c>
      <c r="E196" s="291">
        <f>SUMIF(RAWDC4!BA196:HR196, $E$2)</f>
        <v>0</v>
      </c>
      <c r="F196" s="291">
        <f>SUMIF(RAWDC4!BA196:HR196, $F$2)</f>
        <v>-2</v>
      </c>
      <c r="G196" s="291">
        <f>SUMIF(RAWDC4!BA196:HR196, $G$2)</f>
        <v>-2</v>
      </c>
      <c r="H196" s="291">
        <f>SUMIF(RAWDC4!BA196:HR196, $H$2)</f>
        <v>2</v>
      </c>
      <c r="I196" s="291">
        <f>SUMIF(RAWDC4!BA196:HR196, $I$2)</f>
        <v>6</v>
      </c>
      <c r="J196" s="291">
        <f>SUMIF(RAWDC4!B196:HR196, $J$2)</f>
        <v>3</v>
      </c>
      <c r="K196" s="291">
        <f>SUMIF(RAWDC4!BA196:HR196, $K$2)</f>
        <v>0</v>
      </c>
      <c r="L196" s="291"/>
      <c r="M196" s="291">
        <f t="shared" si="15"/>
        <v>-12</v>
      </c>
      <c r="N196" s="291">
        <f t="shared" si="16"/>
        <v>11</v>
      </c>
      <c r="O196" s="291">
        <f t="shared" si="17"/>
        <v>23</v>
      </c>
    </row>
    <row r="197" spans="1:15">
      <c r="A197" s="44">
        <v>195</v>
      </c>
      <c r="B197">
        <f>RAWDC4!K197</f>
        <v>0</v>
      </c>
      <c r="C197">
        <f>RAWDC4!L197</f>
        <v>0</v>
      </c>
      <c r="D197" s="291">
        <f>SUMIF(RAWDC4!BA197:HR197, $D$2)</f>
        <v>0</v>
      </c>
      <c r="E197" s="291">
        <f>SUMIF(RAWDC4!BA197:HR197, $E$2)</f>
        <v>0</v>
      </c>
      <c r="F197" s="291">
        <f>SUMIF(RAWDC4!BA197:HR197, $F$2)</f>
        <v>0</v>
      </c>
      <c r="G197" s="291">
        <f>SUMIF(RAWDC4!BA197:HR197, $G$2)</f>
        <v>0</v>
      </c>
      <c r="H197" s="291">
        <f>SUMIF(RAWDC4!BA197:HR197, $H$2)</f>
        <v>0</v>
      </c>
      <c r="I197" s="291">
        <f>SUMIF(RAWDC4!BA197:HR197, $I$2)</f>
        <v>0</v>
      </c>
      <c r="J197" s="291">
        <f>SUMIF(RAWDC4!B197:HR197, $J$2)</f>
        <v>0</v>
      </c>
      <c r="K197" s="291">
        <f>SUMIF(RAWDC4!BA197:HR197, $K$2)</f>
        <v>0</v>
      </c>
      <c r="L197" s="291"/>
      <c r="M197" s="291">
        <f t="shared" si="15"/>
        <v>0</v>
      </c>
      <c r="N197" s="291">
        <f t="shared" si="16"/>
        <v>0</v>
      </c>
      <c r="O197" s="291">
        <f t="shared" si="17"/>
        <v>0</v>
      </c>
    </row>
    <row r="198" spans="1:15">
      <c r="A198" s="44">
        <v>196</v>
      </c>
      <c r="B198">
        <f>RAWDC4!K198</f>
        <v>0</v>
      </c>
      <c r="C198">
        <f>RAWDC4!L198</f>
        <v>0</v>
      </c>
      <c r="D198" s="291">
        <f>SUMIF(RAWDC4!BA198:HR198, $D$2)</f>
        <v>0</v>
      </c>
      <c r="E198" s="291">
        <f>SUMIF(RAWDC4!BA198:HR198, $E$2)</f>
        <v>0</v>
      </c>
      <c r="F198" s="291">
        <f>SUMIF(RAWDC4!BA198:HR198, $F$2)</f>
        <v>0</v>
      </c>
      <c r="G198" s="291">
        <f>SUMIF(RAWDC4!BA198:HR198, $G$2)</f>
        <v>0</v>
      </c>
      <c r="H198" s="291">
        <f>SUMIF(RAWDC4!BA198:HR198, $H$2)</f>
        <v>0</v>
      </c>
      <c r="I198" s="291">
        <f>SUMIF(RAWDC4!BA198:HR198, $I$2)</f>
        <v>0</v>
      </c>
      <c r="J198" s="291">
        <f>SUMIF(RAWDC4!B198:HR198, $J$2)</f>
        <v>0</v>
      </c>
      <c r="K198" s="291">
        <f>SUMIF(RAWDC4!BA198:HR198, $K$2)</f>
        <v>0</v>
      </c>
      <c r="L198" s="291"/>
      <c r="M198" s="291">
        <f t="shared" si="15"/>
        <v>0</v>
      </c>
      <c r="N198" s="291">
        <f t="shared" si="16"/>
        <v>0</v>
      </c>
      <c r="O198" s="291">
        <f t="shared" si="17"/>
        <v>0</v>
      </c>
    </row>
    <row r="199" spans="1:15">
      <c r="A199" s="44">
        <v>197</v>
      </c>
      <c r="B199" t="str">
        <f>RAWDC4!K199</f>
        <v>Matthew</v>
      </c>
      <c r="C199" t="str">
        <f>RAWDC4!L199</f>
        <v>Pemberton</v>
      </c>
      <c r="D199" s="291">
        <f>SUMIF(RAWDC4!BA199:HR199, $D$2)</f>
        <v>0</v>
      </c>
      <c r="E199" s="291">
        <f>SUMIF(RAWDC4!BA199:HR199, $E$2)</f>
        <v>0</v>
      </c>
      <c r="F199" s="291">
        <f>SUMIF(RAWDC4!BA199:HR199, $F$2)</f>
        <v>-2</v>
      </c>
      <c r="G199" s="291">
        <f>SUMIF(RAWDC4!BA199:HR199, $G$2)</f>
        <v>-2</v>
      </c>
      <c r="H199" s="291">
        <f>SUMIF(RAWDC4!BA199:HR199, $H$2)</f>
        <v>2</v>
      </c>
      <c r="I199" s="291">
        <f>SUMIF(RAWDC4!BA199:HR199, $I$2)</f>
        <v>2</v>
      </c>
      <c r="J199" s="291">
        <f>SUMIF(RAWDC4!B199:HR199, $J$2)</f>
        <v>3</v>
      </c>
      <c r="K199" s="291">
        <f>SUMIF(RAWDC4!BA199:HR199, $K$2)</f>
        <v>4</v>
      </c>
      <c r="L199" s="291"/>
      <c r="M199" s="291">
        <f t="shared" si="15"/>
        <v>-4</v>
      </c>
      <c r="N199" s="291">
        <f t="shared" si="16"/>
        <v>11</v>
      </c>
      <c r="O199" s="291">
        <f t="shared" si="17"/>
        <v>15</v>
      </c>
    </row>
    <row r="200" spans="1:15">
      <c r="A200" s="44">
        <v>198</v>
      </c>
      <c r="B200">
        <f>RAWDC4!K200</f>
        <v>0</v>
      </c>
      <c r="C200">
        <f>RAWDC4!L200</f>
        <v>0</v>
      </c>
      <c r="D200" s="291">
        <f>SUMIF(RAWDC4!BA200:HR200, $D$2)</f>
        <v>0</v>
      </c>
      <c r="E200" s="291">
        <f>SUMIF(RAWDC4!BA200:HR200, $E$2)</f>
        <v>0</v>
      </c>
      <c r="F200" s="291">
        <f>SUMIF(RAWDC4!BA200:HR200, $F$2)</f>
        <v>0</v>
      </c>
      <c r="G200" s="291">
        <f>SUMIF(RAWDC4!BA200:HR200, $G$2)</f>
        <v>0</v>
      </c>
      <c r="H200" s="291">
        <f>SUMIF(RAWDC4!BA200:HR200, $H$2)</f>
        <v>0</v>
      </c>
      <c r="I200" s="291">
        <f>SUMIF(RAWDC4!BA200:HR200, $I$2)</f>
        <v>0</v>
      </c>
      <c r="J200" s="291">
        <f>SUMIF(RAWDC4!B200:HR200, $J$2)</f>
        <v>0</v>
      </c>
      <c r="K200" s="291">
        <f>SUMIF(RAWDC4!BA200:HR200, $K$2)</f>
        <v>0</v>
      </c>
      <c r="L200" s="291"/>
      <c r="M200" s="291">
        <f t="shared" si="15"/>
        <v>0</v>
      </c>
      <c r="N200" s="291">
        <f t="shared" si="16"/>
        <v>0</v>
      </c>
      <c r="O200" s="291">
        <f t="shared" si="17"/>
        <v>0</v>
      </c>
    </row>
    <row r="201" spans="1:15">
      <c r="A201" s="44">
        <v>199</v>
      </c>
      <c r="B201">
        <f>RAWDC4!K201</f>
        <v>0</v>
      </c>
      <c r="C201">
        <f>RAWDC4!L201</f>
        <v>0</v>
      </c>
      <c r="D201" s="291">
        <f>SUMIF(RAWDC4!BA201:HR201, $D$2)</f>
        <v>0</v>
      </c>
      <c r="E201" s="291">
        <f>SUMIF(RAWDC4!BA201:HR201, $E$2)</f>
        <v>0</v>
      </c>
      <c r="F201" s="291">
        <f>SUMIF(RAWDC4!BA201:HR201, $F$2)</f>
        <v>0</v>
      </c>
      <c r="G201" s="291">
        <f>SUMIF(RAWDC4!BA201:HR201, $G$2)</f>
        <v>0</v>
      </c>
      <c r="H201" s="291">
        <f>SUMIF(RAWDC4!BA201:HR201, $H$2)</f>
        <v>0</v>
      </c>
      <c r="I201" s="291">
        <f>SUMIF(RAWDC4!BA201:HR201, $I$2)</f>
        <v>0</v>
      </c>
      <c r="J201" s="291">
        <f>SUMIF(RAWDC4!B201:HR201, $J$2)</f>
        <v>0</v>
      </c>
      <c r="K201" s="291">
        <f>SUMIF(RAWDC4!BA201:HR201, $K$2)</f>
        <v>0</v>
      </c>
      <c r="L201" s="291"/>
      <c r="M201" s="291">
        <f t="shared" si="15"/>
        <v>0</v>
      </c>
      <c r="N201" s="291">
        <f t="shared" si="16"/>
        <v>0</v>
      </c>
      <c r="O201" s="291">
        <f t="shared" si="17"/>
        <v>0</v>
      </c>
    </row>
    <row r="202" spans="1:15">
      <c r="A202" s="44">
        <v>200</v>
      </c>
      <c r="B202" t="str">
        <f>RAWDC4!K202</f>
        <v xml:space="preserve">Finley </v>
      </c>
      <c r="C202" t="str">
        <f>RAWDC4!L202</f>
        <v xml:space="preserve">Hook </v>
      </c>
      <c r="D202" s="291">
        <f>SUMIF(RAWDC4!BA202:HR202, $D$2)</f>
        <v>0</v>
      </c>
      <c r="E202" s="291">
        <f>SUMIF(RAWDC4!BA202:HR202, $E$2)</f>
        <v>0</v>
      </c>
      <c r="F202" s="291">
        <f>SUMIF(RAWDC4!BA202:HR202, $F$2)</f>
        <v>0</v>
      </c>
      <c r="G202" s="291">
        <f>SUMIF(RAWDC4!BA202:HR202, $G$2)</f>
        <v>0</v>
      </c>
      <c r="H202" s="291">
        <f>SUMIF(RAWDC4!BA202:HR202, $H$2)</f>
        <v>0</v>
      </c>
      <c r="I202" s="291">
        <f>SUMIF(RAWDC4!BA202:HR202, $I$2)</f>
        <v>0</v>
      </c>
      <c r="J202" s="291">
        <f>SUMIF(RAWDC4!B202:HR202, $J$2)</f>
        <v>0</v>
      </c>
      <c r="K202" s="291">
        <f>SUMIF(RAWDC4!BA202:HR202, $K$2)</f>
        <v>0</v>
      </c>
      <c r="L202" s="291"/>
      <c r="M202" s="291">
        <f t="shared" si="15"/>
        <v>0</v>
      </c>
      <c r="N202" s="291">
        <f t="shared" si="16"/>
        <v>0</v>
      </c>
      <c r="O202" s="291">
        <f t="shared" si="17"/>
        <v>0</v>
      </c>
    </row>
    <row r="203" spans="1:15">
      <c r="A203" s="44">
        <v>201</v>
      </c>
      <c r="B203">
        <f>RAWDC4!K203</f>
        <v>0</v>
      </c>
      <c r="C203">
        <f>RAWDC4!L203</f>
        <v>0</v>
      </c>
      <c r="D203" s="291">
        <f>SUMIF(RAWDC4!BA203:HR203, $D$2)</f>
        <v>0</v>
      </c>
      <c r="E203" s="291">
        <f>SUMIF(RAWDC4!BA203:HR203, $E$2)</f>
        <v>0</v>
      </c>
      <c r="F203" s="291">
        <f>SUMIF(RAWDC4!BA203:HR203, $F$2)</f>
        <v>0</v>
      </c>
      <c r="G203" s="291">
        <f>SUMIF(RAWDC4!BA203:HR203, $G$2)</f>
        <v>0</v>
      </c>
      <c r="H203" s="291">
        <f>SUMIF(RAWDC4!BA203:HR203, $H$2)</f>
        <v>0</v>
      </c>
      <c r="I203" s="291">
        <f>SUMIF(RAWDC4!BA203:HR203, $I$2)</f>
        <v>0</v>
      </c>
      <c r="J203" s="291">
        <f>SUMIF(RAWDC4!B203:HR203, $J$2)</f>
        <v>0</v>
      </c>
      <c r="K203" s="291">
        <f>SUMIF(RAWDC4!BA203:HR203, $K$2)</f>
        <v>0</v>
      </c>
      <c r="L203" s="291"/>
      <c r="M203" s="291">
        <f t="shared" si="15"/>
        <v>0</v>
      </c>
      <c r="N203" s="291">
        <f t="shared" si="16"/>
        <v>0</v>
      </c>
      <c r="O203" s="291">
        <f t="shared" si="17"/>
        <v>0</v>
      </c>
    </row>
    <row r="204" spans="1:15">
      <c r="A204" s="44">
        <v>202</v>
      </c>
      <c r="B204" t="str">
        <f>RAWDC4!K204</f>
        <v>Kate</v>
      </c>
      <c r="C204" t="str">
        <f>RAWDC4!L204</f>
        <v>Lutchmaya</v>
      </c>
      <c r="D204" s="291">
        <f>SUMIF(RAWDC4!BA204:HR204, $D$2)</f>
        <v>0</v>
      </c>
      <c r="E204" s="291">
        <f>SUMIF(RAWDC4!BA204:HR204, $E$2)</f>
        <v>0</v>
      </c>
      <c r="F204" s="291">
        <f>SUMIF(RAWDC4!BA204:HR204, $F$2)</f>
        <v>0</v>
      </c>
      <c r="G204" s="291">
        <f>SUMIF(RAWDC4!BA204:HR204, $G$2)</f>
        <v>0</v>
      </c>
      <c r="H204" s="291">
        <f>SUMIF(RAWDC4!BA204:HR204, $H$2)</f>
        <v>0</v>
      </c>
      <c r="I204" s="291">
        <f>SUMIF(RAWDC4!BA204:HR204, $I$2)</f>
        <v>6</v>
      </c>
      <c r="J204" s="291">
        <f>SUMIF(RAWDC4!B204:HR204, $J$2)</f>
        <v>3</v>
      </c>
      <c r="K204" s="291">
        <f>SUMIF(RAWDC4!BA204:HR204, $K$2)</f>
        <v>0</v>
      </c>
      <c r="L204" s="291"/>
      <c r="M204" s="291">
        <f t="shared" si="15"/>
        <v>0</v>
      </c>
      <c r="N204" s="291">
        <f t="shared" si="16"/>
        <v>9</v>
      </c>
      <c r="O204" s="291">
        <f t="shared" si="17"/>
        <v>9</v>
      </c>
    </row>
    <row r="205" spans="1:15">
      <c r="A205" s="44">
        <v>203</v>
      </c>
      <c r="B205">
        <f>RAWDC4!K205</f>
        <v>0</v>
      </c>
      <c r="C205">
        <f>RAWDC4!L205</f>
        <v>0</v>
      </c>
      <c r="D205" s="291">
        <f>SUMIF(RAWDC4!BA205:HR205, $D$2)</f>
        <v>0</v>
      </c>
      <c r="E205" s="291">
        <f>SUMIF(RAWDC4!BA205:HR205, $E$2)</f>
        <v>0</v>
      </c>
      <c r="F205" s="291">
        <f>SUMIF(RAWDC4!BA205:HR205, $F$2)</f>
        <v>0</v>
      </c>
      <c r="G205" s="291">
        <f>SUMIF(RAWDC4!BA205:HR205, $G$2)</f>
        <v>0</v>
      </c>
      <c r="H205" s="291">
        <f>SUMIF(RAWDC4!BA205:HR205, $H$2)</f>
        <v>0</v>
      </c>
      <c r="I205" s="291">
        <f>SUMIF(RAWDC4!BA205:HR205, $I$2)</f>
        <v>0</v>
      </c>
      <c r="J205" s="291">
        <f>SUMIF(RAWDC4!B205:HR205, $J$2)</f>
        <v>0</v>
      </c>
      <c r="K205" s="291">
        <f>SUMIF(RAWDC4!BA205:HR205, $K$2)</f>
        <v>0</v>
      </c>
      <c r="L205" s="291"/>
      <c r="M205" s="291">
        <f t="shared" si="15"/>
        <v>0</v>
      </c>
      <c r="N205" s="291">
        <f t="shared" si="16"/>
        <v>0</v>
      </c>
      <c r="O205" s="291">
        <f t="shared" si="17"/>
        <v>0</v>
      </c>
    </row>
    <row r="206" spans="1:15">
      <c r="A206" s="44">
        <v>204</v>
      </c>
      <c r="B206" t="str">
        <f>RAWDC4!K206</f>
        <v>Rachel</v>
      </c>
      <c r="C206" t="str">
        <f>RAWDC4!L206</f>
        <v>Jones</v>
      </c>
      <c r="D206" s="291">
        <f>SUMIF(RAWDC4!BA206:HR206, $D$2)</f>
        <v>0</v>
      </c>
      <c r="E206" s="291">
        <f>SUMIF(RAWDC4!BA206:HR206, $E$2)</f>
        <v>0</v>
      </c>
      <c r="F206" s="291">
        <f>SUMIF(RAWDC4!BA206:HR206, $F$2)</f>
        <v>0</v>
      </c>
      <c r="G206" s="291">
        <f>SUMIF(RAWDC4!BA206:HR206, $G$2)</f>
        <v>0</v>
      </c>
      <c r="H206" s="291">
        <f>SUMIF(RAWDC4!BA206:HR206, $H$2)</f>
        <v>0</v>
      </c>
      <c r="I206" s="291">
        <f>SUMIF(RAWDC4!BA206:HR206, $I$2)</f>
        <v>0</v>
      </c>
      <c r="J206" s="291">
        <f>SUMIF(RAWDC4!B206:HR206, $J$2)</f>
        <v>3</v>
      </c>
      <c r="K206" s="291">
        <f>SUMIF(RAWDC4!BA206:HR206, $K$2)</f>
        <v>0</v>
      </c>
      <c r="L206" s="291"/>
      <c r="M206" s="291">
        <f t="shared" si="15"/>
        <v>0</v>
      </c>
      <c r="N206" s="291">
        <f t="shared" si="16"/>
        <v>3</v>
      </c>
      <c r="O206" s="291">
        <f t="shared" si="17"/>
        <v>3</v>
      </c>
    </row>
    <row r="207" spans="1:15">
      <c r="A207" s="44">
        <v>205</v>
      </c>
      <c r="B207">
        <f>RAWDC4!K207</f>
        <v>0</v>
      </c>
      <c r="C207">
        <f>RAWDC4!L207</f>
        <v>0</v>
      </c>
      <c r="D207" s="291">
        <f>SUMIF(RAWDC4!BA207:HR207, $D$2)</f>
        <v>0</v>
      </c>
      <c r="E207" s="291">
        <f>SUMIF(RAWDC4!BA207:HR207, $E$2)</f>
        <v>0</v>
      </c>
      <c r="F207" s="291">
        <f>SUMIF(RAWDC4!BA207:HR207, $F$2)</f>
        <v>0</v>
      </c>
      <c r="G207" s="291">
        <f>SUMIF(RAWDC4!BA207:HR207, $G$2)</f>
        <v>0</v>
      </c>
      <c r="H207" s="291">
        <f>SUMIF(RAWDC4!BA207:HR207, $H$2)</f>
        <v>0</v>
      </c>
      <c r="I207" s="291">
        <f>SUMIF(RAWDC4!BA207:HR207, $I$2)</f>
        <v>0</v>
      </c>
      <c r="J207" s="291">
        <f>SUMIF(RAWDC4!B207:HR207, $J$2)</f>
        <v>0</v>
      </c>
      <c r="K207" s="291">
        <f>SUMIF(RAWDC4!BA207:HR207, $K$2)</f>
        <v>0</v>
      </c>
      <c r="L207" s="291"/>
      <c r="M207" s="291">
        <f t="shared" si="15"/>
        <v>0</v>
      </c>
      <c r="N207" s="291">
        <f t="shared" si="16"/>
        <v>0</v>
      </c>
      <c r="O207" s="291">
        <f t="shared" si="17"/>
        <v>0</v>
      </c>
    </row>
    <row r="208" spans="1:15">
      <c r="A208" s="44">
        <v>206</v>
      </c>
      <c r="B208" t="str">
        <f>RAWDC4!K208</f>
        <v>Louis</v>
      </c>
      <c r="C208" t="str">
        <f>RAWDC4!L208</f>
        <v>Molloy</v>
      </c>
      <c r="D208" s="291">
        <f>SUMIF(RAWDC4!BA208:HR208, $D$2)</f>
        <v>0</v>
      </c>
      <c r="E208" s="291">
        <f>SUMIF(RAWDC4!BA208:HR208, $E$2)</f>
        <v>-6</v>
      </c>
      <c r="F208" s="291">
        <f>SUMIF(RAWDC4!BA208:HR208, $F$2)</f>
        <v>0</v>
      </c>
      <c r="G208" s="291">
        <f>SUMIF(RAWDC4!BA208:HR208, $G$2)</f>
        <v>0</v>
      </c>
      <c r="H208" s="291">
        <f>SUMIF(RAWDC4!BA208:HR208, $H$2)</f>
        <v>0</v>
      </c>
      <c r="I208" s="291">
        <f>SUMIF(RAWDC4!BA208:HR208, $I$2)</f>
        <v>2</v>
      </c>
      <c r="J208" s="291">
        <f>SUMIF(RAWDC4!B208:HR208, $J$2)</f>
        <v>0</v>
      </c>
      <c r="K208" s="291">
        <f>SUMIF(RAWDC4!BA208:HR208, $K$2)</f>
        <v>0</v>
      </c>
      <c r="L208" s="291"/>
      <c r="M208" s="291">
        <f t="shared" si="15"/>
        <v>-6</v>
      </c>
      <c r="N208" s="291">
        <f t="shared" si="16"/>
        <v>2</v>
      </c>
      <c r="O208" s="291">
        <f t="shared" si="17"/>
        <v>8</v>
      </c>
    </row>
    <row r="209" spans="1:15">
      <c r="A209" s="44">
        <v>207</v>
      </c>
      <c r="B209">
        <f>RAWDC4!K209</f>
        <v>0</v>
      </c>
      <c r="C209">
        <f>RAWDC4!L209</f>
        <v>0</v>
      </c>
      <c r="D209" s="291">
        <f>SUMIF(RAWDC4!BA209:HR209, $D$2)</f>
        <v>0</v>
      </c>
      <c r="E209" s="291">
        <f>SUMIF(RAWDC4!BA209:HR209, $E$2)</f>
        <v>0</v>
      </c>
      <c r="F209" s="291">
        <f>SUMIF(RAWDC4!BA209:HR209, $F$2)</f>
        <v>0</v>
      </c>
      <c r="G209" s="291">
        <f>SUMIF(RAWDC4!BA209:HR209, $G$2)</f>
        <v>0</v>
      </c>
      <c r="H209" s="291">
        <f>SUMIF(RAWDC4!BA209:HR209, $H$2)</f>
        <v>0</v>
      </c>
      <c r="I209" s="291">
        <f>SUMIF(RAWDC4!BA209:HR209, $I$2)</f>
        <v>0</v>
      </c>
      <c r="J209" s="291">
        <f>SUMIF(RAWDC4!B209:HR209, $J$2)</f>
        <v>0</v>
      </c>
      <c r="K209" s="291">
        <f>SUMIF(RAWDC4!BA209:HR209, $K$2)</f>
        <v>0</v>
      </c>
      <c r="L209" s="291"/>
      <c r="M209" s="291">
        <f t="shared" ref="M209:M232" si="18">SUM(D209:G209)</f>
        <v>0</v>
      </c>
      <c r="N209" s="291">
        <f t="shared" ref="N209:N232" si="19">SUM(H209:K209)</f>
        <v>0</v>
      </c>
      <c r="O209" s="291">
        <f t="shared" ref="O209:O232" si="20">M209*-1+N209</f>
        <v>0</v>
      </c>
    </row>
    <row r="210" spans="1:15">
      <c r="A210" s="44">
        <v>208</v>
      </c>
      <c r="B210" t="str">
        <f>RAWDC4!K210</f>
        <v xml:space="preserve">Kylie </v>
      </c>
      <c r="C210" t="str">
        <f>RAWDC4!L210</f>
        <v>Nolan</v>
      </c>
      <c r="D210" s="291">
        <f>SUMIF(RAWDC4!BA210:HR210, $D$2)</f>
        <v>0</v>
      </c>
      <c r="E210" s="291">
        <f>SUMIF(RAWDC4!BA210:HR210, $E$2)</f>
        <v>0</v>
      </c>
      <c r="F210" s="291">
        <f>SUMIF(RAWDC4!BA210:HR210, $F$2)</f>
        <v>0</v>
      </c>
      <c r="G210" s="291">
        <f>SUMIF(RAWDC4!BA210:HR210, $G$2)</f>
        <v>-1</v>
      </c>
      <c r="H210" s="291">
        <f>SUMIF(RAWDC4!BA210:HR210, $H$2)</f>
        <v>0</v>
      </c>
      <c r="I210" s="291">
        <f>SUMIF(RAWDC4!BA210:HR210, $I$2)</f>
        <v>0</v>
      </c>
      <c r="J210" s="291">
        <f>SUMIF(RAWDC4!B210:HR210, $J$2)</f>
        <v>0</v>
      </c>
      <c r="K210" s="291">
        <f>SUMIF(RAWDC4!BA210:HR210, $K$2)</f>
        <v>4</v>
      </c>
      <c r="L210" s="291"/>
      <c r="M210" s="291">
        <f t="shared" si="18"/>
        <v>-1</v>
      </c>
      <c r="N210" s="291">
        <f t="shared" si="19"/>
        <v>4</v>
      </c>
      <c r="O210" s="291">
        <f t="shared" si="20"/>
        <v>5</v>
      </c>
    </row>
    <row r="211" spans="1:15">
      <c r="A211" s="44">
        <v>209</v>
      </c>
      <c r="B211">
        <f>RAWDC4!K211</f>
        <v>0</v>
      </c>
      <c r="C211">
        <f>RAWDC4!L211</f>
        <v>0</v>
      </c>
      <c r="D211" s="291">
        <f>SUMIF(RAWDC4!BA211:HR211, $D$2)</f>
        <v>0</v>
      </c>
      <c r="E211" s="291">
        <f>SUMIF(RAWDC4!BA211:HR211, $E$2)</f>
        <v>0</v>
      </c>
      <c r="F211" s="291">
        <f>SUMIF(RAWDC4!BA211:HR211, $F$2)</f>
        <v>0</v>
      </c>
      <c r="G211" s="291">
        <f>SUMIF(RAWDC4!BA211:HR211, $G$2)</f>
        <v>0</v>
      </c>
      <c r="H211" s="291">
        <f>SUMIF(RAWDC4!BA211:HR211, $H$2)</f>
        <v>0</v>
      </c>
      <c r="I211" s="291">
        <f>SUMIF(RAWDC4!BA211:HR211, $I$2)</f>
        <v>0</v>
      </c>
      <c r="J211" s="291">
        <f>SUMIF(RAWDC4!B211:HR211, $J$2)</f>
        <v>0</v>
      </c>
      <c r="K211" s="291">
        <f>SUMIF(RAWDC4!BA211:HR211, $K$2)</f>
        <v>0</v>
      </c>
      <c r="L211" s="291"/>
      <c r="M211" s="291">
        <f t="shared" si="18"/>
        <v>0</v>
      </c>
      <c r="N211" s="291">
        <f t="shared" si="19"/>
        <v>0</v>
      </c>
      <c r="O211" s="291">
        <f t="shared" si="20"/>
        <v>0</v>
      </c>
    </row>
    <row r="212" spans="1:15">
      <c r="A212" s="44">
        <v>210</v>
      </c>
      <c r="B212" t="str">
        <f>RAWDC4!K212</f>
        <v>Yuvraj</v>
      </c>
      <c r="C212" t="str">
        <f>RAWDC4!L212</f>
        <v>Odedra</v>
      </c>
      <c r="D212" s="291">
        <f>SUMIF(RAWDC4!BA212:HR212, $D$2)</f>
        <v>0</v>
      </c>
      <c r="E212" s="291">
        <f>SUMIF(RAWDC4!BA212:HR212, $E$2)</f>
        <v>-12</v>
      </c>
      <c r="F212" s="291">
        <f>SUMIF(RAWDC4!BA212:HR212, $F$2)</f>
        <v>-4</v>
      </c>
      <c r="G212" s="291">
        <f>SUMIF(RAWDC4!BA212:HR212, $G$2)</f>
        <v>0</v>
      </c>
      <c r="H212" s="291">
        <f>SUMIF(RAWDC4!BA212:HR212, $H$2)</f>
        <v>0</v>
      </c>
      <c r="I212" s="291">
        <f>SUMIF(RAWDC4!BA212:HR212, $I$2)</f>
        <v>2</v>
      </c>
      <c r="J212" s="291">
        <f>SUMIF(RAWDC4!B212:HR212, $J$2)</f>
        <v>3</v>
      </c>
      <c r="K212" s="291">
        <f>SUMIF(RAWDC4!BA212:HR212, $K$2)</f>
        <v>4</v>
      </c>
      <c r="L212" s="291"/>
      <c r="M212" s="291">
        <f t="shared" si="18"/>
        <v>-16</v>
      </c>
      <c r="N212" s="291">
        <f t="shared" si="19"/>
        <v>9</v>
      </c>
      <c r="O212" s="291">
        <f t="shared" si="20"/>
        <v>25</v>
      </c>
    </row>
    <row r="213" spans="1:15">
      <c r="A213" s="44">
        <v>211</v>
      </c>
      <c r="B213" t="str">
        <f>RAWDC4!K213</f>
        <v>Rayan</v>
      </c>
      <c r="C213" t="str">
        <f>RAWDC4!L213</f>
        <v>Osman</v>
      </c>
      <c r="D213" s="291">
        <f>SUMIF(RAWDC4!BA213:HR213, $D$2)</f>
        <v>0</v>
      </c>
      <c r="E213" s="291">
        <f>SUMIF(RAWDC4!BA213:HR213, $E$2)</f>
        <v>0</v>
      </c>
      <c r="F213" s="291">
        <f>SUMIF(RAWDC4!BA213:HR213, $F$2)</f>
        <v>-2</v>
      </c>
      <c r="G213" s="291">
        <f>SUMIF(RAWDC4!BA213:HR213, $G$2)</f>
        <v>0</v>
      </c>
      <c r="H213" s="291">
        <f>SUMIF(RAWDC4!BA213:HR213, $H$2)</f>
        <v>0</v>
      </c>
      <c r="I213" s="291">
        <f>SUMIF(RAWDC4!BA213:HR213, $I$2)</f>
        <v>0</v>
      </c>
      <c r="J213" s="291">
        <f>SUMIF(RAWDC4!B213:HR213, $J$2)</f>
        <v>6</v>
      </c>
      <c r="K213" s="291">
        <f>SUMIF(RAWDC4!BA213:HR213, $K$2)</f>
        <v>0</v>
      </c>
      <c r="L213" s="291"/>
      <c r="M213" s="291">
        <f t="shared" si="18"/>
        <v>-2</v>
      </c>
      <c r="N213" s="291">
        <f t="shared" si="19"/>
        <v>6</v>
      </c>
      <c r="O213" s="291">
        <f t="shared" si="20"/>
        <v>8</v>
      </c>
    </row>
    <row r="214" spans="1:15">
      <c r="A214" s="44">
        <v>212</v>
      </c>
      <c r="B214" t="str">
        <f>RAWDC4!K214</f>
        <v>Karlo</v>
      </c>
      <c r="C214" t="str">
        <f>RAWDC4!L214</f>
        <v>Oro</v>
      </c>
      <c r="D214" s="291">
        <f>SUMIF(RAWDC4!BA214:HR214, $D$2)</f>
        <v>0</v>
      </c>
      <c r="E214" s="291">
        <f>SUMIF(RAWDC4!BA214:HR214, $E$2)</f>
        <v>0</v>
      </c>
      <c r="F214" s="291">
        <f>SUMIF(RAWDC4!BA214:HR214, $F$2)</f>
        <v>0</v>
      </c>
      <c r="G214" s="291">
        <f>SUMIF(RAWDC4!BA214:HR214, $G$2)</f>
        <v>0</v>
      </c>
      <c r="H214" s="291">
        <f>SUMIF(RAWDC4!BA214:HR214, $H$2)</f>
        <v>0</v>
      </c>
      <c r="I214" s="291">
        <f>SUMIF(RAWDC4!BA214:HR214, $I$2)</f>
        <v>2</v>
      </c>
      <c r="J214" s="291">
        <f>SUMIF(RAWDC4!B214:HR214, $J$2)</f>
        <v>3</v>
      </c>
      <c r="K214" s="291">
        <f>SUMIF(RAWDC4!BA214:HR214, $K$2)</f>
        <v>0</v>
      </c>
      <c r="L214" s="291"/>
      <c r="M214" s="291">
        <f t="shared" si="18"/>
        <v>0</v>
      </c>
      <c r="N214" s="291">
        <f t="shared" si="19"/>
        <v>5</v>
      </c>
      <c r="O214" s="291">
        <f t="shared" si="20"/>
        <v>5</v>
      </c>
    </row>
    <row r="215" spans="1:15">
      <c r="A215" s="44">
        <v>213</v>
      </c>
      <c r="B215">
        <f>RAWDC4!K215</f>
        <v>0</v>
      </c>
      <c r="C215">
        <f>RAWDC4!L215</f>
        <v>0</v>
      </c>
      <c r="D215" s="291">
        <f>SUMIF(RAWDC4!BA215:HR215, $D$2)</f>
        <v>0</v>
      </c>
      <c r="E215" s="291">
        <f>SUMIF(RAWDC4!BA215:HR215, $E$2)</f>
        <v>0</v>
      </c>
      <c r="F215" s="291">
        <f>SUMIF(RAWDC4!BA215:HR215, $F$2)</f>
        <v>0</v>
      </c>
      <c r="G215" s="291">
        <f>SUMIF(RAWDC4!BA215:HR215, $G$2)</f>
        <v>0</v>
      </c>
      <c r="H215" s="291">
        <f>SUMIF(RAWDC4!BA215:HR215, $H$2)</f>
        <v>0</v>
      </c>
      <c r="I215" s="291">
        <f>SUMIF(RAWDC4!BA215:HR215, $I$2)</f>
        <v>0</v>
      </c>
      <c r="J215" s="291">
        <f>SUMIF(RAWDC4!B215:HR215, $J$2)</f>
        <v>0</v>
      </c>
      <c r="K215" s="291">
        <f>SUMIF(RAWDC4!BA215:HR215, $K$2)</f>
        <v>0</v>
      </c>
      <c r="L215" s="291"/>
      <c r="M215" s="291">
        <f t="shared" si="18"/>
        <v>0</v>
      </c>
      <c r="N215" s="291">
        <f t="shared" si="19"/>
        <v>0</v>
      </c>
      <c r="O215" s="291">
        <f t="shared" si="20"/>
        <v>0</v>
      </c>
    </row>
    <row r="216" spans="1:15">
      <c r="A216" s="44">
        <v>214</v>
      </c>
      <c r="B216" t="str">
        <f>RAWDC4!K216</f>
        <v>David</v>
      </c>
      <c r="C216" t="str">
        <f>RAWDC4!L216</f>
        <v>O'Sullivan</v>
      </c>
      <c r="D216" s="291">
        <f>SUMIF(RAWDC4!BA216:HR216, $D$2)</f>
        <v>0</v>
      </c>
      <c r="E216" s="291">
        <f>SUMIF(RAWDC4!BA216:HR216, $E$2)</f>
        <v>-12</v>
      </c>
      <c r="F216" s="291">
        <f>SUMIF(RAWDC4!BA216:HR216, $F$2)</f>
        <v>0</v>
      </c>
      <c r="G216" s="291">
        <f>SUMIF(RAWDC4!BA216:HR216, $G$2)</f>
        <v>0</v>
      </c>
      <c r="H216" s="291">
        <f>SUMIF(RAWDC4!BA216:HR216, $H$2)</f>
        <v>0</v>
      </c>
      <c r="I216" s="291">
        <f>SUMIF(RAWDC4!BA216:HR216, $I$2)</f>
        <v>0</v>
      </c>
      <c r="J216" s="291">
        <f>SUMIF(RAWDC4!B216:HR216, $J$2)</f>
        <v>9</v>
      </c>
      <c r="K216" s="291">
        <f>SUMIF(RAWDC4!BA216:HR216, $K$2)</f>
        <v>0</v>
      </c>
      <c r="L216" s="291"/>
      <c r="M216" s="291">
        <f t="shared" si="18"/>
        <v>-12</v>
      </c>
      <c r="N216" s="291">
        <f t="shared" si="19"/>
        <v>9</v>
      </c>
      <c r="O216" s="291">
        <f t="shared" si="20"/>
        <v>21</v>
      </c>
    </row>
    <row r="217" spans="1:15">
      <c r="A217" s="44">
        <v>215</v>
      </c>
      <c r="B217" t="str">
        <f>RAWDC4!K217</f>
        <v xml:space="preserve">Keetan </v>
      </c>
      <c r="C217" t="str">
        <f>RAWDC4!L217</f>
        <v>Patel</v>
      </c>
      <c r="D217" s="291">
        <f>SUMIF(RAWDC4!BA217:HR217, $D$2)</f>
        <v>0</v>
      </c>
      <c r="E217" s="291">
        <f>SUMIF(RAWDC4!BA217:HR217, $E$2)</f>
        <v>0</v>
      </c>
      <c r="F217" s="291">
        <f>SUMIF(RAWDC4!BA217:HR217, $F$2)</f>
        <v>0</v>
      </c>
      <c r="G217" s="291">
        <f>SUMIF(RAWDC4!BA217:HR217, $G$2)</f>
        <v>0</v>
      </c>
      <c r="H217" s="291">
        <f>SUMIF(RAWDC4!BA217:HR217, $H$2)</f>
        <v>0</v>
      </c>
      <c r="I217" s="291">
        <f>SUMIF(RAWDC4!BA217:HR217, $I$2)</f>
        <v>0</v>
      </c>
      <c r="J217" s="291">
        <f>SUMIF(RAWDC4!B217:HR217, $J$2)</f>
        <v>0</v>
      </c>
      <c r="K217" s="291">
        <f>SUMIF(RAWDC4!BA217:HR217, $K$2)</f>
        <v>0</v>
      </c>
      <c r="L217" s="291"/>
      <c r="M217" s="291">
        <f t="shared" si="18"/>
        <v>0</v>
      </c>
      <c r="N217" s="291">
        <f t="shared" si="19"/>
        <v>0</v>
      </c>
      <c r="O217" s="291">
        <f t="shared" si="20"/>
        <v>0</v>
      </c>
    </row>
    <row r="218" spans="1:15">
      <c r="A218" s="44">
        <v>216</v>
      </c>
      <c r="B218">
        <f>RAWDC4!K218</f>
        <v>0</v>
      </c>
      <c r="C218">
        <f>RAWDC4!L218</f>
        <v>0</v>
      </c>
      <c r="D218" s="291">
        <f>SUMIF(RAWDC4!BA218:HR218, $D$2)</f>
        <v>0</v>
      </c>
      <c r="E218" s="291">
        <f>SUMIF(RAWDC4!BA218:HR218, $E$2)</f>
        <v>0</v>
      </c>
      <c r="F218" s="291">
        <f>SUMIF(RAWDC4!BA218:HR218, $F$2)</f>
        <v>0</v>
      </c>
      <c r="G218" s="291">
        <f>SUMIF(RAWDC4!BA218:HR218, $G$2)</f>
        <v>0</v>
      </c>
      <c r="H218" s="291">
        <f>SUMIF(RAWDC4!BA218:HR218, $H$2)</f>
        <v>0</v>
      </c>
      <c r="I218" s="291">
        <f>SUMIF(RAWDC4!BA218:HR218, $I$2)</f>
        <v>0</v>
      </c>
      <c r="J218" s="291">
        <f>SUMIF(RAWDC4!B218:HR218, $J$2)</f>
        <v>0</v>
      </c>
      <c r="K218" s="291">
        <f>SUMIF(RAWDC4!BA218:HR218, $K$2)</f>
        <v>0</v>
      </c>
      <c r="L218" s="291"/>
      <c r="M218" s="291">
        <f t="shared" si="18"/>
        <v>0</v>
      </c>
      <c r="N218" s="291">
        <f t="shared" si="19"/>
        <v>0</v>
      </c>
      <c r="O218" s="291">
        <f t="shared" si="20"/>
        <v>0</v>
      </c>
    </row>
    <row r="219" spans="1:15">
      <c r="A219" s="44">
        <v>217</v>
      </c>
      <c r="B219" t="str">
        <f>RAWDC4!K219</f>
        <v>Daniel</v>
      </c>
      <c r="C219" t="str">
        <f>RAWDC4!L219</f>
        <v>Rees</v>
      </c>
      <c r="D219" s="291">
        <f>SUMIF(RAWDC4!BA219:HR219, $D$2)</f>
        <v>-16</v>
      </c>
      <c r="E219" s="291">
        <f>SUMIF(RAWDC4!BA219:HR219, $E$2)</f>
        <v>0</v>
      </c>
      <c r="F219" s="291">
        <f>SUMIF(RAWDC4!BA219:HR219, $F$2)</f>
        <v>0</v>
      </c>
      <c r="G219" s="291">
        <f>SUMIF(RAWDC4!BA219:HR219, $G$2)</f>
        <v>0</v>
      </c>
      <c r="H219" s="291">
        <f>SUMIF(RAWDC4!BA219:HR219, $H$2)</f>
        <v>1</v>
      </c>
      <c r="I219" s="291">
        <f>SUMIF(RAWDC4!BA219:HR219, $I$2)</f>
        <v>0</v>
      </c>
      <c r="J219" s="291">
        <f>SUMIF(RAWDC4!B219:HR219, $J$2)</f>
        <v>3</v>
      </c>
      <c r="K219" s="291">
        <f>SUMIF(RAWDC4!BA219:HR219, $K$2)</f>
        <v>0</v>
      </c>
      <c r="L219" s="291"/>
      <c r="M219" s="291">
        <f t="shared" si="18"/>
        <v>-16</v>
      </c>
      <c r="N219" s="291">
        <f t="shared" si="19"/>
        <v>4</v>
      </c>
      <c r="O219" s="291">
        <f t="shared" si="20"/>
        <v>20</v>
      </c>
    </row>
    <row r="220" spans="1:15">
      <c r="A220" s="44">
        <v>218</v>
      </c>
      <c r="B220" t="str">
        <f>RAWDC4!K220</f>
        <v>Brogan</v>
      </c>
      <c r="C220" t="str">
        <f>RAWDC4!L220</f>
        <v>Owen</v>
      </c>
      <c r="D220" s="291">
        <f>SUMIF(RAWDC4!BA220:HR220, $D$2)</f>
        <v>0</v>
      </c>
      <c r="E220" s="291">
        <f>SUMIF(RAWDC4!BA220:HR220, $E$2)</f>
        <v>0</v>
      </c>
      <c r="F220" s="291">
        <f>SUMIF(RAWDC4!BA220:HR220, $F$2)</f>
        <v>-2</v>
      </c>
      <c r="G220" s="291">
        <f>SUMIF(RAWDC4!BA220:HR220, $G$2)</f>
        <v>0</v>
      </c>
      <c r="H220" s="291">
        <f>SUMIF(RAWDC4!BA220:HR220, $H$2)</f>
        <v>1</v>
      </c>
      <c r="I220" s="291">
        <f>SUMIF(RAWDC4!BA220:HR220, $I$2)</f>
        <v>0</v>
      </c>
      <c r="J220" s="291">
        <f>SUMIF(RAWDC4!B220:HR220, $J$2)</f>
        <v>0</v>
      </c>
      <c r="K220" s="291">
        <f>SUMIF(RAWDC4!BA220:HR220, $K$2)</f>
        <v>0</v>
      </c>
      <c r="L220" s="291"/>
      <c r="M220" s="291">
        <f t="shared" si="18"/>
        <v>-2</v>
      </c>
      <c r="N220" s="291">
        <f t="shared" si="19"/>
        <v>1</v>
      </c>
      <c r="O220" s="291">
        <f t="shared" si="20"/>
        <v>3</v>
      </c>
    </row>
    <row r="221" spans="1:15">
      <c r="A221" s="44">
        <v>219</v>
      </c>
      <c r="B221" t="str">
        <f>RAWDC4!K221</f>
        <v>Chloe</v>
      </c>
      <c r="C221" t="str">
        <f>RAWDC4!L221</f>
        <v>Richards</v>
      </c>
      <c r="D221" s="291">
        <f>SUMIF(RAWDC4!BA221:HR221, $D$2)</f>
        <v>0</v>
      </c>
      <c r="E221" s="291">
        <f>SUMIF(RAWDC4!BA221:HR221, $E$2)</f>
        <v>0</v>
      </c>
      <c r="F221" s="291">
        <f>SUMIF(RAWDC4!BA221:HR221, $F$2)</f>
        <v>-2</v>
      </c>
      <c r="G221" s="291">
        <f>SUMIF(RAWDC4!BA221:HR221, $G$2)</f>
        <v>0</v>
      </c>
      <c r="H221" s="291">
        <f>SUMIF(RAWDC4!BA221:HR221, $H$2)</f>
        <v>0</v>
      </c>
      <c r="I221" s="291">
        <f>SUMIF(RAWDC4!BA221:HR221, $I$2)</f>
        <v>0</v>
      </c>
      <c r="J221" s="291">
        <f>SUMIF(RAWDC4!B221:HR221, $J$2)</f>
        <v>0</v>
      </c>
      <c r="K221" s="291">
        <f>SUMIF(RAWDC4!BA221:HR221, $K$2)</f>
        <v>4</v>
      </c>
      <c r="L221" s="291"/>
      <c r="M221" s="291">
        <f t="shared" si="18"/>
        <v>-2</v>
      </c>
      <c r="N221" s="291">
        <f t="shared" si="19"/>
        <v>4</v>
      </c>
      <c r="O221" s="291">
        <f t="shared" si="20"/>
        <v>6</v>
      </c>
    </row>
    <row r="222" spans="1:15">
      <c r="A222" s="44">
        <v>220</v>
      </c>
      <c r="B222">
        <f>RAWDC4!K222</f>
        <v>0</v>
      </c>
      <c r="C222">
        <f>RAWDC4!L222</f>
        <v>0</v>
      </c>
      <c r="D222" s="291">
        <f>SUMIF(RAWDC4!BA222:HR222, $D$2)</f>
        <v>0</v>
      </c>
      <c r="E222" s="291">
        <f>SUMIF(RAWDC4!BA222:HR222, $E$2)</f>
        <v>0</v>
      </c>
      <c r="F222" s="291">
        <f>SUMIF(RAWDC4!BA222:HR222, $F$2)</f>
        <v>0</v>
      </c>
      <c r="G222" s="291">
        <f>SUMIF(RAWDC4!BA222:HR222, $G$2)</f>
        <v>0</v>
      </c>
      <c r="H222" s="291">
        <f>SUMIF(RAWDC4!BA222:HR222, $H$2)</f>
        <v>0</v>
      </c>
      <c r="I222" s="291">
        <f>SUMIF(RAWDC4!BA222:HR222, $I$2)</f>
        <v>0</v>
      </c>
      <c r="J222" s="291">
        <f>SUMIF(RAWDC4!B222:HR222, $J$2)</f>
        <v>0</v>
      </c>
      <c r="K222" s="291">
        <f>SUMIF(RAWDC4!BA222:HR222, $K$2)</f>
        <v>0</v>
      </c>
      <c r="L222" s="291"/>
      <c r="M222" s="291">
        <f t="shared" si="18"/>
        <v>0</v>
      </c>
      <c r="N222" s="291">
        <f t="shared" si="19"/>
        <v>0</v>
      </c>
      <c r="O222" s="291">
        <f t="shared" si="20"/>
        <v>0</v>
      </c>
    </row>
    <row r="223" spans="1:15">
      <c r="A223" s="44">
        <v>221</v>
      </c>
      <c r="B223">
        <f>RAWDC4!K223</f>
        <v>0</v>
      </c>
      <c r="C223">
        <f>RAWDC4!L223</f>
        <v>0</v>
      </c>
      <c r="D223" s="291">
        <f>SUMIF(RAWDC4!BA223:HR223, $D$2)</f>
        <v>0</v>
      </c>
      <c r="E223" s="291">
        <f>SUMIF(RAWDC4!BA223:HR223, $E$2)</f>
        <v>0</v>
      </c>
      <c r="F223" s="291">
        <f>SUMIF(RAWDC4!BA223:HR223, $F$2)</f>
        <v>0</v>
      </c>
      <c r="G223" s="291">
        <f>SUMIF(RAWDC4!BA223:HR223, $G$2)</f>
        <v>0</v>
      </c>
      <c r="H223" s="291">
        <f>SUMIF(RAWDC4!BA223:HR223, $H$2)</f>
        <v>0</v>
      </c>
      <c r="I223" s="291">
        <f>SUMIF(RAWDC4!BA223:HR223, $I$2)</f>
        <v>0</v>
      </c>
      <c r="J223" s="291">
        <f>SUMIF(RAWDC4!B223:HR223, $J$2)</f>
        <v>0</v>
      </c>
      <c r="K223" s="291">
        <f>SUMIF(RAWDC4!BA223:HR223, $K$2)</f>
        <v>0</v>
      </c>
      <c r="L223" s="291"/>
      <c r="M223" s="291">
        <f t="shared" si="18"/>
        <v>0</v>
      </c>
      <c r="N223" s="291">
        <f t="shared" si="19"/>
        <v>0</v>
      </c>
      <c r="O223" s="291">
        <f t="shared" si="20"/>
        <v>0</v>
      </c>
    </row>
    <row r="224" spans="1:15">
      <c r="A224" s="44">
        <v>222</v>
      </c>
      <c r="B224">
        <f>RAWDC4!K224</f>
        <v>0</v>
      </c>
      <c r="C224">
        <f>RAWDC4!L224</f>
        <v>0</v>
      </c>
      <c r="D224" s="291">
        <f>SUMIF(RAWDC4!BA224:HR224, $D$2)</f>
        <v>0</v>
      </c>
      <c r="E224" s="291">
        <f>SUMIF(RAWDC4!BA224:HR224, $E$2)</f>
        <v>0</v>
      </c>
      <c r="F224" s="291">
        <f>SUMIF(RAWDC4!BA224:HR224, $F$2)</f>
        <v>0</v>
      </c>
      <c r="G224" s="291">
        <f>SUMIF(RAWDC4!BA224:HR224, $G$2)</f>
        <v>0</v>
      </c>
      <c r="H224" s="291">
        <f>SUMIF(RAWDC4!BA224:HR224, $H$2)</f>
        <v>0</v>
      </c>
      <c r="I224" s="291">
        <f>SUMIF(RAWDC4!BA224:HR224, $I$2)</f>
        <v>0</v>
      </c>
      <c r="J224" s="291">
        <f>SUMIF(RAWDC4!B224:HR224, $J$2)</f>
        <v>0</v>
      </c>
      <c r="K224" s="291">
        <f>SUMIF(RAWDC4!BA224:HR224, $K$2)</f>
        <v>0</v>
      </c>
      <c r="L224" s="291"/>
      <c r="M224" s="291">
        <f t="shared" si="18"/>
        <v>0</v>
      </c>
      <c r="N224" s="291">
        <f t="shared" si="19"/>
        <v>0</v>
      </c>
      <c r="O224" s="291">
        <f t="shared" si="20"/>
        <v>0</v>
      </c>
    </row>
    <row r="225" spans="1:15">
      <c r="A225" s="44">
        <v>223</v>
      </c>
      <c r="B225">
        <f>RAWDC4!K225</f>
        <v>0</v>
      </c>
      <c r="C225">
        <f>RAWDC4!L225</f>
        <v>0</v>
      </c>
      <c r="D225" s="291">
        <f>SUMIF(RAWDC4!BA225:HR225, $D$2)</f>
        <v>0</v>
      </c>
      <c r="E225" s="291">
        <f>SUMIF(RAWDC4!BA225:HR225, $E$2)</f>
        <v>0</v>
      </c>
      <c r="F225" s="291">
        <f>SUMIF(RAWDC4!BA225:HR225, $F$2)</f>
        <v>0</v>
      </c>
      <c r="G225" s="291">
        <f>SUMIF(RAWDC4!BA225:HR225, $G$2)</f>
        <v>0</v>
      </c>
      <c r="H225" s="291">
        <f>SUMIF(RAWDC4!BA225:HR225, $H$2)</f>
        <v>0</v>
      </c>
      <c r="I225" s="291">
        <f>SUMIF(RAWDC4!BA225:HR225, $I$2)</f>
        <v>0</v>
      </c>
      <c r="J225" s="291">
        <f>SUMIF(RAWDC4!B225:HR225, $J$2)</f>
        <v>0</v>
      </c>
      <c r="K225" s="291">
        <f>SUMIF(RAWDC4!BA225:HR225, $K$2)</f>
        <v>0</v>
      </c>
      <c r="L225" s="291"/>
      <c r="M225" s="291">
        <f t="shared" si="18"/>
        <v>0</v>
      </c>
      <c r="N225" s="291">
        <f t="shared" si="19"/>
        <v>0</v>
      </c>
      <c r="O225" s="291">
        <f t="shared" si="20"/>
        <v>0</v>
      </c>
    </row>
    <row r="226" spans="1:15">
      <c r="A226" s="44">
        <v>224</v>
      </c>
      <c r="B226" t="str">
        <f>RAWDC4!K226</f>
        <v>Joel</v>
      </c>
      <c r="C226" t="str">
        <f>RAWDC4!L226</f>
        <v>Redman</v>
      </c>
      <c r="D226" s="291">
        <f>SUMIF(RAWDC4!BA226:HR226, $D$2)</f>
        <v>-20</v>
      </c>
      <c r="E226" s="291">
        <f>SUMIF(RAWDC4!BA226:HR226, $E$2)</f>
        <v>-9</v>
      </c>
      <c r="F226" s="291">
        <f>SUMIF(RAWDC4!BA226:HR226, $F$2)</f>
        <v>0</v>
      </c>
      <c r="G226" s="291">
        <f>SUMIF(RAWDC4!BA226:HR226, $G$2)</f>
        <v>0</v>
      </c>
      <c r="H226" s="291">
        <f>SUMIF(RAWDC4!BA226:HR226, $H$2)</f>
        <v>0</v>
      </c>
      <c r="I226" s="291">
        <f>SUMIF(RAWDC4!BA226:HR226, $I$2)</f>
        <v>0</v>
      </c>
      <c r="J226" s="291">
        <f>SUMIF(RAWDC4!B226:HR226, $J$2)</f>
        <v>0</v>
      </c>
      <c r="K226" s="291">
        <f>SUMIF(RAWDC4!BA226:HR226, $K$2)</f>
        <v>0</v>
      </c>
      <c r="L226" s="291"/>
      <c r="M226" s="291">
        <f t="shared" si="18"/>
        <v>-29</v>
      </c>
      <c r="N226" s="291">
        <f t="shared" si="19"/>
        <v>0</v>
      </c>
      <c r="O226" s="291">
        <f t="shared" si="20"/>
        <v>29</v>
      </c>
    </row>
    <row r="227" spans="1:15">
      <c r="A227" s="44">
        <v>225</v>
      </c>
      <c r="B227">
        <f>RAWDC4!K227</f>
        <v>0</v>
      </c>
      <c r="C227">
        <f>RAWDC4!L227</f>
        <v>0</v>
      </c>
      <c r="D227" s="291">
        <f>SUMIF(RAWDC4!BA227:HR227, $D$2)</f>
        <v>0</v>
      </c>
      <c r="E227" s="291">
        <f>SUMIF(RAWDC4!BA227:HR227, $E$2)</f>
        <v>0</v>
      </c>
      <c r="F227" s="291">
        <f>SUMIF(RAWDC4!BA227:HR227, $F$2)</f>
        <v>0</v>
      </c>
      <c r="G227" s="291">
        <f>SUMIF(RAWDC4!BA227:HR227, $G$2)</f>
        <v>0</v>
      </c>
      <c r="H227" s="291">
        <f>SUMIF(RAWDC4!BA227:HR227, $H$2)</f>
        <v>0</v>
      </c>
      <c r="I227" s="291">
        <f>SUMIF(RAWDC4!BA227:HR227, $I$2)</f>
        <v>0</v>
      </c>
      <c r="J227" s="291">
        <f>SUMIF(RAWDC4!B227:HR227, $J$2)</f>
        <v>0</v>
      </c>
      <c r="K227" s="291">
        <f>SUMIF(RAWDC4!BA227:HR227, $K$2)</f>
        <v>0</v>
      </c>
      <c r="L227" s="291"/>
      <c r="M227" s="291">
        <f t="shared" si="18"/>
        <v>0</v>
      </c>
      <c r="N227" s="291">
        <f t="shared" si="19"/>
        <v>0</v>
      </c>
      <c r="O227" s="291">
        <f t="shared" si="20"/>
        <v>0</v>
      </c>
    </row>
    <row r="228" spans="1:15">
      <c r="A228" s="44">
        <v>226</v>
      </c>
      <c r="B228">
        <f>RAWDC4!K228</f>
        <v>0</v>
      </c>
      <c r="C228">
        <f>RAWDC4!L228</f>
        <v>0</v>
      </c>
      <c r="D228" s="291">
        <f>SUMIF(RAWDC4!BA228:HR228, $D$2)</f>
        <v>0</v>
      </c>
      <c r="E228" s="291">
        <f>SUMIF(RAWDC4!BA228:HR228, $E$2)</f>
        <v>0</v>
      </c>
      <c r="F228" s="291">
        <f>SUMIF(RAWDC4!BA228:HR228, $F$2)</f>
        <v>0</v>
      </c>
      <c r="G228" s="291">
        <f>SUMIF(RAWDC4!BA228:HR228, $G$2)</f>
        <v>0</v>
      </c>
      <c r="H228" s="291">
        <f>SUMIF(RAWDC4!BA228:HR228, $H$2)</f>
        <v>0</v>
      </c>
      <c r="I228" s="291">
        <f>SUMIF(RAWDC4!BA228:HR228, $I$2)</f>
        <v>0</v>
      </c>
      <c r="J228" s="291">
        <f>SUMIF(RAWDC4!B228:HR228, $J$2)</f>
        <v>0</v>
      </c>
      <c r="K228" s="291">
        <f>SUMIF(RAWDC4!BA228:HR228, $K$2)</f>
        <v>0</v>
      </c>
      <c r="L228" s="291"/>
      <c r="M228" s="291">
        <f t="shared" si="18"/>
        <v>0</v>
      </c>
      <c r="N228" s="291">
        <f t="shared" si="19"/>
        <v>0</v>
      </c>
      <c r="O228" s="291">
        <f t="shared" si="20"/>
        <v>0</v>
      </c>
    </row>
    <row r="229" spans="1:15">
      <c r="A229" s="44">
        <v>227</v>
      </c>
      <c r="B229" t="str">
        <f>RAWDC4!K229</f>
        <v>Jonathan</v>
      </c>
      <c r="C229" t="str">
        <f>RAWDC4!L229</f>
        <v>Royall</v>
      </c>
      <c r="D229" s="291">
        <f>SUMIF(RAWDC4!BA229:HR229, $D$2)</f>
        <v>0</v>
      </c>
      <c r="E229" s="291">
        <f>SUMIF(RAWDC4!BA229:HR229, $E$2)</f>
        <v>0</v>
      </c>
      <c r="F229" s="291">
        <f>SUMIF(RAWDC4!BA229:HR229, $F$2)</f>
        <v>0</v>
      </c>
      <c r="G229" s="291">
        <f>SUMIF(RAWDC4!BA229:HR229, $G$2)</f>
        <v>0</v>
      </c>
      <c r="H229" s="291">
        <f>SUMIF(RAWDC4!BA229:HR229, $H$2)</f>
        <v>0</v>
      </c>
      <c r="I229" s="291">
        <f>SUMIF(RAWDC4!BA229:HR229, $I$2)</f>
        <v>2</v>
      </c>
      <c r="J229" s="291">
        <f>SUMIF(RAWDC4!B229:HR229, $J$2)</f>
        <v>3</v>
      </c>
      <c r="K229" s="291">
        <f>SUMIF(RAWDC4!BA229:HR229, $K$2)</f>
        <v>0</v>
      </c>
      <c r="L229" s="291"/>
      <c r="M229" s="291">
        <f t="shared" si="18"/>
        <v>0</v>
      </c>
      <c r="N229" s="291">
        <f t="shared" si="19"/>
        <v>5</v>
      </c>
      <c r="O229" s="291">
        <f t="shared" si="20"/>
        <v>5</v>
      </c>
    </row>
    <row r="230" spans="1:15">
      <c r="A230" s="44">
        <v>228</v>
      </c>
      <c r="B230">
        <f>RAWDC4!K230</f>
        <v>0</v>
      </c>
      <c r="C230">
        <f>RAWDC4!L230</f>
        <v>0</v>
      </c>
      <c r="D230" s="291">
        <f>SUMIF(RAWDC4!BA230:HR230, $D$2)</f>
        <v>0</v>
      </c>
      <c r="E230" s="291">
        <f>SUMIF(RAWDC4!BA230:HR230, $E$2)</f>
        <v>0</v>
      </c>
      <c r="F230" s="291">
        <f>SUMIF(RAWDC4!BA230:HR230, $F$2)</f>
        <v>0</v>
      </c>
      <c r="G230" s="291">
        <f>SUMIF(RAWDC4!BA230:HR230, $G$2)</f>
        <v>0</v>
      </c>
      <c r="H230" s="291">
        <f>SUMIF(RAWDC4!BA230:HR230, $H$2)</f>
        <v>0</v>
      </c>
      <c r="I230" s="291">
        <f>SUMIF(RAWDC4!BA230:HR230, $I$2)</f>
        <v>0</v>
      </c>
      <c r="J230" s="291">
        <f>SUMIF(RAWDC4!B230:HR230, $J$2)</f>
        <v>0</v>
      </c>
      <c r="K230" s="291">
        <f>SUMIF(RAWDC4!BA230:HR230, $K$2)</f>
        <v>0</v>
      </c>
      <c r="L230" s="291"/>
      <c r="M230" s="291">
        <f t="shared" si="18"/>
        <v>0</v>
      </c>
      <c r="N230" s="291">
        <f t="shared" si="19"/>
        <v>0</v>
      </c>
      <c r="O230" s="291">
        <f t="shared" si="20"/>
        <v>0</v>
      </c>
    </row>
    <row r="231" spans="1:15">
      <c r="A231" s="44">
        <v>229</v>
      </c>
      <c r="B231">
        <f>RAWDC4!K231</f>
        <v>0</v>
      </c>
      <c r="C231">
        <f>RAWDC4!L231</f>
        <v>0</v>
      </c>
      <c r="D231" s="291">
        <f>SUMIF(RAWDC4!BA231:HR231, $D$2)</f>
        <v>0</v>
      </c>
      <c r="E231" s="291">
        <f>SUMIF(RAWDC4!BA231:HR231, $E$2)</f>
        <v>0</v>
      </c>
      <c r="F231" s="291">
        <f>SUMIF(RAWDC4!BA231:HR231, $F$2)</f>
        <v>0</v>
      </c>
      <c r="G231" s="291">
        <f>SUMIF(RAWDC4!BA231:HR231, $G$2)</f>
        <v>0</v>
      </c>
      <c r="H231" s="291">
        <f>SUMIF(RAWDC4!BA231:HR231, $H$2)</f>
        <v>0</v>
      </c>
      <c r="I231" s="291">
        <f>SUMIF(RAWDC4!BA231:HR231, $I$2)</f>
        <v>0</v>
      </c>
      <c r="J231" s="291">
        <f>SUMIF(RAWDC4!B231:HR231, $J$2)</f>
        <v>0</v>
      </c>
      <c r="K231" s="291">
        <f>SUMIF(RAWDC4!BA231:HR231, $K$2)</f>
        <v>0</v>
      </c>
      <c r="L231" s="291"/>
      <c r="M231" s="291">
        <f t="shared" si="18"/>
        <v>0</v>
      </c>
      <c r="N231" s="291">
        <f t="shared" si="19"/>
        <v>0</v>
      </c>
      <c r="O231" s="291">
        <f t="shared" si="20"/>
        <v>0</v>
      </c>
    </row>
    <row r="232" spans="1:15">
      <c r="A232" s="44">
        <v>230</v>
      </c>
      <c r="B232" t="str">
        <f>RAWDC4!K232</f>
        <v xml:space="preserve">yahya </v>
      </c>
      <c r="C232" t="str">
        <f>RAWDC4!L232</f>
        <v>touray</v>
      </c>
      <c r="D232" s="291">
        <f>SUMIF(RAWDC4!BA232:HR232, $D$2)</f>
        <v>-4</v>
      </c>
      <c r="E232" s="291">
        <f>SUMIF(RAWDC4!BA232:HR232, $E$2)</f>
        <v>0</v>
      </c>
      <c r="F232" s="291">
        <f>SUMIF(RAWDC4!BA232:HR232, $F$2)</f>
        <v>-2</v>
      </c>
      <c r="G232" s="291">
        <f>SUMIF(RAWDC4!BA232:HR232, $G$2)</f>
        <v>0</v>
      </c>
      <c r="H232" s="291">
        <f>SUMIF(RAWDC4!BA232:HR232, $H$2)</f>
        <v>1</v>
      </c>
      <c r="I232" s="291">
        <f>SUMIF(RAWDC4!BA232:HR232, $I$2)</f>
        <v>4</v>
      </c>
      <c r="J232" s="291">
        <f>SUMIF(RAWDC4!B232:HR232, $J$2)</f>
        <v>6</v>
      </c>
      <c r="K232" s="291">
        <f>SUMIF(RAWDC4!BA232:HR232, $K$2)</f>
        <v>8</v>
      </c>
      <c r="L232" s="291"/>
      <c r="M232" s="291">
        <f t="shared" si="18"/>
        <v>-6</v>
      </c>
      <c r="N232" s="291">
        <f t="shared" si="19"/>
        <v>19</v>
      </c>
      <c r="O232" s="291">
        <f t="shared" si="20"/>
        <v>25</v>
      </c>
    </row>
    <row r="233" spans="1:15">
      <c r="A233" s="44">
        <v>231</v>
      </c>
      <c r="B233">
        <f>RAWDC4!K233</f>
        <v>0</v>
      </c>
      <c r="C233">
        <f>RAWDC4!L233</f>
        <v>0</v>
      </c>
      <c r="D233" s="279">
        <f>SUMIF(RAWDC4!BA233:HR233, $D$2)</f>
        <v>0</v>
      </c>
      <c r="E233" s="279">
        <f>SUMIF(RAWDC4!BA233:HR233, $E$2)</f>
        <v>0</v>
      </c>
      <c r="F233" s="279">
        <f>SUMIF(RAWDC4!BA233:HR233, $F$2)</f>
        <v>0</v>
      </c>
      <c r="G233" s="279">
        <f>SUMIF(RAWDC4!BA233:HR233, $G$2)</f>
        <v>0</v>
      </c>
      <c r="H233" s="279">
        <f>SUMIF(RAWDC4!BA233:HR233, $H$2)</f>
        <v>0</v>
      </c>
      <c r="I233" s="279">
        <f>SUMIF(RAWDC4!BA233:HR233, $I$2)</f>
        <v>0</v>
      </c>
      <c r="J233" s="279">
        <f>SUMIF(RAWDC4!B233:HR233, $J$2)</f>
        <v>0</v>
      </c>
      <c r="K233" s="279">
        <f>SUMIF(RAWDC4!BA233:HR233, $K$2)</f>
        <v>0</v>
      </c>
      <c r="L233" s="279"/>
      <c r="M233" s="279">
        <f t="shared" ref="M233:M286" si="21">SUM(D233:G233)</f>
        <v>0</v>
      </c>
      <c r="N233" s="279">
        <f t="shared" ref="N233:N286" si="22">SUM(H233:K233)</f>
        <v>0</v>
      </c>
      <c r="O233" s="279">
        <f t="shared" ref="O233:O286" si="23">M233*-1+N233</f>
        <v>0</v>
      </c>
    </row>
    <row r="234" spans="1:15">
      <c r="A234" s="44">
        <v>232</v>
      </c>
      <c r="B234" t="str">
        <f>RAWDC4!K234</f>
        <v>Lily</v>
      </c>
      <c r="C234" t="str">
        <f>RAWDC4!L234</f>
        <v>Weaver</v>
      </c>
      <c r="D234" s="279">
        <f>SUMIF(RAWDC4!BA234:HR234, $D$2)</f>
        <v>0</v>
      </c>
      <c r="E234" s="279">
        <f>SUMIF(RAWDC4!BA234:HR234, $E$2)</f>
        <v>0</v>
      </c>
      <c r="F234" s="279">
        <f>SUMIF(RAWDC4!BA234:HR234, $F$2)</f>
        <v>0</v>
      </c>
      <c r="G234" s="279">
        <f>SUMIF(RAWDC4!BA234:HR234, $G$2)</f>
        <v>-1</v>
      </c>
      <c r="H234" s="279">
        <f>SUMIF(RAWDC4!BA234:HR234, $H$2)</f>
        <v>0</v>
      </c>
      <c r="I234" s="279">
        <f>SUMIF(RAWDC4!BA234:HR234, $I$2)</f>
        <v>0</v>
      </c>
      <c r="J234" s="279">
        <f>SUMIF(RAWDC4!B234:HR234, $J$2)</f>
        <v>3</v>
      </c>
      <c r="K234" s="279">
        <f>SUMIF(RAWDC4!BA234:HR234, $K$2)</f>
        <v>0</v>
      </c>
      <c r="L234" s="279"/>
      <c r="M234" s="279">
        <f t="shared" si="21"/>
        <v>-1</v>
      </c>
      <c r="N234" s="279">
        <f t="shared" si="22"/>
        <v>3</v>
      </c>
      <c r="O234" s="279">
        <f t="shared" si="23"/>
        <v>4</v>
      </c>
    </row>
    <row r="235" spans="1:15">
      <c r="A235" s="44">
        <v>233</v>
      </c>
      <c r="B235">
        <f>RAWDC4!K235</f>
        <v>0</v>
      </c>
      <c r="C235">
        <f>RAWDC4!L235</f>
        <v>0</v>
      </c>
      <c r="D235" s="279">
        <f>SUMIF(RAWDC4!BA235:HR235, $D$2)</f>
        <v>0</v>
      </c>
      <c r="E235" s="279">
        <f>SUMIF(RAWDC4!BA235:HR235, $E$2)</f>
        <v>0</v>
      </c>
      <c r="F235" s="279">
        <f>SUMIF(RAWDC4!BA235:HR235, $F$2)</f>
        <v>0</v>
      </c>
      <c r="G235" s="279">
        <f>SUMIF(RAWDC4!BA235:HR235, $G$2)</f>
        <v>0</v>
      </c>
      <c r="H235" s="279">
        <f>SUMIF(RAWDC4!BA235:HR235, $H$2)</f>
        <v>0</v>
      </c>
      <c r="I235" s="279">
        <f>SUMIF(RAWDC4!BA235:HR235, $I$2)</f>
        <v>0</v>
      </c>
      <c r="J235" s="279">
        <f>SUMIF(RAWDC4!B235:HR235, $J$2)</f>
        <v>0</v>
      </c>
      <c r="K235" s="279">
        <f>SUMIF(RAWDC4!BA235:HR235, $K$2)</f>
        <v>0</v>
      </c>
      <c r="L235" s="279"/>
      <c r="M235" s="279">
        <f t="shared" si="21"/>
        <v>0</v>
      </c>
      <c r="N235" s="279">
        <f t="shared" si="22"/>
        <v>0</v>
      </c>
      <c r="O235" s="279">
        <f t="shared" si="23"/>
        <v>0</v>
      </c>
    </row>
    <row r="236" spans="1:15">
      <c r="A236" s="44">
        <v>234</v>
      </c>
      <c r="B236" t="str">
        <f>RAWDC4!K236</f>
        <v>Jessica</v>
      </c>
      <c r="C236" t="str">
        <f>RAWDC4!L236</f>
        <v>weaver</v>
      </c>
      <c r="D236" s="279">
        <f>SUMIF(RAWDC4!BA236:HR236, $D$2)</f>
        <v>0</v>
      </c>
      <c r="E236" s="279">
        <f>SUMIF(RAWDC4!BA236:HR236, $E$2)</f>
        <v>0</v>
      </c>
      <c r="F236" s="279">
        <f>SUMIF(RAWDC4!BA236:HR236, $F$2)</f>
        <v>0</v>
      </c>
      <c r="G236" s="279">
        <f>SUMIF(RAWDC4!BA236:HR236, $G$2)</f>
        <v>0</v>
      </c>
      <c r="H236" s="279">
        <f>SUMIF(RAWDC4!BA236:HR236, $H$2)</f>
        <v>0</v>
      </c>
      <c r="I236" s="279">
        <f>SUMIF(RAWDC4!BA236:HR236, $I$2)</f>
        <v>0</v>
      </c>
      <c r="J236" s="279">
        <f>SUMIF(RAWDC4!B236:HR236, $J$2)</f>
        <v>0</v>
      </c>
      <c r="K236" s="279">
        <f>SUMIF(RAWDC4!BA236:HR236, $K$2)</f>
        <v>0</v>
      </c>
      <c r="L236" s="279"/>
      <c r="M236" s="279">
        <f t="shared" si="21"/>
        <v>0</v>
      </c>
      <c r="N236" s="279">
        <f t="shared" si="22"/>
        <v>0</v>
      </c>
      <c r="O236" s="279">
        <f t="shared" si="23"/>
        <v>0</v>
      </c>
    </row>
    <row r="237" spans="1:15">
      <c r="A237" s="44">
        <v>235</v>
      </c>
      <c r="B237">
        <f>RAWDC4!K237</f>
        <v>0</v>
      </c>
      <c r="C237">
        <f>RAWDC4!L237</f>
        <v>0</v>
      </c>
      <c r="D237" s="279">
        <f>SUMIF(RAWDC4!BA237:HR237, $D$2)</f>
        <v>0</v>
      </c>
      <c r="E237" s="279">
        <f>SUMIF(RAWDC4!BA237:HR237, $E$2)</f>
        <v>0</v>
      </c>
      <c r="F237" s="279">
        <f>SUMIF(RAWDC4!BA237:HR237, $F$2)</f>
        <v>0</v>
      </c>
      <c r="G237" s="279">
        <f>SUMIF(RAWDC4!BA237:HR237, $G$2)</f>
        <v>0</v>
      </c>
      <c r="H237" s="279">
        <f>SUMIF(RAWDC4!BA237:HR237, $H$2)</f>
        <v>0</v>
      </c>
      <c r="I237" s="279">
        <f>SUMIF(RAWDC4!BA237:HR237, $I$2)</f>
        <v>0</v>
      </c>
      <c r="J237" s="279">
        <f>SUMIF(RAWDC4!B237:HR237, $J$2)</f>
        <v>0</v>
      </c>
      <c r="K237" s="279">
        <f>SUMIF(RAWDC4!BA237:HR237, $K$2)</f>
        <v>0</v>
      </c>
      <c r="L237" s="279"/>
      <c r="M237" s="279">
        <f t="shared" si="21"/>
        <v>0</v>
      </c>
      <c r="N237" s="279">
        <f t="shared" si="22"/>
        <v>0</v>
      </c>
      <c r="O237" s="279">
        <f t="shared" si="23"/>
        <v>0</v>
      </c>
    </row>
    <row r="238" spans="1:15">
      <c r="A238" s="44">
        <v>236</v>
      </c>
      <c r="B238">
        <f>RAWDC4!K238</f>
        <v>0</v>
      </c>
      <c r="C238">
        <f>RAWDC4!L238</f>
        <v>0</v>
      </c>
      <c r="D238" s="279">
        <f>SUMIF(RAWDC4!BA238:HR238, $D$2)</f>
        <v>0</v>
      </c>
      <c r="E238" s="279">
        <f>SUMIF(RAWDC4!BA238:HR238, $E$2)</f>
        <v>0</v>
      </c>
      <c r="F238" s="279">
        <f>SUMIF(RAWDC4!BA238:HR238, $F$2)</f>
        <v>0</v>
      </c>
      <c r="G238" s="279">
        <f>SUMIF(RAWDC4!BA238:HR238, $G$2)</f>
        <v>0</v>
      </c>
      <c r="H238" s="279">
        <f>SUMIF(RAWDC4!BA238:HR238, $H$2)</f>
        <v>0</v>
      </c>
      <c r="I238" s="279">
        <f>SUMIF(RAWDC4!BA238:HR238, $I$2)</f>
        <v>0</v>
      </c>
      <c r="J238" s="279">
        <f>SUMIF(RAWDC4!B238:HR238, $J$2)</f>
        <v>0</v>
      </c>
      <c r="K238" s="279">
        <f>SUMIF(RAWDC4!BA238:HR238, $K$2)</f>
        <v>0</v>
      </c>
      <c r="L238" s="279"/>
      <c r="M238" s="279">
        <f t="shared" si="21"/>
        <v>0</v>
      </c>
      <c r="N238" s="279">
        <f t="shared" si="22"/>
        <v>0</v>
      </c>
      <c r="O238" s="279">
        <f t="shared" si="23"/>
        <v>0</v>
      </c>
    </row>
    <row r="239" spans="1:15">
      <c r="A239" s="44">
        <v>237</v>
      </c>
      <c r="B239" t="str">
        <f>RAWDC4!K239</f>
        <v>Amy</v>
      </c>
      <c r="C239" t="str">
        <f>RAWDC4!L239</f>
        <v>Wright</v>
      </c>
      <c r="D239" s="279">
        <f>SUMIF(RAWDC4!BA239:HR239, $D$2)</f>
        <v>0</v>
      </c>
      <c r="E239" s="279">
        <f>SUMIF(RAWDC4!BA239:HR239, $E$2)</f>
        <v>0</v>
      </c>
      <c r="F239" s="279">
        <f>SUMIF(RAWDC4!BA239:HR239, $F$2)</f>
        <v>0</v>
      </c>
      <c r="G239" s="279">
        <f>SUMIF(RAWDC4!BA239:HR239, $G$2)</f>
        <v>0</v>
      </c>
      <c r="H239" s="279">
        <f>SUMIF(RAWDC4!BA239:HR239, $H$2)</f>
        <v>0</v>
      </c>
      <c r="I239" s="279">
        <f>SUMIF(RAWDC4!BA239:HR239, $I$2)</f>
        <v>0</v>
      </c>
      <c r="J239" s="279">
        <f>SUMIF(RAWDC4!B239:HR239, $J$2)</f>
        <v>0</v>
      </c>
      <c r="K239" s="279">
        <f>SUMIF(RAWDC4!BA239:HR239, $K$2)</f>
        <v>0</v>
      </c>
      <c r="L239" s="279"/>
      <c r="M239" s="279">
        <f t="shared" si="21"/>
        <v>0</v>
      </c>
      <c r="N239" s="279">
        <f t="shared" si="22"/>
        <v>0</v>
      </c>
      <c r="O239" s="279">
        <f t="shared" si="23"/>
        <v>0</v>
      </c>
    </row>
    <row r="240" spans="1:15">
      <c r="A240" s="44">
        <v>238</v>
      </c>
      <c r="B240">
        <f>RAWDC4!K240</f>
        <v>0</v>
      </c>
      <c r="C240">
        <f>RAWDC4!L240</f>
        <v>0</v>
      </c>
      <c r="D240" s="279">
        <f>SUMIF(RAWDC4!BA240:HR240, $D$2)</f>
        <v>0</v>
      </c>
      <c r="E240" s="279">
        <f>SUMIF(RAWDC4!BA240:HR240, $E$2)</f>
        <v>0</v>
      </c>
      <c r="F240" s="279">
        <f>SUMIF(RAWDC4!BA240:HR240, $F$2)</f>
        <v>0</v>
      </c>
      <c r="G240" s="279">
        <f>SUMIF(RAWDC4!BA240:HR240, $G$2)</f>
        <v>0</v>
      </c>
      <c r="H240" s="279">
        <f>SUMIF(RAWDC4!BA240:HR240, $H$2)</f>
        <v>0</v>
      </c>
      <c r="I240" s="279">
        <f>SUMIF(RAWDC4!BA240:HR240, $I$2)</f>
        <v>0</v>
      </c>
      <c r="J240" s="279">
        <f>SUMIF(RAWDC4!B240:HR240, $J$2)</f>
        <v>0</v>
      </c>
      <c r="K240" s="279">
        <f>SUMIF(RAWDC4!BA240:HR240, $K$2)</f>
        <v>0</v>
      </c>
      <c r="L240" s="279"/>
      <c r="M240" s="279">
        <f t="shared" si="21"/>
        <v>0</v>
      </c>
      <c r="N240" s="279">
        <f t="shared" si="22"/>
        <v>0</v>
      </c>
      <c r="O240" s="279">
        <f t="shared" si="23"/>
        <v>0</v>
      </c>
    </row>
    <row r="241" spans="1:15">
      <c r="A241" s="44">
        <v>239</v>
      </c>
      <c r="B241" t="str">
        <f>RAWDC4!K241</f>
        <v>Lee</v>
      </c>
      <c r="C241" t="str">
        <f>RAWDC4!L241</f>
        <v>Tribe</v>
      </c>
      <c r="D241" s="279">
        <f>SUMIF(RAWDC4!BA241:HR241, $D$2)</f>
        <v>0</v>
      </c>
      <c r="E241" s="279">
        <f>SUMIF(RAWDC4!BA241:HR241, $E$2)</f>
        <v>0</v>
      </c>
      <c r="F241" s="279">
        <f>SUMIF(RAWDC4!BA241:HR241, $F$2)</f>
        <v>0</v>
      </c>
      <c r="G241" s="279">
        <f>SUMIF(RAWDC4!BA241:HR241, $G$2)</f>
        <v>0</v>
      </c>
      <c r="H241" s="279">
        <f>SUMIF(RAWDC4!BA241:HR241, $H$2)</f>
        <v>0</v>
      </c>
      <c r="I241" s="279">
        <f>SUMIF(RAWDC4!BA241:HR241, $I$2)</f>
        <v>0</v>
      </c>
      <c r="J241" s="279">
        <f>SUMIF(RAWDC4!B241:HR241, $J$2)</f>
        <v>0</v>
      </c>
      <c r="K241" s="279">
        <f>SUMIF(RAWDC4!BA241:HR241, $K$2)</f>
        <v>0</v>
      </c>
      <c r="L241" s="279"/>
      <c r="M241" s="279">
        <f t="shared" si="21"/>
        <v>0</v>
      </c>
      <c r="N241" s="279">
        <f t="shared" si="22"/>
        <v>0</v>
      </c>
      <c r="O241" s="279">
        <f t="shared" si="23"/>
        <v>0</v>
      </c>
    </row>
    <row r="242" spans="1:15">
      <c r="A242" s="44">
        <v>240</v>
      </c>
      <c r="B242" t="str">
        <f>RAWDC4!K242</f>
        <v>Rafael</v>
      </c>
      <c r="C242" t="str">
        <f>RAWDC4!L242</f>
        <v>Avraamides</v>
      </c>
      <c r="D242" s="279">
        <f>SUMIF(RAWDC4!BA242:HR242, $D$2)</f>
        <v>0</v>
      </c>
      <c r="E242" s="279">
        <f>SUMIF(RAWDC4!BA242:HR242, $E$2)</f>
        <v>0</v>
      </c>
      <c r="F242" s="279">
        <f>SUMIF(RAWDC4!BA242:HR242, $F$2)</f>
        <v>-2</v>
      </c>
      <c r="G242" s="279">
        <f>SUMIF(RAWDC4!BA242:HR242, $G$2)</f>
        <v>0</v>
      </c>
      <c r="H242" s="279">
        <f>SUMIF(RAWDC4!BA242:HR242, $H$2)</f>
        <v>0</v>
      </c>
      <c r="I242" s="279">
        <f>SUMIF(RAWDC4!BA242:HR242, $I$2)</f>
        <v>0</v>
      </c>
      <c r="J242" s="279">
        <f>SUMIF(RAWDC4!B242:HR242, $J$2)</f>
        <v>0</v>
      </c>
      <c r="K242" s="279">
        <f>SUMIF(RAWDC4!BA242:HR242, $K$2)</f>
        <v>0</v>
      </c>
      <c r="L242" s="279"/>
      <c r="M242" s="279">
        <f t="shared" si="21"/>
        <v>-2</v>
      </c>
      <c r="N242" s="279">
        <f t="shared" si="22"/>
        <v>0</v>
      </c>
      <c r="O242" s="279">
        <f t="shared" si="23"/>
        <v>2</v>
      </c>
    </row>
    <row r="243" spans="1:15">
      <c r="A243" s="44">
        <v>241</v>
      </c>
      <c r="B243">
        <f>RAWDC4!K243</f>
        <v>0</v>
      </c>
      <c r="C243">
        <f>RAWDC4!L243</f>
        <v>0</v>
      </c>
      <c r="D243" s="279">
        <f>SUMIF(RAWDC4!BA243:HR243, $D$2)</f>
        <v>0</v>
      </c>
      <c r="E243" s="279">
        <f>SUMIF(RAWDC4!BA243:HR243, $E$2)</f>
        <v>0</v>
      </c>
      <c r="F243" s="279">
        <f>SUMIF(RAWDC4!BA243:HR243, $F$2)</f>
        <v>0</v>
      </c>
      <c r="G243" s="279">
        <f>SUMIF(RAWDC4!BA243:HR243, $G$2)</f>
        <v>0</v>
      </c>
      <c r="H243" s="279">
        <f>SUMIF(RAWDC4!BA243:HR243, $H$2)</f>
        <v>0</v>
      </c>
      <c r="I243" s="279">
        <f>SUMIF(RAWDC4!BA243:HR243, $I$2)</f>
        <v>0</v>
      </c>
      <c r="J243" s="279">
        <f>SUMIF(RAWDC4!B243:HR243, $J$2)</f>
        <v>0</v>
      </c>
      <c r="K243" s="279">
        <f>SUMIF(RAWDC4!BA243:HR243, $K$2)</f>
        <v>0</v>
      </c>
      <c r="L243" s="279"/>
      <c r="M243" s="279">
        <f t="shared" si="21"/>
        <v>0</v>
      </c>
      <c r="N243" s="279">
        <f t="shared" si="22"/>
        <v>0</v>
      </c>
      <c r="O243" s="279">
        <f t="shared" si="23"/>
        <v>0</v>
      </c>
    </row>
    <row r="244" spans="1:15">
      <c r="A244" s="44">
        <v>242</v>
      </c>
      <c r="B244" t="str">
        <f>RAWDC4!K244</f>
        <v>Hannah</v>
      </c>
      <c r="C244" t="str">
        <f>RAWDC4!L244</f>
        <v>Cooper</v>
      </c>
      <c r="D244" s="279">
        <f>SUMIF(RAWDC4!BA244:HR244, $D$2)</f>
        <v>0</v>
      </c>
      <c r="E244" s="279">
        <f>SUMIF(RAWDC4!BA244:HR244, $E$2)</f>
        <v>0</v>
      </c>
      <c r="F244" s="279">
        <f>SUMIF(RAWDC4!BA244:HR244, $F$2)</f>
        <v>-2</v>
      </c>
      <c r="G244" s="279">
        <f>SUMIF(RAWDC4!BA244:HR244, $G$2)</f>
        <v>0</v>
      </c>
      <c r="H244" s="279">
        <f>SUMIF(RAWDC4!BA244:HR244, $H$2)</f>
        <v>0</v>
      </c>
      <c r="I244" s="279">
        <f>SUMIF(RAWDC4!BA244:HR244, $I$2)</f>
        <v>0</v>
      </c>
      <c r="J244" s="279">
        <f>SUMIF(RAWDC4!B244:HR244, $J$2)</f>
        <v>6</v>
      </c>
      <c r="K244" s="279">
        <f>SUMIF(RAWDC4!BA244:HR244, $K$2)</f>
        <v>0</v>
      </c>
      <c r="L244" s="279"/>
      <c r="M244" s="279">
        <f t="shared" si="21"/>
        <v>-2</v>
      </c>
      <c r="N244" s="279">
        <f t="shared" si="22"/>
        <v>6</v>
      </c>
      <c r="O244" s="279">
        <f t="shared" si="23"/>
        <v>8</v>
      </c>
    </row>
    <row r="245" spans="1:15">
      <c r="A245" s="44">
        <v>243</v>
      </c>
      <c r="B245" t="str">
        <f>RAWDC4!K245</f>
        <v>charlotte</v>
      </c>
      <c r="C245" t="str">
        <f>RAWDC4!L245</f>
        <v>cross</v>
      </c>
      <c r="D245" s="279">
        <f>SUMIF(RAWDC4!BA245:HR245, $D$2)</f>
        <v>0</v>
      </c>
      <c r="E245" s="279">
        <f>SUMIF(RAWDC4!BA245:HR245, $E$2)</f>
        <v>0</v>
      </c>
      <c r="F245" s="279">
        <f>SUMIF(RAWDC4!BA245:HR245, $F$2)</f>
        <v>0</v>
      </c>
      <c r="G245" s="279">
        <f>SUMIF(RAWDC4!BA245:HR245, $G$2)</f>
        <v>0</v>
      </c>
      <c r="H245" s="279">
        <f>SUMIF(RAWDC4!BA245:HR245, $H$2)</f>
        <v>0</v>
      </c>
      <c r="I245" s="279">
        <f>SUMIF(RAWDC4!BA245:HR245, $I$2)</f>
        <v>0</v>
      </c>
      <c r="J245" s="279">
        <f>SUMIF(RAWDC4!B245:HR245, $J$2)</f>
        <v>0</v>
      </c>
      <c r="K245" s="279">
        <f>SUMIF(RAWDC4!BA245:HR245, $K$2)</f>
        <v>0</v>
      </c>
      <c r="L245" s="279"/>
      <c r="M245" s="279">
        <f t="shared" si="21"/>
        <v>0</v>
      </c>
      <c r="N245" s="279">
        <f t="shared" si="22"/>
        <v>0</v>
      </c>
      <c r="O245" s="279">
        <f t="shared" si="23"/>
        <v>0</v>
      </c>
    </row>
    <row r="246" spans="1:15">
      <c r="A246" s="44">
        <v>244</v>
      </c>
      <c r="B246">
        <f>RAWDC4!K246</f>
        <v>0</v>
      </c>
      <c r="C246">
        <f>RAWDC4!L246</f>
        <v>0</v>
      </c>
      <c r="D246" s="279">
        <f>SUMIF(RAWDC4!BA246:HR246, $D$2)</f>
        <v>0</v>
      </c>
      <c r="E246" s="279">
        <f>SUMIF(RAWDC4!BA246:HR246, $E$2)</f>
        <v>0</v>
      </c>
      <c r="F246" s="279">
        <f>SUMIF(RAWDC4!BA246:HR246, $F$2)</f>
        <v>0</v>
      </c>
      <c r="G246" s="279">
        <f>SUMIF(RAWDC4!BA246:HR246, $G$2)</f>
        <v>0</v>
      </c>
      <c r="H246" s="279">
        <f>SUMIF(RAWDC4!BA246:HR246, $H$2)</f>
        <v>0</v>
      </c>
      <c r="I246" s="279">
        <f>SUMIF(RAWDC4!BA246:HR246, $I$2)</f>
        <v>0</v>
      </c>
      <c r="J246" s="279">
        <f>SUMIF(RAWDC4!B246:HR246, $J$2)</f>
        <v>0</v>
      </c>
      <c r="K246" s="279">
        <f>SUMIF(RAWDC4!BA246:HR246, $K$2)</f>
        <v>0</v>
      </c>
      <c r="L246" s="279"/>
      <c r="M246" s="279">
        <f t="shared" si="21"/>
        <v>0</v>
      </c>
      <c r="N246" s="279">
        <f t="shared" si="22"/>
        <v>0</v>
      </c>
      <c r="O246" s="279">
        <f t="shared" si="23"/>
        <v>0</v>
      </c>
    </row>
    <row r="247" spans="1:15">
      <c r="A247" s="44">
        <v>245</v>
      </c>
      <c r="B247" t="str">
        <f>RAWDC4!K247</f>
        <v xml:space="preserve">dan </v>
      </c>
      <c r="C247" t="str">
        <f>RAWDC4!L247</f>
        <v xml:space="preserve">batty </v>
      </c>
      <c r="D247" s="279">
        <f>SUMIF(RAWDC4!BA247:HR247, $D$2)</f>
        <v>0</v>
      </c>
      <c r="E247" s="279">
        <f>SUMIF(RAWDC4!BA247:HR247, $E$2)</f>
        <v>0</v>
      </c>
      <c r="F247" s="279">
        <f>SUMIF(RAWDC4!BA247:HR247, $F$2)</f>
        <v>0</v>
      </c>
      <c r="G247" s="279">
        <f>SUMIF(RAWDC4!BA247:HR247, $G$2)</f>
        <v>0</v>
      </c>
      <c r="H247" s="279">
        <f>SUMIF(RAWDC4!BA247:HR247, $H$2)</f>
        <v>0</v>
      </c>
      <c r="I247" s="279">
        <f>SUMIF(RAWDC4!BA247:HR247, $I$2)</f>
        <v>0</v>
      </c>
      <c r="J247" s="279">
        <f>SUMIF(RAWDC4!B247:HR247, $J$2)</f>
        <v>0</v>
      </c>
      <c r="K247" s="279">
        <f>SUMIF(RAWDC4!BA247:HR247, $K$2)</f>
        <v>0</v>
      </c>
      <c r="L247" s="279"/>
      <c r="M247" s="279">
        <f t="shared" si="21"/>
        <v>0</v>
      </c>
      <c r="N247" s="279">
        <f t="shared" si="22"/>
        <v>0</v>
      </c>
      <c r="O247" s="279">
        <f t="shared" si="23"/>
        <v>0</v>
      </c>
    </row>
    <row r="248" spans="1:15">
      <c r="A248" s="44">
        <v>246</v>
      </c>
      <c r="B248">
        <f>RAWDC4!K248</f>
        <v>0</v>
      </c>
      <c r="C248">
        <f>RAWDC4!L248</f>
        <v>0</v>
      </c>
      <c r="D248" s="279">
        <f>SUMIF(RAWDC4!BA248:HR248, $D$2)</f>
        <v>0</v>
      </c>
      <c r="E248" s="279">
        <f>SUMIF(RAWDC4!BA248:HR248, $E$2)</f>
        <v>0</v>
      </c>
      <c r="F248" s="279">
        <f>SUMIF(RAWDC4!BA248:HR248, $F$2)</f>
        <v>0</v>
      </c>
      <c r="G248" s="279">
        <f>SUMIF(RAWDC4!BA248:HR248, $G$2)</f>
        <v>0</v>
      </c>
      <c r="H248" s="279">
        <f>SUMIF(RAWDC4!BA248:HR248, $H$2)</f>
        <v>0</v>
      </c>
      <c r="I248" s="279">
        <f>SUMIF(RAWDC4!BA248:HR248, $I$2)</f>
        <v>0</v>
      </c>
      <c r="J248" s="279">
        <f>SUMIF(RAWDC4!B248:HR248, $J$2)</f>
        <v>0</v>
      </c>
      <c r="K248" s="279">
        <f>SUMIF(RAWDC4!BA248:HR248, $K$2)</f>
        <v>0</v>
      </c>
      <c r="L248" s="279"/>
      <c r="M248" s="279">
        <f t="shared" si="21"/>
        <v>0</v>
      </c>
      <c r="N248" s="279">
        <f t="shared" si="22"/>
        <v>0</v>
      </c>
      <c r="O248" s="279">
        <f t="shared" si="23"/>
        <v>0</v>
      </c>
    </row>
    <row r="249" spans="1:15">
      <c r="A249" s="44">
        <v>247</v>
      </c>
      <c r="B249">
        <f>RAWDC4!K249</f>
        <v>0</v>
      </c>
      <c r="C249">
        <f>RAWDC4!L249</f>
        <v>0</v>
      </c>
      <c r="D249" s="279">
        <f>SUMIF(RAWDC4!BA249:HR249, $D$2)</f>
        <v>0</v>
      </c>
      <c r="E249" s="279">
        <f>SUMIF(RAWDC4!BA249:HR249, $E$2)</f>
        <v>0</v>
      </c>
      <c r="F249" s="279">
        <f>SUMIF(RAWDC4!BA249:HR249, $F$2)</f>
        <v>0</v>
      </c>
      <c r="G249" s="279">
        <f>SUMIF(RAWDC4!BA249:HR249, $G$2)</f>
        <v>0</v>
      </c>
      <c r="H249" s="279">
        <f>SUMIF(RAWDC4!BA249:HR249, $H$2)</f>
        <v>0</v>
      </c>
      <c r="I249" s="279">
        <f>SUMIF(RAWDC4!BA249:HR249, $I$2)</f>
        <v>0</v>
      </c>
      <c r="J249" s="279">
        <f>SUMIF(RAWDC4!B249:HR249, $J$2)</f>
        <v>0</v>
      </c>
      <c r="K249" s="279">
        <f>SUMIF(RAWDC4!BA249:HR249, $K$2)</f>
        <v>0</v>
      </c>
      <c r="L249" s="279"/>
      <c r="M249" s="279">
        <f t="shared" si="21"/>
        <v>0</v>
      </c>
      <c r="N249" s="279">
        <f t="shared" si="22"/>
        <v>0</v>
      </c>
      <c r="O249" s="279">
        <f t="shared" si="23"/>
        <v>0</v>
      </c>
    </row>
    <row r="250" spans="1:15">
      <c r="A250" s="44">
        <v>248</v>
      </c>
      <c r="B250">
        <f>RAWDC4!K250</f>
        <v>0</v>
      </c>
      <c r="C250">
        <f>RAWDC4!L250</f>
        <v>0</v>
      </c>
      <c r="D250" s="279">
        <f>SUMIF(RAWDC4!BA250:HR250, $D$2)</f>
        <v>0</v>
      </c>
      <c r="E250" s="279">
        <f>SUMIF(RAWDC4!BA250:HR250, $E$2)</f>
        <v>0</v>
      </c>
      <c r="F250" s="279">
        <f>SUMIF(RAWDC4!BA250:HR250, $F$2)</f>
        <v>0</v>
      </c>
      <c r="G250" s="279">
        <f>SUMIF(RAWDC4!BA250:HR250, $G$2)</f>
        <v>0</v>
      </c>
      <c r="H250" s="279">
        <f>SUMIF(RAWDC4!BA250:HR250, $H$2)</f>
        <v>0</v>
      </c>
      <c r="I250" s="279">
        <f>SUMIF(RAWDC4!BA250:HR250, $I$2)</f>
        <v>0</v>
      </c>
      <c r="J250" s="279">
        <f>SUMIF(RAWDC4!B250:HR250, $J$2)</f>
        <v>0</v>
      </c>
      <c r="K250" s="279">
        <f>SUMIF(RAWDC4!BA250:HR250, $K$2)</f>
        <v>0</v>
      </c>
      <c r="L250" s="279"/>
      <c r="M250" s="279">
        <f t="shared" si="21"/>
        <v>0</v>
      </c>
      <c r="N250" s="279">
        <f t="shared" si="22"/>
        <v>0</v>
      </c>
      <c r="O250" s="279">
        <f t="shared" si="23"/>
        <v>0</v>
      </c>
    </row>
    <row r="251" spans="1:15">
      <c r="A251" s="44">
        <v>249</v>
      </c>
      <c r="B251" t="str">
        <f>RAWDC4!K251</f>
        <v>Tyler</v>
      </c>
      <c r="C251" t="str">
        <f>RAWDC4!L251</f>
        <v>Churchill</v>
      </c>
      <c r="D251" s="279">
        <f>SUMIF(RAWDC4!BA251:HR251, $D$2)</f>
        <v>0</v>
      </c>
      <c r="E251" s="279">
        <f>SUMIF(RAWDC4!BA251:HR251, $E$2)</f>
        <v>-3</v>
      </c>
      <c r="F251" s="279">
        <f>SUMIF(RAWDC4!BA251:HR251, $F$2)</f>
        <v>0</v>
      </c>
      <c r="G251" s="279">
        <f>SUMIF(RAWDC4!BA251:HR251, $G$2)</f>
        <v>0</v>
      </c>
      <c r="H251" s="279">
        <f>SUMIF(RAWDC4!BA251:HR251, $H$2)</f>
        <v>6</v>
      </c>
      <c r="I251" s="279">
        <f>SUMIF(RAWDC4!BA251:HR251, $I$2)</f>
        <v>4</v>
      </c>
      <c r="J251" s="279">
        <f>SUMIF(RAWDC4!B251:HR251, $J$2)</f>
        <v>0</v>
      </c>
      <c r="K251" s="279">
        <f>SUMIF(RAWDC4!BA251:HR251, $K$2)</f>
        <v>0</v>
      </c>
      <c r="L251" s="279"/>
      <c r="M251" s="279">
        <f t="shared" si="21"/>
        <v>-3</v>
      </c>
      <c r="N251" s="279">
        <f t="shared" si="22"/>
        <v>10</v>
      </c>
      <c r="O251" s="279">
        <f t="shared" si="23"/>
        <v>13</v>
      </c>
    </row>
    <row r="252" spans="1:15">
      <c r="A252" s="44">
        <v>250</v>
      </c>
      <c r="B252">
        <f>RAWDC4!K252</f>
        <v>0</v>
      </c>
      <c r="C252">
        <f>RAWDC4!L252</f>
        <v>0</v>
      </c>
      <c r="D252" s="279">
        <f>SUMIF(RAWDC4!BA252:HR252, $D$2)</f>
        <v>0</v>
      </c>
      <c r="E252" s="279">
        <f>SUMIF(RAWDC4!BA252:HR252, $E$2)</f>
        <v>0</v>
      </c>
      <c r="F252" s="279">
        <f>SUMIF(RAWDC4!BA252:HR252, $F$2)</f>
        <v>0</v>
      </c>
      <c r="G252" s="279">
        <f>SUMIF(RAWDC4!BA252:HR252, $G$2)</f>
        <v>0</v>
      </c>
      <c r="H252" s="279">
        <f>SUMIF(RAWDC4!BA252:HR252, $H$2)</f>
        <v>0</v>
      </c>
      <c r="I252" s="279">
        <f>SUMIF(RAWDC4!BA252:HR252, $I$2)</f>
        <v>0</v>
      </c>
      <c r="J252" s="279">
        <f>SUMIF(RAWDC4!B252:HR252, $J$2)</f>
        <v>0</v>
      </c>
      <c r="K252" s="279">
        <f>SUMIF(RAWDC4!BA252:HR252, $K$2)</f>
        <v>0</v>
      </c>
      <c r="L252" s="279"/>
      <c r="M252" s="279">
        <f t="shared" si="21"/>
        <v>0</v>
      </c>
      <c r="N252" s="279">
        <f t="shared" si="22"/>
        <v>0</v>
      </c>
      <c r="O252" s="279">
        <f t="shared" si="23"/>
        <v>0</v>
      </c>
    </row>
    <row r="253" spans="1:15">
      <c r="A253" s="44">
        <v>251</v>
      </c>
      <c r="B253">
        <f>RAWDC4!K253</f>
        <v>0</v>
      </c>
      <c r="C253">
        <f>RAWDC4!L253</f>
        <v>0</v>
      </c>
      <c r="D253" s="279">
        <f>SUMIF(RAWDC4!BA253:HR253, $D$2)</f>
        <v>0</v>
      </c>
      <c r="E253" s="279">
        <f>SUMIF(RAWDC4!BA253:HR253, $E$2)</f>
        <v>0</v>
      </c>
      <c r="F253" s="279">
        <f>SUMIF(RAWDC4!BA253:HR253, $F$2)</f>
        <v>0</v>
      </c>
      <c r="G253" s="279">
        <f>SUMIF(RAWDC4!BA253:HR253, $G$2)</f>
        <v>0</v>
      </c>
      <c r="H253" s="279">
        <f>SUMIF(RAWDC4!BA253:HR253, $H$2)</f>
        <v>0</v>
      </c>
      <c r="I253" s="279">
        <f>SUMIF(RAWDC4!BA253:HR253, $I$2)</f>
        <v>0</v>
      </c>
      <c r="J253" s="279">
        <f>SUMIF(RAWDC4!B253:HR253, $J$2)</f>
        <v>0</v>
      </c>
      <c r="K253" s="279">
        <f>SUMIF(RAWDC4!BA253:HR253, $K$2)</f>
        <v>0</v>
      </c>
      <c r="L253" s="279"/>
      <c r="M253" s="279">
        <f t="shared" si="21"/>
        <v>0</v>
      </c>
      <c r="N253" s="279">
        <f t="shared" si="22"/>
        <v>0</v>
      </c>
      <c r="O253" s="279">
        <f t="shared" si="23"/>
        <v>0</v>
      </c>
    </row>
    <row r="254" spans="1:15">
      <c r="A254" s="44">
        <v>252</v>
      </c>
      <c r="B254" t="str">
        <f>RAWDC4!K254</f>
        <v xml:space="preserve">mike </v>
      </c>
      <c r="C254" t="str">
        <f>RAWDC4!L254</f>
        <v>green</v>
      </c>
      <c r="D254" s="279">
        <f>SUMIF(RAWDC4!BA254:HR254, $D$2)</f>
        <v>0</v>
      </c>
      <c r="E254" s="279">
        <f>SUMIF(RAWDC4!BA254:HR254, $E$2)</f>
        <v>0</v>
      </c>
      <c r="F254" s="279">
        <f>SUMIF(RAWDC4!BA254:HR254, $F$2)</f>
        <v>-2</v>
      </c>
      <c r="G254" s="279">
        <f>SUMIF(RAWDC4!BA254:HR254, $G$2)</f>
        <v>0</v>
      </c>
      <c r="H254" s="279">
        <f>SUMIF(RAWDC4!BA254:HR254, $H$2)</f>
        <v>0</v>
      </c>
      <c r="I254" s="279">
        <f>SUMIF(RAWDC4!BA254:HR254, $I$2)</f>
        <v>0</v>
      </c>
      <c r="J254" s="279">
        <f>SUMIF(RAWDC4!B254:HR254, $J$2)</f>
        <v>0</v>
      </c>
      <c r="K254" s="279">
        <f>SUMIF(RAWDC4!BA254:HR254, $K$2)</f>
        <v>0</v>
      </c>
      <c r="L254" s="279"/>
      <c r="M254" s="279">
        <f t="shared" si="21"/>
        <v>-2</v>
      </c>
      <c r="N254" s="279">
        <f t="shared" si="22"/>
        <v>0</v>
      </c>
      <c r="O254" s="279">
        <f t="shared" si="23"/>
        <v>2</v>
      </c>
    </row>
    <row r="255" spans="1:15">
      <c r="A255" s="44">
        <v>253</v>
      </c>
      <c r="B255" t="str">
        <f>RAWDC4!K255</f>
        <v>Daniel</v>
      </c>
      <c r="C255" t="str">
        <f>RAWDC4!L255</f>
        <v>Esson</v>
      </c>
      <c r="D255" s="279">
        <f>SUMIF(RAWDC4!BA255:HR255, $D$2)</f>
        <v>0</v>
      </c>
      <c r="E255" s="279">
        <f>SUMIF(RAWDC4!BA255:HR255, $E$2)</f>
        <v>0</v>
      </c>
      <c r="F255" s="279">
        <f>SUMIF(RAWDC4!BA255:HR255, $F$2)</f>
        <v>-4</v>
      </c>
      <c r="G255" s="279">
        <f>SUMIF(RAWDC4!BA255:HR255, $G$2)</f>
        <v>-1</v>
      </c>
      <c r="H255" s="279">
        <f>SUMIF(RAWDC4!BA255:HR255, $H$2)</f>
        <v>0</v>
      </c>
      <c r="I255" s="279">
        <f>SUMIF(RAWDC4!BA255:HR255, $I$2)</f>
        <v>2</v>
      </c>
      <c r="J255" s="279">
        <f>SUMIF(RAWDC4!B255:HR255, $J$2)</f>
        <v>9</v>
      </c>
      <c r="K255" s="279">
        <f>SUMIF(RAWDC4!BA255:HR255, $K$2)</f>
        <v>0</v>
      </c>
      <c r="L255" s="279"/>
      <c r="M255" s="279">
        <f t="shared" si="21"/>
        <v>-5</v>
      </c>
      <c r="N255" s="279">
        <f t="shared" si="22"/>
        <v>11</v>
      </c>
      <c r="O255" s="279">
        <f t="shared" si="23"/>
        <v>16</v>
      </c>
    </row>
    <row r="256" spans="1:15">
      <c r="A256" s="44">
        <v>254</v>
      </c>
      <c r="B256" t="str">
        <f>RAWDC4!K256</f>
        <v>Christian</v>
      </c>
      <c r="C256" t="str">
        <f>RAWDC4!L256</f>
        <v>Easson</v>
      </c>
      <c r="D256" s="279">
        <f>SUMIF(RAWDC4!BA256:HR256, $D$2)</f>
        <v>0</v>
      </c>
      <c r="E256" s="279">
        <f>SUMIF(RAWDC4!BA256:HR256, $E$2)</f>
        <v>0</v>
      </c>
      <c r="F256" s="279">
        <f>SUMIF(RAWDC4!BA256:HR256, $F$2)</f>
        <v>-2</v>
      </c>
      <c r="G256" s="279">
        <f>SUMIF(RAWDC4!BA256:HR256, $G$2)</f>
        <v>0</v>
      </c>
      <c r="H256" s="279">
        <f>SUMIF(RAWDC4!BA256:HR256, $H$2)</f>
        <v>0</v>
      </c>
      <c r="I256" s="279">
        <f>SUMIF(RAWDC4!BA256:HR256, $I$2)</f>
        <v>0</v>
      </c>
      <c r="J256" s="279">
        <f>SUMIF(RAWDC4!B256:HR256, $J$2)</f>
        <v>3</v>
      </c>
      <c r="K256" s="279">
        <f>SUMIF(RAWDC4!BA256:HR256, $K$2)</f>
        <v>4</v>
      </c>
      <c r="L256" s="279"/>
      <c r="M256" s="279">
        <f t="shared" si="21"/>
        <v>-2</v>
      </c>
      <c r="N256" s="279">
        <f t="shared" si="22"/>
        <v>7</v>
      </c>
      <c r="O256" s="279">
        <f t="shared" si="23"/>
        <v>9</v>
      </c>
    </row>
    <row r="257" spans="1:15">
      <c r="A257" s="44">
        <v>255</v>
      </c>
      <c r="B257">
        <f>RAWDC4!K257</f>
        <v>0</v>
      </c>
      <c r="C257">
        <f>RAWDC4!L257</f>
        <v>0</v>
      </c>
      <c r="D257" s="279">
        <f>SUMIF(RAWDC4!BA257:HR257, $D$2)</f>
        <v>0</v>
      </c>
      <c r="E257" s="279">
        <f>SUMIF(RAWDC4!BA257:HR257, $E$2)</f>
        <v>0</v>
      </c>
      <c r="F257" s="279">
        <f>SUMIF(RAWDC4!BA257:HR257, $F$2)</f>
        <v>0</v>
      </c>
      <c r="G257" s="279">
        <f>SUMIF(RAWDC4!BA257:HR257, $G$2)</f>
        <v>0</v>
      </c>
      <c r="H257" s="279">
        <f>SUMIF(RAWDC4!BA257:HR257, $H$2)</f>
        <v>0</v>
      </c>
      <c r="I257" s="279">
        <f>SUMIF(RAWDC4!BA257:HR257, $I$2)</f>
        <v>0</v>
      </c>
      <c r="J257" s="279">
        <f>SUMIF(RAWDC4!B257:HR257, $J$2)</f>
        <v>0</v>
      </c>
      <c r="K257" s="279">
        <f>SUMIF(RAWDC4!BA257:HR257, $K$2)</f>
        <v>0</v>
      </c>
      <c r="L257" s="279"/>
      <c r="M257" s="279">
        <f t="shared" si="21"/>
        <v>0</v>
      </c>
      <c r="N257" s="279">
        <f t="shared" si="22"/>
        <v>0</v>
      </c>
      <c r="O257" s="279">
        <f t="shared" si="23"/>
        <v>0</v>
      </c>
    </row>
    <row r="258" spans="1:15">
      <c r="A258" s="44">
        <v>256</v>
      </c>
      <c r="B258">
        <f>RAWDC4!K258</f>
        <v>0</v>
      </c>
      <c r="C258">
        <f>RAWDC4!L258</f>
        <v>0</v>
      </c>
      <c r="D258" s="279">
        <f>SUMIF(RAWDC4!BA258:HR258, $D$2)</f>
        <v>0</v>
      </c>
      <c r="E258" s="279">
        <f>SUMIF(RAWDC4!BA258:HR258, $E$2)</f>
        <v>0</v>
      </c>
      <c r="F258" s="279">
        <f>SUMIF(RAWDC4!BA258:HR258, $F$2)</f>
        <v>0</v>
      </c>
      <c r="G258" s="279">
        <f>SUMIF(RAWDC4!BA258:HR258, $G$2)</f>
        <v>0</v>
      </c>
      <c r="H258" s="279">
        <f>SUMIF(RAWDC4!BA258:HR258, $H$2)</f>
        <v>0</v>
      </c>
      <c r="I258" s="279">
        <f>SUMIF(RAWDC4!BA258:HR258, $I$2)</f>
        <v>0</v>
      </c>
      <c r="J258" s="279">
        <f>SUMIF(RAWDC4!B258:HR258, $J$2)</f>
        <v>0</v>
      </c>
      <c r="K258" s="279">
        <f>SUMIF(RAWDC4!BA258:HR258, $K$2)</f>
        <v>0</v>
      </c>
      <c r="L258" s="279"/>
      <c r="M258" s="279">
        <f t="shared" si="21"/>
        <v>0</v>
      </c>
      <c r="N258" s="279">
        <f t="shared" si="22"/>
        <v>0</v>
      </c>
      <c r="O258" s="279">
        <f t="shared" si="23"/>
        <v>0</v>
      </c>
    </row>
    <row r="259" spans="1:15">
      <c r="A259" s="44">
        <v>257</v>
      </c>
      <c r="B259">
        <f>RAWDC4!K259</f>
        <v>0</v>
      </c>
      <c r="C259">
        <f>RAWDC4!L259</f>
        <v>0</v>
      </c>
      <c r="D259" s="279">
        <f>SUMIF(RAWDC4!BA259:HR259, $D$2)</f>
        <v>0</v>
      </c>
      <c r="E259" s="279">
        <f>SUMIF(RAWDC4!BA259:HR259, $E$2)</f>
        <v>0</v>
      </c>
      <c r="F259" s="279">
        <f>SUMIF(RAWDC4!BA259:HR259, $F$2)</f>
        <v>0</v>
      </c>
      <c r="G259" s="279">
        <f>SUMIF(RAWDC4!BA259:HR259, $G$2)</f>
        <v>0</v>
      </c>
      <c r="H259" s="279">
        <f>SUMIF(RAWDC4!BA259:HR259, $H$2)</f>
        <v>0</v>
      </c>
      <c r="I259" s="279">
        <f>SUMIF(RAWDC4!BA259:HR259, $I$2)</f>
        <v>0</v>
      </c>
      <c r="J259" s="279">
        <f>SUMIF(RAWDC4!B259:HR259, $J$2)</f>
        <v>0</v>
      </c>
      <c r="K259" s="279">
        <f>SUMIF(RAWDC4!BA259:HR259, $K$2)</f>
        <v>0</v>
      </c>
      <c r="L259" s="279"/>
      <c r="M259" s="279">
        <f t="shared" si="21"/>
        <v>0</v>
      </c>
      <c r="N259" s="279">
        <f t="shared" si="22"/>
        <v>0</v>
      </c>
      <c r="O259" s="279">
        <f t="shared" si="23"/>
        <v>0</v>
      </c>
    </row>
    <row r="260" spans="1:15">
      <c r="A260" s="44">
        <v>258</v>
      </c>
      <c r="B260">
        <f>RAWDC4!K260</f>
        <v>0</v>
      </c>
      <c r="C260">
        <f>RAWDC4!L260</f>
        <v>0</v>
      </c>
      <c r="D260" s="279">
        <f>SUMIF(RAWDC4!BA260:HR260, $D$2)</f>
        <v>0</v>
      </c>
      <c r="E260" s="279">
        <f>SUMIF(RAWDC4!BA260:HR260, $E$2)</f>
        <v>0</v>
      </c>
      <c r="F260" s="279">
        <f>SUMIF(RAWDC4!BA260:HR260, $F$2)</f>
        <v>0</v>
      </c>
      <c r="G260" s="279">
        <f>SUMIF(RAWDC4!BA260:HR260, $G$2)</f>
        <v>0</v>
      </c>
      <c r="H260" s="279">
        <f>SUMIF(RAWDC4!BA260:HR260, $H$2)</f>
        <v>0</v>
      </c>
      <c r="I260" s="279">
        <f>SUMIF(RAWDC4!BA260:HR260, $I$2)</f>
        <v>0</v>
      </c>
      <c r="J260" s="279">
        <f>SUMIF(RAWDC4!B260:HR260, $J$2)</f>
        <v>0</v>
      </c>
      <c r="K260" s="279">
        <f>SUMIF(RAWDC4!BA260:HR260, $K$2)</f>
        <v>0</v>
      </c>
      <c r="L260" s="279"/>
      <c r="M260" s="279">
        <f t="shared" si="21"/>
        <v>0</v>
      </c>
      <c r="N260" s="279">
        <f t="shared" si="22"/>
        <v>0</v>
      </c>
      <c r="O260" s="279">
        <f t="shared" si="23"/>
        <v>0</v>
      </c>
    </row>
    <row r="261" spans="1:15">
      <c r="A261" s="44">
        <v>259</v>
      </c>
      <c r="B261" t="str">
        <f>RAWDC4!K261</f>
        <v>Matt</v>
      </c>
      <c r="C261" t="str">
        <f>RAWDC4!L261</f>
        <v>Perrodou</v>
      </c>
      <c r="D261" s="279">
        <f>SUMIF(RAWDC4!BA261:HR261, $D$2)</f>
        <v>0</v>
      </c>
      <c r="E261" s="279">
        <f>SUMIF(RAWDC4!BA261:HR261, $E$2)</f>
        <v>0</v>
      </c>
      <c r="F261" s="279">
        <f>SUMIF(RAWDC4!BA261:HR261, $F$2)</f>
        <v>0</v>
      </c>
      <c r="G261" s="279">
        <f>SUMIF(RAWDC4!BA261:HR261, $G$2)</f>
        <v>0</v>
      </c>
      <c r="H261" s="279">
        <f>SUMIF(RAWDC4!BA261:HR261, $H$2)</f>
        <v>1</v>
      </c>
      <c r="I261" s="279">
        <f>SUMIF(RAWDC4!BA261:HR261, $I$2)</f>
        <v>0</v>
      </c>
      <c r="J261" s="279">
        <f>SUMIF(RAWDC4!B261:HR261, $J$2)</f>
        <v>0</v>
      </c>
      <c r="K261" s="279">
        <f>SUMIF(RAWDC4!BA261:HR261, $K$2)</f>
        <v>0</v>
      </c>
      <c r="L261" s="279"/>
      <c r="M261" s="279">
        <f t="shared" si="21"/>
        <v>0</v>
      </c>
      <c r="N261" s="279">
        <f t="shared" si="22"/>
        <v>1</v>
      </c>
      <c r="O261" s="279">
        <f t="shared" si="23"/>
        <v>1</v>
      </c>
    </row>
    <row r="262" spans="1:15">
      <c r="A262" s="44">
        <v>260</v>
      </c>
      <c r="B262">
        <f>RAWDC4!K262</f>
        <v>0</v>
      </c>
      <c r="C262">
        <f>RAWDC4!L262</f>
        <v>0</v>
      </c>
      <c r="D262" s="279">
        <f>SUMIF(RAWDC4!BA262:HR262, $D$2)</f>
        <v>0</v>
      </c>
      <c r="E262" s="279">
        <f>SUMIF(RAWDC4!BA262:HR262, $E$2)</f>
        <v>0</v>
      </c>
      <c r="F262" s="279">
        <f>SUMIF(RAWDC4!BA262:HR262, $F$2)</f>
        <v>0</v>
      </c>
      <c r="G262" s="279">
        <f>SUMIF(RAWDC4!BA262:HR262, $G$2)</f>
        <v>0</v>
      </c>
      <c r="H262" s="279">
        <f>SUMIF(RAWDC4!BA262:HR262, $H$2)</f>
        <v>0</v>
      </c>
      <c r="I262" s="279">
        <f>SUMIF(RAWDC4!BA262:HR262, $I$2)</f>
        <v>0</v>
      </c>
      <c r="J262" s="279">
        <f>SUMIF(RAWDC4!B262:HR262, $J$2)</f>
        <v>0</v>
      </c>
      <c r="K262" s="279">
        <f>SUMIF(RAWDC4!BA262:HR262, $K$2)</f>
        <v>0</v>
      </c>
      <c r="L262" s="279"/>
      <c r="M262" s="279">
        <f t="shared" si="21"/>
        <v>0</v>
      </c>
      <c r="N262" s="279">
        <f t="shared" si="22"/>
        <v>0</v>
      </c>
      <c r="O262" s="279">
        <f t="shared" si="23"/>
        <v>0</v>
      </c>
    </row>
    <row r="263" spans="1:15">
      <c r="A263" s="44">
        <v>261</v>
      </c>
      <c r="B263">
        <f>RAWDC4!K263</f>
        <v>0</v>
      </c>
      <c r="C263">
        <f>RAWDC4!L263</f>
        <v>0</v>
      </c>
      <c r="D263" s="279">
        <f>SUMIF(RAWDC4!BA263:HR263, $D$2)</f>
        <v>0</v>
      </c>
      <c r="E263" s="279">
        <f>SUMIF(RAWDC4!BA263:HR263, $E$2)</f>
        <v>0</v>
      </c>
      <c r="F263" s="279">
        <f>SUMIF(RAWDC4!BA263:HR263, $F$2)</f>
        <v>0</v>
      </c>
      <c r="G263" s="279">
        <f>SUMIF(RAWDC4!BA263:HR263, $G$2)</f>
        <v>0</v>
      </c>
      <c r="H263" s="279">
        <f>SUMIF(RAWDC4!BA263:HR263, $H$2)</f>
        <v>0</v>
      </c>
      <c r="I263" s="279">
        <f>SUMIF(RAWDC4!BA263:HR263, $I$2)</f>
        <v>0</v>
      </c>
      <c r="J263" s="279">
        <f>SUMIF(RAWDC4!B263:HR263, $J$2)</f>
        <v>0</v>
      </c>
      <c r="K263" s="279">
        <f>SUMIF(RAWDC4!BA263:HR263, $K$2)</f>
        <v>0</v>
      </c>
      <c r="L263" s="279"/>
      <c r="M263" s="279">
        <f t="shared" si="21"/>
        <v>0</v>
      </c>
      <c r="N263" s="279">
        <f t="shared" si="22"/>
        <v>0</v>
      </c>
      <c r="O263" s="279">
        <f t="shared" si="23"/>
        <v>0</v>
      </c>
    </row>
    <row r="264" spans="1:15">
      <c r="A264" s="44">
        <v>262</v>
      </c>
      <c r="B264">
        <f>RAWDC4!K264</f>
        <v>0</v>
      </c>
      <c r="C264">
        <f>RAWDC4!L264</f>
        <v>0</v>
      </c>
      <c r="D264" s="279">
        <f>SUMIF(RAWDC4!BA264:HR264, $D$2)</f>
        <v>0</v>
      </c>
      <c r="E264" s="279">
        <f>SUMIF(RAWDC4!BA264:HR264, $E$2)</f>
        <v>0</v>
      </c>
      <c r="F264" s="279">
        <f>SUMIF(RAWDC4!BA264:HR264, $F$2)</f>
        <v>0</v>
      </c>
      <c r="G264" s="279">
        <f>SUMIF(RAWDC4!BA264:HR264, $G$2)</f>
        <v>0</v>
      </c>
      <c r="H264" s="279">
        <f>SUMIF(RAWDC4!BA264:HR264, $H$2)</f>
        <v>0</v>
      </c>
      <c r="I264" s="279">
        <f>SUMIF(RAWDC4!BA264:HR264, $I$2)</f>
        <v>0</v>
      </c>
      <c r="J264" s="279">
        <f>SUMIF(RAWDC4!B264:HR264, $J$2)</f>
        <v>0</v>
      </c>
      <c r="K264" s="279">
        <f>SUMIF(RAWDC4!BA264:HR264, $K$2)</f>
        <v>0</v>
      </c>
      <c r="L264" s="279"/>
      <c r="M264" s="279">
        <f t="shared" si="21"/>
        <v>0</v>
      </c>
      <c r="N264" s="279">
        <f t="shared" si="22"/>
        <v>0</v>
      </c>
      <c r="O264" s="279">
        <f t="shared" si="23"/>
        <v>0</v>
      </c>
    </row>
    <row r="265" spans="1:15">
      <c r="A265" s="44">
        <v>263</v>
      </c>
      <c r="B265">
        <f>RAWDC4!K265</f>
        <v>0</v>
      </c>
      <c r="C265">
        <f>RAWDC4!L265</f>
        <v>0</v>
      </c>
      <c r="D265" s="279">
        <f>SUMIF(RAWDC4!BA265:HR265, $D$2)</f>
        <v>0</v>
      </c>
      <c r="E265" s="279">
        <f>SUMIF(RAWDC4!BA265:HR265, $E$2)</f>
        <v>0</v>
      </c>
      <c r="F265" s="279">
        <f>SUMIF(RAWDC4!BA265:HR265, $F$2)</f>
        <v>0</v>
      </c>
      <c r="G265" s="279">
        <f>SUMIF(RAWDC4!BA265:HR265, $G$2)</f>
        <v>0</v>
      </c>
      <c r="H265" s="279">
        <f>SUMIF(RAWDC4!BA265:HR265, $H$2)</f>
        <v>0</v>
      </c>
      <c r="I265" s="279">
        <f>SUMIF(RAWDC4!BA265:HR265, $I$2)</f>
        <v>0</v>
      </c>
      <c r="J265" s="279">
        <f>SUMIF(RAWDC4!B265:HR265, $J$2)</f>
        <v>0</v>
      </c>
      <c r="K265" s="279">
        <f>SUMIF(RAWDC4!BA265:HR265, $K$2)</f>
        <v>0</v>
      </c>
      <c r="L265" s="279"/>
      <c r="M265" s="279">
        <f t="shared" si="21"/>
        <v>0</v>
      </c>
      <c r="N265" s="279">
        <f t="shared" si="22"/>
        <v>0</v>
      </c>
      <c r="O265" s="279">
        <f t="shared" si="23"/>
        <v>0</v>
      </c>
    </row>
    <row r="266" spans="1:15">
      <c r="A266" s="44">
        <v>264</v>
      </c>
      <c r="B266">
        <f>RAWDC4!K266</f>
        <v>0</v>
      </c>
      <c r="C266">
        <f>RAWDC4!L266</f>
        <v>0</v>
      </c>
      <c r="D266" s="279">
        <f>SUMIF(RAWDC4!BA266:HR266, $D$2)</f>
        <v>0</v>
      </c>
      <c r="E266" s="279">
        <f>SUMIF(RAWDC4!BA266:HR266, $E$2)</f>
        <v>0</v>
      </c>
      <c r="F266" s="279">
        <f>SUMIF(RAWDC4!BA266:HR266, $F$2)</f>
        <v>0</v>
      </c>
      <c r="G266" s="279">
        <f>SUMIF(RAWDC4!BA266:HR266, $G$2)</f>
        <v>0</v>
      </c>
      <c r="H266" s="279">
        <f>SUMIF(RAWDC4!BA266:HR266, $H$2)</f>
        <v>0</v>
      </c>
      <c r="I266" s="279">
        <f>SUMIF(RAWDC4!BA266:HR266, $I$2)</f>
        <v>0</v>
      </c>
      <c r="J266" s="279">
        <f>SUMIF(RAWDC4!B266:HR266, $J$2)</f>
        <v>0</v>
      </c>
      <c r="K266" s="279">
        <f>SUMIF(RAWDC4!BA266:HR266, $K$2)</f>
        <v>0</v>
      </c>
      <c r="L266" s="279"/>
      <c r="M266" s="279">
        <f t="shared" si="21"/>
        <v>0</v>
      </c>
      <c r="N266" s="279">
        <f t="shared" si="22"/>
        <v>0</v>
      </c>
      <c r="O266" s="279">
        <f t="shared" si="23"/>
        <v>0</v>
      </c>
    </row>
    <row r="267" spans="1:15">
      <c r="A267" s="44">
        <v>265</v>
      </c>
      <c r="B267">
        <f>RAWDC4!K267</f>
        <v>0</v>
      </c>
      <c r="C267">
        <f>RAWDC4!L267</f>
        <v>0</v>
      </c>
      <c r="D267" s="279">
        <f>SUMIF(RAWDC4!BA267:HR267, $D$2)</f>
        <v>0</v>
      </c>
      <c r="E267" s="279">
        <f>SUMIF(RAWDC4!BA267:HR267, $E$2)</f>
        <v>0</v>
      </c>
      <c r="F267" s="279">
        <f>SUMIF(RAWDC4!BA267:HR267, $F$2)</f>
        <v>0</v>
      </c>
      <c r="G267" s="279">
        <f>SUMIF(RAWDC4!BA267:HR267, $G$2)</f>
        <v>0</v>
      </c>
      <c r="H267" s="279">
        <f>SUMIF(RAWDC4!BA267:HR267, $H$2)</f>
        <v>0</v>
      </c>
      <c r="I267" s="279">
        <f>SUMIF(RAWDC4!BA267:HR267, $I$2)</f>
        <v>0</v>
      </c>
      <c r="J267" s="279">
        <f>SUMIF(RAWDC4!B267:HR267, $J$2)</f>
        <v>0</v>
      </c>
      <c r="K267" s="279">
        <f>SUMIF(RAWDC4!BA267:HR267, $K$2)</f>
        <v>0</v>
      </c>
      <c r="L267" s="279"/>
      <c r="M267" s="279">
        <f t="shared" si="21"/>
        <v>0</v>
      </c>
      <c r="N267" s="279">
        <f t="shared" si="22"/>
        <v>0</v>
      </c>
      <c r="O267" s="279">
        <f t="shared" si="23"/>
        <v>0</v>
      </c>
    </row>
    <row r="268" spans="1:15">
      <c r="A268" s="44">
        <v>266</v>
      </c>
      <c r="B268" t="str">
        <f>RAWDC4!K268</f>
        <v>Michael</v>
      </c>
      <c r="C268" t="str">
        <f>RAWDC4!L268</f>
        <v>Rusling</v>
      </c>
      <c r="D268" s="279">
        <f>SUMIF(RAWDC4!BA268:HR268, $D$2)</f>
        <v>0</v>
      </c>
      <c r="E268" s="279">
        <f>SUMIF(RAWDC4!BA268:HR268, $E$2)</f>
        <v>-3</v>
      </c>
      <c r="F268" s="279">
        <f>SUMIF(RAWDC4!BA268:HR268, $F$2)</f>
        <v>0</v>
      </c>
      <c r="G268" s="279">
        <f>SUMIF(RAWDC4!BA268:HR268, $G$2)</f>
        <v>0</v>
      </c>
      <c r="H268" s="279">
        <f>SUMIF(RAWDC4!BA268:HR268, $H$2)</f>
        <v>0</v>
      </c>
      <c r="I268" s="279">
        <f>SUMIF(RAWDC4!BA268:HR268, $I$2)</f>
        <v>0</v>
      </c>
      <c r="J268" s="279">
        <f>SUMIF(RAWDC4!B268:HR268, $J$2)</f>
        <v>3</v>
      </c>
      <c r="K268" s="279">
        <f>SUMIF(RAWDC4!BA268:HR268, $K$2)</f>
        <v>0</v>
      </c>
      <c r="L268" s="279"/>
      <c r="M268" s="279">
        <f t="shared" si="21"/>
        <v>-3</v>
      </c>
      <c r="N268" s="279">
        <f t="shared" si="22"/>
        <v>3</v>
      </c>
      <c r="O268" s="279">
        <f t="shared" si="23"/>
        <v>6</v>
      </c>
    </row>
    <row r="269" spans="1:15">
      <c r="A269" s="44">
        <v>267</v>
      </c>
      <c r="B269" t="str">
        <f>RAWDC4!K269</f>
        <v xml:space="preserve">miguel </v>
      </c>
      <c r="C269" t="str">
        <f>RAWDC4!L269</f>
        <v>silva</v>
      </c>
      <c r="D269" s="279">
        <f>SUMIF(RAWDC4!BA269:HR269, $D$2)</f>
        <v>-4</v>
      </c>
      <c r="E269" s="279">
        <f>SUMIF(RAWDC4!BA269:HR269, $E$2)</f>
        <v>0</v>
      </c>
      <c r="F269" s="279">
        <f>SUMIF(RAWDC4!BA269:HR269, $F$2)</f>
        <v>-2</v>
      </c>
      <c r="G269" s="279">
        <f>SUMIF(RAWDC4!BA269:HR269, $G$2)</f>
        <v>-1</v>
      </c>
      <c r="H269" s="279">
        <f>SUMIF(RAWDC4!BA269:HR269, $H$2)</f>
        <v>0</v>
      </c>
      <c r="I269" s="279">
        <f>SUMIF(RAWDC4!BA269:HR269, $I$2)</f>
        <v>0</v>
      </c>
      <c r="J269" s="279">
        <f>SUMIF(RAWDC4!B269:HR269, $J$2)</f>
        <v>6</v>
      </c>
      <c r="K269" s="279">
        <f>SUMIF(RAWDC4!BA269:HR269, $K$2)</f>
        <v>0</v>
      </c>
      <c r="L269" s="279"/>
      <c r="M269" s="279">
        <f t="shared" si="21"/>
        <v>-7</v>
      </c>
      <c r="N269" s="279">
        <f t="shared" si="22"/>
        <v>6</v>
      </c>
      <c r="O269" s="279">
        <f t="shared" si="23"/>
        <v>13</v>
      </c>
    </row>
    <row r="270" spans="1:15">
      <c r="A270" s="44">
        <v>268</v>
      </c>
      <c r="B270">
        <f>RAWDC4!K270</f>
        <v>0</v>
      </c>
      <c r="C270">
        <f>RAWDC4!L270</f>
        <v>0</v>
      </c>
      <c r="D270" s="279">
        <f>SUMIF(RAWDC4!BA270:HR270, $D$2)</f>
        <v>0</v>
      </c>
      <c r="E270" s="279">
        <f>SUMIF(RAWDC4!BA270:HR270, $E$2)</f>
        <v>0</v>
      </c>
      <c r="F270" s="279">
        <f>SUMIF(RAWDC4!BA270:HR270, $F$2)</f>
        <v>0</v>
      </c>
      <c r="G270" s="279">
        <f>SUMIF(RAWDC4!BA270:HR270, $G$2)</f>
        <v>0</v>
      </c>
      <c r="H270" s="279">
        <f>SUMIF(RAWDC4!BA270:HR270, $H$2)</f>
        <v>0</v>
      </c>
      <c r="I270" s="279">
        <f>SUMIF(RAWDC4!BA270:HR270, $I$2)</f>
        <v>0</v>
      </c>
      <c r="J270" s="279">
        <f>SUMIF(RAWDC4!B270:HR270, $J$2)</f>
        <v>0</v>
      </c>
      <c r="K270" s="279">
        <f>SUMIF(RAWDC4!BA270:HR270, $K$2)</f>
        <v>0</v>
      </c>
      <c r="L270" s="279"/>
      <c r="M270" s="279">
        <f t="shared" si="21"/>
        <v>0</v>
      </c>
      <c r="N270" s="279">
        <f t="shared" si="22"/>
        <v>0</v>
      </c>
      <c r="O270" s="279">
        <f t="shared" si="23"/>
        <v>0</v>
      </c>
    </row>
    <row r="271" spans="1:15">
      <c r="A271" s="44">
        <v>269</v>
      </c>
      <c r="B271">
        <f>RAWDC4!K271</f>
        <v>0</v>
      </c>
      <c r="C271">
        <f>RAWDC4!L271</f>
        <v>0</v>
      </c>
      <c r="D271" s="279">
        <f>SUMIF(RAWDC4!BA271:HR271, $D$2)</f>
        <v>0</v>
      </c>
      <c r="E271" s="279">
        <f>SUMIF(RAWDC4!BA271:HR271, $E$2)</f>
        <v>0</v>
      </c>
      <c r="F271" s="279">
        <f>SUMIF(RAWDC4!BA271:HR271, $F$2)</f>
        <v>0</v>
      </c>
      <c r="G271" s="279">
        <f>SUMIF(RAWDC4!BA271:HR271, $G$2)</f>
        <v>0</v>
      </c>
      <c r="H271" s="279">
        <f>SUMIF(RAWDC4!BA271:HR271, $H$2)</f>
        <v>0</v>
      </c>
      <c r="I271" s="279">
        <f>SUMIF(RAWDC4!BA271:HR271, $I$2)</f>
        <v>0</v>
      </c>
      <c r="J271" s="279">
        <f>SUMIF(RAWDC4!B271:HR271, $J$2)</f>
        <v>0</v>
      </c>
      <c r="K271" s="279">
        <f>SUMIF(RAWDC4!BA271:HR271, $K$2)</f>
        <v>0</v>
      </c>
      <c r="L271" s="279"/>
      <c r="M271" s="279">
        <f t="shared" si="21"/>
        <v>0</v>
      </c>
      <c r="N271" s="279">
        <f t="shared" si="22"/>
        <v>0</v>
      </c>
      <c r="O271" s="279">
        <f t="shared" si="23"/>
        <v>0</v>
      </c>
    </row>
    <row r="272" spans="1:15">
      <c r="A272" s="44">
        <v>270</v>
      </c>
      <c r="B272">
        <f>RAWDC4!K272</f>
        <v>0</v>
      </c>
      <c r="C272">
        <f>RAWDC4!L272</f>
        <v>0</v>
      </c>
      <c r="D272" s="279">
        <f>SUMIF(RAWDC4!BA272:HR272, $D$2)</f>
        <v>0</v>
      </c>
      <c r="E272" s="279">
        <f>SUMIF(RAWDC4!BA272:HR272, $E$2)</f>
        <v>0</v>
      </c>
      <c r="F272" s="279">
        <f>SUMIF(RAWDC4!BA272:HR272, $F$2)</f>
        <v>0</v>
      </c>
      <c r="G272" s="279">
        <f>SUMIF(RAWDC4!BA272:HR272, $G$2)</f>
        <v>0</v>
      </c>
      <c r="H272" s="279">
        <f>SUMIF(RAWDC4!BA272:HR272, $H$2)</f>
        <v>0</v>
      </c>
      <c r="I272" s="279">
        <f>SUMIF(RAWDC4!BA272:HR272, $I$2)</f>
        <v>0</v>
      </c>
      <c r="J272" s="279">
        <f>SUMIF(RAWDC4!B272:HR272, $J$2)</f>
        <v>0</v>
      </c>
      <c r="K272" s="279">
        <f>SUMIF(RAWDC4!BA272:HR272, $K$2)</f>
        <v>0</v>
      </c>
      <c r="L272" s="279"/>
      <c r="M272" s="279">
        <f t="shared" si="21"/>
        <v>0</v>
      </c>
      <c r="N272" s="279">
        <f t="shared" si="22"/>
        <v>0</v>
      </c>
      <c r="O272" s="279">
        <f t="shared" si="23"/>
        <v>0</v>
      </c>
    </row>
    <row r="273" spans="1:15">
      <c r="A273" s="44">
        <v>271</v>
      </c>
      <c r="B273" t="str">
        <f>RAWDC4!K273</f>
        <v>Jack</v>
      </c>
      <c r="C273" t="str">
        <f>RAWDC4!L273</f>
        <v>Stokes</v>
      </c>
      <c r="D273" s="279">
        <f>SUMIF(RAWDC4!BA273:HR273, $D$2)</f>
        <v>-12</v>
      </c>
      <c r="E273" s="279">
        <f>SUMIF(RAWDC4!BA273:HR273, $E$2)</f>
        <v>-3</v>
      </c>
      <c r="F273" s="279">
        <f>SUMIF(RAWDC4!BA273:HR273, $F$2)</f>
        <v>0</v>
      </c>
      <c r="G273" s="279">
        <f>SUMIF(RAWDC4!BA273:HR273, $G$2)</f>
        <v>0</v>
      </c>
      <c r="H273" s="279">
        <f>SUMIF(RAWDC4!BA273:HR273, $H$2)</f>
        <v>0</v>
      </c>
      <c r="I273" s="279">
        <f>SUMIF(RAWDC4!BA273:HR273, $I$2)</f>
        <v>2</v>
      </c>
      <c r="J273" s="279">
        <f>SUMIF(RAWDC4!B273:HR273, $J$2)</f>
        <v>0</v>
      </c>
      <c r="K273" s="279">
        <f>SUMIF(RAWDC4!BA273:HR273, $K$2)</f>
        <v>8</v>
      </c>
      <c r="L273" s="279"/>
      <c r="M273" s="279">
        <f t="shared" si="21"/>
        <v>-15</v>
      </c>
      <c r="N273" s="279">
        <f t="shared" si="22"/>
        <v>10</v>
      </c>
      <c r="O273" s="279">
        <f t="shared" si="23"/>
        <v>25</v>
      </c>
    </row>
    <row r="274" spans="1:15">
      <c r="A274" s="44">
        <v>272</v>
      </c>
      <c r="B274">
        <f>RAWDC4!K274</f>
        <v>0</v>
      </c>
      <c r="C274">
        <f>RAWDC4!L274</f>
        <v>0</v>
      </c>
      <c r="D274" s="279">
        <f>SUMIF(RAWDC4!BA274:HR274, $D$2)</f>
        <v>0</v>
      </c>
      <c r="E274" s="279">
        <f>SUMIF(RAWDC4!BA274:HR274, $E$2)</f>
        <v>0</v>
      </c>
      <c r="F274" s="279">
        <f>SUMIF(RAWDC4!BA274:HR274, $F$2)</f>
        <v>0</v>
      </c>
      <c r="G274" s="279">
        <f>SUMIF(RAWDC4!BA274:HR274, $G$2)</f>
        <v>0</v>
      </c>
      <c r="H274" s="279">
        <f>SUMIF(RAWDC4!BA274:HR274, $H$2)</f>
        <v>0</v>
      </c>
      <c r="I274" s="279">
        <f>SUMIF(RAWDC4!BA274:HR274, $I$2)</f>
        <v>0</v>
      </c>
      <c r="J274" s="279">
        <f>SUMIF(RAWDC4!B274:HR274, $J$2)</f>
        <v>0</v>
      </c>
      <c r="K274" s="279">
        <f>SUMIF(RAWDC4!BA274:HR274, $K$2)</f>
        <v>0</v>
      </c>
      <c r="L274" s="279"/>
      <c r="M274" s="279">
        <f t="shared" si="21"/>
        <v>0</v>
      </c>
      <c r="N274" s="279">
        <f t="shared" si="22"/>
        <v>0</v>
      </c>
      <c r="O274" s="279">
        <f t="shared" si="23"/>
        <v>0</v>
      </c>
    </row>
    <row r="275" spans="1:15">
      <c r="A275" s="44">
        <v>273</v>
      </c>
      <c r="B275">
        <f>RAWDC4!K275</f>
        <v>0</v>
      </c>
      <c r="C275">
        <f>RAWDC4!L275</f>
        <v>0</v>
      </c>
      <c r="D275" s="279">
        <f>SUMIF(RAWDC4!BA275:HR275, $D$2)</f>
        <v>0</v>
      </c>
      <c r="E275" s="279">
        <f>SUMIF(RAWDC4!BA275:HR275, $E$2)</f>
        <v>0</v>
      </c>
      <c r="F275" s="279">
        <f>SUMIF(RAWDC4!BA275:HR275, $F$2)</f>
        <v>0</v>
      </c>
      <c r="G275" s="279">
        <f>SUMIF(RAWDC4!BA275:HR275, $G$2)</f>
        <v>0</v>
      </c>
      <c r="H275" s="279">
        <f>SUMIF(RAWDC4!BA275:HR275, $H$2)</f>
        <v>0</v>
      </c>
      <c r="I275" s="279">
        <f>SUMIF(RAWDC4!BA275:HR275, $I$2)</f>
        <v>0</v>
      </c>
      <c r="J275" s="279">
        <f>SUMIF(RAWDC4!B275:HR275, $J$2)</f>
        <v>0</v>
      </c>
      <c r="K275" s="279">
        <f>SUMIF(RAWDC4!BA275:HR275, $K$2)</f>
        <v>0</v>
      </c>
      <c r="L275" s="279"/>
      <c r="M275" s="279">
        <f t="shared" si="21"/>
        <v>0</v>
      </c>
      <c r="N275" s="279">
        <f t="shared" si="22"/>
        <v>0</v>
      </c>
      <c r="O275" s="279">
        <f t="shared" si="23"/>
        <v>0</v>
      </c>
    </row>
    <row r="276" spans="1:15">
      <c r="A276" s="44">
        <v>274</v>
      </c>
      <c r="B276">
        <f>RAWDC4!K276</f>
        <v>0</v>
      </c>
      <c r="C276">
        <f>RAWDC4!L276</f>
        <v>0</v>
      </c>
      <c r="D276" s="279">
        <f>SUMIF(RAWDC4!BA276:HR276, $D$2)</f>
        <v>0</v>
      </c>
      <c r="E276" s="279">
        <f>SUMIF(RAWDC4!BA276:HR276, $E$2)</f>
        <v>0</v>
      </c>
      <c r="F276" s="279">
        <f>SUMIF(RAWDC4!BA276:HR276, $F$2)</f>
        <v>0</v>
      </c>
      <c r="G276" s="279">
        <f>SUMIF(RAWDC4!BA276:HR276, $G$2)</f>
        <v>0</v>
      </c>
      <c r="H276" s="279">
        <f>SUMIF(RAWDC4!BA276:HR276, $H$2)</f>
        <v>0</v>
      </c>
      <c r="I276" s="279">
        <f>SUMIF(RAWDC4!BA276:HR276, $I$2)</f>
        <v>0</v>
      </c>
      <c r="J276" s="279">
        <f>SUMIF(RAWDC4!B276:HR276, $J$2)</f>
        <v>0</v>
      </c>
      <c r="K276" s="279">
        <f>SUMIF(RAWDC4!BA276:HR276, $K$2)</f>
        <v>0</v>
      </c>
      <c r="L276" s="279"/>
      <c r="M276" s="279">
        <f t="shared" si="21"/>
        <v>0</v>
      </c>
      <c r="N276" s="279">
        <f t="shared" si="22"/>
        <v>0</v>
      </c>
      <c r="O276" s="279">
        <f t="shared" si="23"/>
        <v>0</v>
      </c>
    </row>
    <row r="277" spans="1:15">
      <c r="A277" s="44">
        <v>275</v>
      </c>
      <c r="B277" t="str">
        <f>RAWDC4!K277</f>
        <v>Alex</v>
      </c>
      <c r="C277" t="str">
        <f>RAWDC4!L277</f>
        <v>Webb</v>
      </c>
      <c r="D277" s="279">
        <f>SUMIF(RAWDC4!BA277:HR277, $D$2)</f>
        <v>0</v>
      </c>
      <c r="E277" s="279">
        <f>SUMIF(RAWDC4!BA277:HR277, $E$2)</f>
        <v>0</v>
      </c>
      <c r="F277" s="279">
        <f>SUMIF(RAWDC4!BA277:HR277, $F$2)</f>
        <v>0</v>
      </c>
      <c r="G277" s="279">
        <f>SUMIF(RAWDC4!BA277:HR277, $G$2)</f>
        <v>0</v>
      </c>
      <c r="H277" s="279">
        <f>SUMIF(RAWDC4!BA277:HR277, $H$2)</f>
        <v>0</v>
      </c>
      <c r="I277" s="279">
        <f>SUMIF(RAWDC4!BA277:HR277, $I$2)</f>
        <v>0</v>
      </c>
      <c r="J277" s="279">
        <f>SUMIF(RAWDC4!B277:HR277, $J$2)</f>
        <v>9</v>
      </c>
      <c r="K277" s="279">
        <f>SUMIF(RAWDC4!BA277:HR277, $K$2)</f>
        <v>0</v>
      </c>
      <c r="L277" s="279"/>
      <c r="M277" s="279">
        <f t="shared" si="21"/>
        <v>0</v>
      </c>
      <c r="N277" s="279">
        <f t="shared" si="22"/>
        <v>9</v>
      </c>
      <c r="O277" s="279">
        <f t="shared" si="23"/>
        <v>9</v>
      </c>
    </row>
    <row r="278" spans="1:15">
      <c r="A278" s="44">
        <v>276</v>
      </c>
      <c r="B278" t="str">
        <f>RAWDC4!K278</f>
        <v xml:space="preserve">Jamie </v>
      </c>
      <c r="C278" t="str">
        <f>RAWDC4!L278</f>
        <v>Symonds</v>
      </c>
      <c r="D278" s="279">
        <f>SUMIF(RAWDC4!BA278:HR278, $D$2)</f>
        <v>0</v>
      </c>
      <c r="E278" s="279">
        <f>SUMIF(RAWDC4!BA278:HR278, $E$2)</f>
        <v>0</v>
      </c>
      <c r="F278" s="279">
        <f>SUMIF(RAWDC4!BA278:HR278, $F$2)</f>
        <v>-6</v>
      </c>
      <c r="G278" s="279">
        <f>SUMIF(RAWDC4!BA278:HR278, $G$2)</f>
        <v>-1</v>
      </c>
      <c r="H278" s="279">
        <f>SUMIF(RAWDC4!BA278:HR278, $H$2)</f>
        <v>0</v>
      </c>
      <c r="I278" s="279">
        <f>SUMIF(RAWDC4!BA278:HR278, $I$2)</f>
        <v>0</v>
      </c>
      <c r="J278" s="279">
        <f>SUMIF(RAWDC4!B278:HR278, $J$2)</f>
        <v>3</v>
      </c>
      <c r="K278" s="279">
        <f>SUMIF(RAWDC4!BA278:HR278, $K$2)</f>
        <v>0</v>
      </c>
      <c r="L278" s="279"/>
      <c r="M278" s="279">
        <f t="shared" si="21"/>
        <v>-7</v>
      </c>
      <c r="N278" s="279">
        <f t="shared" si="22"/>
        <v>3</v>
      </c>
      <c r="O278" s="279">
        <f t="shared" si="23"/>
        <v>10</v>
      </c>
    </row>
    <row r="279" spans="1:15">
      <c r="A279" s="44">
        <v>277</v>
      </c>
      <c r="B279" t="str">
        <f>RAWDC4!K279</f>
        <v>Joe</v>
      </c>
      <c r="C279" t="str">
        <f>RAWDC4!L279</f>
        <v>Wood</v>
      </c>
      <c r="D279" s="279">
        <f>SUMIF(RAWDC4!BA279:HR279, $D$2)</f>
        <v>0</v>
      </c>
      <c r="E279" s="279">
        <f>SUMIF(RAWDC4!BA279:HR279, $E$2)</f>
        <v>0</v>
      </c>
      <c r="F279" s="279">
        <f>SUMIF(RAWDC4!BA279:HR279, $F$2)</f>
        <v>-2</v>
      </c>
      <c r="G279" s="279">
        <f>SUMIF(RAWDC4!BA279:HR279, $G$2)</f>
        <v>-7</v>
      </c>
      <c r="H279" s="279">
        <f>SUMIF(RAWDC4!BA279:HR279, $H$2)</f>
        <v>1</v>
      </c>
      <c r="I279" s="279">
        <f>SUMIF(RAWDC4!BA279:HR279, $I$2)</f>
        <v>0</v>
      </c>
      <c r="J279" s="279">
        <f>SUMIF(RAWDC4!B279:HR279, $J$2)</f>
        <v>0</v>
      </c>
      <c r="K279" s="279">
        <f>SUMIF(RAWDC4!BA279:HR279, $K$2)</f>
        <v>0</v>
      </c>
      <c r="L279" s="279"/>
      <c r="M279" s="279">
        <f t="shared" si="21"/>
        <v>-9</v>
      </c>
      <c r="N279" s="279">
        <f t="shared" si="22"/>
        <v>1</v>
      </c>
      <c r="O279" s="279">
        <f t="shared" si="23"/>
        <v>10</v>
      </c>
    </row>
    <row r="280" spans="1:15">
      <c r="A280" s="44">
        <v>278</v>
      </c>
      <c r="B280" t="str">
        <f>RAWDC4!K280</f>
        <v>Benjamin</v>
      </c>
      <c r="C280" t="str">
        <f>RAWDC4!L280</f>
        <v>Wong</v>
      </c>
      <c r="D280" s="279">
        <f>SUMIF(RAWDC4!BA280:HR280, $D$2)</f>
        <v>0</v>
      </c>
      <c r="E280" s="279">
        <f>SUMIF(RAWDC4!BA280:HR280, $E$2)</f>
        <v>0</v>
      </c>
      <c r="F280" s="279">
        <f>SUMIF(RAWDC4!BA280:HR280, $F$2)</f>
        <v>-2</v>
      </c>
      <c r="G280" s="279">
        <f>SUMIF(RAWDC4!BA280:HR280, $G$2)</f>
        <v>0</v>
      </c>
      <c r="H280" s="279">
        <f>SUMIF(RAWDC4!BA280:HR280, $H$2)</f>
        <v>0</v>
      </c>
      <c r="I280" s="279">
        <f>SUMIF(RAWDC4!BA280:HR280, $I$2)</f>
        <v>0</v>
      </c>
      <c r="J280" s="279">
        <f>SUMIF(RAWDC4!B280:HR280, $J$2)</f>
        <v>3</v>
      </c>
      <c r="K280" s="279">
        <f>SUMIF(RAWDC4!BA280:HR280, $K$2)</f>
        <v>4</v>
      </c>
      <c r="L280" s="279"/>
      <c r="M280" s="279">
        <f t="shared" si="21"/>
        <v>-2</v>
      </c>
      <c r="N280" s="279">
        <f t="shared" si="22"/>
        <v>7</v>
      </c>
      <c r="O280" s="279">
        <f t="shared" si="23"/>
        <v>9</v>
      </c>
    </row>
    <row r="281" spans="1:15">
      <c r="A281" s="44">
        <v>279</v>
      </c>
      <c r="B281">
        <f>RAWDC4!K281</f>
        <v>0</v>
      </c>
      <c r="C281">
        <f>RAWDC4!L281</f>
        <v>0</v>
      </c>
      <c r="D281" s="279">
        <f>SUMIF(RAWDC4!BA281:HR281, $D$2)</f>
        <v>0</v>
      </c>
      <c r="E281" s="279">
        <f>SUMIF(RAWDC4!BA281:HR281, $E$2)</f>
        <v>0</v>
      </c>
      <c r="F281" s="279">
        <f>SUMIF(RAWDC4!BA281:HR281, $F$2)</f>
        <v>0</v>
      </c>
      <c r="G281" s="279">
        <f>SUMIF(RAWDC4!BA281:HR281, $G$2)</f>
        <v>0</v>
      </c>
      <c r="H281" s="279">
        <f>SUMIF(RAWDC4!BA281:HR281, $H$2)</f>
        <v>0</v>
      </c>
      <c r="I281" s="279">
        <f>SUMIF(RAWDC4!BA281:HR281, $I$2)</f>
        <v>0</v>
      </c>
      <c r="J281" s="279">
        <f>SUMIF(RAWDC4!B281:HR281, $J$2)</f>
        <v>0</v>
      </c>
      <c r="K281" s="279">
        <f>SUMIF(RAWDC4!BA281:HR281, $K$2)</f>
        <v>0</v>
      </c>
      <c r="L281" s="279"/>
      <c r="M281" s="279">
        <f t="shared" si="21"/>
        <v>0</v>
      </c>
      <c r="N281" s="279">
        <f t="shared" si="22"/>
        <v>0</v>
      </c>
      <c r="O281" s="279">
        <f t="shared" si="23"/>
        <v>0</v>
      </c>
    </row>
    <row r="282" spans="1:15">
      <c r="A282" s="44">
        <v>280</v>
      </c>
      <c r="B282">
        <f>RAWDC4!K282</f>
        <v>0</v>
      </c>
      <c r="C282">
        <f>RAWDC4!L282</f>
        <v>0</v>
      </c>
      <c r="D282" s="279">
        <f>SUMIF(RAWDC4!BA282:HR282, $D$2)</f>
        <v>0</v>
      </c>
      <c r="E282" s="279">
        <f>SUMIF(RAWDC4!BA282:HR282, $E$2)</f>
        <v>0</v>
      </c>
      <c r="F282" s="279">
        <f>SUMIF(RAWDC4!BA282:HR282, $F$2)</f>
        <v>0</v>
      </c>
      <c r="G282" s="279">
        <f>SUMIF(RAWDC4!BA282:HR282, $G$2)</f>
        <v>0</v>
      </c>
      <c r="H282" s="279">
        <f>SUMIF(RAWDC4!BA282:HR282, $H$2)</f>
        <v>0</v>
      </c>
      <c r="I282" s="279">
        <f>SUMIF(RAWDC4!BA282:HR282, $I$2)</f>
        <v>0</v>
      </c>
      <c r="J282" s="279">
        <f>SUMIF(RAWDC4!B282:HR282, $J$2)</f>
        <v>0</v>
      </c>
      <c r="K282" s="279">
        <f>SUMIF(RAWDC4!BA282:HR282, $K$2)</f>
        <v>0</v>
      </c>
      <c r="L282" s="279"/>
      <c r="M282" s="279">
        <f t="shared" si="21"/>
        <v>0</v>
      </c>
      <c r="N282" s="279">
        <f t="shared" si="22"/>
        <v>0</v>
      </c>
      <c r="O282" s="279">
        <f t="shared" si="23"/>
        <v>0</v>
      </c>
    </row>
    <row r="283" spans="1:15">
      <c r="A283" s="44">
        <v>281</v>
      </c>
      <c r="B283" t="str">
        <f>RAWDC4!K283</f>
        <v>Lennie</v>
      </c>
      <c r="C283" t="str">
        <f>RAWDC4!L283</f>
        <v>Norris</v>
      </c>
      <c r="D283" s="279">
        <f>SUMIF(RAWDC4!BA283:HR283, $D$2)</f>
        <v>0</v>
      </c>
      <c r="E283" s="279">
        <f>SUMIF(RAWDC4!BA283:HR283, $E$2)</f>
        <v>-3</v>
      </c>
      <c r="F283" s="279">
        <f>SUMIF(RAWDC4!BA283:HR283, $F$2)</f>
        <v>0</v>
      </c>
      <c r="G283" s="279">
        <f>SUMIF(RAWDC4!BA283:HR283, $G$2)</f>
        <v>0</v>
      </c>
      <c r="H283" s="279">
        <f>SUMIF(RAWDC4!BA283:HR283, $H$2)</f>
        <v>0</v>
      </c>
      <c r="I283" s="279">
        <f>SUMIF(RAWDC4!BA283:HR283, $I$2)</f>
        <v>0</v>
      </c>
      <c r="J283" s="279">
        <f>SUMIF(RAWDC4!B283:HR283, $J$2)</f>
        <v>6</v>
      </c>
      <c r="K283" s="279">
        <f>SUMIF(RAWDC4!BA283:HR283, $K$2)</f>
        <v>0</v>
      </c>
      <c r="L283" s="279"/>
      <c r="M283" s="279">
        <f t="shared" si="21"/>
        <v>-3</v>
      </c>
      <c r="N283" s="279">
        <f t="shared" si="22"/>
        <v>6</v>
      </c>
      <c r="O283" s="279">
        <f t="shared" si="23"/>
        <v>9</v>
      </c>
    </row>
    <row r="284" spans="1:15">
      <c r="A284" s="44">
        <v>282</v>
      </c>
      <c r="B284">
        <f>RAWDC4!K284</f>
        <v>0</v>
      </c>
      <c r="C284">
        <f>RAWDC4!L284</f>
        <v>0</v>
      </c>
      <c r="D284" s="279">
        <f>SUMIF(RAWDC4!BA284:HR284, $D$2)</f>
        <v>0</v>
      </c>
      <c r="E284" s="279">
        <f>SUMIF(RAWDC4!BA284:HR284, $E$2)</f>
        <v>0</v>
      </c>
      <c r="F284" s="279">
        <f>SUMIF(RAWDC4!BA284:HR284, $F$2)</f>
        <v>0</v>
      </c>
      <c r="G284" s="279">
        <f>SUMIF(RAWDC4!BA284:HR284, $G$2)</f>
        <v>0</v>
      </c>
      <c r="H284" s="279">
        <f>SUMIF(RAWDC4!BA284:HR284, $H$2)</f>
        <v>0</v>
      </c>
      <c r="I284" s="279">
        <f>SUMIF(RAWDC4!BA284:HR284, $I$2)</f>
        <v>0</v>
      </c>
      <c r="J284" s="279">
        <f>SUMIF(RAWDC4!B284:HR284, $J$2)</f>
        <v>0</v>
      </c>
      <c r="K284" s="279">
        <f>SUMIF(RAWDC4!BA284:HR284, $K$2)</f>
        <v>0</v>
      </c>
      <c r="L284" s="279"/>
      <c r="M284" s="279">
        <f t="shared" si="21"/>
        <v>0</v>
      </c>
      <c r="N284" s="279">
        <f t="shared" si="22"/>
        <v>0</v>
      </c>
      <c r="O284" s="279">
        <f t="shared" si="23"/>
        <v>0</v>
      </c>
    </row>
    <row r="285" spans="1:15">
      <c r="A285" s="44">
        <v>283</v>
      </c>
      <c r="B285" t="str">
        <f>RAWDC4!K285</f>
        <v>Ian</v>
      </c>
      <c r="C285" t="str">
        <f>RAWDC4!L285</f>
        <v>Dobbs</v>
      </c>
      <c r="D285" s="279">
        <f>SUMIF(RAWDC4!BA285:HR285, $D$2)</f>
        <v>0</v>
      </c>
      <c r="E285" s="279">
        <f>SUMIF(RAWDC4!BA285:HR285, $E$2)</f>
        <v>0</v>
      </c>
      <c r="F285" s="279">
        <f>SUMIF(RAWDC4!BA285:HR285, $F$2)</f>
        <v>0</v>
      </c>
      <c r="G285" s="279">
        <f>SUMIF(RAWDC4!BA285:HR285, $G$2)</f>
        <v>0</v>
      </c>
      <c r="H285" s="279">
        <f>SUMIF(RAWDC4!BA285:HR285, $H$2)</f>
        <v>0</v>
      </c>
      <c r="I285" s="279">
        <f>SUMIF(RAWDC4!BA285:HR285, $I$2)</f>
        <v>0</v>
      </c>
      <c r="J285" s="279">
        <f>SUMIF(RAWDC4!B285:HR285, $J$2)</f>
        <v>0</v>
      </c>
      <c r="K285" s="279">
        <f>SUMIF(RAWDC4!BA285:HR285, $K$2)</f>
        <v>0</v>
      </c>
      <c r="L285" s="279"/>
      <c r="M285" s="279">
        <f t="shared" si="21"/>
        <v>0</v>
      </c>
      <c r="N285" s="279">
        <f t="shared" si="22"/>
        <v>0</v>
      </c>
      <c r="O285" s="279">
        <f t="shared" si="23"/>
        <v>0</v>
      </c>
    </row>
    <row r="286" spans="1:15">
      <c r="A286" s="44">
        <v>284</v>
      </c>
      <c r="B286">
        <f>RAWDC4!K286</f>
        <v>0</v>
      </c>
      <c r="C286">
        <f>RAWDC4!L286</f>
        <v>0</v>
      </c>
      <c r="D286" s="279">
        <f>SUMIF(RAWDC4!BA286:HR286, $D$2)</f>
        <v>0</v>
      </c>
      <c r="E286" s="279">
        <f>SUMIF(RAWDC4!BA286:HR286, $E$2)</f>
        <v>0</v>
      </c>
      <c r="F286" s="279">
        <f>SUMIF(RAWDC4!BA286:HR286, $F$2)</f>
        <v>0</v>
      </c>
      <c r="G286" s="279">
        <f>SUMIF(RAWDC4!BA286:HR286, $G$2)</f>
        <v>0</v>
      </c>
      <c r="H286" s="279">
        <f>SUMIF(RAWDC4!BA286:HR286, $H$2)</f>
        <v>0</v>
      </c>
      <c r="I286" s="279">
        <f>SUMIF(RAWDC4!BA286:HR286, $I$2)</f>
        <v>0</v>
      </c>
      <c r="J286" s="279">
        <f>SUMIF(RAWDC4!B286:HR286, $J$2)</f>
        <v>0</v>
      </c>
      <c r="K286" s="279">
        <f>SUMIF(RAWDC4!BA286:HR286, $K$2)</f>
        <v>0</v>
      </c>
      <c r="L286" s="279"/>
      <c r="M286" s="279">
        <f t="shared" si="21"/>
        <v>0</v>
      </c>
      <c r="N286" s="279">
        <f t="shared" si="22"/>
        <v>0</v>
      </c>
      <c r="O286" s="279">
        <f t="shared" si="23"/>
        <v>0</v>
      </c>
    </row>
    <row r="287" spans="1:15">
      <c r="A287" s="44">
        <v>285</v>
      </c>
      <c r="B287" t="str">
        <f>RAWDC4!K287</f>
        <v>Jake</v>
      </c>
      <c r="C287" t="str">
        <f>RAWDC4!L287</f>
        <v>Kinder</v>
      </c>
      <c r="D287" s="279">
        <f>SUMIF(RAWDC4!BA287:HR287, $D$2)</f>
        <v>0</v>
      </c>
      <c r="E287" s="279">
        <f>SUMIF(RAWDC4!BA287:HR287, $E$2)</f>
        <v>0</v>
      </c>
      <c r="F287" s="279">
        <f>SUMIF(RAWDC4!BA287:HR287, $F$2)</f>
        <v>0</v>
      </c>
      <c r="G287" s="279">
        <f>SUMIF(RAWDC4!BA287:HR287, $G$2)</f>
        <v>0</v>
      </c>
      <c r="H287" s="279">
        <f>SUMIF(RAWDC4!BA287:HR287, $H$2)</f>
        <v>0</v>
      </c>
      <c r="I287" s="279">
        <f>SUMIF(RAWDC4!BA287:HR287, $I$2)</f>
        <v>2</v>
      </c>
      <c r="J287" s="279">
        <f>SUMIF(RAWDC4!B287:HR287, $J$2)</f>
        <v>0</v>
      </c>
      <c r="K287" s="279">
        <f>SUMIF(RAWDC4!BA287:HR287, $K$2)</f>
        <v>0</v>
      </c>
      <c r="L287" s="279"/>
      <c r="M287" s="279">
        <f t="shared" ref="M287:M350" si="24">SUM(D287:G287)</f>
        <v>0</v>
      </c>
      <c r="N287" s="279">
        <f t="shared" ref="N287:N350" si="25">SUM(H287:K287)</f>
        <v>2</v>
      </c>
      <c r="O287" s="279">
        <f t="shared" ref="O287:O350" si="26">M287*-1+N287</f>
        <v>2</v>
      </c>
    </row>
    <row r="288" spans="1:15">
      <c r="A288" s="44">
        <v>286</v>
      </c>
      <c r="B288" t="str">
        <f>RAWDC4!K288</f>
        <v xml:space="preserve">Kieran </v>
      </c>
      <c r="C288" t="str">
        <f>RAWDC4!L288</f>
        <v xml:space="preserve">Horrigan </v>
      </c>
      <c r="D288" s="279">
        <f>SUMIF(RAWDC4!BA288:HR288, $D$2)</f>
        <v>0</v>
      </c>
      <c r="E288" s="279">
        <f>SUMIF(RAWDC4!BA288:HR288, $E$2)</f>
        <v>0</v>
      </c>
      <c r="F288" s="279">
        <f>SUMIF(RAWDC4!BA288:HR288, $F$2)</f>
        <v>0</v>
      </c>
      <c r="G288" s="279">
        <f>SUMIF(RAWDC4!BA288:HR288, $G$2)</f>
        <v>0</v>
      </c>
      <c r="H288" s="279">
        <f>SUMIF(RAWDC4!BA288:HR288, $H$2)</f>
        <v>0</v>
      </c>
      <c r="I288" s="279">
        <f>SUMIF(RAWDC4!BA288:HR288, $I$2)</f>
        <v>0</v>
      </c>
      <c r="J288" s="279">
        <f>SUMIF(RAWDC4!B288:HR288, $J$2)</f>
        <v>0</v>
      </c>
      <c r="K288" s="279">
        <f>SUMIF(RAWDC4!BA288:HR288, $K$2)</f>
        <v>0</v>
      </c>
      <c r="L288" s="279"/>
      <c r="M288" s="279">
        <f t="shared" si="24"/>
        <v>0</v>
      </c>
      <c r="N288" s="279">
        <f t="shared" si="25"/>
        <v>0</v>
      </c>
      <c r="O288" s="279">
        <f t="shared" si="26"/>
        <v>0</v>
      </c>
    </row>
    <row r="289" spans="1:15">
      <c r="A289" s="44">
        <v>287</v>
      </c>
      <c r="B289" t="str">
        <f>RAWDC4!K289</f>
        <v>Jared</v>
      </c>
      <c r="C289" t="str">
        <f>RAWDC4!L289</f>
        <v>Garcia</v>
      </c>
      <c r="D289" s="279">
        <f>SUMIF(RAWDC4!BA289:HR289, $D$2)</f>
        <v>0</v>
      </c>
      <c r="E289" s="279">
        <f>SUMIF(RAWDC4!BA289:HR289, $E$2)</f>
        <v>0</v>
      </c>
      <c r="F289" s="279">
        <f>SUMIF(RAWDC4!BA289:HR289, $F$2)</f>
        <v>-4</v>
      </c>
      <c r="G289" s="279">
        <f>SUMIF(RAWDC4!BA289:HR289, $G$2)</f>
        <v>-4</v>
      </c>
      <c r="H289" s="279">
        <f>SUMIF(RAWDC4!BA289:HR289, $H$2)</f>
        <v>3</v>
      </c>
      <c r="I289" s="279">
        <f>SUMIF(RAWDC4!BA289:HR289, $I$2)</f>
        <v>0</v>
      </c>
      <c r="J289" s="279">
        <f>SUMIF(RAWDC4!B289:HR289, $J$2)</f>
        <v>0</v>
      </c>
      <c r="K289" s="279">
        <f>SUMIF(RAWDC4!BA289:HR289, $K$2)</f>
        <v>0</v>
      </c>
      <c r="L289" s="279"/>
      <c r="M289" s="279">
        <f t="shared" si="24"/>
        <v>-8</v>
      </c>
      <c r="N289" s="279">
        <f t="shared" si="25"/>
        <v>3</v>
      </c>
      <c r="O289" s="279">
        <f t="shared" si="26"/>
        <v>11</v>
      </c>
    </row>
    <row r="290" spans="1:15">
      <c r="A290" s="44">
        <v>288</v>
      </c>
      <c r="B290">
        <f>RAWDC4!K290</f>
        <v>0</v>
      </c>
      <c r="C290">
        <f>RAWDC4!L290</f>
        <v>0</v>
      </c>
      <c r="D290" s="279">
        <f>SUMIF(RAWDC4!BA290:HR290, $D$2)</f>
        <v>0</v>
      </c>
      <c r="E290" s="279">
        <f>SUMIF(RAWDC4!BA290:HR290, $E$2)</f>
        <v>0</v>
      </c>
      <c r="F290" s="279">
        <f>SUMIF(RAWDC4!BA290:HR290, $F$2)</f>
        <v>0</v>
      </c>
      <c r="G290" s="279">
        <f>SUMIF(RAWDC4!BA290:HR290, $G$2)</f>
        <v>0</v>
      </c>
      <c r="H290" s="279">
        <f>SUMIF(RAWDC4!BA290:HR290, $H$2)</f>
        <v>0</v>
      </c>
      <c r="I290" s="279">
        <f>SUMIF(RAWDC4!BA290:HR290, $I$2)</f>
        <v>0</v>
      </c>
      <c r="J290" s="279">
        <f>SUMIF(RAWDC4!B290:HR290, $J$2)</f>
        <v>0</v>
      </c>
      <c r="K290" s="279">
        <f>SUMIF(RAWDC4!BA290:HR290, $K$2)</f>
        <v>0</v>
      </c>
      <c r="L290" s="279"/>
      <c r="M290" s="279">
        <f t="shared" si="24"/>
        <v>0</v>
      </c>
      <c r="N290" s="279">
        <f t="shared" si="25"/>
        <v>0</v>
      </c>
      <c r="O290" s="279">
        <f t="shared" si="26"/>
        <v>0</v>
      </c>
    </row>
    <row r="291" spans="1:15">
      <c r="A291" s="44">
        <v>289</v>
      </c>
      <c r="B291">
        <f>RAWDC4!K291</f>
        <v>0</v>
      </c>
      <c r="C291">
        <f>RAWDC4!L291</f>
        <v>0</v>
      </c>
      <c r="D291" s="279">
        <f>SUMIF(RAWDC4!BA291:HR291, $D$2)</f>
        <v>0</v>
      </c>
      <c r="E291" s="279">
        <f>SUMIF(RAWDC4!BA291:HR291, $E$2)</f>
        <v>0</v>
      </c>
      <c r="F291" s="279">
        <f>SUMIF(RAWDC4!BA291:HR291, $F$2)</f>
        <v>0</v>
      </c>
      <c r="G291" s="279">
        <f>SUMIF(RAWDC4!BA291:HR291, $G$2)</f>
        <v>0</v>
      </c>
      <c r="H291" s="279">
        <f>SUMIF(RAWDC4!BA291:HR291, $H$2)</f>
        <v>0</v>
      </c>
      <c r="I291" s="279">
        <f>SUMIF(RAWDC4!BA291:HR291, $I$2)</f>
        <v>0</v>
      </c>
      <c r="J291" s="279">
        <f>SUMIF(RAWDC4!B291:HR291, $J$2)</f>
        <v>0</v>
      </c>
      <c r="K291" s="279">
        <f>SUMIF(RAWDC4!BA291:HR291, $K$2)</f>
        <v>0</v>
      </c>
      <c r="L291" s="279"/>
      <c r="M291" s="279">
        <f t="shared" si="24"/>
        <v>0</v>
      </c>
      <c r="N291" s="279">
        <f t="shared" si="25"/>
        <v>0</v>
      </c>
      <c r="O291" s="279">
        <f t="shared" si="26"/>
        <v>0</v>
      </c>
    </row>
    <row r="292" spans="1:15">
      <c r="A292" s="44">
        <v>290</v>
      </c>
      <c r="B292">
        <f>RAWDC4!K292</f>
        <v>0</v>
      </c>
      <c r="C292">
        <f>RAWDC4!L292</f>
        <v>0</v>
      </c>
      <c r="D292" s="279">
        <f>SUMIF(RAWDC4!BA292:HR292, $D$2)</f>
        <v>0</v>
      </c>
      <c r="E292" s="279">
        <f>SUMIF(RAWDC4!BA292:HR292, $E$2)</f>
        <v>0</v>
      </c>
      <c r="F292" s="279">
        <f>SUMIF(RAWDC4!BA292:HR292, $F$2)</f>
        <v>0</v>
      </c>
      <c r="G292" s="279">
        <f>SUMIF(RAWDC4!BA292:HR292, $G$2)</f>
        <v>0</v>
      </c>
      <c r="H292" s="279">
        <f>SUMIF(RAWDC4!BA292:HR292, $H$2)</f>
        <v>0</v>
      </c>
      <c r="I292" s="279">
        <f>SUMIF(RAWDC4!BA292:HR292, $I$2)</f>
        <v>0</v>
      </c>
      <c r="J292" s="279">
        <f>SUMIF(RAWDC4!B292:HR292, $J$2)</f>
        <v>0</v>
      </c>
      <c r="K292" s="279">
        <f>SUMIF(RAWDC4!BA292:HR292, $K$2)</f>
        <v>0</v>
      </c>
      <c r="L292" s="279"/>
      <c r="M292" s="279">
        <f t="shared" si="24"/>
        <v>0</v>
      </c>
      <c r="N292" s="279">
        <f t="shared" si="25"/>
        <v>0</v>
      </c>
      <c r="O292" s="279">
        <f t="shared" si="26"/>
        <v>0</v>
      </c>
    </row>
    <row r="293" spans="1:15">
      <c r="A293" s="44">
        <v>291</v>
      </c>
      <c r="B293" t="str">
        <f>RAWDC4!K293</f>
        <v>Luke</v>
      </c>
      <c r="C293" t="str">
        <f>RAWDC4!L293</f>
        <v>Strong</v>
      </c>
      <c r="D293" s="279">
        <f>SUMIF(RAWDC4!BA293:HR293, $D$2)</f>
        <v>-8</v>
      </c>
      <c r="E293" s="279">
        <f>SUMIF(RAWDC4!BA293:HR293, $E$2)</f>
        <v>0</v>
      </c>
      <c r="F293" s="279">
        <f>SUMIF(RAWDC4!BA293:HR293, $F$2)</f>
        <v>0</v>
      </c>
      <c r="G293" s="279">
        <f>SUMIF(RAWDC4!BA293:HR293, $G$2)</f>
        <v>-3</v>
      </c>
      <c r="H293" s="279">
        <f>SUMIF(RAWDC4!BA293:HR293, $H$2)</f>
        <v>3</v>
      </c>
      <c r="I293" s="279">
        <f>SUMIF(RAWDC4!BA293:HR293, $I$2)</f>
        <v>4</v>
      </c>
      <c r="J293" s="279">
        <f>SUMIF(RAWDC4!B293:HR293, $J$2)</f>
        <v>0</v>
      </c>
      <c r="K293" s="279">
        <f>SUMIF(RAWDC4!BA293:HR293, $K$2)</f>
        <v>0</v>
      </c>
      <c r="L293" s="279"/>
      <c r="M293" s="279">
        <f t="shared" si="24"/>
        <v>-11</v>
      </c>
      <c r="N293" s="279">
        <f t="shared" si="25"/>
        <v>7</v>
      </c>
      <c r="O293" s="279">
        <f t="shared" si="26"/>
        <v>18</v>
      </c>
    </row>
    <row r="294" spans="1:15">
      <c r="A294" s="44">
        <v>292</v>
      </c>
      <c r="B294">
        <f>RAWDC4!K294</f>
        <v>0</v>
      </c>
      <c r="C294">
        <f>RAWDC4!L294</f>
        <v>0</v>
      </c>
      <c r="D294" s="279">
        <f>SUMIF(RAWDC4!BA294:HR294, $D$2)</f>
        <v>0</v>
      </c>
      <c r="E294" s="279">
        <f>SUMIF(RAWDC4!BA294:HR294, $E$2)</f>
        <v>0</v>
      </c>
      <c r="F294" s="279">
        <f>SUMIF(RAWDC4!BA294:HR294, $F$2)</f>
        <v>0</v>
      </c>
      <c r="G294" s="279">
        <f>SUMIF(RAWDC4!BA294:HR294, $G$2)</f>
        <v>0</v>
      </c>
      <c r="H294" s="279">
        <f>SUMIF(RAWDC4!BA294:HR294, $H$2)</f>
        <v>0</v>
      </c>
      <c r="I294" s="279">
        <f>SUMIF(RAWDC4!BA294:HR294, $I$2)</f>
        <v>0</v>
      </c>
      <c r="J294" s="279">
        <f>SUMIF(RAWDC4!B294:HR294, $J$2)</f>
        <v>0</v>
      </c>
      <c r="K294" s="279">
        <f>SUMIF(RAWDC4!BA294:HR294, $K$2)</f>
        <v>0</v>
      </c>
      <c r="L294" s="279"/>
      <c r="M294" s="279">
        <f t="shared" si="24"/>
        <v>0</v>
      </c>
      <c r="N294" s="279">
        <f t="shared" si="25"/>
        <v>0</v>
      </c>
      <c r="O294" s="279">
        <f t="shared" si="26"/>
        <v>0</v>
      </c>
    </row>
    <row r="295" spans="1:15">
      <c r="A295" s="44">
        <v>293</v>
      </c>
      <c r="B295" t="str">
        <f>RAWDC4!K295</f>
        <v>Maree</v>
      </c>
      <c r="C295" t="str">
        <f>RAWDC4!L295</f>
        <v>Thomas</v>
      </c>
      <c r="D295" s="279">
        <f>SUMIF(RAWDC4!BA295:HR295, $D$2)</f>
        <v>-20</v>
      </c>
      <c r="E295" s="279">
        <f>SUMIF(RAWDC4!BA295:HR295, $E$2)</f>
        <v>-12</v>
      </c>
      <c r="F295" s="279">
        <f>SUMIF(RAWDC4!BA295:HR295, $F$2)</f>
        <v>-2</v>
      </c>
      <c r="G295" s="279">
        <f>SUMIF(RAWDC4!BA295:HR295, $G$2)</f>
        <v>0</v>
      </c>
      <c r="H295" s="279">
        <f>SUMIF(RAWDC4!BA295:HR295, $H$2)</f>
        <v>0</v>
      </c>
      <c r="I295" s="279">
        <f>SUMIF(RAWDC4!BA295:HR295, $I$2)</f>
        <v>0</v>
      </c>
      <c r="J295" s="279">
        <f>SUMIF(RAWDC4!B295:HR295, $J$2)</f>
        <v>0</v>
      </c>
      <c r="K295" s="279">
        <f>SUMIF(RAWDC4!BA295:HR295, $K$2)</f>
        <v>0</v>
      </c>
      <c r="L295" s="279"/>
      <c r="M295" s="279">
        <f t="shared" si="24"/>
        <v>-34</v>
      </c>
      <c r="N295" s="279">
        <f t="shared" si="25"/>
        <v>0</v>
      </c>
      <c r="O295" s="279">
        <f t="shared" si="26"/>
        <v>34</v>
      </c>
    </row>
    <row r="296" spans="1:15">
      <c r="A296" s="44">
        <v>294</v>
      </c>
      <c r="B296" t="str">
        <f>RAWDC4!K296</f>
        <v>Tracy</v>
      </c>
      <c r="C296" t="str">
        <f>RAWDC4!L296</f>
        <v>Bow</v>
      </c>
      <c r="D296" s="279">
        <f>SUMIF(RAWDC4!BA296:HR296, $D$2)</f>
        <v>-4</v>
      </c>
      <c r="E296" s="279">
        <f>SUMIF(RAWDC4!BA296:HR296, $E$2)</f>
        <v>-12</v>
      </c>
      <c r="F296" s="279">
        <f>SUMIF(RAWDC4!BA296:HR296, $F$2)</f>
        <v>-8</v>
      </c>
      <c r="G296" s="279">
        <f>SUMIF(RAWDC4!BA296:HR296, $G$2)</f>
        <v>0</v>
      </c>
      <c r="H296" s="279">
        <f>SUMIF(RAWDC4!BA296:HR296, $H$2)</f>
        <v>0</v>
      </c>
      <c r="I296" s="279">
        <f>SUMIF(RAWDC4!BA296:HR296, $I$2)</f>
        <v>0</v>
      </c>
      <c r="J296" s="279">
        <f>SUMIF(RAWDC4!B296:HR296, $J$2)</f>
        <v>12</v>
      </c>
      <c r="K296" s="279">
        <f>SUMIF(RAWDC4!BA296:HR296, $K$2)</f>
        <v>0</v>
      </c>
      <c r="L296" s="279"/>
      <c r="M296" s="279">
        <f t="shared" si="24"/>
        <v>-24</v>
      </c>
      <c r="N296" s="279">
        <f t="shared" si="25"/>
        <v>12</v>
      </c>
      <c r="O296" s="279">
        <f t="shared" si="26"/>
        <v>36</v>
      </c>
    </row>
    <row r="297" spans="1:15">
      <c r="A297" s="44">
        <v>295</v>
      </c>
      <c r="B297" t="str">
        <f>RAWDC4!K297</f>
        <v>Leigh</v>
      </c>
      <c r="C297" t="str">
        <f>RAWDC4!L297</f>
        <v>Francis</v>
      </c>
      <c r="D297" s="279">
        <f>SUMIF(RAWDC4!BA297:HR297, $D$2)</f>
        <v>0</v>
      </c>
      <c r="E297" s="279">
        <f>SUMIF(RAWDC4!BA297:HR297, $E$2)</f>
        <v>-3</v>
      </c>
      <c r="F297" s="279">
        <f>SUMIF(RAWDC4!BA297:HR297, $F$2)</f>
        <v>0</v>
      </c>
      <c r="G297" s="279">
        <f>SUMIF(RAWDC4!BA297:HR297, $G$2)</f>
        <v>-1</v>
      </c>
      <c r="H297" s="279">
        <f>SUMIF(RAWDC4!BA297:HR297, $H$2)</f>
        <v>1</v>
      </c>
      <c r="I297" s="279">
        <f>SUMIF(RAWDC4!BA297:HR297, $I$2)</f>
        <v>0</v>
      </c>
      <c r="J297" s="279">
        <f>SUMIF(RAWDC4!B297:HR297, $J$2)</f>
        <v>3</v>
      </c>
      <c r="K297" s="279">
        <f>SUMIF(RAWDC4!BA297:HR297, $K$2)</f>
        <v>0</v>
      </c>
      <c r="L297" s="279"/>
      <c r="M297" s="279">
        <f t="shared" si="24"/>
        <v>-4</v>
      </c>
      <c r="N297" s="279">
        <f t="shared" si="25"/>
        <v>4</v>
      </c>
      <c r="O297" s="279">
        <f t="shared" si="26"/>
        <v>8</v>
      </c>
    </row>
    <row r="298" spans="1:15">
      <c r="A298" s="44">
        <v>296</v>
      </c>
      <c r="B298">
        <f>RAWDC4!K298</f>
        <v>0</v>
      </c>
      <c r="C298">
        <f>RAWDC4!L298</f>
        <v>0</v>
      </c>
      <c r="D298" s="279">
        <f>SUMIF(RAWDC4!BA298:HR298, $D$2)</f>
        <v>0</v>
      </c>
      <c r="E298" s="279">
        <f>SUMIF(RAWDC4!BA298:HR298, $E$2)</f>
        <v>0</v>
      </c>
      <c r="F298" s="279">
        <f>SUMIF(RAWDC4!BA298:HR298, $F$2)</f>
        <v>0</v>
      </c>
      <c r="G298" s="279">
        <f>SUMIF(RAWDC4!BA298:HR298, $G$2)</f>
        <v>0</v>
      </c>
      <c r="H298" s="279">
        <f>SUMIF(RAWDC4!BA298:HR298, $H$2)</f>
        <v>0</v>
      </c>
      <c r="I298" s="279">
        <f>SUMIF(RAWDC4!BA298:HR298, $I$2)</f>
        <v>0</v>
      </c>
      <c r="J298" s="279">
        <f>SUMIF(RAWDC4!B298:HR298, $J$2)</f>
        <v>0</v>
      </c>
      <c r="K298" s="279">
        <f>SUMIF(RAWDC4!BA298:HR298, $K$2)</f>
        <v>0</v>
      </c>
      <c r="L298" s="279"/>
      <c r="M298" s="279">
        <f t="shared" si="24"/>
        <v>0</v>
      </c>
      <c r="N298" s="279">
        <f t="shared" si="25"/>
        <v>0</v>
      </c>
      <c r="O298" s="279">
        <f t="shared" si="26"/>
        <v>0</v>
      </c>
    </row>
    <row r="299" spans="1:15">
      <c r="A299" s="44">
        <v>297</v>
      </c>
      <c r="B299" t="str">
        <f>RAWDC4!K299</f>
        <v>Heather</v>
      </c>
      <c r="C299" t="str">
        <f>RAWDC4!L299</f>
        <v>Wale</v>
      </c>
      <c r="D299" s="279">
        <f>SUMIF(RAWDC4!BA299:HR299, $D$2)</f>
        <v>0</v>
      </c>
      <c r="E299" s="279">
        <f>SUMIF(RAWDC4!BA299:HR299, $E$2)</f>
        <v>-3</v>
      </c>
      <c r="F299" s="279">
        <f>SUMIF(RAWDC4!BA299:HR299, $F$2)</f>
        <v>0</v>
      </c>
      <c r="G299" s="279">
        <f>SUMIF(RAWDC4!BA299:HR299, $G$2)</f>
        <v>-3</v>
      </c>
      <c r="H299" s="279">
        <f>SUMIF(RAWDC4!BA299:HR299, $H$2)</f>
        <v>0</v>
      </c>
      <c r="I299" s="279">
        <f>SUMIF(RAWDC4!BA299:HR299, $I$2)</f>
        <v>0</v>
      </c>
      <c r="J299" s="279">
        <f>SUMIF(RAWDC4!B299:HR299, $J$2)</f>
        <v>6</v>
      </c>
      <c r="K299" s="279">
        <f>SUMIF(RAWDC4!BA299:HR299, $K$2)</f>
        <v>0</v>
      </c>
      <c r="L299" s="279"/>
      <c r="M299" s="279">
        <f t="shared" si="24"/>
        <v>-6</v>
      </c>
      <c r="N299" s="279">
        <f t="shared" si="25"/>
        <v>6</v>
      </c>
      <c r="O299" s="279">
        <f t="shared" si="26"/>
        <v>12</v>
      </c>
    </row>
    <row r="300" spans="1:15">
      <c r="A300" s="44">
        <v>298</v>
      </c>
      <c r="B300" t="str">
        <f>RAWDC4!K300</f>
        <v>Sarah</v>
      </c>
      <c r="C300" t="str">
        <f>RAWDC4!L300</f>
        <v>Boyd</v>
      </c>
      <c r="D300" s="279">
        <f>SUMIF(RAWDC4!BA300:HR300, $D$2)</f>
        <v>0</v>
      </c>
      <c r="E300" s="279">
        <f>SUMIF(RAWDC4!BA300:HR300, $E$2)</f>
        <v>0</v>
      </c>
      <c r="F300" s="279">
        <f>SUMIF(RAWDC4!BA300:HR300, $F$2)</f>
        <v>-2</v>
      </c>
      <c r="G300" s="279">
        <f>SUMIF(RAWDC4!BA300:HR300, $G$2)</f>
        <v>0</v>
      </c>
      <c r="H300" s="279">
        <f>SUMIF(RAWDC4!BA300:HR300, $H$2)</f>
        <v>0</v>
      </c>
      <c r="I300" s="279">
        <f>SUMIF(RAWDC4!BA300:HR300, $I$2)</f>
        <v>2</v>
      </c>
      <c r="J300" s="279">
        <f>SUMIF(RAWDC4!B300:HR300, $J$2)</f>
        <v>3</v>
      </c>
      <c r="K300" s="279">
        <f>SUMIF(RAWDC4!BA300:HR300, $K$2)</f>
        <v>0</v>
      </c>
      <c r="L300" s="279"/>
      <c r="M300" s="279">
        <f t="shared" si="24"/>
        <v>-2</v>
      </c>
      <c r="N300" s="279">
        <f t="shared" si="25"/>
        <v>5</v>
      </c>
      <c r="O300" s="279">
        <f t="shared" si="26"/>
        <v>7</v>
      </c>
    </row>
    <row r="301" spans="1:15">
      <c r="A301" s="44">
        <v>299</v>
      </c>
      <c r="B301">
        <f>RAWDC4!K301</f>
        <v>0</v>
      </c>
      <c r="C301">
        <f>RAWDC4!L301</f>
        <v>0</v>
      </c>
      <c r="D301" s="279">
        <f>SUMIF(RAWDC4!BA301:HR301, $D$2)</f>
        <v>0</v>
      </c>
      <c r="E301" s="279">
        <f>SUMIF(RAWDC4!BA301:HR301, $E$2)</f>
        <v>0</v>
      </c>
      <c r="F301" s="279">
        <f>SUMIF(RAWDC4!BA301:HR301, $F$2)</f>
        <v>0</v>
      </c>
      <c r="G301" s="279">
        <f>SUMIF(RAWDC4!BA301:HR301, $G$2)</f>
        <v>0</v>
      </c>
      <c r="H301" s="279">
        <f>SUMIF(RAWDC4!BA301:HR301, $H$2)</f>
        <v>0</v>
      </c>
      <c r="I301" s="279">
        <f>SUMIF(RAWDC4!BA301:HR301, $I$2)</f>
        <v>0</v>
      </c>
      <c r="J301" s="279">
        <f>SUMIF(RAWDC4!B301:HR301, $J$2)</f>
        <v>0</v>
      </c>
      <c r="K301" s="279">
        <f>SUMIF(RAWDC4!BA301:HR301, $K$2)</f>
        <v>0</v>
      </c>
      <c r="L301" s="279"/>
      <c r="M301" s="279">
        <f t="shared" si="24"/>
        <v>0</v>
      </c>
      <c r="N301" s="279">
        <f t="shared" si="25"/>
        <v>0</v>
      </c>
      <c r="O301" s="279">
        <f t="shared" si="26"/>
        <v>0</v>
      </c>
    </row>
    <row r="302" spans="1:15">
      <c r="A302" s="44">
        <v>300</v>
      </c>
      <c r="B302" t="str">
        <f>RAWDC4!K302</f>
        <v>Joanne</v>
      </c>
      <c r="C302" t="str">
        <f>RAWDC4!L302</f>
        <v>Williams</v>
      </c>
      <c r="D302" s="279">
        <f>SUMIF(RAWDC4!BA302:HR302, $D$2)</f>
        <v>-12</v>
      </c>
      <c r="E302" s="279">
        <f>SUMIF(RAWDC4!BA302:HR302, $E$2)</f>
        <v>-3</v>
      </c>
      <c r="F302" s="279">
        <f>SUMIF(RAWDC4!BA302:HR302, $F$2)</f>
        <v>0</v>
      </c>
      <c r="G302" s="279">
        <f>SUMIF(RAWDC4!BA302:HR302, $G$2)</f>
        <v>-4</v>
      </c>
      <c r="H302" s="279">
        <f>SUMIF(RAWDC4!BA302:HR302, $H$2)</f>
        <v>0</v>
      </c>
      <c r="I302" s="279">
        <f>SUMIF(RAWDC4!BA302:HR302, $I$2)</f>
        <v>2</v>
      </c>
      <c r="J302" s="279">
        <f>SUMIF(RAWDC4!B302:HR302, $J$2)</f>
        <v>9</v>
      </c>
      <c r="K302" s="279">
        <f>SUMIF(RAWDC4!BA302:HR302, $K$2)</f>
        <v>12</v>
      </c>
      <c r="L302" s="279"/>
      <c r="M302" s="279">
        <f t="shared" si="24"/>
        <v>-19</v>
      </c>
      <c r="N302" s="279">
        <f t="shared" si="25"/>
        <v>23</v>
      </c>
      <c r="O302" s="279">
        <f t="shared" si="26"/>
        <v>42</v>
      </c>
    </row>
    <row r="303" spans="1:15">
      <c r="A303" s="44">
        <v>301</v>
      </c>
      <c r="B303" t="str">
        <f>RAWDC4!K303</f>
        <v>Nicola</v>
      </c>
      <c r="C303" t="str">
        <f>RAWDC4!L303</f>
        <v>Robinson</v>
      </c>
      <c r="D303" s="279">
        <f>SUMIF(RAWDC4!BA303:HR303, $D$2)</f>
        <v>0</v>
      </c>
      <c r="E303" s="279">
        <f>SUMIF(RAWDC4!BA303:HR303, $E$2)</f>
        <v>0</v>
      </c>
      <c r="F303" s="279">
        <f>SUMIF(RAWDC4!BA303:HR303, $F$2)</f>
        <v>0</v>
      </c>
      <c r="G303" s="279">
        <f>SUMIF(RAWDC4!BA303:HR303, $G$2)</f>
        <v>0</v>
      </c>
      <c r="H303" s="279">
        <f>SUMIF(RAWDC4!BA303:HR303, $H$2)</f>
        <v>0</v>
      </c>
      <c r="I303" s="279">
        <f>SUMIF(RAWDC4!BA303:HR303, $I$2)</f>
        <v>0</v>
      </c>
      <c r="J303" s="279">
        <f>SUMIF(RAWDC4!B303:HR303, $J$2)</f>
        <v>0</v>
      </c>
      <c r="K303" s="279">
        <f>SUMIF(RAWDC4!BA303:HR303, $K$2)</f>
        <v>4</v>
      </c>
      <c r="L303" s="279"/>
      <c r="M303" s="279">
        <f t="shared" si="24"/>
        <v>0</v>
      </c>
      <c r="N303" s="279">
        <f t="shared" si="25"/>
        <v>4</v>
      </c>
      <c r="O303" s="279">
        <f t="shared" si="26"/>
        <v>4</v>
      </c>
    </row>
    <row r="304" spans="1:15">
      <c r="A304" s="44">
        <v>302</v>
      </c>
      <c r="B304">
        <f>RAWDC4!K304</f>
        <v>0</v>
      </c>
      <c r="C304">
        <f>RAWDC4!L304</f>
        <v>0</v>
      </c>
      <c r="D304" s="279">
        <f>SUMIF(RAWDC4!BA304:HR304, $D$2)</f>
        <v>0</v>
      </c>
      <c r="E304" s="279">
        <f>SUMIF(RAWDC4!BA304:HR304, $E$2)</f>
        <v>0</v>
      </c>
      <c r="F304" s="279">
        <f>SUMIF(RAWDC4!BA304:HR304, $F$2)</f>
        <v>0</v>
      </c>
      <c r="G304" s="279">
        <f>SUMIF(RAWDC4!BA304:HR304, $G$2)</f>
        <v>0</v>
      </c>
      <c r="H304" s="279">
        <f>SUMIF(RAWDC4!BA304:HR304, $H$2)</f>
        <v>0</v>
      </c>
      <c r="I304" s="279">
        <f>SUMIF(RAWDC4!BA304:HR304, $I$2)</f>
        <v>0</v>
      </c>
      <c r="J304" s="279">
        <f>SUMIF(RAWDC4!B304:HR304, $J$2)</f>
        <v>0</v>
      </c>
      <c r="K304" s="279">
        <f>SUMIF(RAWDC4!BA304:HR304, $K$2)</f>
        <v>0</v>
      </c>
      <c r="L304" s="279"/>
      <c r="M304" s="279">
        <f t="shared" si="24"/>
        <v>0</v>
      </c>
      <c r="N304" s="279">
        <f t="shared" si="25"/>
        <v>0</v>
      </c>
      <c r="O304" s="279">
        <f t="shared" si="26"/>
        <v>0</v>
      </c>
    </row>
    <row r="305" spans="1:15">
      <c r="A305" s="44">
        <v>303</v>
      </c>
      <c r="B305">
        <f>RAWDC4!K305</f>
        <v>0</v>
      </c>
      <c r="C305">
        <f>RAWDC4!L305</f>
        <v>0</v>
      </c>
      <c r="D305" s="279">
        <f>SUMIF(RAWDC4!BA305:HR305, $D$2)</f>
        <v>0</v>
      </c>
      <c r="E305" s="279">
        <f>SUMIF(RAWDC4!BA305:HR305, $E$2)</f>
        <v>0</v>
      </c>
      <c r="F305" s="279">
        <f>SUMIF(RAWDC4!BA305:HR305, $F$2)</f>
        <v>0</v>
      </c>
      <c r="G305" s="279">
        <f>SUMIF(RAWDC4!BA305:HR305, $G$2)</f>
        <v>0</v>
      </c>
      <c r="H305" s="279">
        <f>SUMIF(RAWDC4!BA305:HR305, $H$2)</f>
        <v>0</v>
      </c>
      <c r="I305" s="279">
        <f>SUMIF(RAWDC4!BA305:HR305, $I$2)</f>
        <v>0</v>
      </c>
      <c r="J305" s="279">
        <f>SUMIF(RAWDC4!B305:HR305, $J$2)</f>
        <v>0</v>
      </c>
      <c r="K305" s="279">
        <f>SUMIF(RAWDC4!BA305:HR305, $K$2)</f>
        <v>0</v>
      </c>
      <c r="L305" s="279"/>
      <c r="M305" s="279">
        <f t="shared" si="24"/>
        <v>0</v>
      </c>
      <c r="N305" s="279">
        <f t="shared" si="25"/>
        <v>0</v>
      </c>
      <c r="O305" s="279">
        <f t="shared" si="26"/>
        <v>0</v>
      </c>
    </row>
    <row r="306" spans="1:15">
      <c r="A306" s="44">
        <v>304</v>
      </c>
      <c r="B306" t="str">
        <f>RAWDC4!K306</f>
        <v>Carolyn</v>
      </c>
      <c r="C306" t="str">
        <f>RAWDC4!L306</f>
        <v>Allen</v>
      </c>
      <c r="D306" s="279">
        <f>SUMIF(RAWDC4!BA306:HR306, $D$2)</f>
        <v>0</v>
      </c>
      <c r="E306" s="279">
        <f>SUMIF(RAWDC4!BA306:HR306, $E$2)</f>
        <v>0</v>
      </c>
      <c r="F306" s="279">
        <f>SUMIF(RAWDC4!BA306:HR306, $F$2)</f>
        <v>0</v>
      </c>
      <c r="G306" s="279">
        <f>SUMIF(RAWDC4!BA306:HR306, $G$2)</f>
        <v>-3</v>
      </c>
      <c r="H306" s="279">
        <f>SUMIF(RAWDC4!BA306:HR306, $H$2)</f>
        <v>0</v>
      </c>
      <c r="I306" s="279">
        <f>SUMIF(RAWDC4!BA306:HR306, $I$2)</f>
        <v>2</v>
      </c>
      <c r="J306" s="279">
        <f>SUMIF(RAWDC4!B306:HR306, $J$2)</f>
        <v>3</v>
      </c>
      <c r="K306" s="279">
        <f>SUMIF(RAWDC4!BA306:HR306, $K$2)</f>
        <v>8</v>
      </c>
      <c r="L306" s="279"/>
      <c r="M306" s="279">
        <f t="shared" si="24"/>
        <v>-3</v>
      </c>
      <c r="N306" s="279">
        <f t="shared" si="25"/>
        <v>13</v>
      </c>
      <c r="O306" s="279">
        <f t="shared" si="26"/>
        <v>16</v>
      </c>
    </row>
    <row r="307" spans="1:15">
      <c r="A307" s="44">
        <v>305</v>
      </c>
      <c r="B307" t="str">
        <f>RAWDC4!K307</f>
        <v xml:space="preserve">Deb </v>
      </c>
      <c r="C307" t="str">
        <f>RAWDC4!L307</f>
        <v>Painter</v>
      </c>
      <c r="D307" s="279">
        <f>SUMIF(RAWDC4!BA307:HR307, $D$2)</f>
        <v>0</v>
      </c>
      <c r="E307" s="279">
        <f>SUMIF(RAWDC4!BA307:HR307, $E$2)</f>
        <v>-3</v>
      </c>
      <c r="F307" s="279">
        <f>SUMIF(RAWDC4!BA307:HR307, $F$2)</f>
        <v>0</v>
      </c>
      <c r="G307" s="279">
        <f>SUMIF(RAWDC4!BA307:HR307, $G$2)</f>
        <v>-5</v>
      </c>
      <c r="H307" s="279">
        <f>SUMIF(RAWDC4!BA307:HR307, $H$2)</f>
        <v>0</v>
      </c>
      <c r="I307" s="279">
        <f>SUMIF(RAWDC4!BA307:HR307, $I$2)</f>
        <v>2</v>
      </c>
      <c r="J307" s="279">
        <f>SUMIF(RAWDC4!B307:HR307, $J$2)</f>
        <v>0</v>
      </c>
      <c r="K307" s="279">
        <f>SUMIF(RAWDC4!BA307:HR307, $K$2)</f>
        <v>0</v>
      </c>
      <c r="L307" s="279"/>
      <c r="M307" s="279">
        <f t="shared" si="24"/>
        <v>-8</v>
      </c>
      <c r="N307" s="279">
        <f t="shared" si="25"/>
        <v>2</v>
      </c>
      <c r="O307" s="279">
        <f t="shared" si="26"/>
        <v>10</v>
      </c>
    </row>
    <row r="308" spans="1:15">
      <c r="A308" s="44">
        <v>306</v>
      </c>
      <c r="B308">
        <f>RAWDC4!K308</f>
        <v>0</v>
      </c>
      <c r="C308">
        <f>RAWDC4!L308</f>
        <v>0</v>
      </c>
      <c r="D308" s="279">
        <f>SUMIF(RAWDC4!BA308:HR308, $D$2)</f>
        <v>0</v>
      </c>
      <c r="E308" s="279">
        <f>SUMIF(RAWDC4!BA308:HR308, $E$2)</f>
        <v>0</v>
      </c>
      <c r="F308" s="279">
        <f>SUMIF(RAWDC4!BA308:HR308, $F$2)</f>
        <v>0</v>
      </c>
      <c r="G308" s="279">
        <f>SUMIF(RAWDC4!BA308:HR308, $G$2)</f>
        <v>0</v>
      </c>
      <c r="H308" s="279">
        <f>SUMIF(RAWDC4!BA308:HR308, $H$2)</f>
        <v>0</v>
      </c>
      <c r="I308" s="279">
        <f>SUMIF(RAWDC4!BA308:HR308, $I$2)</f>
        <v>0</v>
      </c>
      <c r="J308" s="279">
        <f>SUMIF(RAWDC4!B308:HR308, $J$2)</f>
        <v>0</v>
      </c>
      <c r="K308" s="279">
        <f>SUMIF(RAWDC4!BA308:HR308, $K$2)</f>
        <v>0</v>
      </c>
      <c r="L308" s="279"/>
      <c r="M308" s="279">
        <f t="shared" si="24"/>
        <v>0</v>
      </c>
      <c r="N308" s="279">
        <f t="shared" si="25"/>
        <v>0</v>
      </c>
      <c r="O308" s="279">
        <f t="shared" si="26"/>
        <v>0</v>
      </c>
    </row>
    <row r="309" spans="1:15">
      <c r="A309" s="44">
        <v>307</v>
      </c>
      <c r="B309" t="str">
        <f>RAWDC4!K309</f>
        <v>Julie-Ann</v>
      </c>
      <c r="C309" t="str">
        <f>RAWDC4!L309</f>
        <v>Redfern</v>
      </c>
      <c r="D309" s="279">
        <f>SUMIF(RAWDC4!BA309:HR309, $D$2)</f>
        <v>-4</v>
      </c>
      <c r="E309" s="279">
        <f>SUMIF(RAWDC4!BA309:HR309, $E$2)</f>
        <v>-12</v>
      </c>
      <c r="F309" s="279">
        <f>SUMIF(RAWDC4!BA309:HR309, $F$2)</f>
        <v>-2</v>
      </c>
      <c r="G309" s="279">
        <f>SUMIF(RAWDC4!BA309:HR309, $G$2)</f>
        <v>-2</v>
      </c>
      <c r="H309" s="279">
        <f>SUMIF(RAWDC4!BA309:HR309, $H$2)</f>
        <v>2</v>
      </c>
      <c r="I309" s="279">
        <f>SUMIF(RAWDC4!BA309:HR309, $I$2)</f>
        <v>4</v>
      </c>
      <c r="J309" s="279">
        <f>SUMIF(RAWDC4!B309:HR309, $J$2)</f>
        <v>6</v>
      </c>
      <c r="K309" s="279">
        <f>SUMIF(RAWDC4!BA309:HR309, $K$2)</f>
        <v>0</v>
      </c>
      <c r="L309" s="279"/>
      <c r="M309" s="279">
        <f t="shared" si="24"/>
        <v>-20</v>
      </c>
      <c r="N309" s="279">
        <f t="shared" si="25"/>
        <v>12</v>
      </c>
      <c r="O309" s="279">
        <f t="shared" si="26"/>
        <v>32</v>
      </c>
    </row>
    <row r="310" spans="1:15">
      <c r="A310" s="44">
        <v>308</v>
      </c>
      <c r="B310" t="str">
        <f>RAWDC4!K310</f>
        <v>Lesley</v>
      </c>
      <c r="C310" t="str">
        <f>RAWDC4!L310</f>
        <v>Phillips</v>
      </c>
      <c r="D310" s="279">
        <f>SUMIF(RAWDC4!BA310:HR310, $D$2)</f>
        <v>0</v>
      </c>
      <c r="E310" s="279">
        <f>SUMIF(RAWDC4!BA310:HR310, $E$2)</f>
        <v>0</v>
      </c>
      <c r="F310" s="279">
        <f>SUMIF(RAWDC4!BA310:HR310, $F$2)</f>
        <v>-6</v>
      </c>
      <c r="G310" s="279">
        <f>SUMIF(RAWDC4!BA310:HR310, $G$2)</f>
        <v>-1</v>
      </c>
      <c r="H310" s="279">
        <f>SUMIF(RAWDC4!BA310:HR310, $H$2)</f>
        <v>1</v>
      </c>
      <c r="I310" s="279">
        <f>SUMIF(RAWDC4!BA310:HR310, $I$2)</f>
        <v>0</v>
      </c>
      <c r="J310" s="279">
        <f>SUMIF(RAWDC4!B310:HR310, $J$2)</f>
        <v>0</v>
      </c>
      <c r="K310" s="279">
        <f>SUMIF(RAWDC4!BA310:HR310, $K$2)</f>
        <v>0</v>
      </c>
      <c r="L310" s="279"/>
      <c r="M310" s="279">
        <f t="shared" si="24"/>
        <v>-7</v>
      </c>
      <c r="N310" s="279">
        <f t="shared" si="25"/>
        <v>1</v>
      </c>
      <c r="O310" s="279">
        <f t="shared" si="26"/>
        <v>8</v>
      </c>
    </row>
    <row r="311" spans="1:15">
      <c r="A311" s="44">
        <v>309</v>
      </c>
      <c r="B311" t="str">
        <f>RAWDC4!K311</f>
        <v xml:space="preserve">Gaynor </v>
      </c>
      <c r="C311" t="str">
        <f>RAWDC4!L311</f>
        <v>Jackson</v>
      </c>
      <c r="D311" s="279">
        <f>SUMIF(RAWDC4!BA311:HR311, $D$2)</f>
        <v>0</v>
      </c>
      <c r="E311" s="279">
        <f>SUMIF(RAWDC4!BA311:HR311, $E$2)</f>
        <v>-12</v>
      </c>
      <c r="F311" s="279">
        <f>SUMIF(RAWDC4!BA311:HR311, $F$2)</f>
        <v>-6</v>
      </c>
      <c r="G311" s="279">
        <f>SUMIF(RAWDC4!BA311:HR311, $G$2)</f>
        <v>0</v>
      </c>
      <c r="H311" s="279">
        <f>SUMIF(RAWDC4!BA311:HR311, $H$2)</f>
        <v>0</v>
      </c>
      <c r="I311" s="279">
        <f>SUMIF(RAWDC4!BA311:HR311, $I$2)</f>
        <v>0</v>
      </c>
      <c r="J311" s="279">
        <f>SUMIF(RAWDC4!B311:HR311, $J$2)</f>
        <v>0</v>
      </c>
      <c r="K311" s="279">
        <f>SUMIF(RAWDC4!BA311:HR311, $K$2)</f>
        <v>0</v>
      </c>
      <c r="L311" s="279"/>
      <c r="M311" s="279">
        <f t="shared" si="24"/>
        <v>-18</v>
      </c>
      <c r="N311" s="279">
        <f t="shared" si="25"/>
        <v>0</v>
      </c>
      <c r="O311" s="279">
        <f t="shared" si="26"/>
        <v>18</v>
      </c>
    </row>
    <row r="312" spans="1:15">
      <c r="A312" s="44">
        <v>310</v>
      </c>
      <c r="B312">
        <f>RAWDC4!K312</f>
        <v>0</v>
      </c>
      <c r="C312">
        <f>RAWDC4!L312</f>
        <v>0</v>
      </c>
      <c r="D312" s="279">
        <f>SUMIF(RAWDC4!BA312:HR312, $D$2)</f>
        <v>0</v>
      </c>
      <c r="E312" s="279">
        <f>SUMIF(RAWDC4!BA312:HR312, $E$2)</f>
        <v>0</v>
      </c>
      <c r="F312" s="279">
        <f>SUMIF(RAWDC4!BA312:HR312, $F$2)</f>
        <v>0</v>
      </c>
      <c r="G312" s="279">
        <f>SUMIF(RAWDC4!BA312:HR312, $G$2)</f>
        <v>0</v>
      </c>
      <c r="H312" s="279">
        <f>SUMIF(RAWDC4!BA312:HR312, $H$2)</f>
        <v>0</v>
      </c>
      <c r="I312" s="279">
        <f>SUMIF(RAWDC4!BA312:HR312, $I$2)</f>
        <v>0</v>
      </c>
      <c r="J312" s="279">
        <f>SUMIF(RAWDC4!B312:HR312, $J$2)</f>
        <v>0</v>
      </c>
      <c r="K312" s="279">
        <f>SUMIF(RAWDC4!BA312:HR312, $K$2)</f>
        <v>0</v>
      </c>
      <c r="L312" s="279"/>
      <c r="M312" s="279">
        <f t="shared" si="24"/>
        <v>0</v>
      </c>
      <c r="N312" s="279">
        <f t="shared" si="25"/>
        <v>0</v>
      </c>
      <c r="O312" s="279">
        <f t="shared" si="26"/>
        <v>0</v>
      </c>
    </row>
    <row r="313" spans="1:15">
      <c r="A313" s="44">
        <v>311</v>
      </c>
      <c r="B313">
        <f>RAWDC4!K313</f>
        <v>0</v>
      </c>
      <c r="C313">
        <f>RAWDC4!L313</f>
        <v>0</v>
      </c>
      <c r="D313" s="279">
        <f>SUMIF(RAWDC4!BA313:HR313, $D$2)</f>
        <v>0</v>
      </c>
      <c r="E313" s="279">
        <f>SUMIF(RAWDC4!BA313:HR313, $E$2)</f>
        <v>0</v>
      </c>
      <c r="F313" s="279">
        <f>SUMIF(RAWDC4!BA313:HR313, $F$2)</f>
        <v>0</v>
      </c>
      <c r="G313" s="279">
        <f>SUMIF(RAWDC4!BA313:HR313, $G$2)</f>
        <v>0</v>
      </c>
      <c r="H313" s="279">
        <f>SUMIF(RAWDC4!BA313:HR313, $H$2)</f>
        <v>0</v>
      </c>
      <c r="I313" s="279">
        <f>SUMIF(RAWDC4!BA313:HR313, $I$2)</f>
        <v>0</v>
      </c>
      <c r="J313" s="279">
        <f>SUMIF(RAWDC4!B313:HR313, $J$2)</f>
        <v>0</v>
      </c>
      <c r="K313" s="279">
        <f>SUMIF(RAWDC4!BA313:HR313, $K$2)</f>
        <v>0</v>
      </c>
      <c r="L313" s="279"/>
      <c r="M313" s="279">
        <f t="shared" si="24"/>
        <v>0</v>
      </c>
      <c r="N313" s="279">
        <f t="shared" si="25"/>
        <v>0</v>
      </c>
      <c r="O313" s="279">
        <f t="shared" si="26"/>
        <v>0</v>
      </c>
    </row>
    <row r="314" spans="1:15">
      <c r="A314" s="44">
        <v>312</v>
      </c>
      <c r="B314">
        <f>RAWDC4!K314</f>
        <v>0</v>
      </c>
      <c r="C314">
        <f>RAWDC4!L314</f>
        <v>0</v>
      </c>
      <c r="D314" s="279">
        <f>SUMIF(RAWDC4!BA314:HR314, $D$2)</f>
        <v>0</v>
      </c>
      <c r="E314" s="279">
        <f>SUMIF(RAWDC4!BA314:HR314, $E$2)</f>
        <v>0</v>
      </c>
      <c r="F314" s="279">
        <f>SUMIF(RAWDC4!BA314:HR314, $F$2)</f>
        <v>0</v>
      </c>
      <c r="G314" s="279">
        <f>SUMIF(RAWDC4!BA314:HR314, $G$2)</f>
        <v>0</v>
      </c>
      <c r="H314" s="279">
        <f>SUMIF(RAWDC4!BA314:HR314, $H$2)</f>
        <v>0</v>
      </c>
      <c r="I314" s="279">
        <f>SUMIF(RAWDC4!BA314:HR314, $I$2)</f>
        <v>0</v>
      </c>
      <c r="J314" s="279">
        <f>SUMIF(RAWDC4!B314:HR314, $J$2)</f>
        <v>0</v>
      </c>
      <c r="K314" s="279">
        <f>SUMIF(RAWDC4!BA314:HR314, $K$2)</f>
        <v>0</v>
      </c>
      <c r="L314" s="279"/>
      <c r="M314" s="279">
        <f t="shared" si="24"/>
        <v>0</v>
      </c>
      <c r="N314" s="279">
        <f t="shared" si="25"/>
        <v>0</v>
      </c>
      <c r="O314" s="279">
        <f t="shared" si="26"/>
        <v>0</v>
      </c>
    </row>
    <row r="315" spans="1:15">
      <c r="A315" s="44">
        <v>313</v>
      </c>
      <c r="B315">
        <f>RAWDC4!K315</f>
        <v>0</v>
      </c>
      <c r="C315">
        <f>RAWDC4!L315</f>
        <v>0</v>
      </c>
      <c r="D315" s="279">
        <f>SUMIF(RAWDC4!BA315:HR315, $D$2)</f>
        <v>0</v>
      </c>
      <c r="E315" s="279">
        <f>SUMIF(RAWDC4!BA315:HR315, $E$2)</f>
        <v>0</v>
      </c>
      <c r="F315" s="279">
        <f>SUMIF(RAWDC4!BA315:HR315, $F$2)</f>
        <v>0</v>
      </c>
      <c r="G315" s="279">
        <f>SUMIF(RAWDC4!BA315:HR315, $G$2)</f>
        <v>0</v>
      </c>
      <c r="H315" s="279">
        <f>SUMIF(RAWDC4!BA315:HR315, $H$2)</f>
        <v>0</v>
      </c>
      <c r="I315" s="279">
        <f>SUMIF(RAWDC4!BA315:HR315, $I$2)</f>
        <v>0</v>
      </c>
      <c r="J315" s="279">
        <f>SUMIF(RAWDC4!B315:HR315, $J$2)</f>
        <v>0</v>
      </c>
      <c r="K315" s="279">
        <f>SUMIF(RAWDC4!BA315:HR315, $K$2)</f>
        <v>0</v>
      </c>
      <c r="L315" s="279"/>
      <c r="M315" s="279">
        <f t="shared" si="24"/>
        <v>0</v>
      </c>
      <c r="N315" s="279">
        <f t="shared" si="25"/>
        <v>0</v>
      </c>
      <c r="O315" s="279">
        <f t="shared" si="26"/>
        <v>0</v>
      </c>
    </row>
    <row r="316" spans="1:15">
      <c r="A316" s="44">
        <v>314</v>
      </c>
      <c r="B316" t="str">
        <f>RAWDC4!K316</f>
        <v>Daniel</v>
      </c>
      <c r="C316" t="str">
        <f>RAWDC4!L316</f>
        <v>Newman</v>
      </c>
      <c r="D316" s="279">
        <f>SUMIF(RAWDC4!BA316:HR316, $D$2)</f>
        <v>0</v>
      </c>
      <c r="E316" s="279">
        <f>SUMIF(RAWDC4!BA316:HR316, $E$2)</f>
        <v>0</v>
      </c>
      <c r="F316" s="279">
        <f>SUMIF(RAWDC4!BA316:HR316, $F$2)</f>
        <v>0</v>
      </c>
      <c r="G316" s="279">
        <f>SUMIF(RAWDC4!BA316:HR316, $G$2)</f>
        <v>0</v>
      </c>
      <c r="H316" s="279">
        <f>SUMIF(RAWDC4!BA316:HR316, $H$2)</f>
        <v>1</v>
      </c>
      <c r="I316" s="279">
        <f>SUMIF(RAWDC4!BA316:HR316, $I$2)</f>
        <v>4</v>
      </c>
      <c r="J316" s="279">
        <f>SUMIF(RAWDC4!B316:HR316, $J$2)</f>
        <v>9</v>
      </c>
      <c r="K316" s="279">
        <f>SUMIF(RAWDC4!BA316:HR316, $K$2)</f>
        <v>0</v>
      </c>
      <c r="L316" s="279"/>
      <c r="M316" s="279">
        <f t="shared" si="24"/>
        <v>0</v>
      </c>
      <c r="N316" s="279">
        <f t="shared" si="25"/>
        <v>14</v>
      </c>
      <c r="O316" s="279">
        <f t="shared" si="26"/>
        <v>14</v>
      </c>
    </row>
    <row r="317" spans="1:15">
      <c r="A317" s="44">
        <v>315</v>
      </c>
      <c r="B317">
        <f>RAWDC4!K317</f>
        <v>0</v>
      </c>
      <c r="C317">
        <f>RAWDC4!L317</f>
        <v>0</v>
      </c>
      <c r="D317" s="279">
        <f>SUMIF(RAWDC4!BA317:HR317, $D$2)</f>
        <v>0</v>
      </c>
      <c r="E317" s="279">
        <f>SUMIF(RAWDC4!BA317:HR317, $E$2)</f>
        <v>0</v>
      </c>
      <c r="F317" s="279">
        <f>SUMIF(RAWDC4!BA317:HR317, $F$2)</f>
        <v>0</v>
      </c>
      <c r="G317" s="279">
        <f>SUMIF(RAWDC4!BA317:HR317, $G$2)</f>
        <v>0</v>
      </c>
      <c r="H317" s="279">
        <f>SUMIF(RAWDC4!BA317:HR317, $H$2)</f>
        <v>0</v>
      </c>
      <c r="I317" s="279">
        <f>SUMIF(RAWDC4!BA317:HR317, $I$2)</f>
        <v>0</v>
      </c>
      <c r="J317" s="279">
        <f>SUMIF(RAWDC4!B317:HR317, $J$2)</f>
        <v>0</v>
      </c>
      <c r="K317" s="279">
        <f>SUMIF(RAWDC4!BA317:HR317, $K$2)</f>
        <v>0</v>
      </c>
      <c r="L317" s="279"/>
      <c r="M317" s="279">
        <f t="shared" si="24"/>
        <v>0</v>
      </c>
      <c r="N317" s="279">
        <f t="shared" si="25"/>
        <v>0</v>
      </c>
      <c r="O317" s="279">
        <f t="shared" si="26"/>
        <v>0</v>
      </c>
    </row>
    <row r="318" spans="1:15">
      <c r="A318" s="44">
        <v>316</v>
      </c>
      <c r="B318">
        <f>RAWDC4!K318</f>
        <v>0</v>
      </c>
      <c r="C318">
        <f>RAWDC4!L318</f>
        <v>0</v>
      </c>
      <c r="D318" s="279">
        <f>SUMIF(RAWDC4!BA318:HR318, $D$2)</f>
        <v>0</v>
      </c>
      <c r="E318" s="279">
        <f>SUMIF(RAWDC4!BA318:HR318, $E$2)</f>
        <v>0</v>
      </c>
      <c r="F318" s="279">
        <f>SUMIF(RAWDC4!BA318:HR318, $F$2)</f>
        <v>0</v>
      </c>
      <c r="G318" s="279">
        <f>SUMIF(RAWDC4!BA318:HR318, $G$2)</f>
        <v>0</v>
      </c>
      <c r="H318" s="279">
        <f>SUMIF(RAWDC4!BA318:HR318, $H$2)</f>
        <v>0</v>
      </c>
      <c r="I318" s="279">
        <f>SUMIF(RAWDC4!BA318:HR318, $I$2)</f>
        <v>0</v>
      </c>
      <c r="J318" s="279">
        <f>SUMIF(RAWDC4!B318:HR318, $J$2)</f>
        <v>0</v>
      </c>
      <c r="K318" s="279">
        <f>SUMIF(RAWDC4!BA318:HR318, $K$2)</f>
        <v>0</v>
      </c>
      <c r="L318" s="279"/>
      <c r="M318" s="279">
        <f t="shared" si="24"/>
        <v>0</v>
      </c>
      <c r="N318" s="279">
        <f t="shared" si="25"/>
        <v>0</v>
      </c>
      <c r="O318" s="279">
        <f t="shared" si="26"/>
        <v>0</v>
      </c>
    </row>
    <row r="319" spans="1:15">
      <c r="A319" s="44">
        <v>317</v>
      </c>
      <c r="B319">
        <f>RAWDC4!K319</f>
        <v>0</v>
      </c>
      <c r="C319">
        <f>RAWDC4!L319</f>
        <v>0</v>
      </c>
      <c r="D319" s="279">
        <f>SUMIF(RAWDC4!BA319:HR319, $D$2)</f>
        <v>0</v>
      </c>
      <c r="E319" s="279">
        <f>SUMIF(RAWDC4!BA319:HR319, $E$2)</f>
        <v>0</v>
      </c>
      <c r="F319" s="279">
        <f>SUMIF(RAWDC4!BA319:HR319, $F$2)</f>
        <v>0</v>
      </c>
      <c r="G319" s="279">
        <f>SUMIF(RAWDC4!BA319:HR319, $G$2)</f>
        <v>0</v>
      </c>
      <c r="H319" s="279">
        <f>SUMIF(RAWDC4!BA319:HR319, $H$2)</f>
        <v>0</v>
      </c>
      <c r="I319" s="279">
        <f>SUMIF(RAWDC4!BA319:HR319, $I$2)</f>
        <v>0</v>
      </c>
      <c r="J319" s="279">
        <f>SUMIF(RAWDC4!B319:HR319, $J$2)</f>
        <v>0</v>
      </c>
      <c r="K319" s="279">
        <f>SUMIF(RAWDC4!BA319:HR319, $K$2)</f>
        <v>0</v>
      </c>
      <c r="L319" s="279"/>
      <c r="M319" s="279">
        <f t="shared" si="24"/>
        <v>0</v>
      </c>
      <c r="N319" s="279">
        <f t="shared" si="25"/>
        <v>0</v>
      </c>
      <c r="O319" s="279">
        <f t="shared" si="26"/>
        <v>0</v>
      </c>
    </row>
    <row r="320" spans="1:15">
      <c r="A320" s="44">
        <v>318</v>
      </c>
      <c r="B320">
        <f>RAWDC4!K320</f>
        <v>0</v>
      </c>
      <c r="C320">
        <f>RAWDC4!L320</f>
        <v>0</v>
      </c>
      <c r="D320" s="279">
        <f>SUMIF(RAWDC4!BA320:HR320, $D$2)</f>
        <v>0</v>
      </c>
      <c r="E320" s="279">
        <f>SUMIF(RAWDC4!BA320:HR320, $E$2)</f>
        <v>0</v>
      </c>
      <c r="F320" s="279">
        <f>SUMIF(RAWDC4!BA320:HR320, $F$2)</f>
        <v>0</v>
      </c>
      <c r="G320" s="279">
        <f>SUMIF(RAWDC4!BA320:HR320, $G$2)</f>
        <v>0</v>
      </c>
      <c r="H320" s="279">
        <f>SUMIF(RAWDC4!BA320:HR320, $H$2)</f>
        <v>0</v>
      </c>
      <c r="I320" s="279">
        <f>SUMIF(RAWDC4!BA320:HR320, $I$2)</f>
        <v>0</v>
      </c>
      <c r="J320" s="279">
        <f>SUMIF(RAWDC4!B320:HR320, $J$2)</f>
        <v>0</v>
      </c>
      <c r="K320" s="279">
        <f>SUMIF(RAWDC4!BA320:HR320, $K$2)</f>
        <v>0</v>
      </c>
      <c r="L320" s="279"/>
      <c r="M320" s="279">
        <f t="shared" si="24"/>
        <v>0</v>
      </c>
      <c r="N320" s="279">
        <f t="shared" si="25"/>
        <v>0</v>
      </c>
      <c r="O320" s="279">
        <f t="shared" si="26"/>
        <v>0</v>
      </c>
    </row>
    <row r="321" spans="1:15">
      <c r="A321" s="44">
        <v>319</v>
      </c>
      <c r="B321">
        <f>RAWDC4!K321</f>
        <v>0</v>
      </c>
      <c r="C321">
        <f>RAWDC4!L321</f>
        <v>0</v>
      </c>
      <c r="D321" s="279">
        <f>SUMIF(RAWDC4!BA321:HR321, $D$2)</f>
        <v>0</v>
      </c>
      <c r="E321" s="279">
        <f>SUMIF(RAWDC4!BA321:HR321, $E$2)</f>
        <v>0</v>
      </c>
      <c r="F321" s="279">
        <f>SUMIF(RAWDC4!BA321:HR321, $F$2)</f>
        <v>0</v>
      </c>
      <c r="G321" s="279">
        <f>SUMIF(RAWDC4!BA321:HR321, $G$2)</f>
        <v>0</v>
      </c>
      <c r="H321" s="279">
        <f>SUMIF(RAWDC4!BA321:HR321, $H$2)</f>
        <v>0</v>
      </c>
      <c r="I321" s="279">
        <f>SUMIF(RAWDC4!BA321:HR321, $I$2)</f>
        <v>0</v>
      </c>
      <c r="J321" s="279">
        <f>SUMIF(RAWDC4!B321:HR321, $J$2)</f>
        <v>0</v>
      </c>
      <c r="K321" s="279">
        <f>SUMIF(RAWDC4!BA321:HR321, $K$2)</f>
        <v>0</v>
      </c>
      <c r="L321" s="279"/>
      <c r="M321" s="279">
        <f t="shared" si="24"/>
        <v>0</v>
      </c>
      <c r="N321" s="279">
        <f t="shared" si="25"/>
        <v>0</v>
      </c>
      <c r="O321" s="279">
        <f t="shared" si="26"/>
        <v>0</v>
      </c>
    </row>
    <row r="322" spans="1:15">
      <c r="A322" s="44">
        <v>320</v>
      </c>
      <c r="B322" t="str">
        <f>RAWDC4!K322</f>
        <v>Ben</v>
      </c>
      <c r="C322" t="str">
        <f>RAWDC4!L322</f>
        <v>Wolsey-Heard</v>
      </c>
      <c r="D322" s="279">
        <f>SUMIF(RAWDC4!BA322:HR322, $D$2)</f>
        <v>0</v>
      </c>
      <c r="E322" s="279">
        <f>SUMIF(RAWDC4!BA322:HR322, $E$2)</f>
        <v>-6</v>
      </c>
      <c r="F322" s="279">
        <f>SUMIF(RAWDC4!BA322:HR322, $F$2)</f>
        <v>0</v>
      </c>
      <c r="G322" s="279">
        <f>SUMIF(RAWDC4!BA322:HR322, $G$2)</f>
        <v>0</v>
      </c>
      <c r="H322" s="279">
        <f>SUMIF(RAWDC4!BA322:HR322, $H$2)</f>
        <v>0</v>
      </c>
      <c r="I322" s="279">
        <f>SUMIF(RAWDC4!BA322:HR322, $I$2)</f>
        <v>0</v>
      </c>
      <c r="J322" s="279">
        <f>SUMIF(RAWDC4!B322:HR322, $J$2)</f>
        <v>3</v>
      </c>
      <c r="K322" s="279">
        <f>SUMIF(RAWDC4!BA322:HR322, $K$2)</f>
        <v>0</v>
      </c>
      <c r="L322" s="279"/>
      <c r="M322" s="279">
        <f t="shared" si="24"/>
        <v>-6</v>
      </c>
      <c r="N322" s="279">
        <f t="shared" si="25"/>
        <v>3</v>
      </c>
      <c r="O322" s="279">
        <f t="shared" si="26"/>
        <v>9</v>
      </c>
    </row>
    <row r="323" spans="1:15">
      <c r="A323" s="44">
        <v>321</v>
      </c>
      <c r="B323" t="str">
        <f>RAWDC4!K323</f>
        <v xml:space="preserve">Jake </v>
      </c>
      <c r="C323" t="str">
        <f>RAWDC4!L323</f>
        <v>Smart</v>
      </c>
      <c r="D323" s="279">
        <f>SUMIF(RAWDC4!BA323:HR323, $D$2)</f>
        <v>0</v>
      </c>
      <c r="E323" s="279">
        <f>SUMIF(RAWDC4!BA323:HR323, $E$2)</f>
        <v>-6</v>
      </c>
      <c r="F323" s="279">
        <f>SUMIF(RAWDC4!BA323:HR323, $F$2)</f>
        <v>0</v>
      </c>
      <c r="G323" s="279">
        <f>SUMIF(RAWDC4!BA323:HR323, $G$2)</f>
        <v>-1</v>
      </c>
      <c r="H323" s="279">
        <f>SUMIF(RAWDC4!BA323:HR323, $H$2)</f>
        <v>0</v>
      </c>
      <c r="I323" s="279">
        <f>SUMIF(RAWDC4!BA323:HR323, $I$2)</f>
        <v>0</v>
      </c>
      <c r="J323" s="279">
        <f>SUMIF(RAWDC4!B323:HR323, $J$2)</f>
        <v>3</v>
      </c>
      <c r="K323" s="279">
        <f>SUMIF(RAWDC4!BA323:HR323, $K$2)</f>
        <v>0</v>
      </c>
      <c r="L323" s="279"/>
      <c r="M323" s="279">
        <f t="shared" si="24"/>
        <v>-7</v>
      </c>
      <c r="N323" s="279">
        <f t="shared" si="25"/>
        <v>3</v>
      </c>
      <c r="O323" s="279">
        <f t="shared" si="26"/>
        <v>10</v>
      </c>
    </row>
    <row r="324" spans="1:15">
      <c r="A324" s="44">
        <v>322</v>
      </c>
      <c r="B324">
        <f>RAWDC4!K324</f>
        <v>0</v>
      </c>
      <c r="C324">
        <f>RAWDC4!L324</f>
        <v>0</v>
      </c>
      <c r="D324" s="279">
        <f>SUMIF(RAWDC4!BA324:HR324, $D$2)</f>
        <v>0</v>
      </c>
      <c r="E324" s="279">
        <f>SUMIF(RAWDC4!BA324:HR324, $E$2)</f>
        <v>0</v>
      </c>
      <c r="F324" s="279">
        <f>SUMIF(RAWDC4!BA324:HR324, $F$2)</f>
        <v>0</v>
      </c>
      <c r="G324" s="279">
        <f>SUMIF(RAWDC4!BA324:HR324, $G$2)</f>
        <v>0</v>
      </c>
      <c r="H324" s="279">
        <f>SUMIF(RAWDC4!BA324:HR324, $H$2)</f>
        <v>0</v>
      </c>
      <c r="I324" s="279">
        <f>SUMIF(RAWDC4!BA324:HR324, $I$2)</f>
        <v>0</v>
      </c>
      <c r="J324" s="279">
        <f>SUMIF(RAWDC4!B324:HR324, $J$2)</f>
        <v>0</v>
      </c>
      <c r="K324" s="279">
        <f>SUMIF(RAWDC4!BA324:HR324, $K$2)</f>
        <v>0</v>
      </c>
      <c r="L324" s="279"/>
      <c r="M324" s="279">
        <f t="shared" si="24"/>
        <v>0</v>
      </c>
      <c r="N324" s="279">
        <f t="shared" si="25"/>
        <v>0</v>
      </c>
      <c r="O324" s="279">
        <f t="shared" si="26"/>
        <v>0</v>
      </c>
    </row>
    <row r="325" spans="1:15">
      <c r="A325" s="44">
        <v>323</v>
      </c>
      <c r="B325">
        <f>RAWDC4!K325</f>
        <v>0</v>
      </c>
      <c r="C325">
        <f>RAWDC4!L325</f>
        <v>0</v>
      </c>
      <c r="D325" s="279">
        <f>SUMIF(RAWDC4!BA325:HR325, $D$2)</f>
        <v>0</v>
      </c>
      <c r="E325" s="279">
        <f>SUMIF(RAWDC4!BA325:HR325, $E$2)</f>
        <v>0</v>
      </c>
      <c r="F325" s="279">
        <f>SUMIF(RAWDC4!BA325:HR325, $F$2)</f>
        <v>0</v>
      </c>
      <c r="G325" s="279">
        <f>SUMIF(RAWDC4!BA325:HR325, $G$2)</f>
        <v>0</v>
      </c>
      <c r="H325" s="279">
        <f>SUMIF(RAWDC4!BA325:HR325, $H$2)</f>
        <v>0</v>
      </c>
      <c r="I325" s="279">
        <f>SUMIF(RAWDC4!BA325:HR325, $I$2)</f>
        <v>0</v>
      </c>
      <c r="J325" s="279">
        <f>SUMIF(RAWDC4!B325:HR325, $J$2)</f>
        <v>0</v>
      </c>
      <c r="K325" s="279">
        <f>SUMIF(RAWDC4!BA325:HR325, $K$2)</f>
        <v>0</v>
      </c>
      <c r="L325" s="279"/>
      <c r="M325" s="279">
        <f t="shared" si="24"/>
        <v>0</v>
      </c>
      <c r="N325" s="279">
        <f t="shared" si="25"/>
        <v>0</v>
      </c>
      <c r="O325" s="279">
        <f t="shared" si="26"/>
        <v>0</v>
      </c>
    </row>
    <row r="326" spans="1:15">
      <c r="A326" s="44">
        <v>324</v>
      </c>
      <c r="B326">
        <f>RAWDC4!K326</f>
        <v>0</v>
      </c>
      <c r="C326">
        <f>RAWDC4!L326</f>
        <v>0</v>
      </c>
      <c r="D326" s="279">
        <f>SUMIF(RAWDC4!BA326:HR326, $D$2)</f>
        <v>0</v>
      </c>
      <c r="E326" s="279">
        <f>SUMIF(RAWDC4!BA326:HR326, $E$2)</f>
        <v>0</v>
      </c>
      <c r="F326" s="279">
        <f>SUMIF(RAWDC4!BA326:HR326, $F$2)</f>
        <v>0</v>
      </c>
      <c r="G326" s="279">
        <f>SUMIF(RAWDC4!BA326:HR326, $G$2)</f>
        <v>0</v>
      </c>
      <c r="H326" s="279">
        <f>SUMIF(RAWDC4!BA326:HR326, $H$2)</f>
        <v>0</v>
      </c>
      <c r="I326" s="279">
        <f>SUMIF(RAWDC4!BA326:HR326, $I$2)</f>
        <v>0</v>
      </c>
      <c r="J326" s="279">
        <f>SUMIF(RAWDC4!B326:HR326, $J$2)</f>
        <v>0</v>
      </c>
      <c r="K326" s="279">
        <f>SUMIF(RAWDC4!BA326:HR326, $K$2)</f>
        <v>0</v>
      </c>
      <c r="L326" s="279"/>
      <c r="M326" s="279">
        <f t="shared" si="24"/>
        <v>0</v>
      </c>
      <c r="N326" s="279">
        <f t="shared" si="25"/>
        <v>0</v>
      </c>
      <c r="O326" s="279">
        <f t="shared" si="26"/>
        <v>0</v>
      </c>
    </row>
    <row r="327" spans="1:15">
      <c r="A327" s="44">
        <v>325</v>
      </c>
      <c r="B327">
        <f>RAWDC4!K327</f>
        <v>0</v>
      </c>
      <c r="C327">
        <f>RAWDC4!L327</f>
        <v>0</v>
      </c>
      <c r="D327" s="279">
        <f>SUMIF(RAWDC4!BA327:HR327, $D$2)</f>
        <v>0</v>
      </c>
      <c r="E327" s="279">
        <f>SUMIF(RAWDC4!BA327:HR327, $E$2)</f>
        <v>0</v>
      </c>
      <c r="F327" s="279">
        <f>SUMIF(RAWDC4!BA327:HR327, $F$2)</f>
        <v>0</v>
      </c>
      <c r="G327" s="279">
        <f>SUMIF(RAWDC4!BA327:HR327, $G$2)</f>
        <v>0</v>
      </c>
      <c r="H327" s="279">
        <f>SUMIF(RAWDC4!BA327:HR327, $H$2)</f>
        <v>0</v>
      </c>
      <c r="I327" s="279">
        <f>SUMIF(RAWDC4!BA327:HR327, $I$2)</f>
        <v>0</v>
      </c>
      <c r="J327" s="279">
        <f>SUMIF(RAWDC4!B327:HR327, $J$2)</f>
        <v>0</v>
      </c>
      <c r="K327" s="279">
        <f>SUMIF(RAWDC4!BA327:HR327, $K$2)</f>
        <v>0</v>
      </c>
      <c r="L327" s="279"/>
      <c r="M327" s="279">
        <f t="shared" si="24"/>
        <v>0</v>
      </c>
      <c r="N327" s="279">
        <f t="shared" si="25"/>
        <v>0</v>
      </c>
      <c r="O327" s="279">
        <f t="shared" si="26"/>
        <v>0</v>
      </c>
    </row>
    <row r="328" spans="1:15">
      <c r="A328" s="44">
        <v>326</v>
      </c>
      <c r="B328">
        <f>RAWDC4!K328</f>
        <v>0</v>
      </c>
      <c r="C328">
        <f>RAWDC4!L328</f>
        <v>0</v>
      </c>
      <c r="D328" s="279">
        <f>SUMIF(RAWDC4!BA328:HR328, $D$2)</f>
        <v>0</v>
      </c>
      <c r="E328" s="279">
        <f>SUMIF(RAWDC4!BA328:HR328, $E$2)</f>
        <v>0</v>
      </c>
      <c r="F328" s="279">
        <f>SUMIF(RAWDC4!BA328:HR328, $F$2)</f>
        <v>0</v>
      </c>
      <c r="G328" s="279">
        <f>SUMIF(RAWDC4!BA328:HR328, $G$2)</f>
        <v>0</v>
      </c>
      <c r="H328" s="279">
        <f>SUMIF(RAWDC4!BA328:HR328, $H$2)</f>
        <v>0</v>
      </c>
      <c r="I328" s="279">
        <f>SUMIF(RAWDC4!BA328:HR328, $I$2)</f>
        <v>0</v>
      </c>
      <c r="J328" s="279">
        <f>SUMIF(RAWDC4!B328:HR328, $J$2)</f>
        <v>0</v>
      </c>
      <c r="K328" s="279">
        <f>SUMIF(RAWDC4!BA328:HR328, $K$2)</f>
        <v>0</v>
      </c>
      <c r="L328" s="279"/>
      <c r="M328" s="279">
        <f t="shared" si="24"/>
        <v>0</v>
      </c>
      <c r="N328" s="279">
        <f t="shared" si="25"/>
        <v>0</v>
      </c>
      <c r="O328" s="279">
        <f t="shared" si="26"/>
        <v>0</v>
      </c>
    </row>
    <row r="329" spans="1:15">
      <c r="A329" s="44">
        <v>327</v>
      </c>
      <c r="B329">
        <f>RAWDC4!K329</f>
        <v>0</v>
      </c>
      <c r="C329">
        <f>RAWDC4!L329</f>
        <v>0</v>
      </c>
      <c r="D329" s="279">
        <f>SUMIF(RAWDC4!BA329:HR329, $D$2)</f>
        <v>0</v>
      </c>
      <c r="E329" s="279">
        <f>SUMIF(RAWDC4!BA329:HR329, $E$2)</f>
        <v>0</v>
      </c>
      <c r="F329" s="279">
        <f>SUMIF(RAWDC4!BA329:HR329, $F$2)</f>
        <v>0</v>
      </c>
      <c r="G329" s="279">
        <f>SUMIF(RAWDC4!BA329:HR329, $G$2)</f>
        <v>0</v>
      </c>
      <c r="H329" s="279">
        <f>SUMIF(RAWDC4!BA329:HR329, $H$2)</f>
        <v>0</v>
      </c>
      <c r="I329" s="279">
        <f>SUMIF(RAWDC4!BA329:HR329, $I$2)</f>
        <v>0</v>
      </c>
      <c r="J329" s="279">
        <f>SUMIF(RAWDC4!B329:HR329, $J$2)</f>
        <v>0</v>
      </c>
      <c r="K329" s="279">
        <f>SUMIF(RAWDC4!BA329:HR329, $K$2)</f>
        <v>0</v>
      </c>
      <c r="L329" s="279"/>
      <c r="M329" s="279">
        <f t="shared" si="24"/>
        <v>0</v>
      </c>
      <c r="N329" s="279">
        <f t="shared" si="25"/>
        <v>0</v>
      </c>
      <c r="O329" s="279">
        <f t="shared" si="26"/>
        <v>0</v>
      </c>
    </row>
    <row r="330" spans="1:15">
      <c r="A330" s="44">
        <v>328</v>
      </c>
      <c r="B330">
        <f>RAWDC4!K330</f>
        <v>0</v>
      </c>
      <c r="C330">
        <f>RAWDC4!L330</f>
        <v>0</v>
      </c>
      <c r="D330" s="279">
        <f>SUMIF(RAWDC4!BA330:HR330, $D$2)</f>
        <v>0</v>
      </c>
      <c r="E330" s="279">
        <f>SUMIF(RAWDC4!BA330:HR330, $E$2)</f>
        <v>0</v>
      </c>
      <c r="F330" s="279">
        <f>SUMIF(RAWDC4!BA330:HR330, $F$2)</f>
        <v>0</v>
      </c>
      <c r="G330" s="279">
        <f>SUMIF(RAWDC4!BA330:HR330, $G$2)</f>
        <v>0</v>
      </c>
      <c r="H330" s="279">
        <f>SUMIF(RAWDC4!BA330:HR330, $H$2)</f>
        <v>0</v>
      </c>
      <c r="I330" s="279">
        <f>SUMIF(RAWDC4!BA330:HR330, $I$2)</f>
        <v>0</v>
      </c>
      <c r="J330" s="279">
        <f>SUMIF(RAWDC4!B330:HR330, $J$2)</f>
        <v>0</v>
      </c>
      <c r="K330" s="279">
        <f>SUMIF(RAWDC4!BA330:HR330, $K$2)</f>
        <v>0</v>
      </c>
      <c r="L330" s="279"/>
      <c r="M330" s="279">
        <f t="shared" si="24"/>
        <v>0</v>
      </c>
      <c r="N330" s="279">
        <f t="shared" si="25"/>
        <v>0</v>
      </c>
      <c r="O330" s="279">
        <f t="shared" si="26"/>
        <v>0</v>
      </c>
    </row>
    <row r="331" spans="1:15">
      <c r="A331" s="44">
        <v>329</v>
      </c>
      <c r="B331">
        <f>RAWDC4!K331</f>
        <v>0</v>
      </c>
      <c r="C331">
        <f>RAWDC4!L331</f>
        <v>0</v>
      </c>
      <c r="D331" s="279">
        <f>SUMIF(RAWDC4!BA331:HR331, $D$2)</f>
        <v>0</v>
      </c>
      <c r="E331" s="279">
        <f>SUMIF(RAWDC4!BA331:HR331, $E$2)</f>
        <v>0</v>
      </c>
      <c r="F331" s="279">
        <f>SUMIF(RAWDC4!BA331:HR331, $F$2)</f>
        <v>0</v>
      </c>
      <c r="G331" s="279">
        <f>SUMIF(RAWDC4!BA331:HR331, $G$2)</f>
        <v>0</v>
      </c>
      <c r="H331" s="279">
        <f>SUMIF(RAWDC4!BA331:HR331, $H$2)</f>
        <v>0</v>
      </c>
      <c r="I331" s="279">
        <f>SUMIF(RAWDC4!BA331:HR331, $I$2)</f>
        <v>0</v>
      </c>
      <c r="J331" s="279">
        <f>SUMIF(RAWDC4!B331:HR331, $J$2)</f>
        <v>0</v>
      </c>
      <c r="K331" s="279">
        <f>SUMIF(RAWDC4!BA331:HR331, $K$2)</f>
        <v>0</v>
      </c>
      <c r="L331" s="279"/>
      <c r="M331" s="279">
        <f t="shared" si="24"/>
        <v>0</v>
      </c>
      <c r="N331" s="279">
        <f t="shared" si="25"/>
        <v>0</v>
      </c>
      <c r="O331" s="279">
        <f t="shared" si="26"/>
        <v>0</v>
      </c>
    </row>
    <row r="332" spans="1:15">
      <c r="A332" s="44">
        <v>330</v>
      </c>
      <c r="B332">
        <f>RAWDC4!K332</f>
        <v>0</v>
      </c>
      <c r="C332">
        <f>RAWDC4!L332</f>
        <v>0</v>
      </c>
      <c r="D332" s="279">
        <f>SUMIF(RAWDC4!BA332:HR332, $D$2)</f>
        <v>0</v>
      </c>
      <c r="E332" s="279">
        <f>SUMIF(RAWDC4!BA332:HR332, $E$2)</f>
        <v>0</v>
      </c>
      <c r="F332" s="279">
        <f>SUMIF(RAWDC4!BA332:HR332, $F$2)</f>
        <v>0</v>
      </c>
      <c r="G332" s="279">
        <f>SUMIF(RAWDC4!BA332:HR332, $G$2)</f>
        <v>0</v>
      </c>
      <c r="H332" s="279">
        <f>SUMIF(RAWDC4!BA332:HR332, $H$2)</f>
        <v>0</v>
      </c>
      <c r="I332" s="279">
        <f>SUMIF(RAWDC4!BA332:HR332, $I$2)</f>
        <v>0</v>
      </c>
      <c r="J332" s="279">
        <f>SUMIF(RAWDC4!B332:HR332, $J$2)</f>
        <v>0</v>
      </c>
      <c r="K332" s="279">
        <f>SUMIF(RAWDC4!BA332:HR332, $K$2)</f>
        <v>0</v>
      </c>
      <c r="L332" s="279"/>
      <c r="M332" s="279">
        <f t="shared" si="24"/>
        <v>0</v>
      </c>
      <c r="N332" s="279">
        <f t="shared" si="25"/>
        <v>0</v>
      </c>
      <c r="O332" s="279">
        <f t="shared" si="26"/>
        <v>0</v>
      </c>
    </row>
    <row r="333" spans="1:15">
      <c r="A333" s="44">
        <v>331</v>
      </c>
      <c r="B333">
        <f>RAWDC4!K333</f>
        <v>0</v>
      </c>
      <c r="C333">
        <f>RAWDC4!L333</f>
        <v>0</v>
      </c>
      <c r="D333" s="279">
        <f>SUMIF(RAWDC4!BA333:HR333, $D$2)</f>
        <v>0</v>
      </c>
      <c r="E333" s="279">
        <f>SUMIF(RAWDC4!BA333:HR333, $E$2)</f>
        <v>0</v>
      </c>
      <c r="F333" s="279">
        <f>SUMIF(RAWDC4!BA333:HR333, $F$2)</f>
        <v>0</v>
      </c>
      <c r="G333" s="279">
        <f>SUMIF(RAWDC4!BA333:HR333, $G$2)</f>
        <v>0</v>
      </c>
      <c r="H333" s="279">
        <f>SUMIF(RAWDC4!BA333:HR333, $H$2)</f>
        <v>0</v>
      </c>
      <c r="I333" s="279">
        <f>SUMIF(RAWDC4!BA333:HR333, $I$2)</f>
        <v>0</v>
      </c>
      <c r="J333" s="279">
        <f>SUMIF(RAWDC4!B333:HR333, $J$2)</f>
        <v>0</v>
      </c>
      <c r="K333" s="279">
        <f>SUMIF(RAWDC4!BA333:HR333, $K$2)</f>
        <v>0</v>
      </c>
      <c r="L333" s="279"/>
      <c r="M333" s="279">
        <f t="shared" si="24"/>
        <v>0</v>
      </c>
      <c r="N333" s="279">
        <f t="shared" si="25"/>
        <v>0</v>
      </c>
      <c r="O333" s="279">
        <f t="shared" si="26"/>
        <v>0</v>
      </c>
    </row>
    <row r="334" spans="1:15">
      <c r="A334" s="44">
        <v>332</v>
      </c>
      <c r="B334">
        <f>RAWDC4!K334</f>
        <v>0</v>
      </c>
      <c r="C334">
        <f>RAWDC4!L334</f>
        <v>0</v>
      </c>
      <c r="D334" s="279">
        <f>SUMIF(RAWDC4!BA334:HR334, $D$2)</f>
        <v>0</v>
      </c>
      <c r="E334" s="279">
        <f>SUMIF(RAWDC4!BA334:HR334, $E$2)</f>
        <v>0</v>
      </c>
      <c r="F334" s="279">
        <f>SUMIF(RAWDC4!BA334:HR334, $F$2)</f>
        <v>0</v>
      </c>
      <c r="G334" s="279">
        <f>SUMIF(RAWDC4!BA334:HR334, $G$2)</f>
        <v>0</v>
      </c>
      <c r="H334" s="279">
        <f>SUMIF(RAWDC4!BA334:HR334, $H$2)</f>
        <v>0</v>
      </c>
      <c r="I334" s="279">
        <f>SUMIF(RAWDC4!BA334:HR334, $I$2)</f>
        <v>0</v>
      </c>
      <c r="J334" s="279">
        <f>SUMIF(RAWDC4!B334:HR334, $J$2)</f>
        <v>0</v>
      </c>
      <c r="K334" s="279">
        <f>SUMIF(RAWDC4!BA334:HR334, $K$2)</f>
        <v>0</v>
      </c>
      <c r="L334" s="279"/>
      <c r="M334" s="279">
        <f t="shared" si="24"/>
        <v>0</v>
      </c>
      <c r="N334" s="279">
        <f t="shared" si="25"/>
        <v>0</v>
      </c>
      <c r="O334" s="279">
        <f t="shared" si="26"/>
        <v>0</v>
      </c>
    </row>
    <row r="335" spans="1:15">
      <c r="A335" s="44">
        <v>333</v>
      </c>
      <c r="B335">
        <f>RAWDC4!K335</f>
        <v>0</v>
      </c>
      <c r="C335">
        <f>RAWDC4!L335</f>
        <v>0</v>
      </c>
      <c r="D335" s="279">
        <f>SUMIF(RAWDC4!BA335:HR335, $D$2)</f>
        <v>0</v>
      </c>
      <c r="E335" s="279">
        <f>SUMIF(RAWDC4!BA335:HR335, $E$2)</f>
        <v>0</v>
      </c>
      <c r="F335" s="279">
        <f>SUMIF(RAWDC4!BA335:HR335, $F$2)</f>
        <v>0</v>
      </c>
      <c r="G335" s="279">
        <f>SUMIF(RAWDC4!BA335:HR335, $G$2)</f>
        <v>0</v>
      </c>
      <c r="H335" s="279">
        <f>SUMIF(RAWDC4!BA335:HR335, $H$2)</f>
        <v>0</v>
      </c>
      <c r="I335" s="279">
        <f>SUMIF(RAWDC4!BA335:HR335, $I$2)</f>
        <v>0</v>
      </c>
      <c r="J335" s="279">
        <f>SUMIF(RAWDC4!B335:HR335, $J$2)</f>
        <v>0</v>
      </c>
      <c r="K335" s="279">
        <f>SUMIF(RAWDC4!BA335:HR335, $K$2)</f>
        <v>0</v>
      </c>
      <c r="L335" s="279"/>
      <c r="M335" s="279">
        <f t="shared" si="24"/>
        <v>0</v>
      </c>
      <c r="N335" s="279">
        <f t="shared" si="25"/>
        <v>0</v>
      </c>
      <c r="O335" s="279">
        <f t="shared" si="26"/>
        <v>0</v>
      </c>
    </row>
    <row r="336" spans="1:15">
      <c r="A336" s="44">
        <v>334</v>
      </c>
      <c r="B336">
        <f>RAWDC4!K336</f>
        <v>0</v>
      </c>
      <c r="C336">
        <f>RAWDC4!L336</f>
        <v>0</v>
      </c>
      <c r="D336" s="279">
        <f>SUMIF(RAWDC4!BA336:HR336, $D$2)</f>
        <v>0</v>
      </c>
      <c r="E336" s="279">
        <f>SUMIF(RAWDC4!BA336:HR336, $E$2)</f>
        <v>0</v>
      </c>
      <c r="F336" s="279">
        <f>SUMIF(RAWDC4!BA336:HR336, $F$2)</f>
        <v>0</v>
      </c>
      <c r="G336" s="279">
        <f>SUMIF(RAWDC4!BA336:HR336, $G$2)</f>
        <v>0</v>
      </c>
      <c r="H336" s="279">
        <f>SUMIF(RAWDC4!BA336:HR336, $H$2)</f>
        <v>0</v>
      </c>
      <c r="I336" s="279">
        <f>SUMIF(RAWDC4!BA336:HR336, $I$2)</f>
        <v>0</v>
      </c>
      <c r="J336" s="279">
        <f>SUMIF(RAWDC4!B336:HR336, $J$2)</f>
        <v>0</v>
      </c>
      <c r="K336" s="279">
        <f>SUMIF(RAWDC4!BA336:HR336, $K$2)</f>
        <v>0</v>
      </c>
      <c r="L336" s="279"/>
      <c r="M336" s="279">
        <f t="shared" si="24"/>
        <v>0</v>
      </c>
      <c r="N336" s="279">
        <f t="shared" si="25"/>
        <v>0</v>
      </c>
      <c r="O336" s="279">
        <f t="shared" si="26"/>
        <v>0</v>
      </c>
    </row>
    <row r="337" spans="1:15">
      <c r="A337" s="44">
        <v>335</v>
      </c>
      <c r="B337">
        <f>RAWDC4!K337</f>
        <v>0</v>
      </c>
      <c r="C337">
        <f>RAWDC4!L337</f>
        <v>0</v>
      </c>
      <c r="D337" s="279">
        <f>SUMIF(RAWDC4!BA337:HR337, $D$2)</f>
        <v>0</v>
      </c>
      <c r="E337" s="279">
        <f>SUMIF(RAWDC4!BA337:HR337, $E$2)</f>
        <v>0</v>
      </c>
      <c r="F337" s="279">
        <f>SUMIF(RAWDC4!BA337:HR337, $F$2)</f>
        <v>0</v>
      </c>
      <c r="G337" s="279">
        <f>SUMIF(RAWDC4!BA337:HR337, $G$2)</f>
        <v>0</v>
      </c>
      <c r="H337" s="279">
        <f>SUMIF(RAWDC4!BA337:HR337, $H$2)</f>
        <v>0</v>
      </c>
      <c r="I337" s="279">
        <f>SUMIF(RAWDC4!BA337:HR337, $I$2)</f>
        <v>0</v>
      </c>
      <c r="J337" s="279">
        <f>SUMIF(RAWDC4!B337:HR337, $J$2)</f>
        <v>0</v>
      </c>
      <c r="K337" s="279">
        <f>SUMIF(RAWDC4!BA337:HR337, $K$2)</f>
        <v>0</v>
      </c>
      <c r="L337" s="279"/>
      <c r="M337" s="279">
        <f t="shared" si="24"/>
        <v>0</v>
      </c>
      <c r="N337" s="279">
        <f t="shared" si="25"/>
        <v>0</v>
      </c>
      <c r="O337" s="279">
        <f t="shared" si="26"/>
        <v>0</v>
      </c>
    </row>
    <row r="338" spans="1:15">
      <c r="A338" s="44">
        <v>336</v>
      </c>
      <c r="B338">
        <f>RAWDC4!K338</f>
        <v>0</v>
      </c>
      <c r="C338">
        <f>RAWDC4!L338</f>
        <v>0</v>
      </c>
      <c r="D338" s="279">
        <f>SUMIF(RAWDC4!BA338:HR338, $D$2)</f>
        <v>0</v>
      </c>
      <c r="E338" s="279">
        <f>SUMIF(RAWDC4!BA338:HR338, $E$2)</f>
        <v>0</v>
      </c>
      <c r="F338" s="279">
        <f>SUMIF(RAWDC4!BA338:HR338, $F$2)</f>
        <v>0</v>
      </c>
      <c r="G338" s="279">
        <f>SUMIF(RAWDC4!BA338:HR338, $G$2)</f>
        <v>0</v>
      </c>
      <c r="H338" s="279">
        <f>SUMIF(RAWDC4!BA338:HR338, $H$2)</f>
        <v>0</v>
      </c>
      <c r="I338" s="279">
        <f>SUMIF(RAWDC4!BA338:HR338, $I$2)</f>
        <v>0</v>
      </c>
      <c r="J338" s="279">
        <f>SUMIF(RAWDC4!B338:HR338, $J$2)</f>
        <v>0</v>
      </c>
      <c r="K338" s="279">
        <f>SUMIF(RAWDC4!BA338:HR338, $K$2)</f>
        <v>0</v>
      </c>
      <c r="L338" s="279"/>
      <c r="M338" s="279">
        <f t="shared" si="24"/>
        <v>0</v>
      </c>
      <c r="N338" s="279">
        <f t="shared" si="25"/>
        <v>0</v>
      </c>
      <c r="O338" s="279">
        <f t="shared" si="26"/>
        <v>0</v>
      </c>
    </row>
    <row r="339" spans="1:15">
      <c r="A339" s="44">
        <v>337</v>
      </c>
      <c r="B339">
        <f>RAWDC4!K339</f>
        <v>0</v>
      </c>
      <c r="C339">
        <f>RAWDC4!L339</f>
        <v>0</v>
      </c>
      <c r="D339" s="279">
        <f>SUMIF(RAWDC4!BA339:HR339, $D$2)</f>
        <v>0</v>
      </c>
      <c r="E339" s="279">
        <f>SUMIF(RAWDC4!BA339:HR339, $E$2)</f>
        <v>0</v>
      </c>
      <c r="F339" s="279">
        <f>SUMIF(RAWDC4!BA339:HR339, $F$2)</f>
        <v>0</v>
      </c>
      <c r="G339" s="279">
        <f>SUMIF(RAWDC4!BA339:HR339, $G$2)</f>
        <v>0</v>
      </c>
      <c r="H339" s="279">
        <f>SUMIF(RAWDC4!BA339:HR339, $H$2)</f>
        <v>0</v>
      </c>
      <c r="I339" s="279">
        <f>SUMIF(RAWDC4!BA339:HR339, $I$2)</f>
        <v>0</v>
      </c>
      <c r="J339" s="279">
        <f>SUMIF(RAWDC4!B339:HR339, $J$2)</f>
        <v>0</v>
      </c>
      <c r="K339" s="279">
        <f>SUMIF(RAWDC4!BA339:HR339, $K$2)</f>
        <v>0</v>
      </c>
      <c r="L339" s="279"/>
      <c r="M339" s="279">
        <f t="shared" si="24"/>
        <v>0</v>
      </c>
      <c r="N339" s="279">
        <f t="shared" si="25"/>
        <v>0</v>
      </c>
      <c r="O339" s="279">
        <f t="shared" si="26"/>
        <v>0</v>
      </c>
    </row>
    <row r="340" spans="1:15">
      <c r="A340" s="44">
        <v>338</v>
      </c>
      <c r="B340">
        <f>RAWDC4!K340</f>
        <v>0</v>
      </c>
      <c r="C340">
        <f>RAWDC4!L340</f>
        <v>0</v>
      </c>
      <c r="D340" s="279">
        <f>SUMIF(RAWDC4!BA340:HR340, $D$2)</f>
        <v>0</v>
      </c>
      <c r="E340" s="279">
        <f>SUMIF(RAWDC4!BA340:HR340, $E$2)</f>
        <v>0</v>
      </c>
      <c r="F340" s="279">
        <f>SUMIF(RAWDC4!BA340:HR340, $F$2)</f>
        <v>0</v>
      </c>
      <c r="G340" s="279">
        <f>SUMIF(RAWDC4!BA340:HR340, $G$2)</f>
        <v>0</v>
      </c>
      <c r="H340" s="279">
        <f>SUMIF(RAWDC4!BA340:HR340, $H$2)</f>
        <v>0</v>
      </c>
      <c r="I340" s="279">
        <f>SUMIF(RAWDC4!BA340:HR340, $I$2)</f>
        <v>0</v>
      </c>
      <c r="J340" s="279">
        <f>SUMIF(RAWDC4!B340:HR340, $J$2)</f>
        <v>0</v>
      </c>
      <c r="K340" s="279">
        <f>SUMIF(RAWDC4!BA340:HR340, $K$2)</f>
        <v>0</v>
      </c>
      <c r="L340" s="279"/>
      <c r="M340" s="279">
        <f t="shared" si="24"/>
        <v>0</v>
      </c>
      <c r="N340" s="279">
        <f t="shared" si="25"/>
        <v>0</v>
      </c>
      <c r="O340" s="279">
        <f t="shared" si="26"/>
        <v>0</v>
      </c>
    </row>
    <row r="341" spans="1:15">
      <c r="A341" s="44">
        <v>339</v>
      </c>
      <c r="B341">
        <f>RAWDC4!K341</f>
        <v>0</v>
      </c>
      <c r="C341">
        <f>RAWDC4!L341</f>
        <v>0</v>
      </c>
      <c r="D341" s="279">
        <f>SUMIF(RAWDC4!BA341:HR341, $D$2)</f>
        <v>0</v>
      </c>
      <c r="E341" s="279">
        <f>SUMIF(RAWDC4!BA341:HR341, $E$2)</f>
        <v>0</v>
      </c>
      <c r="F341" s="279">
        <f>SUMIF(RAWDC4!BA341:HR341, $F$2)</f>
        <v>0</v>
      </c>
      <c r="G341" s="279">
        <f>SUMIF(RAWDC4!BA341:HR341, $G$2)</f>
        <v>0</v>
      </c>
      <c r="H341" s="279">
        <f>SUMIF(RAWDC4!BA341:HR341, $H$2)</f>
        <v>0</v>
      </c>
      <c r="I341" s="279">
        <f>SUMIF(RAWDC4!BA341:HR341, $I$2)</f>
        <v>0</v>
      </c>
      <c r="J341" s="279">
        <f>SUMIF(RAWDC4!B341:HR341, $J$2)</f>
        <v>0</v>
      </c>
      <c r="K341" s="279">
        <f>SUMIF(RAWDC4!BA341:HR341, $K$2)</f>
        <v>0</v>
      </c>
      <c r="L341" s="279"/>
      <c r="M341" s="279">
        <f t="shared" si="24"/>
        <v>0</v>
      </c>
      <c r="N341" s="279">
        <f t="shared" si="25"/>
        <v>0</v>
      </c>
      <c r="O341" s="279">
        <f t="shared" si="26"/>
        <v>0</v>
      </c>
    </row>
    <row r="342" spans="1:15">
      <c r="A342" s="44">
        <v>340</v>
      </c>
      <c r="B342">
        <f>RAWDC4!K342</f>
        <v>0</v>
      </c>
      <c r="C342">
        <f>RAWDC4!L342</f>
        <v>0</v>
      </c>
      <c r="D342" s="279">
        <f>SUMIF(RAWDC4!BA342:HR342, $D$2)</f>
        <v>0</v>
      </c>
      <c r="E342" s="279">
        <f>SUMIF(RAWDC4!BA342:HR342, $E$2)</f>
        <v>0</v>
      </c>
      <c r="F342" s="279">
        <f>SUMIF(RAWDC4!BA342:HR342, $F$2)</f>
        <v>0</v>
      </c>
      <c r="G342" s="279">
        <f>SUMIF(RAWDC4!BA342:HR342, $G$2)</f>
        <v>0</v>
      </c>
      <c r="H342" s="279">
        <f>SUMIF(RAWDC4!BA342:HR342, $H$2)</f>
        <v>0</v>
      </c>
      <c r="I342" s="279">
        <f>SUMIF(RAWDC4!BA342:HR342, $I$2)</f>
        <v>0</v>
      </c>
      <c r="J342" s="279">
        <f>SUMIF(RAWDC4!B342:HR342, $J$2)</f>
        <v>0</v>
      </c>
      <c r="K342" s="279">
        <f>SUMIF(RAWDC4!BA342:HR342, $K$2)</f>
        <v>0</v>
      </c>
      <c r="L342" s="279"/>
      <c r="M342" s="279">
        <f t="shared" si="24"/>
        <v>0</v>
      </c>
      <c r="N342" s="279">
        <f t="shared" si="25"/>
        <v>0</v>
      </c>
      <c r="O342" s="279">
        <f t="shared" si="26"/>
        <v>0</v>
      </c>
    </row>
    <row r="343" spans="1:15">
      <c r="A343" s="44">
        <v>341</v>
      </c>
      <c r="B343">
        <f>RAWDC4!K343</f>
        <v>0</v>
      </c>
      <c r="C343">
        <f>RAWDC4!L343</f>
        <v>0</v>
      </c>
      <c r="D343" s="279">
        <f>SUMIF(RAWDC4!BA343:HR343, $D$2)</f>
        <v>0</v>
      </c>
      <c r="E343" s="279">
        <f>SUMIF(RAWDC4!BA343:HR343, $E$2)</f>
        <v>0</v>
      </c>
      <c r="F343" s="279">
        <f>SUMIF(RAWDC4!BA343:HR343, $F$2)</f>
        <v>0</v>
      </c>
      <c r="G343" s="279">
        <f>SUMIF(RAWDC4!BA343:HR343, $G$2)</f>
        <v>0</v>
      </c>
      <c r="H343" s="279">
        <f>SUMIF(RAWDC4!BA343:HR343, $H$2)</f>
        <v>0</v>
      </c>
      <c r="I343" s="279">
        <f>SUMIF(RAWDC4!BA343:HR343, $I$2)</f>
        <v>0</v>
      </c>
      <c r="J343" s="279">
        <f>SUMIF(RAWDC4!B343:HR343, $J$2)</f>
        <v>0</v>
      </c>
      <c r="K343" s="279">
        <f>SUMIF(RAWDC4!BA343:HR343, $K$2)</f>
        <v>0</v>
      </c>
      <c r="L343" s="279"/>
      <c r="M343" s="279">
        <f t="shared" si="24"/>
        <v>0</v>
      </c>
      <c r="N343" s="279">
        <f t="shared" si="25"/>
        <v>0</v>
      </c>
      <c r="O343" s="279">
        <f t="shared" si="26"/>
        <v>0</v>
      </c>
    </row>
    <row r="344" spans="1:15">
      <c r="A344" s="44">
        <v>342</v>
      </c>
      <c r="B344">
        <f>RAWDC4!K344</f>
        <v>0</v>
      </c>
      <c r="C344">
        <f>RAWDC4!L344</f>
        <v>0</v>
      </c>
      <c r="D344" s="279">
        <f>SUMIF(RAWDC4!BA344:HR344, $D$2)</f>
        <v>0</v>
      </c>
      <c r="E344" s="279">
        <f>SUMIF(RAWDC4!BA344:HR344, $E$2)</f>
        <v>0</v>
      </c>
      <c r="F344" s="279">
        <f>SUMIF(RAWDC4!BA344:HR344, $F$2)</f>
        <v>0</v>
      </c>
      <c r="G344" s="279">
        <f>SUMIF(RAWDC4!BA344:HR344, $G$2)</f>
        <v>0</v>
      </c>
      <c r="H344" s="279">
        <f>SUMIF(RAWDC4!BA344:HR344, $H$2)</f>
        <v>0</v>
      </c>
      <c r="I344" s="279">
        <f>SUMIF(RAWDC4!BA344:HR344, $I$2)</f>
        <v>0</v>
      </c>
      <c r="J344" s="279">
        <f>SUMIF(RAWDC4!B344:HR344, $J$2)</f>
        <v>0</v>
      </c>
      <c r="K344" s="279">
        <f>SUMIF(RAWDC4!BA344:HR344, $K$2)</f>
        <v>0</v>
      </c>
      <c r="L344" s="279"/>
      <c r="M344" s="279">
        <f t="shared" si="24"/>
        <v>0</v>
      </c>
      <c r="N344" s="279">
        <f t="shared" si="25"/>
        <v>0</v>
      </c>
      <c r="O344" s="279">
        <f t="shared" si="26"/>
        <v>0</v>
      </c>
    </row>
    <row r="345" spans="1:15">
      <c r="A345" s="44">
        <v>343</v>
      </c>
      <c r="B345" t="str">
        <f>RAWDC4!K345</f>
        <v>Bethan</v>
      </c>
      <c r="C345" t="str">
        <f>RAWDC4!L345</f>
        <v>Moore</v>
      </c>
      <c r="D345" s="279">
        <f>SUMIF(RAWDC4!BA345:HR345, $D$2)</f>
        <v>0</v>
      </c>
      <c r="E345" s="279">
        <f>SUMIF(RAWDC4!BA345:HR345, $E$2)</f>
        <v>0</v>
      </c>
      <c r="F345" s="279">
        <f>SUMIF(RAWDC4!BA345:HR345, $F$2)</f>
        <v>0</v>
      </c>
      <c r="G345" s="279">
        <f>SUMIF(RAWDC4!BA345:HR345, $G$2)</f>
        <v>0</v>
      </c>
      <c r="H345" s="279">
        <f>SUMIF(RAWDC4!BA345:HR345, $H$2)</f>
        <v>1</v>
      </c>
      <c r="I345" s="279">
        <f>SUMIF(RAWDC4!BA345:HR345, $I$2)</f>
        <v>0</v>
      </c>
      <c r="J345" s="279">
        <f>SUMIF(RAWDC4!B345:HR345, $J$2)</f>
        <v>0</v>
      </c>
      <c r="K345" s="279">
        <f>SUMIF(RAWDC4!BA345:HR345, $K$2)</f>
        <v>0</v>
      </c>
      <c r="L345" s="279"/>
      <c r="M345" s="279">
        <f t="shared" si="24"/>
        <v>0</v>
      </c>
      <c r="N345" s="279">
        <f t="shared" si="25"/>
        <v>1</v>
      </c>
      <c r="O345" s="279">
        <f t="shared" si="26"/>
        <v>1</v>
      </c>
    </row>
    <row r="346" spans="1:15">
      <c r="A346" s="44">
        <v>344</v>
      </c>
      <c r="B346">
        <f>RAWDC4!K346</f>
        <v>0</v>
      </c>
      <c r="C346">
        <f>RAWDC4!L346</f>
        <v>0</v>
      </c>
      <c r="D346" s="279">
        <f>SUMIF(RAWDC4!BA346:HR346, $D$2)</f>
        <v>0</v>
      </c>
      <c r="E346" s="279">
        <f>SUMIF(RAWDC4!BA346:HR346, $E$2)</f>
        <v>0</v>
      </c>
      <c r="F346" s="279">
        <f>SUMIF(RAWDC4!BA346:HR346, $F$2)</f>
        <v>0</v>
      </c>
      <c r="G346" s="279">
        <f>SUMIF(RAWDC4!BA346:HR346, $G$2)</f>
        <v>0</v>
      </c>
      <c r="H346" s="279">
        <f>SUMIF(RAWDC4!BA346:HR346, $H$2)</f>
        <v>0</v>
      </c>
      <c r="I346" s="279">
        <f>SUMIF(RAWDC4!BA346:HR346, $I$2)</f>
        <v>0</v>
      </c>
      <c r="J346" s="279">
        <f>SUMIF(RAWDC4!B346:HR346, $J$2)</f>
        <v>0</v>
      </c>
      <c r="K346" s="279">
        <f>SUMIF(RAWDC4!BA346:HR346, $K$2)</f>
        <v>0</v>
      </c>
      <c r="L346" s="279"/>
      <c r="M346" s="279">
        <f t="shared" si="24"/>
        <v>0</v>
      </c>
      <c r="N346" s="279">
        <f t="shared" si="25"/>
        <v>0</v>
      </c>
      <c r="O346" s="279">
        <f t="shared" si="26"/>
        <v>0</v>
      </c>
    </row>
    <row r="347" spans="1:15">
      <c r="A347" s="44">
        <v>345</v>
      </c>
      <c r="B347" t="str">
        <f>RAWDC4!K347</f>
        <v>Daniel</v>
      </c>
      <c r="C347" t="str">
        <f>RAWDC4!L347</f>
        <v>Barber</v>
      </c>
      <c r="D347" s="279">
        <f>SUMIF(RAWDC4!BA347:HR347, $D$2)</f>
        <v>0</v>
      </c>
      <c r="E347" s="279">
        <f>SUMIF(RAWDC4!BA347:HR347, $E$2)</f>
        <v>-3</v>
      </c>
      <c r="F347" s="279">
        <f>SUMIF(RAWDC4!BA347:HR347, $F$2)</f>
        <v>0</v>
      </c>
      <c r="G347" s="279">
        <f>SUMIF(RAWDC4!BA347:HR347, $G$2)</f>
        <v>0</v>
      </c>
      <c r="H347" s="279">
        <f>SUMIF(RAWDC4!BA347:HR347, $H$2)</f>
        <v>0</v>
      </c>
      <c r="I347" s="279">
        <f>SUMIF(RAWDC4!BA347:HR347, $I$2)</f>
        <v>0</v>
      </c>
      <c r="J347" s="279">
        <f>SUMIF(RAWDC4!B347:HR347, $J$2)</f>
        <v>0</v>
      </c>
      <c r="K347" s="279">
        <f>SUMIF(RAWDC4!BA347:HR347, $K$2)</f>
        <v>0</v>
      </c>
      <c r="L347" s="279"/>
      <c r="M347" s="279">
        <f t="shared" si="24"/>
        <v>-3</v>
      </c>
      <c r="N347" s="279">
        <f t="shared" si="25"/>
        <v>0</v>
      </c>
      <c r="O347" s="279">
        <f t="shared" si="26"/>
        <v>3</v>
      </c>
    </row>
    <row r="348" spans="1:15">
      <c r="A348" s="44">
        <v>346</v>
      </c>
      <c r="B348" t="str">
        <f>RAWDC4!K348</f>
        <v xml:space="preserve">Jordan </v>
      </c>
      <c r="C348" t="str">
        <f>RAWDC4!L348</f>
        <v>Bond</v>
      </c>
      <c r="D348" s="279">
        <f>SUMIF(RAWDC4!BA348:HR348, $D$2)</f>
        <v>0</v>
      </c>
      <c r="E348" s="279">
        <f>SUMIF(RAWDC4!BA348:HR348, $E$2)</f>
        <v>-3</v>
      </c>
      <c r="F348" s="279">
        <f>SUMIF(RAWDC4!BA348:HR348, $F$2)</f>
        <v>0</v>
      </c>
      <c r="G348" s="279">
        <f>SUMIF(RAWDC4!BA348:HR348, $G$2)</f>
        <v>-2</v>
      </c>
      <c r="H348" s="279">
        <f>SUMIF(RAWDC4!BA348:HR348, $H$2)</f>
        <v>0</v>
      </c>
      <c r="I348" s="279">
        <f>SUMIF(RAWDC4!BA348:HR348, $I$2)</f>
        <v>0</v>
      </c>
      <c r="J348" s="279">
        <f>SUMIF(RAWDC4!B348:HR348, $J$2)</f>
        <v>3</v>
      </c>
      <c r="K348" s="279">
        <f>SUMIF(RAWDC4!BA348:HR348, $K$2)</f>
        <v>0</v>
      </c>
      <c r="L348" s="279"/>
      <c r="M348" s="279">
        <f t="shared" si="24"/>
        <v>-5</v>
      </c>
      <c r="N348" s="279">
        <f t="shared" si="25"/>
        <v>3</v>
      </c>
      <c r="O348" s="279">
        <f t="shared" si="26"/>
        <v>8</v>
      </c>
    </row>
    <row r="349" spans="1:15">
      <c r="A349" s="44">
        <v>347</v>
      </c>
      <c r="B349">
        <f>RAWDC4!K349</f>
        <v>0</v>
      </c>
      <c r="C349">
        <f>RAWDC4!L349</f>
        <v>0</v>
      </c>
      <c r="D349" s="279">
        <f>SUMIF(RAWDC4!BA349:HR349, $D$2)</f>
        <v>0</v>
      </c>
      <c r="E349" s="279">
        <f>SUMIF(RAWDC4!BA349:HR349, $E$2)</f>
        <v>0</v>
      </c>
      <c r="F349" s="279">
        <f>SUMIF(RAWDC4!BA349:HR349, $F$2)</f>
        <v>0</v>
      </c>
      <c r="G349" s="279">
        <f>SUMIF(RAWDC4!BA349:HR349, $G$2)</f>
        <v>0</v>
      </c>
      <c r="H349" s="279">
        <f>SUMIF(RAWDC4!BA349:HR349, $H$2)</f>
        <v>0</v>
      </c>
      <c r="I349" s="279">
        <f>SUMIF(RAWDC4!BA349:HR349, $I$2)</f>
        <v>0</v>
      </c>
      <c r="J349" s="279">
        <f>SUMIF(RAWDC4!B349:HR349, $J$2)</f>
        <v>0</v>
      </c>
      <c r="K349" s="279">
        <f>SUMIF(RAWDC4!BA349:HR349, $K$2)</f>
        <v>0</v>
      </c>
      <c r="L349" s="279"/>
      <c r="M349" s="279">
        <f t="shared" si="24"/>
        <v>0</v>
      </c>
      <c r="N349" s="279">
        <f t="shared" si="25"/>
        <v>0</v>
      </c>
      <c r="O349" s="279">
        <f t="shared" si="26"/>
        <v>0</v>
      </c>
    </row>
    <row r="350" spans="1:15">
      <c r="A350" s="44">
        <v>348</v>
      </c>
      <c r="B350">
        <f>RAWDC4!K350</f>
        <v>0</v>
      </c>
      <c r="C350">
        <f>RAWDC4!L350</f>
        <v>0</v>
      </c>
      <c r="D350" s="279">
        <f>SUMIF(RAWDC4!BA350:HR350, $D$2)</f>
        <v>0</v>
      </c>
      <c r="E350" s="279">
        <f>SUMIF(RAWDC4!BA350:HR350, $E$2)</f>
        <v>0</v>
      </c>
      <c r="F350" s="279">
        <f>SUMIF(RAWDC4!BA350:HR350, $F$2)</f>
        <v>0</v>
      </c>
      <c r="G350" s="279">
        <f>SUMIF(RAWDC4!BA350:HR350, $G$2)</f>
        <v>0</v>
      </c>
      <c r="H350" s="279">
        <f>SUMIF(RAWDC4!BA350:HR350, $H$2)</f>
        <v>0</v>
      </c>
      <c r="I350" s="279">
        <f>SUMIF(RAWDC4!BA350:HR350, $I$2)</f>
        <v>0</v>
      </c>
      <c r="J350" s="279">
        <f>SUMIF(RAWDC4!B350:HR350, $J$2)</f>
        <v>0</v>
      </c>
      <c r="K350" s="279">
        <f>SUMIF(RAWDC4!BA350:HR350, $K$2)</f>
        <v>0</v>
      </c>
      <c r="L350" s="279"/>
      <c r="M350" s="279">
        <f t="shared" si="24"/>
        <v>0</v>
      </c>
      <c r="N350" s="279">
        <f t="shared" si="25"/>
        <v>0</v>
      </c>
      <c r="O350" s="279">
        <f t="shared" si="26"/>
        <v>0</v>
      </c>
    </row>
    <row r="351" spans="1:15">
      <c r="A351" s="44">
        <v>349</v>
      </c>
      <c r="B351">
        <f>RAWDC4!K351</f>
        <v>0</v>
      </c>
      <c r="C351">
        <f>RAWDC4!L351</f>
        <v>0</v>
      </c>
      <c r="D351" s="279">
        <f>SUMIF(RAWDC4!BA351:HR351, $D$2)</f>
        <v>0</v>
      </c>
      <c r="E351" s="279">
        <f>SUMIF(RAWDC4!BA351:HR351, $E$2)</f>
        <v>0</v>
      </c>
      <c r="F351" s="279">
        <f>SUMIF(RAWDC4!BA351:HR351, $F$2)</f>
        <v>0</v>
      </c>
      <c r="G351" s="279">
        <f>SUMIF(RAWDC4!BA351:HR351, $G$2)</f>
        <v>0</v>
      </c>
      <c r="H351" s="279">
        <f>SUMIF(RAWDC4!BA351:HR351, $H$2)</f>
        <v>0</v>
      </c>
      <c r="I351" s="279">
        <f>SUMIF(RAWDC4!BA351:HR351, $I$2)</f>
        <v>0</v>
      </c>
      <c r="J351" s="279">
        <f>SUMIF(RAWDC4!B351:HR351, $J$2)</f>
        <v>0</v>
      </c>
      <c r="K351" s="279">
        <f>SUMIF(RAWDC4!BA351:HR351, $K$2)</f>
        <v>0</v>
      </c>
      <c r="L351" s="279"/>
      <c r="M351" s="279">
        <f t="shared" ref="M351:M353" si="27">SUM(D351:G351)</f>
        <v>0</v>
      </c>
      <c r="N351" s="279">
        <f t="shared" ref="N351:N353" si="28">SUM(H351:K351)</f>
        <v>0</v>
      </c>
      <c r="O351" s="279">
        <f t="shared" ref="O351:O353" si="29">M351*-1+N351</f>
        <v>0</v>
      </c>
    </row>
    <row r="352" spans="1:15">
      <c r="A352" s="44">
        <v>350</v>
      </c>
      <c r="B352">
        <f>RAWDC4!K352</f>
        <v>0</v>
      </c>
      <c r="C352">
        <f>RAWDC4!L352</f>
        <v>0</v>
      </c>
      <c r="D352" s="279">
        <f>SUMIF(RAWDC4!BA352:HR352, $D$2)</f>
        <v>0</v>
      </c>
      <c r="E352" s="279">
        <f>SUMIF(RAWDC4!BA352:HR352, $E$2)</f>
        <v>0</v>
      </c>
      <c r="F352" s="279">
        <f>SUMIF(RAWDC4!BA352:HR352, $F$2)</f>
        <v>0</v>
      </c>
      <c r="G352" s="279">
        <f>SUMIF(RAWDC4!BA352:HR352, $G$2)</f>
        <v>0</v>
      </c>
      <c r="H352" s="279">
        <f>SUMIF(RAWDC4!BA352:HR352, $H$2)</f>
        <v>0</v>
      </c>
      <c r="I352" s="279">
        <f>SUMIF(RAWDC4!BA352:HR352, $I$2)</f>
        <v>0</v>
      </c>
      <c r="J352" s="279">
        <f>SUMIF(RAWDC4!B352:HR352, $J$2)</f>
        <v>0</v>
      </c>
      <c r="K352" s="279">
        <f>SUMIF(RAWDC4!BA352:HR352, $K$2)</f>
        <v>0</v>
      </c>
      <c r="L352" s="279"/>
      <c r="M352" s="279">
        <f t="shared" si="27"/>
        <v>0</v>
      </c>
      <c r="N352" s="279">
        <f t="shared" si="28"/>
        <v>0</v>
      </c>
      <c r="O352" s="279">
        <f t="shared" si="29"/>
        <v>0</v>
      </c>
    </row>
    <row r="353" spans="1:15">
      <c r="A353" s="44">
        <v>351</v>
      </c>
      <c r="B353" t="str">
        <f>RAWDC4!K353</f>
        <v>Shannon</v>
      </c>
      <c r="C353" t="str">
        <f>RAWDC4!L353</f>
        <v>Prosser</v>
      </c>
      <c r="D353" s="279">
        <f>SUMIF(RAWDC4!BA353:HR353, $D$2)</f>
        <v>-12</v>
      </c>
      <c r="E353" s="279">
        <f>SUMIF(RAWDC4!BA353:HR353, $E$2)</f>
        <v>0</v>
      </c>
      <c r="F353" s="279">
        <f>SUMIF(RAWDC4!BA353:HR353, $F$2)</f>
        <v>-2</v>
      </c>
      <c r="G353" s="279">
        <f>SUMIF(RAWDC4!BA353:HR353, $G$2)</f>
        <v>0</v>
      </c>
      <c r="H353" s="279">
        <f>SUMIF(RAWDC4!BA353:HR353, $H$2)</f>
        <v>0</v>
      </c>
      <c r="I353" s="279">
        <f>SUMIF(RAWDC4!BA353:HR353, $I$2)</f>
        <v>0</v>
      </c>
      <c r="J353" s="279">
        <f>SUMIF(RAWDC4!B353:HR353, $J$2)</f>
        <v>0</v>
      </c>
      <c r="K353" s="279">
        <f>SUMIF(RAWDC4!BA353:HR353, $K$2)</f>
        <v>0</v>
      </c>
      <c r="L353" s="279"/>
      <c r="M353" s="279">
        <f t="shared" si="27"/>
        <v>-14</v>
      </c>
      <c r="N353" s="279">
        <f t="shared" si="28"/>
        <v>0</v>
      </c>
      <c r="O353" s="279">
        <f t="shared" si="29"/>
        <v>14</v>
      </c>
    </row>
  </sheetData>
  <mergeCells count="1">
    <mergeCell ref="M1:O1"/>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tabColor theme="7" tint="-0.249977111117893"/>
  </sheetPr>
  <dimension ref="A1:K355"/>
  <sheetViews>
    <sheetView topLeftCell="A108" workbookViewId="0">
      <selection activeCell="D136" sqref="D136:K185"/>
    </sheetView>
  </sheetViews>
  <sheetFormatPr baseColWidth="10" defaultRowHeight="16"/>
  <sheetData>
    <row r="1" spans="1:11">
      <c r="D1" s="171" t="s">
        <v>255</v>
      </c>
      <c r="E1" s="171" t="s">
        <v>256</v>
      </c>
      <c r="F1" s="171" t="s">
        <v>257</v>
      </c>
      <c r="G1" s="171" t="s">
        <v>258</v>
      </c>
      <c r="H1" s="171"/>
      <c r="I1" s="171" t="s">
        <v>261</v>
      </c>
      <c r="J1" s="171" t="s">
        <v>259</v>
      </c>
      <c r="K1" s="171" t="s">
        <v>260</v>
      </c>
    </row>
    <row r="2" spans="1:11">
      <c r="D2" s="171"/>
      <c r="E2" s="171"/>
      <c r="F2" s="171"/>
      <c r="G2" s="171"/>
      <c r="H2" s="171"/>
      <c r="I2" s="171"/>
      <c r="J2" s="171"/>
      <c r="K2" s="171"/>
    </row>
    <row r="3" spans="1:11">
      <c r="D3" s="171"/>
      <c r="E3" s="171"/>
      <c r="F3" s="171"/>
      <c r="G3" s="171"/>
      <c r="H3" s="171"/>
      <c r="I3" s="171"/>
      <c r="J3" s="171"/>
      <c r="K3" s="171"/>
    </row>
    <row r="4" spans="1:11">
      <c r="A4">
        <v>1</v>
      </c>
      <c r="B4" t="str">
        <f>RAWDC4!K3</f>
        <v>Leah</v>
      </c>
      <c r="C4" t="str">
        <f>RAWDC4!L3</f>
        <v>Bitchell</v>
      </c>
      <c r="D4">
        <f>SUM(RAWDC4!IC3,RAWDC4!IE3,RAWDC4!IF3,RAWDC4!IG3,RAWDC4!IR3,RAWDC4!IX3,RAWDC4!JA3)</f>
        <v>17</v>
      </c>
      <c r="E4">
        <f>SUM(RAWDC4!HW3,RAWDC4!ID3,RAWDC4!IL3,RAWDC4!IW3,RAWDC4!JG3,RAWDC4!JT3,RAWDC4!KE3)</f>
        <v>21</v>
      </c>
      <c r="F4">
        <f>SUM(RAWDC4!HU3,RAWDC4!HV3,RAWDC4!HZ3,RAWDC4!IH3,RAWDC4!IO3,RAWDC4!IP3,RAWDC4!IQ3,RAWDC4!IV3,RAWDC4!JB3,RAWDC4!JC3)</f>
        <v>28</v>
      </c>
      <c r="G4">
        <f>SUM(RAWDC4!IN3,RAWDC4!IS3,RAWDC4!IT3,RAWDC4!JD3,RAWDC4!JF3,RAWDC4!JJ3,RAWDC4!JQ3,RAWDC4!JS3)</f>
        <v>19</v>
      </c>
      <c r="I4">
        <f t="shared" ref="I4" si="0">SUM(D4:G4)</f>
        <v>85</v>
      </c>
      <c r="J4">
        <f>SUM(RAWDC4!IA3,RAWDC4!IK3,RAWDC4!JE3,RAWDC4!JK3,RAWDC4!JL3,RAWDC4!JN3,RAWDC4!JR3,RAWDC4!JX3,RAWDC4!JY3,RAWDC4!KB3)</f>
        <v>18</v>
      </c>
      <c r="K4">
        <f>SUM(RAWDC4!HS3,RAWDC4!HT3,RAWDC4!HX3,RAWDC4!HY3,RAWDC4!IB3,RAWDC4!II3,RAWDC4!IJ3,RAWDC4!IM3,RAWDC4!IU3,RAWDC4!IY3,RAWDC4!IZ3,RAWDC4!JH3,RAWDC4!JI3,RAWDC4!JM3,RAWDC4!JO3,RAWDC4!JP3,RAWDC4!JU3,RAWDC4!JV3,RAWDC4!JW3,RAWDC4!JZ3,RAWDC4!KA3,RAWDC4!KC3,RAWDC4!KD3)</f>
        <v>37</v>
      </c>
    </row>
    <row r="5" spans="1:11">
      <c r="A5">
        <v>2</v>
      </c>
      <c r="B5" t="str">
        <f>RAWDC4!K4</f>
        <v>Jonathan</v>
      </c>
      <c r="C5" t="str">
        <f>RAWDC4!L4</f>
        <v>Rendell</v>
      </c>
      <c r="D5">
        <f>SUM(RAWDC4!IC4,RAWDC4!IE4,RAWDC4!IF4,RAWDC4!IG4,RAWDC4!IR4,RAWDC4!IX4,RAWDC4!JA4)</f>
        <v>14</v>
      </c>
      <c r="E5">
        <f>SUM(RAWDC4!HW4,RAWDC4!ID4,RAWDC4!IL4,RAWDC4!IW4,RAWDC4!JG4,RAWDC4!JT4,RAWDC4!KE4)</f>
        <v>16</v>
      </c>
      <c r="F5">
        <f>SUM(RAWDC4!HU4,RAWDC4!HV4,RAWDC4!HZ4,RAWDC4!IH4,RAWDC4!IO4,RAWDC4!IP4,RAWDC4!IQ4,RAWDC4!IV4,RAWDC4!JB4,RAWDC4!JC4)</f>
        <v>26</v>
      </c>
      <c r="G5">
        <f>SUM(RAWDC4!IN4,RAWDC4!IS4,RAWDC4!IT4,RAWDC4!JD4,RAWDC4!JF4,RAWDC4!JJ4,RAWDC4!JQ4,RAWDC4!JS4)</f>
        <v>16</v>
      </c>
      <c r="I5">
        <f t="shared" ref="I5:I28" si="1">SUM(D5:G5)</f>
        <v>72</v>
      </c>
      <c r="J5">
        <f>SUM(RAWDC4!IA4,RAWDC4!IK4,RAWDC4!JE4,RAWDC4!JK4,RAWDC4!JL4,RAWDC4!JN4,RAWDC4!JR4,RAWDC4!JX4,RAWDC4!JY4,RAWDC4!KB4)</f>
        <v>13</v>
      </c>
      <c r="K5">
        <f>SUM(RAWDC4!HS4,RAWDC4!HT4,RAWDC4!HX4,RAWDC4!HY4,RAWDC4!IB4,RAWDC4!II4,RAWDC4!IJ4,RAWDC4!IM4,RAWDC4!IU4,RAWDC4!IY4,RAWDC4!IZ4,RAWDC4!JH4,RAWDC4!JI4,RAWDC4!JM4,RAWDC4!JO4,RAWDC4!JP4,RAWDC4!JU4,RAWDC4!JV4,RAWDC4!JW4,RAWDC4!JZ4,RAWDC4!KA4,RAWDC4!KC4,RAWDC4!KD4)</f>
        <v>54</v>
      </c>
    </row>
    <row r="6" spans="1:11">
      <c r="A6">
        <v>3</v>
      </c>
      <c r="B6" t="str">
        <f>RAWDC4!K5</f>
        <v>Niall</v>
      </c>
      <c r="C6" t="str">
        <f>RAWDC4!L5</f>
        <v>Holt</v>
      </c>
      <c r="D6">
        <f>SUM(RAWDC4!IC5,RAWDC4!IE5,RAWDC4!IF5,RAWDC4!IG5,RAWDC4!IR5,RAWDC4!IX5,RAWDC4!JA5)</f>
        <v>19</v>
      </c>
      <c r="E6">
        <f>SUM(RAWDC4!HW5,RAWDC4!ID5,RAWDC4!IL5,RAWDC4!IW5,RAWDC4!JG5,RAWDC4!JT5,RAWDC4!KE5)</f>
        <v>23</v>
      </c>
      <c r="F6">
        <f>SUM(RAWDC4!HU5,RAWDC4!HV5,RAWDC4!HZ5,RAWDC4!IH5,RAWDC4!IO5,RAWDC4!IP5,RAWDC4!IQ5,RAWDC4!IV5,RAWDC4!JB5,RAWDC4!JC5)</f>
        <v>28</v>
      </c>
      <c r="G6">
        <f>SUM(RAWDC4!IN5,RAWDC4!IS5,RAWDC4!IT5,RAWDC4!JD5,RAWDC4!JF5,RAWDC4!JJ5,RAWDC4!JQ5,RAWDC4!JS5)</f>
        <v>21</v>
      </c>
      <c r="I6">
        <f t="shared" si="1"/>
        <v>91</v>
      </c>
      <c r="J6">
        <f>SUM(RAWDC4!IA5,RAWDC4!IK5,RAWDC4!JE5,RAWDC4!JK5,RAWDC4!JL5,RAWDC4!JN5,RAWDC4!JR5,RAWDC4!JX5,RAWDC4!JY5,RAWDC4!KB5)</f>
        <v>21</v>
      </c>
      <c r="K6">
        <f>SUM(RAWDC4!HS5,RAWDC4!HT5,RAWDC4!HX5,RAWDC4!HY5,RAWDC4!IB5,RAWDC4!II5,RAWDC4!IJ5,RAWDC4!IM5,RAWDC4!IU5,RAWDC4!IY5,RAWDC4!IZ5,RAWDC4!JH5,RAWDC4!JI5,RAWDC4!JM5,RAWDC4!JO5,RAWDC4!JP5,RAWDC4!JU5,RAWDC4!JV5,RAWDC4!JW5,RAWDC4!JZ5,RAWDC4!KA5,RAWDC4!KC5,RAWDC4!KD5)</f>
        <v>53</v>
      </c>
    </row>
    <row r="7" spans="1:11">
      <c r="A7">
        <v>4</v>
      </c>
      <c r="B7" t="str">
        <f>RAWDC4!K6</f>
        <v>Elliot</v>
      </c>
      <c r="C7" t="str">
        <f>RAWDC4!L6</f>
        <v>Scott</v>
      </c>
      <c r="D7">
        <f>SUM(RAWDC4!IC6,RAWDC4!IE6,RAWDC4!IF6,RAWDC4!IG6,RAWDC4!IR6,RAWDC4!IX6,RAWDC4!JA6)</f>
        <v>20</v>
      </c>
      <c r="E7">
        <f>SUM(RAWDC4!HW6,RAWDC4!ID6,RAWDC4!IL6,RAWDC4!IW6,RAWDC4!JG6,RAWDC4!JT6,RAWDC4!KE6)</f>
        <v>23</v>
      </c>
      <c r="F7">
        <f>SUM(RAWDC4!HU6,RAWDC4!HV6,RAWDC4!HZ6,RAWDC4!IH6,RAWDC4!IO6,RAWDC4!IP6,RAWDC4!IQ6,RAWDC4!IV6,RAWDC4!JB6,RAWDC4!JC6)</f>
        <v>27</v>
      </c>
      <c r="G7">
        <f>SUM(RAWDC4!IN6,RAWDC4!IS6,RAWDC4!IT6,RAWDC4!JD6,RAWDC4!JF6,RAWDC4!JJ6,RAWDC4!JQ6,RAWDC4!JS6)</f>
        <v>16</v>
      </c>
      <c r="I7">
        <f t="shared" si="1"/>
        <v>86</v>
      </c>
      <c r="J7">
        <f>SUM(RAWDC4!IA6,RAWDC4!IK6,RAWDC4!JE6,RAWDC4!JK6,RAWDC4!JL6,RAWDC4!JN6,RAWDC4!JR6,RAWDC4!JX6,RAWDC4!JY6,RAWDC4!KB6)</f>
        <v>14</v>
      </c>
      <c r="K7">
        <f>SUM(RAWDC4!HS6,RAWDC4!HT6,RAWDC4!HX6,RAWDC4!HY6,RAWDC4!IB6,RAWDC4!II6,RAWDC4!IJ6,RAWDC4!IM6,RAWDC4!IU6,RAWDC4!IY6,RAWDC4!IZ6,RAWDC4!JH6,RAWDC4!JI6,RAWDC4!JM6,RAWDC4!JO6,RAWDC4!JP6,RAWDC4!JU6,RAWDC4!JV6,RAWDC4!JW6,RAWDC4!JZ6,RAWDC4!KA6,RAWDC4!KC6,RAWDC4!KD6)</f>
        <v>48</v>
      </c>
    </row>
    <row r="8" spans="1:11">
      <c r="A8">
        <v>5</v>
      </c>
      <c r="B8" t="str">
        <f>RAWDC4!K7</f>
        <v>Emily</v>
      </c>
      <c r="C8" t="str">
        <f>RAWDC4!L7</f>
        <v>Brown</v>
      </c>
      <c r="D8">
        <f>SUM(RAWDC4!IC7,RAWDC4!IE7,RAWDC4!IF7,RAWDC4!IG7,RAWDC4!IR7,RAWDC4!IX7,RAWDC4!JA7)</f>
        <v>21</v>
      </c>
      <c r="E8">
        <f>SUM(RAWDC4!HW7,RAWDC4!ID7,RAWDC4!IL7,RAWDC4!IW7,RAWDC4!JG7,RAWDC4!JT7,RAWDC4!KE7)</f>
        <v>22</v>
      </c>
      <c r="F8">
        <f>SUM(RAWDC4!HU7,RAWDC4!HV7,RAWDC4!HZ7,RAWDC4!IH7,RAWDC4!IO7,RAWDC4!IP7,RAWDC4!IQ7,RAWDC4!IV7,RAWDC4!JB7,RAWDC4!JC7)</f>
        <v>25</v>
      </c>
      <c r="G8">
        <f>SUM(RAWDC4!IN7,RAWDC4!IS7,RAWDC4!IT7,RAWDC4!JD7,RAWDC4!JF7,RAWDC4!JJ7,RAWDC4!JQ7,RAWDC4!JS7)</f>
        <v>14</v>
      </c>
      <c r="I8">
        <f t="shared" si="1"/>
        <v>82</v>
      </c>
      <c r="J8">
        <f>SUM(RAWDC4!IA7,RAWDC4!IK7,RAWDC4!JE7,RAWDC4!JK7,RAWDC4!JL7,RAWDC4!JN7,RAWDC4!JR7,RAWDC4!JX7,RAWDC4!JY7,RAWDC4!KB7)</f>
        <v>27</v>
      </c>
      <c r="K8">
        <f>SUM(RAWDC4!HS7,RAWDC4!HT7,RAWDC4!HX7,RAWDC4!HY7,RAWDC4!IB7,RAWDC4!II7,RAWDC4!IJ7,RAWDC4!IM7,RAWDC4!IU7,RAWDC4!IY7,RAWDC4!IZ7,RAWDC4!JH7,RAWDC4!JI7,RAWDC4!JM7,RAWDC4!JO7,RAWDC4!JP7,RAWDC4!JU7,RAWDC4!JV7,RAWDC4!JW7,RAWDC4!JZ7,RAWDC4!KA7,RAWDC4!KC7,RAWDC4!KD7)</f>
        <v>63</v>
      </c>
    </row>
    <row r="9" spans="1:11">
      <c r="A9">
        <v>6</v>
      </c>
      <c r="B9" t="str">
        <f>RAWDC4!K8</f>
        <v>Sean</v>
      </c>
      <c r="C9" t="str">
        <f>RAWDC4!L8</f>
        <v>Penalver</v>
      </c>
      <c r="D9">
        <f>SUM(RAWDC4!IC8,RAWDC4!IE8,RAWDC4!IF8,RAWDC4!IG8,RAWDC4!IR8,RAWDC4!IX8,RAWDC4!JA8)</f>
        <v>20</v>
      </c>
      <c r="E9">
        <f>SUM(RAWDC4!HW8,RAWDC4!ID8,RAWDC4!IL8,RAWDC4!IW8,RAWDC4!JG8,RAWDC4!JT8,RAWDC4!KE8)</f>
        <v>25</v>
      </c>
      <c r="F9">
        <f>SUM(RAWDC4!HU8,RAWDC4!HV8,RAWDC4!HZ8,RAWDC4!IH8,RAWDC4!IO8,RAWDC4!IP8,RAWDC4!IQ8,RAWDC4!IV8,RAWDC4!JB8,RAWDC4!JC8)</f>
        <v>28</v>
      </c>
      <c r="G9">
        <f>SUM(RAWDC4!IN8,RAWDC4!IS8,RAWDC4!IT8,RAWDC4!JD8,RAWDC4!JF8,RAWDC4!JJ8,RAWDC4!JQ8,RAWDC4!JS8)</f>
        <v>18</v>
      </c>
      <c r="I9">
        <f t="shared" si="1"/>
        <v>91</v>
      </c>
      <c r="J9">
        <f>SUM(RAWDC4!IA8,RAWDC4!IK8,RAWDC4!JE8,RAWDC4!JK8,RAWDC4!JL8,RAWDC4!JN8,RAWDC4!JR8,RAWDC4!JX8,RAWDC4!JY8,RAWDC4!KB8)</f>
        <v>21</v>
      </c>
      <c r="K9">
        <f>SUM(RAWDC4!HS8,RAWDC4!HT8,RAWDC4!HX8,RAWDC4!HY8,RAWDC4!IB8,RAWDC4!II8,RAWDC4!IJ8,RAWDC4!IM8,RAWDC4!IU8,RAWDC4!IY8,RAWDC4!IZ8,RAWDC4!JH8,RAWDC4!JI8,RAWDC4!JM8,RAWDC4!JO8,RAWDC4!JP8,RAWDC4!JU8,RAWDC4!JV8,RAWDC4!JW8,RAWDC4!JZ8,RAWDC4!KA8,RAWDC4!KC8,RAWDC4!KD8)</f>
        <v>61</v>
      </c>
    </row>
    <row r="10" spans="1:11">
      <c r="A10">
        <v>7</v>
      </c>
      <c r="B10" t="str">
        <f>RAWDC4!K9</f>
        <v>Dan</v>
      </c>
      <c r="C10" t="str">
        <f>RAWDC4!L9</f>
        <v xml:space="preserve">Trueman </v>
      </c>
      <c r="D10">
        <f>SUM(RAWDC4!IC9,RAWDC4!IE9,RAWDC4!IF9,RAWDC4!IG9,RAWDC4!IR9,RAWDC4!IX9,RAWDC4!JA9)</f>
        <v>24</v>
      </c>
      <c r="E10">
        <f>SUM(RAWDC4!HW9,RAWDC4!ID9,RAWDC4!IL9,RAWDC4!IW9,RAWDC4!JG9,RAWDC4!JT9,RAWDC4!KE9)</f>
        <v>24</v>
      </c>
      <c r="F10">
        <f>SUM(RAWDC4!HU9,RAWDC4!HV9,RAWDC4!HZ9,RAWDC4!IH9,RAWDC4!IO9,RAWDC4!IP9,RAWDC4!IQ9,RAWDC4!IV9,RAWDC4!JB9,RAWDC4!JC9)</f>
        <v>27</v>
      </c>
      <c r="G10">
        <f>SUM(RAWDC4!IN9,RAWDC4!IS9,RAWDC4!IT9,RAWDC4!JD9,RAWDC4!JF9,RAWDC4!JJ9,RAWDC4!JQ9,RAWDC4!JS9)</f>
        <v>19</v>
      </c>
      <c r="I10">
        <f t="shared" si="1"/>
        <v>94</v>
      </c>
      <c r="J10">
        <f>SUM(RAWDC4!IA9,RAWDC4!IK9,RAWDC4!JE9,RAWDC4!JK9,RAWDC4!JL9,RAWDC4!JN9,RAWDC4!JR9,RAWDC4!JX9,RAWDC4!JY9,RAWDC4!KB9)</f>
        <v>16</v>
      </c>
      <c r="K10">
        <f>SUM(RAWDC4!HS9,RAWDC4!HT9,RAWDC4!HX9,RAWDC4!HY9,RAWDC4!IB9,RAWDC4!II9,RAWDC4!IJ9,RAWDC4!IM9,RAWDC4!IU9,RAWDC4!IY9,RAWDC4!IZ9,RAWDC4!JH9,RAWDC4!JI9,RAWDC4!JM9,RAWDC4!JO9,RAWDC4!JP9,RAWDC4!JU9,RAWDC4!JV9,RAWDC4!JW9,RAWDC4!JZ9,RAWDC4!KA9,RAWDC4!KC9,RAWDC4!KD9)</f>
        <v>50</v>
      </c>
    </row>
    <row r="11" spans="1:11">
      <c r="A11">
        <v>8</v>
      </c>
      <c r="B11" t="str">
        <f>RAWDC4!K10</f>
        <v>Jason</v>
      </c>
      <c r="C11" t="str">
        <f>RAWDC4!L10</f>
        <v>Amartey</v>
      </c>
      <c r="D11">
        <f>SUM(RAWDC4!IC10,RAWDC4!IE10,RAWDC4!IF10,RAWDC4!IG10,RAWDC4!IR10,RAWDC4!IX10,RAWDC4!JA10)</f>
        <v>23</v>
      </c>
      <c r="E11">
        <f>SUM(RAWDC4!HW10,RAWDC4!ID10,RAWDC4!IL10,RAWDC4!IW10,RAWDC4!JG10,RAWDC4!JT10,RAWDC4!KE10)</f>
        <v>26</v>
      </c>
      <c r="F11">
        <f>SUM(RAWDC4!HU10,RAWDC4!HV10,RAWDC4!HZ10,RAWDC4!IH10,RAWDC4!IO10,RAWDC4!IP10,RAWDC4!IQ10,RAWDC4!IV10,RAWDC4!JB10,RAWDC4!JC10)</f>
        <v>32</v>
      </c>
      <c r="G11">
        <f>SUM(RAWDC4!IN10,RAWDC4!IS10,RAWDC4!IT10,RAWDC4!JD10,RAWDC4!JF10,RAWDC4!JJ10,RAWDC4!JQ10,RAWDC4!JS10)</f>
        <v>24</v>
      </c>
      <c r="I11">
        <f t="shared" si="1"/>
        <v>105</v>
      </c>
      <c r="J11">
        <f>SUM(RAWDC4!IA10,RAWDC4!IK10,RAWDC4!JE10,RAWDC4!JK10,RAWDC4!JL10,RAWDC4!JN10,RAWDC4!JR10,RAWDC4!JX10,RAWDC4!JY10,RAWDC4!KB10)</f>
        <v>20</v>
      </c>
      <c r="K11">
        <f>SUM(RAWDC4!HS10,RAWDC4!HT10,RAWDC4!HX10,RAWDC4!HY10,RAWDC4!IB10,RAWDC4!II10,RAWDC4!IJ10,RAWDC4!IM10,RAWDC4!IU10,RAWDC4!IY10,RAWDC4!IZ10,RAWDC4!JH10,RAWDC4!JI10,RAWDC4!JM10,RAWDC4!JO10,RAWDC4!JP10,RAWDC4!JU10,RAWDC4!JV10,RAWDC4!JW10,RAWDC4!JZ10,RAWDC4!KA10,RAWDC4!KC10,RAWDC4!KD10)</f>
        <v>54</v>
      </c>
    </row>
    <row r="12" spans="1:11">
      <c r="A12">
        <v>9</v>
      </c>
      <c r="B12" t="str">
        <f>RAWDC4!K11</f>
        <v>Ross</v>
      </c>
      <c r="C12" t="str">
        <f>RAWDC4!L11</f>
        <v>Allen</v>
      </c>
      <c r="D12">
        <f>SUM(RAWDC4!IC11,RAWDC4!IE11,RAWDC4!IF11,RAWDC4!IG11,RAWDC4!IR11,RAWDC4!IX11,RAWDC4!JA11)</f>
        <v>16</v>
      </c>
      <c r="E12">
        <f>SUM(RAWDC4!HW11,RAWDC4!ID11,RAWDC4!IL11,RAWDC4!IW11,RAWDC4!JG11,RAWDC4!JT11,RAWDC4!KE11)</f>
        <v>24</v>
      </c>
      <c r="F12">
        <f>SUM(RAWDC4!HU11,RAWDC4!HV11,RAWDC4!HZ11,RAWDC4!IH11,RAWDC4!IO11,RAWDC4!IP11,RAWDC4!IQ11,RAWDC4!IV11,RAWDC4!JB11,RAWDC4!JC11)</f>
        <v>23</v>
      </c>
      <c r="G12">
        <f>SUM(RAWDC4!IN11,RAWDC4!IS11,RAWDC4!IT11,RAWDC4!JD11,RAWDC4!JF11,RAWDC4!JJ11,RAWDC4!JQ11,RAWDC4!JS11)</f>
        <v>17</v>
      </c>
      <c r="I12">
        <f t="shared" si="1"/>
        <v>80</v>
      </c>
      <c r="J12">
        <f>SUM(RAWDC4!IA11,RAWDC4!IK11,RAWDC4!JE11,RAWDC4!JK11,RAWDC4!JL11,RAWDC4!JN11,RAWDC4!JR11,RAWDC4!JX11,RAWDC4!JY11,RAWDC4!KB11)</f>
        <v>23</v>
      </c>
      <c r="K12">
        <f>SUM(RAWDC4!HS11,RAWDC4!HT11,RAWDC4!HX11,RAWDC4!HY11,RAWDC4!IB11,RAWDC4!II11,RAWDC4!IJ11,RAWDC4!IM11,RAWDC4!IU11,RAWDC4!IY11,RAWDC4!IZ11,RAWDC4!JH11,RAWDC4!JI11,RAWDC4!JM11,RAWDC4!JO11,RAWDC4!JP11,RAWDC4!JU11,RAWDC4!JV11,RAWDC4!JW11,RAWDC4!JZ11,RAWDC4!KA11,RAWDC4!KC11,RAWDC4!KD11)</f>
        <v>37</v>
      </c>
    </row>
    <row r="13" spans="1:11">
      <c r="A13">
        <v>10</v>
      </c>
      <c r="B13" t="str">
        <f>RAWDC4!K12</f>
        <v>Simon</v>
      </c>
      <c r="C13" t="str">
        <f>RAWDC4!L12</f>
        <v xml:space="preserve">Grisman </v>
      </c>
      <c r="D13">
        <f>SUM(RAWDC4!IC12,RAWDC4!IE12,RAWDC4!IF12,RAWDC4!IG12,RAWDC4!IR12,RAWDC4!IX12,RAWDC4!JA12)</f>
        <v>18</v>
      </c>
      <c r="E13">
        <f>SUM(RAWDC4!HW12,RAWDC4!ID12,RAWDC4!IL12,RAWDC4!IW12,RAWDC4!JG12,RAWDC4!JT12,RAWDC4!KE12)</f>
        <v>21</v>
      </c>
      <c r="F13">
        <f>SUM(RAWDC4!HU12,RAWDC4!HV12,RAWDC4!HZ12,RAWDC4!IH12,RAWDC4!IO12,RAWDC4!IP12,RAWDC4!IQ12,RAWDC4!IV12,RAWDC4!JB12,RAWDC4!JC12)</f>
        <v>28</v>
      </c>
      <c r="G13">
        <f>SUM(RAWDC4!IN12,RAWDC4!IS12,RAWDC4!IT12,RAWDC4!JD12,RAWDC4!JF12,RAWDC4!JJ12,RAWDC4!JQ12,RAWDC4!JS12)</f>
        <v>19</v>
      </c>
      <c r="I13">
        <f t="shared" si="1"/>
        <v>86</v>
      </c>
      <c r="J13">
        <f>SUM(RAWDC4!IA12,RAWDC4!IK12,RAWDC4!JE12,RAWDC4!JK12,RAWDC4!JL12,RAWDC4!JN12,RAWDC4!JR12,RAWDC4!JX12,RAWDC4!JY12,RAWDC4!KB12)</f>
        <v>19</v>
      </c>
      <c r="K13">
        <f>SUM(RAWDC4!HS12,RAWDC4!HT12,RAWDC4!HX12,RAWDC4!HY12,RAWDC4!IB12,RAWDC4!II12,RAWDC4!IJ12,RAWDC4!IM12,RAWDC4!IU12,RAWDC4!IY12,RAWDC4!IZ12,RAWDC4!JH12,RAWDC4!JI12,RAWDC4!JM12,RAWDC4!JO12,RAWDC4!JP12,RAWDC4!JU12,RAWDC4!JV12,RAWDC4!JW12,RAWDC4!JZ12,RAWDC4!KA12,RAWDC4!KC12,RAWDC4!KD12)</f>
        <v>64</v>
      </c>
    </row>
    <row r="14" spans="1:11">
      <c r="A14">
        <v>11</v>
      </c>
      <c r="B14" t="str">
        <f>RAWDC4!K13</f>
        <v xml:space="preserve">Charlie </v>
      </c>
      <c r="C14" t="str">
        <f>RAWDC4!L13</f>
        <v>Joslin-Allen</v>
      </c>
      <c r="D14">
        <f>SUM(RAWDC4!IC13,RAWDC4!IE13,RAWDC4!IF13,RAWDC4!IG13,RAWDC4!IR13,RAWDC4!IX13,RAWDC4!JA13)</f>
        <v>19</v>
      </c>
      <c r="E14">
        <f>SUM(RAWDC4!HW13,RAWDC4!ID13,RAWDC4!IL13,RAWDC4!IW13,RAWDC4!JG13,RAWDC4!JT13,RAWDC4!KE13)</f>
        <v>26</v>
      </c>
      <c r="F14">
        <f>SUM(RAWDC4!HU13,RAWDC4!HV13,RAWDC4!HZ13,RAWDC4!IH13,RAWDC4!IO13,RAWDC4!IP13,RAWDC4!IQ13,RAWDC4!IV13,RAWDC4!JB13,RAWDC4!JC13)</f>
        <v>32</v>
      </c>
      <c r="G14">
        <f>SUM(RAWDC4!IN13,RAWDC4!IS13,RAWDC4!IT13,RAWDC4!JD13,RAWDC4!JF13,RAWDC4!JJ13,RAWDC4!JQ13,RAWDC4!JS13)</f>
        <v>25</v>
      </c>
      <c r="I14">
        <f t="shared" si="1"/>
        <v>102</v>
      </c>
      <c r="J14">
        <f>SUM(RAWDC4!IA13,RAWDC4!IK13,RAWDC4!JE13,RAWDC4!JK13,RAWDC4!JL13,RAWDC4!JN13,RAWDC4!JR13,RAWDC4!JX13,RAWDC4!JY13,RAWDC4!KB13)</f>
        <v>24</v>
      </c>
      <c r="K14">
        <f>SUM(RAWDC4!HS13,RAWDC4!HT13,RAWDC4!HX13,RAWDC4!HY13,RAWDC4!IB13,RAWDC4!II13,RAWDC4!IJ13,RAWDC4!IM13,RAWDC4!IU13,RAWDC4!IY13,RAWDC4!IZ13,RAWDC4!JH13,RAWDC4!JI13,RAWDC4!JM13,RAWDC4!JO13,RAWDC4!JP13,RAWDC4!JU13,RAWDC4!JV13,RAWDC4!JW13,RAWDC4!JZ13,RAWDC4!KA13,RAWDC4!KC13,RAWDC4!KD13)</f>
        <v>52</v>
      </c>
    </row>
    <row r="15" spans="1:11">
      <c r="A15">
        <v>12</v>
      </c>
      <c r="B15" t="str">
        <f>RAWDC4!K14</f>
        <v>Morgan</v>
      </c>
      <c r="C15" t="str">
        <f>RAWDC4!L14</f>
        <v>Jones</v>
      </c>
      <c r="D15">
        <f>SUM(RAWDC4!IC14,RAWDC4!IE14,RAWDC4!IF14,RAWDC4!IG14,RAWDC4!IR14,RAWDC4!IX14,RAWDC4!JA14)</f>
        <v>20</v>
      </c>
      <c r="E15">
        <f>SUM(RAWDC4!HW14,RAWDC4!ID14,RAWDC4!IL14,RAWDC4!IW14,RAWDC4!JG14,RAWDC4!JT14,RAWDC4!KE14)</f>
        <v>26</v>
      </c>
      <c r="F15">
        <f>SUM(RAWDC4!HU14,RAWDC4!HV14,RAWDC4!HZ14,RAWDC4!IH14,RAWDC4!IO14,RAWDC4!IP14,RAWDC4!IQ14,RAWDC4!IV14,RAWDC4!JB14,RAWDC4!JC14)</f>
        <v>23</v>
      </c>
      <c r="G15">
        <f>SUM(RAWDC4!IN14,RAWDC4!IS14,RAWDC4!IT14,RAWDC4!JD14,RAWDC4!JF14,RAWDC4!JJ14,RAWDC4!JQ14,RAWDC4!JS14)</f>
        <v>14</v>
      </c>
      <c r="I15">
        <f t="shared" si="1"/>
        <v>83</v>
      </c>
      <c r="J15">
        <f>SUM(RAWDC4!IA14,RAWDC4!IK14,RAWDC4!JE14,RAWDC4!JK14,RAWDC4!JL14,RAWDC4!JN14,RAWDC4!JR14,RAWDC4!JX14,RAWDC4!JY14,RAWDC4!KB14)</f>
        <v>14</v>
      </c>
      <c r="K15">
        <f>SUM(RAWDC4!HS14,RAWDC4!HT14,RAWDC4!HX14,RAWDC4!HY14,RAWDC4!IB14,RAWDC4!II14,RAWDC4!IJ14,RAWDC4!IM14,RAWDC4!IU14,RAWDC4!IY14,RAWDC4!IZ14,RAWDC4!JH14,RAWDC4!JI14,RAWDC4!JM14,RAWDC4!JO14,RAWDC4!JP14,RAWDC4!JU14,RAWDC4!JV14,RAWDC4!JW14,RAWDC4!JZ14,RAWDC4!KA14,RAWDC4!KC14,RAWDC4!KD14)</f>
        <v>35</v>
      </c>
    </row>
    <row r="16" spans="1:11">
      <c r="A16">
        <v>13</v>
      </c>
      <c r="B16" t="str">
        <f>RAWDC4!K15</f>
        <v>Victoria</v>
      </c>
      <c r="C16" t="str">
        <f>RAWDC4!L15</f>
        <v>Meah</v>
      </c>
      <c r="D16">
        <f>SUM(RAWDC4!IC15,RAWDC4!IE15,RAWDC4!IF15,RAWDC4!IG15,RAWDC4!IR15,RAWDC4!IX15,RAWDC4!JA15)</f>
        <v>25</v>
      </c>
      <c r="E16">
        <f>SUM(RAWDC4!HW15,RAWDC4!ID15,RAWDC4!IL15,RAWDC4!IW15,RAWDC4!JG15,RAWDC4!JT15,RAWDC4!KE15)</f>
        <v>26</v>
      </c>
      <c r="F16">
        <f>SUM(RAWDC4!HU15,RAWDC4!HV15,RAWDC4!HZ15,RAWDC4!IH15,RAWDC4!IO15,RAWDC4!IP15,RAWDC4!IQ15,RAWDC4!IV15,RAWDC4!JB15,RAWDC4!JC15)</f>
        <v>26</v>
      </c>
      <c r="G16">
        <f>SUM(RAWDC4!IN15,RAWDC4!IS15,RAWDC4!IT15,RAWDC4!JD15,RAWDC4!JF15,RAWDC4!JJ15,RAWDC4!JQ15,RAWDC4!JS15)</f>
        <v>20</v>
      </c>
      <c r="I16">
        <f t="shared" si="1"/>
        <v>97</v>
      </c>
      <c r="J16">
        <f>SUM(RAWDC4!IA15,RAWDC4!IK15,RAWDC4!JE15,RAWDC4!JK15,RAWDC4!JL15,RAWDC4!JN15,RAWDC4!JR15,RAWDC4!JX15,RAWDC4!JY15,RAWDC4!KB15)</f>
        <v>16</v>
      </c>
      <c r="K16">
        <f>SUM(RAWDC4!HS15,RAWDC4!HT15,RAWDC4!HX15,RAWDC4!HY15,RAWDC4!IB15,RAWDC4!II15,RAWDC4!IJ15,RAWDC4!IM15,RAWDC4!IU15,RAWDC4!IY15,RAWDC4!IZ15,RAWDC4!JH15,RAWDC4!JI15,RAWDC4!JM15,RAWDC4!JO15,RAWDC4!JP15,RAWDC4!JU15,RAWDC4!JV15,RAWDC4!JW15,RAWDC4!JZ15,RAWDC4!KA15,RAWDC4!KC15,RAWDC4!KD15)</f>
        <v>51</v>
      </c>
    </row>
    <row r="17" spans="1:11">
      <c r="A17">
        <v>14</v>
      </c>
      <c r="B17" t="str">
        <f>RAWDC4!K16</f>
        <v>Olivia</v>
      </c>
      <c r="C17" t="str">
        <f>RAWDC4!L16</f>
        <v>Walker</v>
      </c>
      <c r="D17">
        <f>SUM(RAWDC4!IC16,RAWDC4!IE16,RAWDC4!IF16,RAWDC4!IG16,RAWDC4!IR16,RAWDC4!IX16,RAWDC4!JA16)</f>
        <v>24</v>
      </c>
      <c r="E17">
        <f>SUM(RAWDC4!HW16,RAWDC4!ID16,RAWDC4!IL16,RAWDC4!IW16,RAWDC4!JG16,RAWDC4!JT16,RAWDC4!KE16)</f>
        <v>24</v>
      </c>
      <c r="F17">
        <f>SUM(RAWDC4!HU16,RAWDC4!HV16,RAWDC4!HZ16,RAWDC4!IH16,RAWDC4!IO16,RAWDC4!IP16,RAWDC4!IQ16,RAWDC4!IV16,RAWDC4!JB16,RAWDC4!JC16)</f>
        <v>35</v>
      </c>
      <c r="G17">
        <f>SUM(RAWDC4!IN16,RAWDC4!IS16,RAWDC4!IT16,RAWDC4!JD16,RAWDC4!JF16,RAWDC4!JJ16,RAWDC4!JQ16,RAWDC4!JS16)</f>
        <v>17</v>
      </c>
      <c r="I17">
        <f t="shared" si="1"/>
        <v>100</v>
      </c>
      <c r="J17">
        <f>SUM(RAWDC4!IA16,RAWDC4!IK16,RAWDC4!JE16,RAWDC4!JK16,RAWDC4!JL16,RAWDC4!JN16,RAWDC4!JR16,RAWDC4!JX16,RAWDC4!JY16,RAWDC4!KB16)</f>
        <v>25</v>
      </c>
      <c r="K17">
        <f>SUM(RAWDC4!HS16,RAWDC4!HT16,RAWDC4!HX16,RAWDC4!HY16,RAWDC4!IB16,RAWDC4!II16,RAWDC4!IJ16,RAWDC4!IM16,RAWDC4!IU16,RAWDC4!IY16,RAWDC4!IZ16,RAWDC4!JH16,RAWDC4!JI16,RAWDC4!JM16,RAWDC4!JO16,RAWDC4!JP16,RAWDC4!JU16,RAWDC4!JV16,RAWDC4!JW16,RAWDC4!JZ16,RAWDC4!KA16,RAWDC4!KC16,RAWDC4!KD16)</f>
        <v>69</v>
      </c>
    </row>
    <row r="18" spans="1:11">
      <c r="A18">
        <v>15</v>
      </c>
      <c r="B18" t="str">
        <f>RAWDC4!K17</f>
        <v>Gina</v>
      </c>
      <c r="C18" t="str">
        <f>RAWDC4!L17</f>
        <v>Sunderland</v>
      </c>
      <c r="D18">
        <f>SUM(RAWDC4!IC17,RAWDC4!IE17,RAWDC4!IF17,RAWDC4!IG17,RAWDC4!IR17,RAWDC4!IX17,RAWDC4!JA17)</f>
        <v>20</v>
      </c>
      <c r="E18">
        <f>SUM(RAWDC4!HW17,RAWDC4!ID17,RAWDC4!IL17,RAWDC4!IW17,RAWDC4!JG17,RAWDC4!JT17,RAWDC4!KE17)</f>
        <v>14</v>
      </c>
      <c r="F18">
        <f>SUM(RAWDC4!HU17,RAWDC4!HV17,RAWDC4!HZ17,RAWDC4!IH17,RAWDC4!IO17,RAWDC4!IP17,RAWDC4!IQ17,RAWDC4!IV17,RAWDC4!JB17,RAWDC4!JC17)</f>
        <v>24</v>
      </c>
      <c r="G18">
        <f>SUM(RAWDC4!IN17,RAWDC4!IS17,RAWDC4!IT17,RAWDC4!JD17,RAWDC4!JF17,RAWDC4!JJ17,RAWDC4!JQ17,RAWDC4!JS17)</f>
        <v>13</v>
      </c>
      <c r="I18">
        <f t="shared" si="1"/>
        <v>71</v>
      </c>
      <c r="J18">
        <f>SUM(RAWDC4!IA17,RAWDC4!IK17,RAWDC4!JE17,RAWDC4!JK17,RAWDC4!JL17,RAWDC4!JN17,RAWDC4!JR17,RAWDC4!JX17,RAWDC4!JY17,RAWDC4!KB17)</f>
        <v>18</v>
      </c>
      <c r="K18">
        <f>SUM(RAWDC4!HS17,RAWDC4!HT17,RAWDC4!HX17,RAWDC4!HY17,RAWDC4!IB17,RAWDC4!II17,RAWDC4!IJ17,RAWDC4!IM17,RAWDC4!IU17,RAWDC4!IY17,RAWDC4!IZ17,RAWDC4!JH17,RAWDC4!JI17,RAWDC4!JM17,RAWDC4!JO17,RAWDC4!JP17,RAWDC4!JU17,RAWDC4!JV17,RAWDC4!JW17,RAWDC4!JZ17,RAWDC4!KA17,RAWDC4!KC17,RAWDC4!KD17)</f>
        <v>48</v>
      </c>
    </row>
    <row r="19" spans="1:11">
      <c r="A19">
        <v>16</v>
      </c>
      <c r="B19" t="str">
        <f>RAWDC4!K18</f>
        <v>Rhodri</v>
      </c>
      <c r="C19" t="str">
        <f>RAWDC4!L18</f>
        <v>Williams</v>
      </c>
      <c r="D19">
        <f>SUM(RAWDC4!IC18,RAWDC4!IE18,RAWDC4!IF18,RAWDC4!IG18,RAWDC4!IR18,RAWDC4!IX18,RAWDC4!JA18)</f>
        <v>23</v>
      </c>
      <c r="E19">
        <f>SUM(RAWDC4!HW18,RAWDC4!ID18,RAWDC4!IL18,RAWDC4!IW18,RAWDC4!JG18,RAWDC4!JT18,RAWDC4!KE18)</f>
        <v>23</v>
      </c>
      <c r="F19">
        <f>SUM(RAWDC4!HU18,RAWDC4!HV18,RAWDC4!HZ18,RAWDC4!IH18,RAWDC4!IO18,RAWDC4!IP18,RAWDC4!IQ18,RAWDC4!IV18,RAWDC4!JB18,RAWDC4!JC18)</f>
        <v>35</v>
      </c>
      <c r="G19">
        <f>SUM(RAWDC4!IN18,RAWDC4!IS18,RAWDC4!IT18,RAWDC4!JD18,RAWDC4!JF18,RAWDC4!JJ18,RAWDC4!JQ18,RAWDC4!JS18)</f>
        <v>22</v>
      </c>
      <c r="I19">
        <f t="shared" si="1"/>
        <v>103</v>
      </c>
      <c r="J19">
        <f>SUM(RAWDC4!IA18,RAWDC4!IK18,RAWDC4!JE18,RAWDC4!JK18,RAWDC4!JL18,RAWDC4!JN18,RAWDC4!JR18,RAWDC4!JX18,RAWDC4!JY18,RAWDC4!KB18)</f>
        <v>13</v>
      </c>
      <c r="K19">
        <f>SUM(RAWDC4!HS18,RAWDC4!HT18,RAWDC4!HX18,RAWDC4!HY18,RAWDC4!IB18,RAWDC4!II18,RAWDC4!IJ18,RAWDC4!IM18,RAWDC4!IU18,RAWDC4!IY18,RAWDC4!IZ18,RAWDC4!JH18,RAWDC4!JI18,RAWDC4!JM18,RAWDC4!JO18,RAWDC4!JP18,RAWDC4!JU18,RAWDC4!JV18,RAWDC4!JW18,RAWDC4!JZ18,RAWDC4!KA18,RAWDC4!KC18,RAWDC4!KD18)</f>
        <v>64</v>
      </c>
    </row>
    <row r="20" spans="1:11">
      <c r="A20">
        <v>17</v>
      </c>
      <c r="B20" t="str">
        <f>RAWDC4!K19</f>
        <v>Michael</v>
      </c>
      <c r="C20" t="str">
        <f>RAWDC4!L19</f>
        <v>Wilson</v>
      </c>
      <c r="D20">
        <f>SUM(RAWDC4!IC19,RAWDC4!IE19,RAWDC4!IF19,RAWDC4!IG19,RAWDC4!IR19,RAWDC4!IX19,RAWDC4!JA19)</f>
        <v>17</v>
      </c>
      <c r="E20">
        <f>SUM(RAWDC4!HW19,RAWDC4!ID19,RAWDC4!IL19,RAWDC4!IW19,RAWDC4!JG19,RAWDC4!JT19,RAWDC4!KE19)</f>
        <v>19</v>
      </c>
      <c r="F20">
        <f>SUM(RAWDC4!HU19,RAWDC4!HV19,RAWDC4!HZ19,RAWDC4!IH19,RAWDC4!IO19,RAWDC4!IP19,RAWDC4!IQ19,RAWDC4!IV19,RAWDC4!JB19,RAWDC4!JC19)</f>
        <v>22</v>
      </c>
      <c r="G20">
        <f>SUM(RAWDC4!IN19,RAWDC4!IS19,RAWDC4!IT19,RAWDC4!JD19,RAWDC4!JF19,RAWDC4!JJ19,RAWDC4!JQ19,RAWDC4!JS19)</f>
        <v>14</v>
      </c>
      <c r="I20">
        <f t="shared" si="1"/>
        <v>72</v>
      </c>
      <c r="J20">
        <f>SUM(RAWDC4!IA19,RAWDC4!IK19,RAWDC4!JE19,RAWDC4!JK19,RAWDC4!JL19,RAWDC4!JN19,RAWDC4!JR19,RAWDC4!JX19,RAWDC4!JY19,RAWDC4!KB19)</f>
        <v>16</v>
      </c>
      <c r="K20">
        <f>SUM(RAWDC4!HS19,RAWDC4!HT19,RAWDC4!HX19,RAWDC4!HY19,RAWDC4!IB19,RAWDC4!II19,RAWDC4!IJ19,RAWDC4!IM19,RAWDC4!IU19,RAWDC4!IY19,RAWDC4!IZ19,RAWDC4!JH19,RAWDC4!JI19,RAWDC4!JM19,RAWDC4!JO19,RAWDC4!JP19,RAWDC4!JU19,RAWDC4!JV19,RAWDC4!JW19,RAWDC4!JZ19,RAWDC4!KA19,RAWDC4!KC19,RAWDC4!KD19)</f>
        <v>43</v>
      </c>
    </row>
    <row r="21" spans="1:11">
      <c r="A21">
        <v>18</v>
      </c>
      <c r="B21" t="str">
        <f>RAWDC4!K20</f>
        <v>Sophie</v>
      </c>
      <c r="C21" t="str">
        <f>RAWDC4!L20</f>
        <v>Hay</v>
      </c>
      <c r="D21">
        <f>SUM(RAWDC4!IC20,RAWDC4!IE20,RAWDC4!IF20,RAWDC4!IG20,RAWDC4!IR20,RAWDC4!IX20,RAWDC4!JA20)</f>
        <v>20</v>
      </c>
      <c r="E21">
        <f>SUM(RAWDC4!HW20,RAWDC4!ID20,RAWDC4!IL20,RAWDC4!IW20,RAWDC4!JG20,RAWDC4!JT20,RAWDC4!KE20)</f>
        <v>25</v>
      </c>
      <c r="F21">
        <f>SUM(RAWDC4!HU20,RAWDC4!HV20,RAWDC4!HZ20,RAWDC4!IH20,RAWDC4!IO20,RAWDC4!IP20,RAWDC4!IQ20,RAWDC4!IV20,RAWDC4!JB20,RAWDC4!JC20)</f>
        <v>25</v>
      </c>
      <c r="G21">
        <f>SUM(RAWDC4!IN20,RAWDC4!IS20,RAWDC4!IT20,RAWDC4!JD20,RAWDC4!JF20,RAWDC4!JJ20,RAWDC4!JQ20,RAWDC4!JS20)</f>
        <v>14</v>
      </c>
      <c r="I21">
        <f t="shared" si="1"/>
        <v>84</v>
      </c>
      <c r="J21">
        <f>SUM(RAWDC4!IA20,RAWDC4!IK20,RAWDC4!JE20,RAWDC4!JK20,RAWDC4!JL20,RAWDC4!JN20,RAWDC4!JR20,RAWDC4!JX20,RAWDC4!JY20,RAWDC4!KB20)</f>
        <v>13</v>
      </c>
      <c r="K21">
        <f>SUM(RAWDC4!HS20,RAWDC4!HT20,RAWDC4!HX20,RAWDC4!HY20,RAWDC4!IB20,RAWDC4!II20,RAWDC4!IJ20,RAWDC4!IM20,RAWDC4!IU20,RAWDC4!IY20,RAWDC4!IZ20,RAWDC4!JH20,RAWDC4!JI20,RAWDC4!JM20,RAWDC4!JO20,RAWDC4!JP20,RAWDC4!JU20,RAWDC4!JV20,RAWDC4!JW20,RAWDC4!JZ20,RAWDC4!KA20,RAWDC4!KC20,RAWDC4!KD20)</f>
        <v>34</v>
      </c>
    </row>
    <row r="22" spans="1:11">
      <c r="A22">
        <v>19</v>
      </c>
      <c r="B22" t="str">
        <f>RAWDC4!K21</f>
        <v>Tony</v>
      </c>
      <c r="C22" t="str">
        <f>RAWDC4!L21</f>
        <v>Dawkins</v>
      </c>
      <c r="D22">
        <f>SUM(RAWDC4!IC21,RAWDC4!IE21,RAWDC4!IF21,RAWDC4!IG21,RAWDC4!IR21,RAWDC4!IX21,RAWDC4!JA21)</f>
        <v>23</v>
      </c>
      <c r="E22">
        <f>SUM(RAWDC4!HW21,RAWDC4!ID21,RAWDC4!IL21,RAWDC4!IW21,RAWDC4!JG21,RAWDC4!JT21,RAWDC4!KE21)</f>
        <v>27</v>
      </c>
      <c r="F22">
        <f>SUM(RAWDC4!HU21,RAWDC4!HV21,RAWDC4!HZ21,RAWDC4!IH21,RAWDC4!IO21,RAWDC4!IP21,RAWDC4!IQ21,RAWDC4!IV21,RAWDC4!JB21,RAWDC4!JC21)</f>
        <v>38</v>
      </c>
      <c r="G22">
        <f>SUM(RAWDC4!IN21,RAWDC4!IS21,RAWDC4!IT21,RAWDC4!JD21,RAWDC4!JF21,RAWDC4!JJ21,RAWDC4!JQ21,RAWDC4!JS21)</f>
        <v>22</v>
      </c>
      <c r="I22">
        <f t="shared" si="1"/>
        <v>110</v>
      </c>
      <c r="J22">
        <f>SUM(RAWDC4!IA21,RAWDC4!IK21,RAWDC4!JE21,RAWDC4!JK21,RAWDC4!JL21,RAWDC4!JN21,RAWDC4!JR21,RAWDC4!JX21,RAWDC4!JY21,RAWDC4!KB21)</f>
        <v>17</v>
      </c>
      <c r="K22">
        <f>SUM(RAWDC4!HS21,RAWDC4!HT21,RAWDC4!HX21,RAWDC4!HY21,RAWDC4!IB21,RAWDC4!II21,RAWDC4!IJ21,RAWDC4!IM21,RAWDC4!IU21,RAWDC4!IY21,RAWDC4!IZ21,RAWDC4!JH21,RAWDC4!JI21,RAWDC4!JM21,RAWDC4!JO21,RAWDC4!JP21,RAWDC4!JU21,RAWDC4!JV21,RAWDC4!JW21,RAWDC4!JZ21,RAWDC4!KA21,RAWDC4!KC21,RAWDC4!KD21)</f>
        <v>54</v>
      </c>
    </row>
    <row r="23" spans="1:11">
      <c r="A23">
        <v>20</v>
      </c>
      <c r="B23" t="str">
        <f>RAWDC4!K22</f>
        <v xml:space="preserve">Georgia </v>
      </c>
      <c r="C23" t="str">
        <f>RAWDC4!L22</f>
        <v>Pickles</v>
      </c>
      <c r="D23">
        <f>SUM(RAWDC4!IC22,RAWDC4!IE22,RAWDC4!IF22,RAWDC4!IG22,RAWDC4!IR22,RAWDC4!IX22,RAWDC4!JA22)</f>
        <v>19</v>
      </c>
      <c r="E23">
        <f>SUM(RAWDC4!HW22,RAWDC4!ID22,RAWDC4!IL22,RAWDC4!IW22,RAWDC4!JG22,RAWDC4!JT22,RAWDC4!KE22)</f>
        <v>20</v>
      </c>
      <c r="F23">
        <f>SUM(RAWDC4!HU22,RAWDC4!HV22,RAWDC4!HZ22,RAWDC4!IH22,RAWDC4!IO22,RAWDC4!IP22,RAWDC4!IQ22,RAWDC4!IV22,RAWDC4!JB22,RAWDC4!JC22)</f>
        <v>35</v>
      </c>
      <c r="G23">
        <f>SUM(RAWDC4!IN22,RAWDC4!IS22,RAWDC4!IT22,RAWDC4!JD22,RAWDC4!JF22,RAWDC4!JJ22,RAWDC4!JQ22,RAWDC4!JS22)</f>
        <v>21</v>
      </c>
      <c r="I23">
        <f t="shared" si="1"/>
        <v>95</v>
      </c>
      <c r="J23">
        <f>SUM(RAWDC4!IA22,RAWDC4!IK22,RAWDC4!JE22,RAWDC4!JK22,RAWDC4!JL22,RAWDC4!JN22,RAWDC4!JR22,RAWDC4!JX22,RAWDC4!JY22,RAWDC4!KB22)</f>
        <v>33</v>
      </c>
      <c r="K23">
        <f>SUM(RAWDC4!HS22,RAWDC4!HT22,RAWDC4!HX22,RAWDC4!HY22,RAWDC4!IB22,RAWDC4!II22,RAWDC4!IJ22,RAWDC4!IM22,RAWDC4!IU22,RAWDC4!IY22,RAWDC4!IZ22,RAWDC4!JH22,RAWDC4!JI22,RAWDC4!JM22,RAWDC4!JO22,RAWDC4!JP22,RAWDC4!JU22,RAWDC4!JV22,RAWDC4!JW22,RAWDC4!JZ22,RAWDC4!KA22,RAWDC4!KC22,RAWDC4!KD22)</f>
        <v>51</v>
      </c>
    </row>
    <row r="24" spans="1:11">
      <c r="A24">
        <v>21</v>
      </c>
      <c r="B24" t="str">
        <f>RAWDC4!K23</f>
        <v>Sarah</v>
      </c>
      <c r="C24" t="str">
        <f>RAWDC4!L23</f>
        <v>McKeever</v>
      </c>
      <c r="D24">
        <f>SUM(RAWDC4!IC23,RAWDC4!IE23,RAWDC4!IF23,RAWDC4!IG23,RAWDC4!IR23,RAWDC4!IX23,RAWDC4!JA23)</f>
        <v>20</v>
      </c>
      <c r="E24">
        <f>SUM(RAWDC4!HW23,RAWDC4!ID23,RAWDC4!IL23,RAWDC4!IW23,RAWDC4!JG23,RAWDC4!JT23,RAWDC4!KE23)</f>
        <v>22</v>
      </c>
      <c r="F24">
        <f>SUM(RAWDC4!HU23,RAWDC4!HV23,RAWDC4!HZ23,RAWDC4!IH23,RAWDC4!IO23,RAWDC4!IP23,RAWDC4!IQ23,RAWDC4!IV23,RAWDC4!JB23,RAWDC4!JC23)</f>
        <v>28</v>
      </c>
      <c r="G24">
        <f>SUM(RAWDC4!IN23,RAWDC4!IS23,RAWDC4!IT23,RAWDC4!JD23,RAWDC4!JF23,RAWDC4!JJ23,RAWDC4!JQ23,RAWDC4!JS23)</f>
        <v>16</v>
      </c>
      <c r="I24">
        <f t="shared" si="1"/>
        <v>86</v>
      </c>
      <c r="J24">
        <f>SUM(RAWDC4!IA23,RAWDC4!IK23,RAWDC4!JE23,RAWDC4!JK23,RAWDC4!JL23,RAWDC4!JN23,RAWDC4!JR23,RAWDC4!JX23,RAWDC4!JY23,RAWDC4!KB23)</f>
        <v>27</v>
      </c>
      <c r="K24">
        <f>SUM(RAWDC4!HS23,RAWDC4!HT23,RAWDC4!HX23,RAWDC4!HY23,RAWDC4!IB23,RAWDC4!II23,RAWDC4!IJ23,RAWDC4!IM23,RAWDC4!IU23,RAWDC4!IY23,RAWDC4!IZ23,RAWDC4!JH23,RAWDC4!JI23,RAWDC4!JM23,RAWDC4!JO23,RAWDC4!JP23,RAWDC4!JU23,RAWDC4!JV23,RAWDC4!JW23,RAWDC4!JZ23,RAWDC4!KA23,RAWDC4!KC23,RAWDC4!KD23)</f>
        <v>75</v>
      </c>
    </row>
    <row r="25" spans="1:11">
      <c r="A25">
        <v>22</v>
      </c>
      <c r="B25" t="str">
        <f>RAWDC4!K24</f>
        <v>Lauren</v>
      </c>
      <c r="C25" t="str">
        <f>RAWDC4!L24</f>
        <v xml:space="preserve">O'Reilly </v>
      </c>
      <c r="D25">
        <f>SUM(RAWDC4!IC24,RAWDC4!IE24,RAWDC4!IF24,RAWDC4!IG24,RAWDC4!IR24,RAWDC4!IX24,RAWDC4!JA24)</f>
        <v>22</v>
      </c>
      <c r="E25">
        <f>SUM(RAWDC4!HW24,RAWDC4!ID24,RAWDC4!IL24,RAWDC4!IW24,RAWDC4!JG24,RAWDC4!JT24,RAWDC4!KE24)</f>
        <v>22</v>
      </c>
      <c r="F25">
        <f>SUM(RAWDC4!HU24,RAWDC4!HV24,RAWDC4!HZ24,RAWDC4!IH24,RAWDC4!IO24,RAWDC4!IP24,RAWDC4!IQ24,RAWDC4!IV24,RAWDC4!JB24,RAWDC4!JC24)</f>
        <v>24</v>
      </c>
      <c r="G25">
        <f>SUM(RAWDC4!IN24,RAWDC4!IS24,RAWDC4!IT24,RAWDC4!JD24,RAWDC4!JF24,RAWDC4!JJ24,RAWDC4!JQ24,RAWDC4!JS24)</f>
        <v>27</v>
      </c>
      <c r="I25">
        <f t="shared" si="1"/>
        <v>95</v>
      </c>
      <c r="J25">
        <f>SUM(RAWDC4!IA24,RAWDC4!IK24,RAWDC4!JE24,RAWDC4!JK24,RAWDC4!JL24,RAWDC4!JN24,RAWDC4!JR24,RAWDC4!JX24,RAWDC4!JY24,RAWDC4!KB24)</f>
        <v>20</v>
      </c>
      <c r="K25">
        <f>SUM(RAWDC4!HS24,RAWDC4!HT24,RAWDC4!HX24,RAWDC4!HY24,RAWDC4!IB24,RAWDC4!II24,RAWDC4!IJ24,RAWDC4!IM24,RAWDC4!IU24,RAWDC4!IY24,RAWDC4!IZ24,RAWDC4!JH24,RAWDC4!JI24,RAWDC4!JM24,RAWDC4!JO24,RAWDC4!JP24,RAWDC4!JU24,RAWDC4!JV24,RAWDC4!JW24,RAWDC4!JZ24,RAWDC4!KA24,RAWDC4!KC24,RAWDC4!KD24)</f>
        <v>58</v>
      </c>
    </row>
    <row r="26" spans="1:11">
      <c r="A26">
        <v>23</v>
      </c>
      <c r="B26" t="str">
        <f>RAWDC4!K25</f>
        <v>David</v>
      </c>
      <c r="C26" t="str">
        <f>RAWDC4!L25</f>
        <v>Campbell</v>
      </c>
      <c r="D26">
        <f>SUM(RAWDC4!IC25,RAWDC4!IE25,RAWDC4!IF25,RAWDC4!IG25,RAWDC4!IR25,RAWDC4!IX25,RAWDC4!JA25)</f>
        <v>15</v>
      </c>
      <c r="E26">
        <f>SUM(RAWDC4!HW25,RAWDC4!ID25,RAWDC4!IL25,RAWDC4!IW25,RAWDC4!JG25,RAWDC4!JT25,RAWDC4!KE25)</f>
        <v>23</v>
      </c>
      <c r="F26">
        <f>SUM(RAWDC4!HU25,RAWDC4!HV25,RAWDC4!HZ25,RAWDC4!IH25,RAWDC4!IO25,RAWDC4!IP25,RAWDC4!IQ25,RAWDC4!IV25,RAWDC4!JB25,RAWDC4!JC25)</f>
        <v>24</v>
      </c>
      <c r="G26">
        <f>SUM(RAWDC4!IN25,RAWDC4!IS25,RAWDC4!IT25,RAWDC4!JD25,RAWDC4!JF25,RAWDC4!JJ25,RAWDC4!JQ25,RAWDC4!JS25)</f>
        <v>12</v>
      </c>
      <c r="I26">
        <f t="shared" si="1"/>
        <v>74</v>
      </c>
      <c r="J26">
        <f>SUM(RAWDC4!IA25,RAWDC4!IK25,RAWDC4!JE25,RAWDC4!JK25,RAWDC4!JL25,RAWDC4!JN25,RAWDC4!JR25,RAWDC4!JX25,RAWDC4!JY25,RAWDC4!KB25)</f>
        <v>15</v>
      </c>
      <c r="K26">
        <f>SUM(RAWDC4!HS25,RAWDC4!HT25,RAWDC4!HX25,RAWDC4!HY25,RAWDC4!IB25,RAWDC4!II25,RAWDC4!IJ25,RAWDC4!IM25,RAWDC4!IU25,RAWDC4!IY25,RAWDC4!IZ25,RAWDC4!JH25,RAWDC4!JI25,RAWDC4!JM25,RAWDC4!JO25,RAWDC4!JP25,RAWDC4!JU25,RAWDC4!JV25,RAWDC4!JW25,RAWDC4!JZ25,RAWDC4!KA25,RAWDC4!KC25,RAWDC4!KD25)</f>
        <v>55</v>
      </c>
    </row>
    <row r="27" spans="1:11">
      <c r="A27">
        <v>24</v>
      </c>
      <c r="B27" t="str">
        <f>RAWDC4!K26</f>
        <v>Harry</v>
      </c>
      <c r="C27" t="str">
        <f>RAWDC4!L26</f>
        <v>Hillman</v>
      </c>
      <c r="D27">
        <f>SUM(RAWDC4!IC26,RAWDC4!IE26,RAWDC4!IF26,RAWDC4!IG26,RAWDC4!IR26,RAWDC4!IX26,RAWDC4!JA26)</f>
        <v>21</v>
      </c>
      <c r="E27">
        <f>SUM(RAWDC4!HW26,RAWDC4!ID26,RAWDC4!IL26,RAWDC4!IW26,RAWDC4!JG26,RAWDC4!JT26,RAWDC4!KE26)</f>
        <v>24</v>
      </c>
      <c r="F27">
        <f>SUM(RAWDC4!HU26,RAWDC4!HV26,RAWDC4!HZ26,RAWDC4!IH26,RAWDC4!IO26,RAWDC4!IP26,RAWDC4!IQ26,RAWDC4!IV26,RAWDC4!JB26,RAWDC4!JC26)</f>
        <v>25</v>
      </c>
      <c r="G27">
        <f>SUM(RAWDC4!IN26,RAWDC4!IS26,RAWDC4!IT26,RAWDC4!JD26,RAWDC4!JF26,RAWDC4!JJ26,RAWDC4!JQ26,RAWDC4!JS26)</f>
        <v>15</v>
      </c>
      <c r="I27">
        <f t="shared" si="1"/>
        <v>85</v>
      </c>
      <c r="J27">
        <f>SUM(RAWDC4!IA26,RAWDC4!IK26,RAWDC4!JE26,RAWDC4!JK26,RAWDC4!JL26,RAWDC4!JN26,RAWDC4!JR26,RAWDC4!JX26,RAWDC4!JY26,RAWDC4!KB26)</f>
        <v>14</v>
      </c>
      <c r="K27">
        <f>SUM(RAWDC4!HS26,RAWDC4!HT26,RAWDC4!HX26,RAWDC4!HY26,RAWDC4!IB26,RAWDC4!II26,RAWDC4!IJ26,RAWDC4!IM26,RAWDC4!IU26,RAWDC4!IY26,RAWDC4!IZ26,RAWDC4!JH26,RAWDC4!JI26,RAWDC4!JM26,RAWDC4!JO26,RAWDC4!JP26,RAWDC4!JU26,RAWDC4!JV26,RAWDC4!JW26,RAWDC4!JZ26,RAWDC4!KA26,RAWDC4!KC26,RAWDC4!KD26)</f>
        <v>31</v>
      </c>
    </row>
    <row r="28" spans="1:11">
      <c r="A28">
        <v>25</v>
      </c>
      <c r="B28" t="str">
        <f>RAWDC4!K27</f>
        <v>Lily</v>
      </c>
      <c r="C28" t="str">
        <f>RAWDC4!L27</f>
        <v>Edmonds</v>
      </c>
      <c r="D28">
        <f>SUM(RAWDC4!IC27,RAWDC4!IE27,RAWDC4!IF27,RAWDC4!IG27,RAWDC4!IR27,RAWDC4!IX27,RAWDC4!JA27)</f>
        <v>18</v>
      </c>
      <c r="E28">
        <f>SUM(RAWDC4!HW27,RAWDC4!ID27,RAWDC4!IL27,RAWDC4!IW27,RAWDC4!JG27,RAWDC4!JT27,RAWDC4!KE27)</f>
        <v>21</v>
      </c>
      <c r="F28">
        <f>SUM(RAWDC4!HU27,RAWDC4!HV27,RAWDC4!HZ27,RAWDC4!IH27,RAWDC4!IO27,RAWDC4!IP27,RAWDC4!IQ27,RAWDC4!IV27,RAWDC4!JB27,RAWDC4!JC27)</f>
        <v>25</v>
      </c>
      <c r="G28">
        <f>SUM(RAWDC4!IN27,RAWDC4!IS27,RAWDC4!IT27,RAWDC4!JD27,RAWDC4!JF27,RAWDC4!JJ27,RAWDC4!JQ27,RAWDC4!JS27)</f>
        <v>16</v>
      </c>
      <c r="I28">
        <f t="shared" si="1"/>
        <v>80</v>
      </c>
      <c r="J28">
        <f>SUM(RAWDC4!IA27,RAWDC4!IK27,RAWDC4!JE27,RAWDC4!JK27,RAWDC4!JL27,RAWDC4!JN27,RAWDC4!JR27,RAWDC4!JX27,RAWDC4!JY27,RAWDC4!KB27)</f>
        <v>13</v>
      </c>
      <c r="K28">
        <f>SUM(RAWDC4!HS27,RAWDC4!HT27,RAWDC4!HX27,RAWDC4!HY27,RAWDC4!IB27,RAWDC4!II27,RAWDC4!IJ27,RAWDC4!IM27,RAWDC4!IU27,RAWDC4!IY27,RAWDC4!IZ27,RAWDC4!JH27,RAWDC4!JI27,RAWDC4!JM27,RAWDC4!JO27,RAWDC4!JP27,RAWDC4!JU27,RAWDC4!JV27,RAWDC4!JW27,RAWDC4!JZ27,RAWDC4!KA27,RAWDC4!KC27,RAWDC4!KD27)</f>
        <v>72</v>
      </c>
    </row>
    <row r="29" spans="1:11">
      <c r="A29">
        <v>26</v>
      </c>
    </row>
    <row r="30" spans="1:11">
      <c r="A30">
        <v>27</v>
      </c>
    </row>
    <row r="31" spans="1:11">
      <c r="A31">
        <v>28</v>
      </c>
    </row>
    <row r="32" spans="1:11">
      <c r="A32">
        <v>29</v>
      </c>
    </row>
    <row r="33" spans="1:11">
      <c r="A33">
        <v>30</v>
      </c>
    </row>
    <row r="34" spans="1:11">
      <c r="A34">
        <v>31</v>
      </c>
    </row>
    <row r="35" spans="1:11">
      <c r="A35">
        <v>32</v>
      </c>
    </row>
    <row r="36" spans="1:11">
      <c r="A36">
        <v>33</v>
      </c>
    </row>
    <row r="37" spans="1:11">
      <c r="A37">
        <v>34</v>
      </c>
    </row>
    <row r="38" spans="1:11">
      <c r="A38">
        <v>35</v>
      </c>
    </row>
    <row r="39" spans="1:11">
      <c r="A39">
        <v>36</v>
      </c>
    </row>
    <row r="40" spans="1:11">
      <c r="A40">
        <v>37</v>
      </c>
      <c r="B40" t="str">
        <f>RAWDC4!K39</f>
        <v>Megan</v>
      </c>
      <c r="C40" t="str">
        <f>RAWDC4!L39</f>
        <v>Felton</v>
      </c>
      <c r="D40">
        <f>SUM(RAWDC4!IC39,RAWDC4!IE39,RAWDC4!IF39,RAWDC4!IG39,RAWDC4!IR39,RAWDC4!IX39,RAWDC4!JA39)</f>
        <v>18</v>
      </c>
      <c r="E40">
        <f>SUM(RAWDC4!HW39,RAWDC4!ID39,RAWDC4!IL39,RAWDC4!IW39,RAWDC4!JG39,RAWDC4!JT39,RAWDC4!KE39)</f>
        <v>22</v>
      </c>
      <c r="F40">
        <f>SUM(RAWDC4!HU39,RAWDC4!HV39,RAWDC4!HZ39,RAWDC4!IH39,RAWDC4!IO39,RAWDC4!IP39,RAWDC4!IQ39,RAWDC4!IV39,RAWDC4!JB39,RAWDC4!JC39)</f>
        <v>22</v>
      </c>
      <c r="G40">
        <f>SUM(RAWDC4!IN39,RAWDC4!IS39,RAWDC4!IT39,RAWDC4!JD39,RAWDC4!JF39,RAWDC4!JJ39,RAWDC4!JQ39,RAWDC4!JS39)</f>
        <v>16</v>
      </c>
      <c r="I40">
        <f t="shared" ref="I40:I92" si="2">SUM(D40:G40)</f>
        <v>78</v>
      </c>
      <c r="J40">
        <f>SUM(RAWDC4!IA39,RAWDC4!IK39,RAWDC4!JE39,RAWDC4!JK39,RAWDC4!JL39,RAWDC4!JN39,RAWDC4!JR39,RAWDC4!JX39,RAWDC4!JY39,RAWDC4!KB39)</f>
        <v>27</v>
      </c>
      <c r="K40">
        <f>SUM(RAWDC4!HS39,RAWDC4!HT39,RAWDC4!HX39,RAWDC4!HY39,RAWDC4!IB39,RAWDC4!II39,RAWDC4!IJ39,RAWDC4!IM39,RAWDC4!IU39,RAWDC4!IY39,RAWDC4!IZ39,RAWDC4!JH39,RAWDC4!JI39,RAWDC4!JM39,RAWDC4!JO39,RAWDC4!JP39,RAWDC4!JU39,RAWDC4!JV39,RAWDC4!JW39,RAWDC4!JZ39,RAWDC4!KA39,RAWDC4!KC39,RAWDC4!KD39)</f>
        <v>45</v>
      </c>
    </row>
    <row r="41" spans="1:11">
      <c r="A41">
        <v>38</v>
      </c>
      <c r="B41" t="str">
        <f>RAWDC4!K40</f>
        <v>Emma</v>
      </c>
      <c r="C41" t="str">
        <f>RAWDC4!L40</f>
        <v>Godman</v>
      </c>
      <c r="D41">
        <f>SUM(RAWDC4!IC40,RAWDC4!IE40,RAWDC4!IF40,RAWDC4!IG40,RAWDC4!IR40,RAWDC4!IX40,RAWDC4!JA40)</f>
        <v>23</v>
      </c>
      <c r="E41">
        <f>SUM(RAWDC4!HW40,RAWDC4!ID40,RAWDC4!IL40,RAWDC4!IW40,RAWDC4!JG40,RAWDC4!JT40,RAWDC4!KE40)</f>
        <v>22</v>
      </c>
      <c r="F41">
        <f>SUM(RAWDC4!HU40,RAWDC4!HV40,RAWDC4!HZ40,RAWDC4!IH40,RAWDC4!IO40,RAWDC4!IP40,RAWDC4!IQ40,RAWDC4!IV40,RAWDC4!JB40,RAWDC4!JC40)</f>
        <v>33</v>
      </c>
      <c r="G41">
        <f>SUM(RAWDC4!IN40,RAWDC4!IS40,RAWDC4!IT40,RAWDC4!JD40,RAWDC4!JF40,RAWDC4!JJ40,RAWDC4!JQ40,RAWDC4!JS40)</f>
        <v>21</v>
      </c>
      <c r="I41">
        <f t="shared" si="2"/>
        <v>99</v>
      </c>
      <c r="J41">
        <f>SUM(RAWDC4!IA40,RAWDC4!IK40,RAWDC4!JE40,RAWDC4!JK40,RAWDC4!JL40,RAWDC4!JN40,RAWDC4!JR40,RAWDC4!JX40,RAWDC4!JY40,RAWDC4!KB40)</f>
        <v>22</v>
      </c>
      <c r="K41">
        <f>SUM(RAWDC4!HS40,RAWDC4!HT40,RAWDC4!HX40,RAWDC4!HY40,RAWDC4!IB40,RAWDC4!II40,RAWDC4!IJ40,RAWDC4!IM40,RAWDC4!IU40,RAWDC4!IY40,RAWDC4!IZ40,RAWDC4!JH40,RAWDC4!JI40,RAWDC4!JM40,RAWDC4!JO40,RAWDC4!JP40,RAWDC4!JU40,RAWDC4!JV40,RAWDC4!JW40,RAWDC4!JZ40,RAWDC4!KA40,RAWDC4!KC40,RAWDC4!KD40)</f>
        <v>45</v>
      </c>
    </row>
    <row r="42" spans="1:11">
      <c r="A42">
        <v>39</v>
      </c>
    </row>
    <row r="43" spans="1:11">
      <c r="A43">
        <v>40</v>
      </c>
      <c r="B43" t="str">
        <f>RAWDC4!K42</f>
        <v>Gareth</v>
      </c>
      <c r="C43" t="str">
        <f>RAWDC4!L42</f>
        <v>Griffiths</v>
      </c>
      <c r="D43">
        <f>SUM(RAWDC4!IC42,RAWDC4!IE42,RAWDC4!IF42,RAWDC4!IG42,RAWDC4!IR42,RAWDC4!IX42,RAWDC4!JA42)</f>
        <v>19</v>
      </c>
      <c r="E43">
        <f>SUM(RAWDC4!HW42,RAWDC4!ID42,RAWDC4!IL42,RAWDC4!IW42,RAWDC4!JG42,RAWDC4!JT42,RAWDC4!KE42)</f>
        <v>28</v>
      </c>
      <c r="F43">
        <f>SUM(RAWDC4!HU42,RAWDC4!HV42,RAWDC4!HZ42,RAWDC4!IH42,RAWDC4!IO42,RAWDC4!IP42,RAWDC4!IQ42,RAWDC4!IV42,RAWDC4!JB42,RAWDC4!JC42)</f>
        <v>30</v>
      </c>
      <c r="G43">
        <f>SUM(RAWDC4!IN42,RAWDC4!IS42,RAWDC4!IT42,RAWDC4!JD42,RAWDC4!JF42,RAWDC4!JJ42,RAWDC4!JQ42,RAWDC4!JS42)</f>
        <v>16</v>
      </c>
      <c r="I43">
        <f t="shared" si="2"/>
        <v>93</v>
      </c>
      <c r="J43">
        <f>SUM(RAWDC4!IA42,RAWDC4!IK42,RAWDC4!JE42,RAWDC4!JK42,RAWDC4!JL42,RAWDC4!JN42,RAWDC4!JR42,RAWDC4!JX42,RAWDC4!JY42,RAWDC4!KB42)</f>
        <v>17</v>
      </c>
      <c r="K43">
        <f>SUM(RAWDC4!HS42,RAWDC4!HT42,RAWDC4!HX42,RAWDC4!HY42,RAWDC4!IB42,RAWDC4!II42,RAWDC4!IJ42,RAWDC4!IM42,RAWDC4!IU42,RAWDC4!IY42,RAWDC4!IZ42,RAWDC4!JH42,RAWDC4!JI42,RAWDC4!JM42,RAWDC4!JO42,RAWDC4!JP42,RAWDC4!JU42,RAWDC4!JV42,RAWDC4!JW42,RAWDC4!JZ42,RAWDC4!KA42,RAWDC4!KC42,RAWDC4!KD42)</f>
        <v>34</v>
      </c>
    </row>
    <row r="44" spans="1:11">
      <c r="A44">
        <v>41</v>
      </c>
    </row>
    <row r="45" spans="1:11">
      <c r="A45">
        <v>42</v>
      </c>
    </row>
    <row r="46" spans="1:11">
      <c r="A46">
        <v>43</v>
      </c>
      <c r="B46" t="str">
        <f>RAWDC4!K45</f>
        <v>Holly</v>
      </c>
      <c r="C46" t="str">
        <f>RAWDC4!L45</f>
        <v>Jones</v>
      </c>
      <c r="D46">
        <f>SUM(RAWDC4!IC45,RAWDC4!IE45,RAWDC4!IF45,RAWDC4!IG45,RAWDC4!IR45,RAWDC4!IX45,RAWDC4!JA45)</f>
        <v>25</v>
      </c>
      <c r="E46">
        <f>SUM(RAWDC4!HW45,RAWDC4!ID45,RAWDC4!IL45,RAWDC4!IW45,RAWDC4!JG45,RAWDC4!JT45,RAWDC4!KE45)</f>
        <v>19</v>
      </c>
      <c r="F46">
        <f>SUM(RAWDC4!HU45,RAWDC4!HV45,RAWDC4!HZ45,RAWDC4!IH45,RAWDC4!IO45,RAWDC4!IP45,RAWDC4!IQ45,RAWDC4!IV45,RAWDC4!JB45,RAWDC4!JC45)</f>
        <v>34</v>
      </c>
      <c r="G46">
        <f>SUM(RAWDC4!IN45,RAWDC4!IS45,RAWDC4!IT45,RAWDC4!JD45,RAWDC4!JF45,RAWDC4!JJ45,RAWDC4!JQ45,RAWDC4!JS45)</f>
        <v>27</v>
      </c>
      <c r="I46">
        <f t="shared" si="2"/>
        <v>105</v>
      </c>
      <c r="J46">
        <f>SUM(RAWDC4!IA45,RAWDC4!IK45,RAWDC4!JE45,RAWDC4!JK45,RAWDC4!JL45,RAWDC4!JN45,RAWDC4!JR45,RAWDC4!JX45,RAWDC4!JY45,RAWDC4!KB45)</f>
        <v>24</v>
      </c>
      <c r="K46">
        <f>SUM(RAWDC4!HS45,RAWDC4!HT45,RAWDC4!HX45,RAWDC4!HY45,RAWDC4!IB45,RAWDC4!II45,RAWDC4!IJ45,RAWDC4!IM45,RAWDC4!IU45,RAWDC4!IY45,RAWDC4!IZ45,RAWDC4!JH45,RAWDC4!JI45,RAWDC4!JM45,RAWDC4!JO45,RAWDC4!JP45,RAWDC4!JU45,RAWDC4!JV45,RAWDC4!JW45,RAWDC4!JZ45,RAWDC4!KA45,RAWDC4!KC45,RAWDC4!KD45)</f>
        <v>75</v>
      </c>
    </row>
    <row r="47" spans="1:11">
      <c r="A47">
        <v>44</v>
      </c>
    </row>
    <row r="48" spans="1:11">
      <c r="A48">
        <v>45</v>
      </c>
      <c r="B48" t="str">
        <f>RAWDC4!K47</f>
        <v>Alex</v>
      </c>
      <c r="C48" t="str">
        <f>RAWDC4!L47</f>
        <v>Montgomery</v>
      </c>
      <c r="D48">
        <f>SUM(RAWDC4!IC47,RAWDC4!IE47,RAWDC4!IF47,RAWDC4!IG47,RAWDC4!IR47,RAWDC4!IX47,RAWDC4!JA47)</f>
        <v>15</v>
      </c>
      <c r="E48">
        <f>SUM(RAWDC4!HW47,RAWDC4!ID47,RAWDC4!IL47,RAWDC4!IW47,RAWDC4!JG47,RAWDC4!JT47,RAWDC4!KE47)</f>
        <v>19</v>
      </c>
      <c r="F48">
        <f>SUM(RAWDC4!HU47,RAWDC4!HV47,RAWDC4!HZ47,RAWDC4!IH47,RAWDC4!IO47,RAWDC4!IP47,RAWDC4!IQ47,RAWDC4!IV47,RAWDC4!JB47,RAWDC4!JC47)</f>
        <v>19</v>
      </c>
      <c r="G48">
        <f>SUM(RAWDC4!IN47,RAWDC4!IS47,RAWDC4!IT47,RAWDC4!JD47,RAWDC4!JF47,RAWDC4!JJ47,RAWDC4!JQ47,RAWDC4!JS47)</f>
        <v>21</v>
      </c>
      <c r="I48">
        <f t="shared" si="2"/>
        <v>74</v>
      </c>
      <c r="J48">
        <f>SUM(RAWDC4!IA47,RAWDC4!IK47,RAWDC4!JE47,RAWDC4!JK47,RAWDC4!JL47,RAWDC4!JN47,RAWDC4!JR47,RAWDC4!JX47,RAWDC4!JY47,RAWDC4!KB47)</f>
        <v>18</v>
      </c>
      <c r="K48">
        <f>SUM(RAWDC4!HS47,RAWDC4!HT47,RAWDC4!HX47,RAWDC4!HY47,RAWDC4!IB47,RAWDC4!II47,RAWDC4!IJ47,RAWDC4!IM47,RAWDC4!IU47,RAWDC4!IY47,RAWDC4!IZ47,RAWDC4!JH47,RAWDC4!JI47,RAWDC4!JM47,RAWDC4!JO47,RAWDC4!JP47,RAWDC4!JU47,RAWDC4!JV47,RAWDC4!JW47,RAWDC4!JZ47,RAWDC4!KA47,RAWDC4!KC47,RAWDC4!KD47)</f>
        <v>37</v>
      </c>
    </row>
    <row r="49" spans="1:11">
      <c r="A49">
        <v>46</v>
      </c>
    </row>
    <row r="50" spans="1:11">
      <c r="A50">
        <v>47</v>
      </c>
    </row>
    <row r="51" spans="1:11">
      <c r="A51">
        <v>48</v>
      </c>
    </row>
    <row r="52" spans="1:11">
      <c r="A52">
        <v>49</v>
      </c>
    </row>
    <row r="53" spans="1:11">
      <c r="A53">
        <v>50</v>
      </c>
    </row>
    <row r="54" spans="1:11">
      <c r="A54">
        <v>51</v>
      </c>
    </row>
    <row r="55" spans="1:11">
      <c r="A55">
        <v>52</v>
      </c>
    </row>
    <row r="56" spans="1:11">
      <c r="A56">
        <v>53</v>
      </c>
    </row>
    <row r="57" spans="1:11">
      <c r="A57">
        <v>54</v>
      </c>
    </row>
    <row r="58" spans="1:11">
      <c r="A58">
        <v>55</v>
      </c>
    </row>
    <row r="59" spans="1:11">
      <c r="A59">
        <v>56</v>
      </c>
    </row>
    <row r="60" spans="1:11">
      <c r="A60">
        <v>57</v>
      </c>
    </row>
    <row r="61" spans="1:11">
      <c r="A61">
        <v>58</v>
      </c>
    </row>
    <row r="62" spans="1:11">
      <c r="A62">
        <v>59</v>
      </c>
    </row>
    <row r="63" spans="1:11">
      <c r="A63">
        <v>60</v>
      </c>
      <c r="B63" t="str">
        <f>RAWDC4!K62</f>
        <v xml:space="preserve">Harry </v>
      </c>
      <c r="C63" t="str">
        <f>RAWDC4!L62</f>
        <v>Allen</v>
      </c>
      <c r="D63">
        <f>SUM(RAWDC4!IC62,RAWDC4!IE62,RAWDC4!IF62,RAWDC4!IG62,RAWDC4!IR62,RAWDC4!IX62,RAWDC4!JA62)</f>
        <v>21</v>
      </c>
      <c r="E63">
        <f>SUM(RAWDC4!HW62,RAWDC4!ID62,RAWDC4!IL62,RAWDC4!IW62,RAWDC4!JG62,RAWDC4!JT62,RAWDC4!KE62)</f>
        <v>20</v>
      </c>
      <c r="F63">
        <f>SUM(RAWDC4!HU62,RAWDC4!HV62,RAWDC4!HZ62,RAWDC4!IH62,RAWDC4!IO62,RAWDC4!IP62,RAWDC4!IQ62,RAWDC4!IV62,RAWDC4!JB62,RAWDC4!JC62)</f>
        <v>29</v>
      </c>
      <c r="G63">
        <f>SUM(RAWDC4!IN62,RAWDC4!IS62,RAWDC4!IT62,RAWDC4!JD62,RAWDC4!JF62,RAWDC4!JJ62,RAWDC4!JQ62,RAWDC4!JS62)</f>
        <v>20</v>
      </c>
      <c r="I63">
        <f t="shared" si="2"/>
        <v>90</v>
      </c>
      <c r="J63">
        <f>SUM(RAWDC4!IA62,RAWDC4!IK62,RAWDC4!JE62,RAWDC4!JK62,RAWDC4!JL62,RAWDC4!JN62,RAWDC4!JR62,RAWDC4!JX62,RAWDC4!JY62,RAWDC4!KB62)</f>
        <v>23</v>
      </c>
      <c r="K63">
        <f>SUM(RAWDC4!HS62,RAWDC4!HT62,RAWDC4!HX62,RAWDC4!HY62,RAWDC4!IB62,RAWDC4!II62,RAWDC4!IJ62,RAWDC4!IM62,RAWDC4!IU62,RAWDC4!IY62,RAWDC4!IZ62,RAWDC4!JH62,RAWDC4!JI62,RAWDC4!JM62,RAWDC4!JO62,RAWDC4!JP62,RAWDC4!JU62,RAWDC4!JV62,RAWDC4!JW62,RAWDC4!JZ62,RAWDC4!KA62,RAWDC4!KC62,RAWDC4!KD62)</f>
        <v>65</v>
      </c>
    </row>
    <row r="64" spans="1:11">
      <c r="A64">
        <v>61</v>
      </c>
      <c r="B64" t="str">
        <f>RAWDC4!K63</f>
        <v>James</v>
      </c>
      <c r="C64" t="str">
        <f>RAWDC4!L63</f>
        <v>Dickenson</v>
      </c>
      <c r="D64">
        <f>SUM(RAWDC4!IC63,RAWDC4!IE63,RAWDC4!IF63,RAWDC4!IG63,RAWDC4!IR63,RAWDC4!IX63,RAWDC4!JA63)</f>
        <v>0</v>
      </c>
      <c r="E64">
        <f>SUM(RAWDC4!HW63,RAWDC4!ID63,RAWDC4!IL63,RAWDC4!IW63,RAWDC4!JG63,RAWDC4!JT63,RAWDC4!KE63)</f>
        <v>0</v>
      </c>
      <c r="F64">
        <f>SUM(RAWDC4!HU63,RAWDC4!HV63,RAWDC4!HZ63,RAWDC4!IH63,RAWDC4!IO63,RAWDC4!IP63,RAWDC4!IQ63,RAWDC4!IV63,RAWDC4!JB63,RAWDC4!JC63)</f>
        <v>0</v>
      </c>
      <c r="G64">
        <f>SUM(RAWDC4!IN63,RAWDC4!IS63,RAWDC4!IT63,RAWDC4!JD63,RAWDC4!JF63,RAWDC4!JJ63,RAWDC4!JQ63,RAWDC4!JS63)</f>
        <v>0</v>
      </c>
      <c r="I64">
        <f t="shared" si="2"/>
        <v>0</v>
      </c>
      <c r="J64">
        <f>SUM(RAWDC4!IA63,RAWDC4!IK63,RAWDC4!JE63,RAWDC4!JK63,RAWDC4!JL63,RAWDC4!JN63,RAWDC4!JR63,RAWDC4!JX63,RAWDC4!JY63,RAWDC4!KB63)</f>
        <v>0</v>
      </c>
      <c r="K64">
        <f>SUM(RAWDC4!HS63,RAWDC4!HT63,RAWDC4!HX63,RAWDC4!HY63,RAWDC4!IB63,RAWDC4!II63,RAWDC4!IJ63,RAWDC4!IM63,RAWDC4!IU63,RAWDC4!IY63,RAWDC4!IZ63,RAWDC4!JH63,RAWDC4!JI63,RAWDC4!JM63,RAWDC4!JO63,RAWDC4!JP63,RAWDC4!JU63,RAWDC4!JV63,RAWDC4!JW63,RAWDC4!JZ63,RAWDC4!KA63,RAWDC4!KC63,RAWDC4!KD63)</f>
        <v>0</v>
      </c>
    </row>
    <row r="65" spans="1:11">
      <c r="A65">
        <v>62</v>
      </c>
    </row>
    <row r="66" spans="1:11">
      <c r="A66">
        <v>63</v>
      </c>
    </row>
    <row r="67" spans="1:11">
      <c r="A67">
        <v>64</v>
      </c>
    </row>
    <row r="68" spans="1:11">
      <c r="A68">
        <v>65</v>
      </c>
    </row>
    <row r="69" spans="1:11">
      <c r="A69">
        <v>66</v>
      </c>
    </row>
    <row r="70" spans="1:11">
      <c r="A70">
        <v>67</v>
      </c>
    </row>
    <row r="71" spans="1:11">
      <c r="A71">
        <v>68</v>
      </c>
    </row>
    <row r="72" spans="1:11">
      <c r="A72">
        <v>69</v>
      </c>
    </row>
    <row r="73" spans="1:11">
      <c r="A73">
        <v>70</v>
      </c>
    </row>
    <row r="74" spans="1:11">
      <c r="A74">
        <v>71</v>
      </c>
      <c r="B74" t="str">
        <f>RAWDC4!K73</f>
        <v>Lewis</v>
      </c>
      <c r="C74" t="str">
        <f>RAWDC4!L73</f>
        <v>Plece</v>
      </c>
      <c r="D74">
        <f>SUM(RAWDC4!IC73,RAWDC4!IE73,RAWDC4!IF73,RAWDC4!IG73,RAWDC4!IR73,RAWDC4!IX73,RAWDC4!JA73)</f>
        <v>19</v>
      </c>
      <c r="E74">
        <f>SUM(RAWDC4!HW73,RAWDC4!ID73,RAWDC4!IL73,RAWDC4!IW73,RAWDC4!JG73,RAWDC4!JT73,RAWDC4!KE73)</f>
        <v>28</v>
      </c>
      <c r="F74">
        <f>SUM(RAWDC4!HU73,RAWDC4!HV73,RAWDC4!HZ73,RAWDC4!IH73,RAWDC4!IO73,RAWDC4!IP73,RAWDC4!IQ73,RAWDC4!IV73,RAWDC4!JB73,RAWDC4!JC73)</f>
        <v>28</v>
      </c>
      <c r="G74">
        <f>SUM(RAWDC4!IN73,RAWDC4!IS73,RAWDC4!IT73,RAWDC4!JD73,RAWDC4!JF73,RAWDC4!JJ73,RAWDC4!JQ73,RAWDC4!JS73)</f>
        <v>13</v>
      </c>
      <c r="I74">
        <f t="shared" si="2"/>
        <v>88</v>
      </c>
      <c r="J74">
        <f>SUM(RAWDC4!IA73,RAWDC4!IK73,RAWDC4!JE73,RAWDC4!JK73,RAWDC4!JL73,RAWDC4!JN73,RAWDC4!JR73,RAWDC4!JX73,RAWDC4!JY73,RAWDC4!KB73)</f>
        <v>10</v>
      </c>
      <c r="K74">
        <f>SUM(RAWDC4!HS73,RAWDC4!HT73,RAWDC4!HX73,RAWDC4!HY73,RAWDC4!IB73,RAWDC4!II73,RAWDC4!IJ73,RAWDC4!IM73,RAWDC4!IU73,RAWDC4!IY73,RAWDC4!IZ73,RAWDC4!JH73,RAWDC4!JI73,RAWDC4!JM73,RAWDC4!JO73,RAWDC4!JP73,RAWDC4!JU73,RAWDC4!JV73,RAWDC4!JW73,RAWDC4!JZ73,RAWDC4!KA73,RAWDC4!KC73,RAWDC4!KD73)</f>
        <v>59</v>
      </c>
    </row>
    <row r="75" spans="1:11">
      <c r="A75">
        <v>72</v>
      </c>
    </row>
    <row r="76" spans="1:11">
      <c r="A76">
        <v>73</v>
      </c>
    </row>
    <row r="77" spans="1:11">
      <c r="A77">
        <v>74</v>
      </c>
    </row>
    <row r="78" spans="1:11">
      <c r="A78">
        <v>75</v>
      </c>
    </row>
    <row r="79" spans="1:11">
      <c r="A79">
        <v>76</v>
      </c>
    </row>
    <row r="80" spans="1:11">
      <c r="A80">
        <v>77</v>
      </c>
    </row>
    <row r="81" spans="1:11">
      <c r="A81">
        <v>78</v>
      </c>
    </row>
    <row r="82" spans="1:11">
      <c r="A82">
        <v>79</v>
      </c>
    </row>
    <row r="83" spans="1:11">
      <c r="A83">
        <v>80</v>
      </c>
      <c r="B83" t="str">
        <f>RAWDC4!K82</f>
        <v>Emil</v>
      </c>
      <c r="C83" t="str">
        <f>RAWDC4!L82</f>
        <v xml:space="preserve">Moesle </v>
      </c>
      <c r="D83">
        <f>SUM(RAWDC4!IC82,RAWDC4!IE82,RAWDC4!IF82,RAWDC4!IG82,RAWDC4!IR82,RAWDC4!IX82,RAWDC4!JA82)</f>
        <v>17</v>
      </c>
      <c r="E83">
        <f>SUM(RAWDC4!HW82,RAWDC4!ID82,RAWDC4!IL82,RAWDC4!IW82,RAWDC4!JG82,RAWDC4!JT82,RAWDC4!KE82)</f>
        <v>21</v>
      </c>
      <c r="F83">
        <f>SUM(RAWDC4!HU82,RAWDC4!HV82,RAWDC4!HZ82,RAWDC4!IH82,RAWDC4!IO82,RAWDC4!IP82,RAWDC4!IQ82,RAWDC4!IV82,RAWDC4!JB82,RAWDC4!JC82)</f>
        <v>22</v>
      </c>
      <c r="G83">
        <f>SUM(RAWDC4!IN82,RAWDC4!IS82,RAWDC4!IT82,RAWDC4!JD82,RAWDC4!JF82,RAWDC4!JJ82,RAWDC4!JQ82,RAWDC4!JS82)</f>
        <v>16</v>
      </c>
      <c r="I83">
        <f t="shared" si="2"/>
        <v>76</v>
      </c>
      <c r="J83">
        <f>SUM(RAWDC4!IA82,RAWDC4!IK82,RAWDC4!JE82,RAWDC4!JK82,RAWDC4!JL82,RAWDC4!JN82,RAWDC4!JR82,RAWDC4!JX82,RAWDC4!JY82,RAWDC4!KB82)</f>
        <v>16</v>
      </c>
      <c r="K83">
        <f>SUM(RAWDC4!HS82,RAWDC4!HT82,RAWDC4!HX82,RAWDC4!HY82,RAWDC4!IB82,RAWDC4!II82,RAWDC4!IJ82,RAWDC4!IM82,RAWDC4!IU82,RAWDC4!IY82,RAWDC4!IZ82,RAWDC4!JH82,RAWDC4!JI82,RAWDC4!JM82,RAWDC4!JO82,RAWDC4!JP82,RAWDC4!JU82,RAWDC4!JV82,RAWDC4!JW82,RAWDC4!JZ82,RAWDC4!KA82,RAWDC4!KC82,RAWDC4!KD82)</f>
        <v>55</v>
      </c>
    </row>
    <row r="84" spans="1:11">
      <c r="A84">
        <v>81</v>
      </c>
      <c r="B84" t="str">
        <f>RAWDC4!K83</f>
        <v>Justin</v>
      </c>
      <c r="C84" t="str">
        <f>RAWDC4!L83</f>
        <v>Tarrant</v>
      </c>
      <c r="D84">
        <f>SUM(RAWDC4!IC83,RAWDC4!IE83,RAWDC4!IF83,RAWDC4!IG83,RAWDC4!IR83,RAWDC4!IX83,RAWDC4!JA83)</f>
        <v>24</v>
      </c>
      <c r="E84">
        <f>SUM(RAWDC4!HW83,RAWDC4!ID83,RAWDC4!IL83,RAWDC4!IW83,RAWDC4!JG83,RAWDC4!JT83,RAWDC4!KE83)</f>
        <v>23</v>
      </c>
      <c r="F84">
        <f>SUM(RAWDC4!HU83,RAWDC4!HV83,RAWDC4!HZ83,RAWDC4!IH83,RAWDC4!IO83,RAWDC4!IP83,RAWDC4!IQ83,RAWDC4!IV83,RAWDC4!JB83,RAWDC4!JC83)</f>
        <v>26</v>
      </c>
      <c r="G84">
        <f>SUM(RAWDC4!IN83,RAWDC4!IS83,RAWDC4!IT83,RAWDC4!JD83,RAWDC4!JF83,RAWDC4!JJ83,RAWDC4!JQ83,RAWDC4!JS83)</f>
        <v>20</v>
      </c>
      <c r="I84">
        <f t="shared" si="2"/>
        <v>93</v>
      </c>
      <c r="J84">
        <f>SUM(RAWDC4!IA83,RAWDC4!IK83,RAWDC4!JE83,RAWDC4!JK83,RAWDC4!JL83,RAWDC4!JN83,RAWDC4!JR83,RAWDC4!JX83,RAWDC4!JY83,RAWDC4!KB83)</f>
        <v>15</v>
      </c>
      <c r="K84">
        <f>SUM(RAWDC4!HS83,RAWDC4!HT83,RAWDC4!HX83,RAWDC4!HY83,RAWDC4!IB83,RAWDC4!II83,RAWDC4!IJ83,RAWDC4!IM83,RAWDC4!IU83,RAWDC4!IY83,RAWDC4!IZ83,RAWDC4!JH83,RAWDC4!JI83,RAWDC4!JM83,RAWDC4!JO83,RAWDC4!JP83,RAWDC4!JU83,RAWDC4!JV83,RAWDC4!JW83,RAWDC4!JZ83,RAWDC4!KA83,RAWDC4!KC83,RAWDC4!KD83)</f>
        <v>40</v>
      </c>
    </row>
    <row r="85" spans="1:11">
      <c r="A85">
        <v>82</v>
      </c>
      <c r="B85" t="str">
        <f>RAWDC4!K84</f>
        <v>Tom</v>
      </c>
      <c r="C85" t="str">
        <f>RAWDC4!L84</f>
        <v>Edwards</v>
      </c>
      <c r="D85">
        <f>SUM(RAWDC4!IC84,RAWDC4!IE84,RAWDC4!IF84,RAWDC4!IG84,RAWDC4!IR84,RAWDC4!IX84,RAWDC4!JA84)</f>
        <v>0</v>
      </c>
      <c r="E85">
        <f>SUM(RAWDC4!HW84,RAWDC4!ID84,RAWDC4!IL84,RAWDC4!IW84,RAWDC4!JG84,RAWDC4!JT84,RAWDC4!KE84)</f>
        <v>0</v>
      </c>
      <c r="F85">
        <f>SUM(RAWDC4!HU84,RAWDC4!HV84,RAWDC4!HZ84,RAWDC4!IH84,RAWDC4!IO84,RAWDC4!IP84,RAWDC4!IQ84,RAWDC4!IV84,RAWDC4!JB84,RAWDC4!JC84)</f>
        <v>0</v>
      </c>
      <c r="G85">
        <f>SUM(RAWDC4!IN84,RAWDC4!IS84,RAWDC4!IT84,RAWDC4!JD84,RAWDC4!JF84,RAWDC4!JJ84,RAWDC4!JQ84,RAWDC4!JS84)</f>
        <v>0</v>
      </c>
      <c r="I85">
        <f t="shared" si="2"/>
        <v>0</v>
      </c>
      <c r="J85">
        <f>SUM(RAWDC4!IA84,RAWDC4!IK84,RAWDC4!JE84,RAWDC4!JK84,RAWDC4!JL84,RAWDC4!JN84,RAWDC4!JR84,RAWDC4!JX84,RAWDC4!JY84,RAWDC4!KB84)</f>
        <v>0</v>
      </c>
      <c r="K85">
        <f>SUM(RAWDC4!HS84,RAWDC4!HT84,RAWDC4!HX84,RAWDC4!HY84,RAWDC4!IB84,RAWDC4!II84,RAWDC4!IJ84,RAWDC4!IM84,RAWDC4!IU84,RAWDC4!IY84,RAWDC4!IZ84,RAWDC4!JH84,RAWDC4!JI84,RAWDC4!JM84,RAWDC4!JO84,RAWDC4!JP84,RAWDC4!JU84,RAWDC4!JV84,RAWDC4!JW84,RAWDC4!JZ84,RAWDC4!KA84,RAWDC4!KC84,RAWDC4!KD84)</f>
        <v>0</v>
      </c>
    </row>
    <row r="86" spans="1:11">
      <c r="A86">
        <v>83</v>
      </c>
      <c r="B86" t="str">
        <f>RAWDC4!K85</f>
        <v>Sam</v>
      </c>
      <c r="C86" t="str">
        <f>RAWDC4!L85</f>
        <v>Lloyd-Perks</v>
      </c>
      <c r="D86">
        <f>SUM(RAWDC4!IC85,RAWDC4!IE85,RAWDC4!IF85,RAWDC4!IG85,RAWDC4!IR85,RAWDC4!IX85,RAWDC4!JA85)</f>
        <v>20</v>
      </c>
      <c r="E86">
        <f>SUM(RAWDC4!HW85,RAWDC4!ID85,RAWDC4!IL85,RAWDC4!IW85,RAWDC4!JG85,RAWDC4!JT85,RAWDC4!KE85)</f>
        <v>26</v>
      </c>
      <c r="F86">
        <f>SUM(RAWDC4!HU85,RAWDC4!HV85,RAWDC4!HZ85,RAWDC4!IH85,RAWDC4!IO85,RAWDC4!IP85,RAWDC4!IQ85,RAWDC4!IV85,RAWDC4!JB85,RAWDC4!JC85)</f>
        <v>33</v>
      </c>
      <c r="G86">
        <f>SUM(RAWDC4!IN85,RAWDC4!IS85,RAWDC4!IT85,RAWDC4!JD85,RAWDC4!JF85,RAWDC4!JJ85,RAWDC4!JQ85,RAWDC4!JS85)</f>
        <v>18</v>
      </c>
      <c r="I86">
        <f t="shared" si="2"/>
        <v>97</v>
      </c>
      <c r="J86">
        <f>SUM(RAWDC4!IA85,RAWDC4!IK85,RAWDC4!JE85,RAWDC4!JK85,RAWDC4!JL85,RAWDC4!JN85,RAWDC4!JR85,RAWDC4!JX85,RAWDC4!JY85,RAWDC4!KB85)</f>
        <v>22</v>
      </c>
      <c r="K86">
        <f>SUM(RAWDC4!HS85,RAWDC4!HT85,RAWDC4!HX85,RAWDC4!HY85,RAWDC4!IB85,RAWDC4!II85,RAWDC4!IJ85,RAWDC4!IM85,RAWDC4!IU85,RAWDC4!IY85,RAWDC4!IZ85,RAWDC4!JH85,RAWDC4!JI85,RAWDC4!JM85,RAWDC4!JO85,RAWDC4!JP85,RAWDC4!JU85,RAWDC4!JV85,RAWDC4!JW85,RAWDC4!JZ85,RAWDC4!KA85,RAWDC4!KC85,RAWDC4!KD85)</f>
        <v>53</v>
      </c>
    </row>
    <row r="87" spans="1:11">
      <c r="A87">
        <v>84</v>
      </c>
      <c r="B87" t="str">
        <f>RAWDC4!K86</f>
        <v>Daniel</v>
      </c>
      <c r="C87" t="str">
        <f>RAWDC4!L86</f>
        <v xml:space="preserve">Kennett </v>
      </c>
      <c r="D87">
        <f>SUM(RAWDC4!IC86,RAWDC4!IE86,RAWDC4!IF86,RAWDC4!IG86,RAWDC4!IR86,RAWDC4!IX86,RAWDC4!JA86)</f>
        <v>17</v>
      </c>
      <c r="E87">
        <f>SUM(RAWDC4!HW86,RAWDC4!ID86,RAWDC4!IL86,RAWDC4!IW86,RAWDC4!JG86,RAWDC4!JT86,RAWDC4!KE86)</f>
        <v>27</v>
      </c>
      <c r="F87">
        <f>SUM(RAWDC4!HU86,RAWDC4!HV86,RAWDC4!HZ86,RAWDC4!IH86,RAWDC4!IO86,RAWDC4!IP86,RAWDC4!IQ86,RAWDC4!IV86,RAWDC4!JB86,RAWDC4!JC86)</f>
        <v>30</v>
      </c>
      <c r="G87">
        <f>SUM(RAWDC4!IN86,RAWDC4!IS86,RAWDC4!IT86,RAWDC4!JD86,RAWDC4!JF86,RAWDC4!JJ86,RAWDC4!JQ86,RAWDC4!JS86)</f>
        <v>21</v>
      </c>
      <c r="I87">
        <f t="shared" si="2"/>
        <v>95</v>
      </c>
      <c r="J87">
        <f>SUM(RAWDC4!IA86,RAWDC4!IK86,RAWDC4!JE86,RAWDC4!JK86,RAWDC4!JL86,RAWDC4!JN86,RAWDC4!JR86,RAWDC4!JX86,RAWDC4!JY86,RAWDC4!KB86)</f>
        <v>25</v>
      </c>
      <c r="K87">
        <f>SUM(RAWDC4!HS86,RAWDC4!HT86,RAWDC4!HX86,RAWDC4!HY86,RAWDC4!IB86,RAWDC4!II86,RAWDC4!IJ86,RAWDC4!IM86,RAWDC4!IU86,RAWDC4!IY86,RAWDC4!IZ86,RAWDC4!JH86,RAWDC4!JI86,RAWDC4!JM86,RAWDC4!JO86,RAWDC4!JP86,RAWDC4!JU86,RAWDC4!JV86,RAWDC4!JW86,RAWDC4!JZ86,RAWDC4!KA86,RAWDC4!KC86,RAWDC4!KD86)</f>
        <v>46</v>
      </c>
    </row>
    <row r="88" spans="1:11">
      <c r="A88">
        <v>85</v>
      </c>
      <c r="B88" t="str">
        <f>RAWDC4!K87</f>
        <v>Luke</v>
      </c>
      <c r="C88" t="str">
        <f>RAWDC4!L87</f>
        <v>Northmore</v>
      </c>
      <c r="D88">
        <f>SUM(RAWDC4!IC87,RAWDC4!IE87,RAWDC4!IF87,RAWDC4!IG87,RAWDC4!IR87,RAWDC4!IX87,RAWDC4!JA87)</f>
        <v>24</v>
      </c>
      <c r="E88">
        <f>SUM(RAWDC4!HW87,RAWDC4!ID87,RAWDC4!IL87,RAWDC4!IW87,RAWDC4!JG87,RAWDC4!JT87,RAWDC4!KE87)</f>
        <v>24</v>
      </c>
      <c r="F88">
        <f>SUM(RAWDC4!HU87,RAWDC4!HV87,RAWDC4!HZ87,RAWDC4!IH87,RAWDC4!IO87,RAWDC4!IP87,RAWDC4!IQ87,RAWDC4!IV87,RAWDC4!JB87,RAWDC4!JC87)</f>
        <v>29</v>
      </c>
      <c r="G88">
        <f>SUM(RAWDC4!IN87,RAWDC4!IS87,RAWDC4!IT87,RAWDC4!JD87,RAWDC4!JF87,RAWDC4!JJ87,RAWDC4!JQ87,RAWDC4!JS87)</f>
        <v>15</v>
      </c>
      <c r="I88">
        <f t="shared" si="2"/>
        <v>92</v>
      </c>
      <c r="J88">
        <f>SUM(RAWDC4!IA87,RAWDC4!IK87,RAWDC4!JE87,RAWDC4!JK87,RAWDC4!JL87,RAWDC4!JN87,RAWDC4!JR87,RAWDC4!JX87,RAWDC4!JY87,RAWDC4!KB87)</f>
        <v>20</v>
      </c>
      <c r="K88">
        <f>SUM(RAWDC4!HS87,RAWDC4!HT87,RAWDC4!HX87,RAWDC4!HY87,RAWDC4!IB87,RAWDC4!II87,RAWDC4!IJ87,RAWDC4!IM87,RAWDC4!IU87,RAWDC4!IY87,RAWDC4!IZ87,RAWDC4!JH87,RAWDC4!JI87,RAWDC4!JM87,RAWDC4!JO87,RAWDC4!JP87,RAWDC4!JU87,RAWDC4!JV87,RAWDC4!JW87,RAWDC4!JZ87,RAWDC4!KA87,RAWDC4!KC87,RAWDC4!KD87)</f>
        <v>37</v>
      </c>
    </row>
    <row r="89" spans="1:11">
      <c r="A89">
        <v>86</v>
      </c>
      <c r="B89" t="str">
        <f>RAWDC4!K88</f>
        <v>Mark</v>
      </c>
      <c r="C89" t="str">
        <f>RAWDC4!L88</f>
        <v>Desogus</v>
      </c>
      <c r="D89">
        <f>SUM(RAWDC4!IC88,RAWDC4!IE88,RAWDC4!IF88,RAWDC4!IG88,RAWDC4!IR88,RAWDC4!IX88,RAWDC4!JA88)</f>
        <v>14</v>
      </c>
      <c r="E89">
        <f>SUM(RAWDC4!HW88,RAWDC4!ID88,RAWDC4!IL88,RAWDC4!IW88,RAWDC4!JG88,RAWDC4!JT88,RAWDC4!KE88)</f>
        <v>17</v>
      </c>
      <c r="F89">
        <f>SUM(RAWDC4!HU88,RAWDC4!HV88,RAWDC4!HZ88,RAWDC4!IH88,RAWDC4!IO88,RAWDC4!IP88,RAWDC4!IQ88,RAWDC4!IV88,RAWDC4!JB88,RAWDC4!JC88)</f>
        <v>25</v>
      </c>
      <c r="G89">
        <f>SUM(RAWDC4!IN88,RAWDC4!IS88,RAWDC4!IT88,RAWDC4!JD88,RAWDC4!JF88,RAWDC4!JJ88,RAWDC4!JQ88,RAWDC4!JS88)</f>
        <v>18</v>
      </c>
      <c r="I89">
        <f t="shared" si="2"/>
        <v>74</v>
      </c>
      <c r="J89">
        <f>SUM(RAWDC4!IA88,RAWDC4!IK88,RAWDC4!JE88,RAWDC4!JK88,RAWDC4!JL88,RAWDC4!JN88,RAWDC4!JR88,RAWDC4!JX88,RAWDC4!JY88,RAWDC4!KB88)</f>
        <v>18</v>
      </c>
      <c r="K89">
        <f>SUM(RAWDC4!HS88,RAWDC4!HT88,RAWDC4!HX88,RAWDC4!HY88,RAWDC4!IB88,RAWDC4!II88,RAWDC4!IJ88,RAWDC4!IM88,RAWDC4!IU88,RAWDC4!IY88,RAWDC4!IZ88,RAWDC4!JH88,RAWDC4!JI88,RAWDC4!JM88,RAWDC4!JO88,RAWDC4!JP88,RAWDC4!JU88,RAWDC4!JV88,RAWDC4!JW88,RAWDC4!JZ88,RAWDC4!KA88,RAWDC4!KC88,RAWDC4!KD88)</f>
        <v>50</v>
      </c>
    </row>
    <row r="90" spans="1:11">
      <c r="A90">
        <v>87</v>
      </c>
    </row>
    <row r="91" spans="1:11">
      <c r="A91">
        <v>88</v>
      </c>
      <c r="B91" t="str">
        <f>RAWDC4!K90</f>
        <v xml:space="preserve">Jack </v>
      </c>
      <c r="C91" t="str">
        <f>RAWDC4!L90</f>
        <v>Samuel</v>
      </c>
      <c r="D91">
        <f>SUM(RAWDC4!IC90,RAWDC4!IE90,RAWDC4!IF90,RAWDC4!IG90,RAWDC4!IR90,RAWDC4!IX90,RAWDC4!JA90)</f>
        <v>25</v>
      </c>
      <c r="E91">
        <f>SUM(RAWDC4!HW90,RAWDC4!ID90,RAWDC4!IL90,RAWDC4!IW90,RAWDC4!JG90,RAWDC4!JT90,RAWDC4!KE90)</f>
        <v>19</v>
      </c>
      <c r="F91">
        <f>SUM(RAWDC4!HU90,RAWDC4!HV90,RAWDC4!HZ90,RAWDC4!IH90,RAWDC4!IO90,RAWDC4!IP90,RAWDC4!IQ90,RAWDC4!IV90,RAWDC4!JB90,RAWDC4!JC90)</f>
        <v>26</v>
      </c>
      <c r="G91">
        <f>SUM(RAWDC4!IN90,RAWDC4!IS90,RAWDC4!IT90,RAWDC4!JD90,RAWDC4!JF90,RAWDC4!JJ90,RAWDC4!JQ90,RAWDC4!JS90)</f>
        <v>20</v>
      </c>
      <c r="I91">
        <f t="shared" si="2"/>
        <v>90</v>
      </c>
      <c r="J91">
        <f>SUM(RAWDC4!IA90,RAWDC4!IK90,RAWDC4!JE90,RAWDC4!JK90,RAWDC4!JL90,RAWDC4!JN90,RAWDC4!JR90,RAWDC4!JX90,RAWDC4!JY90,RAWDC4!KB90)</f>
        <v>19</v>
      </c>
      <c r="K91">
        <f>SUM(RAWDC4!HS90,RAWDC4!HT90,RAWDC4!HX90,RAWDC4!HY90,RAWDC4!IB90,RAWDC4!II90,RAWDC4!IJ90,RAWDC4!IM90,RAWDC4!IU90,RAWDC4!IY90,RAWDC4!IZ90,RAWDC4!JH90,RAWDC4!JI90,RAWDC4!JM90,RAWDC4!JO90,RAWDC4!JP90,RAWDC4!JU90,RAWDC4!JV90,RAWDC4!JW90,RAWDC4!JZ90,RAWDC4!KA90,RAWDC4!KC90,RAWDC4!KD90)</f>
        <v>50</v>
      </c>
    </row>
    <row r="92" spans="1:11">
      <c r="A92">
        <v>89</v>
      </c>
      <c r="B92" t="str">
        <f>RAWDC4!K91</f>
        <v>corey</v>
      </c>
      <c r="C92" t="str">
        <f>RAWDC4!L91</f>
        <v>lewis</v>
      </c>
      <c r="D92">
        <f>SUM(RAWDC4!IC91,RAWDC4!IE91,RAWDC4!IF91,RAWDC4!IG91,RAWDC4!IR91,RAWDC4!IX91,RAWDC4!JA91)</f>
        <v>20</v>
      </c>
      <c r="E92">
        <f>SUM(RAWDC4!HW91,RAWDC4!ID91,RAWDC4!IL91,RAWDC4!IW91,RAWDC4!JG91,RAWDC4!JT91,RAWDC4!KE91)</f>
        <v>23</v>
      </c>
      <c r="F92">
        <f>SUM(RAWDC4!HU91,RAWDC4!HV91,RAWDC4!HZ91,RAWDC4!IH91,RAWDC4!IO91,RAWDC4!IP91,RAWDC4!IQ91,RAWDC4!IV91,RAWDC4!JB91,RAWDC4!JC91)</f>
        <v>29</v>
      </c>
      <c r="G92">
        <f>SUM(RAWDC4!IN91,RAWDC4!IS91,RAWDC4!IT91,RAWDC4!JD91,RAWDC4!JF91,RAWDC4!JJ91,RAWDC4!JQ91,RAWDC4!JS91)</f>
        <v>17</v>
      </c>
      <c r="I92">
        <f t="shared" si="2"/>
        <v>89</v>
      </c>
      <c r="J92">
        <f>SUM(RAWDC4!IA91,RAWDC4!IK91,RAWDC4!JE91,RAWDC4!JK91,RAWDC4!JL91,RAWDC4!JN91,RAWDC4!JR91,RAWDC4!JX91,RAWDC4!JY91,RAWDC4!KB91)</f>
        <v>20</v>
      </c>
      <c r="K92">
        <f>SUM(RAWDC4!HS91,RAWDC4!HT91,RAWDC4!HX91,RAWDC4!HY91,RAWDC4!IB91,RAWDC4!II91,RAWDC4!IJ91,RAWDC4!IM91,RAWDC4!IU91,RAWDC4!IY91,RAWDC4!IZ91,RAWDC4!JH91,RAWDC4!JI91,RAWDC4!JM91,RAWDC4!JO91,RAWDC4!JP91,RAWDC4!JU91,RAWDC4!JV91,RAWDC4!JW91,RAWDC4!JZ91,RAWDC4!KA91,RAWDC4!KC91,RAWDC4!KD91)</f>
        <v>51</v>
      </c>
    </row>
    <row r="93" spans="1:11">
      <c r="A93">
        <v>90</v>
      </c>
    </row>
    <row r="94" spans="1:11">
      <c r="A94">
        <v>91</v>
      </c>
    </row>
    <row r="95" spans="1:11">
      <c r="A95">
        <v>92</v>
      </c>
      <c r="B95" t="str">
        <f>RAWDC4!K94</f>
        <v>Euan</v>
      </c>
      <c r="C95" t="str">
        <f>RAWDC4!L94</f>
        <v>Fay</v>
      </c>
      <c r="D95">
        <f>SUM(RAWDC4!IC94,RAWDC4!IE94,RAWDC4!IF94,RAWDC4!IG94,RAWDC4!IR94,RAWDC4!IX94,RAWDC4!JA94)</f>
        <v>19</v>
      </c>
      <c r="E95">
        <f>SUM(RAWDC4!HW94,RAWDC4!ID94,RAWDC4!IL94,RAWDC4!IW94,RAWDC4!JG94,RAWDC4!JT94,RAWDC4!KE94)</f>
        <v>21</v>
      </c>
      <c r="F95">
        <f>SUM(RAWDC4!HU94,RAWDC4!HV94,RAWDC4!HZ94,RAWDC4!IH94,RAWDC4!IO94,RAWDC4!IP94,RAWDC4!IQ94,RAWDC4!IV94,RAWDC4!JB94,RAWDC4!JC94)</f>
        <v>21</v>
      </c>
      <c r="G95">
        <f>SUM(RAWDC4!IN94,RAWDC4!IS94,RAWDC4!IT94,RAWDC4!JD94,RAWDC4!JF94,RAWDC4!JJ94,RAWDC4!JQ94,RAWDC4!JS94)</f>
        <v>19</v>
      </c>
      <c r="I95">
        <f t="shared" ref="I95:I138" si="3">SUM(D95:G95)</f>
        <v>80</v>
      </c>
      <c r="J95">
        <f>SUM(RAWDC4!IA94,RAWDC4!IK94,RAWDC4!JE94,RAWDC4!JK94,RAWDC4!JL94,RAWDC4!JN94,RAWDC4!JR94,RAWDC4!JX94,RAWDC4!JY94,RAWDC4!KB94)</f>
        <v>17</v>
      </c>
      <c r="K95">
        <f>SUM(RAWDC4!HS94,RAWDC4!HT94,RAWDC4!HX94,RAWDC4!HY94,RAWDC4!IB94,RAWDC4!II94,RAWDC4!IJ94,RAWDC4!IM94,RAWDC4!IU94,RAWDC4!IY94,RAWDC4!IZ94,RAWDC4!JH94,RAWDC4!JI94,RAWDC4!JM94,RAWDC4!JO94,RAWDC4!JP94,RAWDC4!JU94,RAWDC4!JV94,RAWDC4!JW94,RAWDC4!JZ94,RAWDC4!KA94,RAWDC4!KC94,RAWDC4!KD94)</f>
        <v>67</v>
      </c>
    </row>
    <row r="96" spans="1:11">
      <c r="A96">
        <v>93</v>
      </c>
      <c r="B96" t="str">
        <f>RAWDC4!K95</f>
        <v xml:space="preserve">Ewan </v>
      </c>
      <c r="C96" t="str">
        <f>RAWDC4!L95</f>
        <v>Watson</v>
      </c>
      <c r="D96">
        <f>SUM(RAWDC4!IC95,RAWDC4!IE95,RAWDC4!IF95,RAWDC4!IG95,RAWDC4!IR95,RAWDC4!IX95,RAWDC4!JA95)</f>
        <v>13</v>
      </c>
      <c r="E96">
        <f>SUM(RAWDC4!HW95,RAWDC4!ID95,RAWDC4!IL95,RAWDC4!IW95,RAWDC4!JG95,RAWDC4!JT95,RAWDC4!KE95)</f>
        <v>18</v>
      </c>
      <c r="F96">
        <f>SUM(RAWDC4!HU95,RAWDC4!HV95,RAWDC4!HZ95,RAWDC4!IH95,RAWDC4!IO95,RAWDC4!IP95,RAWDC4!IQ95,RAWDC4!IV95,RAWDC4!JB95,RAWDC4!JC95)</f>
        <v>22</v>
      </c>
      <c r="G96">
        <f>SUM(RAWDC4!IN95,RAWDC4!IS95,RAWDC4!IT95,RAWDC4!JD95,RAWDC4!JF95,RAWDC4!JJ95,RAWDC4!JQ95,RAWDC4!JS95)</f>
        <v>17</v>
      </c>
      <c r="I96">
        <f t="shared" si="3"/>
        <v>70</v>
      </c>
      <c r="J96">
        <f>SUM(RAWDC4!IA95,RAWDC4!IK95,RAWDC4!JE95,RAWDC4!JK95,RAWDC4!JL95,RAWDC4!JN95,RAWDC4!JR95,RAWDC4!JX95,RAWDC4!JY95,RAWDC4!KB95)</f>
        <v>21</v>
      </c>
      <c r="K96">
        <f>SUM(RAWDC4!HS95,RAWDC4!HT95,RAWDC4!HX95,RAWDC4!HY95,RAWDC4!IB95,RAWDC4!II95,RAWDC4!IJ95,RAWDC4!IM95,RAWDC4!IU95,RAWDC4!IY95,RAWDC4!IZ95,RAWDC4!JH95,RAWDC4!JI95,RAWDC4!JM95,RAWDC4!JO95,RAWDC4!JP95,RAWDC4!JU95,RAWDC4!JV95,RAWDC4!JW95,RAWDC4!JZ95,RAWDC4!KA95,RAWDC4!KC95,RAWDC4!KD95)</f>
        <v>50</v>
      </c>
    </row>
    <row r="97" spans="1:11">
      <c r="A97">
        <v>94</v>
      </c>
      <c r="B97" t="str">
        <f>RAWDC4!K96</f>
        <v xml:space="preserve">Aled </v>
      </c>
      <c r="C97" t="str">
        <f>RAWDC4!L96</f>
        <v>Evans</v>
      </c>
      <c r="D97">
        <f>SUM(RAWDC4!IC96,RAWDC4!IE96,RAWDC4!IF96,RAWDC4!IG96,RAWDC4!IR96,RAWDC4!IX96,RAWDC4!JA96)</f>
        <v>22</v>
      </c>
      <c r="E97">
        <f>SUM(RAWDC4!HW96,RAWDC4!ID96,RAWDC4!IL96,RAWDC4!IW96,RAWDC4!JG96,RAWDC4!JT96,RAWDC4!KE96)</f>
        <v>18</v>
      </c>
      <c r="F97">
        <f>SUM(RAWDC4!HU96,RAWDC4!HV96,RAWDC4!HZ96,RAWDC4!IH96,RAWDC4!IO96,RAWDC4!IP96,RAWDC4!IQ96,RAWDC4!IV96,RAWDC4!JB96,RAWDC4!JC96)</f>
        <v>21</v>
      </c>
      <c r="G97">
        <f>SUM(RAWDC4!IN96,RAWDC4!IS96,RAWDC4!IT96,RAWDC4!JD96,RAWDC4!JF96,RAWDC4!JJ96,RAWDC4!JQ96,RAWDC4!JS96)</f>
        <v>15</v>
      </c>
      <c r="I97">
        <f t="shared" si="3"/>
        <v>76</v>
      </c>
      <c r="J97">
        <f>SUM(RAWDC4!IA96,RAWDC4!IK96,RAWDC4!JE96,RAWDC4!JK96,RAWDC4!JL96,RAWDC4!JN96,RAWDC4!JR96,RAWDC4!JX96,RAWDC4!JY96,RAWDC4!KB96)</f>
        <v>22</v>
      </c>
      <c r="K97">
        <f>SUM(RAWDC4!HS96,RAWDC4!HT96,RAWDC4!HX96,RAWDC4!HY96,RAWDC4!IB96,RAWDC4!II96,RAWDC4!IJ96,RAWDC4!IM96,RAWDC4!IU96,RAWDC4!IY96,RAWDC4!IZ96,RAWDC4!JH96,RAWDC4!JI96,RAWDC4!JM96,RAWDC4!JO96,RAWDC4!JP96,RAWDC4!JU96,RAWDC4!JV96,RAWDC4!JW96,RAWDC4!JZ96,RAWDC4!KA96,RAWDC4!KC96,RAWDC4!KD96)</f>
        <v>51</v>
      </c>
    </row>
    <row r="98" spans="1:11">
      <c r="A98">
        <v>95</v>
      </c>
      <c r="B98" t="str">
        <f>RAWDC4!K97</f>
        <v>Jac</v>
      </c>
      <c r="C98" t="str">
        <f>RAWDC4!L97</f>
        <v>Arthur</v>
      </c>
      <c r="D98">
        <f>SUM(RAWDC4!IC97,RAWDC4!IE97,RAWDC4!IF97,RAWDC4!IG97,RAWDC4!IR97,RAWDC4!IX97,RAWDC4!JA97)</f>
        <v>19</v>
      </c>
      <c r="E98">
        <f>SUM(RAWDC4!HW97,RAWDC4!ID97,RAWDC4!IL97,RAWDC4!IW97,RAWDC4!JG97,RAWDC4!JT97,RAWDC4!KE97)</f>
        <v>22</v>
      </c>
      <c r="F98">
        <f>SUM(RAWDC4!HU97,RAWDC4!HV97,RAWDC4!HZ97,RAWDC4!IH97,RAWDC4!IO97,RAWDC4!IP97,RAWDC4!IQ97,RAWDC4!IV97,RAWDC4!JB97,RAWDC4!JC97)</f>
        <v>29</v>
      </c>
      <c r="G98">
        <f>SUM(RAWDC4!IN97,RAWDC4!IS97,RAWDC4!IT97,RAWDC4!JD97,RAWDC4!JF97,RAWDC4!JJ97,RAWDC4!JQ97,RAWDC4!JS97)</f>
        <v>20</v>
      </c>
      <c r="I98">
        <f t="shared" si="3"/>
        <v>90</v>
      </c>
      <c r="J98">
        <f>SUM(RAWDC4!IA97,RAWDC4!IK97,RAWDC4!JE97,RAWDC4!JK97,RAWDC4!JL97,RAWDC4!JN97,RAWDC4!JR97,RAWDC4!JX97,RAWDC4!JY97,RAWDC4!KB97)</f>
        <v>28</v>
      </c>
      <c r="K98">
        <f>SUM(RAWDC4!HS97,RAWDC4!HT97,RAWDC4!HX97,RAWDC4!HY97,RAWDC4!IB97,RAWDC4!II97,RAWDC4!IJ97,RAWDC4!IM97,RAWDC4!IU97,RAWDC4!IY97,RAWDC4!IZ97,RAWDC4!JH97,RAWDC4!JI97,RAWDC4!JM97,RAWDC4!JO97,RAWDC4!JP97,RAWDC4!JU97,RAWDC4!JV97,RAWDC4!JW97,RAWDC4!JZ97,RAWDC4!KA97,RAWDC4!KC97,RAWDC4!KD97)</f>
        <v>53</v>
      </c>
    </row>
    <row r="99" spans="1:11">
      <c r="A99">
        <v>96</v>
      </c>
    </row>
    <row r="100" spans="1:11">
      <c r="A100">
        <v>97</v>
      </c>
      <c r="B100" t="str">
        <f>RAWDC4!K99</f>
        <v>Dawid</v>
      </c>
      <c r="C100" t="str">
        <f>RAWDC4!L99</f>
        <v>Rubasniak</v>
      </c>
      <c r="D100">
        <f>SUM(RAWDC4!IC99,RAWDC4!IE99,RAWDC4!IF99,RAWDC4!IG99,RAWDC4!IR99,RAWDC4!IX99,RAWDC4!JA99)</f>
        <v>18</v>
      </c>
      <c r="E100">
        <f>SUM(RAWDC4!HW99,RAWDC4!ID99,RAWDC4!IL99,RAWDC4!IW99,RAWDC4!JG99,RAWDC4!JT99,RAWDC4!KE99)</f>
        <v>26</v>
      </c>
      <c r="F100">
        <f>SUM(RAWDC4!HU99,RAWDC4!HV99,RAWDC4!HZ99,RAWDC4!IH99,RAWDC4!IO99,RAWDC4!IP99,RAWDC4!IQ99,RAWDC4!IV99,RAWDC4!JB99,RAWDC4!JC99)</f>
        <v>24</v>
      </c>
      <c r="G100">
        <f>SUM(RAWDC4!IN99,RAWDC4!IS99,RAWDC4!IT99,RAWDC4!JD99,RAWDC4!JF99,RAWDC4!JJ99,RAWDC4!JQ99,RAWDC4!JS99)</f>
        <v>15</v>
      </c>
      <c r="I100">
        <f t="shared" si="3"/>
        <v>83</v>
      </c>
      <c r="J100">
        <f>SUM(RAWDC4!IA99,RAWDC4!IK99,RAWDC4!JE99,RAWDC4!JK99,RAWDC4!JL99,RAWDC4!JN99,RAWDC4!JR99,RAWDC4!JX99,RAWDC4!JY99,RAWDC4!KB99)</f>
        <v>10</v>
      </c>
      <c r="K100">
        <f>SUM(RAWDC4!HS99,RAWDC4!HT99,RAWDC4!HX99,RAWDC4!HY99,RAWDC4!IB99,RAWDC4!II99,RAWDC4!IJ99,RAWDC4!IM99,RAWDC4!IU99,RAWDC4!IY99,RAWDC4!IZ99,RAWDC4!JH99,RAWDC4!JI99,RAWDC4!JM99,RAWDC4!JO99,RAWDC4!JP99,RAWDC4!JU99,RAWDC4!JV99,RAWDC4!JW99,RAWDC4!JZ99,RAWDC4!KA99,RAWDC4!KC99,RAWDC4!KD99)</f>
        <v>55</v>
      </c>
    </row>
    <row r="101" spans="1:11">
      <c r="A101">
        <v>98</v>
      </c>
      <c r="B101" t="str">
        <f>RAWDC4!K100</f>
        <v>Adam</v>
      </c>
      <c r="C101" t="str">
        <f>RAWDC4!L100</f>
        <v>Dove</v>
      </c>
      <c r="D101">
        <f>SUM(RAWDC4!IC100,RAWDC4!IE100,RAWDC4!IF100,RAWDC4!IG100,RAWDC4!IR100,RAWDC4!IX100,RAWDC4!JA100)</f>
        <v>19</v>
      </c>
      <c r="E101">
        <f>SUM(RAWDC4!HW100,RAWDC4!ID100,RAWDC4!IL100,RAWDC4!IW100,RAWDC4!JG100,RAWDC4!JT100,RAWDC4!KE100)</f>
        <v>23</v>
      </c>
      <c r="F101">
        <f>SUM(RAWDC4!HU100,RAWDC4!HV100,RAWDC4!HZ100,RAWDC4!IH100,RAWDC4!IO100,RAWDC4!IP100,RAWDC4!IQ100,RAWDC4!IV100,RAWDC4!JB100,RAWDC4!JC100)</f>
        <v>37</v>
      </c>
      <c r="G101">
        <f>SUM(RAWDC4!IN100,RAWDC4!IS100,RAWDC4!IT100,RAWDC4!JD100,RAWDC4!JF100,RAWDC4!JJ100,RAWDC4!JQ100,RAWDC4!JS100)</f>
        <v>20</v>
      </c>
      <c r="I101">
        <f t="shared" si="3"/>
        <v>99</v>
      </c>
      <c r="J101">
        <f>SUM(RAWDC4!IA100,RAWDC4!IK100,RAWDC4!JE100,RAWDC4!JK100,RAWDC4!JL100,RAWDC4!JN100,RAWDC4!JR100,RAWDC4!JX100,RAWDC4!JY100,RAWDC4!KB100)</f>
        <v>19</v>
      </c>
      <c r="K101">
        <f>SUM(RAWDC4!HS100,RAWDC4!HT100,RAWDC4!HX100,RAWDC4!HY100,RAWDC4!IB100,RAWDC4!II100,RAWDC4!IJ100,RAWDC4!IM100,RAWDC4!IU100,RAWDC4!IY100,RAWDC4!IZ100,RAWDC4!JH100,RAWDC4!JI100,RAWDC4!JM100,RAWDC4!JO100,RAWDC4!JP100,RAWDC4!JU100,RAWDC4!JV100,RAWDC4!JW100,RAWDC4!JZ100,RAWDC4!KA100,RAWDC4!KC100,RAWDC4!KD100)</f>
        <v>48</v>
      </c>
    </row>
    <row r="102" spans="1:11">
      <c r="A102">
        <v>99</v>
      </c>
      <c r="B102" t="str">
        <f>RAWDC4!K101</f>
        <v>Aled</v>
      </c>
      <c r="C102" t="str">
        <f>RAWDC4!L101</f>
        <v>Ward</v>
      </c>
      <c r="D102">
        <f>SUM(RAWDC4!IC101,RAWDC4!IE101,RAWDC4!IF101,RAWDC4!IG101,RAWDC4!IR101,RAWDC4!IX101,RAWDC4!JA101)</f>
        <v>20</v>
      </c>
      <c r="E102">
        <f>SUM(RAWDC4!HW101,RAWDC4!ID101,RAWDC4!IL101,RAWDC4!IW101,RAWDC4!JG101,RAWDC4!JT101,RAWDC4!KE101)</f>
        <v>24</v>
      </c>
      <c r="F102">
        <f>SUM(RAWDC4!HU101,RAWDC4!HV101,RAWDC4!HZ101,RAWDC4!IH101,RAWDC4!IO101,RAWDC4!IP101,RAWDC4!IQ101,RAWDC4!IV101,RAWDC4!JB101,RAWDC4!JC101)</f>
        <v>24</v>
      </c>
      <c r="G102">
        <f>SUM(RAWDC4!IN101,RAWDC4!IS101,RAWDC4!IT101,RAWDC4!JD101,RAWDC4!JF101,RAWDC4!JJ101,RAWDC4!JQ101,RAWDC4!JS101)</f>
        <v>16</v>
      </c>
      <c r="I102">
        <f t="shared" si="3"/>
        <v>84</v>
      </c>
      <c r="J102">
        <f>SUM(RAWDC4!IA101,RAWDC4!IK101,RAWDC4!JE101,RAWDC4!JK101,RAWDC4!JL101,RAWDC4!JN101,RAWDC4!JR101,RAWDC4!JX101,RAWDC4!JY101,RAWDC4!KB101)</f>
        <v>16</v>
      </c>
      <c r="K102">
        <f>SUM(RAWDC4!HS101,RAWDC4!HT101,RAWDC4!HX101,RAWDC4!HY101,RAWDC4!IB101,RAWDC4!II101,RAWDC4!IJ101,RAWDC4!IM101,RAWDC4!IU101,RAWDC4!IY101,RAWDC4!IZ101,RAWDC4!JH101,RAWDC4!JI101,RAWDC4!JM101,RAWDC4!JO101,RAWDC4!JP101,RAWDC4!JU101,RAWDC4!JV101,RAWDC4!JW101,RAWDC4!JZ101,RAWDC4!KA101,RAWDC4!KC101,RAWDC4!KD101)</f>
        <v>41</v>
      </c>
    </row>
    <row r="103" spans="1:11">
      <c r="A103">
        <v>100</v>
      </c>
      <c r="B103" t="str">
        <f>RAWDC4!K102</f>
        <v xml:space="preserve">Josh </v>
      </c>
      <c r="C103" t="str">
        <f>RAWDC4!L102</f>
        <v>Jones</v>
      </c>
      <c r="D103">
        <f>SUM(RAWDC4!IC102,RAWDC4!IE102,RAWDC4!IF102,RAWDC4!IG102,RAWDC4!IR102,RAWDC4!IX102,RAWDC4!JA102)</f>
        <v>28</v>
      </c>
      <c r="E103">
        <f>SUM(RAWDC4!HW102,RAWDC4!ID102,RAWDC4!IL102,RAWDC4!IW102,RAWDC4!JG102,RAWDC4!JT102,RAWDC4!KE102)</f>
        <v>28</v>
      </c>
      <c r="F103">
        <f>SUM(RAWDC4!HU102,RAWDC4!HV102,RAWDC4!HZ102,RAWDC4!IH102,RAWDC4!IO102,RAWDC4!IP102,RAWDC4!IQ102,RAWDC4!IV102,RAWDC4!JB102,RAWDC4!JC102)</f>
        <v>38</v>
      </c>
      <c r="G103">
        <f>SUM(RAWDC4!IN102,RAWDC4!IS102,RAWDC4!IT102,RAWDC4!JD102,RAWDC4!JF102,RAWDC4!JJ102,RAWDC4!JQ102,RAWDC4!JS102)</f>
        <v>25</v>
      </c>
      <c r="I103">
        <f t="shared" si="3"/>
        <v>119</v>
      </c>
      <c r="J103">
        <f>SUM(RAWDC4!IA102,RAWDC4!IK102,RAWDC4!JE102,RAWDC4!JK102,RAWDC4!JL102,RAWDC4!JN102,RAWDC4!JR102,RAWDC4!JX102,RAWDC4!JY102,RAWDC4!KB102)</f>
        <v>21</v>
      </c>
      <c r="K103">
        <f>SUM(RAWDC4!HS102,RAWDC4!HT102,RAWDC4!HX102,RAWDC4!HY102,RAWDC4!IB102,RAWDC4!II102,RAWDC4!IJ102,RAWDC4!IM102,RAWDC4!IU102,RAWDC4!IY102,RAWDC4!IZ102,RAWDC4!JH102,RAWDC4!JI102,RAWDC4!JM102,RAWDC4!JO102,RAWDC4!JP102,RAWDC4!JU102,RAWDC4!JV102,RAWDC4!JW102,RAWDC4!JZ102,RAWDC4!KA102,RAWDC4!KC102,RAWDC4!KD102)</f>
        <v>43</v>
      </c>
    </row>
    <row r="104" spans="1:11">
      <c r="A104">
        <v>101</v>
      </c>
    </row>
    <row r="105" spans="1:11">
      <c r="A105">
        <v>102</v>
      </c>
      <c r="B105" t="str">
        <f>RAWDC4!K104</f>
        <v>Harry</v>
      </c>
      <c r="C105" t="str">
        <f>RAWDC4!L104</f>
        <v>Delaney</v>
      </c>
      <c r="D105">
        <f>SUM(RAWDC4!IC104,RAWDC4!IE104,RAWDC4!IF104,RAWDC4!IG104,RAWDC4!IR104,RAWDC4!IX104,RAWDC4!JA104)</f>
        <v>15</v>
      </c>
      <c r="E105">
        <f>SUM(RAWDC4!HW104,RAWDC4!ID104,RAWDC4!IL104,RAWDC4!IW104,RAWDC4!JG104,RAWDC4!JT104,RAWDC4!KE104)</f>
        <v>18</v>
      </c>
      <c r="F105">
        <f>SUM(RAWDC4!HU104,RAWDC4!HV104,RAWDC4!HZ104,RAWDC4!IH104,RAWDC4!IO104,RAWDC4!IP104,RAWDC4!IQ104,RAWDC4!IV104,RAWDC4!JB104,RAWDC4!JC104)</f>
        <v>21</v>
      </c>
      <c r="G105">
        <f>SUM(RAWDC4!IN104,RAWDC4!IS104,RAWDC4!IT104,RAWDC4!JD104,RAWDC4!JF104,RAWDC4!JJ104,RAWDC4!JQ104,RAWDC4!JS104)</f>
        <v>16</v>
      </c>
      <c r="I105">
        <f t="shared" si="3"/>
        <v>70</v>
      </c>
      <c r="J105">
        <f>SUM(RAWDC4!IA104,RAWDC4!IK104,RAWDC4!JE104,RAWDC4!JK104,RAWDC4!JL104,RAWDC4!JN104,RAWDC4!JR104,RAWDC4!JX104,RAWDC4!JY104,RAWDC4!KB104)</f>
        <v>22</v>
      </c>
      <c r="K105">
        <f>SUM(RAWDC4!HS104,RAWDC4!HT104,RAWDC4!HX104,RAWDC4!HY104,RAWDC4!IB104,RAWDC4!II104,RAWDC4!IJ104,RAWDC4!IM104,RAWDC4!IU104,RAWDC4!IY104,RAWDC4!IZ104,RAWDC4!JH104,RAWDC4!JI104,RAWDC4!JM104,RAWDC4!JO104,RAWDC4!JP104,RAWDC4!JU104,RAWDC4!JV104,RAWDC4!JW104,RAWDC4!JZ104,RAWDC4!KA104,RAWDC4!KC104,RAWDC4!KD104)</f>
        <v>29</v>
      </c>
    </row>
    <row r="106" spans="1:11">
      <c r="A106">
        <v>103</v>
      </c>
      <c r="B106" t="str">
        <f>RAWDC4!K105</f>
        <v xml:space="preserve">Matthew </v>
      </c>
      <c r="C106" t="str">
        <f>RAWDC4!L105</f>
        <v xml:space="preserve">Marsh </v>
      </c>
      <c r="D106">
        <f>SUM(RAWDC4!IC105,RAWDC4!IE105,RAWDC4!IF105,RAWDC4!IG105,RAWDC4!IR105,RAWDC4!IX105,RAWDC4!JA105)</f>
        <v>20</v>
      </c>
      <c r="E106">
        <f>SUM(RAWDC4!HW105,RAWDC4!ID105,RAWDC4!IL105,RAWDC4!IW105,RAWDC4!JG105,RAWDC4!JT105,RAWDC4!KE105)</f>
        <v>20</v>
      </c>
      <c r="F106">
        <f>SUM(RAWDC4!HU105,RAWDC4!HV105,RAWDC4!HZ105,RAWDC4!IH105,RAWDC4!IO105,RAWDC4!IP105,RAWDC4!IQ105,RAWDC4!IV105,RAWDC4!JB105,RAWDC4!JC105)</f>
        <v>33</v>
      </c>
      <c r="G106">
        <f>SUM(RAWDC4!IN105,RAWDC4!IS105,RAWDC4!IT105,RAWDC4!JD105,RAWDC4!JF105,RAWDC4!JJ105,RAWDC4!JQ105,RAWDC4!JS105)</f>
        <v>23</v>
      </c>
      <c r="I106">
        <f t="shared" si="3"/>
        <v>96</v>
      </c>
      <c r="J106">
        <f>SUM(RAWDC4!IA105,RAWDC4!IK105,RAWDC4!JE105,RAWDC4!JK105,RAWDC4!JL105,RAWDC4!JN105,RAWDC4!JR105,RAWDC4!JX105,RAWDC4!JY105,RAWDC4!KB105)</f>
        <v>29</v>
      </c>
      <c r="K106">
        <f>SUM(RAWDC4!HS105,RAWDC4!HT105,RAWDC4!HX105,RAWDC4!HY105,RAWDC4!IB105,RAWDC4!II105,RAWDC4!IJ105,RAWDC4!IM105,RAWDC4!IU105,RAWDC4!IY105,RAWDC4!IZ105,RAWDC4!JH105,RAWDC4!JI105,RAWDC4!JM105,RAWDC4!JO105,RAWDC4!JP105,RAWDC4!JU105,RAWDC4!JV105,RAWDC4!JW105,RAWDC4!JZ105,RAWDC4!KA105,RAWDC4!KC105,RAWDC4!KD105)</f>
        <v>64</v>
      </c>
    </row>
    <row r="107" spans="1:11">
      <c r="A107">
        <v>104</v>
      </c>
      <c r="B107" t="str">
        <f>RAWDC4!K106</f>
        <v>Tom</v>
      </c>
      <c r="C107" t="str">
        <f>RAWDC4!L106</f>
        <v>Morgan</v>
      </c>
      <c r="D107">
        <f>SUM(RAWDC4!IC106,RAWDC4!IE106,RAWDC4!IF106,RAWDC4!IG106,RAWDC4!IR106,RAWDC4!IX106,RAWDC4!JA106)</f>
        <v>20</v>
      </c>
      <c r="E107">
        <f>SUM(RAWDC4!HW106,RAWDC4!ID106,RAWDC4!IL106,RAWDC4!IW106,RAWDC4!JG106,RAWDC4!JT106,RAWDC4!KE106)</f>
        <v>28</v>
      </c>
      <c r="F107">
        <f>SUM(RAWDC4!HU106,RAWDC4!HV106,RAWDC4!HZ106,RAWDC4!IH106,RAWDC4!IO106,RAWDC4!IP106,RAWDC4!IQ106,RAWDC4!IV106,RAWDC4!JB106,RAWDC4!JC106)</f>
        <v>29</v>
      </c>
      <c r="G107">
        <f>SUM(RAWDC4!IN106,RAWDC4!IS106,RAWDC4!IT106,RAWDC4!JD106,RAWDC4!JF106,RAWDC4!JJ106,RAWDC4!JQ106,RAWDC4!JS106)</f>
        <v>23</v>
      </c>
      <c r="I107">
        <f t="shared" si="3"/>
        <v>100</v>
      </c>
      <c r="J107">
        <f>SUM(RAWDC4!IA106,RAWDC4!IK106,RAWDC4!JE106,RAWDC4!JK106,RAWDC4!JL106,RAWDC4!JN106,RAWDC4!JR106,RAWDC4!JX106,RAWDC4!JY106,RAWDC4!KB106)</f>
        <v>10</v>
      </c>
      <c r="K107">
        <f>SUM(RAWDC4!HS106,RAWDC4!HT106,RAWDC4!HX106,RAWDC4!HY106,RAWDC4!IB106,RAWDC4!II106,RAWDC4!IJ106,RAWDC4!IM106,RAWDC4!IU106,RAWDC4!IY106,RAWDC4!IZ106,RAWDC4!JH106,RAWDC4!JI106,RAWDC4!JM106,RAWDC4!JO106,RAWDC4!JP106,RAWDC4!JU106,RAWDC4!JV106,RAWDC4!JW106,RAWDC4!JZ106,RAWDC4!KA106,RAWDC4!KC106,RAWDC4!KD106)</f>
        <v>36</v>
      </c>
    </row>
    <row r="108" spans="1:11">
      <c r="A108">
        <v>105</v>
      </c>
      <c r="B108" t="str">
        <f>RAWDC4!K107</f>
        <v>Harry</v>
      </c>
      <c r="C108" t="str">
        <f>RAWDC4!L107</f>
        <v>Seward</v>
      </c>
      <c r="D108">
        <f>SUM(RAWDC4!IC107,RAWDC4!IE107,RAWDC4!IF107,RAWDC4!IG107,RAWDC4!IR107,RAWDC4!IX107,RAWDC4!JA107)</f>
        <v>21</v>
      </c>
      <c r="E108">
        <f>SUM(RAWDC4!HW107,RAWDC4!ID107,RAWDC4!IL107,RAWDC4!IW107,RAWDC4!JG107,RAWDC4!JT107,RAWDC4!KE107)</f>
        <v>28</v>
      </c>
      <c r="F108">
        <f>SUM(RAWDC4!HU107,RAWDC4!HV107,RAWDC4!HZ107,RAWDC4!IH107,RAWDC4!IO107,RAWDC4!IP107,RAWDC4!IQ107,RAWDC4!IV107,RAWDC4!JB107,RAWDC4!JC107)</f>
        <v>37</v>
      </c>
      <c r="G108">
        <f>SUM(RAWDC4!IN107,RAWDC4!IS107,RAWDC4!IT107,RAWDC4!JD107,RAWDC4!JF107,RAWDC4!JJ107,RAWDC4!JQ107,RAWDC4!JS107)</f>
        <v>20</v>
      </c>
      <c r="I108">
        <f t="shared" si="3"/>
        <v>106</v>
      </c>
      <c r="J108">
        <f>SUM(RAWDC4!IA107,RAWDC4!IK107,RAWDC4!JE107,RAWDC4!JK107,RAWDC4!JL107,RAWDC4!JN107,RAWDC4!JR107,RAWDC4!JX107,RAWDC4!JY107,RAWDC4!KB107)</f>
        <v>16</v>
      </c>
      <c r="K108">
        <f>SUM(RAWDC4!HS107,RAWDC4!HT107,RAWDC4!HX107,RAWDC4!HY107,RAWDC4!IB107,RAWDC4!II107,RAWDC4!IJ107,RAWDC4!IM107,RAWDC4!IU107,RAWDC4!IY107,RAWDC4!IZ107,RAWDC4!JH107,RAWDC4!JI107,RAWDC4!JM107,RAWDC4!JO107,RAWDC4!JP107,RAWDC4!JU107,RAWDC4!JV107,RAWDC4!JW107,RAWDC4!JZ107,RAWDC4!KA107,RAWDC4!KC107,RAWDC4!KD107)</f>
        <v>69</v>
      </c>
    </row>
    <row r="109" spans="1:11">
      <c r="A109">
        <v>106</v>
      </c>
    </row>
    <row r="110" spans="1:11">
      <c r="A110">
        <v>107</v>
      </c>
      <c r="B110" t="str">
        <f>RAWDC4!K109</f>
        <v>Edoardo</v>
      </c>
      <c r="C110" t="str">
        <f>RAWDC4!L109</f>
        <v>Balocco</v>
      </c>
      <c r="D110">
        <f>SUM(RAWDC4!IC109,RAWDC4!IE109,RAWDC4!IF109,RAWDC4!IG109,RAWDC4!IR109,RAWDC4!IX109,RAWDC4!JA109)</f>
        <v>20</v>
      </c>
      <c r="E110">
        <f>SUM(RAWDC4!HW109,RAWDC4!ID109,RAWDC4!IL109,RAWDC4!IW109,RAWDC4!JG109,RAWDC4!JT109,RAWDC4!KE109)</f>
        <v>22</v>
      </c>
      <c r="F110">
        <f>SUM(RAWDC4!HU109,RAWDC4!HV109,RAWDC4!HZ109,RAWDC4!IH109,RAWDC4!IO109,RAWDC4!IP109,RAWDC4!IQ109,RAWDC4!IV109,RAWDC4!JB109,RAWDC4!JC109)</f>
        <v>31</v>
      </c>
      <c r="G110">
        <f>SUM(RAWDC4!IN109,RAWDC4!IS109,RAWDC4!IT109,RAWDC4!JD109,RAWDC4!JF109,RAWDC4!JJ109,RAWDC4!JQ109,RAWDC4!JS109)</f>
        <v>24</v>
      </c>
      <c r="I110">
        <f t="shared" si="3"/>
        <v>97</v>
      </c>
      <c r="J110">
        <f>SUM(RAWDC4!IA109,RAWDC4!IK109,RAWDC4!JE109,RAWDC4!JK109,RAWDC4!JL109,RAWDC4!JN109,RAWDC4!JR109,RAWDC4!JX109,RAWDC4!JY109,RAWDC4!KB109)</f>
        <v>17</v>
      </c>
      <c r="K110">
        <f>SUM(RAWDC4!HS109,RAWDC4!HT109,RAWDC4!HX109,RAWDC4!HY109,RAWDC4!IB109,RAWDC4!II109,RAWDC4!IJ109,RAWDC4!IM109,RAWDC4!IU109,RAWDC4!IY109,RAWDC4!IZ109,RAWDC4!JH109,RAWDC4!JI109,RAWDC4!JM109,RAWDC4!JO109,RAWDC4!JP109,RAWDC4!JU109,RAWDC4!JV109,RAWDC4!JW109,RAWDC4!JZ109,RAWDC4!KA109,RAWDC4!KC109,RAWDC4!KD109)</f>
        <v>58</v>
      </c>
    </row>
    <row r="111" spans="1:11">
      <c r="A111">
        <v>108</v>
      </c>
      <c r="B111" t="str">
        <f>RAWDC4!K110</f>
        <v>tom</v>
      </c>
      <c r="C111" t="str">
        <f>RAWDC4!L110</f>
        <v>benjamin</v>
      </c>
      <c r="D111">
        <f>SUM(RAWDC4!IC110,RAWDC4!IE110,RAWDC4!IF110,RAWDC4!IG110,RAWDC4!IR110,RAWDC4!IX110,RAWDC4!JA110)</f>
        <v>25</v>
      </c>
      <c r="E111">
        <f>SUM(RAWDC4!HW110,RAWDC4!ID110,RAWDC4!IL110,RAWDC4!IW110,RAWDC4!JG110,RAWDC4!JT110,RAWDC4!KE110)</f>
        <v>23</v>
      </c>
      <c r="F111">
        <f>SUM(RAWDC4!HU110,RAWDC4!HV110,RAWDC4!HZ110,RAWDC4!IH110,RAWDC4!IO110,RAWDC4!IP110,RAWDC4!IQ110,RAWDC4!IV110,RAWDC4!JB110,RAWDC4!JC110)</f>
        <v>27</v>
      </c>
      <c r="G111">
        <f>SUM(RAWDC4!IN110,RAWDC4!IS110,RAWDC4!IT110,RAWDC4!JD110,RAWDC4!JF110,RAWDC4!JJ110,RAWDC4!JQ110,RAWDC4!JS110)</f>
        <v>27</v>
      </c>
      <c r="I111">
        <f t="shared" si="3"/>
        <v>102</v>
      </c>
      <c r="J111">
        <f>SUM(RAWDC4!IA110,RAWDC4!IK110,RAWDC4!JE110,RAWDC4!JK110,RAWDC4!JL110,RAWDC4!JN110,RAWDC4!JR110,RAWDC4!JX110,RAWDC4!JY110,RAWDC4!KB110)</f>
        <v>24</v>
      </c>
      <c r="K111">
        <f>SUM(RAWDC4!HS110,RAWDC4!HT110,RAWDC4!HX110,RAWDC4!HY110,RAWDC4!IB110,RAWDC4!II110,RAWDC4!IJ110,RAWDC4!IM110,RAWDC4!IU110,RAWDC4!IY110,RAWDC4!IZ110,RAWDC4!JH110,RAWDC4!JI110,RAWDC4!JM110,RAWDC4!JO110,RAWDC4!JP110,RAWDC4!JU110,RAWDC4!JV110,RAWDC4!JW110,RAWDC4!JZ110,RAWDC4!KA110,RAWDC4!KC110,RAWDC4!KD110)</f>
        <v>45</v>
      </c>
    </row>
    <row r="112" spans="1:11">
      <c r="A112">
        <v>109</v>
      </c>
    </row>
    <row r="113" spans="1:11">
      <c r="A113">
        <v>110</v>
      </c>
    </row>
    <row r="114" spans="1:11">
      <c r="A114">
        <v>111</v>
      </c>
    </row>
    <row r="115" spans="1:11">
      <c r="A115">
        <v>112</v>
      </c>
      <c r="B115" t="str">
        <f>RAWDC4!K114</f>
        <v>Alex</v>
      </c>
      <c r="C115" t="str">
        <f>RAWDC4!L114</f>
        <v>Fenton</v>
      </c>
      <c r="D115">
        <f>SUM(RAWDC4!IC114,RAWDC4!IE114,RAWDC4!IF114,RAWDC4!IG114,RAWDC4!IR114,RAWDC4!IX114,RAWDC4!JA114)</f>
        <v>28</v>
      </c>
      <c r="E115">
        <f>SUM(RAWDC4!HW114,RAWDC4!ID114,RAWDC4!IL114,RAWDC4!IW114,RAWDC4!JG114,RAWDC4!JT114,RAWDC4!KE114)</f>
        <v>26</v>
      </c>
      <c r="F115">
        <f>SUM(RAWDC4!HU114,RAWDC4!HV114,RAWDC4!HZ114,RAWDC4!IH114,RAWDC4!IO114,RAWDC4!IP114,RAWDC4!IQ114,RAWDC4!IV114,RAWDC4!JB114,RAWDC4!JC114)</f>
        <v>29</v>
      </c>
      <c r="G115">
        <f>SUM(RAWDC4!IN114,RAWDC4!IS114,RAWDC4!IT114,RAWDC4!JD114,RAWDC4!JF114,RAWDC4!JJ114,RAWDC4!JQ114,RAWDC4!JS114)</f>
        <v>29</v>
      </c>
      <c r="I115">
        <f t="shared" si="3"/>
        <v>112</v>
      </c>
      <c r="J115">
        <f>SUM(RAWDC4!IA114,RAWDC4!IK114,RAWDC4!JE114,RAWDC4!JK114,RAWDC4!JL114,RAWDC4!JN114,RAWDC4!JR114,RAWDC4!JX114,RAWDC4!JY114,RAWDC4!KB114)</f>
        <v>14</v>
      </c>
      <c r="K115">
        <f>SUM(RAWDC4!HS114,RAWDC4!HT114,RAWDC4!HX114,RAWDC4!HY114,RAWDC4!IB114,RAWDC4!II114,RAWDC4!IJ114,RAWDC4!IM114,RAWDC4!IU114,RAWDC4!IY114,RAWDC4!IZ114,RAWDC4!JH114,RAWDC4!JI114,RAWDC4!JM114,RAWDC4!JO114,RAWDC4!JP114,RAWDC4!JU114,RAWDC4!JV114,RAWDC4!JW114,RAWDC4!JZ114,RAWDC4!KA114,RAWDC4!KC114,RAWDC4!KD114)</f>
        <v>57</v>
      </c>
    </row>
    <row r="116" spans="1:11">
      <c r="A116">
        <v>113</v>
      </c>
      <c r="B116" t="str">
        <f>RAWDC4!K115</f>
        <v>Rhys</v>
      </c>
      <c r="C116" t="str">
        <f>RAWDC4!L115</f>
        <v>Gealy</v>
      </c>
      <c r="D116">
        <f>SUM(RAWDC4!IC115,RAWDC4!IE115,RAWDC4!IF115,RAWDC4!IG115,RAWDC4!IR115,RAWDC4!IX115,RAWDC4!JA115)</f>
        <v>19</v>
      </c>
      <c r="E116">
        <f>SUM(RAWDC4!HW115,RAWDC4!ID115,RAWDC4!IL115,RAWDC4!IW115,RAWDC4!JG115,RAWDC4!JT115,RAWDC4!KE115)</f>
        <v>17</v>
      </c>
      <c r="F116">
        <f>SUM(RAWDC4!HU115,RAWDC4!HV115,RAWDC4!HZ115,RAWDC4!IH115,RAWDC4!IO115,RAWDC4!IP115,RAWDC4!IQ115,RAWDC4!IV115,RAWDC4!JB115,RAWDC4!JC115)</f>
        <v>31</v>
      </c>
      <c r="G116">
        <f>SUM(RAWDC4!IN115,RAWDC4!IS115,RAWDC4!IT115,RAWDC4!JD115,RAWDC4!JF115,RAWDC4!JJ115,RAWDC4!JQ115,RAWDC4!JS115)</f>
        <v>21</v>
      </c>
      <c r="I116">
        <f t="shared" si="3"/>
        <v>88</v>
      </c>
      <c r="J116">
        <f>SUM(RAWDC4!IA115,RAWDC4!IK115,RAWDC4!JE115,RAWDC4!JK115,RAWDC4!JL115,RAWDC4!JN115,RAWDC4!JR115,RAWDC4!JX115,RAWDC4!JY115,RAWDC4!KB115)</f>
        <v>30</v>
      </c>
      <c r="K116">
        <f>SUM(RAWDC4!HS115,RAWDC4!HT115,RAWDC4!HX115,RAWDC4!HY115,RAWDC4!IB115,RAWDC4!II115,RAWDC4!IJ115,RAWDC4!IM115,RAWDC4!IU115,RAWDC4!IY115,RAWDC4!IZ115,RAWDC4!JH115,RAWDC4!JI115,RAWDC4!JM115,RAWDC4!JO115,RAWDC4!JP115,RAWDC4!JU115,RAWDC4!JV115,RAWDC4!JW115,RAWDC4!JZ115,RAWDC4!KA115,RAWDC4!KC115,RAWDC4!KD115)</f>
        <v>66</v>
      </c>
    </row>
    <row r="117" spans="1:11">
      <c r="A117">
        <v>114</v>
      </c>
    </row>
    <row r="118" spans="1:11">
      <c r="A118">
        <v>115</v>
      </c>
      <c r="B118" t="str">
        <f>RAWDC4!K117</f>
        <v>Bradley</v>
      </c>
      <c r="C118" t="str">
        <f>RAWDC4!L117</f>
        <v>Woolridge</v>
      </c>
      <c r="D118">
        <f>SUM(RAWDC4!IC117,RAWDC4!IE117,RAWDC4!IF117,RAWDC4!IG117,RAWDC4!IR117,RAWDC4!IX117,RAWDC4!JA117)</f>
        <v>22</v>
      </c>
      <c r="E118">
        <f>SUM(RAWDC4!HW117,RAWDC4!ID117,RAWDC4!IL117,RAWDC4!IW117,RAWDC4!JG117,RAWDC4!JT117,RAWDC4!KE117)</f>
        <v>28</v>
      </c>
      <c r="F118">
        <f>SUM(RAWDC4!HU117,RAWDC4!HV117,RAWDC4!HZ117,RAWDC4!IH117,RAWDC4!IO117,RAWDC4!IP117,RAWDC4!IQ117,RAWDC4!IV117,RAWDC4!JB117,RAWDC4!JC117)</f>
        <v>32</v>
      </c>
      <c r="G118">
        <f>SUM(RAWDC4!IN117,RAWDC4!IS117,RAWDC4!IT117,RAWDC4!JD117,RAWDC4!JF117,RAWDC4!JJ117,RAWDC4!JQ117,RAWDC4!JS117)</f>
        <v>14</v>
      </c>
      <c r="I118">
        <f t="shared" si="3"/>
        <v>96</v>
      </c>
      <c r="J118">
        <f>SUM(RAWDC4!IA117,RAWDC4!IK117,RAWDC4!JE117,RAWDC4!JK117,RAWDC4!JL117,RAWDC4!JN117,RAWDC4!JR117,RAWDC4!JX117,RAWDC4!JY117,RAWDC4!KB117)</f>
        <v>16</v>
      </c>
      <c r="K118">
        <f>SUM(RAWDC4!HS117,RAWDC4!HT117,RAWDC4!HX117,RAWDC4!HY117,RAWDC4!IB117,RAWDC4!II117,RAWDC4!IJ117,RAWDC4!IM117,RAWDC4!IU117,RAWDC4!IY117,RAWDC4!IZ117,RAWDC4!JH117,RAWDC4!JI117,RAWDC4!JM117,RAWDC4!JO117,RAWDC4!JP117,RAWDC4!JU117,RAWDC4!JV117,RAWDC4!JW117,RAWDC4!JZ117,RAWDC4!KA117,RAWDC4!KC117,RAWDC4!KD117)</f>
        <v>43</v>
      </c>
    </row>
    <row r="119" spans="1:11">
      <c r="A119">
        <v>116</v>
      </c>
      <c r="B119" t="str">
        <f>RAWDC4!K118</f>
        <v xml:space="preserve">Avery </v>
      </c>
      <c r="C119" t="str">
        <f>RAWDC4!L118</f>
        <v xml:space="preserve">Oitomen </v>
      </c>
      <c r="D119">
        <f>SUM(RAWDC4!IC118,RAWDC4!IE118,RAWDC4!IF118,RAWDC4!IG118,RAWDC4!IR118,RAWDC4!IX118,RAWDC4!JA118)</f>
        <v>11</v>
      </c>
      <c r="E119">
        <f>SUM(RAWDC4!HW118,RAWDC4!ID118,RAWDC4!IL118,RAWDC4!IW118,RAWDC4!JG118,RAWDC4!JT118,RAWDC4!KE118)</f>
        <v>26</v>
      </c>
      <c r="F119">
        <f>SUM(RAWDC4!HU118,RAWDC4!HV118,RAWDC4!HZ118,RAWDC4!IH118,RAWDC4!IO118,RAWDC4!IP118,RAWDC4!IQ118,RAWDC4!IV118,RAWDC4!JB118,RAWDC4!JC118)</f>
        <v>20</v>
      </c>
      <c r="G119">
        <f>SUM(RAWDC4!IN118,RAWDC4!IS118,RAWDC4!IT118,RAWDC4!JD118,RAWDC4!JF118,RAWDC4!JJ118,RAWDC4!JQ118,RAWDC4!JS118)</f>
        <v>19</v>
      </c>
      <c r="I119">
        <f t="shared" si="3"/>
        <v>76</v>
      </c>
      <c r="J119">
        <f>SUM(RAWDC4!IA118,RAWDC4!IK118,RAWDC4!JE118,RAWDC4!JK118,RAWDC4!JL118,RAWDC4!JN118,RAWDC4!JR118,RAWDC4!JX118,RAWDC4!JY118,RAWDC4!KB118)</f>
        <v>16</v>
      </c>
      <c r="K119">
        <f>SUM(RAWDC4!HS118,RAWDC4!HT118,RAWDC4!HX118,RAWDC4!HY118,RAWDC4!IB118,RAWDC4!II118,RAWDC4!IJ118,RAWDC4!IM118,RAWDC4!IU118,RAWDC4!IY118,RAWDC4!IZ118,RAWDC4!JH118,RAWDC4!JI118,RAWDC4!JM118,RAWDC4!JO118,RAWDC4!JP118,RAWDC4!JU118,RAWDC4!JV118,RAWDC4!JW118,RAWDC4!JZ118,RAWDC4!KA118,RAWDC4!KC118,RAWDC4!KD118)</f>
        <v>59</v>
      </c>
    </row>
    <row r="120" spans="1:11">
      <c r="A120">
        <v>117</v>
      </c>
      <c r="B120" t="str">
        <f>RAWDC4!K119</f>
        <v>Max</v>
      </c>
      <c r="C120" t="str">
        <f>RAWDC4!L119</f>
        <v>Llewellyn</v>
      </c>
      <c r="D120">
        <f>SUM(RAWDC4!IC119,RAWDC4!IE119,RAWDC4!IF119,RAWDC4!IG119,RAWDC4!IR119,RAWDC4!IX119,RAWDC4!JA119)</f>
        <v>24</v>
      </c>
      <c r="E120">
        <f>SUM(RAWDC4!HW119,RAWDC4!ID119,RAWDC4!IL119,RAWDC4!IW119,RAWDC4!JG119,RAWDC4!JT119,RAWDC4!KE119)</f>
        <v>20</v>
      </c>
      <c r="F120">
        <f>SUM(RAWDC4!HU119,RAWDC4!HV119,RAWDC4!HZ119,RAWDC4!IH119,RAWDC4!IO119,RAWDC4!IP119,RAWDC4!IQ119,RAWDC4!IV119,RAWDC4!JB119,RAWDC4!JC119)</f>
        <v>35</v>
      </c>
      <c r="G120">
        <f>SUM(RAWDC4!IN119,RAWDC4!IS119,RAWDC4!IT119,RAWDC4!JD119,RAWDC4!JF119,RAWDC4!JJ119,RAWDC4!JQ119,RAWDC4!JS119)</f>
        <v>19</v>
      </c>
      <c r="I120">
        <f t="shared" si="3"/>
        <v>98</v>
      </c>
      <c r="J120">
        <f>SUM(RAWDC4!IA119,RAWDC4!IK119,RAWDC4!JE119,RAWDC4!JK119,RAWDC4!JL119,RAWDC4!JN119,RAWDC4!JR119,RAWDC4!JX119,RAWDC4!JY119,RAWDC4!KB119)</f>
        <v>30</v>
      </c>
      <c r="K120">
        <f>SUM(RAWDC4!HS119,RAWDC4!HT119,RAWDC4!HX119,RAWDC4!HY119,RAWDC4!IB119,RAWDC4!II119,RAWDC4!IJ119,RAWDC4!IM119,RAWDC4!IU119,RAWDC4!IY119,RAWDC4!IZ119,RAWDC4!JH119,RAWDC4!JI119,RAWDC4!JM119,RAWDC4!JO119,RAWDC4!JP119,RAWDC4!JU119,RAWDC4!JV119,RAWDC4!JW119,RAWDC4!JZ119,RAWDC4!KA119,RAWDC4!KC119,RAWDC4!KD119)</f>
        <v>50</v>
      </c>
    </row>
    <row r="121" spans="1:11">
      <c r="A121">
        <v>118</v>
      </c>
      <c r="B121" t="str">
        <f>RAWDC4!K120</f>
        <v xml:space="preserve">Rhydian </v>
      </c>
      <c r="C121" t="str">
        <f>RAWDC4!L120</f>
        <v>Morgan</v>
      </c>
      <c r="D121">
        <f>SUM(RAWDC4!IC120,RAWDC4!IE120,RAWDC4!IF120,RAWDC4!IG120,RAWDC4!IR120,RAWDC4!IX120,RAWDC4!JA120)</f>
        <v>19</v>
      </c>
      <c r="E121">
        <f>SUM(RAWDC4!HW120,RAWDC4!ID120,RAWDC4!IL120,RAWDC4!IW120,RAWDC4!JG120,RAWDC4!JT120,RAWDC4!KE120)</f>
        <v>22</v>
      </c>
      <c r="F121">
        <f>SUM(RAWDC4!HU120,RAWDC4!HV120,RAWDC4!HZ120,RAWDC4!IH120,RAWDC4!IO120,RAWDC4!IP120,RAWDC4!IQ120,RAWDC4!IV120,RAWDC4!JB120,RAWDC4!JC120)</f>
        <v>34</v>
      </c>
      <c r="G121">
        <f>SUM(RAWDC4!IN120,RAWDC4!IS120,RAWDC4!IT120,RAWDC4!JD120,RAWDC4!JF120,RAWDC4!JJ120,RAWDC4!JQ120,RAWDC4!JS120)</f>
        <v>20</v>
      </c>
      <c r="I121">
        <f t="shared" si="3"/>
        <v>95</v>
      </c>
      <c r="J121">
        <f>SUM(RAWDC4!IA120,RAWDC4!IK120,RAWDC4!JE120,RAWDC4!JK120,RAWDC4!JL120,RAWDC4!JN120,RAWDC4!JR120,RAWDC4!JX120,RAWDC4!JY120,RAWDC4!KB120)</f>
        <v>21</v>
      </c>
      <c r="K121">
        <f>SUM(RAWDC4!HS120,RAWDC4!HT120,RAWDC4!HX120,RAWDC4!HY120,RAWDC4!IB120,RAWDC4!II120,RAWDC4!IJ120,RAWDC4!IM120,RAWDC4!IU120,RAWDC4!IY120,RAWDC4!IZ120,RAWDC4!JH120,RAWDC4!JI120,RAWDC4!JM120,RAWDC4!JO120,RAWDC4!JP120,RAWDC4!JU120,RAWDC4!JV120,RAWDC4!JW120,RAWDC4!JZ120,RAWDC4!KA120,RAWDC4!KC120,RAWDC4!KD120)</f>
        <v>43</v>
      </c>
    </row>
    <row r="122" spans="1:11">
      <c r="A122">
        <v>119</v>
      </c>
      <c r="B122" t="str">
        <f>RAWDC4!K121</f>
        <v>Dan</v>
      </c>
      <c r="C122" t="str">
        <f>RAWDC4!L121</f>
        <v>Spencer</v>
      </c>
      <c r="D122">
        <f>SUM(RAWDC4!IC121,RAWDC4!IE121,RAWDC4!IF121,RAWDC4!IG121,RAWDC4!IR121,RAWDC4!IX121,RAWDC4!JA121)</f>
        <v>21</v>
      </c>
      <c r="E122">
        <f>SUM(RAWDC4!HW121,RAWDC4!ID121,RAWDC4!IL121,RAWDC4!IW121,RAWDC4!JG121,RAWDC4!JT121,RAWDC4!KE121)</f>
        <v>22</v>
      </c>
      <c r="F122">
        <f>SUM(RAWDC4!HU121,RAWDC4!HV121,RAWDC4!HZ121,RAWDC4!IH121,RAWDC4!IO121,RAWDC4!IP121,RAWDC4!IQ121,RAWDC4!IV121,RAWDC4!JB121,RAWDC4!JC121)</f>
        <v>36</v>
      </c>
      <c r="G122">
        <f>SUM(RAWDC4!IN121,RAWDC4!IS121,RAWDC4!IT121,RAWDC4!JD121,RAWDC4!JF121,RAWDC4!JJ121,RAWDC4!JQ121,RAWDC4!JS121)</f>
        <v>21</v>
      </c>
      <c r="I122">
        <f t="shared" si="3"/>
        <v>100</v>
      </c>
      <c r="J122">
        <f>SUM(RAWDC4!IA121,RAWDC4!IK121,RAWDC4!JE121,RAWDC4!JK121,RAWDC4!JL121,RAWDC4!JN121,RAWDC4!JR121,RAWDC4!JX121,RAWDC4!JY121,RAWDC4!KB121)</f>
        <v>16</v>
      </c>
      <c r="K122">
        <f>SUM(RAWDC4!HS121,RAWDC4!HT121,RAWDC4!HX121,RAWDC4!HY121,RAWDC4!IB121,RAWDC4!II121,RAWDC4!IJ121,RAWDC4!IM121,RAWDC4!IU121,RAWDC4!IY121,RAWDC4!IZ121,RAWDC4!JH121,RAWDC4!JI121,RAWDC4!JM121,RAWDC4!JO121,RAWDC4!JP121,RAWDC4!JU121,RAWDC4!JV121,RAWDC4!JW121,RAWDC4!JZ121,RAWDC4!KA121,RAWDC4!KC121,RAWDC4!KD121)</f>
        <v>52</v>
      </c>
    </row>
    <row r="123" spans="1:11">
      <c r="A123">
        <v>120</v>
      </c>
      <c r="B123" t="str">
        <f>RAWDC4!K122</f>
        <v>Harri</v>
      </c>
      <c r="C123" t="str">
        <f>RAWDC4!L122</f>
        <v>Lloyd</v>
      </c>
      <c r="D123">
        <f>SUM(RAWDC4!IC122,RAWDC4!IE122,RAWDC4!IF122,RAWDC4!IG122,RAWDC4!IR122,RAWDC4!IX122,RAWDC4!JA122)</f>
        <v>13</v>
      </c>
      <c r="E123">
        <f>SUM(RAWDC4!HW122,RAWDC4!ID122,RAWDC4!IL122,RAWDC4!IW122,RAWDC4!JG122,RAWDC4!JT122,RAWDC4!KE122)</f>
        <v>18</v>
      </c>
      <c r="F123">
        <f>SUM(RAWDC4!HU122,RAWDC4!HV122,RAWDC4!HZ122,RAWDC4!IH122,RAWDC4!IO122,RAWDC4!IP122,RAWDC4!IQ122,RAWDC4!IV122,RAWDC4!JB122,RAWDC4!JC122)</f>
        <v>28</v>
      </c>
      <c r="G123">
        <f>SUM(RAWDC4!IN122,RAWDC4!IS122,RAWDC4!IT122,RAWDC4!JD122,RAWDC4!JF122,RAWDC4!JJ122,RAWDC4!JQ122,RAWDC4!JS122)</f>
        <v>11</v>
      </c>
      <c r="I123">
        <f t="shared" si="3"/>
        <v>70</v>
      </c>
      <c r="J123">
        <f>SUM(RAWDC4!IA122,RAWDC4!IK122,RAWDC4!JE122,RAWDC4!JK122,RAWDC4!JL122,RAWDC4!JN122,RAWDC4!JR122,RAWDC4!JX122,RAWDC4!JY122,RAWDC4!KB122)</f>
        <v>14</v>
      </c>
      <c r="K123">
        <f>SUM(RAWDC4!HS122,RAWDC4!HT122,RAWDC4!HX122,RAWDC4!HY122,RAWDC4!IB122,RAWDC4!II122,RAWDC4!IJ122,RAWDC4!IM122,RAWDC4!IU122,RAWDC4!IY122,RAWDC4!IZ122,RAWDC4!JH122,RAWDC4!JI122,RAWDC4!JM122,RAWDC4!JO122,RAWDC4!JP122,RAWDC4!JU122,RAWDC4!JV122,RAWDC4!JW122,RAWDC4!JZ122,RAWDC4!KA122,RAWDC4!KC122,RAWDC4!KD122)</f>
        <v>56</v>
      </c>
    </row>
    <row r="124" spans="1:11">
      <c r="A124">
        <v>121</v>
      </c>
    </row>
    <row r="125" spans="1:11">
      <c r="A125">
        <v>122</v>
      </c>
    </row>
    <row r="126" spans="1:11">
      <c r="A126">
        <v>123</v>
      </c>
      <c r="B126" t="str">
        <f>RAWDC4!K125</f>
        <v xml:space="preserve">Dylan </v>
      </c>
      <c r="C126" t="str">
        <f>RAWDC4!L125</f>
        <v>Rees</v>
      </c>
      <c r="D126">
        <f>SUM(RAWDC4!IC125,RAWDC4!IE125,RAWDC4!IF125,RAWDC4!IG125,RAWDC4!IR125,RAWDC4!IX125,RAWDC4!JA125)</f>
        <v>25</v>
      </c>
      <c r="E126">
        <f>SUM(RAWDC4!HW125,RAWDC4!ID125,RAWDC4!IL125,RAWDC4!IW125,RAWDC4!JG125,RAWDC4!JT125,RAWDC4!KE125)</f>
        <v>23</v>
      </c>
      <c r="F126">
        <f>SUM(RAWDC4!HU125,RAWDC4!HV125,RAWDC4!HZ125,RAWDC4!IH125,RAWDC4!IO125,RAWDC4!IP125,RAWDC4!IQ125,RAWDC4!IV125,RAWDC4!JB125,RAWDC4!JC125)</f>
        <v>20</v>
      </c>
      <c r="G126">
        <f>SUM(RAWDC4!IN125,RAWDC4!IS125,RAWDC4!IT125,RAWDC4!JD125,RAWDC4!JF125,RAWDC4!JJ125,RAWDC4!JQ125,RAWDC4!JS125)</f>
        <v>12</v>
      </c>
      <c r="I126">
        <f t="shared" si="3"/>
        <v>80</v>
      </c>
      <c r="J126">
        <f>SUM(RAWDC4!IA125,RAWDC4!IK125,RAWDC4!JE125,RAWDC4!JK125,RAWDC4!JL125,RAWDC4!JN125,RAWDC4!JR125,RAWDC4!JX125,RAWDC4!JY125,RAWDC4!KB125)</f>
        <v>16</v>
      </c>
      <c r="K126">
        <f>SUM(RAWDC4!HS125,RAWDC4!HT125,RAWDC4!HX125,RAWDC4!HY125,RAWDC4!IB125,RAWDC4!II125,RAWDC4!IJ125,RAWDC4!IM125,RAWDC4!IU125,RAWDC4!IY125,RAWDC4!IZ125,RAWDC4!JH125,RAWDC4!JI125,RAWDC4!JM125,RAWDC4!JO125,RAWDC4!JP125,RAWDC4!JU125,RAWDC4!JV125,RAWDC4!JW125,RAWDC4!JZ125,RAWDC4!KA125,RAWDC4!KC125,RAWDC4!KD125)</f>
        <v>41</v>
      </c>
    </row>
    <row r="127" spans="1:11">
      <c r="A127">
        <v>124</v>
      </c>
      <c r="B127" t="str">
        <f>RAWDC4!K126</f>
        <v>Will</v>
      </c>
      <c r="C127" t="str">
        <f>RAWDC4!L126</f>
        <v>Fuller</v>
      </c>
      <c r="D127">
        <f>SUM(RAWDC4!IC126,RAWDC4!IE126,RAWDC4!IF126,RAWDC4!IG126,RAWDC4!IR126,RAWDC4!IX126,RAWDC4!JA126)</f>
        <v>26</v>
      </c>
      <c r="E127">
        <f>SUM(RAWDC4!HW126,RAWDC4!ID126,RAWDC4!IL126,RAWDC4!IW126,RAWDC4!JG126,RAWDC4!JT126,RAWDC4!KE126)</f>
        <v>26</v>
      </c>
      <c r="F127">
        <f>SUM(RAWDC4!HU126,RAWDC4!HV126,RAWDC4!HZ126,RAWDC4!IH126,RAWDC4!IO126,RAWDC4!IP126,RAWDC4!IQ126,RAWDC4!IV126,RAWDC4!JB126,RAWDC4!JC126)</f>
        <v>28</v>
      </c>
      <c r="G127">
        <f>SUM(RAWDC4!IN126,RAWDC4!IS126,RAWDC4!IT126,RAWDC4!JD126,RAWDC4!JF126,RAWDC4!JJ126,RAWDC4!JQ126,RAWDC4!JS126)</f>
        <v>13</v>
      </c>
      <c r="I127">
        <f t="shared" si="3"/>
        <v>93</v>
      </c>
      <c r="J127">
        <f>SUM(RAWDC4!IA126,RAWDC4!IK126,RAWDC4!JE126,RAWDC4!JK126,RAWDC4!JL126,RAWDC4!JN126,RAWDC4!JR126,RAWDC4!JX126,RAWDC4!JY126,RAWDC4!KB126)</f>
        <v>16</v>
      </c>
      <c r="K127">
        <f>SUM(RAWDC4!HS126,RAWDC4!HT126,RAWDC4!HX126,RAWDC4!HY126,RAWDC4!IB126,RAWDC4!II126,RAWDC4!IJ126,RAWDC4!IM126,RAWDC4!IU126,RAWDC4!IY126,RAWDC4!IZ126,RAWDC4!JH126,RAWDC4!JI126,RAWDC4!JM126,RAWDC4!JO126,RAWDC4!JP126,RAWDC4!JU126,RAWDC4!JV126,RAWDC4!JW126,RAWDC4!JZ126,RAWDC4!KA126,RAWDC4!KC126,RAWDC4!KD126)</f>
        <v>30</v>
      </c>
    </row>
    <row r="128" spans="1:11">
      <c r="A128">
        <v>125</v>
      </c>
      <c r="B128" t="str">
        <f>RAWDC4!K127</f>
        <v>Joel</v>
      </c>
      <c r="C128" t="str">
        <f>RAWDC4!L127</f>
        <v>Edwards</v>
      </c>
      <c r="D128">
        <f>SUM(RAWDC4!IC127,RAWDC4!IE127,RAWDC4!IF127,RAWDC4!IG127,RAWDC4!IR127,RAWDC4!IX127,RAWDC4!JA127)</f>
        <v>21</v>
      </c>
      <c r="E128">
        <f>SUM(RAWDC4!HW127,RAWDC4!ID127,RAWDC4!IL127,RAWDC4!IW127,RAWDC4!JG127,RAWDC4!JT127,RAWDC4!KE127)</f>
        <v>22</v>
      </c>
      <c r="F128">
        <f>SUM(RAWDC4!HU127,RAWDC4!HV127,RAWDC4!HZ127,RAWDC4!IH127,RAWDC4!IO127,RAWDC4!IP127,RAWDC4!IQ127,RAWDC4!IV127,RAWDC4!JB127,RAWDC4!JC127)</f>
        <v>35</v>
      </c>
      <c r="G128">
        <f>SUM(RAWDC4!IN127,RAWDC4!IS127,RAWDC4!IT127,RAWDC4!JD127,RAWDC4!JF127,RAWDC4!JJ127,RAWDC4!JQ127,RAWDC4!JS127)</f>
        <v>16</v>
      </c>
      <c r="I128">
        <f t="shared" si="3"/>
        <v>94</v>
      </c>
      <c r="J128">
        <f>SUM(RAWDC4!IA127,RAWDC4!IK127,RAWDC4!JE127,RAWDC4!JK127,RAWDC4!JL127,RAWDC4!JN127,RAWDC4!JR127,RAWDC4!JX127,RAWDC4!JY127,RAWDC4!KB127)</f>
        <v>22</v>
      </c>
      <c r="K128">
        <f>SUM(RAWDC4!HS127,RAWDC4!HT127,RAWDC4!HX127,RAWDC4!HY127,RAWDC4!IB127,RAWDC4!II127,RAWDC4!IJ127,RAWDC4!IM127,RAWDC4!IU127,RAWDC4!IY127,RAWDC4!IZ127,RAWDC4!JH127,RAWDC4!JI127,RAWDC4!JM127,RAWDC4!JO127,RAWDC4!JP127,RAWDC4!JU127,RAWDC4!JV127,RAWDC4!JW127,RAWDC4!JZ127,RAWDC4!KA127,RAWDC4!KC127,RAWDC4!KD127)</f>
        <v>49</v>
      </c>
    </row>
    <row r="129" spans="1:11">
      <c r="A129">
        <v>126</v>
      </c>
      <c r="B129" t="str">
        <f>RAWDC4!K128</f>
        <v>Ben</v>
      </c>
      <c r="C129" t="str">
        <f>RAWDC4!L128</f>
        <v>Bowler</v>
      </c>
      <c r="D129">
        <f>SUM(RAWDC4!IC128,RAWDC4!IE128,RAWDC4!IF128,RAWDC4!IG128,RAWDC4!IR128,RAWDC4!IX128,RAWDC4!JA128)</f>
        <v>16</v>
      </c>
      <c r="E129">
        <f>SUM(RAWDC4!HW128,RAWDC4!ID128,RAWDC4!IL128,RAWDC4!IW128,RAWDC4!JG128,RAWDC4!JT128,RAWDC4!KE128)</f>
        <v>25</v>
      </c>
      <c r="F129">
        <f>SUM(RAWDC4!HU128,RAWDC4!HV128,RAWDC4!HZ128,RAWDC4!IH128,RAWDC4!IO128,RAWDC4!IP128,RAWDC4!IQ128,RAWDC4!IV128,RAWDC4!JB128,RAWDC4!JC128)</f>
        <v>34</v>
      </c>
      <c r="G129">
        <f>SUM(RAWDC4!IN128,RAWDC4!IS128,RAWDC4!IT128,RAWDC4!JD128,RAWDC4!JF128,RAWDC4!JJ128,RAWDC4!JQ128,RAWDC4!JS128)</f>
        <v>19</v>
      </c>
      <c r="I129">
        <f t="shared" si="3"/>
        <v>94</v>
      </c>
      <c r="J129">
        <f>SUM(RAWDC4!IA128,RAWDC4!IK128,RAWDC4!JE128,RAWDC4!JK128,RAWDC4!JL128,RAWDC4!JN128,RAWDC4!JR128,RAWDC4!JX128,RAWDC4!JY128,RAWDC4!KB128)</f>
        <v>17</v>
      </c>
      <c r="K129">
        <f>SUM(RAWDC4!HS128,RAWDC4!HT128,RAWDC4!HX128,RAWDC4!HY128,RAWDC4!IB128,RAWDC4!II128,RAWDC4!IJ128,RAWDC4!IM128,RAWDC4!IU128,RAWDC4!IY128,RAWDC4!IZ128,RAWDC4!JH128,RAWDC4!JI128,RAWDC4!JM128,RAWDC4!JO128,RAWDC4!JP128,RAWDC4!JU128,RAWDC4!JV128,RAWDC4!JW128,RAWDC4!JZ128,RAWDC4!KA128,RAWDC4!KC128,RAWDC4!KD128)</f>
        <v>54</v>
      </c>
    </row>
    <row r="130" spans="1:11">
      <c r="A130">
        <v>127</v>
      </c>
      <c r="B130" t="str">
        <f>RAWDC4!K129</f>
        <v>Chris</v>
      </c>
      <c r="C130" t="str">
        <f>RAWDC4!L129</f>
        <v>Baker</v>
      </c>
      <c r="D130">
        <f>SUM(RAWDC4!IC129,RAWDC4!IE129,RAWDC4!IF129,RAWDC4!IG129,RAWDC4!IR129,RAWDC4!IX129,RAWDC4!JA129)</f>
        <v>17</v>
      </c>
      <c r="E130">
        <f>SUM(RAWDC4!HW129,RAWDC4!ID129,RAWDC4!IL129,RAWDC4!IW129,RAWDC4!JG129,RAWDC4!JT129,RAWDC4!KE129)</f>
        <v>22</v>
      </c>
      <c r="F130">
        <f>SUM(RAWDC4!HU129,RAWDC4!HV129,RAWDC4!HZ129,RAWDC4!IH129,RAWDC4!IO129,RAWDC4!IP129,RAWDC4!IQ129,RAWDC4!IV129,RAWDC4!JB129,RAWDC4!JC129)</f>
        <v>25</v>
      </c>
      <c r="G130">
        <f>SUM(RAWDC4!IN129,RAWDC4!IS129,RAWDC4!IT129,RAWDC4!JD129,RAWDC4!JF129,RAWDC4!JJ129,RAWDC4!JQ129,RAWDC4!JS129)</f>
        <v>20</v>
      </c>
      <c r="I130">
        <f t="shared" si="3"/>
        <v>84</v>
      </c>
      <c r="J130">
        <f>SUM(RAWDC4!IA129,RAWDC4!IK129,RAWDC4!JE129,RAWDC4!JK129,RAWDC4!JL129,RAWDC4!JN129,RAWDC4!JR129,RAWDC4!JX129,RAWDC4!JY129,RAWDC4!KB129)</f>
        <v>37</v>
      </c>
      <c r="K130">
        <f>SUM(RAWDC4!HS129,RAWDC4!HT129,RAWDC4!HX129,RAWDC4!HY129,RAWDC4!IB129,RAWDC4!II129,RAWDC4!IJ129,RAWDC4!IM129,RAWDC4!IU129,RAWDC4!IY129,RAWDC4!IZ129,RAWDC4!JH129,RAWDC4!JI129,RAWDC4!JM129,RAWDC4!JO129,RAWDC4!JP129,RAWDC4!JU129,RAWDC4!JV129,RAWDC4!JW129,RAWDC4!JZ129,RAWDC4!KA129,RAWDC4!KC129,RAWDC4!KD129)</f>
        <v>76</v>
      </c>
    </row>
    <row r="131" spans="1:11">
      <c r="A131">
        <v>128</v>
      </c>
      <c r="B131" t="str">
        <f>RAWDC4!K130</f>
        <v>Charlie</v>
      </c>
      <c r="C131" t="str">
        <f>RAWDC4!L130</f>
        <v xml:space="preserve">Corsby </v>
      </c>
      <c r="D131">
        <f>SUM(RAWDC4!IC130,RAWDC4!IE130,RAWDC4!IF130,RAWDC4!IG130,RAWDC4!IR130,RAWDC4!IX130,RAWDC4!JA130)</f>
        <v>19</v>
      </c>
      <c r="E131">
        <f>SUM(RAWDC4!HW130,RAWDC4!ID130,RAWDC4!IL130,RAWDC4!IW130,RAWDC4!JG130,RAWDC4!JT130,RAWDC4!KE130)</f>
        <v>26</v>
      </c>
      <c r="F131">
        <f>SUM(RAWDC4!HU130,RAWDC4!HV130,RAWDC4!HZ130,RAWDC4!IH130,RAWDC4!IO130,RAWDC4!IP130,RAWDC4!IQ130,RAWDC4!IV130,RAWDC4!JB130,RAWDC4!JC130)</f>
        <v>25</v>
      </c>
      <c r="G131">
        <f>SUM(RAWDC4!IN130,RAWDC4!IS130,RAWDC4!IT130,RAWDC4!JD130,RAWDC4!JF130,RAWDC4!JJ130,RAWDC4!JQ130,RAWDC4!JS130)</f>
        <v>14</v>
      </c>
      <c r="I131">
        <f t="shared" si="3"/>
        <v>84</v>
      </c>
      <c r="J131">
        <f>SUM(RAWDC4!IA130,RAWDC4!IK130,RAWDC4!JE130,RAWDC4!JK130,RAWDC4!JL130,RAWDC4!JN130,RAWDC4!JR130,RAWDC4!JX130,RAWDC4!JY130,RAWDC4!KB130)</f>
        <v>17</v>
      </c>
      <c r="K131">
        <f>SUM(RAWDC4!HS130,RAWDC4!HT130,RAWDC4!HX130,RAWDC4!HY130,RAWDC4!IB130,RAWDC4!II130,RAWDC4!IJ130,RAWDC4!IM130,RAWDC4!IU130,RAWDC4!IY130,RAWDC4!IZ130,RAWDC4!JH130,RAWDC4!JI130,RAWDC4!JM130,RAWDC4!JO130,RAWDC4!JP130,RAWDC4!JU130,RAWDC4!JV130,RAWDC4!JW130,RAWDC4!JZ130,RAWDC4!KA130,RAWDC4!KC130,RAWDC4!KD130)</f>
        <v>41</v>
      </c>
    </row>
    <row r="132" spans="1:11">
      <c r="A132">
        <v>129</v>
      </c>
      <c r="B132" t="str">
        <f>RAWDC4!K131</f>
        <v>Rhys</v>
      </c>
      <c r="C132" t="str">
        <f>RAWDC4!L131</f>
        <v>Thomas</v>
      </c>
      <c r="D132">
        <f>SUM(RAWDC4!IC131,RAWDC4!IE131,RAWDC4!IF131,RAWDC4!IG131,RAWDC4!IR131,RAWDC4!IX131,RAWDC4!JA131)</f>
        <v>21</v>
      </c>
      <c r="E132">
        <f>SUM(RAWDC4!HW131,RAWDC4!ID131,RAWDC4!IL131,RAWDC4!IW131,RAWDC4!JG131,RAWDC4!JT131,RAWDC4!KE131)</f>
        <v>21</v>
      </c>
      <c r="F132">
        <f>SUM(RAWDC4!HU131,RAWDC4!HV131,RAWDC4!HZ131,RAWDC4!IH131,RAWDC4!IO131,RAWDC4!IP131,RAWDC4!IQ131,RAWDC4!IV131,RAWDC4!JB131,RAWDC4!JC131)</f>
        <v>28</v>
      </c>
      <c r="G132">
        <f>SUM(RAWDC4!IN131,RAWDC4!IS131,RAWDC4!IT131,RAWDC4!JD131,RAWDC4!JF131,RAWDC4!JJ131,RAWDC4!JQ131,RAWDC4!JS131)</f>
        <v>14</v>
      </c>
      <c r="I132">
        <f t="shared" si="3"/>
        <v>84</v>
      </c>
      <c r="J132">
        <f>SUM(RAWDC4!IA131,RAWDC4!IK131,RAWDC4!JE131,RAWDC4!JK131,RAWDC4!JL131,RAWDC4!JN131,RAWDC4!JR131,RAWDC4!JX131,RAWDC4!JY131,RAWDC4!KB131)</f>
        <v>14</v>
      </c>
      <c r="K132">
        <f>SUM(RAWDC4!HS131,RAWDC4!HT131,RAWDC4!HX131,RAWDC4!HY131,RAWDC4!IB131,RAWDC4!II131,RAWDC4!IJ131,RAWDC4!IM131,RAWDC4!IU131,RAWDC4!IY131,RAWDC4!IZ131,RAWDC4!JH131,RAWDC4!JI131,RAWDC4!JM131,RAWDC4!JO131,RAWDC4!JP131,RAWDC4!JU131,RAWDC4!JV131,RAWDC4!JW131,RAWDC4!JZ131,RAWDC4!KA131,RAWDC4!KC131,RAWDC4!KD131)</f>
        <v>44</v>
      </c>
    </row>
    <row r="133" spans="1:11">
      <c r="A133">
        <v>130</v>
      </c>
      <c r="B133" t="str">
        <f>RAWDC4!K132</f>
        <v>Will</v>
      </c>
      <c r="C133" t="str">
        <f>RAWDC4!L132</f>
        <v>Evans</v>
      </c>
      <c r="D133">
        <f>SUM(RAWDC4!IC132,RAWDC4!IE132,RAWDC4!IF132,RAWDC4!IG132,RAWDC4!IR132,RAWDC4!IX132,RAWDC4!JA132)</f>
        <v>19</v>
      </c>
      <c r="E133">
        <f>SUM(RAWDC4!HW132,RAWDC4!ID132,RAWDC4!IL132,RAWDC4!IW132,RAWDC4!JG132,RAWDC4!JT132,RAWDC4!KE132)</f>
        <v>19</v>
      </c>
      <c r="F133">
        <f>SUM(RAWDC4!HU132,RAWDC4!HV132,RAWDC4!HZ132,RAWDC4!IH132,RAWDC4!IO132,RAWDC4!IP132,RAWDC4!IQ132,RAWDC4!IV132,RAWDC4!JB132,RAWDC4!JC132)</f>
        <v>23</v>
      </c>
      <c r="G133">
        <f>SUM(RAWDC4!IN132,RAWDC4!IS132,RAWDC4!IT132,RAWDC4!JD132,RAWDC4!JF132,RAWDC4!JJ132,RAWDC4!JQ132,RAWDC4!JS132)</f>
        <v>22</v>
      </c>
      <c r="I133">
        <f t="shared" si="3"/>
        <v>83</v>
      </c>
      <c r="J133">
        <f>SUM(RAWDC4!IA132,RAWDC4!IK132,RAWDC4!JE132,RAWDC4!JK132,RAWDC4!JL132,RAWDC4!JN132,RAWDC4!JR132,RAWDC4!JX132,RAWDC4!JY132,RAWDC4!KB132)</f>
        <v>23</v>
      </c>
      <c r="K133">
        <f>SUM(RAWDC4!HS132,RAWDC4!HT132,RAWDC4!HX132,RAWDC4!HY132,RAWDC4!IB132,RAWDC4!II132,RAWDC4!IJ132,RAWDC4!IM132,RAWDC4!IU132,RAWDC4!IY132,RAWDC4!IZ132,RAWDC4!JH132,RAWDC4!JI132,RAWDC4!JM132,RAWDC4!JO132,RAWDC4!JP132,RAWDC4!JU132,RAWDC4!JV132,RAWDC4!JW132,RAWDC4!JZ132,RAWDC4!KA132,RAWDC4!KC132,RAWDC4!KD132)</f>
        <v>58</v>
      </c>
    </row>
    <row r="134" spans="1:11">
      <c r="A134">
        <v>131</v>
      </c>
      <c r="B134" t="str">
        <f>RAWDC4!K133</f>
        <v>Harry</v>
      </c>
      <c r="C134" t="str">
        <f>RAWDC4!L133</f>
        <v>Owen</v>
      </c>
      <c r="D134">
        <f>SUM(RAWDC4!IC133,RAWDC4!IE133,RAWDC4!IF133,RAWDC4!IG133,RAWDC4!IR133,RAWDC4!IX133,RAWDC4!JA133)</f>
        <v>15</v>
      </c>
      <c r="E134">
        <f>SUM(RAWDC4!HW133,RAWDC4!ID133,RAWDC4!IL133,RAWDC4!IW133,RAWDC4!JG133,RAWDC4!JT133,RAWDC4!KE133)</f>
        <v>19</v>
      </c>
      <c r="F134">
        <f>SUM(RAWDC4!HU133,RAWDC4!HV133,RAWDC4!HZ133,RAWDC4!IH133,RAWDC4!IO133,RAWDC4!IP133,RAWDC4!IQ133,RAWDC4!IV133,RAWDC4!JB133,RAWDC4!JC133)</f>
        <v>30</v>
      </c>
      <c r="G134">
        <f>SUM(RAWDC4!IN133,RAWDC4!IS133,RAWDC4!IT133,RAWDC4!JD133,RAWDC4!JF133,RAWDC4!JJ133,RAWDC4!JQ133,RAWDC4!JS133)</f>
        <v>20</v>
      </c>
      <c r="I134">
        <f t="shared" si="3"/>
        <v>84</v>
      </c>
      <c r="J134">
        <f>SUM(RAWDC4!IA133,RAWDC4!IK133,RAWDC4!JE133,RAWDC4!JK133,RAWDC4!JL133,RAWDC4!JN133,RAWDC4!JR133,RAWDC4!JX133,RAWDC4!JY133,RAWDC4!KB133)</f>
        <v>21</v>
      </c>
      <c r="K134">
        <f>SUM(RAWDC4!HS133,RAWDC4!HT133,RAWDC4!HX133,RAWDC4!HY133,RAWDC4!IB133,RAWDC4!II133,RAWDC4!IJ133,RAWDC4!IM133,RAWDC4!IU133,RAWDC4!IY133,RAWDC4!IZ133,RAWDC4!JH133,RAWDC4!JI133,RAWDC4!JM133,RAWDC4!JO133,RAWDC4!JP133,RAWDC4!JU133,RAWDC4!JV133,RAWDC4!JW133,RAWDC4!JZ133,RAWDC4!KA133,RAWDC4!KC133,RAWDC4!KD133)</f>
        <v>62</v>
      </c>
    </row>
    <row r="135" spans="1:11">
      <c r="A135">
        <v>132</v>
      </c>
    </row>
    <row r="136" spans="1:11">
      <c r="A136">
        <v>133</v>
      </c>
      <c r="B136" t="str">
        <f>RAWDC4!K135</f>
        <v>Eliot</v>
      </c>
      <c r="C136" t="str">
        <f>RAWDC4!L135</f>
        <v>Evans</v>
      </c>
      <c r="D136">
        <f>SUM(RAWDC4!IC135,RAWDC4!IE135,RAWDC4!IF135,RAWDC4!IG135,RAWDC4!IR135,RAWDC4!IX135,RAWDC4!JA135)</f>
        <v>23</v>
      </c>
      <c r="E136">
        <f>SUM(RAWDC4!HW135,RAWDC4!ID135,RAWDC4!IL135,RAWDC4!IW135,RAWDC4!JG135,RAWDC4!JT135,RAWDC4!KE135)</f>
        <v>23</v>
      </c>
      <c r="F136">
        <f>SUM(RAWDC4!HU135,RAWDC4!HV135,RAWDC4!HZ135,RAWDC4!IH135,RAWDC4!IO135,RAWDC4!IP135,RAWDC4!IQ135,RAWDC4!IV135,RAWDC4!JB135,RAWDC4!JC135)</f>
        <v>38</v>
      </c>
      <c r="G136">
        <f>SUM(RAWDC4!IN135,RAWDC4!IS135,RAWDC4!IT135,RAWDC4!JD135,RAWDC4!JF135,RAWDC4!JJ135,RAWDC4!JQ135,RAWDC4!JS135)</f>
        <v>25</v>
      </c>
      <c r="I136">
        <f t="shared" si="3"/>
        <v>109</v>
      </c>
      <c r="J136">
        <f>SUM(RAWDC4!IA135,RAWDC4!IK135,RAWDC4!JE135,RAWDC4!JK135,RAWDC4!JL135,RAWDC4!JN135,RAWDC4!JR135,RAWDC4!JX135,RAWDC4!JY135,RAWDC4!KB135)</f>
        <v>35</v>
      </c>
      <c r="K136">
        <f>SUM(RAWDC4!HS135,RAWDC4!HT135,RAWDC4!HX135,RAWDC4!HY135,RAWDC4!IB135,RAWDC4!II135,RAWDC4!IJ135,RAWDC4!IM135,RAWDC4!IU135,RAWDC4!IY135,RAWDC4!IZ135,RAWDC4!JH135,RAWDC4!JI135,RAWDC4!JM135,RAWDC4!JO135,RAWDC4!JP135,RAWDC4!JU135,RAWDC4!JV135,RAWDC4!JW135,RAWDC4!JZ135,RAWDC4!KA135,RAWDC4!KC135,RAWDC4!KD135)</f>
        <v>73</v>
      </c>
    </row>
    <row r="137" spans="1:11">
      <c r="A137">
        <v>134</v>
      </c>
      <c r="B137" t="str">
        <f>RAWDC4!K136</f>
        <v>Emlyn</v>
      </c>
      <c r="C137" t="str">
        <f>RAWDC4!L136</f>
        <v>Lewis</v>
      </c>
      <c r="D137">
        <f>SUM(RAWDC4!IC136,RAWDC4!IE136,RAWDC4!IF136,RAWDC4!IG136,RAWDC4!IR136,RAWDC4!IX136,RAWDC4!JA136)</f>
        <v>23</v>
      </c>
      <c r="E137">
        <f>SUM(RAWDC4!HW136,RAWDC4!ID136,RAWDC4!IL136,RAWDC4!IW136,RAWDC4!JG136,RAWDC4!JT136,RAWDC4!KE136)</f>
        <v>27</v>
      </c>
      <c r="F137">
        <f>SUM(RAWDC4!HU136,RAWDC4!HV136,RAWDC4!HZ136,RAWDC4!IH136,RAWDC4!IO136,RAWDC4!IP136,RAWDC4!IQ136,RAWDC4!IV136,RAWDC4!JB136,RAWDC4!JC136)</f>
        <v>23</v>
      </c>
      <c r="G137">
        <f>SUM(RAWDC4!IN136,RAWDC4!IS136,RAWDC4!IT136,RAWDC4!JD136,RAWDC4!JF136,RAWDC4!JJ136,RAWDC4!JQ136,RAWDC4!JS136)</f>
        <v>19</v>
      </c>
      <c r="I137">
        <f t="shared" si="3"/>
        <v>92</v>
      </c>
      <c r="J137">
        <f>SUM(RAWDC4!IA136,RAWDC4!IK136,RAWDC4!JE136,RAWDC4!JK136,RAWDC4!JL136,RAWDC4!JN136,RAWDC4!JR136,RAWDC4!JX136,RAWDC4!JY136,RAWDC4!KB136)</f>
        <v>17</v>
      </c>
      <c r="K137">
        <f>SUM(RAWDC4!HS136,RAWDC4!HT136,RAWDC4!HX136,RAWDC4!HY136,RAWDC4!IB136,RAWDC4!II136,RAWDC4!IJ136,RAWDC4!IM136,RAWDC4!IU136,RAWDC4!IY136,RAWDC4!IZ136,RAWDC4!JH136,RAWDC4!JI136,RAWDC4!JM136,RAWDC4!JO136,RAWDC4!JP136,RAWDC4!JU136,RAWDC4!JV136,RAWDC4!JW136,RAWDC4!JZ136,RAWDC4!KA136,RAWDC4!KC136,RAWDC4!KD136)</f>
        <v>51</v>
      </c>
    </row>
    <row r="138" spans="1:11">
      <c r="A138">
        <v>135</v>
      </c>
      <c r="B138" t="str">
        <f>RAWDC4!K137</f>
        <v>Kyle</v>
      </c>
      <c r="C138" t="str">
        <f>RAWDC4!L137</f>
        <v>McCarthy</v>
      </c>
      <c r="D138">
        <f>SUM(RAWDC4!IC137,RAWDC4!IE137,RAWDC4!IF137,RAWDC4!IG137,RAWDC4!IR137,RAWDC4!IX137,RAWDC4!JA137)</f>
        <v>20</v>
      </c>
      <c r="E138">
        <f>SUM(RAWDC4!HW137,RAWDC4!ID137,RAWDC4!IL137,RAWDC4!IW137,RAWDC4!JG137,RAWDC4!JT137,RAWDC4!KE137)</f>
        <v>22</v>
      </c>
      <c r="F138">
        <f>SUM(RAWDC4!HU137,RAWDC4!HV137,RAWDC4!HZ137,RAWDC4!IH137,RAWDC4!IO137,RAWDC4!IP137,RAWDC4!IQ137,RAWDC4!IV137,RAWDC4!JB137,RAWDC4!JC137)</f>
        <v>30</v>
      </c>
      <c r="G138">
        <f>SUM(RAWDC4!IN137,RAWDC4!IS137,RAWDC4!IT137,RAWDC4!JD137,RAWDC4!JF137,RAWDC4!JJ137,RAWDC4!JQ137,RAWDC4!JS137)</f>
        <v>15</v>
      </c>
      <c r="I138">
        <f t="shared" si="3"/>
        <v>87</v>
      </c>
      <c r="J138">
        <f>SUM(RAWDC4!IA137,RAWDC4!IK137,RAWDC4!JE137,RAWDC4!JK137,RAWDC4!JL137,RAWDC4!JN137,RAWDC4!JR137,RAWDC4!JX137,RAWDC4!JY137,RAWDC4!KB137)</f>
        <v>15</v>
      </c>
      <c r="K138">
        <f>SUM(RAWDC4!HS137,RAWDC4!HT137,RAWDC4!HX137,RAWDC4!HY137,RAWDC4!IB137,RAWDC4!II137,RAWDC4!IJ137,RAWDC4!IM137,RAWDC4!IU137,RAWDC4!IY137,RAWDC4!IZ137,RAWDC4!JH137,RAWDC4!JI137,RAWDC4!JM137,RAWDC4!JO137,RAWDC4!JP137,RAWDC4!JU137,RAWDC4!JV137,RAWDC4!JW137,RAWDC4!JZ137,RAWDC4!KA137,RAWDC4!KC137,RAWDC4!KD137)</f>
        <v>42</v>
      </c>
    </row>
    <row r="139" spans="1:11">
      <c r="A139">
        <v>136</v>
      </c>
      <c r="B139" t="str">
        <f>RAWDC4!K138</f>
        <v>Josh</v>
      </c>
      <c r="C139" t="str">
        <f>RAWDC4!L138</f>
        <v>Barnett</v>
      </c>
      <c r="D139">
        <f>SUM(RAWDC4!IC138,RAWDC4!IE138,RAWDC4!IF138,RAWDC4!IG138,RAWDC4!IR138,RAWDC4!IX138,RAWDC4!JA138)</f>
        <v>22</v>
      </c>
      <c r="E139">
        <f>SUM(RAWDC4!HW138,RAWDC4!ID138,RAWDC4!IL138,RAWDC4!IW138,RAWDC4!JG138,RAWDC4!JT138,RAWDC4!KE138)</f>
        <v>26</v>
      </c>
      <c r="F139">
        <f>SUM(RAWDC4!HU138,RAWDC4!HV138,RAWDC4!HZ138,RAWDC4!IH138,RAWDC4!IO138,RAWDC4!IP138,RAWDC4!IQ138,RAWDC4!IV138,RAWDC4!JB138,RAWDC4!JC138)</f>
        <v>30</v>
      </c>
      <c r="G139">
        <f>SUM(RAWDC4!IN138,RAWDC4!IS138,RAWDC4!IT138,RAWDC4!JD138,RAWDC4!JF138,RAWDC4!JJ138,RAWDC4!JQ138,RAWDC4!JS138)</f>
        <v>22</v>
      </c>
      <c r="I139">
        <f t="shared" ref="I139:I147" si="4">SUM(D139:G139)</f>
        <v>100</v>
      </c>
      <c r="J139">
        <f>SUM(RAWDC4!IA138,RAWDC4!IK138,RAWDC4!JE138,RAWDC4!JK138,RAWDC4!JL138,RAWDC4!JN138,RAWDC4!JR138,RAWDC4!JX138,RAWDC4!JY138,RAWDC4!KB138)</f>
        <v>25</v>
      </c>
      <c r="K139">
        <f>SUM(RAWDC4!HS138,RAWDC4!HT138,RAWDC4!HX138,RAWDC4!HY138,RAWDC4!IB138,RAWDC4!II138,RAWDC4!IJ138,RAWDC4!IM138,RAWDC4!IU138,RAWDC4!IY138,RAWDC4!IZ138,RAWDC4!JH138,RAWDC4!JI138,RAWDC4!JM138,RAWDC4!JO138,RAWDC4!JP138,RAWDC4!JU138,RAWDC4!JV138,RAWDC4!JW138,RAWDC4!JZ138,RAWDC4!KA138,RAWDC4!KC138,RAWDC4!KD138)</f>
        <v>36</v>
      </c>
    </row>
    <row r="140" spans="1:11">
      <c r="A140">
        <v>137</v>
      </c>
      <c r="D140">
        <f>SUM(RAWDC4!IC139,RAWDC4!IE139,RAWDC4!IF139,RAWDC4!IG139,RAWDC4!IR139,RAWDC4!IX139,RAWDC4!JA139)</f>
        <v>0</v>
      </c>
      <c r="E140">
        <f>SUM(RAWDC4!HW139,RAWDC4!ID139,RAWDC4!IL139,RAWDC4!IW139,RAWDC4!JG139,RAWDC4!JT139,RAWDC4!KE139)</f>
        <v>0</v>
      </c>
      <c r="F140">
        <f>SUM(RAWDC4!HU139,RAWDC4!HV139,RAWDC4!HZ139,RAWDC4!IH139,RAWDC4!IO139,RAWDC4!IP139,RAWDC4!IQ139,RAWDC4!IV139,RAWDC4!JB139,RAWDC4!JC139)</f>
        <v>0</v>
      </c>
      <c r="G140">
        <f>SUM(RAWDC4!IN139,RAWDC4!IS139,RAWDC4!IT139,RAWDC4!JD139,RAWDC4!JF139,RAWDC4!JJ139,RAWDC4!JQ139,RAWDC4!JS139)</f>
        <v>0</v>
      </c>
      <c r="I140">
        <f t="shared" si="4"/>
        <v>0</v>
      </c>
      <c r="J140">
        <f>SUM(RAWDC4!IA139,RAWDC4!IK139,RAWDC4!JE139,RAWDC4!JK139,RAWDC4!JL139,RAWDC4!JN139,RAWDC4!JR139,RAWDC4!JX139,RAWDC4!JY139,RAWDC4!KB139)</f>
        <v>0</v>
      </c>
      <c r="K140">
        <f>SUM(RAWDC4!HS139,RAWDC4!HT139,RAWDC4!HX139,RAWDC4!HY139,RAWDC4!IB139,RAWDC4!II139,RAWDC4!IJ139,RAWDC4!IM139,RAWDC4!IU139,RAWDC4!IY139,RAWDC4!IZ139,RAWDC4!JH139,RAWDC4!JI139,RAWDC4!JM139,RAWDC4!JO139,RAWDC4!JP139,RAWDC4!JU139,RAWDC4!JV139,RAWDC4!JW139,RAWDC4!JZ139,RAWDC4!KA139,RAWDC4!KC139,RAWDC4!KD139)</f>
        <v>0</v>
      </c>
    </row>
    <row r="141" spans="1:11">
      <c r="A141">
        <v>138</v>
      </c>
      <c r="D141">
        <f>SUM(RAWDC4!IC140,RAWDC4!IE140,RAWDC4!IF140,RAWDC4!IG140,RAWDC4!IR140,RAWDC4!IX140,RAWDC4!JA140)</f>
        <v>0</v>
      </c>
      <c r="E141">
        <f>SUM(RAWDC4!HW140,RAWDC4!ID140,RAWDC4!IL140,RAWDC4!IW140,RAWDC4!JG140,RAWDC4!JT140,RAWDC4!KE140)</f>
        <v>0</v>
      </c>
      <c r="F141">
        <f>SUM(RAWDC4!HU140,RAWDC4!HV140,RAWDC4!HZ140,RAWDC4!IH140,RAWDC4!IO140,RAWDC4!IP140,RAWDC4!IQ140,RAWDC4!IV140,RAWDC4!JB140,RAWDC4!JC140)</f>
        <v>0</v>
      </c>
      <c r="G141">
        <f>SUM(RAWDC4!IN140,RAWDC4!IS140,RAWDC4!IT140,RAWDC4!JD140,RAWDC4!JF140,RAWDC4!JJ140,RAWDC4!JQ140,RAWDC4!JS140)</f>
        <v>0</v>
      </c>
      <c r="I141">
        <f t="shared" si="4"/>
        <v>0</v>
      </c>
      <c r="J141">
        <f>SUM(RAWDC4!IA140,RAWDC4!IK140,RAWDC4!JE140,RAWDC4!JK140,RAWDC4!JL140,RAWDC4!JN140,RAWDC4!JR140,RAWDC4!JX140,RAWDC4!JY140,RAWDC4!KB140)</f>
        <v>0</v>
      </c>
      <c r="K141">
        <f>SUM(RAWDC4!HS140,RAWDC4!HT140,RAWDC4!HX140,RAWDC4!HY140,RAWDC4!IB140,RAWDC4!II140,RAWDC4!IJ140,RAWDC4!IM140,RAWDC4!IU140,RAWDC4!IY140,RAWDC4!IZ140,RAWDC4!JH140,RAWDC4!JI140,RAWDC4!JM140,RAWDC4!JO140,RAWDC4!JP140,RAWDC4!JU140,RAWDC4!JV140,RAWDC4!JW140,RAWDC4!JZ140,RAWDC4!KA140,RAWDC4!KC140,RAWDC4!KD140)</f>
        <v>0</v>
      </c>
    </row>
    <row r="142" spans="1:11">
      <c r="A142">
        <v>139</v>
      </c>
      <c r="B142" t="str">
        <f>RAWDC4!K141</f>
        <v>Matthew</v>
      </c>
      <c r="C142" t="str">
        <f>RAWDC4!L141</f>
        <v>Swindlehurst</v>
      </c>
      <c r="D142">
        <f>SUM(RAWDC4!IC141,RAWDC4!IE141,RAWDC4!IF141,RAWDC4!IG141,RAWDC4!IR141,RAWDC4!IX141,RAWDC4!JA141)</f>
        <v>22</v>
      </c>
      <c r="E142">
        <f>SUM(RAWDC4!HW141,RAWDC4!ID141,RAWDC4!IL141,RAWDC4!IW141,RAWDC4!JG141,RAWDC4!JT141,RAWDC4!KE141)</f>
        <v>23</v>
      </c>
      <c r="F142">
        <f>SUM(RAWDC4!HU141,RAWDC4!HV141,RAWDC4!HZ141,RAWDC4!IH141,RAWDC4!IO141,RAWDC4!IP141,RAWDC4!IQ141,RAWDC4!IV141,RAWDC4!JB141,RAWDC4!JC141)</f>
        <v>32</v>
      </c>
      <c r="G142">
        <f>SUM(RAWDC4!IN141,RAWDC4!IS141,RAWDC4!IT141,RAWDC4!JD141,RAWDC4!JF141,RAWDC4!JJ141,RAWDC4!JQ141,RAWDC4!JS141)</f>
        <v>17</v>
      </c>
      <c r="I142">
        <f t="shared" si="4"/>
        <v>94</v>
      </c>
      <c r="J142">
        <f>SUM(RAWDC4!IA141,RAWDC4!IK141,RAWDC4!JE141,RAWDC4!JK141,RAWDC4!JL141,RAWDC4!JN141,RAWDC4!JR141,RAWDC4!JX141,RAWDC4!JY141,RAWDC4!KB141)</f>
        <v>21</v>
      </c>
      <c r="K142">
        <f>SUM(RAWDC4!HS141,RAWDC4!HT141,RAWDC4!HX141,RAWDC4!HY141,RAWDC4!IB141,RAWDC4!II141,RAWDC4!IJ141,RAWDC4!IM141,RAWDC4!IU141,RAWDC4!IY141,RAWDC4!IZ141,RAWDC4!JH141,RAWDC4!JI141,RAWDC4!JM141,RAWDC4!JO141,RAWDC4!JP141,RAWDC4!JU141,RAWDC4!JV141,RAWDC4!JW141,RAWDC4!JZ141,RAWDC4!KA141,RAWDC4!KC141,RAWDC4!KD141)</f>
        <v>41</v>
      </c>
    </row>
    <row r="143" spans="1:11">
      <c r="A143">
        <v>140</v>
      </c>
      <c r="B143" t="str">
        <f>RAWDC4!K142</f>
        <v>Cerys</v>
      </c>
      <c r="C143" t="str">
        <f>RAWDC4!L142</f>
        <v>Bierton</v>
      </c>
      <c r="D143">
        <f>SUM(RAWDC4!IC142,RAWDC4!IE142,RAWDC4!IF142,RAWDC4!IG142,RAWDC4!IR142,RAWDC4!IX142,RAWDC4!JA142)</f>
        <v>18</v>
      </c>
      <c r="E143">
        <f>SUM(RAWDC4!HW142,RAWDC4!ID142,RAWDC4!IL142,RAWDC4!IW142,RAWDC4!JG142,RAWDC4!JT142,RAWDC4!KE142)</f>
        <v>22</v>
      </c>
      <c r="F143">
        <f>SUM(RAWDC4!HU142,RAWDC4!HV142,RAWDC4!HZ142,RAWDC4!IH142,RAWDC4!IO142,RAWDC4!IP142,RAWDC4!IQ142,RAWDC4!IV142,RAWDC4!JB142,RAWDC4!JC142)</f>
        <v>27</v>
      </c>
      <c r="G143">
        <f>SUM(RAWDC4!IN142,RAWDC4!IS142,RAWDC4!IT142,RAWDC4!JD142,RAWDC4!JF142,RAWDC4!JJ142,RAWDC4!JQ142,RAWDC4!JS142)</f>
        <v>21</v>
      </c>
      <c r="I143">
        <f t="shared" si="4"/>
        <v>88</v>
      </c>
      <c r="J143">
        <f>SUM(RAWDC4!IA142,RAWDC4!IK142,RAWDC4!JE142,RAWDC4!JK142,RAWDC4!JL142,RAWDC4!JN142,RAWDC4!JR142,RAWDC4!JX142,RAWDC4!JY142,RAWDC4!KB142)</f>
        <v>29</v>
      </c>
      <c r="K143">
        <f>SUM(RAWDC4!HS142,RAWDC4!HT142,RAWDC4!HX142,RAWDC4!HY142,RAWDC4!IB142,RAWDC4!II142,RAWDC4!IJ142,RAWDC4!IM142,RAWDC4!IU142,RAWDC4!IY142,RAWDC4!IZ142,RAWDC4!JH142,RAWDC4!JI142,RAWDC4!JM142,RAWDC4!JO142,RAWDC4!JP142,RAWDC4!JU142,RAWDC4!JV142,RAWDC4!JW142,RAWDC4!JZ142,RAWDC4!KA142,RAWDC4!KC142,RAWDC4!KD142)</f>
        <v>67</v>
      </c>
    </row>
    <row r="144" spans="1:11">
      <c r="A144">
        <v>141</v>
      </c>
      <c r="B144">
        <f>RAWDC4!K143</f>
        <v>0</v>
      </c>
      <c r="C144">
        <f>RAWDC4!L143</f>
        <v>0</v>
      </c>
      <c r="D144">
        <f>SUM(RAWDC4!IC143,RAWDC4!IE143,RAWDC4!IF143,RAWDC4!IG143,RAWDC4!IR143,RAWDC4!IX143,RAWDC4!JA143)</f>
        <v>0</v>
      </c>
      <c r="E144">
        <f>SUM(RAWDC4!HW143,RAWDC4!ID143,RAWDC4!IL143,RAWDC4!IW143,RAWDC4!JG143,RAWDC4!JT143,RAWDC4!KE143)</f>
        <v>0</v>
      </c>
      <c r="F144">
        <f>SUM(RAWDC4!HU143,RAWDC4!HV143,RAWDC4!HZ143,RAWDC4!IH143,RAWDC4!IO143,RAWDC4!IP143,RAWDC4!IQ143,RAWDC4!IV143,RAWDC4!JB143,RAWDC4!JC143)</f>
        <v>0</v>
      </c>
      <c r="G144">
        <f>SUM(RAWDC4!IN143,RAWDC4!IS143,RAWDC4!IT143,RAWDC4!JD143,RAWDC4!JF143,RAWDC4!JJ143,RAWDC4!JQ143,RAWDC4!JS143)</f>
        <v>0</v>
      </c>
      <c r="I144">
        <f t="shared" si="4"/>
        <v>0</v>
      </c>
      <c r="J144">
        <f>SUM(RAWDC4!IA143,RAWDC4!IK143,RAWDC4!JE143,RAWDC4!JK143,RAWDC4!JL143,RAWDC4!JN143,RAWDC4!JR143,RAWDC4!JX143,RAWDC4!JY143,RAWDC4!KB143)</f>
        <v>0</v>
      </c>
      <c r="K144">
        <f>SUM(RAWDC4!HS143,RAWDC4!HT143,RAWDC4!HX143,RAWDC4!HY143,RAWDC4!IB143,RAWDC4!II143,RAWDC4!IJ143,RAWDC4!IM143,RAWDC4!IU143,RAWDC4!IY143,RAWDC4!IZ143,RAWDC4!JH143,RAWDC4!JI143,RAWDC4!JM143,RAWDC4!JO143,RAWDC4!JP143,RAWDC4!JU143,RAWDC4!JV143,RAWDC4!JW143,RAWDC4!JZ143,RAWDC4!KA143,RAWDC4!KC143,RAWDC4!KD143)</f>
        <v>0</v>
      </c>
    </row>
    <row r="145" spans="1:11">
      <c r="A145">
        <v>142</v>
      </c>
      <c r="B145" t="str">
        <f>RAWDC4!K144</f>
        <v>Amy</v>
      </c>
      <c r="C145" t="str">
        <f>RAWDC4!L144</f>
        <v xml:space="preserve">Preece </v>
      </c>
      <c r="D145">
        <f>SUM(RAWDC4!IC144,RAWDC4!IE144,RAWDC4!IF144,RAWDC4!IG144,RAWDC4!IR144,RAWDC4!IX144,RAWDC4!JA144)</f>
        <v>21</v>
      </c>
      <c r="E145">
        <f>SUM(RAWDC4!HW144,RAWDC4!ID144,RAWDC4!IL144,RAWDC4!IW144,RAWDC4!JG144,RAWDC4!JT144,RAWDC4!KE144)</f>
        <v>17</v>
      </c>
      <c r="F145">
        <f>SUM(RAWDC4!HU144,RAWDC4!HV144,RAWDC4!HZ144,RAWDC4!IH144,RAWDC4!IO144,RAWDC4!IP144,RAWDC4!IQ144,RAWDC4!IV144,RAWDC4!JB144,RAWDC4!JC144)</f>
        <v>22</v>
      </c>
      <c r="G145">
        <f>SUM(RAWDC4!IN144,RAWDC4!IS144,RAWDC4!IT144,RAWDC4!JD144,RAWDC4!JF144,RAWDC4!JJ144,RAWDC4!JQ144,RAWDC4!JS144)</f>
        <v>16</v>
      </c>
      <c r="I145">
        <f t="shared" si="4"/>
        <v>76</v>
      </c>
      <c r="J145">
        <f>SUM(RAWDC4!IA144,RAWDC4!IK144,RAWDC4!JE144,RAWDC4!JK144,RAWDC4!JL144,RAWDC4!JN144,RAWDC4!JR144,RAWDC4!JX144,RAWDC4!JY144,RAWDC4!KB144)</f>
        <v>17</v>
      </c>
      <c r="K145">
        <f>SUM(RAWDC4!HS144,RAWDC4!HT144,RAWDC4!HX144,RAWDC4!HY144,RAWDC4!IB144,RAWDC4!II144,RAWDC4!IJ144,RAWDC4!IM144,RAWDC4!IU144,RAWDC4!IY144,RAWDC4!IZ144,RAWDC4!JH144,RAWDC4!JI144,RAWDC4!JM144,RAWDC4!JO144,RAWDC4!JP144,RAWDC4!JU144,RAWDC4!JV144,RAWDC4!JW144,RAWDC4!JZ144,RAWDC4!KA144,RAWDC4!KC144,RAWDC4!KD144)</f>
        <v>27</v>
      </c>
    </row>
    <row r="146" spans="1:11">
      <c r="A146">
        <v>143</v>
      </c>
      <c r="B146">
        <f>RAWDC4!K145</f>
        <v>0</v>
      </c>
      <c r="C146">
        <f>RAWDC4!L145</f>
        <v>0</v>
      </c>
      <c r="D146">
        <f>SUM(RAWDC4!IC145,RAWDC4!IE145,RAWDC4!IF145,RAWDC4!IG145,RAWDC4!IR145,RAWDC4!IX145,RAWDC4!JA145)</f>
        <v>0</v>
      </c>
      <c r="E146">
        <f>SUM(RAWDC4!HW145,RAWDC4!ID145,RAWDC4!IL145,RAWDC4!IW145,RAWDC4!JG145,RAWDC4!JT145,RAWDC4!KE145)</f>
        <v>0</v>
      </c>
      <c r="F146">
        <f>SUM(RAWDC4!HU145,RAWDC4!HV145,RAWDC4!HZ145,RAWDC4!IH145,RAWDC4!IO145,RAWDC4!IP145,RAWDC4!IQ145,RAWDC4!IV145,RAWDC4!JB145,RAWDC4!JC145)</f>
        <v>0</v>
      </c>
      <c r="G146">
        <f>SUM(RAWDC4!IN145,RAWDC4!IS145,RAWDC4!IT145,RAWDC4!JD145,RAWDC4!JF145,RAWDC4!JJ145,RAWDC4!JQ145,RAWDC4!JS145)</f>
        <v>0</v>
      </c>
      <c r="I146">
        <f t="shared" si="4"/>
        <v>0</v>
      </c>
      <c r="J146">
        <f>SUM(RAWDC4!IA145,RAWDC4!IK145,RAWDC4!JE145,RAWDC4!JK145,RAWDC4!JL145,RAWDC4!JN145,RAWDC4!JR145,RAWDC4!JX145,RAWDC4!JY145,RAWDC4!KB145)</f>
        <v>0</v>
      </c>
      <c r="K146">
        <f>SUM(RAWDC4!HS145,RAWDC4!HT145,RAWDC4!HX145,RAWDC4!HY145,RAWDC4!IB145,RAWDC4!II145,RAWDC4!IJ145,RAWDC4!IM145,RAWDC4!IU145,RAWDC4!IY145,RAWDC4!IZ145,RAWDC4!JH145,RAWDC4!JI145,RAWDC4!JM145,RAWDC4!JO145,RAWDC4!JP145,RAWDC4!JU145,RAWDC4!JV145,RAWDC4!JW145,RAWDC4!JZ145,RAWDC4!KA145,RAWDC4!KC145,RAWDC4!KD145)</f>
        <v>0</v>
      </c>
    </row>
    <row r="147" spans="1:11">
      <c r="A147">
        <v>144</v>
      </c>
      <c r="B147" t="str">
        <f>RAWDC4!K146</f>
        <v>Keira</v>
      </c>
      <c r="C147" t="str">
        <f>RAWDC4!L146</f>
        <v>Davies</v>
      </c>
      <c r="D147">
        <f>SUM(RAWDC4!IC146,RAWDC4!IE146,RAWDC4!IF146,RAWDC4!IG146,RAWDC4!IR146,RAWDC4!IX146,RAWDC4!JA146)</f>
        <v>24</v>
      </c>
      <c r="E147">
        <f>SUM(RAWDC4!HW146,RAWDC4!ID146,RAWDC4!IL146,RAWDC4!IW146,RAWDC4!JG146,RAWDC4!JT146,RAWDC4!KE146)</f>
        <v>25</v>
      </c>
      <c r="F147">
        <f>SUM(RAWDC4!HU146,RAWDC4!HV146,RAWDC4!HZ146,RAWDC4!IH146,RAWDC4!IO146,RAWDC4!IP146,RAWDC4!IQ146,RAWDC4!IV146,RAWDC4!JB146,RAWDC4!JC146)</f>
        <v>27</v>
      </c>
      <c r="G147">
        <f>SUM(RAWDC4!IN146,RAWDC4!IS146,RAWDC4!IT146,RAWDC4!JD146,RAWDC4!JF146,RAWDC4!JJ146,RAWDC4!JQ146,RAWDC4!JS146)</f>
        <v>22</v>
      </c>
      <c r="I147">
        <f t="shared" si="4"/>
        <v>98</v>
      </c>
      <c r="J147">
        <f>SUM(RAWDC4!IA146,RAWDC4!IK146,RAWDC4!JE146,RAWDC4!JK146,RAWDC4!JL146,RAWDC4!JN146,RAWDC4!JR146,RAWDC4!JX146,RAWDC4!JY146,RAWDC4!KB146)</f>
        <v>24</v>
      </c>
      <c r="K147">
        <f>SUM(RAWDC4!HS146,RAWDC4!HT146,RAWDC4!HX146,RAWDC4!HY146,RAWDC4!IB146,RAWDC4!II146,RAWDC4!IJ146,RAWDC4!IM146,RAWDC4!IU146,RAWDC4!IY146,RAWDC4!IZ146,RAWDC4!JH146,RAWDC4!JI146,RAWDC4!JM146,RAWDC4!JO146,RAWDC4!JP146,RAWDC4!JU146,RAWDC4!JV146,RAWDC4!JW146,RAWDC4!JZ146,RAWDC4!KA146,RAWDC4!KC146,RAWDC4!KD146)</f>
        <v>48</v>
      </c>
    </row>
    <row r="148" spans="1:11">
      <c r="A148">
        <v>145</v>
      </c>
      <c r="B148" t="str">
        <f>RAWDC4!K147</f>
        <v>Emily</v>
      </c>
      <c r="C148" t="str">
        <f>RAWDC4!L147</f>
        <v>Read</v>
      </c>
      <c r="D148">
        <f>SUM(RAWDC4!IC147,RAWDC4!IE147,RAWDC4!IF147,RAWDC4!IG147,RAWDC4!IR147,RAWDC4!IX147,RAWDC4!JA147)</f>
        <v>23</v>
      </c>
      <c r="E148">
        <f>SUM(RAWDC4!HW147,RAWDC4!ID147,RAWDC4!IL147,RAWDC4!IW147,RAWDC4!JG147,RAWDC4!JT147,RAWDC4!KE147)</f>
        <v>20</v>
      </c>
      <c r="F148">
        <f>SUM(RAWDC4!HU147,RAWDC4!HV147,RAWDC4!HZ147,RAWDC4!IH147,RAWDC4!IO147,RAWDC4!IP147,RAWDC4!IQ147,RAWDC4!IV147,RAWDC4!JB147,RAWDC4!JC147)</f>
        <v>29</v>
      </c>
      <c r="G148">
        <f>SUM(RAWDC4!IN147,RAWDC4!IS147,RAWDC4!IT147,RAWDC4!JD147,RAWDC4!JF147,RAWDC4!JJ147,RAWDC4!JQ147,RAWDC4!JS147)</f>
        <v>18</v>
      </c>
      <c r="I148">
        <f t="shared" ref="I148:I174" si="5">SUM(D148:G148)</f>
        <v>90</v>
      </c>
      <c r="J148">
        <f>SUM(RAWDC4!IA147,RAWDC4!IK147,RAWDC4!JE147,RAWDC4!JK147,RAWDC4!JL147,RAWDC4!JN147,RAWDC4!JR147,RAWDC4!JX147,RAWDC4!JY147,RAWDC4!KB147)</f>
        <v>26</v>
      </c>
      <c r="K148">
        <f>SUM(RAWDC4!HS147,RAWDC4!HT147,RAWDC4!HX147,RAWDC4!HY147,RAWDC4!IB147,RAWDC4!II147,RAWDC4!IJ147,RAWDC4!IM147,RAWDC4!IU147,RAWDC4!IY147,RAWDC4!IZ147,RAWDC4!JH147,RAWDC4!JI147,RAWDC4!JM147,RAWDC4!JO147,RAWDC4!JP147,RAWDC4!JU147,RAWDC4!JV147,RAWDC4!JW147,RAWDC4!JZ147,RAWDC4!KA147,RAWDC4!KC147,RAWDC4!KD147)</f>
        <v>63</v>
      </c>
    </row>
    <row r="149" spans="1:11">
      <c r="A149">
        <v>146</v>
      </c>
      <c r="B149">
        <f>RAWDC4!K148</f>
        <v>0</v>
      </c>
      <c r="C149">
        <f>RAWDC4!L148</f>
        <v>0</v>
      </c>
      <c r="D149">
        <f>SUM(RAWDC4!IC148,RAWDC4!IE148,RAWDC4!IF148,RAWDC4!IG148,RAWDC4!IR148,RAWDC4!IX148,RAWDC4!JA148)</f>
        <v>0</v>
      </c>
      <c r="E149">
        <f>SUM(RAWDC4!HW148,RAWDC4!ID148,RAWDC4!IL148,RAWDC4!IW148,RAWDC4!JG148,RAWDC4!JT148,RAWDC4!KE148)</f>
        <v>0</v>
      </c>
      <c r="F149">
        <f>SUM(RAWDC4!HU148,RAWDC4!HV148,RAWDC4!HZ148,RAWDC4!IH148,RAWDC4!IO148,RAWDC4!IP148,RAWDC4!IQ148,RAWDC4!IV148,RAWDC4!JB148,RAWDC4!JC148)</f>
        <v>0</v>
      </c>
      <c r="G149">
        <f>SUM(RAWDC4!IN148,RAWDC4!IS148,RAWDC4!IT148,RAWDC4!JD148,RAWDC4!JF148,RAWDC4!JJ148,RAWDC4!JQ148,RAWDC4!JS148)</f>
        <v>0</v>
      </c>
      <c r="I149">
        <f t="shared" si="5"/>
        <v>0</v>
      </c>
      <c r="J149">
        <f>SUM(RAWDC4!IA148,RAWDC4!IK148,RAWDC4!JE148,RAWDC4!JK148,RAWDC4!JL148,RAWDC4!JN148,RAWDC4!JR148,RAWDC4!JX148,RAWDC4!JY148,RAWDC4!KB148)</f>
        <v>0</v>
      </c>
      <c r="K149">
        <f>SUM(RAWDC4!HS148,RAWDC4!HT148,RAWDC4!HX148,RAWDC4!HY148,RAWDC4!IB148,RAWDC4!II148,RAWDC4!IJ148,RAWDC4!IM148,RAWDC4!IU148,RAWDC4!IY148,RAWDC4!IZ148,RAWDC4!JH148,RAWDC4!JI148,RAWDC4!JM148,RAWDC4!JO148,RAWDC4!JP148,RAWDC4!JU148,RAWDC4!JV148,RAWDC4!JW148,RAWDC4!JZ148,RAWDC4!KA148,RAWDC4!KC148,RAWDC4!KD148)</f>
        <v>0</v>
      </c>
    </row>
    <row r="150" spans="1:11">
      <c r="A150">
        <v>147</v>
      </c>
      <c r="B150" t="str">
        <f>RAWDC4!K149</f>
        <v>gwenan</v>
      </c>
      <c r="C150" t="str">
        <f>RAWDC4!L149</f>
        <v>williams</v>
      </c>
      <c r="D150">
        <f>SUM(RAWDC4!IC149,RAWDC4!IE149,RAWDC4!IF149,RAWDC4!IG149,RAWDC4!IR149,RAWDC4!IX149,RAWDC4!JA149)</f>
        <v>24</v>
      </c>
      <c r="E150">
        <f>SUM(RAWDC4!HW149,RAWDC4!ID149,RAWDC4!IL149,RAWDC4!IW149,RAWDC4!JG149,RAWDC4!JT149,RAWDC4!KE149)</f>
        <v>26</v>
      </c>
      <c r="F150">
        <f>SUM(RAWDC4!HU149,RAWDC4!HV149,RAWDC4!HZ149,RAWDC4!IH149,RAWDC4!IO149,RAWDC4!IP149,RAWDC4!IQ149,RAWDC4!IV149,RAWDC4!JB149,RAWDC4!JC149)</f>
        <v>30</v>
      </c>
      <c r="G150">
        <f>SUM(RAWDC4!IN149,RAWDC4!IS149,RAWDC4!IT149,RAWDC4!JD149,RAWDC4!JF149,RAWDC4!JJ149,RAWDC4!JQ149,RAWDC4!JS149)</f>
        <v>20</v>
      </c>
      <c r="I150">
        <f t="shared" si="5"/>
        <v>100</v>
      </c>
      <c r="J150">
        <f>SUM(RAWDC4!IA149,RAWDC4!IK149,RAWDC4!JE149,RAWDC4!JK149,RAWDC4!JL149,RAWDC4!JN149,RAWDC4!JR149,RAWDC4!JX149,RAWDC4!JY149,RAWDC4!KB149)</f>
        <v>18</v>
      </c>
      <c r="K150">
        <f>SUM(RAWDC4!HS149,RAWDC4!HT149,RAWDC4!HX149,RAWDC4!HY149,RAWDC4!IB149,RAWDC4!II149,RAWDC4!IJ149,RAWDC4!IM149,RAWDC4!IU149,RAWDC4!IY149,RAWDC4!IZ149,RAWDC4!JH149,RAWDC4!JI149,RAWDC4!JM149,RAWDC4!JO149,RAWDC4!JP149,RAWDC4!JU149,RAWDC4!JV149,RAWDC4!JW149,RAWDC4!JZ149,RAWDC4!KA149,RAWDC4!KC149,RAWDC4!KD149)</f>
        <v>54</v>
      </c>
    </row>
    <row r="151" spans="1:11">
      <c r="A151">
        <v>148</v>
      </c>
      <c r="B151" t="str">
        <f>RAWDC4!K150</f>
        <v>Ella</v>
      </c>
      <c r="C151" t="str">
        <f>RAWDC4!L150</f>
        <v>Hadfield</v>
      </c>
      <c r="D151">
        <f>SUM(RAWDC4!IC150,RAWDC4!IE150,RAWDC4!IF150,RAWDC4!IG150,RAWDC4!IR150,RAWDC4!IX150,RAWDC4!JA150)</f>
        <v>17</v>
      </c>
      <c r="E151">
        <f>SUM(RAWDC4!HW150,RAWDC4!ID150,RAWDC4!IL150,RAWDC4!IW150,RAWDC4!JG150,RAWDC4!JT150,RAWDC4!KE150)</f>
        <v>18</v>
      </c>
      <c r="F151">
        <f>SUM(RAWDC4!HU150,RAWDC4!HV150,RAWDC4!HZ150,RAWDC4!IH150,RAWDC4!IO150,RAWDC4!IP150,RAWDC4!IQ150,RAWDC4!IV150,RAWDC4!JB150,RAWDC4!JC150)</f>
        <v>28</v>
      </c>
      <c r="G151">
        <f>SUM(RAWDC4!IN150,RAWDC4!IS150,RAWDC4!IT150,RAWDC4!JD150,RAWDC4!JF150,RAWDC4!JJ150,RAWDC4!JQ150,RAWDC4!JS150)</f>
        <v>20</v>
      </c>
      <c r="I151">
        <f t="shared" si="5"/>
        <v>83</v>
      </c>
      <c r="J151">
        <f>SUM(RAWDC4!IA150,RAWDC4!IK150,RAWDC4!JE150,RAWDC4!JK150,RAWDC4!JL150,RAWDC4!JN150,RAWDC4!JR150,RAWDC4!JX150,RAWDC4!JY150,RAWDC4!KB150)</f>
        <v>34</v>
      </c>
      <c r="K151">
        <f>SUM(RAWDC4!HS150,RAWDC4!HT150,RAWDC4!HX150,RAWDC4!HY150,RAWDC4!IB150,RAWDC4!II150,RAWDC4!IJ150,RAWDC4!IM150,RAWDC4!IU150,RAWDC4!IY150,RAWDC4!IZ150,RAWDC4!JH150,RAWDC4!JI150,RAWDC4!JM150,RAWDC4!JO150,RAWDC4!JP150,RAWDC4!JU150,RAWDC4!JV150,RAWDC4!JW150,RAWDC4!JZ150,RAWDC4!KA150,RAWDC4!KC150,RAWDC4!KD150)</f>
        <v>57</v>
      </c>
    </row>
    <row r="152" spans="1:11">
      <c r="A152">
        <v>149</v>
      </c>
      <c r="B152">
        <f>RAWDC4!K151</f>
        <v>0</v>
      </c>
      <c r="C152">
        <f>RAWDC4!L151</f>
        <v>0</v>
      </c>
      <c r="D152">
        <f>SUM(RAWDC4!IC151,RAWDC4!IE151,RAWDC4!IF151,RAWDC4!IG151,RAWDC4!IR151,RAWDC4!IX151,RAWDC4!JA151)</f>
        <v>0</v>
      </c>
      <c r="E152">
        <f>SUM(RAWDC4!HW151,RAWDC4!ID151,RAWDC4!IL151,RAWDC4!IW151,RAWDC4!JG151,RAWDC4!JT151,RAWDC4!KE151)</f>
        <v>0</v>
      </c>
      <c r="F152">
        <f>SUM(RAWDC4!HU151,RAWDC4!HV151,RAWDC4!HZ151,RAWDC4!IH151,RAWDC4!IO151,RAWDC4!IP151,RAWDC4!IQ151,RAWDC4!IV151,RAWDC4!JB151,RAWDC4!JC151)</f>
        <v>0</v>
      </c>
      <c r="G152">
        <f>SUM(RAWDC4!IN151,RAWDC4!IS151,RAWDC4!IT151,RAWDC4!JD151,RAWDC4!JF151,RAWDC4!JJ151,RAWDC4!JQ151,RAWDC4!JS151)</f>
        <v>0</v>
      </c>
      <c r="I152">
        <f t="shared" si="5"/>
        <v>0</v>
      </c>
      <c r="J152">
        <f>SUM(RAWDC4!IA151,RAWDC4!IK151,RAWDC4!JE151,RAWDC4!JK151,RAWDC4!JL151,RAWDC4!JN151,RAWDC4!JR151,RAWDC4!JX151,RAWDC4!JY151,RAWDC4!KB151)</f>
        <v>0</v>
      </c>
      <c r="K152">
        <f>SUM(RAWDC4!HS151,RAWDC4!HT151,RAWDC4!HX151,RAWDC4!HY151,RAWDC4!IB151,RAWDC4!II151,RAWDC4!IJ151,RAWDC4!IM151,RAWDC4!IU151,RAWDC4!IY151,RAWDC4!IZ151,RAWDC4!JH151,RAWDC4!JI151,RAWDC4!JM151,RAWDC4!JO151,RAWDC4!JP151,RAWDC4!JU151,RAWDC4!JV151,RAWDC4!JW151,RAWDC4!JZ151,RAWDC4!KA151,RAWDC4!KC151,RAWDC4!KD151)</f>
        <v>0</v>
      </c>
    </row>
    <row r="153" spans="1:11">
      <c r="A153">
        <v>150</v>
      </c>
      <c r="B153" t="str">
        <f>RAWDC4!K152</f>
        <v>Rhianydd</v>
      </c>
      <c r="C153" t="str">
        <f>RAWDC4!L152</f>
        <v>Reynolds</v>
      </c>
      <c r="D153">
        <f>SUM(RAWDC4!IC152,RAWDC4!IE152,RAWDC4!IF152,RAWDC4!IG152,RAWDC4!IR152,RAWDC4!IX152,RAWDC4!JA152)</f>
        <v>15</v>
      </c>
      <c r="E153">
        <f>SUM(RAWDC4!HW152,RAWDC4!ID152,RAWDC4!IL152,RAWDC4!IW152,RAWDC4!JG152,RAWDC4!JT152,RAWDC4!KE152)</f>
        <v>23</v>
      </c>
      <c r="F153">
        <f>SUM(RAWDC4!HU152,RAWDC4!HV152,RAWDC4!HZ152,RAWDC4!IH152,RAWDC4!IO152,RAWDC4!IP152,RAWDC4!IQ152,RAWDC4!IV152,RAWDC4!JB152,RAWDC4!JC152)</f>
        <v>35</v>
      </c>
      <c r="G153">
        <f>SUM(RAWDC4!IN152,RAWDC4!IS152,RAWDC4!IT152,RAWDC4!JD152,RAWDC4!JF152,RAWDC4!JJ152,RAWDC4!JQ152,RAWDC4!JS152)</f>
        <v>12</v>
      </c>
      <c r="I153">
        <f t="shared" si="5"/>
        <v>85</v>
      </c>
      <c r="J153">
        <f>SUM(RAWDC4!IA152,RAWDC4!IK152,RAWDC4!JE152,RAWDC4!JK152,RAWDC4!JL152,RAWDC4!JN152,RAWDC4!JR152,RAWDC4!JX152,RAWDC4!JY152,RAWDC4!KB152)</f>
        <v>22</v>
      </c>
      <c r="K153">
        <f>SUM(RAWDC4!HS152,RAWDC4!HT152,RAWDC4!HX152,RAWDC4!HY152,RAWDC4!IB152,RAWDC4!II152,RAWDC4!IJ152,RAWDC4!IM152,RAWDC4!IU152,RAWDC4!IY152,RAWDC4!IZ152,RAWDC4!JH152,RAWDC4!JI152,RAWDC4!JM152,RAWDC4!JO152,RAWDC4!JP152,RAWDC4!JU152,RAWDC4!JV152,RAWDC4!JW152,RAWDC4!JZ152,RAWDC4!KA152,RAWDC4!KC152,RAWDC4!KD152)</f>
        <v>80</v>
      </c>
    </row>
    <row r="154" spans="1:11">
      <c r="A154">
        <v>151</v>
      </c>
      <c r="B154">
        <f>RAWDC4!K153</f>
        <v>0</v>
      </c>
      <c r="C154">
        <f>RAWDC4!L153</f>
        <v>0</v>
      </c>
      <c r="D154">
        <f>SUM(RAWDC4!IC153,RAWDC4!IE153,RAWDC4!IF153,RAWDC4!IG153,RAWDC4!IR153,RAWDC4!IX153,RAWDC4!JA153)</f>
        <v>0</v>
      </c>
      <c r="E154">
        <f>SUM(RAWDC4!HW153,RAWDC4!ID153,RAWDC4!IL153,RAWDC4!IW153,RAWDC4!JG153,RAWDC4!JT153,RAWDC4!KE153)</f>
        <v>0</v>
      </c>
      <c r="F154">
        <f>SUM(RAWDC4!HU153,RAWDC4!HV153,RAWDC4!HZ153,RAWDC4!IH153,RAWDC4!IO153,RAWDC4!IP153,RAWDC4!IQ153,RAWDC4!IV153,RAWDC4!JB153,RAWDC4!JC153)</f>
        <v>0</v>
      </c>
      <c r="G154">
        <f>SUM(RAWDC4!IN153,RAWDC4!IS153,RAWDC4!IT153,RAWDC4!JD153,RAWDC4!JF153,RAWDC4!JJ153,RAWDC4!JQ153,RAWDC4!JS153)</f>
        <v>0</v>
      </c>
      <c r="I154">
        <f t="shared" si="5"/>
        <v>0</v>
      </c>
      <c r="J154">
        <f>SUM(RAWDC4!IA153,RAWDC4!IK153,RAWDC4!JE153,RAWDC4!JK153,RAWDC4!JL153,RAWDC4!JN153,RAWDC4!JR153,RAWDC4!JX153,RAWDC4!JY153,RAWDC4!KB153)</f>
        <v>0</v>
      </c>
      <c r="K154">
        <f>SUM(RAWDC4!HS153,RAWDC4!HT153,RAWDC4!HX153,RAWDC4!HY153,RAWDC4!IB153,RAWDC4!II153,RAWDC4!IJ153,RAWDC4!IM153,RAWDC4!IU153,RAWDC4!IY153,RAWDC4!IZ153,RAWDC4!JH153,RAWDC4!JI153,RAWDC4!JM153,RAWDC4!JO153,RAWDC4!JP153,RAWDC4!JU153,RAWDC4!JV153,RAWDC4!JW153,RAWDC4!JZ153,RAWDC4!KA153,RAWDC4!KC153,RAWDC4!KD153)</f>
        <v>0</v>
      </c>
    </row>
    <row r="155" spans="1:11">
      <c r="A155">
        <v>152</v>
      </c>
      <c r="B155" t="str">
        <f>RAWDC4!K154</f>
        <v>Chloe</v>
      </c>
      <c r="C155" t="str">
        <f>RAWDC4!L154</f>
        <v xml:space="preserve">James </v>
      </c>
      <c r="D155">
        <f>SUM(RAWDC4!IC154,RAWDC4!IE154,RAWDC4!IF154,RAWDC4!IG154,RAWDC4!IR154,RAWDC4!IX154,RAWDC4!JA154)</f>
        <v>21</v>
      </c>
      <c r="E155">
        <f>SUM(RAWDC4!HW154,RAWDC4!ID154,RAWDC4!IL154,RAWDC4!IW154,RAWDC4!JG154,RAWDC4!JT154,RAWDC4!KE154)</f>
        <v>26</v>
      </c>
      <c r="F155">
        <f>SUM(RAWDC4!HU154,RAWDC4!HV154,RAWDC4!HZ154,RAWDC4!IH154,RAWDC4!IO154,RAWDC4!IP154,RAWDC4!IQ154,RAWDC4!IV154,RAWDC4!JB154,RAWDC4!JC154)</f>
        <v>26</v>
      </c>
      <c r="G155">
        <f>SUM(RAWDC4!IN154,RAWDC4!IS154,RAWDC4!IT154,RAWDC4!JD154,RAWDC4!JF154,RAWDC4!JJ154,RAWDC4!JQ154,RAWDC4!JS154)</f>
        <v>14</v>
      </c>
      <c r="I155">
        <f t="shared" si="5"/>
        <v>87</v>
      </c>
      <c r="J155">
        <f>SUM(RAWDC4!IA154,RAWDC4!IK154,RAWDC4!JE154,RAWDC4!JK154,RAWDC4!JL154,RAWDC4!JN154,RAWDC4!JR154,RAWDC4!JX154,RAWDC4!JY154,RAWDC4!KB154)</f>
        <v>23</v>
      </c>
      <c r="K155">
        <f>SUM(RAWDC4!HS154,RAWDC4!HT154,RAWDC4!HX154,RAWDC4!HY154,RAWDC4!IB154,RAWDC4!II154,RAWDC4!IJ154,RAWDC4!IM154,RAWDC4!IU154,RAWDC4!IY154,RAWDC4!IZ154,RAWDC4!JH154,RAWDC4!JI154,RAWDC4!JM154,RAWDC4!JO154,RAWDC4!JP154,RAWDC4!JU154,RAWDC4!JV154,RAWDC4!JW154,RAWDC4!JZ154,RAWDC4!KA154,RAWDC4!KC154,RAWDC4!KD154)</f>
        <v>71</v>
      </c>
    </row>
    <row r="156" spans="1:11">
      <c r="A156">
        <v>153</v>
      </c>
      <c r="B156">
        <f>RAWDC4!K155</f>
        <v>0</v>
      </c>
      <c r="C156">
        <f>RAWDC4!L155</f>
        <v>0</v>
      </c>
      <c r="D156">
        <f>SUM(RAWDC4!IC155,RAWDC4!IE155,RAWDC4!IF155,RAWDC4!IG155,RAWDC4!IR155,RAWDC4!IX155,RAWDC4!JA155)</f>
        <v>0</v>
      </c>
      <c r="E156">
        <f>SUM(RAWDC4!HW155,RAWDC4!ID155,RAWDC4!IL155,RAWDC4!IW155,RAWDC4!JG155,RAWDC4!JT155,RAWDC4!KE155)</f>
        <v>0</v>
      </c>
      <c r="F156">
        <f>SUM(RAWDC4!HU155,RAWDC4!HV155,RAWDC4!HZ155,RAWDC4!IH155,RAWDC4!IO155,RAWDC4!IP155,RAWDC4!IQ155,RAWDC4!IV155,RAWDC4!JB155,RAWDC4!JC155)</f>
        <v>0</v>
      </c>
      <c r="G156">
        <f>SUM(RAWDC4!IN155,RAWDC4!IS155,RAWDC4!IT155,RAWDC4!JD155,RAWDC4!JF155,RAWDC4!JJ155,RAWDC4!JQ155,RAWDC4!JS155)</f>
        <v>0</v>
      </c>
      <c r="I156">
        <f t="shared" si="5"/>
        <v>0</v>
      </c>
      <c r="J156">
        <f>SUM(RAWDC4!IA155,RAWDC4!IK155,RAWDC4!JE155,RAWDC4!JK155,RAWDC4!JL155,RAWDC4!JN155,RAWDC4!JR155,RAWDC4!JX155,RAWDC4!JY155,RAWDC4!KB155)</f>
        <v>0</v>
      </c>
      <c r="K156">
        <f>SUM(RAWDC4!HS155,RAWDC4!HT155,RAWDC4!HX155,RAWDC4!HY155,RAWDC4!IB155,RAWDC4!II155,RAWDC4!IJ155,RAWDC4!IM155,RAWDC4!IU155,RAWDC4!IY155,RAWDC4!IZ155,RAWDC4!JH155,RAWDC4!JI155,RAWDC4!JM155,RAWDC4!JO155,RAWDC4!JP155,RAWDC4!JU155,RAWDC4!JV155,RAWDC4!JW155,RAWDC4!JZ155,RAWDC4!KA155,RAWDC4!KC155,RAWDC4!KD155)</f>
        <v>0</v>
      </c>
    </row>
    <row r="157" spans="1:11">
      <c r="A157">
        <v>154</v>
      </c>
      <c r="B157">
        <f>RAWDC4!K156</f>
        <v>0</v>
      </c>
      <c r="C157">
        <f>RAWDC4!L156</f>
        <v>0</v>
      </c>
      <c r="D157">
        <f>SUM(RAWDC4!IC156,RAWDC4!IE156,RAWDC4!IF156,RAWDC4!IG156,RAWDC4!IR156,RAWDC4!IX156,RAWDC4!JA156)</f>
        <v>0</v>
      </c>
      <c r="E157">
        <f>SUM(RAWDC4!HW156,RAWDC4!ID156,RAWDC4!IL156,RAWDC4!IW156,RAWDC4!JG156,RAWDC4!JT156,RAWDC4!KE156)</f>
        <v>0</v>
      </c>
      <c r="F157">
        <f>SUM(RAWDC4!HU156,RAWDC4!HV156,RAWDC4!HZ156,RAWDC4!IH156,RAWDC4!IO156,RAWDC4!IP156,RAWDC4!IQ156,RAWDC4!IV156,RAWDC4!JB156,RAWDC4!JC156)</f>
        <v>0</v>
      </c>
      <c r="G157">
        <f>SUM(RAWDC4!IN156,RAWDC4!IS156,RAWDC4!IT156,RAWDC4!JD156,RAWDC4!JF156,RAWDC4!JJ156,RAWDC4!JQ156,RAWDC4!JS156)</f>
        <v>0</v>
      </c>
      <c r="I157">
        <f t="shared" si="5"/>
        <v>0</v>
      </c>
      <c r="J157">
        <f>SUM(RAWDC4!IA156,RAWDC4!IK156,RAWDC4!JE156,RAWDC4!JK156,RAWDC4!JL156,RAWDC4!JN156,RAWDC4!JR156,RAWDC4!JX156,RAWDC4!JY156,RAWDC4!KB156)</f>
        <v>0</v>
      </c>
      <c r="K157">
        <f>SUM(RAWDC4!HS156,RAWDC4!HT156,RAWDC4!HX156,RAWDC4!HY156,RAWDC4!IB156,RAWDC4!II156,RAWDC4!IJ156,RAWDC4!IM156,RAWDC4!IU156,RAWDC4!IY156,RAWDC4!IZ156,RAWDC4!JH156,RAWDC4!JI156,RAWDC4!JM156,RAWDC4!JO156,RAWDC4!JP156,RAWDC4!JU156,RAWDC4!JV156,RAWDC4!JW156,RAWDC4!JZ156,RAWDC4!KA156,RAWDC4!KC156,RAWDC4!KD156)</f>
        <v>0</v>
      </c>
    </row>
    <row r="158" spans="1:11">
      <c r="A158">
        <v>155</v>
      </c>
      <c r="B158" t="str">
        <f>RAWDC4!K157</f>
        <v>Bethan</v>
      </c>
      <c r="C158" t="str">
        <f>RAWDC4!L157</f>
        <v xml:space="preserve">Moore </v>
      </c>
      <c r="D158">
        <f>SUM(RAWDC4!IC157,RAWDC4!IE157,RAWDC4!IF157,RAWDC4!IG157,RAWDC4!IR157,RAWDC4!IX157,RAWDC4!JA157)</f>
        <v>23</v>
      </c>
      <c r="E158">
        <f>SUM(RAWDC4!HW157,RAWDC4!ID157,RAWDC4!IL157,RAWDC4!IW157,RAWDC4!JG157,RAWDC4!JT157,RAWDC4!KE157)</f>
        <v>24</v>
      </c>
      <c r="F158">
        <f>SUM(RAWDC4!HU157,RAWDC4!HV157,RAWDC4!HZ157,RAWDC4!IH157,RAWDC4!IO157,RAWDC4!IP157,RAWDC4!IQ157,RAWDC4!IV157,RAWDC4!JB157,RAWDC4!JC157)</f>
        <v>34</v>
      </c>
      <c r="G158">
        <f>SUM(RAWDC4!IN157,RAWDC4!IS157,RAWDC4!IT157,RAWDC4!JD157,RAWDC4!JF157,RAWDC4!JJ157,RAWDC4!JQ157,RAWDC4!JS157)</f>
        <v>24</v>
      </c>
      <c r="I158">
        <f t="shared" si="5"/>
        <v>105</v>
      </c>
      <c r="J158">
        <f>SUM(RAWDC4!IA157,RAWDC4!IK157,RAWDC4!JE157,RAWDC4!JK157,RAWDC4!JL157,RAWDC4!JN157,RAWDC4!JR157,RAWDC4!JX157,RAWDC4!JY157,RAWDC4!KB157)</f>
        <v>31</v>
      </c>
      <c r="K158">
        <f>SUM(RAWDC4!HS157,RAWDC4!HT157,RAWDC4!HX157,RAWDC4!HY157,RAWDC4!IB157,RAWDC4!II157,RAWDC4!IJ157,RAWDC4!IM157,RAWDC4!IU157,RAWDC4!IY157,RAWDC4!IZ157,RAWDC4!JH157,RAWDC4!JI157,RAWDC4!JM157,RAWDC4!JO157,RAWDC4!JP157,RAWDC4!JU157,RAWDC4!JV157,RAWDC4!JW157,RAWDC4!JZ157,RAWDC4!KA157,RAWDC4!KC157,RAWDC4!KD157)</f>
        <v>44</v>
      </c>
    </row>
    <row r="159" spans="1:11">
      <c r="A159">
        <v>156</v>
      </c>
      <c r="B159" t="str">
        <f>RAWDC4!K158</f>
        <v>Rebekah</v>
      </c>
      <c r="C159" t="str">
        <f>RAWDC4!L158</f>
        <v>Smith</v>
      </c>
      <c r="D159">
        <f>SUM(RAWDC4!IC158,RAWDC4!IE158,RAWDC4!IF158,RAWDC4!IG158,RAWDC4!IR158,RAWDC4!IX158,RAWDC4!JA158)</f>
        <v>16</v>
      </c>
      <c r="E159">
        <f>SUM(RAWDC4!HW158,RAWDC4!ID158,RAWDC4!IL158,RAWDC4!IW158,RAWDC4!JG158,RAWDC4!JT158,RAWDC4!KE158)</f>
        <v>15</v>
      </c>
      <c r="F159">
        <f>SUM(RAWDC4!HU158,RAWDC4!HV158,RAWDC4!HZ158,RAWDC4!IH158,RAWDC4!IO158,RAWDC4!IP158,RAWDC4!IQ158,RAWDC4!IV158,RAWDC4!JB158,RAWDC4!JC158)</f>
        <v>30</v>
      </c>
      <c r="G159">
        <f>SUM(RAWDC4!IN158,RAWDC4!IS158,RAWDC4!IT158,RAWDC4!JD158,RAWDC4!JF158,RAWDC4!JJ158,RAWDC4!JQ158,RAWDC4!JS158)</f>
        <v>20</v>
      </c>
      <c r="I159">
        <f t="shared" si="5"/>
        <v>81</v>
      </c>
      <c r="J159">
        <f>SUM(RAWDC4!IA158,RAWDC4!IK158,RAWDC4!JE158,RAWDC4!JK158,RAWDC4!JL158,RAWDC4!JN158,RAWDC4!JR158,RAWDC4!JX158,RAWDC4!JY158,RAWDC4!KB158)</f>
        <v>27</v>
      </c>
      <c r="K159">
        <f>SUM(RAWDC4!HS158,RAWDC4!HT158,RAWDC4!HX158,RAWDC4!HY158,RAWDC4!IB158,RAWDC4!II158,RAWDC4!IJ158,RAWDC4!IM158,RAWDC4!IU158,RAWDC4!IY158,RAWDC4!IZ158,RAWDC4!JH158,RAWDC4!JI158,RAWDC4!JM158,RAWDC4!JO158,RAWDC4!JP158,RAWDC4!JU158,RAWDC4!JV158,RAWDC4!JW158,RAWDC4!JZ158,RAWDC4!KA158,RAWDC4!KC158,RAWDC4!KD158)</f>
        <v>41</v>
      </c>
    </row>
    <row r="160" spans="1:11">
      <c r="A160">
        <v>157</v>
      </c>
      <c r="B160" t="str">
        <f>RAWDC4!K159</f>
        <v>Eleri</v>
      </c>
      <c r="C160" t="str">
        <f>RAWDC4!L159</f>
        <v>Richards</v>
      </c>
      <c r="D160">
        <f>SUM(RAWDC4!IC159,RAWDC4!IE159,RAWDC4!IF159,RAWDC4!IG159,RAWDC4!IR159,RAWDC4!IX159,RAWDC4!JA159)</f>
        <v>25</v>
      </c>
      <c r="E160">
        <f>SUM(RAWDC4!HW159,RAWDC4!ID159,RAWDC4!IL159,RAWDC4!IW159,RAWDC4!JG159,RAWDC4!JT159,RAWDC4!KE159)</f>
        <v>23</v>
      </c>
      <c r="F160">
        <f>SUM(RAWDC4!HU159,RAWDC4!HV159,RAWDC4!HZ159,RAWDC4!IH159,RAWDC4!IO159,RAWDC4!IP159,RAWDC4!IQ159,RAWDC4!IV159,RAWDC4!JB159,RAWDC4!JC159)</f>
        <v>33</v>
      </c>
      <c r="G160">
        <f>SUM(RAWDC4!IN159,RAWDC4!IS159,RAWDC4!IT159,RAWDC4!JD159,RAWDC4!JF159,RAWDC4!JJ159,RAWDC4!JQ159,RAWDC4!JS159)</f>
        <v>26</v>
      </c>
      <c r="I160">
        <f t="shared" si="5"/>
        <v>107</v>
      </c>
      <c r="J160">
        <f>SUM(RAWDC4!IA159,RAWDC4!IK159,RAWDC4!JE159,RAWDC4!JK159,RAWDC4!JL159,RAWDC4!JN159,RAWDC4!JR159,RAWDC4!JX159,RAWDC4!JY159,RAWDC4!KB159)</f>
        <v>23</v>
      </c>
      <c r="K160">
        <f>SUM(RAWDC4!HS159,RAWDC4!HT159,RAWDC4!HX159,RAWDC4!HY159,RAWDC4!IB159,RAWDC4!II159,RAWDC4!IJ159,RAWDC4!IM159,RAWDC4!IU159,RAWDC4!IY159,RAWDC4!IZ159,RAWDC4!JH159,RAWDC4!JI159,RAWDC4!JM159,RAWDC4!JO159,RAWDC4!JP159,RAWDC4!JU159,RAWDC4!JV159,RAWDC4!JW159,RAWDC4!JZ159,RAWDC4!KA159,RAWDC4!KC159,RAWDC4!KD159)</f>
        <v>36</v>
      </c>
    </row>
    <row r="161" spans="1:11">
      <c r="A161">
        <v>158</v>
      </c>
      <c r="B161">
        <f>RAWDC4!K160</f>
        <v>0</v>
      </c>
      <c r="C161">
        <f>RAWDC4!L160</f>
        <v>0</v>
      </c>
      <c r="D161">
        <f>SUM(RAWDC4!IC160,RAWDC4!IE160,RAWDC4!IF160,RAWDC4!IG160,RAWDC4!IR160,RAWDC4!IX160,RAWDC4!JA160)</f>
        <v>0</v>
      </c>
      <c r="E161">
        <f>SUM(RAWDC4!HW160,RAWDC4!ID160,RAWDC4!IL160,RAWDC4!IW160,RAWDC4!JG160,RAWDC4!JT160,RAWDC4!KE160)</f>
        <v>0</v>
      </c>
      <c r="F161">
        <f>SUM(RAWDC4!HU160,RAWDC4!HV160,RAWDC4!HZ160,RAWDC4!IH160,RAWDC4!IO160,RAWDC4!IP160,RAWDC4!IQ160,RAWDC4!IV160,RAWDC4!JB160,RAWDC4!JC160)</f>
        <v>0</v>
      </c>
      <c r="G161">
        <f>SUM(RAWDC4!IN160,RAWDC4!IS160,RAWDC4!IT160,RAWDC4!JD160,RAWDC4!JF160,RAWDC4!JJ160,RAWDC4!JQ160,RAWDC4!JS160)</f>
        <v>0</v>
      </c>
      <c r="I161">
        <f t="shared" si="5"/>
        <v>0</v>
      </c>
      <c r="J161">
        <f>SUM(RAWDC4!IA160,RAWDC4!IK160,RAWDC4!JE160,RAWDC4!JK160,RAWDC4!JL160,RAWDC4!JN160,RAWDC4!JR160,RAWDC4!JX160,RAWDC4!JY160,RAWDC4!KB160)</f>
        <v>0</v>
      </c>
      <c r="K161">
        <f>SUM(RAWDC4!HS160,RAWDC4!HT160,RAWDC4!HX160,RAWDC4!HY160,RAWDC4!IB160,RAWDC4!II160,RAWDC4!IJ160,RAWDC4!IM160,RAWDC4!IU160,RAWDC4!IY160,RAWDC4!IZ160,RAWDC4!JH160,RAWDC4!JI160,RAWDC4!JM160,RAWDC4!JO160,RAWDC4!JP160,RAWDC4!JU160,RAWDC4!JV160,RAWDC4!JW160,RAWDC4!JZ160,RAWDC4!KA160,RAWDC4!KC160,RAWDC4!KD160)</f>
        <v>0</v>
      </c>
    </row>
    <row r="162" spans="1:11">
      <c r="A162">
        <v>159</v>
      </c>
      <c r="B162" t="str">
        <f>RAWDC4!K161</f>
        <v>Adrian</v>
      </c>
      <c r="C162" t="str">
        <f>RAWDC4!L161</f>
        <v>Clive</v>
      </c>
      <c r="D162">
        <f>SUM(RAWDC4!IC161,RAWDC4!IE161,RAWDC4!IF161,RAWDC4!IG161,RAWDC4!IR161,RAWDC4!IX161,RAWDC4!JA161)</f>
        <v>19</v>
      </c>
      <c r="E162">
        <f>SUM(RAWDC4!HW161,RAWDC4!ID161,RAWDC4!IL161,RAWDC4!IW161,RAWDC4!JG161,RAWDC4!JT161,RAWDC4!KE161)</f>
        <v>19</v>
      </c>
      <c r="F162">
        <f>SUM(RAWDC4!HU161,RAWDC4!HV161,RAWDC4!HZ161,RAWDC4!IH161,RAWDC4!IO161,RAWDC4!IP161,RAWDC4!IQ161,RAWDC4!IV161,RAWDC4!JB161,RAWDC4!JC161)</f>
        <v>28</v>
      </c>
      <c r="G162">
        <f>SUM(RAWDC4!IN161,RAWDC4!IS161,RAWDC4!IT161,RAWDC4!JD161,RAWDC4!JF161,RAWDC4!JJ161,RAWDC4!JQ161,RAWDC4!JS161)</f>
        <v>16</v>
      </c>
      <c r="I162">
        <f t="shared" si="5"/>
        <v>82</v>
      </c>
      <c r="J162">
        <f>SUM(RAWDC4!IA161,RAWDC4!IK161,RAWDC4!JE161,RAWDC4!JK161,RAWDC4!JL161,RAWDC4!JN161,RAWDC4!JR161,RAWDC4!JX161,RAWDC4!JY161,RAWDC4!KB161)</f>
        <v>15</v>
      </c>
      <c r="K162">
        <f>SUM(RAWDC4!HS161,RAWDC4!HT161,RAWDC4!HX161,RAWDC4!HY161,RAWDC4!IB161,RAWDC4!II161,RAWDC4!IJ161,RAWDC4!IM161,RAWDC4!IU161,RAWDC4!IY161,RAWDC4!IZ161,RAWDC4!JH161,RAWDC4!JI161,RAWDC4!JM161,RAWDC4!JO161,RAWDC4!JP161,RAWDC4!JU161,RAWDC4!JV161,RAWDC4!JW161,RAWDC4!JZ161,RAWDC4!KA161,RAWDC4!KC161,RAWDC4!KD161)</f>
        <v>47</v>
      </c>
    </row>
    <row r="163" spans="1:11">
      <c r="A163">
        <v>160</v>
      </c>
      <c r="B163">
        <f>RAWDC4!K162</f>
        <v>0</v>
      </c>
      <c r="C163">
        <f>RAWDC4!L162</f>
        <v>0</v>
      </c>
      <c r="D163">
        <f>SUM(RAWDC4!IC162,RAWDC4!IE162,RAWDC4!IF162,RAWDC4!IG162,RAWDC4!IR162,RAWDC4!IX162,RAWDC4!JA162)</f>
        <v>0</v>
      </c>
      <c r="E163">
        <f>SUM(RAWDC4!HW162,RAWDC4!ID162,RAWDC4!IL162,RAWDC4!IW162,RAWDC4!JG162,RAWDC4!JT162,RAWDC4!KE162)</f>
        <v>0</v>
      </c>
      <c r="F163">
        <f>SUM(RAWDC4!HU162,RAWDC4!HV162,RAWDC4!HZ162,RAWDC4!IH162,RAWDC4!IO162,RAWDC4!IP162,RAWDC4!IQ162,RAWDC4!IV162,RAWDC4!JB162,RAWDC4!JC162)</f>
        <v>0</v>
      </c>
      <c r="G163">
        <f>SUM(RAWDC4!IN162,RAWDC4!IS162,RAWDC4!IT162,RAWDC4!JD162,RAWDC4!JF162,RAWDC4!JJ162,RAWDC4!JQ162,RAWDC4!JS162)</f>
        <v>0</v>
      </c>
      <c r="I163">
        <f t="shared" si="5"/>
        <v>0</v>
      </c>
      <c r="J163">
        <f>SUM(RAWDC4!IA162,RAWDC4!IK162,RAWDC4!JE162,RAWDC4!JK162,RAWDC4!JL162,RAWDC4!JN162,RAWDC4!JR162,RAWDC4!JX162,RAWDC4!JY162,RAWDC4!KB162)</f>
        <v>0</v>
      </c>
      <c r="K163">
        <f>SUM(RAWDC4!HS162,RAWDC4!HT162,RAWDC4!HX162,RAWDC4!HY162,RAWDC4!IB162,RAWDC4!II162,RAWDC4!IJ162,RAWDC4!IM162,RAWDC4!IU162,RAWDC4!IY162,RAWDC4!IZ162,RAWDC4!JH162,RAWDC4!JI162,RAWDC4!JM162,RAWDC4!JO162,RAWDC4!JP162,RAWDC4!JU162,RAWDC4!JV162,RAWDC4!JW162,RAWDC4!JZ162,RAWDC4!KA162,RAWDC4!KC162,RAWDC4!KD162)</f>
        <v>0</v>
      </c>
    </row>
    <row r="164" spans="1:11">
      <c r="A164">
        <v>161</v>
      </c>
      <c r="B164" t="str">
        <f>RAWDC4!K163</f>
        <v>Ohijie</v>
      </c>
      <c r="C164" t="str">
        <f>RAWDC4!L163</f>
        <v>Akharume</v>
      </c>
      <c r="D164">
        <f>SUM(RAWDC4!IC163,RAWDC4!IE163,RAWDC4!IF163,RAWDC4!IG163,RAWDC4!IR163,RAWDC4!IX163,RAWDC4!JA163)</f>
        <v>22</v>
      </c>
      <c r="E164">
        <f>SUM(RAWDC4!HW163,RAWDC4!ID163,RAWDC4!IL163,RAWDC4!IW163,RAWDC4!JG163,RAWDC4!JT163,RAWDC4!KE163)</f>
        <v>19</v>
      </c>
      <c r="F164">
        <f>SUM(RAWDC4!HU163,RAWDC4!HV163,RAWDC4!HZ163,RAWDC4!IH163,RAWDC4!IO163,RAWDC4!IP163,RAWDC4!IQ163,RAWDC4!IV163,RAWDC4!JB163,RAWDC4!JC163)</f>
        <v>29</v>
      </c>
      <c r="G164">
        <f>SUM(RAWDC4!IN163,RAWDC4!IS163,RAWDC4!IT163,RAWDC4!JD163,RAWDC4!JF163,RAWDC4!JJ163,RAWDC4!JQ163,RAWDC4!JS163)</f>
        <v>21</v>
      </c>
      <c r="I164">
        <f t="shared" si="5"/>
        <v>91</v>
      </c>
      <c r="J164">
        <f>SUM(RAWDC4!IA163,RAWDC4!IK163,RAWDC4!JE163,RAWDC4!JK163,RAWDC4!JL163,RAWDC4!JN163,RAWDC4!JR163,RAWDC4!JX163,RAWDC4!JY163,RAWDC4!KB163)</f>
        <v>21</v>
      </c>
      <c r="K164">
        <f>SUM(RAWDC4!HS163,RAWDC4!HT163,RAWDC4!HX163,RAWDC4!HY163,RAWDC4!IB163,RAWDC4!II163,RAWDC4!IJ163,RAWDC4!IM163,RAWDC4!IU163,RAWDC4!IY163,RAWDC4!IZ163,RAWDC4!JH163,RAWDC4!JI163,RAWDC4!JM163,RAWDC4!JO163,RAWDC4!JP163,RAWDC4!JU163,RAWDC4!JV163,RAWDC4!JW163,RAWDC4!JZ163,RAWDC4!KA163,RAWDC4!KC163,RAWDC4!KD163)</f>
        <v>63</v>
      </c>
    </row>
    <row r="165" spans="1:11">
      <c r="A165">
        <v>162</v>
      </c>
      <c r="B165" t="str">
        <f>RAWDC4!K164</f>
        <v>Russell</v>
      </c>
      <c r="C165" t="str">
        <f>RAWDC4!L164</f>
        <v>Burford</v>
      </c>
      <c r="D165">
        <f>SUM(RAWDC4!IC164,RAWDC4!IE164,RAWDC4!IF164,RAWDC4!IG164,RAWDC4!IR164,RAWDC4!IX164,RAWDC4!JA164)</f>
        <v>19</v>
      </c>
      <c r="E165">
        <f>SUM(RAWDC4!HW164,RAWDC4!ID164,RAWDC4!IL164,RAWDC4!IW164,RAWDC4!JG164,RAWDC4!JT164,RAWDC4!KE164)</f>
        <v>22</v>
      </c>
      <c r="F165">
        <f>SUM(RAWDC4!HU164,RAWDC4!HV164,RAWDC4!HZ164,RAWDC4!IH164,RAWDC4!IO164,RAWDC4!IP164,RAWDC4!IQ164,RAWDC4!IV164,RAWDC4!JB164,RAWDC4!JC164)</f>
        <v>27</v>
      </c>
      <c r="G165">
        <f>SUM(RAWDC4!IN164,RAWDC4!IS164,RAWDC4!IT164,RAWDC4!JD164,RAWDC4!JF164,RAWDC4!JJ164,RAWDC4!JQ164,RAWDC4!JS164)</f>
        <v>15</v>
      </c>
      <c r="I165">
        <f t="shared" si="5"/>
        <v>83</v>
      </c>
      <c r="J165">
        <f>SUM(RAWDC4!IA164,RAWDC4!IK164,RAWDC4!JE164,RAWDC4!JK164,RAWDC4!JL164,RAWDC4!JN164,RAWDC4!JR164,RAWDC4!JX164,RAWDC4!JY164,RAWDC4!KB164)</f>
        <v>17</v>
      </c>
      <c r="K165">
        <f>SUM(RAWDC4!HS164,RAWDC4!HT164,RAWDC4!HX164,RAWDC4!HY164,RAWDC4!IB164,RAWDC4!II164,RAWDC4!IJ164,RAWDC4!IM164,RAWDC4!IU164,RAWDC4!IY164,RAWDC4!IZ164,RAWDC4!JH164,RAWDC4!JI164,RAWDC4!JM164,RAWDC4!JO164,RAWDC4!JP164,RAWDC4!JU164,RAWDC4!JV164,RAWDC4!JW164,RAWDC4!JZ164,RAWDC4!KA164,RAWDC4!KC164,RAWDC4!KD164)</f>
        <v>54</v>
      </c>
    </row>
    <row r="166" spans="1:11">
      <c r="A166">
        <v>163</v>
      </c>
      <c r="B166" t="str">
        <f>RAWDC4!K165</f>
        <v>Owen</v>
      </c>
      <c r="C166" t="str">
        <f>RAWDC4!L165</f>
        <v>Butcher</v>
      </c>
      <c r="D166">
        <f>SUM(RAWDC4!IC165,RAWDC4!IE165,RAWDC4!IF165,RAWDC4!IG165,RAWDC4!IR165,RAWDC4!IX165,RAWDC4!JA165)</f>
        <v>23</v>
      </c>
      <c r="E166">
        <f>SUM(RAWDC4!HW165,RAWDC4!ID165,RAWDC4!IL165,RAWDC4!IW165,RAWDC4!JG165,RAWDC4!JT165,RAWDC4!KE165)</f>
        <v>21</v>
      </c>
      <c r="F166">
        <f>SUM(RAWDC4!HU165,RAWDC4!HV165,RAWDC4!HZ165,RAWDC4!IH165,RAWDC4!IO165,RAWDC4!IP165,RAWDC4!IQ165,RAWDC4!IV165,RAWDC4!JB165,RAWDC4!JC165)</f>
        <v>29</v>
      </c>
      <c r="G166">
        <f>SUM(RAWDC4!IN165,RAWDC4!IS165,RAWDC4!IT165,RAWDC4!JD165,RAWDC4!JF165,RAWDC4!JJ165,RAWDC4!JQ165,RAWDC4!JS165)</f>
        <v>20</v>
      </c>
      <c r="I166">
        <f t="shared" si="5"/>
        <v>93</v>
      </c>
      <c r="J166">
        <f>SUM(RAWDC4!IA165,RAWDC4!IK165,RAWDC4!JE165,RAWDC4!JK165,RAWDC4!JL165,RAWDC4!JN165,RAWDC4!JR165,RAWDC4!JX165,RAWDC4!JY165,RAWDC4!KB165)</f>
        <v>21</v>
      </c>
      <c r="K166">
        <f>SUM(RAWDC4!HS165,RAWDC4!HT165,RAWDC4!HX165,RAWDC4!HY165,RAWDC4!IB165,RAWDC4!II165,RAWDC4!IJ165,RAWDC4!IM165,RAWDC4!IU165,RAWDC4!IY165,RAWDC4!IZ165,RAWDC4!JH165,RAWDC4!JI165,RAWDC4!JM165,RAWDC4!JO165,RAWDC4!JP165,RAWDC4!JU165,RAWDC4!JV165,RAWDC4!JW165,RAWDC4!JZ165,RAWDC4!KA165,RAWDC4!KC165,RAWDC4!KD165)</f>
        <v>40</v>
      </c>
    </row>
    <row r="167" spans="1:11">
      <c r="A167">
        <v>164</v>
      </c>
      <c r="B167" t="str">
        <f>RAWDC4!K166</f>
        <v>Catherine</v>
      </c>
      <c r="C167" t="str">
        <f>RAWDC4!L166</f>
        <v>Hardy</v>
      </c>
      <c r="D167">
        <f>SUM(RAWDC4!IC166,RAWDC4!IE166,RAWDC4!IF166,RAWDC4!IG166,RAWDC4!IR166,RAWDC4!IX166,RAWDC4!JA166)</f>
        <v>20</v>
      </c>
      <c r="E167">
        <f>SUM(RAWDC4!HW166,RAWDC4!ID166,RAWDC4!IL166,RAWDC4!IW166,RAWDC4!JG166,RAWDC4!JT166,RAWDC4!KE166)</f>
        <v>24</v>
      </c>
      <c r="F167">
        <f>SUM(RAWDC4!HU166,RAWDC4!HV166,RAWDC4!HZ166,RAWDC4!IH166,RAWDC4!IO166,RAWDC4!IP166,RAWDC4!IQ166,RAWDC4!IV166,RAWDC4!JB166,RAWDC4!JC166)</f>
        <v>22</v>
      </c>
      <c r="G167">
        <f>SUM(RAWDC4!IN166,RAWDC4!IS166,RAWDC4!IT166,RAWDC4!JD166,RAWDC4!JF166,RAWDC4!JJ166,RAWDC4!JQ166,RAWDC4!JS166)</f>
        <v>17</v>
      </c>
      <c r="I167">
        <f t="shared" si="5"/>
        <v>83</v>
      </c>
      <c r="J167">
        <f>SUM(RAWDC4!IA166,RAWDC4!IK166,RAWDC4!JE166,RAWDC4!JK166,RAWDC4!JL166,RAWDC4!JN166,RAWDC4!JR166,RAWDC4!JX166,RAWDC4!JY166,RAWDC4!KB166)</f>
        <v>32</v>
      </c>
      <c r="K167">
        <f>SUM(RAWDC4!HS166,RAWDC4!HT166,RAWDC4!HX166,RAWDC4!HY166,RAWDC4!IB166,RAWDC4!II166,RAWDC4!IJ166,RAWDC4!IM166,RAWDC4!IU166,RAWDC4!IY166,RAWDC4!IZ166,RAWDC4!JH166,RAWDC4!JI166,RAWDC4!JM166,RAWDC4!JO166,RAWDC4!JP166,RAWDC4!JU166,RAWDC4!JV166,RAWDC4!JW166,RAWDC4!JZ166,RAWDC4!KA166,RAWDC4!KC166,RAWDC4!KD166)</f>
        <v>60</v>
      </c>
    </row>
    <row r="168" spans="1:11">
      <c r="A168">
        <v>165</v>
      </c>
      <c r="B168">
        <f>RAWDC4!K167</f>
        <v>0</v>
      </c>
      <c r="C168">
        <f>RAWDC4!L167</f>
        <v>0</v>
      </c>
      <c r="D168">
        <f>SUM(RAWDC4!IC167,RAWDC4!IE167,RAWDC4!IF167,RAWDC4!IG167,RAWDC4!IR167,RAWDC4!IX167,RAWDC4!JA167)</f>
        <v>0</v>
      </c>
      <c r="E168">
        <f>SUM(RAWDC4!HW167,RAWDC4!ID167,RAWDC4!IL167,RAWDC4!IW167,RAWDC4!JG167,RAWDC4!JT167,RAWDC4!KE167)</f>
        <v>0</v>
      </c>
      <c r="F168">
        <f>SUM(RAWDC4!HU167,RAWDC4!HV167,RAWDC4!HZ167,RAWDC4!IH167,RAWDC4!IO167,RAWDC4!IP167,RAWDC4!IQ167,RAWDC4!IV167,RAWDC4!JB167,RAWDC4!JC167)</f>
        <v>0</v>
      </c>
      <c r="G168">
        <f>SUM(RAWDC4!IN167,RAWDC4!IS167,RAWDC4!IT167,RAWDC4!JD167,RAWDC4!JF167,RAWDC4!JJ167,RAWDC4!JQ167,RAWDC4!JS167)</f>
        <v>0</v>
      </c>
      <c r="I168">
        <f t="shared" si="5"/>
        <v>0</v>
      </c>
      <c r="J168">
        <f>SUM(RAWDC4!IA167,RAWDC4!IK167,RAWDC4!JE167,RAWDC4!JK167,RAWDC4!JL167,RAWDC4!JN167,RAWDC4!JR167,RAWDC4!JX167,RAWDC4!JY167,RAWDC4!KB167)</f>
        <v>0</v>
      </c>
      <c r="K168">
        <f>SUM(RAWDC4!HS167,RAWDC4!HT167,RAWDC4!HX167,RAWDC4!HY167,RAWDC4!IB167,RAWDC4!II167,RAWDC4!IJ167,RAWDC4!IM167,RAWDC4!IU167,RAWDC4!IY167,RAWDC4!IZ167,RAWDC4!JH167,RAWDC4!JI167,RAWDC4!JM167,RAWDC4!JO167,RAWDC4!JP167,RAWDC4!JU167,RAWDC4!JV167,RAWDC4!JW167,RAWDC4!JZ167,RAWDC4!KA167,RAWDC4!KC167,RAWDC4!KD167)</f>
        <v>0</v>
      </c>
    </row>
    <row r="169" spans="1:11">
      <c r="A169">
        <v>166</v>
      </c>
      <c r="B169">
        <f>RAWDC4!K168</f>
        <v>0</v>
      </c>
      <c r="C169">
        <f>RAWDC4!L168</f>
        <v>0</v>
      </c>
      <c r="D169">
        <f>SUM(RAWDC4!IC168,RAWDC4!IE168,RAWDC4!IF168,RAWDC4!IG168,RAWDC4!IR168,RAWDC4!IX168,RAWDC4!JA168)</f>
        <v>0</v>
      </c>
      <c r="E169">
        <f>SUM(RAWDC4!HW168,RAWDC4!ID168,RAWDC4!IL168,RAWDC4!IW168,RAWDC4!JG168,RAWDC4!JT168,RAWDC4!KE168)</f>
        <v>0</v>
      </c>
      <c r="F169">
        <f>SUM(RAWDC4!HU168,RAWDC4!HV168,RAWDC4!HZ168,RAWDC4!IH168,RAWDC4!IO168,RAWDC4!IP168,RAWDC4!IQ168,RAWDC4!IV168,RAWDC4!JB168,RAWDC4!JC168)</f>
        <v>0</v>
      </c>
      <c r="G169">
        <f>SUM(RAWDC4!IN168,RAWDC4!IS168,RAWDC4!IT168,RAWDC4!JD168,RAWDC4!JF168,RAWDC4!JJ168,RAWDC4!JQ168,RAWDC4!JS168)</f>
        <v>0</v>
      </c>
      <c r="I169">
        <f t="shared" si="5"/>
        <v>0</v>
      </c>
      <c r="J169">
        <f>SUM(RAWDC4!IA168,RAWDC4!IK168,RAWDC4!JE168,RAWDC4!JK168,RAWDC4!JL168,RAWDC4!JN168,RAWDC4!JR168,RAWDC4!JX168,RAWDC4!JY168,RAWDC4!KB168)</f>
        <v>0</v>
      </c>
      <c r="K169">
        <f>SUM(RAWDC4!HS168,RAWDC4!HT168,RAWDC4!HX168,RAWDC4!HY168,RAWDC4!IB168,RAWDC4!II168,RAWDC4!IJ168,RAWDC4!IM168,RAWDC4!IU168,RAWDC4!IY168,RAWDC4!IZ168,RAWDC4!JH168,RAWDC4!JI168,RAWDC4!JM168,RAWDC4!JO168,RAWDC4!JP168,RAWDC4!JU168,RAWDC4!JV168,RAWDC4!JW168,RAWDC4!JZ168,RAWDC4!KA168,RAWDC4!KC168,RAWDC4!KD168)</f>
        <v>0</v>
      </c>
    </row>
    <row r="170" spans="1:11">
      <c r="A170">
        <v>167</v>
      </c>
      <c r="B170">
        <f>RAWDC4!K169</f>
        <v>0</v>
      </c>
      <c r="C170">
        <f>RAWDC4!L169</f>
        <v>0</v>
      </c>
      <c r="D170">
        <f>SUM(RAWDC4!IC169,RAWDC4!IE169,RAWDC4!IF169,RAWDC4!IG169,RAWDC4!IR169,RAWDC4!IX169,RAWDC4!JA169)</f>
        <v>0</v>
      </c>
      <c r="E170">
        <f>SUM(RAWDC4!HW169,RAWDC4!ID169,RAWDC4!IL169,RAWDC4!IW169,RAWDC4!JG169,RAWDC4!JT169,RAWDC4!KE169)</f>
        <v>0</v>
      </c>
      <c r="F170">
        <f>SUM(RAWDC4!HU169,RAWDC4!HV169,RAWDC4!HZ169,RAWDC4!IH169,RAWDC4!IO169,RAWDC4!IP169,RAWDC4!IQ169,RAWDC4!IV169,RAWDC4!JB169,RAWDC4!JC169)</f>
        <v>0</v>
      </c>
      <c r="G170">
        <f>SUM(RAWDC4!IN169,RAWDC4!IS169,RAWDC4!IT169,RAWDC4!JD169,RAWDC4!JF169,RAWDC4!JJ169,RAWDC4!JQ169,RAWDC4!JS169)</f>
        <v>0</v>
      </c>
      <c r="I170">
        <f t="shared" si="5"/>
        <v>0</v>
      </c>
      <c r="J170">
        <f>SUM(RAWDC4!IA169,RAWDC4!IK169,RAWDC4!JE169,RAWDC4!JK169,RAWDC4!JL169,RAWDC4!JN169,RAWDC4!JR169,RAWDC4!JX169,RAWDC4!JY169,RAWDC4!KB169)</f>
        <v>0</v>
      </c>
      <c r="K170">
        <f>SUM(RAWDC4!HS169,RAWDC4!HT169,RAWDC4!HX169,RAWDC4!HY169,RAWDC4!IB169,RAWDC4!II169,RAWDC4!IJ169,RAWDC4!IM169,RAWDC4!IU169,RAWDC4!IY169,RAWDC4!IZ169,RAWDC4!JH169,RAWDC4!JI169,RAWDC4!JM169,RAWDC4!JO169,RAWDC4!JP169,RAWDC4!JU169,RAWDC4!JV169,RAWDC4!JW169,RAWDC4!JZ169,RAWDC4!KA169,RAWDC4!KC169,RAWDC4!KD169)</f>
        <v>0</v>
      </c>
    </row>
    <row r="171" spans="1:11">
      <c r="A171">
        <v>168</v>
      </c>
      <c r="B171">
        <f>RAWDC4!K170</f>
        <v>0</v>
      </c>
      <c r="C171">
        <f>RAWDC4!L170</f>
        <v>0</v>
      </c>
      <c r="D171">
        <f>SUM(RAWDC4!IC170,RAWDC4!IE170,RAWDC4!IF170,RAWDC4!IG170,RAWDC4!IR170,RAWDC4!IX170,RAWDC4!JA170)</f>
        <v>0</v>
      </c>
      <c r="E171">
        <f>SUM(RAWDC4!HW170,RAWDC4!ID170,RAWDC4!IL170,RAWDC4!IW170,RAWDC4!JG170,RAWDC4!JT170,RAWDC4!KE170)</f>
        <v>0</v>
      </c>
      <c r="F171">
        <f>SUM(RAWDC4!HU170,RAWDC4!HV170,RAWDC4!HZ170,RAWDC4!IH170,RAWDC4!IO170,RAWDC4!IP170,RAWDC4!IQ170,RAWDC4!IV170,RAWDC4!JB170,RAWDC4!JC170)</f>
        <v>0</v>
      </c>
      <c r="G171">
        <f>SUM(RAWDC4!IN170,RAWDC4!IS170,RAWDC4!IT170,RAWDC4!JD170,RAWDC4!JF170,RAWDC4!JJ170,RAWDC4!JQ170,RAWDC4!JS170)</f>
        <v>0</v>
      </c>
      <c r="I171">
        <f t="shared" si="5"/>
        <v>0</v>
      </c>
      <c r="J171">
        <f>SUM(RAWDC4!IA170,RAWDC4!IK170,RAWDC4!JE170,RAWDC4!JK170,RAWDC4!JL170,RAWDC4!JN170,RAWDC4!JR170,RAWDC4!JX170,RAWDC4!JY170,RAWDC4!KB170)</f>
        <v>0</v>
      </c>
      <c r="K171">
        <f>SUM(RAWDC4!HS170,RAWDC4!HT170,RAWDC4!HX170,RAWDC4!HY170,RAWDC4!IB170,RAWDC4!II170,RAWDC4!IJ170,RAWDC4!IM170,RAWDC4!IU170,RAWDC4!IY170,RAWDC4!IZ170,RAWDC4!JH170,RAWDC4!JI170,RAWDC4!JM170,RAWDC4!JO170,RAWDC4!JP170,RAWDC4!JU170,RAWDC4!JV170,RAWDC4!JW170,RAWDC4!JZ170,RAWDC4!KA170,RAWDC4!KC170,RAWDC4!KD170)</f>
        <v>0</v>
      </c>
    </row>
    <row r="172" spans="1:11">
      <c r="A172">
        <v>169</v>
      </c>
      <c r="B172" t="str">
        <f>RAWDC4!K171</f>
        <v>Aiden</v>
      </c>
      <c r="C172" t="str">
        <f>RAWDC4!L171</f>
        <v>Cook</v>
      </c>
      <c r="D172">
        <f>SUM(RAWDC4!IC171,RAWDC4!IE171,RAWDC4!IF171,RAWDC4!IG171,RAWDC4!IR171,RAWDC4!IX171,RAWDC4!JA171)</f>
        <v>16</v>
      </c>
      <c r="E172">
        <f>SUM(RAWDC4!HW171,RAWDC4!ID171,RAWDC4!IL171,RAWDC4!IW171,RAWDC4!JG171,RAWDC4!JT171,RAWDC4!KE171)</f>
        <v>19</v>
      </c>
      <c r="F172">
        <f>SUM(RAWDC4!HU171,RAWDC4!HV171,RAWDC4!HZ171,RAWDC4!IH171,RAWDC4!IO171,RAWDC4!IP171,RAWDC4!IQ171,RAWDC4!IV171,RAWDC4!JB171,RAWDC4!JC171)</f>
        <v>19</v>
      </c>
      <c r="G172">
        <f>SUM(RAWDC4!IN171,RAWDC4!IS171,RAWDC4!IT171,RAWDC4!JD171,RAWDC4!JF171,RAWDC4!JJ171,RAWDC4!JQ171,RAWDC4!JS171)</f>
        <v>13</v>
      </c>
      <c r="I172">
        <f t="shared" si="5"/>
        <v>67</v>
      </c>
      <c r="J172">
        <f>SUM(RAWDC4!IA171,RAWDC4!IK171,RAWDC4!JE171,RAWDC4!JK171,RAWDC4!JL171,RAWDC4!JN171,RAWDC4!JR171,RAWDC4!JX171,RAWDC4!JY171,RAWDC4!KB171)</f>
        <v>10</v>
      </c>
      <c r="K172">
        <f>SUM(RAWDC4!HS171,RAWDC4!HT171,RAWDC4!HX171,RAWDC4!HY171,RAWDC4!IB171,RAWDC4!II171,RAWDC4!IJ171,RAWDC4!IM171,RAWDC4!IU171,RAWDC4!IY171,RAWDC4!IZ171,RAWDC4!JH171,RAWDC4!JI171,RAWDC4!JM171,RAWDC4!JO171,RAWDC4!JP171,RAWDC4!JU171,RAWDC4!JV171,RAWDC4!JW171,RAWDC4!JZ171,RAWDC4!KA171,RAWDC4!KC171,RAWDC4!KD171)</f>
        <v>24</v>
      </c>
    </row>
    <row r="173" spans="1:11">
      <c r="A173">
        <v>170</v>
      </c>
      <c r="B173">
        <f>RAWDC4!K172</f>
        <v>0</v>
      </c>
      <c r="C173">
        <f>RAWDC4!L172</f>
        <v>0</v>
      </c>
      <c r="D173">
        <f>SUM(RAWDC4!IC172,RAWDC4!IE172,RAWDC4!IF172,RAWDC4!IG172,RAWDC4!IR172,RAWDC4!IX172,RAWDC4!JA172)</f>
        <v>0</v>
      </c>
      <c r="E173">
        <f>SUM(RAWDC4!HW172,RAWDC4!ID172,RAWDC4!IL172,RAWDC4!IW172,RAWDC4!JG172,RAWDC4!JT172,RAWDC4!KE172)</f>
        <v>0</v>
      </c>
      <c r="F173">
        <f>SUM(RAWDC4!HU172,RAWDC4!HV172,RAWDC4!HZ172,RAWDC4!IH172,RAWDC4!IO172,RAWDC4!IP172,RAWDC4!IQ172,RAWDC4!IV172,RAWDC4!JB172,RAWDC4!JC172)</f>
        <v>0</v>
      </c>
      <c r="G173">
        <f>SUM(RAWDC4!IN172,RAWDC4!IS172,RAWDC4!IT172,RAWDC4!JD172,RAWDC4!JF172,RAWDC4!JJ172,RAWDC4!JQ172,RAWDC4!JS172)</f>
        <v>0</v>
      </c>
      <c r="I173">
        <f t="shared" si="5"/>
        <v>0</v>
      </c>
      <c r="J173">
        <f>SUM(RAWDC4!IA172,RAWDC4!IK172,RAWDC4!JE172,RAWDC4!JK172,RAWDC4!JL172,RAWDC4!JN172,RAWDC4!JR172,RAWDC4!JX172,RAWDC4!JY172,RAWDC4!KB172)</f>
        <v>0</v>
      </c>
      <c r="K173">
        <f>SUM(RAWDC4!HS172,RAWDC4!HT172,RAWDC4!HX172,RAWDC4!HY172,RAWDC4!IB172,RAWDC4!II172,RAWDC4!IJ172,RAWDC4!IM172,RAWDC4!IU172,RAWDC4!IY172,RAWDC4!IZ172,RAWDC4!JH172,RAWDC4!JI172,RAWDC4!JM172,RAWDC4!JO172,RAWDC4!JP172,RAWDC4!JU172,RAWDC4!JV172,RAWDC4!JW172,RAWDC4!JZ172,RAWDC4!KA172,RAWDC4!KC172,RAWDC4!KD172)</f>
        <v>0</v>
      </c>
    </row>
    <row r="174" spans="1:11">
      <c r="A174">
        <v>171</v>
      </c>
      <c r="B174">
        <f>RAWDC4!K173</f>
        <v>0</v>
      </c>
      <c r="C174">
        <f>RAWDC4!L173</f>
        <v>0</v>
      </c>
      <c r="D174">
        <f>SUM(RAWDC4!IC173,RAWDC4!IE173,RAWDC4!IF173,RAWDC4!IG173,RAWDC4!IR173,RAWDC4!IX173,RAWDC4!JA173)</f>
        <v>0</v>
      </c>
      <c r="E174">
        <f>SUM(RAWDC4!HW173,RAWDC4!ID173,RAWDC4!IL173,RAWDC4!IW173,RAWDC4!JG173,RAWDC4!JT173,RAWDC4!KE173)</f>
        <v>0</v>
      </c>
      <c r="F174">
        <f>SUM(RAWDC4!HU173,RAWDC4!HV173,RAWDC4!HZ173,RAWDC4!IH173,RAWDC4!IO173,RAWDC4!IP173,RAWDC4!IQ173,RAWDC4!IV173,RAWDC4!JB173,RAWDC4!JC173)</f>
        <v>0</v>
      </c>
      <c r="G174">
        <f>SUM(RAWDC4!IN173,RAWDC4!IS173,RAWDC4!IT173,RAWDC4!JD173,RAWDC4!JF173,RAWDC4!JJ173,RAWDC4!JQ173,RAWDC4!JS173)</f>
        <v>0</v>
      </c>
      <c r="I174">
        <f t="shared" si="5"/>
        <v>0</v>
      </c>
      <c r="J174">
        <f>SUM(RAWDC4!IA173,RAWDC4!IK173,RAWDC4!JE173,RAWDC4!JK173,RAWDC4!JL173,RAWDC4!JN173,RAWDC4!JR173,RAWDC4!JX173,RAWDC4!JY173,RAWDC4!KB173)</f>
        <v>0</v>
      </c>
      <c r="K174">
        <f>SUM(RAWDC4!HS173,RAWDC4!HT173,RAWDC4!HX173,RAWDC4!HY173,RAWDC4!IB173,RAWDC4!II173,RAWDC4!IJ173,RAWDC4!IM173,RAWDC4!IU173,RAWDC4!IY173,RAWDC4!IZ173,RAWDC4!JH173,RAWDC4!JI173,RAWDC4!JM173,RAWDC4!JO173,RAWDC4!JP173,RAWDC4!JU173,RAWDC4!JV173,RAWDC4!JW173,RAWDC4!JZ173,RAWDC4!KA173,RAWDC4!KC173,RAWDC4!KD173)</f>
        <v>0</v>
      </c>
    </row>
    <row r="175" spans="1:11">
      <c r="A175">
        <v>172</v>
      </c>
      <c r="B175" t="str">
        <f>RAWDC4!K174</f>
        <v>Megan</v>
      </c>
      <c r="C175" t="str">
        <f>RAWDC4!L174</f>
        <v>Hawker</v>
      </c>
      <c r="D175">
        <f>SUM(RAWDC4!IC174,RAWDC4!IE174,RAWDC4!IF174,RAWDC4!IG174,RAWDC4!IR174,RAWDC4!IX174,RAWDC4!JA174)</f>
        <v>24</v>
      </c>
      <c r="E175">
        <f>SUM(RAWDC4!HW174,RAWDC4!ID174,RAWDC4!IL174,RAWDC4!IW174,RAWDC4!JG174,RAWDC4!JT174,RAWDC4!KE174)</f>
        <v>25</v>
      </c>
      <c r="F175">
        <f>SUM(RAWDC4!HU174,RAWDC4!HV174,RAWDC4!HZ174,RAWDC4!IH174,RAWDC4!IO174,RAWDC4!IP174,RAWDC4!IQ174,RAWDC4!IV174,RAWDC4!JB174,RAWDC4!JC174)</f>
        <v>26</v>
      </c>
      <c r="G175">
        <f>SUM(RAWDC4!IN174,RAWDC4!IS174,RAWDC4!IT174,RAWDC4!JD174,RAWDC4!JF174,RAWDC4!JJ174,RAWDC4!JQ174,RAWDC4!JS174)</f>
        <v>21</v>
      </c>
      <c r="I175">
        <f t="shared" ref="I175:I185" si="6">SUM(D175:G175)</f>
        <v>96</v>
      </c>
      <c r="J175">
        <f>SUM(RAWDC4!IA174,RAWDC4!IK174,RAWDC4!JE174,RAWDC4!JK174,RAWDC4!JL174,RAWDC4!JN174,RAWDC4!JR174,RAWDC4!JX174,RAWDC4!JY174,RAWDC4!KB174)</f>
        <v>26</v>
      </c>
      <c r="K175">
        <f>SUM(RAWDC4!HS174,RAWDC4!HT174,RAWDC4!HX174,RAWDC4!HY174,RAWDC4!IB174,RAWDC4!II174,RAWDC4!IJ174,RAWDC4!IM174,RAWDC4!IU174,RAWDC4!IY174,RAWDC4!IZ174,RAWDC4!JH174,RAWDC4!JI174,RAWDC4!JM174,RAWDC4!JO174,RAWDC4!JP174,RAWDC4!JU174,RAWDC4!JV174,RAWDC4!JW174,RAWDC4!JZ174,RAWDC4!KA174,RAWDC4!KC174,RAWDC4!KD174)</f>
        <v>67</v>
      </c>
    </row>
    <row r="176" spans="1:11">
      <c r="A176">
        <v>173</v>
      </c>
      <c r="B176">
        <f>RAWDC4!K175</f>
        <v>0</v>
      </c>
      <c r="C176">
        <f>RAWDC4!L175</f>
        <v>0</v>
      </c>
      <c r="D176">
        <f>SUM(RAWDC4!IC175,RAWDC4!IE175,RAWDC4!IF175,RAWDC4!IG175,RAWDC4!IR175,RAWDC4!IX175,RAWDC4!JA175)</f>
        <v>0</v>
      </c>
      <c r="E176">
        <f>SUM(RAWDC4!HW175,RAWDC4!ID175,RAWDC4!IL175,RAWDC4!IW175,RAWDC4!JG175,RAWDC4!JT175,RAWDC4!KE175)</f>
        <v>0</v>
      </c>
      <c r="F176">
        <f>SUM(RAWDC4!HU175,RAWDC4!HV175,RAWDC4!HZ175,RAWDC4!IH175,RAWDC4!IO175,RAWDC4!IP175,RAWDC4!IQ175,RAWDC4!IV175,RAWDC4!JB175,RAWDC4!JC175)</f>
        <v>0</v>
      </c>
      <c r="G176">
        <f>SUM(RAWDC4!IN175,RAWDC4!IS175,RAWDC4!IT175,RAWDC4!JD175,RAWDC4!JF175,RAWDC4!JJ175,RAWDC4!JQ175,RAWDC4!JS175)</f>
        <v>0</v>
      </c>
      <c r="I176">
        <f t="shared" si="6"/>
        <v>0</v>
      </c>
      <c r="J176">
        <f>SUM(RAWDC4!IA175,RAWDC4!IK175,RAWDC4!JE175,RAWDC4!JK175,RAWDC4!JL175,RAWDC4!JN175,RAWDC4!JR175,RAWDC4!JX175,RAWDC4!JY175,RAWDC4!KB175)</f>
        <v>0</v>
      </c>
      <c r="K176">
        <f>SUM(RAWDC4!HS175,RAWDC4!HT175,RAWDC4!HX175,RAWDC4!HY175,RAWDC4!IB175,RAWDC4!II175,RAWDC4!IJ175,RAWDC4!IM175,RAWDC4!IU175,RAWDC4!IY175,RAWDC4!IZ175,RAWDC4!JH175,RAWDC4!JI175,RAWDC4!JM175,RAWDC4!JO175,RAWDC4!JP175,RAWDC4!JU175,RAWDC4!JV175,RAWDC4!JW175,RAWDC4!JZ175,RAWDC4!KA175,RAWDC4!KC175,RAWDC4!KD175)</f>
        <v>0</v>
      </c>
    </row>
    <row r="177" spans="1:11">
      <c r="A177">
        <v>174</v>
      </c>
      <c r="B177" t="str">
        <f>RAWDC4!K176</f>
        <v>Emily</v>
      </c>
      <c r="C177" t="str">
        <f>RAWDC4!L176</f>
        <v>Chandler</v>
      </c>
      <c r="D177">
        <f>SUM(RAWDC4!IC176,RAWDC4!IE176,RAWDC4!IF176,RAWDC4!IG176,RAWDC4!IR176,RAWDC4!IX176,RAWDC4!JA176)</f>
        <v>26</v>
      </c>
      <c r="E177">
        <f>SUM(RAWDC4!HW176,RAWDC4!ID176,RAWDC4!IL176,RAWDC4!IW176,RAWDC4!JG176,RAWDC4!JT176,RAWDC4!KE176)</f>
        <v>26</v>
      </c>
      <c r="F177">
        <f>SUM(RAWDC4!HU176,RAWDC4!HV176,RAWDC4!HZ176,RAWDC4!IH176,RAWDC4!IO176,RAWDC4!IP176,RAWDC4!IQ176,RAWDC4!IV176,RAWDC4!JB176,RAWDC4!JC176)</f>
        <v>36</v>
      </c>
      <c r="G177">
        <f>SUM(RAWDC4!IN176,RAWDC4!IS176,RAWDC4!IT176,RAWDC4!JD176,RAWDC4!JF176,RAWDC4!JJ176,RAWDC4!JQ176,RAWDC4!JS176)</f>
        <v>17</v>
      </c>
      <c r="I177">
        <f t="shared" si="6"/>
        <v>105</v>
      </c>
      <c r="J177">
        <f>SUM(RAWDC4!IA176,RAWDC4!IK176,RAWDC4!JE176,RAWDC4!JK176,RAWDC4!JL176,RAWDC4!JN176,RAWDC4!JR176,RAWDC4!JX176,RAWDC4!JY176,RAWDC4!KB176)</f>
        <v>24</v>
      </c>
      <c r="K177">
        <f>SUM(RAWDC4!HS176,RAWDC4!HT176,RAWDC4!HX176,RAWDC4!HY176,RAWDC4!IB176,RAWDC4!II176,RAWDC4!IJ176,RAWDC4!IM176,RAWDC4!IU176,RAWDC4!IY176,RAWDC4!IZ176,RAWDC4!JH176,RAWDC4!JI176,RAWDC4!JM176,RAWDC4!JO176,RAWDC4!JP176,RAWDC4!JU176,RAWDC4!JV176,RAWDC4!JW176,RAWDC4!JZ176,RAWDC4!KA176,RAWDC4!KC176,RAWDC4!KD176)</f>
        <v>58</v>
      </c>
    </row>
    <row r="178" spans="1:11">
      <c r="A178">
        <v>175</v>
      </c>
      <c r="B178">
        <f>RAWDC4!K177</f>
        <v>0</v>
      </c>
      <c r="C178">
        <f>RAWDC4!L177</f>
        <v>0</v>
      </c>
      <c r="D178">
        <f>SUM(RAWDC4!IC177,RAWDC4!IE177,RAWDC4!IF177,RAWDC4!IG177,RAWDC4!IR177,RAWDC4!IX177,RAWDC4!JA177)</f>
        <v>0</v>
      </c>
      <c r="E178">
        <f>SUM(RAWDC4!HW177,RAWDC4!ID177,RAWDC4!IL177,RAWDC4!IW177,RAWDC4!JG177,RAWDC4!JT177,RAWDC4!KE177)</f>
        <v>0</v>
      </c>
      <c r="F178">
        <f>SUM(RAWDC4!HU177,RAWDC4!HV177,RAWDC4!HZ177,RAWDC4!IH177,RAWDC4!IO177,RAWDC4!IP177,RAWDC4!IQ177,RAWDC4!IV177,RAWDC4!JB177,RAWDC4!JC177)</f>
        <v>0</v>
      </c>
      <c r="G178">
        <f>SUM(RAWDC4!IN177,RAWDC4!IS177,RAWDC4!IT177,RAWDC4!JD177,RAWDC4!JF177,RAWDC4!JJ177,RAWDC4!JQ177,RAWDC4!JS177)</f>
        <v>0</v>
      </c>
      <c r="I178">
        <f t="shared" si="6"/>
        <v>0</v>
      </c>
      <c r="J178">
        <f>SUM(RAWDC4!IA177,RAWDC4!IK177,RAWDC4!JE177,RAWDC4!JK177,RAWDC4!JL177,RAWDC4!JN177,RAWDC4!JR177,RAWDC4!JX177,RAWDC4!JY177,RAWDC4!KB177)</f>
        <v>0</v>
      </c>
      <c r="K178">
        <f>SUM(RAWDC4!HS177,RAWDC4!HT177,RAWDC4!HX177,RAWDC4!HY177,RAWDC4!IB177,RAWDC4!II177,RAWDC4!IJ177,RAWDC4!IM177,RAWDC4!IU177,RAWDC4!IY177,RAWDC4!IZ177,RAWDC4!JH177,RAWDC4!JI177,RAWDC4!JM177,RAWDC4!JO177,RAWDC4!JP177,RAWDC4!JU177,RAWDC4!JV177,RAWDC4!JW177,RAWDC4!JZ177,RAWDC4!KA177,RAWDC4!KC177,RAWDC4!KD177)</f>
        <v>0</v>
      </c>
    </row>
    <row r="179" spans="1:11">
      <c r="A179">
        <v>176</v>
      </c>
      <c r="B179" t="str">
        <f>RAWDC4!K178</f>
        <v>Calwyn</v>
      </c>
      <c r="C179" t="str">
        <f>RAWDC4!L178</f>
        <v>Fry</v>
      </c>
      <c r="D179">
        <f>SUM(RAWDC4!IC178,RAWDC4!IE178,RAWDC4!IF178,RAWDC4!IG178,RAWDC4!IR178,RAWDC4!IX178,RAWDC4!JA178)</f>
        <v>23</v>
      </c>
      <c r="E179">
        <f>SUM(RAWDC4!HW178,RAWDC4!ID178,RAWDC4!IL178,RAWDC4!IW178,RAWDC4!JG178,RAWDC4!JT178,RAWDC4!KE178)</f>
        <v>23</v>
      </c>
      <c r="F179">
        <f>SUM(RAWDC4!HU178,RAWDC4!HV178,RAWDC4!HZ178,RAWDC4!IH178,RAWDC4!IO178,RAWDC4!IP178,RAWDC4!IQ178,RAWDC4!IV178,RAWDC4!JB178,RAWDC4!JC178)</f>
        <v>28</v>
      </c>
      <c r="G179">
        <f>SUM(RAWDC4!IN178,RAWDC4!IS178,RAWDC4!IT178,RAWDC4!JD178,RAWDC4!JF178,RAWDC4!JJ178,RAWDC4!JQ178,RAWDC4!JS178)</f>
        <v>21</v>
      </c>
      <c r="I179">
        <f t="shared" si="6"/>
        <v>95</v>
      </c>
      <c r="J179">
        <f>SUM(RAWDC4!IA178,RAWDC4!IK178,RAWDC4!JE178,RAWDC4!JK178,RAWDC4!JL178,RAWDC4!JN178,RAWDC4!JR178,RAWDC4!JX178,RAWDC4!JY178,RAWDC4!KB178)</f>
        <v>12</v>
      </c>
      <c r="K179">
        <f>SUM(RAWDC4!HS178,RAWDC4!HT178,RAWDC4!HX178,RAWDC4!HY178,RAWDC4!IB178,RAWDC4!II178,RAWDC4!IJ178,RAWDC4!IM178,RAWDC4!IU178,RAWDC4!IY178,RAWDC4!IZ178,RAWDC4!JH178,RAWDC4!JI178,RAWDC4!JM178,RAWDC4!JO178,RAWDC4!JP178,RAWDC4!JU178,RAWDC4!JV178,RAWDC4!JW178,RAWDC4!JZ178,RAWDC4!KA178,RAWDC4!KC178,RAWDC4!KD178)</f>
        <v>46</v>
      </c>
    </row>
    <row r="180" spans="1:11">
      <c r="A180">
        <v>177</v>
      </c>
      <c r="B180" t="str">
        <f>RAWDC4!K179</f>
        <v>Ben</v>
      </c>
      <c r="C180" t="str">
        <f>RAWDC4!L179</f>
        <v>Arnold</v>
      </c>
      <c r="D180">
        <f>SUM(RAWDC4!IC179,RAWDC4!IE179,RAWDC4!IF179,RAWDC4!IG179,RAWDC4!IR179,RAWDC4!IX179,RAWDC4!JA179)</f>
        <v>28</v>
      </c>
      <c r="E180">
        <f>SUM(RAWDC4!HW179,RAWDC4!ID179,RAWDC4!IL179,RAWDC4!IW179,RAWDC4!JG179,RAWDC4!JT179,RAWDC4!KE179)</f>
        <v>24</v>
      </c>
      <c r="F180">
        <f>SUM(RAWDC4!HU179,RAWDC4!HV179,RAWDC4!HZ179,RAWDC4!IH179,RAWDC4!IO179,RAWDC4!IP179,RAWDC4!IQ179,RAWDC4!IV179,RAWDC4!JB179,RAWDC4!JC179)</f>
        <v>28</v>
      </c>
      <c r="G180">
        <f>SUM(RAWDC4!IN179,RAWDC4!IS179,RAWDC4!IT179,RAWDC4!JD179,RAWDC4!JF179,RAWDC4!JJ179,RAWDC4!JQ179,RAWDC4!JS179)</f>
        <v>23</v>
      </c>
      <c r="I180">
        <f t="shared" si="6"/>
        <v>103</v>
      </c>
      <c r="J180">
        <f>SUM(RAWDC4!IA179,RAWDC4!IK179,RAWDC4!JE179,RAWDC4!JK179,RAWDC4!JL179,RAWDC4!JN179,RAWDC4!JR179,RAWDC4!JX179,RAWDC4!JY179,RAWDC4!KB179)</f>
        <v>15</v>
      </c>
      <c r="K180">
        <f>SUM(RAWDC4!HS179,RAWDC4!HT179,RAWDC4!HX179,RAWDC4!HY179,RAWDC4!IB179,RAWDC4!II179,RAWDC4!IJ179,RAWDC4!IM179,RAWDC4!IU179,RAWDC4!IY179,RAWDC4!IZ179,RAWDC4!JH179,RAWDC4!JI179,RAWDC4!JM179,RAWDC4!JO179,RAWDC4!JP179,RAWDC4!JU179,RAWDC4!JV179,RAWDC4!JW179,RAWDC4!JZ179,RAWDC4!KA179,RAWDC4!KC179,RAWDC4!KD179)</f>
        <v>31</v>
      </c>
    </row>
    <row r="181" spans="1:11">
      <c r="A181">
        <v>178</v>
      </c>
      <c r="B181" t="str">
        <f>RAWDC4!K180</f>
        <v>Richard</v>
      </c>
      <c r="C181" t="str">
        <f>RAWDC4!L180</f>
        <v>Ashley-Smith</v>
      </c>
      <c r="D181">
        <f>SUM(RAWDC4!IC180,RAWDC4!IE180,RAWDC4!IF180,RAWDC4!IG180,RAWDC4!IR180,RAWDC4!IX180,RAWDC4!JA180)</f>
        <v>28</v>
      </c>
      <c r="E181">
        <f>SUM(RAWDC4!HW180,RAWDC4!ID180,RAWDC4!IL180,RAWDC4!IW180,RAWDC4!JG180,RAWDC4!JT180,RAWDC4!KE180)</f>
        <v>28</v>
      </c>
      <c r="F181">
        <f>SUM(RAWDC4!HU180,RAWDC4!HV180,RAWDC4!HZ180,RAWDC4!IH180,RAWDC4!IO180,RAWDC4!IP180,RAWDC4!IQ180,RAWDC4!IV180,RAWDC4!JB180,RAWDC4!JC180)</f>
        <v>21</v>
      </c>
      <c r="G181">
        <f>SUM(RAWDC4!IN180,RAWDC4!IS180,RAWDC4!IT180,RAWDC4!JD180,RAWDC4!JF180,RAWDC4!JJ180,RAWDC4!JQ180,RAWDC4!JS180)</f>
        <v>15</v>
      </c>
      <c r="I181">
        <f t="shared" si="6"/>
        <v>92</v>
      </c>
      <c r="J181">
        <f>SUM(RAWDC4!IA180,RAWDC4!IK180,RAWDC4!JE180,RAWDC4!JK180,RAWDC4!JL180,RAWDC4!JN180,RAWDC4!JR180,RAWDC4!JX180,RAWDC4!JY180,RAWDC4!KB180)</f>
        <v>13</v>
      </c>
      <c r="K181">
        <f>SUM(RAWDC4!HS180,RAWDC4!HT180,RAWDC4!HX180,RAWDC4!HY180,RAWDC4!IB180,RAWDC4!II180,RAWDC4!IJ180,RAWDC4!IM180,RAWDC4!IU180,RAWDC4!IY180,RAWDC4!IZ180,RAWDC4!JH180,RAWDC4!JI180,RAWDC4!JM180,RAWDC4!JO180,RAWDC4!JP180,RAWDC4!JU180,RAWDC4!JV180,RAWDC4!JW180,RAWDC4!JZ180,RAWDC4!KA180,RAWDC4!KC180,RAWDC4!KD180)</f>
        <v>25</v>
      </c>
    </row>
    <row r="182" spans="1:11">
      <c r="A182">
        <v>179</v>
      </c>
      <c r="B182">
        <f>RAWDC4!K181</f>
        <v>0</v>
      </c>
      <c r="C182">
        <f>RAWDC4!L181</f>
        <v>0</v>
      </c>
      <c r="D182">
        <f>SUM(RAWDC4!IC181,RAWDC4!IE181,RAWDC4!IF181,RAWDC4!IG181,RAWDC4!IR181,RAWDC4!IX181,RAWDC4!JA181)</f>
        <v>0</v>
      </c>
      <c r="E182">
        <f>SUM(RAWDC4!HW181,RAWDC4!ID181,RAWDC4!IL181,RAWDC4!IW181,RAWDC4!JG181,RAWDC4!JT181,RAWDC4!KE181)</f>
        <v>0</v>
      </c>
      <c r="F182">
        <f>SUM(RAWDC4!HU181,RAWDC4!HV181,RAWDC4!HZ181,RAWDC4!IH181,RAWDC4!IO181,RAWDC4!IP181,RAWDC4!IQ181,RAWDC4!IV181,RAWDC4!JB181,RAWDC4!JC181)</f>
        <v>0</v>
      </c>
      <c r="G182">
        <f>SUM(RAWDC4!IN181,RAWDC4!IS181,RAWDC4!IT181,RAWDC4!JD181,RAWDC4!JF181,RAWDC4!JJ181,RAWDC4!JQ181,RAWDC4!JS181)</f>
        <v>0</v>
      </c>
      <c r="I182">
        <f t="shared" si="6"/>
        <v>0</v>
      </c>
      <c r="J182">
        <f>SUM(RAWDC4!IA181,RAWDC4!IK181,RAWDC4!JE181,RAWDC4!JK181,RAWDC4!JL181,RAWDC4!JN181,RAWDC4!JR181,RAWDC4!JX181,RAWDC4!JY181,RAWDC4!KB181)</f>
        <v>0</v>
      </c>
      <c r="K182">
        <f>SUM(RAWDC4!HS181,RAWDC4!HT181,RAWDC4!HX181,RAWDC4!HY181,RAWDC4!IB181,RAWDC4!II181,RAWDC4!IJ181,RAWDC4!IM181,RAWDC4!IU181,RAWDC4!IY181,RAWDC4!IZ181,RAWDC4!JH181,RAWDC4!JI181,RAWDC4!JM181,RAWDC4!JO181,RAWDC4!JP181,RAWDC4!JU181,RAWDC4!JV181,RAWDC4!JW181,RAWDC4!JZ181,RAWDC4!KA181,RAWDC4!KC181,RAWDC4!KD181)</f>
        <v>0</v>
      </c>
    </row>
    <row r="183" spans="1:11">
      <c r="A183">
        <v>180</v>
      </c>
      <c r="B183">
        <f>RAWDC4!K182</f>
        <v>0</v>
      </c>
      <c r="C183">
        <f>RAWDC4!L182</f>
        <v>0</v>
      </c>
      <c r="D183">
        <f>SUM(RAWDC4!IC182,RAWDC4!IE182,RAWDC4!IF182,RAWDC4!IG182,RAWDC4!IR182,RAWDC4!IX182,RAWDC4!JA182)</f>
        <v>0</v>
      </c>
      <c r="E183">
        <f>SUM(RAWDC4!HW182,RAWDC4!ID182,RAWDC4!IL182,RAWDC4!IW182,RAWDC4!JG182,RAWDC4!JT182,RAWDC4!KE182)</f>
        <v>0</v>
      </c>
      <c r="F183">
        <f>SUM(RAWDC4!HU182,RAWDC4!HV182,RAWDC4!HZ182,RAWDC4!IH182,RAWDC4!IO182,RAWDC4!IP182,RAWDC4!IQ182,RAWDC4!IV182,RAWDC4!JB182,RAWDC4!JC182)</f>
        <v>0</v>
      </c>
      <c r="G183">
        <f>SUM(RAWDC4!IN182,RAWDC4!IS182,RAWDC4!IT182,RAWDC4!JD182,RAWDC4!JF182,RAWDC4!JJ182,RAWDC4!JQ182,RAWDC4!JS182)</f>
        <v>0</v>
      </c>
      <c r="I183">
        <f t="shared" si="6"/>
        <v>0</v>
      </c>
      <c r="J183">
        <f>SUM(RAWDC4!IA182,RAWDC4!IK182,RAWDC4!JE182,RAWDC4!JK182,RAWDC4!JL182,RAWDC4!JN182,RAWDC4!JR182,RAWDC4!JX182,RAWDC4!JY182,RAWDC4!KB182)</f>
        <v>0</v>
      </c>
      <c r="K183">
        <f>SUM(RAWDC4!HS182,RAWDC4!HT182,RAWDC4!HX182,RAWDC4!HY182,RAWDC4!IB182,RAWDC4!II182,RAWDC4!IJ182,RAWDC4!IM182,RAWDC4!IU182,RAWDC4!IY182,RAWDC4!IZ182,RAWDC4!JH182,RAWDC4!JI182,RAWDC4!JM182,RAWDC4!JO182,RAWDC4!JP182,RAWDC4!JU182,RAWDC4!JV182,RAWDC4!JW182,RAWDC4!JZ182,RAWDC4!KA182,RAWDC4!KC182,RAWDC4!KD182)</f>
        <v>0</v>
      </c>
    </row>
    <row r="184" spans="1:11">
      <c r="A184">
        <v>181</v>
      </c>
      <c r="B184">
        <f>RAWDC4!K183</f>
        <v>0</v>
      </c>
      <c r="C184">
        <f>RAWDC4!L183</f>
        <v>0</v>
      </c>
      <c r="D184">
        <f>SUM(RAWDC4!IC183,RAWDC4!IE183,RAWDC4!IF183,RAWDC4!IG183,RAWDC4!IR183,RAWDC4!IX183,RAWDC4!JA183)</f>
        <v>0</v>
      </c>
      <c r="E184">
        <f>SUM(RAWDC4!HW183,RAWDC4!ID183,RAWDC4!IL183,RAWDC4!IW183,RAWDC4!JG183,RAWDC4!JT183,RAWDC4!KE183)</f>
        <v>0</v>
      </c>
      <c r="F184">
        <f>SUM(RAWDC4!HU183,RAWDC4!HV183,RAWDC4!HZ183,RAWDC4!IH183,RAWDC4!IO183,RAWDC4!IP183,RAWDC4!IQ183,RAWDC4!IV183,RAWDC4!JB183,RAWDC4!JC183)</f>
        <v>0</v>
      </c>
      <c r="G184">
        <f>SUM(RAWDC4!IN183,RAWDC4!IS183,RAWDC4!IT183,RAWDC4!JD183,RAWDC4!JF183,RAWDC4!JJ183,RAWDC4!JQ183,RAWDC4!JS183)</f>
        <v>0</v>
      </c>
      <c r="I184">
        <f t="shared" si="6"/>
        <v>0</v>
      </c>
      <c r="J184">
        <f>SUM(RAWDC4!IA183,RAWDC4!IK183,RAWDC4!JE183,RAWDC4!JK183,RAWDC4!JL183,RAWDC4!JN183,RAWDC4!JR183,RAWDC4!JX183,RAWDC4!JY183,RAWDC4!KB183)</f>
        <v>0</v>
      </c>
      <c r="K184">
        <f>SUM(RAWDC4!HS183,RAWDC4!HT183,RAWDC4!HX183,RAWDC4!HY183,RAWDC4!IB183,RAWDC4!II183,RAWDC4!IJ183,RAWDC4!IM183,RAWDC4!IU183,RAWDC4!IY183,RAWDC4!IZ183,RAWDC4!JH183,RAWDC4!JI183,RAWDC4!JM183,RAWDC4!JO183,RAWDC4!JP183,RAWDC4!JU183,RAWDC4!JV183,RAWDC4!JW183,RAWDC4!JZ183,RAWDC4!KA183,RAWDC4!KC183,RAWDC4!KD183)</f>
        <v>0</v>
      </c>
    </row>
    <row r="185" spans="1:11">
      <c r="A185">
        <v>182</v>
      </c>
      <c r="B185" t="str">
        <f>RAWDC4!K184</f>
        <v>Jack</v>
      </c>
      <c r="C185" t="str">
        <f>RAWDC4!L184</f>
        <v>Greenwell</v>
      </c>
      <c r="D185">
        <f>SUM(RAWDC4!IC184,RAWDC4!IE184,RAWDC4!IF184,RAWDC4!IG184,RAWDC4!IR184,RAWDC4!IX184,RAWDC4!JA184)</f>
        <v>22</v>
      </c>
      <c r="E185">
        <f>SUM(RAWDC4!HW184,RAWDC4!ID184,RAWDC4!IL184,RAWDC4!IW184,RAWDC4!JG184,RAWDC4!JT184,RAWDC4!KE184)</f>
        <v>28</v>
      </c>
      <c r="F185">
        <f>SUM(RAWDC4!HU184,RAWDC4!HV184,RAWDC4!HZ184,RAWDC4!IH184,RAWDC4!IO184,RAWDC4!IP184,RAWDC4!IQ184,RAWDC4!IV184,RAWDC4!JB184,RAWDC4!JC184)</f>
        <v>38</v>
      </c>
      <c r="G185">
        <f>SUM(RAWDC4!IN184,RAWDC4!IS184,RAWDC4!IT184,RAWDC4!JD184,RAWDC4!JF184,RAWDC4!JJ184,RAWDC4!JQ184,RAWDC4!JS184)</f>
        <v>15</v>
      </c>
      <c r="I185">
        <f t="shared" si="6"/>
        <v>103</v>
      </c>
      <c r="J185">
        <f>SUM(RAWDC4!IA184,RAWDC4!IK184,RAWDC4!JE184,RAWDC4!JK184,RAWDC4!JL184,RAWDC4!JN184,RAWDC4!JR184,RAWDC4!JX184,RAWDC4!JY184,RAWDC4!KB184)</f>
        <v>12</v>
      </c>
      <c r="K185">
        <f>SUM(RAWDC4!HS184,RAWDC4!HT184,RAWDC4!HX184,RAWDC4!HY184,RAWDC4!IB184,RAWDC4!II184,RAWDC4!IJ184,RAWDC4!IM184,RAWDC4!IU184,RAWDC4!IY184,RAWDC4!IZ184,RAWDC4!JH184,RAWDC4!JI184,RAWDC4!JM184,RAWDC4!JO184,RAWDC4!JP184,RAWDC4!JU184,RAWDC4!JV184,RAWDC4!JW184,RAWDC4!JZ184,RAWDC4!KA184,RAWDC4!KC184,RAWDC4!KD184)</f>
        <v>51</v>
      </c>
    </row>
    <row r="186" spans="1:11">
      <c r="A186">
        <v>183</v>
      </c>
      <c r="B186">
        <f>RAWDC4!K185</f>
        <v>0</v>
      </c>
      <c r="C186">
        <f>RAWDC4!L185</f>
        <v>0</v>
      </c>
      <c r="D186">
        <f>SUM(RAWDC4!IC185,RAWDC4!IE185,RAWDC4!IF185,RAWDC4!IG185,RAWDC4!IR185,RAWDC4!IX185,RAWDC4!JA185)</f>
        <v>0</v>
      </c>
      <c r="E186">
        <f>SUM(RAWDC4!HW185,RAWDC4!ID185,RAWDC4!IL185,RAWDC4!IW185,RAWDC4!JG185,RAWDC4!JT185,RAWDC4!KE185)</f>
        <v>0</v>
      </c>
      <c r="F186">
        <f>SUM(RAWDC4!HU185,RAWDC4!HV185,RAWDC4!HZ185,RAWDC4!IH185,RAWDC4!IO185,RAWDC4!IP185,RAWDC4!IQ185,RAWDC4!IV185,RAWDC4!JB185,RAWDC4!JC185)</f>
        <v>0</v>
      </c>
      <c r="G186">
        <f>SUM(RAWDC4!IN185,RAWDC4!IS185,RAWDC4!IT185,RAWDC4!JD185,RAWDC4!JF185,RAWDC4!JJ185,RAWDC4!JQ185,RAWDC4!JS185)</f>
        <v>0</v>
      </c>
      <c r="I186">
        <f t="shared" ref="I186:I220" si="7">SUM(D186:G186)</f>
        <v>0</v>
      </c>
      <c r="J186">
        <f>SUM(RAWDC4!IA185,RAWDC4!IK185,RAWDC4!JE185,RAWDC4!JK185,RAWDC4!JL185,RAWDC4!JN185,RAWDC4!JR185,RAWDC4!JX185,RAWDC4!JY185,RAWDC4!KB185)</f>
        <v>0</v>
      </c>
      <c r="K186">
        <f>SUM(RAWDC4!HS185,RAWDC4!HT185,RAWDC4!HX185,RAWDC4!HY185,RAWDC4!IB185,RAWDC4!II185,RAWDC4!IJ185,RAWDC4!IM185,RAWDC4!IU185,RAWDC4!IY185,RAWDC4!IZ185,RAWDC4!JH185,RAWDC4!JI185,RAWDC4!JM185,RAWDC4!JO185,RAWDC4!JP185,RAWDC4!JU185,RAWDC4!JV185,RAWDC4!JW185,RAWDC4!JZ185,RAWDC4!KA185,RAWDC4!KC185,RAWDC4!KD185)</f>
        <v>0</v>
      </c>
    </row>
    <row r="187" spans="1:11">
      <c r="A187">
        <v>184</v>
      </c>
      <c r="B187" t="str">
        <f>RAWDC4!K186</f>
        <v>Zach</v>
      </c>
      <c r="C187" t="str">
        <f>RAWDC4!L186</f>
        <v>Harrop</v>
      </c>
      <c r="D187">
        <f>SUM(RAWDC4!IC186,RAWDC4!IE186,RAWDC4!IF186,RAWDC4!IG186,RAWDC4!IR186,RAWDC4!IX186,RAWDC4!JA186)</f>
        <v>22</v>
      </c>
      <c r="E187">
        <f>SUM(RAWDC4!HW186,RAWDC4!ID186,RAWDC4!IL186,RAWDC4!IW186,RAWDC4!JG186,RAWDC4!JT186,RAWDC4!KE186)</f>
        <v>25</v>
      </c>
      <c r="F187">
        <f>SUM(RAWDC4!HU186,RAWDC4!HV186,RAWDC4!HZ186,RAWDC4!IH186,RAWDC4!IO186,RAWDC4!IP186,RAWDC4!IQ186,RAWDC4!IV186,RAWDC4!JB186,RAWDC4!JC186)</f>
        <v>28</v>
      </c>
      <c r="G187">
        <f>SUM(RAWDC4!IN186,RAWDC4!IS186,RAWDC4!IT186,RAWDC4!JD186,RAWDC4!JF186,RAWDC4!JJ186,RAWDC4!JQ186,RAWDC4!JS186)</f>
        <v>20</v>
      </c>
      <c r="I187">
        <f t="shared" si="7"/>
        <v>95</v>
      </c>
      <c r="J187">
        <f>SUM(RAWDC4!IA186,RAWDC4!IK186,RAWDC4!JE186,RAWDC4!JK186,RAWDC4!JL186,RAWDC4!JN186,RAWDC4!JR186,RAWDC4!JX186,RAWDC4!JY186,RAWDC4!KB186)</f>
        <v>19</v>
      </c>
      <c r="K187">
        <f>SUM(RAWDC4!HS186,RAWDC4!HT186,RAWDC4!HX186,RAWDC4!HY186,RAWDC4!IB186,RAWDC4!II186,RAWDC4!IJ186,RAWDC4!IM186,RAWDC4!IU186,RAWDC4!IY186,RAWDC4!IZ186,RAWDC4!JH186,RAWDC4!JI186,RAWDC4!JM186,RAWDC4!JO186,RAWDC4!JP186,RAWDC4!JU186,RAWDC4!JV186,RAWDC4!JW186,RAWDC4!JZ186,RAWDC4!KA186,RAWDC4!KC186,RAWDC4!KD186)</f>
        <v>45</v>
      </c>
    </row>
    <row r="188" spans="1:11">
      <c r="A188">
        <v>185</v>
      </c>
      <c r="B188" t="str">
        <f>RAWDC4!K187</f>
        <v>Sam</v>
      </c>
      <c r="C188" t="str">
        <f>RAWDC4!L187</f>
        <v>Bond</v>
      </c>
      <c r="D188">
        <f>SUM(RAWDC4!IC187,RAWDC4!IE187,RAWDC4!IF187,RAWDC4!IG187,RAWDC4!IR187,RAWDC4!IX187,RAWDC4!JA187)</f>
        <v>25</v>
      </c>
      <c r="E188">
        <f>SUM(RAWDC4!HW187,RAWDC4!ID187,RAWDC4!IL187,RAWDC4!IW187,RAWDC4!JG187,RAWDC4!JT187,RAWDC4!KE187)</f>
        <v>27</v>
      </c>
      <c r="F188">
        <f>SUM(RAWDC4!HU187,RAWDC4!HV187,RAWDC4!HZ187,RAWDC4!IH187,RAWDC4!IO187,RAWDC4!IP187,RAWDC4!IQ187,RAWDC4!IV187,RAWDC4!JB187,RAWDC4!JC187)</f>
        <v>36</v>
      </c>
      <c r="G188">
        <f>SUM(RAWDC4!IN187,RAWDC4!IS187,RAWDC4!IT187,RAWDC4!JD187,RAWDC4!JF187,RAWDC4!JJ187,RAWDC4!JQ187,RAWDC4!JS187)</f>
        <v>22</v>
      </c>
      <c r="I188">
        <f t="shared" si="7"/>
        <v>110</v>
      </c>
      <c r="J188">
        <f>SUM(RAWDC4!IA187,RAWDC4!IK187,RAWDC4!JE187,RAWDC4!JK187,RAWDC4!JL187,RAWDC4!JN187,RAWDC4!JR187,RAWDC4!JX187,RAWDC4!JY187,RAWDC4!KB187)</f>
        <v>16</v>
      </c>
      <c r="K188">
        <f>SUM(RAWDC4!HS187,RAWDC4!HT187,RAWDC4!HX187,RAWDC4!HY187,RAWDC4!IB187,RAWDC4!II187,RAWDC4!IJ187,RAWDC4!IM187,RAWDC4!IU187,RAWDC4!IY187,RAWDC4!IZ187,RAWDC4!JH187,RAWDC4!JI187,RAWDC4!JM187,RAWDC4!JO187,RAWDC4!JP187,RAWDC4!JU187,RAWDC4!JV187,RAWDC4!JW187,RAWDC4!JZ187,RAWDC4!KA187,RAWDC4!KC187,RAWDC4!KD187)</f>
        <v>37</v>
      </c>
    </row>
    <row r="189" spans="1:11">
      <c r="A189">
        <v>186</v>
      </c>
      <c r="B189">
        <f>RAWDC4!K188</f>
        <v>0</v>
      </c>
      <c r="C189">
        <f>RAWDC4!L188</f>
        <v>0</v>
      </c>
      <c r="D189">
        <f>SUM(RAWDC4!IC188,RAWDC4!IE188,RAWDC4!IF188,RAWDC4!IG188,RAWDC4!IR188,RAWDC4!IX188,RAWDC4!JA188)</f>
        <v>0</v>
      </c>
      <c r="E189">
        <f>SUM(RAWDC4!HW188,RAWDC4!ID188,RAWDC4!IL188,RAWDC4!IW188,RAWDC4!JG188,RAWDC4!JT188,RAWDC4!KE188)</f>
        <v>0</v>
      </c>
      <c r="F189">
        <f>SUM(RAWDC4!HU188,RAWDC4!HV188,RAWDC4!HZ188,RAWDC4!IH188,RAWDC4!IO188,RAWDC4!IP188,RAWDC4!IQ188,RAWDC4!IV188,RAWDC4!JB188,RAWDC4!JC188)</f>
        <v>0</v>
      </c>
      <c r="G189">
        <f>SUM(RAWDC4!IN188,RAWDC4!IS188,RAWDC4!IT188,RAWDC4!JD188,RAWDC4!JF188,RAWDC4!JJ188,RAWDC4!JQ188,RAWDC4!JS188)</f>
        <v>0</v>
      </c>
      <c r="I189">
        <f t="shared" si="7"/>
        <v>0</v>
      </c>
      <c r="J189">
        <f>SUM(RAWDC4!IA188,RAWDC4!IK188,RAWDC4!JE188,RAWDC4!JK188,RAWDC4!JL188,RAWDC4!JN188,RAWDC4!JR188,RAWDC4!JX188,RAWDC4!JY188,RAWDC4!KB188)</f>
        <v>0</v>
      </c>
      <c r="K189">
        <f>SUM(RAWDC4!HS188,RAWDC4!HT188,RAWDC4!HX188,RAWDC4!HY188,RAWDC4!IB188,RAWDC4!II188,RAWDC4!IJ188,RAWDC4!IM188,RAWDC4!IU188,RAWDC4!IY188,RAWDC4!IZ188,RAWDC4!JH188,RAWDC4!JI188,RAWDC4!JM188,RAWDC4!JO188,RAWDC4!JP188,RAWDC4!JU188,RAWDC4!JV188,RAWDC4!JW188,RAWDC4!JZ188,RAWDC4!KA188,RAWDC4!KC188,RAWDC4!KD188)</f>
        <v>0</v>
      </c>
    </row>
    <row r="190" spans="1:11">
      <c r="A190">
        <v>187</v>
      </c>
      <c r="B190">
        <f>RAWDC4!K189</f>
        <v>0</v>
      </c>
      <c r="C190">
        <f>RAWDC4!L189</f>
        <v>0</v>
      </c>
      <c r="D190">
        <f>SUM(RAWDC4!IC189,RAWDC4!IE189,RAWDC4!IF189,RAWDC4!IG189,RAWDC4!IR189,RAWDC4!IX189,RAWDC4!JA189)</f>
        <v>0</v>
      </c>
      <c r="E190">
        <f>SUM(RAWDC4!HW189,RAWDC4!ID189,RAWDC4!IL189,RAWDC4!IW189,RAWDC4!JG189,RAWDC4!JT189,RAWDC4!KE189)</f>
        <v>0</v>
      </c>
      <c r="F190">
        <f>SUM(RAWDC4!HU189,RAWDC4!HV189,RAWDC4!HZ189,RAWDC4!IH189,RAWDC4!IO189,RAWDC4!IP189,RAWDC4!IQ189,RAWDC4!IV189,RAWDC4!JB189,RAWDC4!JC189)</f>
        <v>0</v>
      </c>
      <c r="G190">
        <f>SUM(RAWDC4!IN189,RAWDC4!IS189,RAWDC4!IT189,RAWDC4!JD189,RAWDC4!JF189,RAWDC4!JJ189,RAWDC4!JQ189,RAWDC4!JS189)</f>
        <v>0</v>
      </c>
      <c r="I190">
        <f t="shared" si="7"/>
        <v>0</v>
      </c>
      <c r="J190">
        <f>SUM(RAWDC4!IA189,RAWDC4!IK189,RAWDC4!JE189,RAWDC4!JK189,RAWDC4!JL189,RAWDC4!JN189,RAWDC4!JR189,RAWDC4!JX189,RAWDC4!JY189,RAWDC4!KB189)</f>
        <v>0</v>
      </c>
      <c r="K190">
        <f>SUM(RAWDC4!HS189,RAWDC4!HT189,RAWDC4!HX189,RAWDC4!HY189,RAWDC4!IB189,RAWDC4!II189,RAWDC4!IJ189,RAWDC4!IM189,RAWDC4!IU189,RAWDC4!IY189,RAWDC4!IZ189,RAWDC4!JH189,RAWDC4!JI189,RAWDC4!JM189,RAWDC4!JO189,RAWDC4!JP189,RAWDC4!JU189,RAWDC4!JV189,RAWDC4!JW189,RAWDC4!JZ189,RAWDC4!KA189,RAWDC4!KC189,RAWDC4!KD189)</f>
        <v>0</v>
      </c>
    </row>
    <row r="191" spans="1:11">
      <c r="A191">
        <v>188</v>
      </c>
      <c r="B191">
        <f>RAWDC4!K190</f>
        <v>0</v>
      </c>
      <c r="C191">
        <f>RAWDC4!L190</f>
        <v>0</v>
      </c>
      <c r="D191">
        <f>SUM(RAWDC4!IC190,RAWDC4!IE190,RAWDC4!IF190,RAWDC4!IG190,RAWDC4!IR190,RAWDC4!IX190,RAWDC4!JA190)</f>
        <v>0</v>
      </c>
      <c r="E191">
        <f>SUM(RAWDC4!HW190,RAWDC4!ID190,RAWDC4!IL190,RAWDC4!IW190,RAWDC4!JG190,RAWDC4!JT190,RAWDC4!KE190)</f>
        <v>0</v>
      </c>
      <c r="F191">
        <f>SUM(RAWDC4!HU190,RAWDC4!HV190,RAWDC4!HZ190,RAWDC4!IH190,RAWDC4!IO190,RAWDC4!IP190,RAWDC4!IQ190,RAWDC4!IV190,RAWDC4!JB190,RAWDC4!JC190)</f>
        <v>0</v>
      </c>
      <c r="G191">
        <f>SUM(RAWDC4!IN190,RAWDC4!IS190,RAWDC4!IT190,RAWDC4!JD190,RAWDC4!JF190,RAWDC4!JJ190,RAWDC4!JQ190,RAWDC4!JS190)</f>
        <v>0</v>
      </c>
      <c r="I191">
        <f t="shared" si="7"/>
        <v>0</v>
      </c>
      <c r="J191">
        <f>SUM(RAWDC4!IA190,RAWDC4!IK190,RAWDC4!JE190,RAWDC4!JK190,RAWDC4!JL190,RAWDC4!JN190,RAWDC4!JR190,RAWDC4!JX190,RAWDC4!JY190,RAWDC4!KB190)</f>
        <v>0</v>
      </c>
      <c r="K191">
        <f>SUM(RAWDC4!HS190,RAWDC4!HT190,RAWDC4!HX190,RAWDC4!HY190,RAWDC4!IB190,RAWDC4!II190,RAWDC4!IJ190,RAWDC4!IM190,RAWDC4!IU190,RAWDC4!IY190,RAWDC4!IZ190,RAWDC4!JH190,RAWDC4!JI190,RAWDC4!JM190,RAWDC4!JO190,RAWDC4!JP190,RAWDC4!JU190,RAWDC4!JV190,RAWDC4!JW190,RAWDC4!JZ190,RAWDC4!KA190,RAWDC4!KC190,RAWDC4!KD190)</f>
        <v>0</v>
      </c>
    </row>
    <row r="192" spans="1:11">
      <c r="A192">
        <v>189</v>
      </c>
      <c r="B192" t="str">
        <f>RAWDC4!K191</f>
        <v>Wesley</v>
      </c>
      <c r="C192" t="str">
        <f>RAWDC4!L191</f>
        <v>Hayes</v>
      </c>
      <c r="D192">
        <f>SUM(RAWDC4!IC191,RAWDC4!IE191,RAWDC4!IF191,RAWDC4!IG191,RAWDC4!IR191,RAWDC4!IX191,RAWDC4!JA191)</f>
        <v>12</v>
      </c>
      <c r="E192">
        <f>SUM(RAWDC4!HW191,RAWDC4!ID191,RAWDC4!IL191,RAWDC4!IW191,RAWDC4!JG191,RAWDC4!JT191,RAWDC4!KE191)</f>
        <v>15</v>
      </c>
      <c r="F192">
        <f>SUM(RAWDC4!HU191,RAWDC4!HV191,RAWDC4!HZ191,RAWDC4!IH191,RAWDC4!IO191,RAWDC4!IP191,RAWDC4!IQ191,RAWDC4!IV191,RAWDC4!JB191,RAWDC4!JC191)</f>
        <v>25</v>
      </c>
      <c r="G192">
        <f>SUM(RAWDC4!IN191,RAWDC4!IS191,RAWDC4!IT191,RAWDC4!JD191,RAWDC4!JF191,RAWDC4!JJ191,RAWDC4!JQ191,RAWDC4!JS191)</f>
        <v>13</v>
      </c>
      <c r="I192">
        <f t="shared" si="7"/>
        <v>65</v>
      </c>
      <c r="J192">
        <f>SUM(RAWDC4!IA191,RAWDC4!IK191,RAWDC4!JE191,RAWDC4!JK191,RAWDC4!JL191,RAWDC4!JN191,RAWDC4!JR191,RAWDC4!JX191,RAWDC4!JY191,RAWDC4!KB191)</f>
        <v>37</v>
      </c>
      <c r="K192">
        <f>SUM(RAWDC4!HS191,RAWDC4!HT191,RAWDC4!HX191,RAWDC4!HY191,RAWDC4!IB191,RAWDC4!II191,RAWDC4!IJ191,RAWDC4!IM191,RAWDC4!IU191,RAWDC4!IY191,RAWDC4!IZ191,RAWDC4!JH191,RAWDC4!JI191,RAWDC4!JM191,RAWDC4!JO191,RAWDC4!JP191,RAWDC4!JU191,RAWDC4!JV191,RAWDC4!JW191,RAWDC4!JZ191,RAWDC4!KA191,RAWDC4!KC191,RAWDC4!KD191)</f>
        <v>83</v>
      </c>
    </row>
    <row r="193" spans="1:11">
      <c r="A193">
        <v>190</v>
      </c>
      <c r="B193" t="str">
        <f>RAWDC4!K192</f>
        <v>Emily</v>
      </c>
      <c r="C193" t="str">
        <f>RAWDC4!L192</f>
        <v>Hunt</v>
      </c>
      <c r="D193">
        <f>SUM(RAWDC4!IC192,RAWDC4!IE192,RAWDC4!IF192,RAWDC4!IG192,RAWDC4!IR192,RAWDC4!IX192,RAWDC4!JA192)</f>
        <v>19</v>
      </c>
      <c r="E193">
        <f>SUM(RAWDC4!HW192,RAWDC4!ID192,RAWDC4!IL192,RAWDC4!IW192,RAWDC4!JG192,RAWDC4!JT192,RAWDC4!KE192)</f>
        <v>21</v>
      </c>
      <c r="F193">
        <f>SUM(RAWDC4!HU192,RAWDC4!HV192,RAWDC4!HZ192,RAWDC4!IH192,RAWDC4!IO192,RAWDC4!IP192,RAWDC4!IQ192,RAWDC4!IV192,RAWDC4!JB192,RAWDC4!JC192)</f>
        <v>33</v>
      </c>
      <c r="G193">
        <f>SUM(RAWDC4!IN192,RAWDC4!IS192,RAWDC4!IT192,RAWDC4!JD192,RAWDC4!JF192,RAWDC4!JJ192,RAWDC4!JQ192,RAWDC4!JS192)</f>
        <v>24</v>
      </c>
      <c r="I193">
        <f t="shared" si="7"/>
        <v>97</v>
      </c>
      <c r="J193">
        <f>SUM(RAWDC4!IA192,RAWDC4!IK192,RAWDC4!JE192,RAWDC4!JK192,RAWDC4!JL192,RAWDC4!JN192,RAWDC4!JR192,RAWDC4!JX192,RAWDC4!JY192,RAWDC4!KB192)</f>
        <v>26</v>
      </c>
      <c r="K193">
        <f>SUM(RAWDC4!HS192,RAWDC4!HT192,RAWDC4!HX192,RAWDC4!HY192,RAWDC4!IB192,RAWDC4!II192,RAWDC4!IJ192,RAWDC4!IM192,RAWDC4!IU192,RAWDC4!IY192,RAWDC4!IZ192,RAWDC4!JH192,RAWDC4!JI192,RAWDC4!JM192,RAWDC4!JO192,RAWDC4!JP192,RAWDC4!JU192,RAWDC4!JV192,RAWDC4!JW192,RAWDC4!JZ192,RAWDC4!KA192,RAWDC4!KC192,RAWDC4!KD192)</f>
        <v>64</v>
      </c>
    </row>
    <row r="194" spans="1:11">
      <c r="A194">
        <v>191</v>
      </c>
      <c r="B194" t="str">
        <f>RAWDC4!K193</f>
        <v>Connor</v>
      </c>
      <c r="C194" t="str">
        <f>RAWDC4!L193</f>
        <v>Macdonald</v>
      </c>
      <c r="D194">
        <f>SUM(RAWDC4!IC193,RAWDC4!IE193,RAWDC4!IF193,RAWDC4!IG193,RAWDC4!IR193,RAWDC4!IX193,RAWDC4!JA193)</f>
        <v>23</v>
      </c>
      <c r="E194">
        <f>SUM(RAWDC4!HW193,RAWDC4!ID193,RAWDC4!IL193,RAWDC4!IW193,RAWDC4!JG193,RAWDC4!JT193,RAWDC4!KE193)</f>
        <v>25</v>
      </c>
      <c r="F194">
        <f>SUM(RAWDC4!HU193,RAWDC4!HV193,RAWDC4!HZ193,RAWDC4!IH193,RAWDC4!IO193,RAWDC4!IP193,RAWDC4!IQ193,RAWDC4!IV193,RAWDC4!JB193,RAWDC4!JC193)</f>
        <v>29</v>
      </c>
      <c r="G194">
        <f>SUM(RAWDC4!IN193,RAWDC4!IS193,RAWDC4!IT193,RAWDC4!JD193,RAWDC4!JF193,RAWDC4!JJ193,RAWDC4!JQ193,RAWDC4!JS193)</f>
        <v>18</v>
      </c>
      <c r="I194">
        <f t="shared" si="7"/>
        <v>95</v>
      </c>
      <c r="J194">
        <f>SUM(RAWDC4!IA193,RAWDC4!IK193,RAWDC4!JE193,RAWDC4!JK193,RAWDC4!JL193,RAWDC4!JN193,RAWDC4!JR193,RAWDC4!JX193,RAWDC4!JY193,RAWDC4!KB193)</f>
        <v>17</v>
      </c>
      <c r="K194">
        <f>SUM(RAWDC4!HS193,RAWDC4!HT193,RAWDC4!HX193,RAWDC4!HY193,RAWDC4!IB193,RAWDC4!II193,RAWDC4!IJ193,RAWDC4!IM193,RAWDC4!IU193,RAWDC4!IY193,RAWDC4!IZ193,RAWDC4!JH193,RAWDC4!JI193,RAWDC4!JM193,RAWDC4!JO193,RAWDC4!JP193,RAWDC4!JU193,RAWDC4!JV193,RAWDC4!JW193,RAWDC4!JZ193,RAWDC4!KA193,RAWDC4!KC193,RAWDC4!KD193)</f>
        <v>36</v>
      </c>
    </row>
    <row r="195" spans="1:11">
      <c r="A195">
        <v>192</v>
      </c>
      <c r="B195">
        <f>RAWDC4!K194</f>
        <v>0</v>
      </c>
      <c r="C195">
        <f>RAWDC4!L194</f>
        <v>0</v>
      </c>
      <c r="D195">
        <f>SUM(RAWDC4!IC194,RAWDC4!IE194,RAWDC4!IF194,RAWDC4!IG194,RAWDC4!IR194,RAWDC4!IX194,RAWDC4!JA194)</f>
        <v>0</v>
      </c>
      <c r="E195">
        <f>SUM(RAWDC4!HW194,RAWDC4!ID194,RAWDC4!IL194,RAWDC4!IW194,RAWDC4!JG194,RAWDC4!JT194,RAWDC4!KE194)</f>
        <v>0</v>
      </c>
      <c r="F195">
        <f>SUM(RAWDC4!HU194,RAWDC4!HV194,RAWDC4!HZ194,RAWDC4!IH194,RAWDC4!IO194,RAWDC4!IP194,RAWDC4!IQ194,RAWDC4!IV194,RAWDC4!JB194,RAWDC4!JC194)</f>
        <v>0</v>
      </c>
      <c r="G195">
        <f>SUM(RAWDC4!IN194,RAWDC4!IS194,RAWDC4!IT194,RAWDC4!JD194,RAWDC4!JF194,RAWDC4!JJ194,RAWDC4!JQ194,RAWDC4!JS194)</f>
        <v>0</v>
      </c>
      <c r="I195">
        <f t="shared" si="7"/>
        <v>0</v>
      </c>
      <c r="J195">
        <f>SUM(RAWDC4!IA194,RAWDC4!IK194,RAWDC4!JE194,RAWDC4!JK194,RAWDC4!JL194,RAWDC4!JN194,RAWDC4!JR194,RAWDC4!JX194,RAWDC4!JY194,RAWDC4!KB194)</f>
        <v>0</v>
      </c>
      <c r="K195">
        <f>SUM(RAWDC4!HS194,RAWDC4!HT194,RAWDC4!HX194,RAWDC4!HY194,RAWDC4!IB194,RAWDC4!II194,RAWDC4!IJ194,RAWDC4!IM194,RAWDC4!IU194,RAWDC4!IY194,RAWDC4!IZ194,RAWDC4!JH194,RAWDC4!JI194,RAWDC4!JM194,RAWDC4!JO194,RAWDC4!JP194,RAWDC4!JU194,RAWDC4!JV194,RAWDC4!JW194,RAWDC4!JZ194,RAWDC4!KA194,RAWDC4!KC194,RAWDC4!KD194)</f>
        <v>0</v>
      </c>
    </row>
    <row r="196" spans="1:11">
      <c r="A196">
        <v>193</v>
      </c>
      <c r="B196">
        <f>RAWDC4!K195</f>
        <v>0</v>
      </c>
      <c r="C196">
        <f>RAWDC4!L195</f>
        <v>0</v>
      </c>
      <c r="D196">
        <f>SUM(RAWDC4!IC195,RAWDC4!IE195,RAWDC4!IF195,RAWDC4!IG195,RAWDC4!IR195,RAWDC4!IX195,RAWDC4!JA195)</f>
        <v>0</v>
      </c>
      <c r="E196">
        <f>SUM(RAWDC4!HW195,RAWDC4!ID195,RAWDC4!IL195,RAWDC4!IW195,RAWDC4!JG195,RAWDC4!JT195,RAWDC4!KE195)</f>
        <v>0</v>
      </c>
      <c r="F196">
        <f>SUM(RAWDC4!HU195,RAWDC4!HV195,RAWDC4!HZ195,RAWDC4!IH195,RAWDC4!IO195,RAWDC4!IP195,RAWDC4!IQ195,RAWDC4!IV195,RAWDC4!JB195,RAWDC4!JC195)</f>
        <v>0</v>
      </c>
      <c r="G196">
        <f>SUM(RAWDC4!IN195,RAWDC4!IS195,RAWDC4!IT195,RAWDC4!JD195,RAWDC4!JF195,RAWDC4!JJ195,RAWDC4!JQ195,RAWDC4!JS195)</f>
        <v>0</v>
      </c>
      <c r="I196">
        <f t="shared" si="7"/>
        <v>0</v>
      </c>
      <c r="J196">
        <f>SUM(RAWDC4!IA195,RAWDC4!IK195,RAWDC4!JE195,RAWDC4!JK195,RAWDC4!JL195,RAWDC4!JN195,RAWDC4!JR195,RAWDC4!JX195,RAWDC4!JY195,RAWDC4!KB195)</f>
        <v>0</v>
      </c>
      <c r="K196">
        <f>SUM(RAWDC4!HS195,RAWDC4!HT195,RAWDC4!HX195,RAWDC4!HY195,RAWDC4!IB195,RAWDC4!II195,RAWDC4!IJ195,RAWDC4!IM195,RAWDC4!IU195,RAWDC4!IY195,RAWDC4!IZ195,RAWDC4!JH195,RAWDC4!JI195,RAWDC4!JM195,RAWDC4!JO195,RAWDC4!JP195,RAWDC4!JU195,RAWDC4!JV195,RAWDC4!JW195,RAWDC4!JZ195,RAWDC4!KA195,RAWDC4!KC195,RAWDC4!KD195)</f>
        <v>0</v>
      </c>
    </row>
    <row r="197" spans="1:11">
      <c r="A197">
        <v>194</v>
      </c>
      <c r="B197" t="str">
        <f>RAWDC4!K196</f>
        <v>Ryan</v>
      </c>
      <c r="C197" t="str">
        <f>RAWDC4!L196</f>
        <v>Maynard</v>
      </c>
      <c r="D197">
        <f>SUM(RAWDC4!IC196,RAWDC4!IE196,RAWDC4!IF196,RAWDC4!IG196,RAWDC4!IR196,RAWDC4!IX196,RAWDC4!JA196)</f>
        <v>23</v>
      </c>
      <c r="E197">
        <f>SUM(RAWDC4!HW196,RAWDC4!ID196,RAWDC4!IL196,RAWDC4!IW196,RAWDC4!JG196,RAWDC4!JT196,RAWDC4!KE196)</f>
        <v>26</v>
      </c>
      <c r="F197">
        <f>SUM(RAWDC4!HU196,RAWDC4!HV196,RAWDC4!HZ196,RAWDC4!IH196,RAWDC4!IO196,RAWDC4!IP196,RAWDC4!IQ196,RAWDC4!IV196,RAWDC4!JB196,RAWDC4!JC196)</f>
        <v>33</v>
      </c>
      <c r="G197">
        <f>SUM(RAWDC4!IN196,RAWDC4!IS196,RAWDC4!IT196,RAWDC4!JD196,RAWDC4!JF196,RAWDC4!JJ196,RAWDC4!JQ196,RAWDC4!JS196)</f>
        <v>23</v>
      </c>
      <c r="I197">
        <f t="shared" si="7"/>
        <v>105</v>
      </c>
      <c r="J197">
        <f>SUM(RAWDC4!IA196,RAWDC4!IK196,RAWDC4!JE196,RAWDC4!JK196,RAWDC4!JL196,RAWDC4!JN196,RAWDC4!JR196,RAWDC4!JX196,RAWDC4!JY196,RAWDC4!KB196)</f>
        <v>29</v>
      </c>
      <c r="K197">
        <f>SUM(RAWDC4!HS196,RAWDC4!HT196,RAWDC4!HX196,RAWDC4!HY196,RAWDC4!IB196,RAWDC4!II196,RAWDC4!IJ196,RAWDC4!IM196,RAWDC4!IU196,RAWDC4!IY196,RAWDC4!IZ196,RAWDC4!JH196,RAWDC4!JI196,RAWDC4!JM196,RAWDC4!JO196,RAWDC4!JP196,RAWDC4!JU196,RAWDC4!JV196,RAWDC4!JW196,RAWDC4!JZ196,RAWDC4!KA196,RAWDC4!KC196,RAWDC4!KD196)</f>
        <v>68</v>
      </c>
    </row>
    <row r="198" spans="1:11">
      <c r="A198">
        <v>195</v>
      </c>
      <c r="B198">
        <f>RAWDC4!K197</f>
        <v>0</v>
      </c>
      <c r="C198">
        <f>RAWDC4!L197</f>
        <v>0</v>
      </c>
      <c r="D198">
        <f>SUM(RAWDC4!IC197,RAWDC4!IE197,RAWDC4!IF197,RAWDC4!IG197,RAWDC4!IR197,RAWDC4!IX197,RAWDC4!JA197)</f>
        <v>0</v>
      </c>
      <c r="E198">
        <f>SUM(RAWDC4!HW197,RAWDC4!ID197,RAWDC4!IL197,RAWDC4!IW197,RAWDC4!JG197,RAWDC4!JT197,RAWDC4!KE197)</f>
        <v>0</v>
      </c>
      <c r="F198">
        <f>SUM(RAWDC4!HU197,RAWDC4!HV197,RAWDC4!HZ197,RAWDC4!IH197,RAWDC4!IO197,RAWDC4!IP197,RAWDC4!IQ197,RAWDC4!IV197,RAWDC4!JB197,RAWDC4!JC197)</f>
        <v>0</v>
      </c>
      <c r="G198">
        <f>SUM(RAWDC4!IN197,RAWDC4!IS197,RAWDC4!IT197,RAWDC4!JD197,RAWDC4!JF197,RAWDC4!JJ197,RAWDC4!JQ197,RAWDC4!JS197)</f>
        <v>0</v>
      </c>
      <c r="I198">
        <f t="shared" si="7"/>
        <v>0</v>
      </c>
      <c r="J198">
        <f>SUM(RAWDC4!IA197,RAWDC4!IK197,RAWDC4!JE197,RAWDC4!JK197,RAWDC4!JL197,RAWDC4!JN197,RAWDC4!JR197,RAWDC4!JX197,RAWDC4!JY197,RAWDC4!KB197)</f>
        <v>0</v>
      </c>
      <c r="K198">
        <f>SUM(RAWDC4!HS197,RAWDC4!HT197,RAWDC4!HX197,RAWDC4!HY197,RAWDC4!IB197,RAWDC4!II197,RAWDC4!IJ197,RAWDC4!IM197,RAWDC4!IU197,RAWDC4!IY197,RAWDC4!IZ197,RAWDC4!JH197,RAWDC4!JI197,RAWDC4!JM197,RAWDC4!JO197,RAWDC4!JP197,RAWDC4!JU197,RAWDC4!JV197,RAWDC4!JW197,RAWDC4!JZ197,RAWDC4!KA197,RAWDC4!KC197,RAWDC4!KD197)</f>
        <v>0</v>
      </c>
    </row>
    <row r="199" spans="1:11">
      <c r="A199">
        <v>196</v>
      </c>
      <c r="B199">
        <f>RAWDC4!K198</f>
        <v>0</v>
      </c>
      <c r="C199">
        <f>RAWDC4!L198</f>
        <v>0</v>
      </c>
      <c r="D199">
        <f>SUM(RAWDC4!IC198,RAWDC4!IE198,RAWDC4!IF198,RAWDC4!IG198,RAWDC4!IR198,RAWDC4!IX198,RAWDC4!JA198)</f>
        <v>0</v>
      </c>
      <c r="E199">
        <f>SUM(RAWDC4!HW198,RAWDC4!ID198,RAWDC4!IL198,RAWDC4!IW198,RAWDC4!JG198,RAWDC4!JT198,RAWDC4!KE198)</f>
        <v>0</v>
      </c>
      <c r="F199">
        <f>SUM(RAWDC4!HU198,RAWDC4!HV198,RAWDC4!HZ198,RAWDC4!IH198,RAWDC4!IO198,RAWDC4!IP198,RAWDC4!IQ198,RAWDC4!IV198,RAWDC4!JB198,RAWDC4!JC198)</f>
        <v>0</v>
      </c>
      <c r="G199">
        <f>SUM(RAWDC4!IN198,RAWDC4!IS198,RAWDC4!IT198,RAWDC4!JD198,RAWDC4!JF198,RAWDC4!JJ198,RAWDC4!JQ198,RAWDC4!JS198)</f>
        <v>0</v>
      </c>
      <c r="I199">
        <f t="shared" si="7"/>
        <v>0</v>
      </c>
      <c r="J199">
        <f>SUM(RAWDC4!IA198,RAWDC4!IK198,RAWDC4!JE198,RAWDC4!JK198,RAWDC4!JL198,RAWDC4!JN198,RAWDC4!JR198,RAWDC4!JX198,RAWDC4!JY198,RAWDC4!KB198)</f>
        <v>0</v>
      </c>
      <c r="K199">
        <f>SUM(RAWDC4!HS198,RAWDC4!HT198,RAWDC4!HX198,RAWDC4!HY198,RAWDC4!IB198,RAWDC4!II198,RAWDC4!IJ198,RAWDC4!IM198,RAWDC4!IU198,RAWDC4!IY198,RAWDC4!IZ198,RAWDC4!JH198,RAWDC4!JI198,RAWDC4!JM198,RAWDC4!JO198,RAWDC4!JP198,RAWDC4!JU198,RAWDC4!JV198,RAWDC4!JW198,RAWDC4!JZ198,RAWDC4!KA198,RAWDC4!KC198,RAWDC4!KD198)</f>
        <v>0</v>
      </c>
    </row>
    <row r="200" spans="1:11">
      <c r="A200">
        <v>197</v>
      </c>
      <c r="B200" t="str">
        <f>RAWDC4!K199</f>
        <v>Matthew</v>
      </c>
      <c r="C200" t="str">
        <f>RAWDC4!L199</f>
        <v>Pemberton</v>
      </c>
      <c r="D200">
        <f>SUM(RAWDC4!IC199,RAWDC4!IE199,RAWDC4!IF199,RAWDC4!IG199,RAWDC4!IR199,RAWDC4!IX199,RAWDC4!JA199)</f>
        <v>22</v>
      </c>
      <c r="E200">
        <f>SUM(RAWDC4!HW199,RAWDC4!ID199,RAWDC4!IL199,RAWDC4!IW199,RAWDC4!JG199,RAWDC4!JT199,RAWDC4!KE199)</f>
        <v>15</v>
      </c>
      <c r="F200">
        <f>SUM(RAWDC4!HU199,RAWDC4!HV199,RAWDC4!HZ199,RAWDC4!IH199,RAWDC4!IO199,RAWDC4!IP199,RAWDC4!IQ199,RAWDC4!IV199,RAWDC4!JB199,RAWDC4!JC199)</f>
        <v>34</v>
      </c>
      <c r="G200">
        <f>SUM(RAWDC4!IN199,RAWDC4!IS199,RAWDC4!IT199,RAWDC4!JD199,RAWDC4!JF199,RAWDC4!JJ199,RAWDC4!JQ199,RAWDC4!JS199)</f>
        <v>22</v>
      </c>
      <c r="I200">
        <f t="shared" si="7"/>
        <v>93</v>
      </c>
      <c r="J200">
        <f>SUM(RAWDC4!IA199,RAWDC4!IK199,RAWDC4!JE199,RAWDC4!JK199,RAWDC4!JL199,RAWDC4!JN199,RAWDC4!JR199,RAWDC4!JX199,RAWDC4!JY199,RAWDC4!KB199)</f>
        <v>15</v>
      </c>
      <c r="K200">
        <f>SUM(RAWDC4!HS199,RAWDC4!HT199,RAWDC4!HX199,RAWDC4!HY199,RAWDC4!IB199,RAWDC4!II199,RAWDC4!IJ199,RAWDC4!IM199,RAWDC4!IU199,RAWDC4!IY199,RAWDC4!IZ199,RAWDC4!JH199,RAWDC4!JI199,RAWDC4!JM199,RAWDC4!JO199,RAWDC4!JP199,RAWDC4!JU199,RAWDC4!JV199,RAWDC4!JW199,RAWDC4!JZ199,RAWDC4!KA199,RAWDC4!KC199,RAWDC4!KD199)</f>
        <v>54</v>
      </c>
    </row>
    <row r="201" spans="1:11">
      <c r="A201">
        <v>198</v>
      </c>
      <c r="B201">
        <f>RAWDC4!K200</f>
        <v>0</v>
      </c>
      <c r="C201">
        <f>RAWDC4!L200</f>
        <v>0</v>
      </c>
      <c r="D201">
        <f>SUM(RAWDC4!IC200,RAWDC4!IE200,RAWDC4!IF200,RAWDC4!IG200,RAWDC4!IR200,RAWDC4!IX200,RAWDC4!JA200)</f>
        <v>0</v>
      </c>
      <c r="E201">
        <f>SUM(RAWDC4!HW200,RAWDC4!ID200,RAWDC4!IL200,RAWDC4!IW200,RAWDC4!JG200,RAWDC4!JT200,RAWDC4!KE200)</f>
        <v>0</v>
      </c>
      <c r="F201">
        <f>SUM(RAWDC4!HU200,RAWDC4!HV200,RAWDC4!HZ200,RAWDC4!IH200,RAWDC4!IO200,RAWDC4!IP200,RAWDC4!IQ200,RAWDC4!IV200,RAWDC4!JB200,RAWDC4!JC200)</f>
        <v>0</v>
      </c>
      <c r="G201">
        <f>SUM(RAWDC4!IN200,RAWDC4!IS200,RAWDC4!IT200,RAWDC4!JD200,RAWDC4!JF200,RAWDC4!JJ200,RAWDC4!JQ200,RAWDC4!JS200)</f>
        <v>0</v>
      </c>
      <c r="I201">
        <f t="shared" si="7"/>
        <v>0</v>
      </c>
      <c r="J201">
        <f>SUM(RAWDC4!IA200,RAWDC4!IK200,RAWDC4!JE200,RAWDC4!JK200,RAWDC4!JL200,RAWDC4!JN200,RAWDC4!JR200,RAWDC4!JX200,RAWDC4!JY200,RAWDC4!KB200)</f>
        <v>0</v>
      </c>
      <c r="K201">
        <f>SUM(RAWDC4!HS200,RAWDC4!HT200,RAWDC4!HX200,RAWDC4!HY200,RAWDC4!IB200,RAWDC4!II200,RAWDC4!IJ200,RAWDC4!IM200,RAWDC4!IU200,RAWDC4!IY200,RAWDC4!IZ200,RAWDC4!JH200,RAWDC4!JI200,RAWDC4!JM200,RAWDC4!JO200,RAWDC4!JP200,RAWDC4!JU200,RAWDC4!JV200,RAWDC4!JW200,RAWDC4!JZ200,RAWDC4!KA200,RAWDC4!KC200,RAWDC4!KD200)</f>
        <v>0</v>
      </c>
    </row>
    <row r="202" spans="1:11">
      <c r="A202">
        <v>199</v>
      </c>
      <c r="B202">
        <f>RAWDC4!K201</f>
        <v>0</v>
      </c>
      <c r="C202">
        <f>RAWDC4!L201</f>
        <v>0</v>
      </c>
      <c r="D202">
        <f>SUM(RAWDC4!IC201,RAWDC4!IE201,RAWDC4!IF201,RAWDC4!IG201,RAWDC4!IR201,RAWDC4!IX201,RAWDC4!JA201)</f>
        <v>0</v>
      </c>
      <c r="E202">
        <f>SUM(RAWDC4!HW201,RAWDC4!ID201,RAWDC4!IL201,RAWDC4!IW201,RAWDC4!JG201,RAWDC4!JT201,RAWDC4!KE201)</f>
        <v>0</v>
      </c>
      <c r="F202">
        <f>SUM(RAWDC4!HU201,RAWDC4!HV201,RAWDC4!HZ201,RAWDC4!IH201,RAWDC4!IO201,RAWDC4!IP201,RAWDC4!IQ201,RAWDC4!IV201,RAWDC4!JB201,RAWDC4!JC201)</f>
        <v>0</v>
      </c>
      <c r="G202">
        <f>SUM(RAWDC4!IN201,RAWDC4!IS201,RAWDC4!IT201,RAWDC4!JD201,RAWDC4!JF201,RAWDC4!JJ201,RAWDC4!JQ201,RAWDC4!JS201)</f>
        <v>0</v>
      </c>
      <c r="I202">
        <f t="shared" si="7"/>
        <v>0</v>
      </c>
      <c r="J202">
        <f>SUM(RAWDC4!IA201,RAWDC4!IK201,RAWDC4!JE201,RAWDC4!JK201,RAWDC4!JL201,RAWDC4!JN201,RAWDC4!JR201,RAWDC4!JX201,RAWDC4!JY201,RAWDC4!KB201)</f>
        <v>0</v>
      </c>
      <c r="K202">
        <f>SUM(RAWDC4!HS201,RAWDC4!HT201,RAWDC4!HX201,RAWDC4!HY201,RAWDC4!IB201,RAWDC4!II201,RAWDC4!IJ201,RAWDC4!IM201,RAWDC4!IU201,RAWDC4!IY201,RAWDC4!IZ201,RAWDC4!JH201,RAWDC4!JI201,RAWDC4!JM201,RAWDC4!JO201,RAWDC4!JP201,RAWDC4!JU201,RAWDC4!JV201,RAWDC4!JW201,RAWDC4!JZ201,RAWDC4!KA201,RAWDC4!KC201,RAWDC4!KD201)</f>
        <v>0</v>
      </c>
    </row>
    <row r="203" spans="1:11">
      <c r="A203">
        <v>200</v>
      </c>
      <c r="B203" t="str">
        <f>RAWDC4!K202</f>
        <v xml:space="preserve">Finley </v>
      </c>
      <c r="C203" t="str">
        <f>RAWDC4!L202</f>
        <v xml:space="preserve">Hook </v>
      </c>
      <c r="D203">
        <f>SUM(RAWDC4!IC202,RAWDC4!IE202,RAWDC4!IF202,RAWDC4!IG202,RAWDC4!IR202,RAWDC4!IX202,RAWDC4!JA202)</f>
        <v>16</v>
      </c>
      <c r="E203">
        <f>SUM(RAWDC4!HW202,RAWDC4!ID202,RAWDC4!IL202,RAWDC4!IW202,RAWDC4!JG202,RAWDC4!JT202,RAWDC4!KE202)</f>
        <v>20</v>
      </c>
      <c r="F203">
        <f>SUM(RAWDC4!HU202,RAWDC4!HV202,RAWDC4!HZ202,RAWDC4!IH202,RAWDC4!IO202,RAWDC4!IP202,RAWDC4!IQ202,RAWDC4!IV202,RAWDC4!JB202,RAWDC4!JC202)</f>
        <v>20</v>
      </c>
      <c r="G203">
        <f>SUM(RAWDC4!IN202,RAWDC4!IS202,RAWDC4!IT202,RAWDC4!JD202,RAWDC4!JF202,RAWDC4!JJ202,RAWDC4!JQ202,RAWDC4!JS202)</f>
        <v>16</v>
      </c>
      <c r="I203">
        <f t="shared" si="7"/>
        <v>72</v>
      </c>
      <c r="J203">
        <f>SUM(RAWDC4!IA202,RAWDC4!IK202,RAWDC4!JE202,RAWDC4!JK202,RAWDC4!JL202,RAWDC4!JN202,RAWDC4!JR202,RAWDC4!JX202,RAWDC4!JY202,RAWDC4!KB202)</f>
        <v>14</v>
      </c>
      <c r="K203">
        <f>SUM(RAWDC4!HS202,RAWDC4!HT202,RAWDC4!HX202,RAWDC4!HY202,RAWDC4!IB202,RAWDC4!II202,RAWDC4!IJ202,RAWDC4!IM202,RAWDC4!IU202,RAWDC4!IY202,RAWDC4!IZ202,RAWDC4!JH202,RAWDC4!JI202,RAWDC4!JM202,RAWDC4!JO202,RAWDC4!JP202,RAWDC4!JU202,RAWDC4!JV202,RAWDC4!JW202,RAWDC4!JZ202,RAWDC4!KA202,RAWDC4!KC202,RAWDC4!KD202)</f>
        <v>28</v>
      </c>
    </row>
    <row r="204" spans="1:11">
      <c r="A204">
        <v>201</v>
      </c>
      <c r="B204">
        <f>RAWDC4!K203</f>
        <v>0</v>
      </c>
      <c r="C204">
        <f>RAWDC4!L203</f>
        <v>0</v>
      </c>
      <c r="D204">
        <f>SUM(RAWDC4!IC203,RAWDC4!IE203,RAWDC4!IF203,RAWDC4!IG203,RAWDC4!IR203,RAWDC4!IX203,RAWDC4!JA203)</f>
        <v>0</v>
      </c>
      <c r="E204">
        <f>SUM(RAWDC4!HW203,RAWDC4!ID203,RAWDC4!IL203,RAWDC4!IW203,RAWDC4!JG203,RAWDC4!JT203,RAWDC4!KE203)</f>
        <v>0</v>
      </c>
      <c r="F204">
        <f>SUM(RAWDC4!HU203,RAWDC4!HV203,RAWDC4!HZ203,RAWDC4!IH203,RAWDC4!IO203,RAWDC4!IP203,RAWDC4!IQ203,RAWDC4!IV203,RAWDC4!JB203,RAWDC4!JC203)</f>
        <v>0</v>
      </c>
      <c r="G204">
        <f>SUM(RAWDC4!IN203,RAWDC4!IS203,RAWDC4!IT203,RAWDC4!JD203,RAWDC4!JF203,RAWDC4!JJ203,RAWDC4!JQ203,RAWDC4!JS203)</f>
        <v>0</v>
      </c>
      <c r="I204">
        <f t="shared" si="7"/>
        <v>0</v>
      </c>
      <c r="J204">
        <f>SUM(RAWDC4!IA203,RAWDC4!IK203,RAWDC4!JE203,RAWDC4!JK203,RAWDC4!JL203,RAWDC4!JN203,RAWDC4!JR203,RAWDC4!JX203,RAWDC4!JY203,RAWDC4!KB203)</f>
        <v>0</v>
      </c>
      <c r="K204">
        <f>SUM(RAWDC4!HS203,RAWDC4!HT203,RAWDC4!HX203,RAWDC4!HY203,RAWDC4!IB203,RAWDC4!II203,RAWDC4!IJ203,RAWDC4!IM203,RAWDC4!IU203,RAWDC4!IY203,RAWDC4!IZ203,RAWDC4!JH203,RAWDC4!JI203,RAWDC4!JM203,RAWDC4!JO203,RAWDC4!JP203,RAWDC4!JU203,RAWDC4!JV203,RAWDC4!JW203,RAWDC4!JZ203,RAWDC4!KA203,RAWDC4!KC203,RAWDC4!KD203)</f>
        <v>0</v>
      </c>
    </row>
    <row r="205" spans="1:11">
      <c r="A205">
        <v>202</v>
      </c>
      <c r="B205" t="str">
        <f>RAWDC4!K204</f>
        <v>Kate</v>
      </c>
      <c r="C205" t="str">
        <f>RAWDC4!L204</f>
        <v>Lutchmaya</v>
      </c>
      <c r="D205">
        <f>SUM(RAWDC4!IC204,RAWDC4!IE204,RAWDC4!IF204,RAWDC4!IG204,RAWDC4!IR204,RAWDC4!IX204,RAWDC4!JA204)</f>
        <v>22</v>
      </c>
      <c r="E205">
        <f>SUM(RAWDC4!HW204,RAWDC4!ID204,RAWDC4!IL204,RAWDC4!IW204,RAWDC4!JG204,RAWDC4!JT204,RAWDC4!KE204)</f>
        <v>21</v>
      </c>
      <c r="F205">
        <f>SUM(RAWDC4!HU204,RAWDC4!HV204,RAWDC4!HZ204,RAWDC4!IH204,RAWDC4!IO204,RAWDC4!IP204,RAWDC4!IQ204,RAWDC4!IV204,RAWDC4!JB204,RAWDC4!JC204)</f>
        <v>32</v>
      </c>
      <c r="G205">
        <f>SUM(RAWDC4!IN204,RAWDC4!IS204,RAWDC4!IT204,RAWDC4!JD204,RAWDC4!JF204,RAWDC4!JJ204,RAWDC4!JQ204,RAWDC4!JS204)</f>
        <v>20</v>
      </c>
      <c r="I205">
        <f t="shared" si="7"/>
        <v>95</v>
      </c>
      <c r="J205">
        <f>SUM(RAWDC4!IA204,RAWDC4!IK204,RAWDC4!JE204,RAWDC4!JK204,RAWDC4!JL204,RAWDC4!JN204,RAWDC4!JR204,RAWDC4!JX204,RAWDC4!JY204,RAWDC4!KB204)</f>
        <v>16</v>
      </c>
      <c r="K205">
        <f>SUM(RAWDC4!HS204,RAWDC4!HT204,RAWDC4!HX204,RAWDC4!HY204,RAWDC4!IB204,RAWDC4!II204,RAWDC4!IJ204,RAWDC4!IM204,RAWDC4!IU204,RAWDC4!IY204,RAWDC4!IZ204,RAWDC4!JH204,RAWDC4!JI204,RAWDC4!JM204,RAWDC4!JO204,RAWDC4!JP204,RAWDC4!JU204,RAWDC4!JV204,RAWDC4!JW204,RAWDC4!JZ204,RAWDC4!KA204,RAWDC4!KC204,RAWDC4!KD204)</f>
        <v>46</v>
      </c>
    </row>
    <row r="206" spans="1:11">
      <c r="A206">
        <v>203</v>
      </c>
      <c r="B206">
        <f>RAWDC4!K205</f>
        <v>0</v>
      </c>
      <c r="C206">
        <f>RAWDC4!L205</f>
        <v>0</v>
      </c>
      <c r="D206">
        <f>SUM(RAWDC4!IC205,RAWDC4!IE205,RAWDC4!IF205,RAWDC4!IG205,RAWDC4!IR205,RAWDC4!IX205,RAWDC4!JA205)</f>
        <v>0</v>
      </c>
      <c r="E206">
        <f>SUM(RAWDC4!HW205,RAWDC4!ID205,RAWDC4!IL205,RAWDC4!IW205,RAWDC4!JG205,RAWDC4!JT205,RAWDC4!KE205)</f>
        <v>0</v>
      </c>
      <c r="F206">
        <f>SUM(RAWDC4!HU205,RAWDC4!HV205,RAWDC4!HZ205,RAWDC4!IH205,RAWDC4!IO205,RAWDC4!IP205,RAWDC4!IQ205,RAWDC4!IV205,RAWDC4!JB205,RAWDC4!JC205)</f>
        <v>0</v>
      </c>
      <c r="G206">
        <f>SUM(RAWDC4!IN205,RAWDC4!IS205,RAWDC4!IT205,RAWDC4!JD205,RAWDC4!JF205,RAWDC4!JJ205,RAWDC4!JQ205,RAWDC4!JS205)</f>
        <v>0</v>
      </c>
      <c r="I206">
        <f t="shared" si="7"/>
        <v>0</v>
      </c>
      <c r="J206">
        <f>SUM(RAWDC4!IA205,RAWDC4!IK205,RAWDC4!JE205,RAWDC4!JK205,RAWDC4!JL205,RAWDC4!JN205,RAWDC4!JR205,RAWDC4!JX205,RAWDC4!JY205,RAWDC4!KB205)</f>
        <v>0</v>
      </c>
      <c r="K206">
        <f>SUM(RAWDC4!HS205,RAWDC4!HT205,RAWDC4!HX205,RAWDC4!HY205,RAWDC4!IB205,RAWDC4!II205,RAWDC4!IJ205,RAWDC4!IM205,RAWDC4!IU205,RAWDC4!IY205,RAWDC4!IZ205,RAWDC4!JH205,RAWDC4!JI205,RAWDC4!JM205,RAWDC4!JO205,RAWDC4!JP205,RAWDC4!JU205,RAWDC4!JV205,RAWDC4!JW205,RAWDC4!JZ205,RAWDC4!KA205,RAWDC4!KC205,RAWDC4!KD205)</f>
        <v>0</v>
      </c>
    </row>
    <row r="207" spans="1:11">
      <c r="A207">
        <v>204</v>
      </c>
      <c r="B207" t="str">
        <f>RAWDC4!K206</f>
        <v>Rachel</v>
      </c>
      <c r="C207" t="str">
        <f>RAWDC4!L206</f>
        <v>Jones</v>
      </c>
      <c r="D207">
        <f>SUM(RAWDC4!IC206,RAWDC4!IE206,RAWDC4!IF206,RAWDC4!IG206,RAWDC4!IR206,RAWDC4!IX206,RAWDC4!JA206)</f>
        <v>19</v>
      </c>
      <c r="E207">
        <f>SUM(RAWDC4!HW206,RAWDC4!ID206,RAWDC4!IL206,RAWDC4!IW206,RAWDC4!JG206,RAWDC4!JT206,RAWDC4!KE206)</f>
        <v>26</v>
      </c>
      <c r="F207">
        <f>SUM(RAWDC4!HU206,RAWDC4!HV206,RAWDC4!HZ206,RAWDC4!IH206,RAWDC4!IO206,RAWDC4!IP206,RAWDC4!IQ206,RAWDC4!IV206,RAWDC4!JB206,RAWDC4!JC206)</f>
        <v>31</v>
      </c>
      <c r="G207">
        <f>SUM(RAWDC4!IN206,RAWDC4!IS206,RAWDC4!IT206,RAWDC4!JD206,RAWDC4!JF206,RAWDC4!JJ206,RAWDC4!JQ206,RAWDC4!JS206)</f>
        <v>22</v>
      </c>
      <c r="I207">
        <f t="shared" si="7"/>
        <v>98</v>
      </c>
      <c r="J207">
        <f>SUM(RAWDC4!IA206,RAWDC4!IK206,RAWDC4!JE206,RAWDC4!JK206,RAWDC4!JL206,RAWDC4!JN206,RAWDC4!JR206,RAWDC4!JX206,RAWDC4!JY206,RAWDC4!KB206)</f>
        <v>32</v>
      </c>
      <c r="K207">
        <f>SUM(RAWDC4!HS206,RAWDC4!HT206,RAWDC4!HX206,RAWDC4!HY206,RAWDC4!IB206,RAWDC4!II206,RAWDC4!IJ206,RAWDC4!IM206,RAWDC4!IU206,RAWDC4!IY206,RAWDC4!IZ206,RAWDC4!JH206,RAWDC4!JI206,RAWDC4!JM206,RAWDC4!JO206,RAWDC4!JP206,RAWDC4!JU206,RAWDC4!JV206,RAWDC4!JW206,RAWDC4!JZ206,RAWDC4!KA206,RAWDC4!KC206,RAWDC4!KD206)</f>
        <v>58</v>
      </c>
    </row>
    <row r="208" spans="1:11">
      <c r="A208">
        <v>205</v>
      </c>
      <c r="B208">
        <f>RAWDC4!K207</f>
        <v>0</v>
      </c>
      <c r="C208">
        <f>RAWDC4!L207</f>
        <v>0</v>
      </c>
      <c r="D208">
        <f>SUM(RAWDC4!IC207,RAWDC4!IE207,RAWDC4!IF207,RAWDC4!IG207,RAWDC4!IR207,RAWDC4!IX207,RAWDC4!JA207)</f>
        <v>0</v>
      </c>
      <c r="E208">
        <f>SUM(RAWDC4!HW207,RAWDC4!ID207,RAWDC4!IL207,RAWDC4!IW207,RAWDC4!JG207,RAWDC4!JT207,RAWDC4!KE207)</f>
        <v>0</v>
      </c>
      <c r="F208">
        <f>SUM(RAWDC4!HU207,RAWDC4!HV207,RAWDC4!HZ207,RAWDC4!IH207,RAWDC4!IO207,RAWDC4!IP207,RAWDC4!IQ207,RAWDC4!IV207,RAWDC4!JB207,RAWDC4!JC207)</f>
        <v>0</v>
      </c>
      <c r="G208">
        <f>SUM(RAWDC4!IN207,RAWDC4!IS207,RAWDC4!IT207,RAWDC4!JD207,RAWDC4!JF207,RAWDC4!JJ207,RAWDC4!JQ207,RAWDC4!JS207)</f>
        <v>0</v>
      </c>
      <c r="I208">
        <f t="shared" si="7"/>
        <v>0</v>
      </c>
      <c r="J208">
        <f>SUM(RAWDC4!IA207,RAWDC4!IK207,RAWDC4!JE207,RAWDC4!JK207,RAWDC4!JL207,RAWDC4!JN207,RAWDC4!JR207,RAWDC4!JX207,RAWDC4!JY207,RAWDC4!KB207)</f>
        <v>0</v>
      </c>
      <c r="K208">
        <f>SUM(RAWDC4!HS207,RAWDC4!HT207,RAWDC4!HX207,RAWDC4!HY207,RAWDC4!IB207,RAWDC4!II207,RAWDC4!IJ207,RAWDC4!IM207,RAWDC4!IU207,RAWDC4!IY207,RAWDC4!IZ207,RAWDC4!JH207,RAWDC4!JI207,RAWDC4!JM207,RAWDC4!JO207,RAWDC4!JP207,RAWDC4!JU207,RAWDC4!JV207,RAWDC4!JW207,RAWDC4!JZ207,RAWDC4!KA207,RAWDC4!KC207,RAWDC4!KD207)</f>
        <v>0</v>
      </c>
    </row>
    <row r="209" spans="1:11">
      <c r="A209">
        <v>206</v>
      </c>
      <c r="B209" t="str">
        <f>RAWDC4!K208</f>
        <v>Louis</v>
      </c>
      <c r="C209" t="str">
        <f>RAWDC4!L208</f>
        <v>Molloy</v>
      </c>
      <c r="D209">
        <f>SUM(RAWDC4!IC208,RAWDC4!IE208,RAWDC4!IF208,RAWDC4!IG208,RAWDC4!IR208,RAWDC4!IX208,RAWDC4!JA208)</f>
        <v>18</v>
      </c>
      <c r="E209">
        <f>SUM(RAWDC4!HW208,RAWDC4!ID208,RAWDC4!IL208,RAWDC4!IW208,RAWDC4!JG208,RAWDC4!JT208,RAWDC4!KE208)</f>
        <v>22</v>
      </c>
      <c r="F209">
        <f>SUM(RAWDC4!HU208,RAWDC4!HV208,RAWDC4!HZ208,RAWDC4!IH208,RAWDC4!IO208,RAWDC4!IP208,RAWDC4!IQ208,RAWDC4!IV208,RAWDC4!JB208,RAWDC4!JC208)</f>
        <v>25</v>
      </c>
      <c r="G209">
        <f>SUM(RAWDC4!IN208,RAWDC4!IS208,RAWDC4!IT208,RAWDC4!JD208,RAWDC4!JF208,RAWDC4!JJ208,RAWDC4!JQ208,RAWDC4!JS208)</f>
        <v>16</v>
      </c>
      <c r="I209">
        <f t="shared" si="7"/>
        <v>81</v>
      </c>
      <c r="J209">
        <f>SUM(RAWDC4!IA208,RAWDC4!IK208,RAWDC4!JE208,RAWDC4!JK208,RAWDC4!JL208,RAWDC4!JN208,RAWDC4!JR208,RAWDC4!JX208,RAWDC4!JY208,RAWDC4!KB208)</f>
        <v>17</v>
      </c>
      <c r="K209">
        <f>SUM(RAWDC4!HS208,RAWDC4!HT208,RAWDC4!HX208,RAWDC4!HY208,RAWDC4!IB208,RAWDC4!II208,RAWDC4!IJ208,RAWDC4!IM208,RAWDC4!IU208,RAWDC4!IY208,RAWDC4!IZ208,RAWDC4!JH208,RAWDC4!JI208,RAWDC4!JM208,RAWDC4!JO208,RAWDC4!JP208,RAWDC4!JU208,RAWDC4!JV208,RAWDC4!JW208,RAWDC4!JZ208,RAWDC4!KA208,RAWDC4!KC208,RAWDC4!KD208)</f>
        <v>68</v>
      </c>
    </row>
    <row r="210" spans="1:11">
      <c r="A210">
        <v>207</v>
      </c>
      <c r="B210">
        <f>RAWDC4!K209</f>
        <v>0</v>
      </c>
      <c r="C210">
        <f>RAWDC4!L209</f>
        <v>0</v>
      </c>
      <c r="D210">
        <f>SUM(RAWDC4!IC209,RAWDC4!IE209,RAWDC4!IF209,RAWDC4!IG209,RAWDC4!IR209,RAWDC4!IX209,RAWDC4!JA209)</f>
        <v>0</v>
      </c>
      <c r="E210">
        <f>SUM(RAWDC4!HW209,RAWDC4!ID209,RAWDC4!IL209,RAWDC4!IW209,RAWDC4!JG209,RAWDC4!JT209,RAWDC4!KE209)</f>
        <v>0</v>
      </c>
      <c r="F210">
        <f>SUM(RAWDC4!HU209,RAWDC4!HV209,RAWDC4!HZ209,RAWDC4!IH209,RAWDC4!IO209,RAWDC4!IP209,RAWDC4!IQ209,RAWDC4!IV209,RAWDC4!JB209,RAWDC4!JC209)</f>
        <v>0</v>
      </c>
      <c r="G210">
        <f>SUM(RAWDC4!IN209,RAWDC4!IS209,RAWDC4!IT209,RAWDC4!JD209,RAWDC4!JF209,RAWDC4!JJ209,RAWDC4!JQ209,RAWDC4!JS209)</f>
        <v>0</v>
      </c>
      <c r="I210">
        <f t="shared" si="7"/>
        <v>0</v>
      </c>
      <c r="J210">
        <f>SUM(RAWDC4!IA209,RAWDC4!IK209,RAWDC4!JE209,RAWDC4!JK209,RAWDC4!JL209,RAWDC4!JN209,RAWDC4!JR209,RAWDC4!JX209,RAWDC4!JY209,RAWDC4!KB209)</f>
        <v>0</v>
      </c>
      <c r="K210">
        <f>SUM(RAWDC4!HS209,RAWDC4!HT209,RAWDC4!HX209,RAWDC4!HY209,RAWDC4!IB209,RAWDC4!II209,RAWDC4!IJ209,RAWDC4!IM209,RAWDC4!IU209,RAWDC4!IY209,RAWDC4!IZ209,RAWDC4!JH209,RAWDC4!JI209,RAWDC4!JM209,RAWDC4!JO209,RAWDC4!JP209,RAWDC4!JU209,RAWDC4!JV209,RAWDC4!JW209,RAWDC4!JZ209,RAWDC4!KA209,RAWDC4!KC209,RAWDC4!KD209)</f>
        <v>0</v>
      </c>
    </row>
    <row r="211" spans="1:11">
      <c r="A211">
        <v>208</v>
      </c>
      <c r="B211" t="str">
        <f>RAWDC4!K210</f>
        <v xml:space="preserve">Kylie </v>
      </c>
      <c r="C211" t="str">
        <f>RAWDC4!L210</f>
        <v>Nolan</v>
      </c>
      <c r="D211">
        <f>SUM(RAWDC4!IC210,RAWDC4!IE210,RAWDC4!IF210,RAWDC4!IG210,RAWDC4!IR210,RAWDC4!IX210,RAWDC4!JA210)</f>
        <v>18</v>
      </c>
      <c r="E211">
        <f>SUM(RAWDC4!HW210,RAWDC4!ID210,RAWDC4!IL210,RAWDC4!IW210,RAWDC4!JG210,RAWDC4!JT210,RAWDC4!KE210)</f>
        <v>27</v>
      </c>
      <c r="F211">
        <f>SUM(RAWDC4!HU210,RAWDC4!HV210,RAWDC4!HZ210,RAWDC4!IH210,RAWDC4!IO210,RAWDC4!IP210,RAWDC4!IQ210,RAWDC4!IV210,RAWDC4!JB210,RAWDC4!JC210)</f>
        <v>26</v>
      </c>
      <c r="G211">
        <f>SUM(RAWDC4!IN210,RAWDC4!IS210,RAWDC4!IT210,RAWDC4!JD210,RAWDC4!JF210,RAWDC4!JJ210,RAWDC4!JQ210,RAWDC4!JS210)</f>
        <v>18</v>
      </c>
      <c r="I211">
        <f t="shared" si="7"/>
        <v>89</v>
      </c>
      <c r="J211">
        <f>SUM(RAWDC4!IA210,RAWDC4!IK210,RAWDC4!JE210,RAWDC4!JK210,RAWDC4!JL210,RAWDC4!JN210,RAWDC4!JR210,RAWDC4!JX210,RAWDC4!JY210,RAWDC4!KB210)</f>
        <v>32</v>
      </c>
      <c r="K211">
        <f>SUM(RAWDC4!HS210,RAWDC4!HT210,RAWDC4!HX210,RAWDC4!HY210,RAWDC4!IB210,RAWDC4!II210,RAWDC4!IJ210,RAWDC4!IM210,RAWDC4!IU210,RAWDC4!IY210,RAWDC4!IZ210,RAWDC4!JH210,RAWDC4!JI210,RAWDC4!JM210,RAWDC4!JO210,RAWDC4!JP210,RAWDC4!JU210,RAWDC4!JV210,RAWDC4!JW210,RAWDC4!JZ210,RAWDC4!KA210,RAWDC4!KC210,RAWDC4!KD210)</f>
        <v>72</v>
      </c>
    </row>
    <row r="212" spans="1:11">
      <c r="A212">
        <v>209</v>
      </c>
      <c r="B212">
        <f>RAWDC4!K211</f>
        <v>0</v>
      </c>
      <c r="C212">
        <f>RAWDC4!L211</f>
        <v>0</v>
      </c>
      <c r="D212">
        <f>SUM(RAWDC4!IC211,RAWDC4!IE211,RAWDC4!IF211,RAWDC4!IG211,RAWDC4!IR211,RAWDC4!IX211,RAWDC4!JA211)</f>
        <v>0</v>
      </c>
      <c r="E212">
        <f>SUM(RAWDC4!HW211,RAWDC4!ID211,RAWDC4!IL211,RAWDC4!IW211,RAWDC4!JG211,RAWDC4!JT211,RAWDC4!KE211)</f>
        <v>0</v>
      </c>
      <c r="F212">
        <f>SUM(RAWDC4!HU211,RAWDC4!HV211,RAWDC4!HZ211,RAWDC4!IH211,RAWDC4!IO211,RAWDC4!IP211,RAWDC4!IQ211,RAWDC4!IV211,RAWDC4!JB211,RAWDC4!JC211)</f>
        <v>0</v>
      </c>
      <c r="G212">
        <f>SUM(RAWDC4!IN211,RAWDC4!IS211,RAWDC4!IT211,RAWDC4!JD211,RAWDC4!JF211,RAWDC4!JJ211,RAWDC4!JQ211,RAWDC4!JS211)</f>
        <v>0</v>
      </c>
      <c r="I212">
        <f t="shared" si="7"/>
        <v>0</v>
      </c>
      <c r="J212">
        <f>SUM(RAWDC4!IA211,RAWDC4!IK211,RAWDC4!JE211,RAWDC4!JK211,RAWDC4!JL211,RAWDC4!JN211,RAWDC4!JR211,RAWDC4!JX211,RAWDC4!JY211,RAWDC4!KB211)</f>
        <v>0</v>
      </c>
      <c r="K212">
        <f>SUM(RAWDC4!HS211,RAWDC4!HT211,RAWDC4!HX211,RAWDC4!HY211,RAWDC4!IB211,RAWDC4!II211,RAWDC4!IJ211,RAWDC4!IM211,RAWDC4!IU211,RAWDC4!IY211,RAWDC4!IZ211,RAWDC4!JH211,RAWDC4!JI211,RAWDC4!JM211,RAWDC4!JO211,RAWDC4!JP211,RAWDC4!JU211,RAWDC4!JV211,RAWDC4!JW211,RAWDC4!JZ211,RAWDC4!KA211,RAWDC4!KC211,RAWDC4!KD211)</f>
        <v>0</v>
      </c>
    </row>
    <row r="213" spans="1:11">
      <c r="A213">
        <v>210</v>
      </c>
      <c r="B213" t="str">
        <f>RAWDC4!K212</f>
        <v>Yuvraj</v>
      </c>
      <c r="C213" t="str">
        <f>RAWDC4!L212</f>
        <v>Odedra</v>
      </c>
      <c r="D213">
        <f>SUM(RAWDC4!IC212,RAWDC4!IE212,RAWDC4!IF212,RAWDC4!IG212,RAWDC4!IR212,RAWDC4!IX212,RAWDC4!JA212)</f>
        <v>17</v>
      </c>
      <c r="E213">
        <f>SUM(RAWDC4!HW212,RAWDC4!ID212,RAWDC4!IL212,RAWDC4!IW212,RAWDC4!JG212,RAWDC4!JT212,RAWDC4!KE212)</f>
        <v>20</v>
      </c>
      <c r="F213">
        <f>SUM(RAWDC4!HU212,RAWDC4!HV212,RAWDC4!HZ212,RAWDC4!IH212,RAWDC4!IO212,RAWDC4!IP212,RAWDC4!IQ212,RAWDC4!IV212,RAWDC4!JB212,RAWDC4!JC212)</f>
        <v>25</v>
      </c>
      <c r="G213">
        <f>SUM(RAWDC4!IN212,RAWDC4!IS212,RAWDC4!IT212,RAWDC4!JD212,RAWDC4!JF212,RAWDC4!JJ212,RAWDC4!JQ212,RAWDC4!JS212)</f>
        <v>20</v>
      </c>
      <c r="I213">
        <f t="shared" si="7"/>
        <v>82</v>
      </c>
      <c r="J213">
        <f>SUM(RAWDC4!IA212,RAWDC4!IK212,RAWDC4!JE212,RAWDC4!JK212,RAWDC4!JL212,RAWDC4!JN212,RAWDC4!JR212,RAWDC4!JX212,RAWDC4!JY212,RAWDC4!KB212)</f>
        <v>15</v>
      </c>
      <c r="K213">
        <f>SUM(RAWDC4!HS212,RAWDC4!HT212,RAWDC4!HX212,RAWDC4!HY212,RAWDC4!IB212,RAWDC4!II212,RAWDC4!IJ212,RAWDC4!IM212,RAWDC4!IU212,RAWDC4!IY212,RAWDC4!IZ212,RAWDC4!JH212,RAWDC4!JI212,RAWDC4!JM212,RAWDC4!JO212,RAWDC4!JP212,RAWDC4!JU212,RAWDC4!JV212,RAWDC4!JW212,RAWDC4!JZ212,RAWDC4!KA212,RAWDC4!KC212,RAWDC4!KD212)</f>
        <v>59</v>
      </c>
    </row>
    <row r="214" spans="1:11">
      <c r="A214">
        <v>211</v>
      </c>
      <c r="B214" t="str">
        <f>RAWDC4!K213</f>
        <v>Rayan</v>
      </c>
      <c r="C214" t="str">
        <f>RAWDC4!L213</f>
        <v>Osman</v>
      </c>
      <c r="D214">
        <f>SUM(RAWDC4!IC213,RAWDC4!IE213,RAWDC4!IF213,RAWDC4!IG213,RAWDC4!IR213,RAWDC4!IX213,RAWDC4!JA213)</f>
        <v>16</v>
      </c>
      <c r="E214">
        <f>SUM(RAWDC4!HW213,RAWDC4!ID213,RAWDC4!IL213,RAWDC4!IW213,RAWDC4!JG213,RAWDC4!JT213,RAWDC4!KE213)</f>
        <v>19</v>
      </c>
      <c r="F214">
        <f>SUM(RAWDC4!HU213,RAWDC4!HV213,RAWDC4!HZ213,RAWDC4!IH213,RAWDC4!IO213,RAWDC4!IP213,RAWDC4!IQ213,RAWDC4!IV213,RAWDC4!JB213,RAWDC4!JC213)</f>
        <v>27</v>
      </c>
      <c r="G214">
        <f>SUM(RAWDC4!IN213,RAWDC4!IS213,RAWDC4!IT213,RAWDC4!JD213,RAWDC4!JF213,RAWDC4!JJ213,RAWDC4!JQ213,RAWDC4!JS213)</f>
        <v>19</v>
      </c>
      <c r="I214">
        <f t="shared" si="7"/>
        <v>81</v>
      </c>
      <c r="J214">
        <f>SUM(RAWDC4!IA213,RAWDC4!IK213,RAWDC4!JE213,RAWDC4!JK213,RAWDC4!JL213,RAWDC4!JN213,RAWDC4!JR213,RAWDC4!JX213,RAWDC4!JY213,RAWDC4!KB213)</f>
        <v>17</v>
      </c>
      <c r="K214">
        <f>SUM(RAWDC4!HS213,RAWDC4!HT213,RAWDC4!HX213,RAWDC4!HY213,RAWDC4!IB213,RAWDC4!II213,RAWDC4!IJ213,RAWDC4!IM213,RAWDC4!IU213,RAWDC4!IY213,RAWDC4!IZ213,RAWDC4!JH213,RAWDC4!JI213,RAWDC4!JM213,RAWDC4!JO213,RAWDC4!JP213,RAWDC4!JU213,RAWDC4!JV213,RAWDC4!JW213,RAWDC4!JZ213,RAWDC4!KA213,RAWDC4!KC213,RAWDC4!KD213)</f>
        <v>31</v>
      </c>
    </row>
    <row r="215" spans="1:11">
      <c r="A215">
        <v>212</v>
      </c>
      <c r="B215" t="str">
        <f>RAWDC4!K214</f>
        <v>Karlo</v>
      </c>
      <c r="C215" t="str">
        <f>RAWDC4!L214</f>
        <v>Oro</v>
      </c>
      <c r="D215">
        <f>SUM(RAWDC4!IC214,RAWDC4!IE214,RAWDC4!IF214,RAWDC4!IG214,RAWDC4!IR214,RAWDC4!IX214,RAWDC4!JA214)</f>
        <v>25</v>
      </c>
      <c r="E215">
        <f>SUM(RAWDC4!HW214,RAWDC4!ID214,RAWDC4!IL214,RAWDC4!IW214,RAWDC4!JG214,RAWDC4!JT214,RAWDC4!KE214)</f>
        <v>24</v>
      </c>
      <c r="F215">
        <f>SUM(RAWDC4!HU214,RAWDC4!HV214,RAWDC4!HZ214,RAWDC4!IH214,RAWDC4!IO214,RAWDC4!IP214,RAWDC4!IQ214,RAWDC4!IV214,RAWDC4!JB214,RAWDC4!JC214)</f>
        <v>26</v>
      </c>
      <c r="G215">
        <f>SUM(RAWDC4!IN214,RAWDC4!IS214,RAWDC4!IT214,RAWDC4!JD214,RAWDC4!JF214,RAWDC4!JJ214,RAWDC4!JQ214,RAWDC4!JS214)</f>
        <v>21</v>
      </c>
      <c r="I215">
        <f t="shared" si="7"/>
        <v>96</v>
      </c>
      <c r="J215">
        <f>SUM(RAWDC4!IA214,RAWDC4!IK214,RAWDC4!JE214,RAWDC4!JK214,RAWDC4!JL214,RAWDC4!JN214,RAWDC4!JR214,RAWDC4!JX214,RAWDC4!JY214,RAWDC4!KB214)</f>
        <v>21</v>
      </c>
      <c r="K215">
        <f>SUM(RAWDC4!HS214,RAWDC4!HT214,RAWDC4!HX214,RAWDC4!HY214,RAWDC4!IB214,RAWDC4!II214,RAWDC4!IJ214,RAWDC4!IM214,RAWDC4!IU214,RAWDC4!IY214,RAWDC4!IZ214,RAWDC4!JH214,RAWDC4!JI214,RAWDC4!JM214,RAWDC4!JO214,RAWDC4!JP214,RAWDC4!JU214,RAWDC4!JV214,RAWDC4!JW214,RAWDC4!JZ214,RAWDC4!KA214,RAWDC4!KC214,RAWDC4!KD214)</f>
        <v>39</v>
      </c>
    </row>
    <row r="216" spans="1:11">
      <c r="A216">
        <v>213</v>
      </c>
      <c r="B216">
        <f>RAWDC4!K215</f>
        <v>0</v>
      </c>
      <c r="C216">
        <f>RAWDC4!L215</f>
        <v>0</v>
      </c>
      <c r="D216">
        <f>SUM(RAWDC4!IC215,RAWDC4!IE215,RAWDC4!IF215,RAWDC4!IG215,RAWDC4!IR215,RAWDC4!IX215,RAWDC4!JA215)</f>
        <v>0</v>
      </c>
      <c r="E216">
        <f>SUM(RAWDC4!HW215,RAWDC4!ID215,RAWDC4!IL215,RAWDC4!IW215,RAWDC4!JG215,RAWDC4!JT215,RAWDC4!KE215)</f>
        <v>0</v>
      </c>
      <c r="F216">
        <f>SUM(RAWDC4!HU215,RAWDC4!HV215,RAWDC4!HZ215,RAWDC4!IH215,RAWDC4!IO215,RAWDC4!IP215,RAWDC4!IQ215,RAWDC4!IV215,RAWDC4!JB215,RAWDC4!JC215)</f>
        <v>0</v>
      </c>
      <c r="G216">
        <f>SUM(RAWDC4!IN215,RAWDC4!IS215,RAWDC4!IT215,RAWDC4!JD215,RAWDC4!JF215,RAWDC4!JJ215,RAWDC4!JQ215,RAWDC4!JS215)</f>
        <v>0</v>
      </c>
      <c r="I216">
        <f t="shared" si="7"/>
        <v>0</v>
      </c>
      <c r="J216">
        <f>SUM(RAWDC4!IA215,RAWDC4!IK215,RAWDC4!JE215,RAWDC4!JK215,RAWDC4!JL215,RAWDC4!JN215,RAWDC4!JR215,RAWDC4!JX215,RAWDC4!JY215,RAWDC4!KB215)</f>
        <v>0</v>
      </c>
      <c r="K216">
        <f>SUM(RAWDC4!HS215,RAWDC4!HT215,RAWDC4!HX215,RAWDC4!HY215,RAWDC4!IB215,RAWDC4!II215,RAWDC4!IJ215,RAWDC4!IM215,RAWDC4!IU215,RAWDC4!IY215,RAWDC4!IZ215,RAWDC4!JH215,RAWDC4!JI215,RAWDC4!JM215,RAWDC4!JO215,RAWDC4!JP215,RAWDC4!JU215,RAWDC4!JV215,RAWDC4!JW215,RAWDC4!JZ215,RAWDC4!KA215,RAWDC4!KC215,RAWDC4!KD215)</f>
        <v>0</v>
      </c>
    </row>
    <row r="217" spans="1:11">
      <c r="A217">
        <v>214</v>
      </c>
      <c r="B217" t="str">
        <f>RAWDC4!K216</f>
        <v>David</v>
      </c>
      <c r="C217" t="str">
        <f>RAWDC4!L216</f>
        <v>O'Sullivan</v>
      </c>
      <c r="D217">
        <f>SUM(RAWDC4!IC216,RAWDC4!IE216,RAWDC4!IF216,RAWDC4!IG216,RAWDC4!IR216,RAWDC4!IX216,RAWDC4!JA216)</f>
        <v>20</v>
      </c>
      <c r="E217">
        <f>SUM(RAWDC4!HW216,RAWDC4!ID216,RAWDC4!IL216,RAWDC4!IW216,RAWDC4!JG216,RAWDC4!JT216,RAWDC4!KE216)</f>
        <v>28</v>
      </c>
      <c r="F217">
        <f>SUM(RAWDC4!HU216,RAWDC4!HV216,RAWDC4!HZ216,RAWDC4!IH216,RAWDC4!IO216,RAWDC4!IP216,RAWDC4!IQ216,RAWDC4!IV216,RAWDC4!JB216,RAWDC4!JC216)</f>
        <v>30</v>
      </c>
      <c r="G217">
        <f>SUM(RAWDC4!IN216,RAWDC4!IS216,RAWDC4!IT216,RAWDC4!JD216,RAWDC4!JF216,RAWDC4!JJ216,RAWDC4!JQ216,RAWDC4!JS216)</f>
        <v>17</v>
      </c>
      <c r="I217">
        <f t="shared" si="7"/>
        <v>95</v>
      </c>
      <c r="J217">
        <f>SUM(RAWDC4!IA216,RAWDC4!IK216,RAWDC4!JE216,RAWDC4!JK216,RAWDC4!JL216,RAWDC4!JN216,RAWDC4!JR216,RAWDC4!JX216,RAWDC4!JY216,RAWDC4!KB216)</f>
        <v>18</v>
      </c>
      <c r="K217">
        <f>SUM(RAWDC4!HS216,RAWDC4!HT216,RAWDC4!HX216,RAWDC4!HY216,RAWDC4!IB216,RAWDC4!II216,RAWDC4!IJ216,RAWDC4!IM216,RAWDC4!IU216,RAWDC4!IY216,RAWDC4!IZ216,RAWDC4!JH216,RAWDC4!JI216,RAWDC4!JM216,RAWDC4!JO216,RAWDC4!JP216,RAWDC4!JU216,RAWDC4!JV216,RAWDC4!JW216,RAWDC4!JZ216,RAWDC4!KA216,RAWDC4!KC216,RAWDC4!KD216)</f>
        <v>67</v>
      </c>
    </row>
    <row r="218" spans="1:11">
      <c r="A218">
        <v>215</v>
      </c>
      <c r="B218" t="str">
        <f>RAWDC4!K217</f>
        <v xml:space="preserve">Keetan </v>
      </c>
      <c r="C218" t="str">
        <f>RAWDC4!L217</f>
        <v>Patel</v>
      </c>
      <c r="D218">
        <f>SUM(RAWDC4!IC217,RAWDC4!IE217,RAWDC4!IF217,RAWDC4!IG217,RAWDC4!IR217,RAWDC4!IX217,RAWDC4!JA217)</f>
        <v>19</v>
      </c>
      <c r="E218">
        <f>SUM(RAWDC4!HW217,RAWDC4!ID217,RAWDC4!IL217,RAWDC4!IW217,RAWDC4!JG217,RAWDC4!JT217,RAWDC4!KE217)</f>
        <v>27</v>
      </c>
      <c r="F218">
        <f>SUM(RAWDC4!HU217,RAWDC4!HV217,RAWDC4!HZ217,RAWDC4!IH217,RAWDC4!IO217,RAWDC4!IP217,RAWDC4!IQ217,RAWDC4!IV217,RAWDC4!JB217,RAWDC4!JC217)</f>
        <v>33</v>
      </c>
      <c r="G218">
        <f>SUM(RAWDC4!IN217,RAWDC4!IS217,RAWDC4!IT217,RAWDC4!JD217,RAWDC4!JF217,RAWDC4!JJ217,RAWDC4!JQ217,RAWDC4!JS217)</f>
        <v>17</v>
      </c>
      <c r="I218">
        <f t="shared" si="7"/>
        <v>96</v>
      </c>
      <c r="J218">
        <f>SUM(RAWDC4!IA217,RAWDC4!IK217,RAWDC4!JE217,RAWDC4!JK217,RAWDC4!JL217,RAWDC4!JN217,RAWDC4!JR217,RAWDC4!JX217,RAWDC4!JY217,RAWDC4!KB217)</f>
        <v>25</v>
      </c>
      <c r="K218">
        <f>SUM(RAWDC4!HS217,RAWDC4!HT217,RAWDC4!HX217,RAWDC4!HY217,RAWDC4!IB217,RAWDC4!II217,RAWDC4!IJ217,RAWDC4!IM217,RAWDC4!IU217,RAWDC4!IY217,RAWDC4!IZ217,RAWDC4!JH217,RAWDC4!JI217,RAWDC4!JM217,RAWDC4!JO217,RAWDC4!JP217,RAWDC4!JU217,RAWDC4!JV217,RAWDC4!JW217,RAWDC4!JZ217,RAWDC4!KA217,RAWDC4!KC217,RAWDC4!KD217)</f>
        <v>44</v>
      </c>
    </row>
    <row r="219" spans="1:11">
      <c r="A219">
        <v>216</v>
      </c>
      <c r="B219">
        <f>RAWDC4!K218</f>
        <v>0</v>
      </c>
      <c r="C219">
        <f>RAWDC4!L218</f>
        <v>0</v>
      </c>
      <c r="D219">
        <f>SUM(RAWDC4!IC218,RAWDC4!IE218,RAWDC4!IF218,RAWDC4!IG218,RAWDC4!IR218,RAWDC4!IX218,RAWDC4!JA218)</f>
        <v>0</v>
      </c>
      <c r="E219">
        <f>SUM(RAWDC4!HW218,RAWDC4!ID218,RAWDC4!IL218,RAWDC4!IW218,RAWDC4!JG218,RAWDC4!JT218,RAWDC4!KE218)</f>
        <v>0</v>
      </c>
      <c r="F219">
        <f>SUM(RAWDC4!HU218,RAWDC4!HV218,RAWDC4!HZ218,RAWDC4!IH218,RAWDC4!IO218,RAWDC4!IP218,RAWDC4!IQ218,RAWDC4!IV218,RAWDC4!JB218,RAWDC4!JC218)</f>
        <v>0</v>
      </c>
      <c r="G219">
        <f>SUM(RAWDC4!IN218,RAWDC4!IS218,RAWDC4!IT218,RAWDC4!JD218,RAWDC4!JF218,RAWDC4!JJ218,RAWDC4!JQ218,RAWDC4!JS218)</f>
        <v>0</v>
      </c>
      <c r="I219">
        <f t="shared" si="7"/>
        <v>0</v>
      </c>
      <c r="J219">
        <f>SUM(RAWDC4!IA218,RAWDC4!IK218,RAWDC4!JE218,RAWDC4!JK218,RAWDC4!JL218,RAWDC4!JN218,RAWDC4!JR218,RAWDC4!JX218,RAWDC4!JY218,RAWDC4!KB218)</f>
        <v>0</v>
      </c>
      <c r="K219">
        <f>SUM(RAWDC4!HS218,RAWDC4!HT218,RAWDC4!HX218,RAWDC4!HY218,RAWDC4!IB218,RAWDC4!II218,RAWDC4!IJ218,RAWDC4!IM218,RAWDC4!IU218,RAWDC4!IY218,RAWDC4!IZ218,RAWDC4!JH218,RAWDC4!JI218,RAWDC4!JM218,RAWDC4!JO218,RAWDC4!JP218,RAWDC4!JU218,RAWDC4!JV218,RAWDC4!JW218,RAWDC4!JZ218,RAWDC4!KA218,RAWDC4!KC218,RAWDC4!KD218)</f>
        <v>0</v>
      </c>
    </row>
    <row r="220" spans="1:11">
      <c r="A220">
        <v>217</v>
      </c>
      <c r="B220" t="str">
        <f>RAWDC4!K219</f>
        <v>Daniel</v>
      </c>
      <c r="C220" t="str">
        <f>RAWDC4!L219</f>
        <v>Rees</v>
      </c>
      <c r="D220">
        <f>SUM(RAWDC4!IC219,RAWDC4!IE219,RAWDC4!IF219,RAWDC4!IG219,RAWDC4!IR219,RAWDC4!IX219,RAWDC4!JA219)</f>
        <v>15</v>
      </c>
      <c r="E220">
        <f>SUM(RAWDC4!HW219,RAWDC4!ID219,RAWDC4!IL219,RAWDC4!IW219,RAWDC4!JG219,RAWDC4!JT219,RAWDC4!KE219)</f>
        <v>14</v>
      </c>
      <c r="F220">
        <f>SUM(RAWDC4!HU219,RAWDC4!HV219,RAWDC4!HZ219,RAWDC4!IH219,RAWDC4!IO219,RAWDC4!IP219,RAWDC4!IQ219,RAWDC4!IV219,RAWDC4!JB219,RAWDC4!JC219)</f>
        <v>25</v>
      </c>
      <c r="G220">
        <f>SUM(RAWDC4!IN219,RAWDC4!IS219,RAWDC4!IT219,RAWDC4!JD219,RAWDC4!JF219,RAWDC4!JJ219,RAWDC4!JQ219,RAWDC4!JS219)</f>
        <v>11</v>
      </c>
      <c r="I220">
        <f t="shared" si="7"/>
        <v>65</v>
      </c>
      <c r="J220">
        <f>SUM(RAWDC4!IA219,RAWDC4!IK219,RAWDC4!JE219,RAWDC4!JK219,RAWDC4!JL219,RAWDC4!JN219,RAWDC4!JR219,RAWDC4!JX219,RAWDC4!JY219,RAWDC4!KB219)</f>
        <v>26</v>
      </c>
      <c r="K220">
        <f>SUM(RAWDC4!HS219,RAWDC4!HT219,RAWDC4!HX219,RAWDC4!HY219,RAWDC4!IB219,RAWDC4!II219,RAWDC4!IJ219,RAWDC4!IM219,RAWDC4!IU219,RAWDC4!IY219,RAWDC4!IZ219,RAWDC4!JH219,RAWDC4!JI219,RAWDC4!JM219,RAWDC4!JO219,RAWDC4!JP219,RAWDC4!JU219,RAWDC4!JV219,RAWDC4!JW219,RAWDC4!JZ219,RAWDC4!KA219,RAWDC4!KC219,RAWDC4!KD219)</f>
        <v>86</v>
      </c>
    </row>
    <row r="221" spans="1:11">
      <c r="A221">
        <v>218</v>
      </c>
      <c r="B221" t="str">
        <f>RAWDC4!K220</f>
        <v>Brogan</v>
      </c>
      <c r="C221" t="str">
        <f>RAWDC4!L220</f>
        <v>Owen</v>
      </c>
      <c r="D221">
        <f>SUM(RAWDC4!IC220,RAWDC4!IE220,RAWDC4!IF220,RAWDC4!IG220,RAWDC4!IR220,RAWDC4!IX220,RAWDC4!JA220)</f>
        <v>23</v>
      </c>
      <c r="E221">
        <f>SUM(RAWDC4!HW220,RAWDC4!ID220,RAWDC4!IL220,RAWDC4!IW220,RAWDC4!JG220,RAWDC4!JT220,RAWDC4!KE220)</f>
        <v>23</v>
      </c>
      <c r="F221">
        <f>SUM(RAWDC4!HU220,RAWDC4!HV220,RAWDC4!HZ220,RAWDC4!IH220,RAWDC4!IO220,RAWDC4!IP220,RAWDC4!IQ220,RAWDC4!IV220,RAWDC4!JB220,RAWDC4!JC220)</f>
        <v>29</v>
      </c>
      <c r="G221">
        <f>SUM(RAWDC4!IN220,RAWDC4!IS220,RAWDC4!IT220,RAWDC4!JD220,RAWDC4!JF220,RAWDC4!JJ220,RAWDC4!JQ220,RAWDC4!JS220)</f>
        <v>30</v>
      </c>
      <c r="I221">
        <f t="shared" ref="I221:I284" si="8">SUM(D221:G221)</f>
        <v>105</v>
      </c>
      <c r="J221">
        <f>SUM(RAWDC4!IA220,RAWDC4!IK220,RAWDC4!JE220,RAWDC4!JK220,RAWDC4!JL220,RAWDC4!JN220,RAWDC4!JR220,RAWDC4!JX220,RAWDC4!JY220,RAWDC4!KB220)</f>
        <v>12</v>
      </c>
      <c r="K221">
        <f>SUM(RAWDC4!HS220,RAWDC4!HT220,RAWDC4!HX220,RAWDC4!HY220,RAWDC4!IB220,RAWDC4!II220,RAWDC4!IJ220,RAWDC4!IM220,RAWDC4!IU220,RAWDC4!IY220,RAWDC4!IZ220,RAWDC4!JH220,RAWDC4!JI220,RAWDC4!JM220,RAWDC4!JO220,RAWDC4!JP220,RAWDC4!JU220,RAWDC4!JV220,RAWDC4!JW220,RAWDC4!JZ220,RAWDC4!KA220,RAWDC4!KC220,RAWDC4!KD220)</f>
        <v>61</v>
      </c>
    </row>
    <row r="222" spans="1:11">
      <c r="A222">
        <v>219</v>
      </c>
      <c r="B222" t="str">
        <f>RAWDC4!K221</f>
        <v>Chloe</v>
      </c>
      <c r="C222" t="str">
        <f>RAWDC4!L221</f>
        <v>Richards</v>
      </c>
      <c r="D222">
        <f>SUM(RAWDC4!IC221,RAWDC4!IE221,RAWDC4!IF221,RAWDC4!IG221,RAWDC4!IR221,RAWDC4!IX221,RAWDC4!JA221)</f>
        <v>21</v>
      </c>
      <c r="E222">
        <f>SUM(RAWDC4!HW221,RAWDC4!ID221,RAWDC4!IL221,RAWDC4!IW221,RAWDC4!JG221,RAWDC4!JT221,RAWDC4!KE221)</f>
        <v>25</v>
      </c>
      <c r="F222">
        <f>SUM(RAWDC4!HU221,RAWDC4!HV221,RAWDC4!HZ221,RAWDC4!IH221,RAWDC4!IO221,RAWDC4!IP221,RAWDC4!IQ221,RAWDC4!IV221,RAWDC4!JB221,RAWDC4!JC221)</f>
        <v>29</v>
      </c>
      <c r="G222">
        <f>SUM(RAWDC4!IN221,RAWDC4!IS221,RAWDC4!IT221,RAWDC4!JD221,RAWDC4!JF221,RAWDC4!JJ221,RAWDC4!JQ221,RAWDC4!JS221)</f>
        <v>18</v>
      </c>
      <c r="I222">
        <f t="shared" si="8"/>
        <v>93</v>
      </c>
      <c r="J222">
        <f>SUM(RAWDC4!IA221,RAWDC4!IK221,RAWDC4!JE221,RAWDC4!JK221,RAWDC4!JL221,RAWDC4!JN221,RAWDC4!JR221,RAWDC4!JX221,RAWDC4!JY221,RAWDC4!KB221)</f>
        <v>31</v>
      </c>
      <c r="K222">
        <f>SUM(RAWDC4!HS221,RAWDC4!HT221,RAWDC4!HX221,RAWDC4!HY221,RAWDC4!IB221,RAWDC4!II221,RAWDC4!IJ221,RAWDC4!IM221,RAWDC4!IU221,RAWDC4!IY221,RAWDC4!IZ221,RAWDC4!JH221,RAWDC4!JI221,RAWDC4!JM221,RAWDC4!JO221,RAWDC4!JP221,RAWDC4!JU221,RAWDC4!JV221,RAWDC4!JW221,RAWDC4!JZ221,RAWDC4!KA221,RAWDC4!KC221,RAWDC4!KD221)</f>
        <v>66</v>
      </c>
    </row>
    <row r="223" spans="1:11">
      <c r="A223">
        <v>220</v>
      </c>
      <c r="B223">
        <f>RAWDC4!K222</f>
        <v>0</v>
      </c>
      <c r="C223">
        <f>RAWDC4!L222</f>
        <v>0</v>
      </c>
      <c r="D223">
        <f>SUM(RAWDC4!IC222,RAWDC4!IE222,RAWDC4!IF222,RAWDC4!IG222,RAWDC4!IR222,RAWDC4!IX222,RAWDC4!JA222)</f>
        <v>0</v>
      </c>
      <c r="E223">
        <f>SUM(RAWDC4!HW222,RAWDC4!ID222,RAWDC4!IL222,RAWDC4!IW222,RAWDC4!JG222,RAWDC4!JT222,RAWDC4!KE222)</f>
        <v>0</v>
      </c>
      <c r="F223">
        <f>SUM(RAWDC4!HU222,RAWDC4!HV222,RAWDC4!HZ222,RAWDC4!IH222,RAWDC4!IO222,RAWDC4!IP222,RAWDC4!IQ222,RAWDC4!IV222,RAWDC4!JB222,RAWDC4!JC222)</f>
        <v>0</v>
      </c>
      <c r="G223">
        <f>SUM(RAWDC4!IN222,RAWDC4!IS222,RAWDC4!IT222,RAWDC4!JD222,RAWDC4!JF222,RAWDC4!JJ222,RAWDC4!JQ222,RAWDC4!JS222)</f>
        <v>0</v>
      </c>
      <c r="I223">
        <f t="shared" si="8"/>
        <v>0</v>
      </c>
      <c r="J223">
        <f>SUM(RAWDC4!IA222,RAWDC4!IK222,RAWDC4!JE222,RAWDC4!JK222,RAWDC4!JL222,RAWDC4!JN222,RAWDC4!JR222,RAWDC4!JX222,RAWDC4!JY222,RAWDC4!KB222)</f>
        <v>0</v>
      </c>
      <c r="K223">
        <f>SUM(RAWDC4!HS222,RAWDC4!HT222,RAWDC4!HX222,RAWDC4!HY222,RAWDC4!IB222,RAWDC4!II222,RAWDC4!IJ222,RAWDC4!IM222,RAWDC4!IU222,RAWDC4!IY222,RAWDC4!IZ222,RAWDC4!JH222,RAWDC4!JI222,RAWDC4!JM222,RAWDC4!JO222,RAWDC4!JP222,RAWDC4!JU222,RAWDC4!JV222,RAWDC4!JW222,RAWDC4!JZ222,RAWDC4!KA222,RAWDC4!KC222,RAWDC4!KD222)</f>
        <v>0</v>
      </c>
    </row>
    <row r="224" spans="1:11">
      <c r="A224">
        <v>221</v>
      </c>
      <c r="B224">
        <f>RAWDC4!K223</f>
        <v>0</v>
      </c>
      <c r="C224">
        <f>RAWDC4!L223</f>
        <v>0</v>
      </c>
      <c r="D224">
        <f>SUM(RAWDC4!IC223,RAWDC4!IE223,RAWDC4!IF223,RAWDC4!IG223,RAWDC4!IR223,RAWDC4!IX223,RAWDC4!JA223)</f>
        <v>0</v>
      </c>
      <c r="E224">
        <f>SUM(RAWDC4!HW223,RAWDC4!ID223,RAWDC4!IL223,RAWDC4!IW223,RAWDC4!JG223,RAWDC4!JT223,RAWDC4!KE223)</f>
        <v>0</v>
      </c>
      <c r="F224">
        <f>SUM(RAWDC4!HU223,RAWDC4!HV223,RAWDC4!HZ223,RAWDC4!IH223,RAWDC4!IO223,RAWDC4!IP223,RAWDC4!IQ223,RAWDC4!IV223,RAWDC4!JB223,RAWDC4!JC223)</f>
        <v>0</v>
      </c>
      <c r="G224">
        <f>SUM(RAWDC4!IN223,RAWDC4!IS223,RAWDC4!IT223,RAWDC4!JD223,RAWDC4!JF223,RAWDC4!JJ223,RAWDC4!JQ223,RAWDC4!JS223)</f>
        <v>0</v>
      </c>
      <c r="I224">
        <f t="shared" si="8"/>
        <v>0</v>
      </c>
      <c r="J224">
        <f>SUM(RAWDC4!IA223,RAWDC4!IK223,RAWDC4!JE223,RAWDC4!JK223,RAWDC4!JL223,RAWDC4!JN223,RAWDC4!JR223,RAWDC4!JX223,RAWDC4!JY223,RAWDC4!KB223)</f>
        <v>0</v>
      </c>
      <c r="K224">
        <f>SUM(RAWDC4!HS223,RAWDC4!HT223,RAWDC4!HX223,RAWDC4!HY223,RAWDC4!IB223,RAWDC4!II223,RAWDC4!IJ223,RAWDC4!IM223,RAWDC4!IU223,RAWDC4!IY223,RAWDC4!IZ223,RAWDC4!JH223,RAWDC4!JI223,RAWDC4!JM223,RAWDC4!JO223,RAWDC4!JP223,RAWDC4!JU223,RAWDC4!JV223,RAWDC4!JW223,RAWDC4!JZ223,RAWDC4!KA223,RAWDC4!KC223,RAWDC4!KD223)</f>
        <v>0</v>
      </c>
    </row>
    <row r="225" spans="1:11">
      <c r="A225">
        <v>222</v>
      </c>
      <c r="B225">
        <f>RAWDC4!K224</f>
        <v>0</v>
      </c>
      <c r="C225">
        <f>RAWDC4!L224</f>
        <v>0</v>
      </c>
      <c r="D225">
        <f>SUM(RAWDC4!IC224,RAWDC4!IE224,RAWDC4!IF224,RAWDC4!IG224,RAWDC4!IR224,RAWDC4!IX224,RAWDC4!JA224)</f>
        <v>0</v>
      </c>
      <c r="E225">
        <f>SUM(RAWDC4!HW224,RAWDC4!ID224,RAWDC4!IL224,RAWDC4!IW224,RAWDC4!JG224,RAWDC4!JT224,RAWDC4!KE224)</f>
        <v>0</v>
      </c>
      <c r="F225">
        <f>SUM(RAWDC4!HU224,RAWDC4!HV224,RAWDC4!HZ224,RAWDC4!IH224,RAWDC4!IO224,RAWDC4!IP224,RAWDC4!IQ224,RAWDC4!IV224,RAWDC4!JB224,RAWDC4!JC224)</f>
        <v>0</v>
      </c>
      <c r="G225">
        <f>SUM(RAWDC4!IN224,RAWDC4!IS224,RAWDC4!IT224,RAWDC4!JD224,RAWDC4!JF224,RAWDC4!JJ224,RAWDC4!JQ224,RAWDC4!JS224)</f>
        <v>0</v>
      </c>
      <c r="I225">
        <f t="shared" si="8"/>
        <v>0</v>
      </c>
      <c r="J225">
        <f>SUM(RAWDC4!IA224,RAWDC4!IK224,RAWDC4!JE224,RAWDC4!JK224,RAWDC4!JL224,RAWDC4!JN224,RAWDC4!JR224,RAWDC4!JX224,RAWDC4!JY224,RAWDC4!KB224)</f>
        <v>0</v>
      </c>
      <c r="K225">
        <f>SUM(RAWDC4!HS224,RAWDC4!HT224,RAWDC4!HX224,RAWDC4!HY224,RAWDC4!IB224,RAWDC4!II224,RAWDC4!IJ224,RAWDC4!IM224,RAWDC4!IU224,RAWDC4!IY224,RAWDC4!IZ224,RAWDC4!JH224,RAWDC4!JI224,RAWDC4!JM224,RAWDC4!JO224,RAWDC4!JP224,RAWDC4!JU224,RAWDC4!JV224,RAWDC4!JW224,RAWDC4!JZ224,RAWDC4!KA224,RAWDC4!KC224,RAWDC4!KD224)</f>
        <v>0</v>
      </c>
    </row>
    <row r="226" spans="1:11">
      <c r="A226">
        <v>223</v>
      </c>
      <c r="B226">
        <f>RAWDC4!K225</f>
        <v>0</v>
      </c>
      <c r="C226">
        <f>RAWDC4!L225</f>
        <v>0</v>
      </c>
      <c r="D226">
        <f>SUM(RAWDC4!IC225,RAWDC4!IE225,RAWDC4!IF225,RAWDC4!IG225,RAWDC4!IR225,RAWDC4!IX225,RAWDC4!JA225)</f>
        <v>0</v>
      </c>
      <c r="E226">
        <f>SUM(RAWDC4!HW225,RAWDC4!ID225,RAWDC4!IL225,RAWDC4!IW225,RAWDC4!JG225,RAWDC4!JT225,RAWDC4!KE225)</f>
        <v>0</v>
      </c>
      <c r="F226">
        <f>SUM(RAWDC4!HU225,RAWDC4!HV225,RAWDC4!HZ225,RAWDC4!IH225,RAWDC4!IO225,RAWDC4!IP225,RAWDC4!IQ225,RAWDC4!IV225,RAWDC4!JB225,RAWDC4!JC225)</f>
        <v>0</v>
      </c>
      <c r="G226">
        <f>SUM(RAWDC4!IN225,RAWDC4!IS225,RAWDC4!IT225,RAWDC4!JD225,RAWDC4!JF225,RAWDC4!JJ225,RAWDC4!JQ225,RAWDC4!JS225)</f>
        <v>0</v>
      </c>
      <c r="I226">
        <f t="shared" si="8"/>
        <v>0</v>
      </c>
      <c r="J226">
        <f>SUM(RAWDC4!IA225,RAWDC4!IK225,RAWDC4!JE225,RAWDC4!JK225,RAWDC4!JL225,RAWDC4!JN225,RAWDC4!JR225,RAWDC4!JX225,RAWDC4!JY225,RAWDC4!KB225)</f>
        <v>0</v>
      </c>
      <c r="K226">
        <f>SUM(RAWDC4!HS225,RAWDC4!HT225,RAWDC4!HX225,RAWDC4!HY225,RAWDC4!IB225,RAWDC4!II225,RAWDC4!IJ225,RAWDC4!IM225,RAWDC4!IU225,RAWDC4!IY225,RAWDC4!IZ225,RAWDC4!JH225,RAWDC4!JI225,RAWDC4!JM225,RAWDC4!JO225,RAWDC4!JP225,RAWDC4!JU225,RAWDC4!JV225,RAWDC4!JW225,RAWDC4!JZ225,RAWDC4!KA225,RAWDC4!KC225,RAWDC4!KD225)</f>
        <v>0</v>
      </c>
    </row>
    <row r="227" spans="1:11">
      <c r="A227">
        <v>224</v>
      </c>
      <c r="B227" t="str">
        <f>RAWDC4!K226</f>
        <v>Joel</v>
      </c>
      <c r="C227" t="str">
        <f>RAWDC4!L226</f>
        <v>Redman</v>
      </c>
      <c r="D227">
        <f>SUM(RAWDC4!IC226,RAWDC4!IE226,RAWDC4!IF226,RAWDC4!IG226,RAWDC4!IR226,RAWDC4!IX226,RAWDC4!JA226)</f>
        <v>21</v>
      </c>
      <c r="E227">
        <f>SUM(RAWDC4!HW226,RAWDC4!ID226,RAWDC4!IL226,RAWDC4!IW226,RAWDC4!JG226,RAWDC4!JT226,RAWDC4!KE226)</f>
        <v>27</v>
      </c>
      <c r="F227">
        <f>SUM(RAWDC4!HU226,RAWDC4!HV226,RAWDC4!HZ226,RAWDC4!IH226,RAWDC4!IO226,RAWDC4!IP226,RAWDC4!IQ226,RAWDC4!IV226,RAWDC4!JB226,RAWDC4!JC226)</f>
        <v>25</v>
      </c>
      <c r="G227">
        <f>SUM(RAWDC4!IN226,RAWDC4!IS226,RAWDC4!IT226,RAWDC4!JD226,RAWDC4!JF226,RAWDC4!JJ226,RAWDC4!JQ226,RAWDC4!JS226)</f>
        <v>21</v>
      </c>
      <c r="I227">
        <f t="shared" si="8"/>
        <v>94</v>
      </c>
      <c r="J227">
        <f>SUM(RAWDC4!IA226,RAWDC4!IK226,RAWDC4!JE226,RAWDC4!JK226,RAWDC4!JL226,RAWDC4!JN226,RAWDC4!JR226,RAWDC4!JX226,RAWDC4!JY226,RAWDC4!KB226)</f>
        <v>20</v>
      </c>
      <c r="K227">
        <f>SUM(RAWDC4!HS226,RAWDC4!HT226,RAWDC4!HX226,RAWDC4!HY226,RAWDC4!IB226,RAWDC4!II226,RAWDC4!IJ226,RAWDC4!IM226,RAWDC4!IU226,RAWDC4!IY226,RAWDC4!IZ226,RAWDC4!JH226,RAWDC4!JI226,RAWDC4!JM226,RAWDC4!JO226,RAWDC4!JP226,RAWDC4!JU226,RAWDC4!JV226,RAWDC4!JW226,RAWDC4!JZ226,RAWDC4!KA226,RAWDC4!KC226,RAWDC4!KD226)</f>
        <v>39</v>
      </c>
    </row>
    <row r="228" spans="1:11">
      <c r="A228">
        <v>225</v>
      </c>
      <c r="B228">
        <f>RAWDC4!K227</f>
        <v>0</v>
      </c>
      <c r="C228">
        <f>RAWDC4!L227</f>
        <v>0</v>
      </c>
      <c r="D228">
        <f>SUM(RAWDC4!IC227,RAWDC4!IE227,RAWDC4!IF227,RAWDC4!IG227,RAWDC4!IR227,RAWDC4!IX227,RAWDC4!JA227)</f>
        <v>0</v>
      </c>
      <c r="E228">
        <f>SUM(RAWDC4!HW227,RAWDC4!ID227,RAWDC4!IL227,RAWDC4!IW227,RAWDC4!JG227,RAWDC4!JT227,RAWDC4!KE227)</f>
        <v>0</v>
      </c>
      <c r="F228">
        <f>SUM(RAWDC4!HU227,RAWDC4!HV227,RAWDC4!HZ227,RAWDC4!IH227,RAWDC4!IO227,RAWDC4!IP227,RAWDC4!IQ227,RAWDC4!IV227,RAWDC4!JB227,RAWDC4!JC227)</f>
        <v>0</v>
      </c>
      <c r="G228">
        <f>SUM(RAWDC4!IN227,RAWDC4!IS227,RAWDC4!IT227,RAWDC4!JD227,RAWDC4!JF227,RAWDC4!JJ227,RAWDC4!JQ227,RAWDC4!JS227)</f>
        <v>0</v>
      </c>
      <c r="I228">
        <f t="shared" si="8"/>
        <v>0</v>
      </c>
      <c r="J228">
        <f>SUM(RAWDC4!IA227,RAWDC4!IK227,RAWDC4!JE227,RAWDC4!JK227,RAWDC4!JL227,RAWDC4!JN227,RAWDC4!JR227,RAWDC4!JX227,RAWDC4!JY227,RAWDC4!KB227)</f>
        <v>0</v>
      </c>
      <c r="K228">
        <f>SUM(RAWDC4!HS227,RAWDC4!HT227,RAWDC4!HX227,RAWDC4!HY227,RAWDC4!IB227,RAWDC4!II227,RAWDC4!IJ227,RAWDC4!IM227,RAWDC4!IU227,RAWDC4!IY227,RAWDC4!IZ227,RAWDC4!JH227,RAWDC4!JI227,RAWDC4!JM227,RAWDC4!JO227,RAWDC4!JP227,RAWDC4!JU227,RAWDC4!JV227,RAWDC4!JW227,RAWDC4!JZ227,RAWDC4!KA227,RAWDC4!KC227,RAWDC4!KD227)</f>
        <v>0</v>
      </c>
    </row>
    <row r="229" spans="1:11">
      <c r="A229">
        <v>226</v>
      </c>
      <c r="B229">
        <f>RAWDC4!K228</f>
        <v>0</v>
      </c>
      <c r="C229">
        <f>RAWDC4!L228</f>
        <v>0</v>
      </c>
      <c r="D229">
        <f>SUM(RAWDC4!IC228,RAWDC4!IE228,RAWDC4!IF228,RAWDC4!IG228,RAWDC4!IR228,RAWDC4!IX228,RAWDC4!JA228)</f>
        <v>0</v>
      </c>
      <c r="E229">
        <f>SUM(RAWDC4!HW228,RAWDC4!ID228,RAWDC4!IL228,RAWDC4!IW228,RAWDC4!JG228,RAWDC4!JT228,RAWDC4!KE228)</f>
        <v>0</v>
      </c>
      <c r="F229">
        <f>SUM(RAWDC4!HU228,RAWDC4!HV228,RAWDC4!HZ228,RAWDC4!IH228,RAWDC4!IO228,RAWDC4!IP228,RAWDC4!IQ228,RAWDC4!IV228,RAWDC4!JB228,RAWDC4!JC228)</f>
        <v>0</v>
      </c>
      <c r="G229">
        <f>SUM(RAWDC4!IN228,RAWDC4!IS228,RAWDC4!IT228,RAWDC4!JD228,RAWDC4!JF228,RAWDC4!JJ228,RAWDC4!JQ228,RAWDC4!JS228)</f>
        <v>0</v>
      </c>
      <c r="I229">
        <f t="shared" si="8"/>
        <v>0</v>
      </c>
      <c r="J229">
        <f>SUM(RAWDC4!IA228,RAWDC4!IK228,RAWDC4!JE228,RAWDC4!JK228,RAWDC4!JL228,RAWDC4!JN228,RAWDC4!JR228,RAWDC4!JX228,RAWDC4!JY228,RAWDC4!KB228)</f>
        <v>0</v>
      </c>
      <c r="K229">
        <f>SUM(RAWDC4!HS228,RAWDC4!HT228,RAWDC4!HX228,RAWDC4!HY228,RAWDC4!IB228,RAWDC4!II228,RAWDC4!IJ228,RAWDC4!IM228,RAWDC4!IU228,RAWDC4!IY228,RAWDC4!IZ228,RAWDC4!JH228,RAWDC4!JI228,RAWDC4!JM228,RAWDC4!JO228,RAWDC4!JP228,RAWDC4!JU228,RAWDC4!JV228,RAWDC4!JW228,RAWDC4!JZ228,RAWDC4!KA228,RAWDC4!KC228,RAWDC4!KD228)</f>
        <v>0</v>
      </c>
    </row>
    <row r="230" spans="1:11">
      <c r="A230">
        <v>227</v>
      </c>
      <c r="B230" t="str">
        <f>RAWDC4!K229</f>
        <v>Jonathan</v>
      </c>
      <c r="C230" t="str">
        <f>RAWDC4!L229</f>
        <v>Royall</v>
      </c>
      <c r="D230">
        <f>SUM(RAWDC4!IC229,RAWDC4!IE229,RAWDC4!IF229,RAWDC4!IG229,RAWDC4!IR229,RAWDC4!IX229,RAWDC4!JA229)</f>
        <v>25</v>
      </c>
      <c r="E230">
        <f>SUM(RAWDC4!HW229,RAWDC4!ID229,RAWDC4!IL229,RAWDC4!IW229,RAWDC4!JG229,RAWDC4!JT229,RAWDC4!KE229)</f>
        <v>27</v>
      </c>
      <c r="F230">
        <f>SUM(RAWDC4!HU229,RAWDC4!HV229,RAWDC4!HZ229,RAWDC4!IH229,RAWDC4!IO229,RAWDC4!IP229,RAWDC4!IQ229,RAWDC4!IV229,RAWDC4!JB229,RAWDC4!JC229)</f>
        <v>26</v>
      </c>
      <c r="G230">
        <f>SUM(RAWDC4!IN229,RAWDC4!IS229,RAWDC4!IT229,RAWDC4!JD229,RAWDC4!JF229,RAWDC4!JJ229,RAWDC4!JQ229,RAWDC4!JS229)</f>
        <v>19</v>
      </c>
      <c r="I230">
        <f t="shared" si="8"/>
        <v>97</v>
      </c>
      <c r="J230">
        <f>SUM(RAWDC4!IA229,RAWDC4!IK229,RAWDC4!JE229,RAWDC4!JK229,RAWDC4!JL229,RAWDC4!JN229,RAWDC4!JR229,RAWDC4!JX229,RAWDC4!JY229,RAWDC4!KB229)</f>
        <v>14</v>
      </c>
      <c r="K230">
        <f>SUM(RAWDC4!HS229,RAWDC4!HT229,RAWDC4!HX229,RAWDC4!HY229,RAWDC4!IB229,RAWDC4!II229,RAWDC4!IJ229,RAWDC4!IM229,RAWDC4!IU229,RAWDC4!IY229,RAWDC4!IZ229,RAWDC4!JH229,RAWDC4!JI229,RAWDC4!JM229,RAWDC4!JO229,RAWDC4!JP229,RAWDC4!JU229,RAWDC4!JV229,RAWDC4!JW229,RAWDC4!JZ229,RAWDC4!KA229,RAWDC4!KC229,RAWDC4!KD229)</f>
        <v>29</v>
      </c>
    </row>
    <row r="231" spans="1:11">
      <c r="A231">
        <v>228</v>
      </c>
      <c r="B231">
        <f>RAWDC4!K230</f>
        <v>0</v>
      </c>
      <c r="C231">
        <f>RAWDC4!L230</f>
        <v>0</v>
      </c>
      <c r="D231">
        <f>SUM(RAWDC4!IC230,RAWDC4!IE230,RAWDC4!IF230,RAWDC4!IG230,RAWDC4!IR230,RAWDC4!IX230,RAWDC4!JA230)</f>
        <v>0</v>
      </c>
      <c r="E231">
        <f>SUM(RAWDC4!HW230,RAWDC4!ID230,RAWDC4!IL230,RAWDC4!IW230,RAWDC4!JG230,RAWDC4!JT230,RAWDC4!KE230)</f>
        <v>0</v>
      </c>
      <c r="F231">
        <f>SUM(RAWDC4!HU230,RAWDC4!HV230,RAWDC4!HZ230,RAWDC4!IH230,RAWDC4!IO230,RAWDC4!IP230,RAWDC4!IQ230,RAWDC4!IV230,RAWDC4!JB230,RAWDC4!JC230)</f>
        <v>0</v>
      </c>
      <c r="G231">
        <f>SUM(RAWDC4!IN230,RAWDC4!IS230,RAWDC4!IT230,RAWDC4!JD230,RAWDC4!JF230,RAWDC4!JJ230,RAWDC4!JQ230,RAWDC4!JS230)</f>
        <v>0</v>
      </c>
      <c r="I231">
        <f t="shared" si="8"/>
        <v>0</v>
      </c>
      <c r="J231">
        <f>SUM(RAWDC4!IA230,RAWDC4!IK230,RAWDC4!JE230,RAWDC4!JK230,RAWDC4!JL230,RAWDC4!JN230,RAWDC4!JR230,RAWDC4!JX230,RAWDC4!JY230,RAWDC4!KB230)</f>
        <v>0</v>
      </c>
      <c r="K231">
        <f>SUM(RAWDC4!HS230,RAWDC4!HT230,RAWDC4!HX230,RAWDC4!HY230,RAWDC4!IB230,RAWDC4!II230,RAWDC4!IJ230,RAWDC4!IM230,RAWDC4!IU230,RAWDC4!IY230,RAWDC4!IZ230,RAWDC4!JH230,RAWDC4!JI230,RAWDC4!JM230,RAWDC4!JO230,RAWDC4!JP230,RAWDC4!JU230,RAWDC4!JV230,RAWDC4!JW230,RAWDC4!JZ230,RAWDC4!KA230,RAWDC4!KC230,RAWDC4!KD230)</f>
        <v>0</v>
      </c>
    </row>
    <row r="232" spans="1:11">
      <c r="A232">
        <v>229</v>
      </c>
      <c r="B232">
        <f>RAWDC4!K231</f>
        <v>0</v>
      </c>
      <c r="C232">
        <f>RAWDC4!L231</f>
        <v>0</v>
      </c>
      <c r="D232">
        <f>SUM(RAWDC4!IC231,RAWDC4!IE231,RAWDC4!IF231,RAWDC4!IG231,RAWDC4!IR231,RAWDC4!IX231,RAWDC4!JA231)</f>
        <v>0</v>
      </c>
      <c r="E232">
        <f>SUM(RAWDC4!HW231,RAWDC4!ID231,RAWDC4!IL231,RAWDC4!IW231,RAWDC4!JG231,RAWDC4!JT231,RAWDC4!KE231)</f>
        <v>0</v>
      </c>
      <c r="F232">
        <f>SUM(RAWDC4!HU231,RAWDC4!HV231,RAWDC4!HZ231,RAWDC4!IH231,RAWDC4!IO231,RAWDC4!IP231,RAWDC4!IQ231,RAWDC4!IV231,RAWDC4!JB231,RAWDC4!JC231)</f>
        <v>0</v>
      </c>
      <c r="G232">
        <f>SUM(RAWDC4!IN231,RAWDC4!IS231,RAWDC4!IT231,RAWDC4!JD231,RAWDC4!JF231,RAWDC4!JJ231,RAWDC4!JQ231,RAWDC4!JS231)</f>
        <v>0</v>
      </c>
      <c r="I232">
        <f t="shared" si="8"/>
        <v>0</v>
      </c>
      <c r="J232">
        <f>SUM(RAWDC4!IA231,RAWDC4!IK231,RAWDC4!JE231,RAWDC4!JK231,RAWDC4!JL231,RAWDC4!JN231,RAWDC4!JR231,RAWDC4!JX231,RAWDC4!JY231,RAWDC4!KB231)</f>
        <v>0</v>
      </c>
      <c r="K232">
        <f>SUM(RAWDC4!HS231,RAWDC4!HT231,RAWDC4!HX231,RAWDC4!HY231,RAWDC4!IB231,RAWDC4!II231,RAWDC4!IJ231,RAWDC4!IM231,RAWDC4!IU231,RAWDC4!IY231,RAWDC4!IZ231,RAWDC4!JH231,RAWDC4!JI231,RAWDC4!JM231,RAWDC4!JO231,RAWDC4!JP231,RAWDC4!JU231,RAWDC4!JV231,RAWDC4!JW231,RAWDC4!JZ231,RAWDC4!KA231,RAWDC4!KC231,RAWDC4!KD231)</f>
        <v>0</v>
      </c>
    </row>
    <row r="233" spans="1:11">
      <c r="A233">
        <v>230</v>
      </c>
      <c r="B233" t="str">
        <f>RAWDC4!K232</f>
        <v xml:space="preserve">yahya </v>
      </c>
      <c r="C233" t="str">
        <f>RAWDC4!L232</f>
        <v>touray</v>
      </c>
      <c r="D233">
        <f>SUM(RAWDC4!IC232,RAWDC4!IE232,RAWDC4!IF232,RAWDC4!IG232,RAWDC4!IR232,RAWDC4!IX232,RAWDC4!JA232)</f>
        <v>24</v>
      </c>
      <c r="E233">
        <f>SUM(RAWDC4!HW232,RAWDC4!ID232,RAWDC4!IL232,RAWDC4!IW232,RAWDC4!JG232,RAWDC4!JT232,RAWDC4!KE232)</f>
        <v>21</v>
      </c>
      <c r="F233">
        <f>SUM(RAWDC4!HU232,RAWDC4!HV232,RAWDC4!HZ232,RAWDC4!IH232,RAWDC4!IO232,RAWDC4!IP232,RAWDC4!IQ232,RAWDC4!IV232,RAWDC4!JB232,RAWDC4!JC232)</f>
        <v>33</v>
      </c>
      <c r="G233">
        <f>SUM(RAWDC4!IN232,RAWDC4!IS232,RAWDC4!IT232,RAWDC4!JD232,RAWDC4!JF232,RAWDC4!JJ232,RAWDC4!JQ232,RAWDC4!JS232)</f>
        <v>22</v>
      </c>
      <c r="I233">
        <f t="shared" si="8"/>
        <v>100</v>
      </c>
      <c r="J233">
        <f>SUM(RAWDC4!IA232,RAWDC4!IK232,RAWDC4!JE232,RAWDC4!JK232,RAWDC4!JL232,RAWDC4!JN232,RAWDC4!JR232,RAWDC4!JX232,RAWDC4!JY232,RAWDC4!KB232)</f>
        <v>23</v>
      </c>
      <c r="K233">
        <f>SUM(RAWDC4!HS232,RAWDC4!HT232,RAWDC4!HX232,RAWDC4!HY232,RAWDC4!IB232,RAWDC4!II232,RAWDC4!IJ232,RAWDC4!IM232,RAWDC4!IU232,RAWDC4!IY232,RAWDC4!IZ232,RAWDC4!JH232,RAWDC4!JI232,RAWDC4!JM232,RAWDC4!JO232,RAWDC4!JP232,RAWDC4!JU232,RAWDC4!JV232,RAWDC4!JW232,RAWDC4!JZ232,RAWDC4!KA232,RAWDC4!KC232,RAWDC4!KD232)</f>
        <v>52</v>
      </c>
    </row>
    <row r="234" spans="1:11">
      <c r="A234">
        <v>231</v>
      </c>
      <c r="B234">
        <f>RAWDC4!K233</f>
        <v>0</v>
      </c>
      <c r="C234">
        <f>RAWDC4!L233</f>
        <v>0</v>
      </c>
      <c r="D234">
        <f>SUM(RAWDC4!IC233,RAWDC4!IE233,RAWDC4!IF233,RAWDC4!IG233,RAWDC4!IR233,RAWDC4!IX233,RAWDC4!JA233)</f>
        <v>0</v>
      </c>
      <c r="E234">
        <f>SUM(RAWDC4!HW233,RAWDC4!ID233,RAWDC4!IL233,RAWDC4!IW233,RAWDC4!JG233,RAWDC4!JT233,RAWDC4!KE233)</f>
        <v>0</v>
      </c>
      <c r="F234">
        <f>SUM(RAWDC4!HU233,RAWDC4!HV233,RAWDC4!HZ233,RAWDC4!IH233,RAWDC4!IO233,RAWDC4!IP233,RAWDC4!IQ233,RAWDC4!IV233,RAWDC4!JB233,RAWDC4!JC233)</f>
        <v>0</v>
      </c>
      <c r="G234">
        <f>SUM(RAWDC4!IN233,RAWDC4!IS233,RAWDC4!IT233,RAWDC4!JD233,RAWDC4!JF233,RAWDC4!JJ233,RAWDC4!JQ233,RAWDC4!JS233)</f>
        <v>0</v>
      </c>
      <c r="I234">
        <f t="shared" si="8"/>
        <v>0</v>
      </c>
      <c r="J234">
        <f>SUM(RAWDC4!IA233,RAWDC4!IK233,RAWDC4!JE233,RAWDC4!JK233,RAWDC4!JL233,RAWDC4!JN233,RAWDC4!JR233,RAWDC4!JX233,RAWDC4!JY233,RAWDC4!KB233)</f>
        <v>0</v>
      </c>
      <c r="K234">
        <f>SUM(RAWDC4!HS233,RAWDC4!HT233,RAWDC4!HX233,RAWDC4!HY233,RAWDC4!IB233,RAWDC4!II233,RAWDC4!IJ233,RAWDC4!IM233,RAWDC4!IU233,RAWDC4!IY233,RAWDC4!IZ233,RAWDC4!JH233,RAWDC4!JI233,RAWDC4!JM233,RAWDC4!JO233,RAWDC4!JP233,RAWDC4!JU233,RAWDC4!JV233,RAWDC4!JW233,RAWDC4!JZ233,RAWDC4!KA233,RAWDC4!KC233,RAWDC4!KD233)</f>
        <v>0</v>
      </c>
    </row>
    <row r="235" spans="1:11">
      <c r="A235">
        <v>232</v>
      </c>
      <c r="B235" t="str">
        <f>RAWDC4!K234</f>
        <v>Lily</v>
      </c>
      <c r="C235" t="str">
        <f>RAWDC4!L234</f>
        <v>Weaver</v>
      </c>
      <c r="D235">
        <f>SUM(RAWDC4!IC234,RAWDC4!IE234,RAWDC4!IF234,RAWDC4!IG234,RAWDC4!IR234,RAWDC4!IX234,RAWDC4!JA234)</f>
        <v>14</v>
      </c>
      <c r="E235">
        <f>SUM(RAWDC4!HW234,RAWDC4!ID234,RAWDC4!IL234,RAWDC4!IW234,RAWDC4!JG234,RAWDC4!JT234,RAWDC4!KE234)</f>
        <v>18</v>
      </c>
      <c r="F235">
        <f>SUM(RAWDC4!HU234,RAWDC4!HV234,RAWDC4!HZ234,RAWDC4!IH234,RAWDC4!IO234,RAWDC4!IP234,RAWDC4!IQ234,RAWDC4!IV234,RAWDC4!JB234,RAWDC4!JC234)</f>
        <v>33</v>
      </c>
      <c r="G235">
        <f>SUM(RAWDC4!IN234,RAWDC4!IS234,RAWDC4!IT234,RAWDC4!JD234,RAWDC4!JF234,RAWDC4!JJ234,RAWDC4!JQ234,RAWDC4!JS234)</f>
        <v>17</v>
      </c>
      <c r="I235">
        <f t="shared" si="8"/>
        <v>82</v>
      </c>
      <c r="J235">
        <f>SUM(RAWDC4!IA234,RAWDC4!IK234,RAWDC4!JE234,RAWDC4!JK234,RAWDC4!JL234,RAWDC4!JN234,RAWDC4!JR234,RAWDC4!JX234,RAWDC4!JY234,RAWDC4!KB234)</f>
        <v>28</v>
      </c>
      <c r="K235">
        <f>SUM(RAWDC4!HS234,RAWDC4!HT234,RAWDC4!HX234,RAWDC4!HY234,RAWDC4!IB234,RAWDC4!II234,RAWDC4!IJ234,RAWDC4!IM234,RAWDC4!IU234,RAWDC4!IY234,RAWDC4!IZ234,RAWDC4!JH234,RAWDC4!JI234,RAWDC4!JM234,RAWDC4!JO234,RAWDC4!JP234,RAWDC4!JU234,RAWDC4!JV234,RAWDC4!JW234,RAWDC4!JZ234,RAWDC4!KA234,RAWDC4!KC234,RAWDC4!KD234)</f>
        <v>59</v>
      </c>
    </row>
    <row r="236" spans="1:11">
      <c r="A236">
        <v>233</v>
      </c>
      <c r="B236">
        <f>RAWDC4!K235</f>
        <v>0</v>
      </c>
      <c r="C236">
        <f>RAWDC4!L235</f>
        <v>0</v>
      </c>
      <c r="D236">
        <f>SUM(RAWDC4!IC235,RAWDC4!IE235,RAWDC4!IF235,RAWDC4!IG235,RAWDC4!IR235,RAWDC4!IX235,RAWDC4!JA235)</f>
        <v>0</v>
      </c>
      <c r="E236">
        <f>SUM(RAWDC4!HW235,RAWDC4!ID235,RAWDC4!IL235,RAWDC4!IW235,RAWDC4!JG235,RAWDC4!JT235,RAWDC4!KE235)</f>
        <v>0</v>
      </c>
      <c r="F236">
        <f>SUM(RAWDC4!HU235,RAWDC4!HV235,RAWDC4!HZ235,RAWDC4!IH235,RAWDC4!IO235,RAWDC4!IP235,RAWDC4!IQ235,RAWDC4!IV235,RAWDC4!JB235,RAWDC4!JC235)</f>
        <v>0</v>
      </c>
      <c r="G236">
        <f>SUM(RAWDC4!IN235,RAWDC4!IS235,RAWDC4!IT235,RAWDC4!JD235,RAWDC4!JF235,RAWDC4!JJ235,RAWDC4!JQ235,RAWDC4!JS235)</f>
        <v>0</v>
      </c>
      <c r="I236">
        <f t="shared" si="8"/>
        <v>0</v>
      </c>
      <c r="J236">
        <f>SUM(RAWDC4!IA235,RAWDC4!IK235,RAWDC4!JE235,RAWDC4!JK235,RAWDC4!JL235,RAWDC4!JN235,RAWDC4!JR235,RAWDC4!JX235,RAWDC4!JY235,RAWDC4!KB235)</f>
        <v>0</v>
      </c>
      <c r="K236">
        <f>SUM(RAWDC4!HS235,RAWDC4!HT235,RAWDC4!HX235,RAWDC4!HY235,RAWDC4!IB235,RAWDC4!II235,RAWDC4!IJ235,RAWDC4!IM235,RAWDC4!IU235,RAWDC4!IY235,RAWDC4!IZ235,RAWDC4!JH235,RAWDC4!JI235,RAWDC4!JM235,RAWDC4!JO235,RAWDC4!JP235,RAWDC4!JU235,RAWDC4!JV235,RAWDC4!JW235,RAWDC4!JZ235,RAWDC4!KA235,RAWDC4!KC235,RAWDC4!KD235)</f>
        <v>0</v>
      </c>
    </row>
    <row r="237" spans="1:11">
      <c r="A237">
        <v>234</v>
      </c>
      <c r="B237" t="str">
        <f>RAWDC4!K236</f>
        <v>Jessica</v>
      </c>
      <c r="C237" t="str">
        <f>RAWDC4!L236</f>
        <v>weaver</v>
      </c>
      <c r="D237">
        <f>SUM(RAWDC4!IC236,RAWDC4!IE236,RAWDC4!IF236,RAWDC4!IG236,RAWDC4!IR236,RAWDC4!IX236,RAWDC4!JA236)</f>
        <v>25</v>
      </c>
      <c r="E237">
        <f>SUM(RAWDC4!HW236,RAWDC4!ID236,RAWDC4!IL236,RAWDC4!IW236,RAWDC4!JG236,RAWDC4!JT236,RAWDC4!KE236)</f>
        <v>25</v>
      </c>
      <c r="F237">
        <f>SUM(RAWDC4!HU236,RAWDC4!HV236,RAWDC4!HZ236,RAWDC4!IH236,RAWDC4!IO236,RAWDC4!IP236,RAWDC4!IQ236,RAWDC4!IV236,RAWDC4!JB236,RAWDC4!JC236)</f>
        <v>34</v>
      </c>
      <c r="G237">
        <f>SUM(RAWDC4!IN236,RAWDC4!IS236,RAWDC4!IT236,RAWDC4!JD236,RAWDC4!JF236,RAWDC4!JJ236,RAWDC4!JQ236,RAWDC4!JS236)</f>
        <v>15</v>
      </c>
      <c r="I237">
        <f t="shared" si="8"/>
        <v>99</v>
      </c>
      <c r="J237">
        <f>SUM(RAWDC4!IA236,RAWDC4!IK236,RAWDC4!JE236,RAWDC4!JK236,RAWDC4!JL236,RAWDC4!JN236,RAWDC4!JR236,RAWDC4!JX236,RAWDC4!JY236,RAWDC4!KB236)</f>
        <v>35</v>
      </c>
      <c r="K237">
        <f>SUM(RAWDC4!HS236,RAWDC4!HT236,RAWDC4!HX236,RAWDC4!HY236,RAWDC4!IB236,RAWDC4!II236,RAWDC4!IJ236,RAWDC4!IM236,RAWDC4!IU236,RAWDC4!IY236,RAWDC4!IZ236,RAWDC4!JH236,RAWDC4!JI236,RAWDC4!JM236,RAWDC4!JO236,RAWDC4!JP236,RAWDC4!JU236,RAWDC4!JV236,RAWDC4!JW236,RAWDC4!JZ236,RAWDC4!KA236,RAWDC4!KC236,RAWDC4!KD236)</f>
        <v>67</v>
      </c>
    </row>
    <row r="238" spans="1:11">
      <c r="A238">
        <v>235</v>
      </c>
      <c r="B238">
        <f>RAWDC4!K237</f>
        <v>0</v>
      </c>
      <c r="C238">
        <f>RAWDC4!L237</f>
        <v>0</v>
      </c>
      <c r="D238">
        <f>SUM(RAWDC4!IC237,RAWDC4!IE237,RAWDC4!IF237,RAWDC4!IG237,RAWDC4!IR237,RAWDC4!IX237,RAWDC4!JA237)</f>
        <v>0</v>
      </c>
      <c r="E238">
        <f>SUM(RAWDC4!HW237,RAWDC4!ID237,RAWDC4!IL237,RAWDC4!IW237,RAWDC4!JG237,RAWDC4!JT237,RAWDC4!KE237)</f>
        <v>0</v>
      </c>
      <c r="F238">
        <f>SUM(RAWDC4!HU237,RAWDC4!HV237,RAWDC4!HZ237,RAWDC4!IH237,RAWDC4!IO237,RAWDC4!IP237,RAWDC4!IQ237,RAWDC4!IV237,RAWDC4!JB237,RAWDC4!JC237)</f>
        <v>0</v>
      </c>
      <c r="G238">
        <f>SUM(RAWDC4!IN237,RAWDC4!IS237,RAWDC4!IT237,RAWDC4!JD237,RAWDC4!JF237,RAWDC4!JJ237,RAWDC4!JQ237,RAWDC4!JS237)</f>
        <v>0</v>
      </c>
      <c r="I238">
        <f t="shared" si="8"/>
        <v>0</v>
      </c>
      <c r="J238">
        <f>SUM(RAWDC4!IA237,RAWDC4!IK237,RAWDC4!JE237,RAWDC4!JK237,RAWDC4!JL237,RAWDC4!JN237,RAWDC4!JR237,RAWDC4!JX237,RAWDC4!JY237,RAWDC4!KB237)</f>
        <v>0</v>
      </c>
      <c r="K238">
        <f>SUM(RAWDC4!HS237,RAWDC4!HT237,RAWDC4!HX237,RAWDC4!HY237,RAWDC4!IB237,RAWDC4!II237,RAWDC4!IJ237,RAWDC4!IM237,RAWDC4!IU237,RAWDC4!IY237,RAWDC4!IZ237,RAWDC4!JH237,RAWDC4!JI237,RAWDC4!JM237,RAWDC4!JO237,RAWDC4!JP237,RAWDC4!JU237,RAWDC4!JV237,RAWDC4!JW237,RAWDC4!JZ237,RAWDC4!KA237,RAWDC4!KC237,RAWDC4!KD237)</f>
        <v>0</v>
      </c>
    </row>
    <row r="239" spans="1:11">
      <c r="A239">
        <v>236</v>
      </c>
      <c r="B239">
        <f>RAWDC4!K238</f>
        <v>0</v>
      </c>
      <c r="C239">
        <f>RAWDC4!L238</f>
        <v>0</v>
      </c>
      <c r="D239">
        <f>SUM(RAWDC4!IC238,RAWDC4!IE238,RAWDC4!IF238,RAWDC4!IG238,RAWDC4!IR238,RAWDC4!IX238,RAWDC4!JA238)</f>
        <v>0</v>
      </c>
      <c r="E239">
        <f>SUM(RAWDC4!HW238,RAWDC4!ID238,RAWDC4!IL238,RAWDC4!IW238,RAWDC4!JG238,RAWDC4!JT238,RAWDC4!KE238)</f>
        <v>0</v>
      </c>
      <c r="F239">
        <f>SUM(RAWDC4!HU238,RAWDC4!HV238,RAWDC4!HZ238,RAWDC4!IH238,RAWDC4!IO238,RAWDC4!IP238,RAWDC4!IQ238,RAWDC4!IV238,RAWDC4!JB238,RAWDC4!JC238)</f>
        <v>0</v>
      </c>
      <c r="G239">
        <f>SUM(RAWDC4!IN238,RAWDC4!IS238,RAWDC4!IT238,RAWDC4!JD238,RAWDC4!JF238,RAWDC4!JJ238,RAWDC4!JQ238,RAWDC4!JS238)</f>
        <v>0</v>
      </c>
      <c r="I239">
        <f t="shared" si="8"/>
        <v>0</v>
      </c>
      <c r="J239">
        <f>SUM(RAWDC4!IA238,RAWDC4!IK238,RAWDC4!JE238,RAWDC4!JK238,RAWDC4!JL238,RAWDC4!JN238,RAWDC4!JR238,RAWDC4!JX238,RAWDC4!JY238,RAWDC4!KB238)</f>
        <v>0</v>
      </c>
      <c r="K239">
        <f>SUM(RAWDC4!HS238,RAWDC4!HT238,RAWDC4!HX238,RAWDC4!HY238,RAWDC4!IB238,RAWDC4!II238,RAWDC4!IJ238,RAWDC4!IM238,RAWDC4!IU238,RAWDC4!IY238,RAWDC4!IZ238,RAWDC4!JH238,RAWDC4!JI238,RAWDC4!JM238,RAWDC4!JO238,RAWDC4!JP238,RAWDC4!JU238,RAWDC4!JV238,RAWDC4!JW238,RAWDC4!JZ238,RAWDC4!KA238,RAWDC4!KC238,RAWDC4!KD238)</f>
        <v>0</v>
      </c>
    </row>
    <row r="240" spans="1:11">
      <c r="A240">
        <v>237</v>
      </c>
      <c r="B240" t="str">
        <f>RAWDC4!K239</f>
        <v>Amy</v>
      </c>
      <c r="C240" t="str">
        <f>RAWDC4!L239</f>
        <v>Wright</v>
      </c>
      <c r="D240">
        <f>SUM(RAWDC4!IC239,RAWDC4!IE239,RAWDC4!IF239,RAWDC4!IG239,RAWDC4!IR239,RAWDC4!IX239,RAWDC4!JA239)</f>
        <v>26</v>
      </c>
      <c r="E240">
        <f>SUM(RAWDC4!HW239,RAWDC4!ID239,RAWDC4!IL239,RAWDC4!IW239,RAWDC4!JG239,RAWDC4!JT239,RAWDC4!KE239)</f>
        <v>28</v>
      </c>
      <c r="F240">
        <f>SUM(RAWDC4!HU239,RAWDC4!HV239,RAWDC4!HZ239,RAWDC4!IH239,RAWDC4!IO239,RAWDC4!IP239,RAWDC4!IQ239,RAWDC4!IV239,RAWDC4!JB239,RAWDC4!JC239)</f>
        <v>31</v>
      </c>
      <c r="G240">
        <f>SUM(RAWDC4!IN239,RAWDC4!IS239,RAWDC4!IT239,RAWDC4!JD239,RAWDC4!JF239,RAWDC4!JJ239,RAWDC4!JQ239,RAWDC4!JS239)</f>
        <v>20</v>
      </c>
      <c r="I240">
        <f t="shared" si="8"/>
        <v>105</v>
      </c>
      <c r="J240">
        <f>SUM(RAWDC4!IA239,RAWDC4!IK239,RAWDC4!JE239,RAWDC4!JK239,RAWDC4!JL239,RAWDC4!JN239,RAWDC4!JR239,RAWDC4!JX239,RAWDC4!JY239,RAWDC4!KB239)</f>
        <v>27</v>
      </c>
      <c r="K240">
        <f>SUM(RAWDC4!HS239,RAWDC4!HT239,RAWDC4!HX239,RAWDC4!HY239,RAWDC4!IB239,RAWDC4!II239,RAWDC4!IJ239,RAWDC4!IM239,RAWDC4!IU239,RAWDC4!IY239,RAWDC4!IZ239,RAWDC4!JH239,RAWDC4!JI239,RAWDC4!JM239,RAWDC4!JO239,RAWDC4!JP239,RAWDC4!JU239,RAWDC4!JV239,RAWDC4!JW239,RAWDC4!JZ239,RAWDC4!KA239,RAWDC4!KC239,RAWDC4!KD239)</f>
        <v>65</v>
      </c>
    </row>
    <row r="241" spans="1:11">
      <c r="A241">
        <v>238</v>
      </c>
      <c r="B241">
        <f>RAWDC4!K240</f>
        <v>0</v>
      </c>
      <c r="C241">
        <f>RAWDC4!L240</f>
        <v>0</v>
      </c>
      <c r="D241">
        <f>SUM(RAWDC4!IC240,RAWDC4!IE240,RAWDC4!IF240,RAWDC4!IG240,RAWDC4!IR240,RAWDC4!IX240,RAWDC4!JA240)</f>
        <v>0</v>
      </c>
      <c r="E241">
        <f>SUM(RAWDC4!HW240,RAWDC4!ID240,RAWDC4!IL240,RAWDC4!IW240,RAWDC4!JG240,RAWDC4!JT240,RAWDC4!KE240)</f>
        <v>0</v>
      </c>
      <c r="F241">
        <f>SUM(RAWDC4!HU240,RAWDC4!HV240,RAWDC4!HZ240,RAWDC4!IH240,RAWDC4!IO240,RAWDC4!IP240,RAWDC4!IQ240,RAWDC4!IV240,RAWDC4!JB240,RAWDC4!JC240)</f>
        <v>0</v>
      </c>
      <c r="G241">
        <f>SUM(RAWDC4!IN240,RAWDC4!IS240,RAWDC4!IT240,RAWDC4!JD240,RAWDC4!JF240,RAWDC4!JJ240,RAWDC4!JQ240,RAWDC4!JS240)</f>
        <v>0</v>
      </c>
      <c r="I241">
        <f t="shared" si="8"/>
        <v>0</v>
      </c>
      <c r="J241">
        <f>SUM(RAWDC4!IA240,RAWDC4!IK240,RAWDC4!JE240,RAWDC4!JK240,RAWDC4!JL240,RAWDC4!JN240,RAWDC4!JR240,RAWDC4!JX240,RAWDC4!JY240,RAWDC4!KB240)</f>
        <v>0</v>
      </c>
      <c r="K241">
        <f>SUM(RAWDC4!HS240,RAWDC4!HT240,RAWDC4!HX240,RAWDC4!HY240,RAWDC4!IB240,RAWDC4!II240,RAWDC4!IJ240,RAWDC4!IM240,RAWDC4!IU240,RAWDC4!IY240,RAWDC4!IZ240,RAWDC4!JH240,RAWDC4!JI240,RAWDC4!JM240,RAWDC4!JO240,RAWDC4!JP240,RAWDC4!JU240,RAWDC4!JV240,RAWDC4!JW240,RAWDC4!JZ240,RAWDC4!KA240,RAWDC4!KC240,RAWDC4!KD240)</f>
        <v>0</v>
      </c>
    </row>
    <row r="242" spans="1:11">
      <c r="A242">
        <v>239</v>
      </c>
      <c r="B242" t="str">
        <f>RAWDC4!K241</f>
        <v>Lee</v>
      </c>
      <c r="C242" t="str">
        <f>RAWDC4!L241</f>
        <v>Tribe</v>
      </c>
      <c r="D242">
        <f>SUM(RAWDC4!IC241,RAWDC4!IE241,RAWDC4!IF241,RAWDC4!IG241,RAWDC4!IR241,RAWDC4!IX241,RAWDC4!JA241)</f>
        <v>19</v>
      </c>
      <c r="E242">
        <f>SUM(RAWDC4!HW241,RAWDC4!ID241,RAWDC4!IL241,RAWDC4!IW241,RAWDC4!JG241,RAWDC4!JT241,RAWDC4!KE241)</f>
        <v>20</v>
      </c>
      <c r="F242">
        <f>SUM(RAWDC4!HU241,RAWDC4!HV241,RAWDC4!HZ241,RAWDC4!IH241,RAWDC4!IO241,RAWDC4!IP241,RAWDC4!IQ241,RAWDC4!IV241,RAWDC4!JB241,RAWDC4!JC241)</f>
        <v>33</v>
      </c>
      <c r="G242">
        <f>SUM(RAWDC4!IN241,RAWDC4!IS241,RAWDC4!IT241,RAWDC4!JD241,RAWDC4!JF241,RAWDC4!JJ241,RAWDC4!JQ241,RAWDC4!JS241)</f>
        <v>24</v>
      </c>
      <c r="I242">
        <f t="shared" si="8"/>
        <v>96</v>
      </c>
      <c r="J242">
        <f>SUM(RAWDC4!IA241,RAWDC4!IK241,RAWDC4!JE241,RAWDC4!JK241,RAWDC4!JL241,RAWDC4!JN241,RAWDC4!JR241,RAWDC4!JX241,RAWDC4!JY241,RAWDC4!KB241)</f>
        <v>26</v>
      </c>
      <c r="K242">
        <f>SUM(RAWDC4!HS241,RAWDC4!HT241,RAWDC4!HX241,RAWDC4!HY241,RAWDC4!IB241,RAWDC4!II241,RAWDC4!IJ241,RAWDC4!IM241,RAWDC4!IU241,RAWDC4!IY241,RAWDC4!IZ241,RAWDC4!JH241,RAWDC4!JI241,RAWDC4!JM241,RAWDC4!JO241,RAWDC4!JP241,RAWDC4!JU241,RAWDC4!JV241,RAWDC4!JW241,RAWDC4!JZ241,RAWDC4!KA241,RAWDC4!KC241,RAWDC4!KD241)</f>
        <v>61</v>
      </c>
    </row>
    <row r="243" spans="1:11">
      <c r="A243">
        <v>240</v>
      </c>
      <c r="B243" t="str">
        <f>RAWDC4!K242</f>
        <v>Rafael</v>
      </c>
      <c r="C243" t="str">
        <f>RAWDC4!L242</f>
        <v>Avraamides</v>
      </c>
      <c r="D243">
        <f>SUM(RAWDC4!IC242,RAWDC4!IE242,RAWDC4!IF242,RAWDC4!IG242,RAWDC4!IR242,RAWDC4!IX242,RAWDC4!JA242)</f>
        <v>23</v>
      </c>
      <c r="E243">
        <f>SUM(RAWDC4!HW242,RAWDC4!ID242,RAWDC4!IL242,RAWDC4!IW242,RAWDC4!JG242,RAWDC4!JT242,RAWDC4!KE242)</f>
        <v>26</v>
      </c>
      <c r="F243">
        <f>SUM(RAWDC4!HU242,RAWDC4!HV242,RAWDC4!HZ242,RAWDC4!IH242,RAWDC4!IO242,RAWDC4!IP242,RAWDC4!IQ242,RAWDC4!IV242,RAWDC4!JB242,RAWDC4!JC242)</f>
        <v>31</v>
      </c>
      <c r="G243">
        <f>SUM(RAWDC4!IN242,RAWDC4!IS242,RAWDC4!IT242,RAWDC4!JD242,RAWDC4!JF242,RAWDC4!JJ242,RAWDC4!JQ242,RAWDC4!JS242)</f>
        <v>16</v>
      </c>
      <c r="I243">
        <f t="shared" si="8"/>
        <v>96</v>
      </c>
      <c r="J243">
        <f>SUM(RAWDC4!IA242,RAWDC4!IK242,RAWDC4!JE242,RAWDC4!JK242,RAWDC4!JL242,RAWDC4!JN242,RAWDC4!JR242,RAWDC4!JX242,RAWDC4!JY242,RAWDC4!KB242)</f>
        <v>13</v>
      </c>
      <c r="K243">
        <f>SUM(RAWDC4!HS242,RAWDC4!HT242,RAWDC4!HX242,RAWDC4!HY242,RAWDC4!IB242,RAWDC4!II242,RAWDC4!IJ242,RAWDC4!IM242,RAWDC4!IU242,RAWDC4!IY242,RAWDC4!IZ242,RAWDC4!JH242,RAWDC4!JI242,RAWDC4!JM242,RAWDC4!JO242,RAWDC4!JP242,RAWDC4!JU242,RAWDC4!JV242,RAWDC4!JW242,RAWDC4!JZ242,RAWDC4!KA242,RAWDC4!KC242,RAWDC4!KD242)</f>
        <v>48</v>
      </c>
    </row>
    <row r="244" spans="1:11">
      <c r="A244">
        <v>241</v>
      </c>
      <c r="B244">
        <f>RAWDC4!K243</f>
        <v>0</v>
      </c>
      <c r="C244">
        <f>RAWDC4!L243</f>
        <v>0</v>
      </c>
      <c r="D244">
        <f>SUM(RAWDC4!IC243,RAWDC4!IE243,RAWDC4!IF243,RAWDC4!IG243,RAWDC4!IR243,RAWDC4!IX243,RAWDC4!JA243)</f>
        <v>0</v>
      </c>
      <c r="E244">
        <f>SUM(RAWDC4!HW243,RAWDC4!ID243,RAWDC4!IL243,RAWDC4!IW243,RAWDC4!JG243,RAWDC4!JT243,RAWDC4!KE243)</f>
        <v>0</v>
      </c>
      <c r="F244">
        <f>SUM(RAWDC4!HU243,RAWDC4!HV243,RAWDC4!HZ243,RAWDC4!IH243,RAWDC4!IO243,RAWDC4!IP243,RAWDC4!IQ243,RAWDC4!IV243,RAWDC4!JB243,RAWDC4!JC243)</f>
        <v>0</v>
      </c>
      <c r="G244">
        <f>SUM(RAWDC4!IN243,RAWDC4!IS243,RAWDC4!IT243,RAWDC4!JD243,RAWDC4!JF243,RAWDC4!JJ243,RAWDC4!JQ243,RAWDC4!JS243)</f>
        <v>0</v>
      </c>
      <c r="I244">
        <f t="shared" si="8"/>
        <v>0</v>
      </c>
      <c r="J244">
        <f>SUM(RAWDC4!IA243,RAWDC4!IK243,RAWDC4!JE243,RAWDC4!JK243,RAWDC4!JL243,RAWDC4!JN243,RAWDC4!JR243,RAWDC4!JX243,RAWDC4!JY243,RAWDC4!KB243)</f>
        <v>0</v>
      </c>
      <c r="K244">
        <f>SUM(RAWDC4!HS243,RAWDC4!HT243,RAWDC4!HX243,RAWDC4!HY243,RAWDC4!IB243,RAWDC4!II243,RAWDC4!IJ243,RAWDC4!IM243,RAWDC4!IU243,RAWDC4!IY243,RAWDC4!IZ243,RAWDC4!JH243,RAWDC4!JI243,RAWDC4!JM243,RAWDC4!JO243,RAWDC4!JP243,RAWDC4!JU243,RAWDC4!JV243,RAWDC4!JW243,RAWDC4!JZ243,RAWDC4!KA243,RAWDC4!KC243,RAWDC4!KD243)</f>
        <v>0</v>
      </c>
    </row>
    <row r="245" spans="1:11">
      <c r="A245">
        <v>242</v>
      </c>
      <c r="B245" t="str">
        <f>RAWDC4!K244</f>
        <v>Hannah</v>
      </c>
      <c r="C245" t="str">
        <f>RAWDC4!L244</f>
        <v>Cooper</v>
      </c>
      <c r="D245">
        <f>SUM(RAWDC4!IC244,RAWDC4!IE244,RAWDC4!IF244,RAWDC4!IG244,RAWDC4!IR244,RAWDC4!IX244,RAWDC4!JA244)</f>
        <v>18</v>
      </c>
      <c r="E245">
        <f>SUM(RAWDC4!HW244,RAWDC4!ID244,RAWDC4!IL244,RAWDC4!IW244,RAWDC4!JG244,RAWDC4!JT244,RAWDC4!KE244)</f>
        <v>17</v>
      </c>
      <c r="F245">
        <f>SUM(RAWDC4!HU244,RAWDC4!HV244,RAWDC4!HZ244,RAWDC4!IH244,RAWDC4!IO244,RAWDC4!IP244,RAWDC4!IQ244,RAWDC4!IV244,RAWDC4!JB244,RAWDC4!JC244)</f>
        <v>25</v>
      </c>
      <c r="G245">
        <f>SUM(RAWDC4!IN244,RAWDC4!IS244,RAWDC4!IT244,RAWDC4!JD244,RAWDC4!JF244,RAWDC4!JJ244,RAWDC4!JQ244,RAWDC4!JS244)</f>
        <v>25</v>
      </c>
      <c r="I245">
        <f t="shared" si="8"/>
        <v>85</v>
      </c>
      <c r="J245">
        <f>SUM(RAWDC4!IA244,RAWDC4!IK244,RAWDC4!JE244,RAWDC4!JK244,RAWDC4!JL244,RAWDC4!JN244,RAWDC4!JR244,RAWDC4!JX244,RAWDC4!JY244,RAWDC4!KB244)</f>
        <v>20</v>
      </c>
      <c r="K245">
        <f>SUM(RAWDC4!HS244,RAWDC4!HT244,RAWDC4!HX244,RAWDC4!HY244,RAWDC4!IB244,RAWDC4!II244,RAWDC4!IJ244,RAWDC4!IM244,RAWDC4!IU244,RAWDC4!IY244,RAWDC4!IZ244,RAWDC4!JH244,RAWDC4!JI244,RAWDC4!JM244,RAWDC4!JO244,RAWDC4!JP244,RAWDC4!JU244,RAWDC4!JV244,RAWDC4!JW244,RAWDC4!JZ244,RAWDC4!KA244,RAWDC4!KC244,RAWDC4!KD244)</f>
        <v>67</v>
      </c>
    </row>
    <row r="246" spans="1:11">
      <c r="A246">
        <v>243</v>
      </c>
      <c r="B246" t="str">
        <f>RAWDC4!K245</f>
        <v>charlotte</v>
      </c>
      <c r="C246" t="str">
        <f>RAWDC4!L245</f>
        <v>cross</v>
      </c>
      <c r="D246">
        <f>SUM(RAWDC4!IC245,RAWDC4!IE245,RAWDC4!IF245,RAWDC4!IG245,RAWDC4!IR245,RAWDC4!IX245,RAWDC4!JA245)</f>
        <v>17</v>
      </c>
      <c r="E246">
        <f>SUM(RAWDC4!HW245,RAWDC4!ID245,RAWDC4!IL245,RAWDC4!IW245,RAWDC4!JG245,RAWDC4!JT245,RAWDC4!KE245)</f>
        <v>16</v>
      </c>
      <c r="F246">
        <f>SUM(RAWDC4!HU245,RAWDC4!HV245,RAWDC4!HZ245,RAWDC4!IH245,RAWDC4!IO245,RAWDC4!IP245,RAWDC4!IQ245,RAWDC4!IV245,RAWDC4!JB245,RAWDC4!JC245)</f>
        <v>25</v>
      </c>
      <c r="G246">
        <f>SUM(RAWDC4!IN245,RAWDC4!IS245,RAWDC4!IT245,RAWDC4!JD245,RAWDC4!JF245,RAWDC4!JJ245,RAWDC4!JQ245,RAWDC4!JS245)</f>
        <v>15</v>
      </c>
      <c r="I246">
        <f t="shared" si="8"/>
        <v>73</v>
      </c>
      <c r="J246">
        <f>SUM(RAWDC4!IA245,RAWDC4!IK245,RAWDC4!JE245,RAWDC4!JK245,RAWDC4!JL245,RAWDC4!JN245,RAWDC4!JR245,RAWDC4!JX245,RAWDC4!JY245,RAWDC4!KB245)</f>
        <v>13</v>
      </c>
      <c r="K246">
        <f>SUM(RAWDC4!HS245,RAWDC4!HT245,RAWDC4!HX245,RAWDC4!HY245,RAWDC4!IB245,RAWDC4!II245,RAWDC4!IJ245,RAWDC4!IM245,RAWDC4!IU245,RAWDC4!IY245,RAWDC4!IZ245,RAWDC4!JH245,RAWDC4!JI245,RAWDC4!JM245,RAWDC4!JO245,RAWDC4!JP245,RAWDC4!JU245,RAWDC4!JV245,RAWDC4!JW245,RAWDC4!JZ245,RAWDC4!KA245,RAWDC4!KC245,RAWDC4!KD245)</f>
        <v>50</v>
      </c>
    </row>
    <row r="247" spans="1:11">
      <c r="A247">
        <v>244</v>
      </c>
      <c r="B247">
        <f>RAWDC4!K246</f>
        <v>0</v>
      </c>
      <c r="C247">
        <f>RAWDC4!L246</f>
        <v>0</v>
      </c>
      <c r="D247">
        <f>SUM(RAWDC4!IC246,RAWDC4!IE246,RAWDC4!IF246,RAWDC4!IG246,RAWDC4!IR246,RAWDC4!IX246,RAWDC4!JA246)</f>
        <v>0</v>
      </c>
      <c r="E247">
        <f>SUM(RAWDC4!HW246,RAWDC4!ID246,RAWDC4!IL246,RAWDC4!IW246,RAWDC4!JG246,RAWDC4!JT246,RAWDC4!KE246)</f>
        <v>0</v>
      </c>
      <c r="F247">
        <f>SUM(RAWDC4!HU246,RAWDC4!HV246,RAWDC4!HZ246,RAWDC4!IH246,RAWDC4!IO246,RAWDC4!IP246,RAWDC4!IQ246,RAWDC4!IV246,RAWDC4!JB246,RAWDC4!JC246)</f>
        <v>0</v>
      </c>
      <c r="G247">
        <f>SUM(RAWDC4!IN246,RAWDC4!IS246,RAWDC4!IT246,RAWDC4!JD246,RAWDC4!JF246,RAWDC4!JJ246,RAWDC4!JQ246,RAWDC4!JS246)</f>
        <v>0</v>
      </c>
      <c r="I247">
        <f t="shared" si="8"/>
        <v>0</v>
      </c>
      <c r="J247">
        <f>SUM(RAWDC4!IA246,RAWDC4!IK246,RAWDC4!JE246,RAWDC4!JK246,RAWDC4!JL246,RAWDC4!JN246,RAWDC4!JR246,RAWDC4!JX246,RAWDC4!JY246,RAWDC4!KB246)</f>
        <v>0</v>
      </c>
      <c r="K247">
        <f>SUM(RAWDC4!HS246,RAWDC4!HT246,RAWDC4!HX246,RAWDC4!HY246,RAWDC4!IB246,RAWDC4!II246,RAWDC4!IJ246,RAWDC4!IM246,RAWDC4!IU246,RAWDC4!IY246,RAWDC4!IZ246,RAWDC4!JH246,RAWDC4!JI246,RAWDC4!JM246,RAWDC4!JO246,RAWDC4!JP246,RAWDC4!JU246,RAWDC4!JV246,RAWDC4!JW246,RAWDC4!JZ246,RAWDC4!KA246,RAWDC4!KC246,RAWDC4!KD246)</f>
        <v>0</v>
      </c>
    </row>
    <row r="248" spans="1:11">
      <c r="A248">
        <v>245</v>
      </c>
      <c r="B248" t="str">
        <f>RAWDC4!K247</f>
        <v xml:space="preserve">dan </v>
      </c>
      <c r="C248" t="str">
        <f>RAWDC4!L247</f>
        <v xml:space="preserve">batty </v>
      </c>
      <c r="D248">
        <f>SUM(RAWDC4!IC247,RAWDC4!IE247,RAWDC4!IF247,RAWDC4!IG247,RAWDC4!IR247,RAWDC4!IX247,RAWDC4!JA247)</f>
        <v>19</v>
      </c>
      <c r="E248">
        <f>SUM(RAWDC4!HW247,RAWDC4!ID247,RAWDC4!IL247,RAWDC4!IW247,RAWDC4!JG247,RAWDC4!JT247,RAWDC4!KE247)</f>
        <v>18</v>
      </c>
      <c r="F248">
        <f>SUM(RAWDC4!HU247,RAWDC4!HV247,RAWDC4!HZ247,RAWDC4!IH247,RAWDC4!IO247,RAWDC4!IP247,RAWDC4!IQ247,RAWDC4!IV247,RAWDC4!JB247,RAWDC4!JC247)</f>
        <v>28</v>
      </c>
      <c r="G248">
        <f>SUM(RAWDC4!IN247,RAWDC4!IS247,RAWDC4!IT247,RAWDC4!JD247,RAWDC4!JF247,RAWDC4!JJ247,RAWDC4!JQ247,RAWDC4!JS247)</f>
        <v>20</v>
      </c>
      <c r="I248">
        <f t="shared" si="8"/>
        <v>85</v>
      </c>
      <c r="J248">
        <f>SUM(RAWDC4!IA247,RAWDC4!IK247,RAWDC4!JE247,RAWDC4!JK247,RAWDC4!JL247,RAWDC4!JN247,RAWDC4!JR247,RAWDC4!JX247,RAWDC4!JY247,RAWDC4!KB247)</f>
        <v>20</v>
      </c>
      <c r="K248">
        <f>SUM(RAWDC4!HS247,RAWDC4!HT247,RAWDC4!HX247,RAWDC4!HY247,RAWDC4!IB247,RAWDC4!II247,RAWDC4!IJ247,RAWDC4!IM247,RAWDC4!IU247,RAWDC4!IY247,RAWDC4!IZ247,RAWDC4!JH247,RAWDC4!JI247,RAWDC4!JM247,RAWDC4!JO247,RAWDC4!JP247,RAWDC4!JU247,RAWDC4!JV247,RAWDC4!JW247,RAWDC4!JZ247,RAWDC4!KA247,RAWDC4!KC247,RAWDC4!KD247)</f>
        <v>43</v>
      </c>
    </row>
    <row r="249" spans="1:11">
      <c r="A249">
        <v>246</v>
      </c>
      <c r="B249">
        <f>RAWDC4!K248</f>
        <v>0</v>
      </c>
      <c r="C249">
        <f>RAWDC4!L248</f>
        <v>0</v>
      </c>
      <c r="D249">
        <f>SUM(RAWDC4!IC248,RAWDC4!IE248,RAWDC4!IF248,RAWDC4!IG248,RAWDC4!IR248,RAWDC4!IX248,RAWDC4!JA248)</f>
        <v>0</v>
      </c>
      <c r="E249">
        <f>SUM(RAWDC4!HW248,RAWDC4!ID248,RAWDC4!IL248,RAWDC4!IW248,RAWDC4!JG248,RAWDC4!JT248,RAWDC4!KE248)</f>
        <v>0</v>
      </c>
      <c r="F249">
        <f>SUM(RAWDC4!HU248,RAWDC4!HV248,RAWDC4!HZ248,RAWDC4!IH248,RAWDC4!IO248,RAWDC4!IP248,RAWDC4!IQ248,RAWDC4!IV248,RAWDC4!JB248,RAWDC4!JC248)</f>
        <v>0</v>
      </c>
      <c r="G249">
        <f>SUM(RAWDC4!IN248,RAWDC4!IS248,RAWDC4!IT248,RAWDC4!JD248,RAWDC4!JF248,RAWDC4!JJ248,RAWDC4!JQ248,RAWDC4!JS248)</f>
        <v>0</v>
      </c>
      <c r="I249">
        <f t="shared" si="8"/>
        <v>0</v>
      </c>
      <c r="J249">
        <f>SUM(RAWDC4!IA248,RAWDC4!IK248,RAWDC4!JE248,RAWDC4!JK248,RAWDC4!JL248,RAWDC4!JN248,RAWDC4!JR248,RAWDC4!JX248,RAWDC4!JY248,RAWDC4!KB248)</f>
        <v>0</v>
      </c>
      <c r="K249">
        <f>SUM(RAWDC4!HS248,RAWDC4!HT248,RAWDC4!HX248,RAWDC4!HY248,RAWDC4!IB248,RAWDC4!II248,RAWDC4!IJ248,RAWDC4!IM248,RAWDC4!IU248,RAWDC4!IY248,RAWDC4!IZ248,RAWDC4!JH248,RAWDC4!JI248,RAWDC4!JM248,RAWDC4!JO248,RAWDC4!JP248,RAWDC4!JU248,RAWDC4!JV248,RAWDC4!JW248,RAWDC4!JZ248,RAWDC4!KA248,RAWDC4!KC248,RAWDC4!KD248)</f>
        <v>0</v>
      </c>
    </row>
    <row r="250" spans="1:11">
      <c r="A250">
        <v>247</v>
      </c>
      <c r="B250">
        <f>RAWDC4!K249</f>
        <v>0</v>
      </c>
      <c r="C250">
        <f>RAWDC4!L249</f>
        <v>0</v>
      </c>
      <c r="D250">
        <f>SUM(RAWDC4!IC249,RAWDC4!IE249,RAWDC4!IF249,RAWDC4!IG249,RAWDC4!IR249,RAWDC4!IX249,RAWDC4!JA249)</f>
        <v>0</v>
      </c>
      <c r="E250">
        <f>SUM(RAWDC4!HW249,RAWDC4!ID249,RAWDC4!IL249,RAWDC4!IW249,RAWDC4!JG249,RAWDC4!JT249,RAWDC4!KE249)</f>
        <v>0</v>
      </c>
      <c r="F250">
        <f>SUM(RAWDC4!HU249,RAWDC4!HV249,RAWDC4!HZ249,RAWDC4!IH249,RAWDC4!IO249,RAWDC4!IP249,RAWDC4!IQ249,RAWDC4!IV249,RAWDC4!JB249,RAWDC4!JC249)</f>
        <v>0</v>
      </c>
      <c r="G250">
        <f>SUM(RAWDC4!IN249,RAWDC4!IS249,RAWDC4!IT249,RAWDC4!JD249,RAWDC4!JF249,RAWDC4!JJ249,RAWDC4!JQ249,RAWDC4!JS249)</f>
        <v>0</v>
      </c>
      <c r="I250">
        <f t="shared" si="8"/>
        <v>0</v>
      </c>
      <c r="J250">
        <f>SUM(RAWDC4!IA249,RAWDC4!IK249,RAWDC4!JE249,RAWDC4!JK249,RAWDC4!JL249,RAWDC4!JN249,RAWDC4!JR249,RAWDC4!JX249,RAWDC4!JY249,RAWDC4!KB249)</f>
        <v>0</v>
      </c>
      <c r="K250">
        <f>SUM(RAWDC4!HS249,RAWDC4!HT249,RAWDC4!HX249,RAWDC4!HY249,RAWDC4!IB249,RAWDC4!II249,RAWDC4!IJ249,RAWDC4!IM249,RAWDC4!IU249,RAWDC4!IY249,RAWDC4!IZ249,RAWDC4!JH249,RAWDC4!JI249,RAWDC4!JM249,RAWDC4!JO249,RAWDC4!JP249,RAWDC4!JU249,RAWDC4!JV249,RAWDC4!JW249,RAWDC4!JZ249,RAWDC4!KA249,RAWDC4!KC249,RAWDC4!KD249)</f>
        <v>0</v>
      </c>
    </row>
    <row r="251" spans="1:11">
      <c r="A251">
        <v>248</v>
      </c>
      <c r="B251">
        <f>RAWDC4!K250</f>
        <v>0</v>
      </c>
      <c r="C251">
        <f>RAWDC4!L250</f>
        <v>0</v>
      </c>
      <c r="D251">
        <f>SUM(RAWDC4!IC250,RAWDC4!IE250,RAWDC4!IF250,RAWDC4!IG250,RAWDC4!IR250,RAWDC4!IX250,RAWDC4!JA250)</f>
        <v>0</v>
      </c>
      <c r="E251">
        <f>SUM(RAWDC4!HW250,RAWDC4!ID250,RAWDC4!IL250,RAWDC4!IW250,RAWDC4!JG250,RAWDC4!JT250,RAWDC4!KE250)</f>
        <v>0</v>
      </c>
      <c r="F251">
        <f>SUM(RAWDC4!HU250,RAWDC4!HV250,RAWDC4!HZ250,RAWDC4!IH250,RAWDC4!IO250,RAWDC4!IP250,RAWDC4!IQ250,RAWDC4!IV250,RAWDC4!JB250,RAWDC4!JC250)</f>
        <v>0</v>
      </c>
      <c r="G251">
        <f>SUM(RAWDC4!IN250,RAWDC4!IS250,RAWDC4!IT250,RAWDC4!JD250,RAWDC4!JF250,RAWDC4!JJ250,RAWDC4!JQ250,RAWDC4!JS250)</f>
        <v>0</v>
      </c>
      <c r="I251">
        <f t="shared" si="8"/>
        <v>0</v>
      </c>
      <c r="J251">
        <f>SUM(RAWDC4!IA250,RAWDC4!IK250,RAWDC4!JE250,RAWDC4!JK250,RAWDC4!JL250,RAWDC4!JN250,RAWDC4!JR250,RAWDC4!JX250,RAWDC4!JY250,RAWDC4!KB250)</f>
        <v>0</v>
      </c>
      <c r="K251">
        <f>SUM(RAWDC4!HS250,RAWDC4!HT250,RAWDC4!HX250,RAWDC4!HY250,RAWDC4!IB250,RAWDC4!II250,RAWDC4!IJ250,RAWDC4!IM250,RAWDC4!IU250,RAWDC4!IY250,RAWDC4!IZ250,RAWDC4!JH250,RAWDC4!JI250,RAWDC4!JM250,RAWDC4!JO250,RAWDC4!JP250,RAWDC4!JU250,RAWDC4!JV250,RAWDC4!JW250,RAWDC4!JZ250,RAWDC4!KA250,RAWDC4!KC250,RAWDC4!KD250)</f>
        <v>0</v>
      </c>
    </row>
    <row r="252" spans="1:11">
      <c r="A252">
        <v>249</v>
      </c>
      <c r="B252" t="str">
        <f>RAWDC4!K251</f>
        <v>Tyler</v>
      </c>
      <c r="C252" t="str">
        <f>RAWDC4!L251</f>
        <v>Churchill</v>
      </c>
      <c r="D252">
        <f>SUM(RAWDC4!IC251,RAWDC4!IE251,RAWDC4!IF251,RAWDC4!IG251,RAWDC4!IR251,RAWDC4!IX251,RAWDC4!JA251)</f>
        <v>27</v>
      </c>
      <c r="E252">
        <f>SUM(RAWDC4!HW251,RAWDC4!ID251,RAWDC4!IL251,RAWDC4!IW251,RAWDC4!JG251,RAWDC4!JT251,RAWDC4!KE251)</f>
        <v>21</v>
      </c>
      <c r="F252">
        <f>SUM(RAWDC4!HU251,RAWDC4!HV251,RAWDC4!HZ251,RAWDC4!IH251,RAWDC4!IO251,RAWDC4!IP251,RAWDC4!IQ251,RAWDC4!IV251,RAWDC4!JB251,RAWDC4!JC251)</f>
        <v>31</v>
      </c>
      <c r="G252">
        <f>SUM(RAWDC4!IN251,RAWDC4!IS251,RAWDC4!IT251,RAWDC4!JD251,RAWDC4!JF251,RAWDC4!JJ251,RAWDC4!JQ251,RAWDC4!JS251)</f>
        <v>25</v>
      </c>
      <c r="I252">
        <f t="shared" si="8"/>
        <v>104</v>
      </c>
      <c r="J252">
        <f>SUM(RAWDC4!IA251,RAWDC4!IK251,RAWDC4!JE251,RAWDC4!JK251,RAWDC4!JL251,RAWDC4!JN251,RAWDC4!JR251,RAWDC4!JX251,RAWDC4!JY251,RAWDC4!KB251)</f>
        <v>23</v>
      </c>
      <c r="K252">
        <f>SUM(RAWDC4!HS251,RAWDC4!HT251,RAWDC4!HX251,RAWDC4!HY251,RAWDC4!IB251,RAWDC4!II251,RAWDC4!IJ251,RAWDC4!IM251,RAWDC4!IU251,RAWDC4!IY251,RAWDC4!IZ251,RAWDC4!JH251,RAWDC4!JI251,RAWDC4!JM251,RAWDC4!JO251,RAWDC4!JP251,RAWDC4!JU251,RAWDC4!JV251,RAWDC4!JW251,RAWDC4!JZ251,RAWDC4!KA251,RAWDC4!KC251,RAWDC4!KD251)</f>
        <v>51</v>
      </c>
    </row>
    <row r="253" spans="1:11">
      <c r="A253">
        <v>250</v>
      </c>
      <c r="B253">
        <f>RAWDC4!K252</f>
        <v>0</v>
      </c>
      <c r="C253">
        <f>RAWDC4!L252</f>
        <v>0</v>
      </c>
      <c r="D253">
        <f>SUM(RAWDC4!IC252,RAWDC4!IE252,RAWDC4!IF252,RAWDC4!IG252,RAWDC4!IR252,RAWDC4!IX252,RAWDC4!JA252)</f>
        <v>0</v>
      </c>
      <c r="E253">
        <f>SUM(RAWDC4!HW252,RAWDC4!ID252,RAWDC4!IL252,RAWDC4!IW252,RAWDC4!JG252,RAWDC4!JT252,RAWDC4!KE252)</f>
        <v>0</v>
      </c>
      <c r="F253">
        <f>SUM(RAWDC4!HU252,RAWDC4!HV252,RAWDC4!HZ252,RAWDC4!IH252,RAWDC4!IO252,RAWDC4!IP252,RAWDC4!IQ252,RAWDC4!IV252,RAWDC4!JB252,RAWDC4!JC252)</f>
        <v>0</v>
      </c>
      <c r="G253">
        <f>SUM(RAWDC4!IN252,RAWDC4!IS252,RAWDC4!IT252,RAWDC4!JD252,RAWDC4!JF252,RAWDC4!JJ252,RAWDC4!JQ252,RAWDC4!JS252)</f>
        <v>0</v>
      </c>
      <c r="I253">
        <f t="shared" si="8"/>
        <v>0</v>
      </c>
      <c r="J253">
        <f>SUM(RAWDC4!IA252,RAWDC4!IK252,RAWDC4!JE252,RAWDC4!JK252,RAWDC4!JL252,RAWDC4!JN252,RAWDC4!JR252,RAWDC4!JX252,RAWDC4!JY252,RAWDC4!KB252)</f>
        <v>0</v>
      </c>
      <c r="K253">
        <f>SUM(RAWDC4!HS252,RAWDC4!HT252,RAWDC4!HX252,RAWDC4!HY252,RAWDC4!IB252,RAWDC4!II252,RAWDC4!IJ252,RAWDC4!IM252,RAWDC4!IU252,RAWDC4!IY252,RAWDC4!IZ252,RAWDC4!JH252,RAWDC4!JI252,RAWDC4!JM252,RAWDC4!JO252,RAWDC4!JP252,RAWDC4!JU252,RAWDC4!JV252,RAWDC4!JW252,RAWDC4!JZ252,RAWDC4!KA252,RAWDC4!KC252,RAWDC4!KD252)</f>
        <v>0</v>
      </c>
    </row>
    <row r="254" spans="1:11">
      <c r="A254">
        <v>251</v>
      </c>
      <c r="B254">
        <f>RAWDC4!K253</f>
        <v>0</v>
      </c>
      <c r="C254">
        <f>RAWDC4!L253</f>
        <v>0</v>
      </c>
      <c r="D254">
        <f>SUM(RAWDC4!IC253,RAWDC4!IE253,RAWDC4!IF253,RAWDC4!IG253,RAWDC4!IR253,RAWDC4!IX253,RAWDC4!JA253)</f>
        <v>0</v>
      </c>
      <c r="E254">
        <f>SUM(RAWDC4!HW253,RAWDC4!ID253,RAWDC4!IL253,RAWDC4!IW253,RAWDC4!JG253,RAWDC4!JT253,RAWDC4!KE253)</f>
        <v>0</v>
      </c>
      <c r="F254">
        <f>SUM(RAWDC4!HU253,RAWDC4!HV253,RAWDC4!HZ253,RAWDC4!IH253,RAWDC4!IO253,RAWDC4!IP253,RAWDC4!IQ253,RAWDC4!IV253,RAWDC4!JB253,RAWDC4!JC253)</f>
        <v>0</v>
      </c>
      <c r="G254">
        <f>SUM(RAWDC4!IN253,RAWDC4!IS253,RAWDC4!IT253,RAWDC4!JD253,RAWDC4!JF253,RAWDC4!JJ253,RAWDC4!JQ253,RAWDC4!JS253)</f>
        <v>0</v>
      </c>
      <c r="I254">
        <f t="shared" si="8"/>
        <v>0</v>
      </c>
      <c r="J254">
        <f>SUM(RAWDC4!IA253,RAWDC4!IK253,RAWDC4!JE253,RAWDC4!JK253,RAWDC4!JL253,RAWDC4!JN253,RAWDC4!JR253,RAWDC4!JX253,RAWDC4!JY253,RAWDC4!KB253)</f>
        <v>0</v>
      </c>
      <c r="K254">
        <f>SUM(RAWDC4!HS253,RAWDC4!HT253,RAWDC4!HX253,RAWDC4!HY253,RAWDC4!IB253,RAWDC4!II253,RAWDC4!IJ253,RAWDC4!IM253,RAWDC4!IU253,RAWDC4!IY253,RAWDC4!IZ253,RAWDC4!JH253,RAWDC4!JI253,RAWDC4!JM253,RAWDC4!JO253,RAWDC4!JP253,RAWDC4!JU253,RAWDC4!JV253,RAWDC4!JW253,RAWDC4!JZ253,RAWDC4!KA253,RAWDC4!KC253,RAWDC4!KD253)</f>
        <v>0</v>
      </c>
    </row>
    <row r="255" spans="1:11">
      <c r="A255">
        <v>252</v>
      </c>
      <c r="B255" t="str">
        <f>RAWDC4!K254</f>
        <v xml:space="preserve">mike </v>
      </c>
      <c r="C255" t="str">
        <f>RAWDC4!L254</f>
        <v>green</v>
      </c>
      <c r="D255">
        <f>SUM(RAWDC4!IC254,RAWDC4!IE254,RAWDC4!IF254,RAWDC4!IG254,RAWDC4!IR254,RAWDC4!IX254,RAWDC4!JA254)</f>
        <v>18</v>
      </c>
      <c r="E255">
        <f>SUM(RAWDC4!HW254,RAWDC4!ID254,RAWDC4!IL254,RAWDC4!IW254,RAWDC4!JG254,RAWDC4!JT254,RAWDC4!KE254)</f>
        <v>21</v>
      </c>
      <c r="F255">
        <f>SUM(RAWDC4!HU254,RAWDC4!HV254,RAWDC4!HZ254,RAWDC4!IH254,RAWDC4!IO254,RAWDC4!IP254,RAWDC4!IQ254,RAWDC4!IV254,RAWDC4!JB254,RAWDC4!JC254)</f>
        <v>27</v>
      </c>
      <c r="G255">
        <f>SUM(RAWDC4!IN254,RAWDC4!IS254,RAWDC4!IT254,RAWDC4!JD254,RAWDC4!JF254,RAWDC4!JJ254,RAWDC4!JQ254,RAWDC4!JS254)</f>
        <v>21</v>
      </c>
      <c r="I255">
        <f t="shared" si="8"/>
        <v>87</v>
      </c>
      <c r="J255">
        <f>SUM(RAWDC4!IA254,RAWDC4!IK254,RAWDC4!JE254,RAWDC4!JK254,RAWDC4!JL254,RAWDC4!JN254,RAWDC4!JR254,RAWDC4!JX254,RAWDC4!JY254,RAWDC4!KB254)</f>
        <v>14</v>
      </c>
      <c r="K255">
        <f>SUM(RAWDC4!HS254,RAWDC4!HT254,RAWDC4!HX254,RAWDC4!HY254,RAWDC4!IB254,RAWDC4!II254,RAWDC4!IJ254,RAWDC4!IM254,RAWDC4!IU254,RAWDC4!IY254,RAWDC4!IZ254,RAWDC4!JH254,RAWDC4!JI254,RAWDC4!JM254,RAWDC4!JO254,RAWDC4!JP254,RAWDC4!JU254,RAWDC4!JV254,RAWDC4!JW254,RAWDC4!JZ254,RAWDC4!KA254,RAWDC4!KC254,RAWDC4!KD254)</f>
        <v>52</v>
      </c>
    </row>
    <row r="256" spans="1:11">
      <c r="A256">
        <v>253</v>
      </c>
      <c r="B256" t="str">
        <f>RAWDC4!K255</f>
        <v>Daniel</v>
      </c>
      <c r="C256" t="str">
        <f>RAWDC4!L255</f>
        <v>Esson</v>
      </c>
      <c r="D256">
        <f>SUM(RAWDC4!IC255,RAWDC4!IE255,RAWDC4!IF255,RAWDC4!IG255,RAWDC4!IR255,RAWDC4!IX255,RAWDC4!JA255)</f>
        <v>21</v>
      </c>
      <c r="E256">
        <f>SUM(RAWDC4!HW255,RAWDC4!ID255,RAWDC4!IL255,RAWDC4!IW255,RAWDC4!JG255,RAWDC4!JT255,RAWDC4!KE255)</f>
        <v>23</v>
      </c>
      <c r="F256">
        <f>SUM(RAWDC4!HU255,RAWDC4!HV255,RAWDC4!HZ255,RAWDC4!IH255,RAWDC4!IO255,RAWDC4!IP255,RAWDC4!IQ255,RAWDC4!IV255,RAWDC4!JB255,RAWDC4!JC255)</f>
        <v>33</v>
      </c>
      <c r="G256">
        <f>SUM(RAWDC4!IN255,RAWDC4!IS255,RAWDC4!IT255,RAWDC4!JD255,RAWDC4!JF255,RAWDC4!JJ255,RAWDC4!JQ255,RAWDC4!JS255)</f>
        <v>16</v>
      </c>
      <c r="I256">
        <f t="shared" si="8"/>
        <v>93</v>
      </c>
      <c r="J256">
        <f>SUM(RAWDC4!IA255,RAWDC4!IK255,RAWDC4!JE255,RAWDC4!JK255,RAWDC4!JL255,RAWDC4!JN255,RAWDC4!JR255,RAWDC4!JX255,RAWDC4!JY255,RAWDC4!KB255)</f>
        <v>19</v>
      </c>
      <c r="K256">
        <f>SUM(RAWDC4!HS255,RAWDC4!HT255,RAWDC4!HX255,RAWDC4!HY255,RAWDC4!IB255,RAWDC4!II255,RAWDC4!IJ255,RAWDC4!IM255,RAWDC4!IU255,RAWDC4!IY255,RAWDC4!IZ255,RAWDC4!JH255,RAWDC4!JI255,RAWDC4!JM255,RAWDC4!JO255,RAWDC4!JP255,RAWDC4!JU255,RAWDC4!JV255,RAWDC4!JW255,RAWDC4!JZ255,RAWDC4!KA255,RAWDC4!KC255,RAWDC4!KD255)</f>
        <v>64</v>
      </c>
    </row>
    <row r="257" spans="1:11">
      <c r="A257">
        <v>254</v>
      </c>
      <c r="B257" t="str">
        <f>RAWDC4!K256</f>
        <v>Christian</v>
      </c>
      <c r="C257" t="str">
        <f>RAWDC4!L256</f>
        <v>Easson</v>
      </c>
      <c r="D257">
        <f>SUM(RAWDC4!IC256,RAWDC4!IE256,RAWDC4!IF256,RAWDC4!IG256,RAWDC4!IR256,RAWDC4!IX256,RAWDC4!JA256)</f>
        <v>16</v>
      </c>
      <c r="E257">
        <f>SUM(RAWDC4!HW256,RAWDC4!ID256,RAWDC4!IL256,RAWDC4!IW256,RAWDC4!JG256,RAWDC4!JT256,RAWDC4!KE256)</f>
        <v>16</v>
      </c>
      <c r="F257">
        <f>SUM(RAWDC4!HU256,RAWDC4!HV256,RAWDC4!HZ256,RAWDC4!IH256,RAWDC4!IO256,RAWDC4!IP256,RAWDC4!IQ256,RAWDC4!IV256,RAWDC4!JB256,RAWDC4!JC256)</f>
        <v>25</v>
      </c>
      <c r="G257">
        <f>SUM(RAWDC4!IN256,RAWDC4!IS256,RAWDC4!IT256,RAWDC4!JD256,RAWDC4!JF256,RAWDC4!JJ256,RAWDC4!JQ256,RAWDC4!JS256)</f>
        <v>20</v>
      </c>
      <c r="I257">
        <f t="shared" si="8"/>
        <v>77</v>
      </c>
      <c r="J257">
        <f>SUM(RAWDC4!IA256,RAWDC4!IK256,RAWDC4!JE256,RAWDC4!JK256,RAWDC4!JL256,RAWDC4!JN256,RAWDC4!JR256,RAWDC4!JX256,RAWDC4!JY256,RAWDC4!KB256)</f>
        <v>19</v>
      </c>
      <c r="K257">
        <f>SUM(RAWDC4!HS256,RAWDC4!HT256,RAWDC4!HX256,RAWDC4!HY256,RAWDC4!IB256,RAWDC4!II256,RAWDC4!IJ256,RAWDC4!IM256,RAWDC4!IU256,RAWDC4!IY256,RAWDC4!IZ256,RAWDC4!JH256,RAWDC4!JI256,RAWDC4!JM256,RAWDC4!JO256,RAWDC4!JP256,RAWDC4!JU256,RAWDC4!JV256,RAWDC4!JW256,RAWDC4!JZ256,RAWDC4!KA256,RAWDC4!KC256,RAWDC4!KD256)</f>
        <v>61</v>
      </c>
    </row>
    <row r="258" spans="1:11">
      <c r="A258">
        <v>255</v>
      </c>
      <c r="B258">
        <f>RAWDC4!K257</f>
        <v>0</v>
      </c>
      <c r="C258">
        <f>RAWDC4!L257</f>
        <v>0</v>
      </c>
      <c r="D258">
        <f>SUM(RAWDC4!IC257,RAWDC4!IE257,RAWDC4!IF257,RAWDC4!IG257,RAWDC4!IR257,RAWDC4!IX257,RAWDC4!JA257)</f>
        <v>0</v>
      </c>
      <c r="E258">
        <f>SUM(RAWDC4!HW257,RAWDC4!ID257,RAWDC4!IL257,RAWDC4!IW257,RAWDC4!JG257,RAWDC4!JT257,RAWDC4!KE257)</f>
        <v>0</v>
      </c>
      <c r="F258">
        <f>SUM(RAWDC4!HU257,RAWDC4!HV257,RAWDC4!HZ257,RAWDC4!IH257,RAWDC4!IO257,RAWDC4!IP257,RAWDC4!IQ257,RAWDC4!IV257,RAWDC4!JB257,RAWDC4!JC257)</f>
        <v>0</v>
      </c>
      <c r="G258">
        <f>SUM(RAWDC4!IN257,RAWDC4!IS257,RAWDC4!IT257,RAWDC4!JD257,RAWDC4!JF257,RAWDC4!JJ257,RAWDC4!JQ257,RAWDC4!JS257)</f>
        <v>0</v>
      </c>
      <c r="I258">
        <f t="shared" si="8"/>
        <v>0</v>
      </c>
      <c r="J258">
        <f>SUM(RAWDC4!IA257,RAWDC4!IK257,RAWDC4!JE257,RAWDC4!JK257,RAWDC4!JL257,RAWDC4!JN257,RAWDC4!JR257,RAWDC4!JX257,RAWDC4!JY257,RAWDC4!KB257)</f>
        <v>0</v>
      </c>
      <c r="K258">
        <f>SUM(RAWDC4!HS257,RAWDC4!HT257,RAWDC4!HX257,RAWDC4!HY257,RAWDC4!IB257,RAWDC4!II257,RAWDC4!IJ257,RAWDC4!IM257,RAWDC4!IU257,RAWDC4!IY257,RAWDC4!IZ257,RAWDC4!JH257,RAWDC4!JI257,RAWDC4!JM257,RAWDC4!JO257,RAWDC4!JP257,RAWDC4!JU257,RAWDC4!JV257,RAWDC4!JW257,RAWDC4!JZ257,RAWDC4!KA257,RAWDC4!KC257,RAWDC4!KD257)</f>
        <v>0</v>
      </c>
    </row>
    <row r="259" spans="1:11">
      <c r="A259">
        <v>256</v>
      </c>
      <c r="B259">
        <f>RAWDC4!K258</f>
        <v>0</v>
      </c>
      <c r="C259">
        <f>RAWDC4!L258</f>
        <v>0</v>
      </c>
      <c r="D259">
        <f>SUM(RAWDC4!IC258,RAWDC4!IE258,RAWDC4!IF258,RAWDC4!IG258,RAWDC4!IR258,RAWDC4!IX258,RAWDC4!JA258)</f>
        <v>0</v>
      </c>
      <c r="E259">
        <f>SUM(RAWDC4!HW258,RAWDC4!ID258,RAWDC4!IL258,RAWDC4!IW258,RAWDC4!JG258,RAWDC4!JT258,RAWDC4!KE258)</f>
        <v>0</v>
      </c>
      <c r="F259">
        <f>SUM(RAWDC4!HU258,RAWDC4!HV258,RAWDC4!HZ258,RAWDC4!IH258,RAWDC4!IO258,RAWDC4!IP258,RAWDC4!IQ258,RAWDC4!IV258,RAWDC4!JB258,RAWDC4!JC258)</f>
        <v>0</v>
      </c>
      <c r="G259">
        <f>SUM(RAWDC4!IN258,RAWDC4!IS258,RAWDC4!IT258,RAWDC4!JD258,RAWDC4!JF258,RAWDC4!JJ258,RAWDC4!JQ258,RAWDC4!JS258)</f>
        <v>0</v>
      </c>
      <c r="I259">
        <f t="shared" si="8"/>
        <v>0</v>
      </c>
      <c r="J259">
        <f>SUM(RAWDC4!IA258,RAWDC4!IK258,RAWDC4!JE258,RAWDC4!JK258,RAWDC4!JL258,RAWDC4!JN258,RAWDC4!JR258,RAWDC4!JX258,RAWDC4!JY258,RAWDC4!KB258)</f>
        <v>0</v>
      </c>
      <c r="K259">
        <f>SUM(RAWDC4!HS258,RAWDC4!HT258,RAWDC4!HX258,RAWDC4!HY258,RAWDC4!IB258,RAWDC4!II258,RAWDC4!IJ258,RAWDC4!IM258,RAWDC4!IU258,RAWDC4!IY258,RAWDC4!IZ258,RAWDC4!JH258,RAWDC4!JI258,RAWDC4!JM258,RAWDC4!JO258,RAWDC4!JP258,RAWDC4!JU258,RAWDC4!JV258,RAWDC4!JW258,RAWDC4!JZ258,RAWDC4!KA258,RAWDC4!KC258,RAWDC4!KD258)</f>
        <v>0</v>
      </c>
    </row>
    <row r="260" spans="1:11">
      <c r="A260">
        <v>257</v>
      </c>
      <c r="B260">
        <f>RAWDC4!K259</f>
        <v>0</v>
      </c>
      <c r="C260">
        <f>RAWDC4!L259</f>
        <v>0</v>
      </c>
      <c r="D260">
        <f>SUM(RAWDC4!IC259,RAWDC4!IE259,RAWDC4!IF259,RAWDC4!IG259,RAWDC4!IR259,RAWDC4!IX259,RAWDC4!JA259)</f>
        <v>0</v>
      </c>
      <c r="E260">
        <f>SUM(RAWDC4!HW259,RAWDC4!ID259,RAWDC4!IL259,RAWDC4!IW259,RAWDC4!JG259,RAWDC4!JT259,RAWDC4!KE259)</f>
        <v>0</v>
      </c>
      <c r="F260">
        <f>SUM(RAWDC4!HU259,RAWDC4!HV259,RAWDC4!HZ259,RAWDC4!IH259,RAWDC4!IO259,RAWDC4!IP259,RAWDC4!IQ259,RAWDC4!IV259,RAWDC4!JB259,RAWDC4!JC259)</f>
        <v>0</v>
      </c>
      <c r="G260">
        <f>SUM(RAWDC4!IN259,RAWDC4!IS259,RAWDC4!IT259,RAWDC4!JD259,RAWDC4!JF259,RAWDC4!JJ259,RAWDC4!JQ259,RAWDC4!JS259)</f>
        <v>0</v>
      </c>
      <c r="I260">
        <f t="shared" si="8"/>
        <v>0</v>
      </c>
      <c r="J260">
        <f>SUM(RAWDC4!IA259,RAWDC4!IK259,RAWDC4!JE259,RAWDC4!JK259,RAWDC4!JL259,RAWDC4!JN259,RAWDC4!JR259,RAWDC4!JX259,RAWDC4!JY259,RAWDC4!KB259)</f>
        <v>0</v>
      </c>
      <c r="K260">
        <f>SUM(RAWDC4!HS259,RAWDC4!HT259,RAWDC4!HX259,RAWDC4!HY259,RAWDC4!IB259,RAWDC4!II259,RAWDC4!IJ259,RAWDC4!IM259,RAWDC4!IU259,RAWDC4!IY259,RAWDC4!IZ259,RAWDC4!JH259,RAWDC4!JI259,RAWDC4!JM259,RAWDC4!JO259,RAWDC4!JP259,RAWDC4!JU259,RAWDC4!JV259,RAWDC4!JW259,RAWDC4!JZ259,RAWDC4!KA259,RAWDC4!KC259,RAWDC4!KD259)</f>
        <v>0</v>
      </c>
    </row>
    <row r="261" spans="1:11">
      <c r="A261">
        <v>258</v>
      </c>
      <c r="B261">
        <f>RAWDC4!K260</f>
        <v>0</v>
      </c>
      <c r="C261">
        <f>RAWDC4!L260</f>
        <v>0</v>
      </c>
      <c r="D261">
        <f>SUM(RAWDC4!IC260,RAWDC4!IE260,RAWDC4!IF260,RAWDC4!IG260,RAWDC4!IR260,RAWDC4!IX260,RAWDC4!JA260)</f>
        <v>0</v>
      </c>
      <c r="E261">
        <f>SUM(RAWDC4!HW260,RAWDC4!ID260,RAWDC4!IL260,RAWDC4!IW260,RAWDC4!JG260,RAWDC4!JT260,RAWDC4!KE260)</f>
        <v>0</v>
      </c>
      <c r="F261">
        <f>SUM(RAWDC4!HU260,RAWDC4!HV260,RAWDC4!HZ260,RAWDC4!IH260,RAWDC4!IO260,RAWDC4!IP260,RAWDC4!IQ260,RAWDC4!IV260,RAWDC4!JB260,RAWDC4!JC260)</f>
        <v>0</v>
      </c>
      <c r="G261">
        <f>SUM(RAWDC4!IN260,RAWDC4!IS260,RAWDC4!IT260,RAWDC4!JD260,RAWDC4!JF260,RAWDC4!JJ260,RAWDC4!JQ260,RAWDC4!JS260)</f>
        <v>0</v>
      </c>
      <c r="I261">
        <f t="shared" si="8"/>
        <v>0</v>
      </c>
      <c r="J261">
        <f>SUM(RAWDC4!IA260,RAWDC4!IK260,RAWDC4!JE260,RAWDC4!JK260,RAWDC4!JL260,RAWDC4!JN260,RAWDC4!JR260,RAWDC4!JX260,RAWDC4!JY260,RAWDC4!KB260)</f>
        <v>0</v>
      </c>
      <c r="K261">
        <f>SUM(RAWDC4!HS260,RAWDC4!HT260,RAWDC4!HX260,RAWDC4!HY260,RAWDC4!IB260,RAWDC4!II260,RAWDC4!IJ260,RAWDC4!IM260,RAWDC4!IU260,RAWDC4!IY260,RAWDC4!IZ260,RAWDC4!JH260,RAWDC4!JI260,RAWDC4!JM260,RAWDC4!JO260,RAWDC4!JP260,RAWDC4!JU260,RAWDC4!JV260,RAWDC4!JW260,RAWDC4!JZ260,RAWDC4!KA260,RAWDC4!KC260,RAWDC4!KD260)</f>
        <v>0</v>
      </c>
    </row>
    <row r="262" spans="1:11">
      <c r="A262">
        <v>259</v>
      </c>
      <c r="B262" t="str">
        <f>RAWDC4!K261</f>
        <v>Matt</v>
      </c>
      <c r="C262" t="str">
        <f>RAWDC4!L261</f>
        <v>Perrodou</v>
      </c>
      <c r="D262">
        <f>SUM(RAWDC4!IC261,RAWDC4!IE261,RAWDC4!IF261,RAWDC4!IG261,RAWDC4!IR261,RAWDC4!IX261,RAWDC4!JA261)</f>
        <v>22</v>
      </c>
      <c r="E262">
        <f>SUM(RAWDC4!HW261,RAWDC4!ID261,RAWDC4!IL261,RAWDC4!IW261,RAWDC4!JG261,RAWDC4!JT261,RAWDC4!KE261)</f>
        <v>20</v>
      </c>
      <c r="F262">
        <f>SUM(RAWDC4!HU261,RAWDC4!HV261,RAWDC4!HZ261,RAWDC4!IH261,RAWDC4!IO261,RAWDC4!IP261,RAWDC4!IQ261,RAWDC4!IV261,RAWDC4!JB261,RAWDC4!JC261)</f>
        <v>29</v>
      </c>
      <c r="G262">
        <f>SUM(RAWDC4!IN261,RAWDC4!IS261,RAWDC4!IT261,RAWDC4!JD261,RAWDC4!JF261,RAWDC4!JJ261,RAWDC4!JQ261,RAWDC4!JS261)</f>
        <v>22</v>
      </c>
      <c r="I262">
        <f t="shared" si="8"/>
        <v>93</v>
      </c>
      <c r="J262">
        <f>SUM(RAWDC4!IA261,RAWDC4!IK261,RAWDC4!JE261,RAWDC4!JK261,RAWDC4!JL261,RAWDC4!JN261,RAWDC4!JR261,RAWDC4!JX261,RAWDC4!JY261,RAWDC4!KB261)</f>
        <v>14</v>
      </c>
      <c r="K262">
        <f>SUM(RAWDC4!HS261,RAWDC4!HT261,RAWDC4!HX261,RAWDC4!HY261,RAWDC4!IB261,RAWDC4!II261,RAWDC4!IJ261,RAWDC4!IM261,RAWDC4!IU261,RAWDC4!IY261,RAWDC4!IZ261,RAWDC4!JH261,RAWDC4!JI261,RAWDC4!JM261,RAWDC4!JO261,RAWDC4!JP261,RAWDC4!JU261,RAWDC4!JV261,RAWDC4!JW261,RAWDC4!JZ261,RAWDC4!KA261,RAWDC4!KC261,RAWDC4!KD261)</f>
        <v>50</v>
      </c>
    </row>
    <row r="263" spans="1:11">
      <c r="A263">
        <v>260</v>
      </c>
      <c r="B263">
        <f>RAWDC4!K262</f>
        <v>0</v>
      </c>
      <c r="C263">
        <f>RAWDC4!L262</f>
        <v>0</v>
      </c>
      <c r="D263">
        <f>SUM(RAWDC4!IC262,RAWDC4!IE262,RAWDC4!IF262,RAWDC4!IG262,RAWDC4!IR262,RAWDC4!IX262,RAWDC4!JA262)</f>
        <v>0</v>
      </c>
      <c r="E263">
        <f>SUM(RAWDC4!HW262,RAWDC4!ID262,RAWDC4!IL262,RAWDC4!IW262,RAWDC4!JG262,RAWDC4!JT262,RAWDC4!KE262)</f>
        <v>0</v>
      </c>
      <c r="F263">
        <f>SUM(RAWDC4!HU262,RAWDC4!HV262,RAWDC4!HZ262,RAWDC4!IH262,RAWDC4!IO262,RAWDC4!IP262,RAWDC4!IQ262,RAWDC4!IV262,RAWDC4!JB262,RAWDC4!JC262)</f>
        <v>0</v>
      </c>
      <c r="G263">
        <f>SUM(RAWDC4!IN262,RAWDC4!IS262,RAWDC4!IT262,RAWDC4!JD262,RAWDC4!JF262,RAWDC4!JJ262,RAWDC4!JQ262,RAWDC4!JS262)</f>
        <v>0</v>
      </c>
      <c r="I263">
        <f t="shared" si="8"/>
        <v>0</v>
      </c>
      <c r="J263">
        <f>SUM(RAWDC4!IA262,RAWDC4!IK262,RAWDC4!JE262,RAWDC4!JK262,RAWDC4!JL262,RAWDC4!JN262,RAWDC4!JR262,RAWDC4!JX262,RAWDC4!JY262,RAWDC4!KB262)</f>
        <v>0</v>
      </c>
      <c r="K263">
        <f>SUM(RAWDC4!HS262,RAWDC4!HT262,RAWDC4!HX262,RAWDC4!HY262,RAWDC4!IB262,RAWDC4!II262,RAWDC4!IJ262,RAWDC4!IM262,RAWDC4!IU262,RAWDC4!IY262,RAWDC4!IZ262,RAWDC4!JH262,RAWDC4!JI262,RAWDC4!JM262,RAWDC4!JO262,RAWDC4!JP262,RAWDC4!JU262,RAWDC4!JV262,RAWDC4!JW262,RAWDC4!JZ262,RAWDC4!KA262,RAWDC4!KC262,RAWDC4!KD262)</f>
        <v>0</v>
      </c>
    </row>
    <row r="264" spans="1:11">
      <c r="A264">
        <v>261</v>
      </c>
      <c r="B264">
        <f>RAWDC4!K263</f>
        <v>0</v>
      </c>
      <c r="C264">
        <f>RAWDC4!L263</f>
        <v>0</v>
      </c>
      <c r="D264">
        <f>SUM(RAWDC4!IC263,RAWDC4!IE263,RAWDC4!IF263,RAWDC4!IG263,RAWDC4!IR263,RAWDC4!IX263,RAWDC4!JA263)</f>
        <v>0</v>
      </c>
      <c r="E264">
        <f>SUM(RAWDC4!HW263,RAWDC4!ID263,RAWDC4!IL263,RAWDC4!IW263,RAWDC4!JG263,RAWDC4!JT263,RAWDC4!KE263)</f>
        <v>0</v>
      </c>
      <c r="F264">
        <f>SUM(RAWDC4!HU263,RAWDC4!HV263,RAWDC4!HZ263,RAWDC4!IH263,RAWDC4!IO263,RAWDC4!IP263,RAWDC4!IQ263,RAWDC4!IV263,RAWDC4!JB263,RAWDC4!JC263)</f>
        <v>0</v>
      </c>
      <c r="G264">
        <f>SUM(RAWDC4!IN263,RAWDC4!IS263,RAWDC4!IT263,RAWDC4!JD263,RAWDC4!JF263,RAWDC4!JJ263,RAWDC4!JQ263,RAWDC4!JS263)</f>
        <v>0</v>
      </c>
      <c r="I264">
        <f t="shared" si="8"/>
        <v>0</v>
      </c>
      <c r="J264">
        <f>SUM(RAWDC4!IA263,RAWDC4!IK263,RAWDC4!JE263,RAWDC4!JK263,RAWDC4!JL263,RAWDC4!JN263,RAWDC4!JR263,RAWDC4!JX263,RAWDC4!JY263,RAWDC4!KB263)</f>
        <v>0</v>
      </c>
      <c r="K264">
        <f>SUM(RAWDC4!HS263,RAWDC4!HT263,RAWDC4!HX263,RAWDC4!HY263,RAWDC4!IB263,RAWDC4!II263,RAWDC4!IJ263,RAWDC4!IM263,RAWDC4!IU263,RAWDC4!IY263,RAWDC4!IZ263,RAWDC4!JH263,RAWDC4!JI263,RAWDC4!JM263,RAWDC4!JO263,RAWDC4!JP263,RAWDC4!JU263,RAWDC4!JV263,RAWDC4!JW263,RAWDC4!JZ263,RAWDC4!KA263,RAWDC4!KC263,RAWDC4!KD263)</f>
        <v>0</v>
      </c>
    </row>
    <row r="265" spans="1:11">
      <c r="A265">
        <v>262</v>
      </c>
      <c r="B265">
        <f>RAWDC4!K264</f>
        <v>0</v>
      </c>
      <c r="C265">
        <f>RAWDC4!L264</f>
        <v>0</v>
      </c>
      <c r="D265">
        <f>SUM(RAWDC4!IC264,RAWDC4!IE264,RAWDC4!IF264,RAWDC4!IG264,RAWDC4!IR264,RAWDC4!IX264,RAWDC4!JA264)</f>
        <v>0</v>
      </c>
      <c r="E265">
        <f>SUM(RAWDC4!HW264,RAWDC4!ID264,RAWDC4!IL264,RAWDC4!IW264,RAWDC4!JG264,RAWDC4!JT264,RAWDC4!KE264)</f>
        <v>0</v>
      </c>
      <c r="F265">
        <f>SUM(RAWDC4!HU264,RAWDC4!HV264,RAWDC4!HZ264,RAWDC4!IH264,RAWDC4!IO264,RAWDC4!IP264,RAWDC4!IQ264,RAWDC4!IV264,RAWDC4!JB264,RAWDC4!JC264)</f>
        <v>0</v>
      </c>
      <c r="G265">
        <f>SUM(RAWDC4!IN264,RAWDC4!IS264,RAWDC4!IT264,RAWDC4!JD264,RAWDC4!JF264,RAWDC4!JJ264,RAWDC4!JQ264,RAWDC4!JS264)</f>
        <v>0</v>
      </c>
      <c r="I265">
        <f t="shared" si="8"/>
        <v>0</v>
      </c>
      <c r="J265">
        <f>SUM(RAWDC4!IA264,RAWDC4!IK264,RAWDC4!JE264,RAWDC4!JK264,RAWDC4!JL264,RAWDC4!JN264,RAWDC4!JR264,RAWDC4!JX264,RAWDC4!JY264,RAWDC4!KB264)</f>
        <v>0</v>
      </c>
      <c r="K265">
        <f>SUM(RAWDC4!HS264,RAWDC4!HT264,RAWDC4!HX264,RAWDC4!HY264,RAWDC4!IB264,RAWDC4!II264,RAWDC4!IJ264,RAWDC4!IM264,RAWDC4!IU264,RAWDC4!IY264,RAWDC4!IZ264,RAWDC4!JH264,RAWDC4!JI264,RAWDC4!JM264,RAWDC4!JO264,RAWDC4!JP264,RAWDC4!JU264,RAWDC4!JV264,RAWDC4!JW264,RAWDC4!JZ264,RAWDC4!KA264,RAWDC4!KC264,RAWDC4!KD264)</f>
        <v>0</v>
      </c>
    </row>
    <row r="266" spans="1:11">
      <c r="A266">
        <v>263</v>
      </c>
      <c r="B266">
        <f>RAWDC4!K265</f>
        <v>0</v>
      </c>
      <c r="C266">
        <f>RAWDC4!L265</f>
        <v>0</v>
      </c>
      <c r="D266">
        <f>SUM(RAWDC4!IC265,RAWDC4!IE265,RAWDC4!IF265,RAWDC4!IG265,RAWDC4!IR265,RAWDC4!IX265,RAWDC4!JA265)</f>
        <v>0</v>
      </c>
      <c r="E266">
        <f>SUM(RAWDC4!HW265,RAWDC4!ID265,RAWDC4!IL265,RAWDC4!IW265,RAWDC4!JG265,RAWDC4!JT265,RAWDC4!KE265)</f>
        <v>0</v>
      </c>
      <c r="F266">
        <f>SUM(RAWDC4!HU265,RAWDC4!HV265,RAWDC4!HZ265,RAWDC4!IH265,RAWDC4!IO265,RAWDC4!IP265,RAWDC4!IQ265,RAWDC4!IV265,RAWDC4!JB265,RAWDC4!JC265)</f>
        <v>0</v>
      </c>
      <c r="G266">
        <f>SUM(RAWDC4!IN265,RAWDC4!IS265,RAWDC4!IT265,RAWDC4!JD265,RAWDC4!JF265,RAWDC4!JJ265,RAWDC4!JQ265,RAWDC4!JS265)</f>
        <v>0</v>
      </c>
      <c r="I266">
        <f t="shared" si="8"/>
        <v>0</v>
      </c>
      <c r="J266">
        <f>SUM(RAWDC4!IA265,RAWDC4!IK265,RAWDC4!JE265,RAWDC4!JK265,RAWDC4!JL265,RAWDC4!JN265,RAWDC4!JR265,RAWDC4!JX265,RAWDC4!JY265,RAWDC4!KB265)</f>
        <v>0</v>
      </c>
      <c r="K266">
        <f>SUM(RAWDC4!HS265,RAWDC4!HT265,RAWDC4!HX265,RAWDC4!HY265,RAWDC4!IB265,RAWDC4!II265,RAWDC4!IJ265,RAWDC4!IM265,RAWDC4!IU265,RAWDC4!IY265,RAWDC4!IZ265,RAWDC4!JH265,RAWDC4!JI265,RAWDC4!JM265,RAWDC4!JO265,RAWDC4!JP265,RAWDC4!JU265,RAWDC4!JV265,RAWDC4!JW265,RAWDC4!JZ265,RAWDC4!KA265,RAWDC4!KC265,RAWDC4!KD265)</f>
        <v>0</v>
      </c>
    </row>
    <row r="267" spans="1:11">
      <c r="A267">
        <v>264</v>
      </c>
      <c r="B267">
        <f>RAWDC4!K266</f>
        <v>0</v>
      </c>
      <c r="C267">
        <f>RAWDC4!L266</f>
        <v>0</v>
      </c>
      <c r="D267">
        <f>SUM(RAWDC4!IC266,RAWDC4!IE266,RAWDC4!IF266,RAWDC4!IG266,RAWDC4!IR266,RAWDC4!IX266,RAWDC4!JA266)</f>
        <v>0</v>
      </c>
      <c r="E267">
        <f>SUM(RAWDC4!HW266,RAWDC4!ID266,RAWDC4!IL266,RAWDC4!IW266,RAWDC4!JG266,RAWDC4!JT266,RAWDC4!KE266)</f>
        <v>0</v>
      </c>
      <c r="F267">
        <f>SUM(RAWDC4!HU266,RAWDC4!HV266,RAWDC4!HZ266,RAWDC4!IH266,RAWDC4!IO266,RAWDC4!IP266,RAWDC4!IQ266,RAWDC4!IV266,RAWDC4!JB266,RAWDC4!JC266)</f>
        <v>0</v>
      </c>
      <c r="G267">
        <f>SUM(RAWDC4!IN266,RAWDC4!IS266,RAWDC4!IT266,RAWDC4!JD266,RAWDC4!JF266,RAWDC4!JJ266,RAWDC4!JQ266,RAWDC4!JS266)</f>
        <v>0</v>
      </c>
      <c r="I267">
        <f t="shared" si="8"/>
        <v>0</v>
      </c>
      <c r="J267">
        <f>SUM(RAWDC4!IA266,RAWDC4!IK266,RAWDC4!JE266,RAWDC4!JK266,RAWDC4!JL266,RAWDC4!JN266,RAWDC4!JR266,RAWDC4!JX266,RAWDC4!JY266,RAWDC4!KB266)</f>
        <v>0</v>
      </c>
      <c r="K267">
        <f>SUM(RAWDC4!HS266,RAWDC4!HT266,RAWDC4!HX266,RAWDC4!HY266,RAWDC4!IB266,RAWDC4!II266,RAWDC4!IJ266,RAWDC4!IM266,RAWDC4!IU266,RAWDC4!IY266,RAWDC4!IZ266,RAWDC4!JH266,RAWDC4!JI266,RAWDC4!JM266,RAWDC4!JO266,RAWDC4!JP266,RAWDC4!JU266,RAWDC4!JV266,RAWDC4!JW266,RAWDC4!JZ266,RAWDC4!KA266,RAWDC4!KC266,RAWDC4!KD266)</f>
        <v>0</v>
      </c>
    </row>
    <row r="268" spans="1:11">
      <c r="A268">
        <v>265</v>
      </c>
      <c r="B268">
        <f>RAWDC4!K267</f>
        <v>0</v>
      </c>
      <c r="C268">
        <f>RAWDC4!L267</f>
        <v>0</v>
      </c>
      <c r="D268">
        <f>SUM(RAWDC4!IC267,RAWDC4!IE267,RAWDC4!IF267,RAWDC4!IG267,RAWDC4!IR267,RAWDC4!IX267,RAWDC4!JA267)</f>
        <v>0</v>
      </c>
      <c r="E268">
        <f>SUM(RAWDC4!HW267,RAWDC4!ID267,RAWDC4!IL267,RAWDC4!IW267,RAWDC4!JG267,RAWDC4!JT267,RAWDC4!KE267)</f>
        <v>0</v>
      </c>
      <c r="F268">
        <f>SUM(RAWDC4!HU267,RAWDC4!HV267,RAWDC4!HZ267,RAWDC4!IH267,RAWDC4!IO267,RAWDC4!IP267,RAWDC4!IQ267,RAWDC4!IV267,RAWDC4!JB267,RAWDC4!JC267)</f>
        <v>0</v>
      </c>
      <c r="G268">
        <f>SUM(RAWDC4!IN267,RAWDC4!IS267,RAWDC4!IT267,RAWDC4!JD267,RAWDC4!JF267,RAWDC4!JJ267,RAWDC4!JQ267,RAWDC4!JS267)</f>
        <v>0</v>
      </c>
      <c r="I268">
        <f t="shared" si="8"/>
        <v>0</v>
      </c>
      <c r="J268">
        <f>SUM(RAWDC4!IA267,RAWDC4!IK267,RAWDC4!JE267,RAWDC4!JK267,RAWDC4!JL267,RAWDC4!JN267,RAWDC4!JR267,RAWDC4!JX267,RAWDC4!JY267,RAWDC4!KB267)</f>
        <v>0</v>
      </c>
      <c r="K268">
        <f>SUM(RAWDC4!HS267,RAWDC4!HT267,RAWDC4!HX267,RAWDC4!HY267,RAWDC4!IB267,RAWDC4!II267,RAWDC4!IJ267,RAWDC4!IM267,RAWDC4!IU267,RAWDC4!IY267,RAWDC4!IZ267,RAWDC4!JH267,RAWDC4!JI267,RAWDC4!JM267,RAWDC4!JO267,RAWDC4!JP267,RAWDC4!JU267,RAWDC4!JV267,RAWDC4!JW267,RAWDC4!JZ267,RAWDC4!KA267,RAWDC4!KC267,RAWDC4!KD267)</f>
        <v>0</v>
      </c>
    </row>
    <row r="269" spans="1:11">
      <c r="A269">
        <v>266</v>
      </c>
      <c r="B269" t="str">
        <f>RAWDC4!K268</f>
        <v>Michael</v>
      </c>
      <c r="C269" t="str">
        <f>RAWDC4!L268</f>
        <v>Rusling</v>
      </c>
      <c r="D269">
        <f>SUM(RAWDC4!IC268,RAWDC4!IE268,RAWDC4!IF268,RAWDC4!IG268,RAWDC4!IR268,RAWDC4!IX268,RAWDC4!JA268)</f>
        <v>19</v>
      </c>
      <c r="E269">
        <f>SUM(RAWDC4!HW268,RAWDC4!ID268,RAWDC4!IL268,RAWDC4!IW268,RAWDC4!JG268,RAWDC4!JT268,RAWDC4!KE268)</f>
        <v>10</v>
      </c>
      <c r="F269">
        <f>SUM(RAWDC4!HU268,RAWDC4!HV268,RAWDC4!HZ268,RAWDC4!IH268,RAWDC4!IO268,RAWDC4!IP268,RAWDC4!IQ268,RAWDC4!IV268,RAWDC4!JB268,RAWDC4!JC268)</f>
        <v>27</v>
      </c>
      <c r="G269">
        <f>SUM(RAWDC4!IN268,RAWDC4!IS268,RAWDC4!IT268,RAWDC4!JD268,RAWDC4!JF268,RAWDC4!JJ268,RAWDC4!JQ268,RAWDC4!JS268)</f>
        <v>19</v>
      </c>
      <c r="I269">
        <f t="shared" si="8"/>
        <v>75</v>
      </c>
      <c r="J269">
        <f>SUM(RAWDC4!IA268,RAWDC4!IK268,RAWDC4!JE268,RAWDC4!JK268,RAWDC4!JL268,RAWDC4!JN268,RAWDC4!JR268,RAWDC4!JX268,RAWDC4!JY268,RAWDC4!KB268)</f>
        <v>22</v>
      </c>
      <c r="K269">
        <f>SUM(RAWDC4!HS268,RAWDC4!HT268,RAWDC4!HX268,RAWDC4!HY268,RAWDC4!IB268,RAWDC4!II268,RAWDC4!IJ268,RAWDC4!IM268,RAWDC4!IU268,RAWDC4!IY268,RAWDC4!IZ268,RAWDC4!JH268,RAWDC4!JI268,RAWDC4!JM268,RAWDC4!JO268,RAWDC4!JP268,RAWDC4!JU268,RAWDC4!JV268,RAWDC4!JW268,RAWDC4!JZ268,RAWDC4!KA268,RAWDC4!KC268,RAWDC4!KD268)</f>
        <v>75</v>
      </c>
    </row>
    <row r="270" spans="1:11">
      <c r="A270">
        <v>267</v>
      </c>
      <c r="B270" t="str">
        <f>RAWDC4!K269</f>
        <v xml:space="preserve">miguel </v>
      </c>
      <c r="C270" t="str">
        <f>RAWDC4!L269</f>
        <v>silva</v>
      </c>
      <c r="D270">
        <f>SUM(RAWDC4!IC269,RAWDC4!IE269,RAWDC4!IF269,RAWDC4!IG269,RAWDC4!IR269,RAWDC4!IX269,RAWDC4!JA269)</f>
        <v>12</v>
      </c>
      <c r="E270">
        <f>SUM(RAWDC4!HW269,RAWDC4!ID269,RAWDC4!IL269,RAWDC4!IW269,RAWDC4!JG269,RAWDC4!JT269,RAWDC4!KE269)</f>
        <v>15</v>
      </c>
      <c r="F270">
        <f>SUM(RAWDC4!HU269,RAWDC4!HV269,RAWDC4!HZ269,RAWDC4!IH269,RAWDC4!IO269,RAWDC4!IP269,RAWDC4!IQ269,RAWDC4!IV269,RAWDC4!JB269,RAWDC4!JC269)</f>
        <v>15</v>
      </c>
      <c r="G270">
        <f>SUM(RAWDC4!IN269,RAWDC4!IS269,RAWDC4!IT269,RAWDC4!JD269,RAWDC4!JF269,RAWDC4!JJ269,RAWDC4!JQ269,RAWDC4!JS269)</f>
        <v>9</v>
      </c>
      <c r="I270">
        <f t="shared" si="8"/>
        <v>51</v>
      </c>
      <c r="J270">
        <f>SUM(RAWDC4!IA269,RAWDC4!IK269,RAWDC4!JE269,RAWDC4!JK269,RAWDC4!JL269,RAWDC4!JN269,RAWDC4!JR269,RAWDC4!JX269,RAWDC4!JY269,RAWDC4!KB269)</f>
        <v>12</v>
      </c>
      <c r="K270">
        <f>SUM(RAWDC4!HS269,RAWDC4!HT269,RAWDC4!HX269,RAWDC4!HY269,RAWDC4!IB269,RAWDC4!II269,RAWDC4!IJ269,RAWDC4!IM269,RAWDC4!IU269,RAWDC4!IY269,RAWDC4!IZ269,RAWDC4!JH269,RAWDC4!JI269,RAWDC4!JM269,RAWDC4!JO269,RAWDC4!JP269,RAWDC4!JU269,RAWDC4!JV269,RAWDC4!JW269,RAWDC4!JZ269,RAWDC4!KA269,RAWDC4!KC269,RAWDC4!KD269)</f>
        <v>36</v>
      </c>
    </row>
    <row r="271" spans="1:11">
      <c r="A271">
        <v>268</v>
      </c>
      <c r="B271">
        <f>RAWDC4!K270</f>
        <v>0</v>
      </c>
      <c r="C271">
        <f>RAWDC4!L270</f>
        <v>0</v>
      </c>
      <c r="D271">
        <f>SUM(RAWDC4!IC270,RAWDC4!IE270,RAWDC4!IF270,RAWDC4!IG270,RAWDC4!IR270,RAWDC4!IX270,RAWDC4!JA270)</f>
        <v>0</v>
      </c>
      <c r="E271">
        <f>SUM(RAWDC4!HW270,RAWDC4!ID270,RAWDC4!IL270,RAWDC4!IW270,RAWDC4!JG270,RAWDC4!JT270,RAWDC4!KE270)</f>
        <v>0</v>
      </c>
      <c r="F271">
        <f>SUM(RAWDC4!HU270,RAWDC4!HV270,RAWDC4!HZ270,RAWDC4!IH270,RAWDC4!IO270,RAWDC4!IP270,RAWDC4!IQ270,RAWDC4!IV270,RAWDC4!JB270,RAWDC4!JC270)</f>
        <v>0</v>
      </c>
      <c r="G271">
        <f>SUM(RAWDC4!IN270,RAWDC4!IS270,RAWDC4!IT270,RAWDC4!JD270,RAWDC4!JF270,RAWDC4!JJ270,RAWDC4!JQ270,RAWDC4!JS270)</f>
        <v>0</v>
      </c>
      <c r="I271">
        <f t="shared" si="8"/>
        <v>0</v>
      </c>
      <c r="J271">
        <f>SUM(RAWDC4!IA270,RAWDC4!IK270,RAWDC4!JE270,RAWDC4!JK270,RAWDC4!JL270,RAWDC4!JN270,RAWDC4!JR270,RAWDC4!JX270,RAWDC4!JY270,RAWDC4!KB270)</f>
        <v>0</v>
      </c>
      <c r="K271">
        <f>SUM(RAWDC4!HS270,RAWDC4!HT270,RAWDC4!HX270,RAWDC4!HY270,RAWDC4!IB270,RAWDC4!II270,RAWDC4!IJ270,RAWDC4!IM270,RAWDC4!IU270,RAWDC4!IY270,RAWDC4!IZ270,RAWDC4!JH270,RAWDC4!JI270,RAWDC4!JM270,RAWDC4!JO270,RAWDC4!JP270,RAWDC4!JU270,RAWDC4!JV270,RAWDC4!JW270,RAWDC4!JZ270,RAWDC4!KA270,RAWDC4!KC270,RAWDC4!KD270)</f>
        <v>0</v>
      </c>
    </row>
    <row r="272" spans="1:11">
      <c r="A272">
        <v>269</v>
      </c>
      <c r="B272">
        <f>RAWDC4!K271</f>
        <v>0</v>
      </c>
      <c r="C272">
        <f>RAWDC4!L271</f>
        <v>0</v>
      </c>
      <c r="D272">
        <f>SUM(RAWDC4!IC271,RAWDC4!IE271,RAWDC4!IF271,RAWDC4!IG271,RAWDC4!IR271,RAWDC4!IX271,RAWDC4!JA271)</f>
        <v>0</v>
      </c>
      <c r="E272">
        <f>SUM(RAWDC4!HW271,RAWDC4!ID271,RAWDC4!IL271,RAWDC4!IW271,RAWDC4!JG271,RAWDC4!JT271,RAWDC4!KE271)</f>
        <v>0</v>
      </c>
      <c r="F272">
        <f>SUM(RAWDC4!HU271,RAWDC4!HV271,RAWDC4!HZ271,RAWDC4!IH271,RAWDC4!IO271,RAWDC4!IP271,RAWDC4!IQ271,RAWDC4!IV271,RAWDC4!JB271,RAWDC4!JC271)</f>
        <v>0</v>
      </c>
      <c r="G272">
        <f>SUM(RAWDC4!IN271,RAWDC4!IS271,RAWDC4!IT271,RAWDC4!JD271,RAWDC4!JF271,RAWDC4!JJ271,RAWDC4!JQ271,RAWDC4!JS271)</f>
        <v>0</v>
      </c>
      <c r="I272">
        <f t="shared" si="8"/>
        <v>0</v>
      </c>
      <c r="J272">
        <f>SUM(RAWDC4!IA271,RAWDC4!IK271,RAWDC4!JE271,RAWDC4!JK271,RAWDC4!JL271,RAWDC4!JN271,RAWDC4!JR271,RAWDC4!JX271,RAWDC4!JY271,RAWDC4!KB271)</f>
        <v>0</v>
      </c>
      <c r="K272">
        <f>SUM(RAWDC4!HS271,RAWDC4!HT271,RAWDC4!HX271,RAWDC4!HY271,RAWDC4!IB271,RAWDC4!II271,RAWDC4!IJ271,RAWDC4!IM271,RAWDC4!IU271,RAWDC4!IY271,RAWDC4!IZ271,RAWDC4!JH271,RAWDC4!JI271,RAWDC4!JM271,RAWDC4!JO271,RAWDC4!JP271,RAWDC4!JU271,RAWDC4!JV271,RAWDC4!JW271,RAWDC4!JZ271,RAWDC4!KA271,RAWDC4!KC271,RAWDC4!KD271)</f>
        <v>0</v>
      </c>
    </row>
    <row r="273" spans="1:11">
      <c r="A273">
        <v>270</v>
      </c>
      <c r="B273">
        <f>RAWDC4!K272</f>
        <v>0</v>
      </c>
      <c r="C273">
        <f>RAWDC4!L272</f>
        <v>0</v>
      </c>
      <c r="D273">
        <f>SUM(RAWDC4!IC272,RAWDC4!IE272,RAWDC4!IF272,RAWDC4!IG272,RAWDC4!IR272,RAWDC4!IX272,RAWDC4!JA272)</f>
        <v>0</v>
      </c>
      <c r="E273">
        <f>SUM(RAWDC4!HW272,RAWDC4!ID272,RAWDC4!IL272,RAWDC4!IW272,RAWDC4!JG272,RAWDC4!JT272,RAWDC4!KE272)</f>
        <v>0</v>
      </c>
      <c r="F273">
        <f>SUM(RAWDC4!HU272,RAWDC4!HV272,RAWDC4!HZ272,RAWDC4!IH272,RAWDC4!IO272,RAWDC4!IP272,RAWDC4!IQ272,RAWDC4!IV272,RAWDC4!JB272,RAWDC4!JC272)</f>
        <v>0</v>
      </c>
      <c r="G273">
        <f>SUM(RAWDC4!IN272,RAWDC4!IS272,RAWDC4!IT272,RAWDC4!JD272,RAWDC4!JF272,RAWDC4!JJ272,RAWDC4!JQ272,RAWDC4!JS272)</f>
        <v>0</v>
      </c>
      <c r="I273">
        <f t="shared" si="8"/>
        <v>0</v>
      </c>
      <c r="J273">
        <f>SUM(RAWDC4!IA272,RAWDC4!IK272,RAWDC4!JE272,RAWDC4!JK272,RAWDC4!JL272,RAWDC4!JN272,RAWDC4!JR272,RAWDC4!JX272,RAWDC4!JY272,RAWDC4!KB272)</f>
        <v>0</v>
      </c>
      <c r="K273">
        <f>SUM(RAWDC4!HS272,RAWDC4!HT272,RAWDC4!HX272,RAWDC4!HY272,RAWDC4!IB272,RAWDC4!II272,RAWDC4!IJ272,RAWDC4!IM272,RAWDC4!IU272,RAWDC4!IY272,RAWDC4!IZ272,RAWDC4!JH272,RAWDC4!JI272,RAWDC4!JM272,RAWDC4!JO272,RAWDC4!JP272,RAWDC4!JU272,RAWDC4!JV272,RAWDC4!JW272,RAWDC4!JZ272,RAWDC4!KA272,RAWDC4!KC272,RAWDC4!KD272)</f>
        <v>0</v>
      </c>
    </row>
    <row r="274" spans="1:11">
      <c r="A274">
        <v>271</v>
      </c>
      <c r="B274" t="str">
        <f>RAWDC4!K273</f>
        <v>Jack</v>
      </c>
      <c r="C274" t="str">
        <f>RAWDC4!L273</f>
        <v>Stokes</v>
      </c>
      <c r="D274">
        <f>SUM(RAWDC4!IC273,RAWDC4!IE273,RAWDC4!IF273,RAWDC4!IG273,RAWDC4!IR273,RAWDC4!IX273,RAWDC4!JA273)</f>
        <v>24</v>
      </c>
      <c r="E274">
        <f>SUM(RAWDC4!HW273,RAWDC4!ID273,RAWDC4!IL273,RAWDC4!IW273,RAWDC4!JG273,RAWDC4!JT273,RAWDC4!KE273)</f>
        <v>26</v>
      </c>
      <c r="F274">
        <f>SUM(RAWDC4!HU273,RAWDC4!HV273,RAWDC4!HZ273,RAWDC4!IH273,RAWDC4!IO273,RAWDC4!IP273,RAWDC4!IQ273,RAWDC4!IV273,RAWDC4!JB273,RAWDC4!JC273)</f>
        <v>29</v>
      </c>
      <c r="G274">
        <f>SUM(RAWDC4!IN273,RAWDC4!IS273,RAWDC4!IT273,RAWDC4!JD273,RAWDC4!JF273,RAWDC4!JJ273,RAWDC4!JQ273,RAWDC4!JS273)</f>
        <v>25</v>
      </c>
      <c r="I274">
        <f t="shared" si="8"/>
        <v>104</v>
      </c>
      <c r="J274">
        <f>SUM(RAWDC4!IA273,RAWDC4!IK273,RAWDC4!JE273,RAWDC4!JK273,RAWDC4!JL273,RAWDC4!JN273,RAWDC4!JR273,RAWDC4!JX273,RAWDC4!JY273,RAWDC4!KB273)</f>
        <v>28</v>
      </c>
      <c r="K274">
        <f>SUM(RAWDC4!HS273,RAWDC4!HT273,RAWDC4!HX273,RAWDC4!HY273,RAWDC4!IB273,RAWDC4!II273,RAWDC4!IJ273,RAWDC4!IM273,RAWDC4!IU273,RAWDC4!IY273,RAWDC4!IZ273,RAWDC4!JH273,RAWDC4!JI273,RAWDC4!JM273,RAWDC4!JO273,RAWDC4!JP273,RAWDC4!JU273,RAWDC4!JV273,RAWDC4!JW273,RAWDC4!JZ273,RAWDC4!KA273,RAWDC4!KC273,RAWDC4!KD273)</f>
        <v>60</v>
      </c>
    </row>
    <row r="275" spans="1:11">
      <c r="A275">
        <v>272</v>
      </c>
      <c r="B275">
        <f>RAWDC4!K274</f>
        <v>0</v>
      </c>
      <c r="C275">
        <f>RAWDC4!L274</f>
        <v>0</v>
      </c>
      <c r="D275">
        <f>SUM(RAWDC4!IC274,RAWDC4!IE274,RAWDC4!IF274,RAWDC4!IG274,RAWDC4!IR274,RAWDC4!IX274,RAWDC4!JA274)</f>
        <v>0</v>
      </c>
      <c r="E275">
        <f>SUM(RAWDC4!HW274,RAWDC4!ID274,RAWDC4!IL274,RAWDC4!IW274,RAWDC4!JG274,RAWDC4!JT274,RAWDC4!KE274)</f>
        <v>0</v>
      </c>
      <c r="F275">
        <f>SUM(RAWDC4!HU274,RAWDC4!HV274,RAWDC4!HZ274,RAWDC4!IH274,RAWDC4!IO274,RAWDC4!IP274,RAWDC4!IQ274,RAWDC4!IV274,RAWDC4!JB274,RAWDC4!JC274)</f>
        <v>0</v>
      </c>
      <c r="G275">
        <f>SUM(RAWDC4!IN274,RAWDC4!IS274,RAWDC4!IT274,RAWDC4!JD274,RAWDC4!JF274,RAWDC4!JJ274,RAWDC4!JQ274,RAWDC4!JS274)</f>
        <v>0</v>
      </c>
      <c r="I275">
        <f t="shared" si="8"/>
        <v>0</v>
      </c>
      <c r="J275">
        <f>SUM(RAWDC4!IA274,RAWDC4!IK274,RAWDC4!JE274,RAWDC4!JK274,RAWDC4!JL274,RAWDC4!JN274,RAWDC4!JR274,RAWDC4!JX274,RAWDC4!JY274,RAWDC4!KB274)</f>
        <v>0</v>
      </c>
      <c r="K275">
        <f>SUM(RAWDC4!HS274,RAWDC4!HT274,RAWDC4!HX274,RAWDC4!HY274,RAWDC4!IB274,RAWDC4!II274,RAWDC4!IJ274,RAWDC4!IM274,RAWDC4!IU274,RAWDC4!IY274,RAWDC4!IZ274,RAWDC4!JH274,RAWDC4!JI274,RAWDC4!JM274,RAWDC4!JO274,RAWDC4!JP274,RAWDC4!JU274,RAWDC4!JV274,RAWDC4!JW274,RAWDC4!JZ274,RAWDC4!KA274,RAWDC4!KC274,RAWDC4!KD274)</f>
        <v>0</v>
      </c>
    </row>
    <row r="276" spans="1:11">
      <c r="A276">
        <v>273</v>
      </c>
      <c r="B276">
        <f>RAWDC4!K275</f>
        <v>0</v>
      </c>
      <c r="C276">
        <f>RAWDC4!L275</f>
        <v>0</v>
      </c>
      <c r="D276">
        <f>SUM(RAWDC4!IC275,RAWDC4!IE275,RAWDC4!IF275,RAWDC4!IG275,RAWDC4!IR275,RAWDC4!IX275,RAWDC4!JA275)</f>
        <v>0</v>
      </c>
      <c r="E276">
        <f>SUM(RAWDC4!HW275,RAWDC4!ID275,RAWDC4!IL275,RAWDC4!IW275,RAWDC4!JG275,RAWDC4!JT275,RAWDC4!KE275)</f>
        <v>0</v>
      </c>
      <c r="F276">
        <f>SUM(RAWDC4!HU275,RAWDC4!HV275,RAWDC4!HZ275,RAWDC4!IH275,RAWDC4!IO275,RAWDC4!IP275,RAWDC4!IQ275,RAWDC4!IV275,RAWDC4!JB275,RAWDC4!JC275)</f>
        <v>0</v>
      </c>
      <c r="G276">
        <f>SUM(RAWDC4!IN275,RAWDC4!IS275,RAWDC4!IT275,RAWDC4!JD275,RAWDC4!JF275,RAWDC4!JJ275,RAWDC4!JQ275,RAWDC4!JS275)</f>
        <v>0</v>
      </c>
      <c r="I276">
        <f t="shared" si="8"/>
        <v>0</v>
      </c>
      <c r="J276">
        <f>SUM(RAWDC4!IA275,RAWDC4!IK275,RAWDC4!JE275,RAWDC4!JK275,RAWDC4!JL275,RAWDC4!JN275,RAWDC4!JR275,RAWDC4!JX275,RAWDC4!JY275,RAWDC4!KB275)</f>
        <v>0</v>
      </c>
      <c r="K276">
        <f>SUM(RAWDC4!HS275,RAWDC4!HT275,RAWDC4!HX275,RAWDC4!HY275,RAWDC4!IB275,RAWDC4!II275,RAWDC4!IJ275,RAWDC4!IM275,RAWDC4!IU275,RAWDC4!IY275,RAWDC4!IZ275,RAWDC4!JH275,RAWDC4!JI275,RAWDC4!JM275,RAWDC4!JO275,RAWDC4!JP275,RAWDC4!JU275,RAWDC4!JV275,RAWDC4!JW275,RAWDC4!JZ275,RAWDC4!KA275,RAWDC4!KC275,RAWDC4!KD275)</f>
        <v>0</v>
      </c>
    </row>
    <row r="277" spans="1:11">
      <c r="A277">
        <v>274</v>
      </c>
      <c r="B277">
        <f>RAWDC4!K276</f>
        <v>0</v>
      </c>
      <c r="C277">
        <f>RAWDC4!L276</f>
        <v>0</v>
      </c>
      <c r="D277">
        <f>SUM(RAWDC4!IC276,RAWDC4!IE276,RAWDC4!IF276,RAWDC4!IG276,RAWDC4!IR276,RAWDC4!IX276,RAWDC4!JA276)</f>
        <v>0</v>
      </c>
      <c r="E277">
        <f>SUM(RAWDC4!HW276,RAWDC4!ID276,RAWDC4!IL276,RAWDC4!IW276,RAWDC4!JG276,RAWDC4!JT276,RAWDC4!KE276)</f>
        <v>0</v>
      </c>
      <c r="F277">
        <f>SUM(RAWDC4!HU276,RAWDC4!HV276,RAWDC4!HZ276,RAWDC4!IH276,RAWDC4!IO276,RAWDC4!IP276,RAWDC4!IQ276,RAWDC4!IV276,RAWDC4!JB276,RAWDC4!JC276)</f>
        <v>0</v>
      </c>
      <c r="G277">
        <f>SUM(RAWDC4!IN276,RAWDC4!IS276,RAWDC4!IT276,RAWDC4!JD276,RAWDC4!JF276,RAWDC4!JJ276,RAWDC4!JQ276,RAWDC4!JS276)</f>
        <v>0</v>
      </c>
      <c r="I277">
        <f t="shared" si="8"/>
        <v>0</v>
      </c>
      <c r="J277">
        <f>SUM(RAWDC4!IA276,RAWDC4!IK276,RAWDC4!JE276,RAWDC4!JK276,RAWDC4!JL276,RAWDC4!JN276,RAWDC4!JR276,RAWDC4!JX276,RAWDC4!JY276,RAWDC4!KB276)</f>
        <v>0</v>
      </c>
      <c r="K277">
        <f>SUM(RAWDC4!HS276,RAWDC4!HT276,RAWDC4!HX276,RAWDC4!HY276,RAWDC4!IB276,RAWDC4!II276,RAWDC4!IJ276,RAWDC4!IM276,RAWDC4!IU276,RAWDC4!IY276,RAWDC4!IZ276,RAWDC4!JH276,RAWDC4!JI276,RAWDC4!JM276,RAWDC4!JO276,RAWDC4!JP276,RAWDC4!JU276,RAWDC4!JV276,RAWDC4!JW276,RAWDC4!JZ276,RAWDC4!KA276,RAWDC4!KC276,RAWDC4!KD276)</f>
        <v>0</v>
      </c>
    </row>
    <row r="278" spans="1:11">
      <c r="A278">
        <v>275</v>
      </c>
      <c r="B278" t="str">
        <f>RAWDC4!K277</f>
        <v>Alex</v>
      </c>
      <c r="C278" t="str">
        <f>RAWDC4!L277</f>
        <v>Webb</v>
      </c>
      <c r="D278">
        <f>SUM(RAWDC4!IC277,RAWDC4!IE277,RAWDC4!IF277,RAWDC4!IG277,RAWDC4!IR277,RAWDC4!IX277,RAWDC4!JA277)</f>
        <v>14</v>
      </c>
      <c r="E278">
        <f>SUM(RAWDC4!HW277,RAWDC4!ID277,RAWDC4!IL277,RAWDC4!IW277,RAWDC4!JG277,RAWDC4!JT277,RAWDC4!KE277)</f>
        <v>18</v>
      </c>
      <c r="F278">
        <f>SUM(RAWDC4!HU277,RAWDC4!HV277,RAWDC4!HZ277,RAWDC4!IH277,RAWDC4!IO277,RAWDC4!IP277,RAWDC4!IQ277,RAWDC4!IV277,RAWDC4!JB277,RAWDC4!JC277)</f>
        <v>23</v>
      </c>
      <c r="G278">
        <f>SUM(RAWDC4!IN277,RAWDC4!IS277,RAWDC4!IT277,RAWDC4!JD277,RAWDC4!JF277,RAWDC4!JJ277,RAWDC4!JQ277,RAWDC4!JS277)</f>
        <v>15</v>
      </c>
      <c r="I278">
        <f t="shared" si="8"/>
        <v>70</v>
      </c>
      <c r="J278">
        <f>SUM(RAWDC4!IA277,RAWDC4!IK277,RAWDC4!JE277,RAWDC4!JK277,RAWDC4!JL277,RAWDC4!JN277,RAWDC4!JR277,RAWDC4!JX277,RAWDC4!JY277,RAWDC4!KB277)</f>
        <v>15</v>
      </c>
      <c r="K278">
        <f>SUM(RAWDC4!HS277,RAWDC4!HT277,RAWDC4!HX277,RAWDC4!HY277,RAWDC4!IB277,RAWDC4!II277,RAWDC4!IJ277,RAWDC4!IM277,RAWDC4!IU277,RAWDC4!IY277,RAWDC4!IZ277,RAWDC4!JH277,RAWDC4!JI277,RAWDC4!JM277,RAWDC4!JO277,RAWDC4!JP277,RAWDC4!JU277,RAWDC4!JV277,RAWDC4!JW277,RAWDC4!JZ277,RAWDC4!KA277,RAWDC4!KC277,RAWDC4!KD277)</f>
        <v>52</v>
      </c>
    </row>
    <row r="279" spans="1:11">
      <c r="A279">
        <v>276</v>
      </c>
      <c r="B279" t="str">
        <f>RAWDC4!K278</f>
        <v xml:space="preserve">Jamie </v>
      </c>
      <c r="C279" t="str">
        <f>RAWDC4!L278</f>
        <v>Symonds</v>
      </c>
      <c r="D279">
        <f>SUM(RAWDC4!IC278,RAWDC4!IE278,RAWDC4!IF278,RAWDC4!IG278,RAWDC4!IR278,RAWDC4!IX278,RAWDC4!JA278)</f>
        <v>24</v>
      </c>
      <c r="E279">
        <f>SUM(RAWDC4!HW278,RAWDC4!ID278,RAWDC4!IL278,RAWDC4!IW278,RAWDC4!JG278,RAWDC4!JT278,RAWDC4!KE278)</f>
        <v>25</v>
      </c>
      <c r="F279">
        <f>SUM(RAWDC4!HU278,RAWDC4!HV278,RAWDC4!HZ278,RAWDC4!IH278,RAWDC4!IO278,RAWDC4!IP278,RAWDC4!IQ278,RAWDC4!IV278,RAWDC4!JB278,RAWDC4!JC278)</f>
        <v>25</v>
      </c>
      <c r="G279">
        <f>SUM(RAWDC4!IN278,RAWDC4!IS278,RAWDC4!IT278,RAWDC4!JD278,RAWDC4!JF278,RAWDC4!JJ278,RAWDC4!JQ278,RAWDC4!JS278)</f>
        <v>20</v>
      </c>
      <c r="I279">
        <f t="shared" si="8"/>
        <v>94</v>
      </c>
      <c r="J279">
        <f>SUM(RAWDC4!IA278,RAWDC4!IK278,RAWDC4!JE278,RAWDC4!JK278,RAWDC4!JL278,RAWDC4!JN278,RAWDC4!JR278,RAWDC4!JX278,RAWDC4!JY278,RAWDC4!KB278)</f>
        <v>13</v>
      </c>
      <c r="K279">
        <f>SUM(RAWDC4!HS278,RAWDC4!HT278,RAWDC4!HX278,RAWDC4!HY278,RAWDC4!IB278,RAWDC4!II278,RAWDC4!IJ278,RAWDC4!IM278,RAWDC4!IU278,RAWDC4!IY278,RAWDC4!IZ278,RAWDC4!JH278,RAWDC4!JI278,RAWDC4!JM278,RAWDC4!JO278,RAWDC4!JP278,RAWDC4!JU278,RAWDC4!JV278,RAWDC4!JW278,RAWDC4!JZ278,RAWDC4!KA278,RAWDC4!KC278,RAWDC4!KD278)</f>
        <v>40</v>
      </c>
    </row>
    <row r="280" spans="1:11">
      <c r="A280">
        <v>277</v>
      </c>
      <c r="B280" t="str">
        <f>RAWDC4!K279</f>
        <v>Joe</v>
      </c>
      <c r="C280" t="str">
        <f>RAWDC4!L279</f>
        <v>Wood</v>
      </c>
      <c r="D280">
        <f>SUM(RAWDC4!IC279,RAWDC4!IE279,RAWDC4!IF279,RAWDC4!IG279,RAWDC4!IR279,RAWDC4!IX279,RAWDC4!JA279)</f>
        <v>11</v>
      </c>
      <c r="E280">
        <f>SUM(RAWDC4!HW279,RAWDC4!ID279,RAWDC4!IL279,RAWDC4!IW279,RAWDC4!JG279,RAWDC4!JT279,RAWDC4!KE279)</f>
        <v>17</v>
      </c>
      <c r="F280">
        <f>SUM(RAWDC4!HU279,RAWDC4!HV279,RAWDC4!HZ279,RAWDC4!IH279,RAWDC4!IO279,RAWDC4!IP279,RAWDC4!IQ279,RAWDC4!IV279,RAWDC4!JB279,RAWDC4!JC279)</f>
        <v>13</v>
      </c>
      <c r="G280">
        <f>SUM(RAWDC4!IN279,RAWDC4!IS279,RAWDC4!IT279,RAWDC4!JD279,RAWDC4!JF279,RAWDC4!JJ279,RAWDC4!JQ279,RAWDC4!JS279)</f>
        <v>17</v>
      </c>
      <c r="I280">
        <f t="shared" si="8"/>
        <v>58</v>
      </c>
      <c r="J280">
        <f>SUM(RAWDC4!IA279,RAWDC4!IK279,RAWDC4!JE279,RAWDC4!JK279,RAWDC4!JL279,RAWDC4!JN279,RAWDC4!JR279,RAWDC4!JX279,RAWDC4!JY279,RAWDC4!KB279)</f>
        <v>13</v>
      </c>
      <c r="K280">
        <f>SUM(RAWDC4!HS279,RAWDC4!HT279,RAWDC4!HX279,RAWDC4!HY279,RAWDC4!IB279,RAWDC4!II279,RAWDC4!IJ279,RAWDC4!IM279,RAWDC4!IU279,RAWDC4!IY279,RAWDC4!IZ279,RAWDC4!JH279,RAWDC4!JI279,RAWDC4!JM279,RAWDC4!JO279,RAWDC4!JP279,RAWDC4!JU279,RAWDC4!JV279,RAWDC4!JW279,RAWDC4!JZ279,RAWDC4!KA279,RAWDC4!KC279,RAWDC4!KD279)</f>
        <v>31</v>
      </c>
    </row>
    <row r="281" spans="1:11">
      <c r="A281">
        <v>278</v>
      </c>
      <c r="B281" t="str">
        <f>RAWDC4!K280</f>
        <v>Benjamin</v>
      </c>
      <c r="C281" t="str">
        <f>RAWDC4!L280</f>
        <v>Wong</v>
      </c>
      <c r="D281">
        <f>SUM(RAWDC4!IC280,RAWDC4!IE280,RAWDC4!IF280,RAWDC4!IG280,RAWDC4!IR280,RAWDC4!IX280,RAWDC4!JA280)</f>
        <v>17</v>
      </c>
      <c r="E281">
        <f>SUM(RAWDC4!HW280,RAWDC4!ID280,RAWDC4!IL280,RAWDC4!IW280,RAWDC4!JG280,RAWDC4!JT280,RAWDC4!KE280)</f>
        <v>19</v>
      </c>
      <c r="F281">
        <f>SUM(RAWDC4!HU280,RAWDC4!HV280,RAWDC4!HZ280,RAWDC4!IH280,RAWDC4!IO280,RAWDC4!IP280,RAWDC4!IQ280,RAWDC4!IV280,RAWDC4!JB280,RAWDC4!JC280)</f>
        <v>27</v>
      </c>
      <c r="G281">
        <f>SUM(RAWDC4!IN280,RAWDC4!IS280,RAWDC4!IT280,RAWDC4!JD280,RAWDC4!JF280,RAWDC4!JJ280,RAWDC4!JQ280,RAWDC4!JS280)</f>
        <v>19</v>
      </c>
      <c r="I281">
        <f t="shared" si="8"/>
        <v>82</v>
      </c>
      <c r="J281">
        <f>SUM(RAWDC4!IA280,RAWDC4!IK280,RAWDC4!JE280,RAWDC4!JK280,RAWDC4!JL280,RAWDC4!JN280,RAWDC4!JR280,RAWDC4!JX280,RAWDC4!JY280,RAWDC4!KB280)</f>
        <v>17</v>
      </c>
      <c r="K281">
        <f>SUM(RAWDC4!HS280,RAWDC4!HT280,RAWDC4!HX280,RAWDC4!HY280,RAWDC4!IB280,RAWDC4!II280,RAWDC4!IJ280,RAWDC4!IM280,RAWDC4!IU280,RAWDC4!IY280,RAWDC4!IZ280,RAWDC4!JH280,RAWDC4!JI280,RAWDC4!JM280,RAWDC4!JO280,RAWDC4!JP280,RAWDC4!JU280,RAWDC4!JV280,RAWDC4!JW280,RAWDC4!JZ280,RAWDC4!KA280,RAWDC4!KC280,RAWDC4!KD280)</f>
        <v>72</v>
      </c>
    </row>
    <row r="282" spans="1:11">
      <c r="A282">
        <v>279</v>
      </c>
      <c r="B282">
        <f>RAWDC4!K281</f>
        <v>0</v>
      </c>
      <c r="C282">
        <f>RAWDC4!L281</f>
        <v>0</v>
      </c>
      <c r="D282">
        <f>SUM(RAWDC4!IC281,RAWDC4!IE281,RAWDC4!IF281,RAWDC4!IG281,RAWDC4!IR281,RAWDC4!IX281,RAWDC4!JA281)</f>
        <v>0</v>
      </c>
      <c r="E282">
        <f>SUM(RAWDC4!HW281,RAWDC4!ID281,RAWDC4!IL281,RAWDC4!IW281,RAWDC4!JG281,RAWDC4!JT281,RAWDC4!KE281)</f>
        <v>0</v>
      </c>
      <c r="F282">
        <f>SUM(RAWDC4!HU281,RAWDC4!HV281,RAWDC4!HZ281,RAWDC4!IH281,RAWDC4!IO281,RAWDC4!IP281,RAWDC4!IQ281,RAWDC4!IV281,RAWDC4!JB281,RAWDC4!JC281)</f>
        <v>0</v>
      </c>
      <c r="G282">
        <f>SUM(RAWDC4!IN281,RAWDC4!IS281,RAWDC4!IT281,RAWDC4!JD281,RAWDC4!JF281,RAWDC4!JJ281,RAWDC4!JQ281,RAWDC4!JS281)</f>
        <v>0</v>
      </c>
      <c r="I282">
        <f t="shared" si="8"/>
        <v>0</v>
      </c>
      <c r="J282">
        <f>SUM(RAWDC4!IA281,RAWDC4!IK281,RAWDC4!JE281,RAWDC4!JK281,RAWDC4!JL281,RAWDC4!JN281,RAWDC4!JR281,RAWDC4!JX281,RAWDC4!JY281,RAWDC4!KB281)</f>
        <v>0</v>
      </c>
      <c r="K282">
        <f>SUM(RAWDC4!HS281,RAWDC4!HT281,RAWDC4!HX281,RAWDC4!HY281,RAWDC4!IB281,RAWDC4!II281,RAWDC4!IJ281,RAWDC4!IM281,RAWDC4!IU281,RAWDC4!IY281,RAWDC4!IZ281,RAWDC4!JH281,RAWDC4!JI281,RAWDC4!JM281,RAWDC4!JO281,RAWDC4!JP281,RAWDC4!JU281,RAWDC4!JV281,RAWDC4!JW281,RAWDC4!JZ281,RAWDC4!KA281,RAWDC4!KC281,RAWDC4!KD281)</f>
        <v>0</v>
      </c>
    </row>
    <row r="283" spans="1:11">
      <c r="A283">
        <v>280</v>
      </c>
      <c r="B283">
        <f>RAWDC4!K282</f>
        <v>0</v>
      </c>
      <c r="C283">
        <f>RAWDC4!L282</f>
        <v>0</v>
      </c>
      <c r="D283">
        <f>SUM(RAWDC4!IC282,RAWDC4!IE282,RAWDC4!IF282,RAWDC4!IG282,RAWDC4!IR282,RAWDC4!IX282,RAWDC4!JA282)</f>
        <v>0</v>
      </c>
      <c r="E283">
        <f>SUM(RAWDC4!HW282,RAWDC4!ID282,RAWDC4!IL282,RAWDC4!IW282,RAWDC4!JG282,RAWDC4!JT282,RAWDC4!KE282)</f>
        <v>0</v>
      </c>
      <c r="F283">
        <f>SUM(RAWDC4!HU282,RAWDC4!HV282,RAWDC4!HZ282,RAWDC4!IH282,RAWDC4!IO282,RAWDC4!IP282,RAWDC4!IQ282,RAWDC4!IV282,RAWDC4!JB282,RAWDC4!JC282)</f>
        <v>0</v>
      </c>
      <c r="G283">
        <f>SUM(RAWDC4!IN282,RAWDC4!IS282,RAWDC4!IT282,RAWDC4!JD282,RAWDC4!JF282,RAWDC4!JJ282,RAWDC4!JQ282,RAWDC4!JS282)</f>
        <v>0</v>
      </c>
      <c r="I283">
        <f t="shared" si="8"/>
        <v>0</v>
      </c>
      <c r="J283">
        <f>SUM(RAWDC4!IA282,RAWDC4!IK282,RAWDC4!JE282,RAWDC4!JK282,RAWDC4!JL282,RAWDC4!JN282,RAWDC4!JR282,RAWDC4!JX282,RAWDC4!JY282,RAWDC4!KB282)</f>
        <v>0</v>
      </c>
      <c r="K283">
        <f>SUM(RAWDC4!HS282,RAWDC4!HT282,RAWDC4!HX282,RAWDC4!HY282,RAWDC4!IB282,RAWDC4!II282,RAWDC4!IJ282,RAWDC4!IM282,RAWDC4!IU282,RAWDC4!IY282,RAWDC4!IZ282,RAWDC4!JH282,RAWDC4!JI282,RAWDC4!JM282,RAWDC4!JO282,RAWDC4!JP282,RAWDC4!JU282,RAWDC4!JV282,RAWDC4!JW282,RAWDC4!JZ282,RAWDC4!KA282,RAWDC4!KC282,RAWDC4!KD282)</f>
        <v>0</v>
      </c>
    </row>
    <row r="284" spans="1:11">
      <c r="A284">
        <v>281</v>
      </c>
      <c r="B284" t="str">
        <f>RAWDC4!K283</f>
        <v>Lennie</v>
      </c>
      <c r="C284" t="str">
        <f>RAWDC4!L283</f>
        <v>Norris</v>
      </c>
      <c r="D284">
        <f>SUM(RAWDC4!IC283,RAWDC4!IE283,RAWDC4!IF283,RAWDC4!IG283,RAWDC4!IR283,RAWDC4!IX283,RAWDC4!JA283)</f>
        <v>17</v>
      </c>
      <c r="E284">
        <f>SUM(RAWDC4!HW283,RAWDC4!ID283,RAWDC4!IL283,RAWDC4!IW283,RAWDC4!JG283,RAWDC4!JT283,RAWDC4!KE283)</f>
        <v>15</v>
      </c>
      <c r="F284">
        <f>SUM(RAWDC4!HU283,RAWDC4!HV283,RAWDC4!HZ283,RAWDC4!IH283,RAWDC4!IO283,RAWDC4!IP283,RAWDC4!IQ283,RAWDC4!IV283,RAWDC4!JB283,RAWDC4!JC283)</f>
        <v>23</v>
      </c>
      <c r="G284">
        <f>SUM(RAWDC4!IN283,RAWDC4!IS283,RAWDC4!IT283,RAWDC4!JD283,RAWDC4!JF283,RAWDC4!JJ283,RAWDC4!JQ283,RAWDC4!JS283)</f>
        <v>15</v>
      </c>
      <c r="I284">
        <f t="shared" si="8"/>
        <v>70</v>
      </c>
      <c r="J284">
        <f>SUM(RAWDC4!IA283,RAWDC4!IK283,RAWDC4!JE283,RAWDC4!JK283,RAWDC4!JL283,RAWDC4!JN283,RAWDC4!JR283,RAWDC4!JX283,RAWDC4!JY283,RAWDC4!KB283)</f>
        <v>18</v>
      </c>
      <c r="K284">
        <f>SUM(RAWDC4!HS283,RAWDC4!HT283,RAWDC4!HX283,RAWDC4!HY283,RAWDC4!IB283,RAWDC4!II283,RAWDC4!IJ283,RAWDC4!IM283,RAWDC4!IU283,RAWDC4!IY283,RAWDC4!IZ283,RAWDC4!JH283,RAWDC4!JI283,RAWDC4!JM283,RAWDC4!JO283,RAWDC4!JP283,RAWDC4!JU283,RAWDC4!JV283,RAWDC4!JW283,RAWDC4!JZ283,RAWDC4!KA283,RAWDC4!KC283,RAWDC4!KD283)</f>
        <v>34</v>
      </c>
    </row>
    <row r="285" spans="1:11">
      <c r="A285">
        <v>282</v>
      </c>
      <c r="B285">
        <f>RAWDC4!K284</f>
        <v>0</v>
      </c>
      <c r="C285">
        <f>RAWDC4!L284</f>
        <v>0</v>
      </c>
      <c r="D285">
        <f>SUM(RAWDC4!IC284,RAWDC4!IE284,RAWDC4!IF284,RAWDC4!IG284,RAWDC4!IR284,RAWDC4!IX284,RAWDC4!JA284)</f>
        <v>0</v>
      </c>
      <c r="E285">
        <f>SUM(RAWDC4!HW284,RAWDC4!ID284,RAWDC4!IL284,RAWDC4!IW284,RAWDC4!JG284,RAWDC4!JT284,RAWDC4!KE284)</f>
        <v>0</v>
      </c>
      <c r="F285">
        <f>SUM(RAWDC4!HU284,RAWDC4!HV284,RAWDC4!HZ284,RAWDC4!IH284,RAWDC4!IO284,RAWDC4!IP284,RAWDC4!IQ284,RAWDC4!IV284,RAWDC4!JB284,RAWDC4!JC284)</f>
        <v>0</v>
      </c>
      <c r="G285">
        <f>SUM(RAWDC4!IN284,RAWDC4!IS284,RAWDC4!IT284,RAWDC4!JD284,RAWDC4!JF284,RAWDC4!JJ284,RAWDC4!JQ284,RAWDC4!JS284)</f>
        <v>0</v>
      </c>
      <c r="I285">
        <f t="shared" ref="I285:I348" si="9">SUM(D285:G285)</f>
        <v>0</v>
      </c>
      <c r="J285">
        <f>SUM(RAWDC4!IA284,RAWDC4!IK284,RAWDC4!JE284,RAWDC4!JK284,RAWDC4!JL284,RAWDC4!JN284,RAWDC4!JR284,RAWDC4!JX284,RAWDC4!JY284,RAWDC4!KB284)</f>
        <v>0</v>
      </c>
      <c r="K285">
        <f>SUM(RAWDC4!HS284,RAWDC4!HT284,RAWDC4!HX284,RAWDC4!HY284,RAWDC4!IB284,RAWDC4!II284,RAWDC4!IJ284,RAWDC4!IM284,RAWDC4!IU284,RAWDC4!IY284,RAWDC4!IZ284,RAWDC4!JH284,RAWDC4!JI284,RAWDC4!JM284,RAWDC4!JO284,RAWDC4!JP284,RAWDC4!JU284,RAWDC4!JV284,RAWDC4!JW284,RAWDC4!JZ284,RAWDC4!KA284,RAWDC4!KC284,RAWDC4!KD284)</f>
        <v>0</v>
      </c>
    </row>
    <row r="286" spans="1:11">
      <c r="A286">
        <v>283</v>
      </c>
      <c r="B286" t="str">
        <f>RAWDC4!K285</f>
        <v>Ian</v>
      </c>
      <c r="C286" t="str">
        <f>RAWDC4!L285</f>
        <v>Dobbs</v>
      </c>
      <c r="D286">
        <f>SUM(RAWDC4!IC285,RAWDC4!IE285,RAWDC4!IF285,RAWDC4!IG285,RAWDC4!IR285,RAWDC4!IX285,RAWDC4!JA285)</f>
        <v>17</v>
      </c>
      <c r="E286">
        <f>SUM(RAWDC4!HW285,RAWDC4!ID285,RAWDC4!IL285,RAWDC4!IW285,RAWDC4!JG285,RAWDC4!JT285,RAWDC4!KE285)</f>
        <v>26</v>
      </c>
      <c r="F286">
        <f>SUM(RAWDC4!HU285,RAWDC4!HV285,RAWDC4!HZ285,RAWDC4!IH285,RAWDC4!IO285,RAWDC4!IP285,RAWDC4!IQ285,RAWDC4!IV285,RAWDC4!JB285,RAWDC4!JC285)</f>
        <v>27</v>
      </c>
      <c r="G286">
        <f>SUM(RAWDC4!IN285,RAWDC4!IS285,RAWDC4!IT285,RAWDC4!JD285,RAWDC4!JF285,RAWDC4!JJ285,RAWDC4!JQ285,RAWDC4!JS285)</f>
        <v>15</v>
      </c>
      <c r="I286">
        <f t="shared" si="9"/>
        <v>85</v>
      </c>
      <c r="J286">
        <f>SUM(RAWDC4!IA285,RAWDC4!IK285,RAWDC4!JE285,RAWDC4!JK285,RAWDC4!JL285,RAWDC4!JN285,RAWDC4!JR285,RAWDC4!JX285,RAWDC4!JY285,RAWDC4!KB285)</f>
        <v>27</v>
      </c>
      <c r="K286">
        <f>SUM(RAWDC4!HS285,RAWDC4!HT285,RAWDC4!HX285,RAWDC4!HY285,RAWDC4!IB285,RAWDC4!II285,RAWDC4!IJ285,RAWDC4!IM285,RAWDC4!IU285,RAWDC4!IY285,RAWDC4!IZ285,RAWDC4!JH285,RAWDC4!JI285,RAWDC4!JM285,RAWDC4!JO285,RAWDC4!JP285,RAWDC4!JU285,RAWDC4!JV285,RAWDC4!JW285,RAWDC4!JZ285,RAWDC4!KA285,RAWDC4!KC285,RAWDC4!KD285)</f>
        <v>62</v>
      </c>
    </row>
    <row r="287" spans="1:11">
      <c r="A287">
        <v>284</v>
      </c>
      <c r="B287">
        <f>RAWDC4!K286</f>
        <v>0</v>
      </c>
      <c r="C287">
        <f>RAWDC4!L286</f>
        <v>0</v>
      </c>
      <c r="D287">
        <f>SUM(RAWDC4!IC286,RAWDC4!IE286,RAWDC4!IF286,RAWDC4!IG286,RAWDC4!IR286,RAWDC4!IX286,RAWDC4!JA286)</f>
        <v>0</v>
      </c>
      <c r="E287">
        <f>SUM(RAWDC4!HW286,RAWDC4!ID286,RAWDC4!IL286,RAWDC4!IW286,RAWDC4!JG286,RAWDC4!JT286,RAWDC4!KE286)</f>
        <v>0</v>
      </c>
      <c r="F287">
        <f>SUM(RAWDC4!HU286,RAWDC4!HV286,RAWDC4!HZ286,RAWDC4!IH286,RAWDC4!IO286,RAWDC4!IP286,RAWDC4!IQ286,RAWDC4!IV286,RAWDC4!JB286,RAWDC4!JC286)</f>
        <v>0</v>
      </c>
      <c r="G287">
        <f>SUM(RAWDC4!IN286,RAWDC4!IS286,RAWDC4!IT286,RAWDC4!JD286,RAWDC4!JF286,RAWDC4!JJ286,RAWDC4!JQ286,RAWDC4!JS286)</f>
        <v>0</v>
      </c>
      <c r="I287">
        <f t="shared" si="9"/>
        <v>0</v>
      </c>
      <c r="J287">
        <f>SUM(RAWDC4!IA286,RAWDC4!IK286,RAWDC4!JE286,RAWDC4!JK286,RAWDC4!JL286,RAWDC4!JN286,RAWDC4!JR286,RAWDC4!JX286,RAWDC4!JY286,RAWDC4!KB286)</f>
        <v>0</v>
      </c>
      <c r="K287">
        <f>SUM(RAWDC4!HS286,RAWDC4!HT286,RAWDC4!HX286,RAWDC4!HY286,RAWDC4!IB286,RAWDC4!II286,RAWDC4!IJ286,RAWDC4!IM286,RAWDC4!IU286,RAWDC4!IY286,RAWDC4!IZ286,RAWDC4!JH286,RAWDC4!JI286,RAWDC4!JM286,RAWDC4!JO286,RAWDC4!JP286,RAWDC4!JU286,RAWDC4!JV286,RAWDC4!JW286,RAWDC4!JZ286,RAWDC4!KA286,RAWDC4!KC286,RAWDC4!KD286)</f>
        <v>0</v>
      </c>
    </row>
    <row r="288" spans="1:11">
      <c r="A288">
        <v>285</v>
      </c>
      <c r="B288" t="str">
        <f>RAWDC4!K287</f>
        <v>Jake</v>
      </c>
      <c r="C288" t="str">
        <f>RAWDC4!L287</f>
        <v>Kinder</v>
      </c>
      <c r="D288">
        <f>SUM(RAWDC4!IC287,RAWDC4!IE287,RAWDC4!IF287,RAWDC4!IG287,RAWDC4!IR287,RAWDC4!IX287,RAWDC4!JA287)</f>
        <v>20</v>
      </c>
      <c r="E288">
        <f>SUM(RAWDC4!HW287,RAWDC4!ID287,RAWDC4!IL287,RAWDC4!IW287,RAWDC4!JG287,RAWDC4!JT287,RAWDC4!KE287)</f>
        <v>22</v>
      </c>
      <c r="F288">
        <f>SUM(RAWDC4!HU287,RAWDC4!HV287,RAWDC4!HZ287,RAWDC4!IH287,RAWDC4!IO287,RAWDC4!IP287,RAWDC4!IQ287,RAWDC4!IV287,RAWDC4!JB287,RAWDC4!JC287)</f>
        <v>25</v>
      </c>
      <c r="G288">
        <f>SUM(RAWDC4!IN287,RAWDC4!IS287,RAWDC4!IT287,RAWDC4!JD287,RAWDC4!JF287,RAWDC4!JJ287,RAWDC4!JQ287,RAWDC4!JS287)</f>
        <v>18</v>
      </c>
      <c r="I288">
        <f t="shared" si="9"/>
        <v>85</v>
      </c>
      <c r="J288">
        <f>SUM(RAWDC4!IA287,RAWDC4!IK287,RAWDC4!JE287,RAWDC4!JK287,RAWDC4!JL287,RAWDC4!JN287,RAWDC4!JR287,RAWDC4!JX287,RAWDC4!JY287,RAWDC4!KB287)</f>
        <v>10</v>
      </c>
      <c r="K288">
        <f>SUM(RAWDC4!HS287,RAWDC4!HT287,RAWDC4!HX287,RAWDC4!HY287,RAWDC4!IB287,RAWDC4!II287,RAWDC4!IJ287,RAWDC4!IM287,RAWDC4!IU287,RAWDC4!IY287,RAWDC4!IZ287,RAWDC4!JH287,RAWDC4!JI287,RAWDC4!JM287,RAWDC4!JO287,RAWDC4!JP287,RAWDC4!JU287,RAWDC4!JV287,RAWDC4!JW287,RAWDC4!JZ287,RAWDC4!KA287,RAWDC4!KC287,RAWDC4!KD287)</f>
        <v>43</v>
      </c>
    </row>
    <row r="289" spans="1:11">
      <c r="A289">
        <v>286</v>
      </c>
      <c r="B289" t="str">
        <f>RAWDC4!K288</f>
        <v xml:space="preserve">Kieran </v>
      </c>
      <c r="C289" t="str">
        <f>RAWDC4!L288</f>
        <v xml:space="preserve">Horrigan </v>
      </c>
      <c r="D289">
        <f>SUM(RAWDC4!IC288,RAWDC4!IE288,RAWDC4!IF288,RAWDC4!IG288,RAWDC4!IR288,RAWDC4!IX288,RAWDC4!JA288)</f>
        <v>24</v>
      </c>
      <c r="E289">
        <f>SUM(RAWDC4!HW288,RAWDC4!ID288,RAWDC4!IL288,RAWDC4!IW288,RAWDC4!JG288,RAWDC4!JT288,RAWDC4!KE288)</f>
        <v>23</v>
      </c>
      <c r="F289">
        <f>SUM(RAWDC4!HU288,RAWDC4!HV288,RAWDC4!HZ288,RAWDC4!IH288,RAWDC4!IO288,RAWDC4!IP288,RAWDC4!IQ288,RAWDC4!IV288,RAWDC4!JB288,RAWDC4!JC288)</f>
        <v>28</v>
      </c>
      <c r="G289">
        <f>SUM(RAWDC4!IN288,RAWDC4!IS288,RAWDC4!IT288,RAWDC4!JD288,RAWDC4!JF288,RAWDC4!JJ288,RAWDC4!JQ288,RAWDC4!JS288)</f>
        <v>18</v>
      </c>
      <c r="I289">
        <f t="shared" si="9"/>
        <v>93</v>
      </c>
      <c r="J289">
        <f>SUM(RAWDC4!IA288,RAWDC4!IK288,RAWDC4!JE288,RAWDC4!JK288,RAWDC4!JL288,RAWDC4!JN288,RAWDC4!JR288,RAWDC4!JX288,RAWDC4!JY288,RAWDC4!KB288)</f>
        <v>20</v>
      </c>
      <c r="K289">
        <f>SUM(RAWDC4!HS288,RAWDC4!HT288,RAWDC4!HX288,RAWDC4!HY288,RAWDC4!IB288,RAWDC4!II288,RAWDC4!IJ288,RAWDC4!IM288,RAWDC4!IU288,RAWDC4!IY288,RAWDC4!IZ288,RAWDC4!JH288,RAWDC4!JI288,RAWDC4!JM288,RAWDC4!JO288,RAWDC4!JP288,RAWDC4!JU288,RAWDC4!JV288,RAWDC4!JW288,RAWDC4!JZ288,RAWDC4!KA288,RAWDC4!KC288,RAWDC4!KD288)</f>
        <v>59</v>
      </c>
    </row>
    <row r="290" spans="1:11">
      <c r="A290">
        <v>287</v>
      </c>
      <c r="B290" t="str">
        <f>RAWDC4!K289</f>
        <v>Jared</v>
      </c>
      <c r="C290" t="str">
        <f>RAWDC4!L289</f>
        <v>Garcia</v>
      </c>
      <c r="D290">
        <f>SUM(RAWDC4!IC289,RAWDC4!IE289,RAWDC4!IF289,RAWDC4!IG289,RAWDC4!IR289,RAWDC4!IX289,RAWDC4!JA289)</f>
        <v>17</v>
      </c>
      <c r="E290">
        <f>SUM(RAWDC4!HW289,RAWDC4!ID289,RAWDC4!IL289,RAWDC4!IW289,RAWDC4!JG289,RAWDC4!JT289,RAWDC4!KE289)</f>
        <v>19</v>
      </c>
      <c r="F290">
        <f>SUM(RAWDC4!HU289,RAWDC4!HV289,RAWDC4!HZ289,RAWDC4!IH289,RAWDC4!IO289,RAWDC4!IP289,RAWDC4!IQ289,RAWDC4!IV289,RAWDC4!JB289,RAWDC4!JC289)</f>
        <v>29</v>
      </c>
      <c r="G290">
        <f>SUM(RAWDC4!IN289,RAWDC4!IS289,RAWDC4!IT289,RAWDC4!JD289,RAWDC4!JF289,RAWDC4!JJ289,RAWDC4!JQ289,RAWDC4!JS289)</f>
        <v>22</v>
      </c>
      <c r="I290">
        <f t="shared" si="9"/>
        <v>87</v>
      </c>
      <c r="J290">
        <f>SUM(RAWDC4!IA289,RAWDC4!IK289,RAWDC4!JE289,RAWDC4!JK289,RAWDC4!JL289,RAWDC4!JN289,RAWDC4!JR289,RAWDC4!JX289,RAWDC4!JY289,RAWDC4!KB289)</f>
        <v>18</v>
      </c>
      <c r="K290">
        <f>SUM(RAWDC4!HS289,RAWDC4!HT289,RAWDC4!HX289,RAWDC4!HY289,RAWDC4!IB289,RAWDC4!II289,RAWDC4!IJ289,RAWDC4!IM289,RAWDC4!IU289,RAWDC4!IY289,RAWDC4!IZ289,RAWDC4!JH289,RAWDC4!JI289,RAWDC4!JM289,RAWDC4!JO289,RAWDC4!JP289,RAWDC4!JU289,RAWDC4!JV289,RAWDC4!JW289,RAWDC4!JZ289,RAWDC4!KA289,RAWDC4!KC289,RAWDC4!KD289)</f>
        <v>60</v>
      </c>
    </row>
    <row r="291" spans="1:11">
      <c r="A291">
        <v>288</v>
      </c>
      <c r="B291">
        <f>RAWDC4!K290</f>
        <v>0</v>
      </c>
      <c r="C291">
        <f>RAWDC4!L290</f>
        <v>0</v>
      </c>
      <c r="D291">
        <f>SUM(RAWDC4!IC290,RAWDC4!IE290,RAWDC4!IF290,RAWDC4!IG290,RAWDC4!IR290,RAWDC4!IX290,RAWDC4!JA290)</f>
        <v>0</v>
      </c>
      <c r="E291">
        <f>SUM(RAWDC4!HW290,RAWDC4!ID290,RAWDC4!IL290,RAWDC4!IW290,RAWDC4!JG290,RAWDC4!JT290,RAWDC4!KE290)</f>
        <v>0</v>
      </c>
      <c r="F291">
        <f>SUM(RAWDC4!HU290,RAWDC4!HV290,RAWDC4!HZ290,RAWDC4!IH290,RAWDC4!IO290,RAWDC4!IP290,RAWDC4!IQ290,RAWDC4!IV290,RAWDC4!JB290,RAWDC4!JC290)</f>
        <v>0</v>
      </c>
      <c r="G291">
        <f>SUM(RAWDC4!IN290,RAWDC4!IS290,RAWDC4!IT290,RAWDC4!JD290,RAWDC4!JF290,RAWDC4!JJ290,RAWDC4!JQ290,RAWDC4!JS290)</f>
        <v>0</v>
      </c>
      <c r="I291">
        <f t="shared" si="9"/>
        <v>0</v>
      </c>
      <c r="J291">
        <f>SUM(RAWDC4!IA290,RAWDC4!IK290,RAWDC4!JE290,RAWDC4!JK290,RAWDC4!JL290,RAWDC4!JN290,RAWDC4!JR290,RAWDC4!JX290,RAWDC4!JY290,RAWDC4!KB290)</f>
        <v>0</v>
      </c>
      <c r="K291">
        <f>SUM(RAWDC4!HS290,RAWDC4!HT290,RAWDC4!HX290,RAWDC4!HY290,RAWDC4!IB290,RAWDC4!II290,RAWDC4!IJ290,RAWDC4!IM290,RAWDC4!IU290,RAWDC4!IY290,RAWDC4!IZ290,RAWDC4!JH290,RAWDC4!JI290,RAWDC4!JM290,RAWDC4!JO290,RAWDC4!JP290,RAWDC4!JU290,RAWDC4!JV290,RAWDC4!JW290,RAWDC4!JZ290,RAWDC4!KA290,RAWDC4!KC290,RAWDC4!KD290)</f>
        <v>0</v>
      </c>
    </row>
    <row r="292" spans="1:11">
      <c r="A292">
        <v>289</v>
      </c>
      <c r="B292">
        <f>RAWDC4!K291</f>
        <v>0</v>
      </c>
      <c r="C292">
        <f>RAWDC4!L291</f>
        <v>0</v>
      </c>
      <c r="D292">
        <f>SUM(RAWDC4!IC291,RAWDC4!IE291,RAWDC4!IF291,RAWDC4!IG291,RAWDC4!IR291,RAWDC4!IX291,RAWDC4!JA291)</f>
        <v>0</v>
      </c>
      <c r="E292">
        <f>SUM(RAWDC4!HW291,RAWDC4!ID291,RAWDC4!IL291,RAWDC4!IW291,RAWDC4!JG291,RAWDC4!JT291,RAWDC4!KE291)</f>
        <v>0</v>
      </c>
      <c r="F292">
        <f>SUM(RAWDC4!HU291,RAWDC4!HV291,RAWDC4!HZ291,RAWDC4!IH291,RAWDC4!IO291,RAWDC4!IP291,RAWDC4!IQ291,RAWDC4!IV291,RAWDC4!JB291,RAWDC4!JC291)</f>
        <v>0</v>
      </c>
      <c r="G292">
        <f>SUM(RAWDC4!IN291,RAWDC4!IS291,RAWDC4!IT291,RAWDC4!JD291,RAWDC4!JF291,RAWDC4!JJ291,RAWDC4!JQ291,RAWDC4!JS291)</f>
        <v>0</v>
      </c>
      <c r="I292">
        <f t="shared" si="9"/>
        <v>0</v>
      </c>
      <c r="J292">
        <f>SUM(RAWDC4!IA291,RAWDC4!IK291,RAWDC4!JE291,RAWDC4!JK291,RAWDC4!JL291,RAWDC4!JN291,RAWDC4!JR291,RAWDC4!JX291,RAWDC4!JY291,RAWDC4!KB291)</f>
        <v>0</v>
      </c>
      <c r="K292">
        <f>SUM(RAWDC4!HS291,RAWDC4!HT291,RAWDC4!HX291,RAWDC4!HY291,RAWDC4!IB291,RAWDC4!II291,RAWDC4!IJ291,RAWDC4!IM291,RAWDC4!IU291,RAWDC4!IY291,RAWDC4!IZ291,RAWDC4!JH291,RAWDC4!JI291,RAWDC4!JM291,RAWDC4!JO291,RAWDC4!JP291,RAWDC4!JU291,RAWDC4!JV291,RAWDC4!JW291,RAWDC4!JZ291,RAWDC4!KA291,RAWDC4!KC291,RAWDC4!KD291)</f>
        <v>0</v>
      </c>
    </row>
    <row r="293" spans="1:11">
      <c r="A293">
        <v>290</v>
      </c>
      <c r="B293">
        <f>RAWDC4!K292</f>
        <v>0</v>
      </c>
      <c r="C293">
        <f>RAWDC4!L292</f>
        <v>0</v>
      </c>
      <c r="D293">
        <f>SUM(RAWDC4!IC292,RAWDC4!IE292,RAWDC4!IF292,RAWDC4!IG292,RAWDC4!IR292,RAWDC4!IX292,RAWDC4!JA292)</f>
        <v>0</v>
      </c>
      <c r="E293">
        <f>SUM(RAWDC4!HW292,RAWDC4!ID292,RAWDC4!IL292,RAWDC4!IW292,RAWDC4!JG292,RAWDC4!JT292,RAWDC4!KE292)</f>
        <v>0</v>
      </c>
      <c r="F293">
        <f>SUM(RAWDC4!HU292,RAWDC4!HV292,RAWDC4!HZ292,RAWDC4!IH292,RAWDC4!IO292,RAWDC4!IP292,RAWDC4!IQ292,RAWDC4!IV292,RAWDC4!JB292,RAWDC4!JC292)</f>
        <v>0</v>
      </c>
      <c r="G293">
        <f>SUM(RAWDC4!IN292,RAWDC4!IS292,RAWDC4!IT292,RAWDC4!JD292,RAWDC4!JF292,RAWDC4!JJ292,RAWDC4!JQ292,RAWDC4!JS292)</f>
        <v>0</v>
      </c>
      <c r="I293">
        <f t="shared" si="9"/>
        <v>0</v>
      </c>
      <c r="J293">
        <f>SUM(RAWDC4!IA292,RAWDC4!IK292,RAWDC4!JE292,RAWDC4!JK292,RAWDC4!JL292,RAWDC4!JN292,RAWDC4!JR292,RAWDC4!JX292,RAWDC4!JY292,RAWDC4!KB292)</f>
        <v>0</v>
      </c>
      <c r="K293">
        <f>SUM(RAWDC4!HS292,RAWDC4!HT292,RAWDC4!HX292,RAWDC4!HY292,RAWDC4!IB292,RAWDC4!II292,RAWDC4!IJ292,RAWDC4!IM292,RAWDC4!IU292,RAWDC4!IY292,RAWDC4!IZ292,RAWDC4!JH292,RAWDC4!JI292,RAWDC4!JM292,RAWDC4!JO292,RAWDC4!JP292,RAWDC4!JU292,RAWDC4!JV292,RAWDC4!JW292,RAWDC4!JZ292,RAWDC4!KA292,RAWDC4!KC292,RAWDC4!KD292)</f>
        <v>0</v>
      </c>
    </row>
    <row r="294" spans="1:11">
      <c r="A294">
        <v>291</v>
      </c>
      <c r="B294" t="str">
        <f>RAWDC4!K293</f>
        <v>Luke</v>
      </c>
      <c r="C294" t="str">
        <f>RAWDC4!L293</f>
        <v>Strong</v>
      </c>
      <c r="D294">
        <f>SUM(RAWDC4!IC293,RAWDC4!IE293,RAWDC4!IF293,RAWDC4!IG293,RAWDC4!IR293,RAWDC4!IX293,RAWDC4!JA293)</f>
        <v>19</v>
      </c>
      <c r="E294">
        <f>SUM(RAWDC4!HW293,RAWDC4!ID293,RAWDC4!IL293,RAWDC4!IW293,RAWDC4!JG293,RAWDC4!JT293,RAWDC4!KE293)</f>
        <v>20</v>
      </c>
      <c r="F294">
        <f>SUM(RAWDC4!HU293,RAWDC4!HV293,RAWDC4!HZ293,RAWDC4!IH293,RAWDC4!IO293,RAWDC4!IP293,RAWDC4!IQ293,RAWDC4!IV293,RAWDC4!JB293,RAWDC4!JC293)</f>
        <v>21</v>
      </c>
      <c r="G294">
        <f>SUM(RAWDC4!IN293,RAWDC4!IS293,RAWDC4!IT293,RAWDC4!JD293,RAWDC4!JF293,RAWDC4!JJ293,RAWDC4!JQ293,RAWDC4!JS293)</f>
        <v>16</v>
      </c>
      <c r="I294">
        <f t="shared" si="9"/>
        <v>76</v>
      </c>
      <c r="J294">
        <f>SUM(RAWDC4!IA293,RAWDC4!IK293,RAWDC4!JE293,RAWDC4!JK293,RAWDC4!JL293,RAWDC4!JN293,RAWDC4!JR293,RAWDC4!JX293,RAWDC4!JY293,RAWDC4!KB293)</f>
        <v>14</v>
      </c>
      <c r="K294">
        <f>SUM(RAWDC4!HS293,RAWDC4!HT293,RAWDC4!HX293,RAWDC4!HY293,RAWDC4!IB293,RAWDC4!II293,RAWDC4!IJ293,RAWDC4!IM293,RAWDC4!IU293,RAWDC4!IY293,RAWDC4!IZ293,RAWDC4!JH293,RAWDC4!JI293,RAWDC4!JM293,RAWDC4!JO293,RAWDC4!JP293,RAWDC4!JU293,RAWDC4!JV293,RAWDC4!JW293,RAWDC4!JZ293,RAWDC4!KA293,RAWDC4!KC293,RAWDC4!KD293)</f>
        <v>49</v>
      </c>
    </row>
    <row r="295" spans="1:11">
      <c r="A295">
        <v>292</v>
      </c>
      <c r="B295">
        <f>RAWDC4!K294</f>
        <v>0</v>
      </c>
      <c r="C295">
        <f>RAWDC4!L294</f>
        <v>0</v>
      </c>
      <c r="D295">
        <f>SUM(RAWDC4!IC294,RAWDC4!IE294,RAWDC4!IF294,RAWDC4!IG294,RAWDC4!IR294,RAWDC4!IX294,RAWDC4!JA294)</f>
        <v>0</v>
      </c>
      <c r="E295">
        <f>SUM(RAWDC4!HW294,RAWDC4!ID294,RAWDC4!IL294,RAWDC4!IW294,RAWDC4!JG294,RAWDC4!JT294,RAWDC4!KE294)</f>
        <v>0</v>
      </c>
      <c r="F295">
        <f>SUM(RAWDC4!HU294,RAWDC4!HV294,RAWDC4!HZ294,RAWDC4!IH294,RAWDC4!IO294,RAWDC4!IP294,RAWDC4!IQ294,RAWDC4!IV294,RAWDC4!JB294,RAWDC4!JC294)</f>
        <v>0</v>
      </c>
      <c r="G295">
        <f>SUM(RAWDC4!IN294,RAWDC4!IS294,RAWDC4!IT294,RAWDC4!JD294,RAWDC4!JF294,RAWDC4!JJ294,RAWDC4!JQ294,RAWDC4!JS294)</f>
        <v>0</v>
      </c>
      <c r="I295">
        <f t="shared" si="9"/>
        <v>0</v>
      </c>
      <c r="J295">
        <f>SUM(RAWDC4!IA294,RAWDC4!IK294,RAWDC4!JE294,RAWDC4!JK294,RAWDC4!JL294,RAWDC4!JN294,RAWDC4!JR294,RAWDC4!JX294,RAWDC4!JY294,RAWDC4!KB294)</f>
        <v>0</v>
      </c>
      <c r="K295">
        <f>SUM(RAWDC4!HS294,RAWDC4!HT294,RAWDC4!HX294,RAWDC4!HY294,RAWDC4!IB294,RAWDC4!II294,RAWDC4!IJ294,RAWDC4!IM294,RAWDC4!IU294,RAWDC4!IY294,RAWDC4!IZ294,RAWDC4!JH294,RAWDC4!JI294,RAWDC4!JM294,RAWDC4!JO294,RAWDC4!JP294,RAWDC4!JU294,RAWDC4!JV294,RAWDC4!JW294,RAWDC4!JZ294,RAWDC4!KA294,RAWDC4!KC294,RAWDC4!KD294)</f>
        <v>0</v>
      </c>
    </row>
    <row r="296" spans="1:11">
      <c r="A296">
        <v>293</v>
      </c>
      <c r="B296" t="str">
        <f>RAWDC4!K295</f>
        <v>Maree</v>
      </c>
      <c r="C296" t="str">
        <f>RAWDC4!L295</f>
        <v>Thomas</v>
      </c>
      <c r="D296">
        <f>SUM(RAWDC4!IC295,RAWDC4!IE295,RAWDC4!IF295,RAWDC4!IG295,RAWDC4!IR295,RAWDC4!IX295,RAWDC4!JA295)</f>
        <v>21</v>
      </c>
      <c r="E296">
        <f>SUM(RAWDC4!HW295,RAWDC4!ID295,RAWDC4!IL295,RAWDC4!IW295,RAWDC4!JG295,RAWDC4!JT295,RAWDC4!KE295)</f>
        <v>26</v>
      </c>
      <c r="F296">
        <f>SUM(RAWDC4!HU295,RAWDC4!HV295,RAWDC4!HZ295,RAWDC4!IH295,RAWDC4!IO295,RAWDC4!IP295,RAWDC4!IQ295,RAWDC4!IV295,RAWDC4!JB295,RAWDC4!JC295)</f>
        <v>35</v>
      </c>
      <c r="G296">
        <f>SUM(RAWDC4!IN295,RAWDC4!IS295,RAWDC4!IT295,RAWDC4!JD295,RAWDC4!JF295,RAWDC4!JJ295,RAWDC4!JQ295,RAWDC4!JS295)</f>
        <v>14</v>
      </c>
      <c r="I296">
        <f t="shared" si="9"/>
        <v>96</v>
      </c>
      <c r="J296">
        <f>SUM(RAWDC4!IA295,RAWDC4!IK295,RAWDC4!JE295,RAWDC4!JK295,RAWDC4!JL295,RAWDC4!JN295,RAWDC4!JR295,RAWDC4!JX295,RAWDC4!JY295,RAWDC4!KB295)</f>
        <v>22</v>
      </c>
      <c r="K296">
        <f>SUM(RAWDC4!HS295,RAWDC4!HT295,RAWDC4!HX295,RAWDC4!HY295,RAWDC4!IB295,RAWDC4!II295,RAWDC4!IJ295,RAWDC4!IM295,RAWDC4!IU295,RAWDC4!IY295,RAWDC4!IZ295,RAWDC4!JH295,RAWDC4!JI295,RAWDC4!JM295,RAWDC4!JO295,RAWDC4!JP295,RAWDC4!JU295,RAWDC4!JV295,RAWDC4!JW295,RAWDC4!JZ295,RAWDC4!KA295,RAWDC4!KC295,RAWDC4!KD295)</f>
        <v>54</v>
      </c>
    </row>
    <row r="297" spans="1:11">
      <c r="A297">
        <v>294</v>
      </c>
      <c r="B297" t="str">
        <f>RAWDC4!K296</f>
        <v>Tracy</v>
      </c>
      <c r="C297" t="str">
        <f>RAWDC4!L296</f>
        <v>Bow</v>
      </c>
      <c r="D297">
        <f>SUM(RAWDC4!IC296,RAWDC4!IE296,RAWDC4!IF296,RAWDC4!IG296,RAWDC4!IR296,RAWDC4!IX296,RAWDC4!JA296)</f>
        <v>19</v>
      </c>
      <c r="E297">
        <f>SUM(RAWDC4!HW296,RAWDC4!ID296,RAWDC4!IL296,RAWDC4!IW296,RAWDC4!JG296,RAWDC4!JT296,RAWDC4!KE296)</f>
        <v>18</v>
      </c>
      <c r="F297">
        <f>SUM(RAWDC4!HU296,RAWDC4!HV296,RAWDC4!HZ296,RAWDC4!IH296,RAWDC4!IO296,RAWDC4!IP296,RAWDC4!IQ296,RAWDC4!IV296,RAWDC4!JB296,RAWDC4!JC296)</f>
        <v>27</v>
      </c>
      <c r="G297">
        <f>SUM(RAWDC4!IN296,RAWDC4!IS296,RAWDC4!IT296,RAWDC4!JD296,RAWDC4!JF296,RAWDC4!JJ296,RAWDC4!JQ296,RAWDC4!JS296)</f>
        <v>20</v>
      </c>
      <c r="I297">
        <f t="shared" si="9"/>
        <v>84</v>
      </c>
      <c r="J297">
        <f>SUM(RAWDC4!IA296,RAWDC4!IK296,RAWDC4!JE296,RAWDC4!JK296,RAWDC4!JL296,RAWDC4!JN296,RAWDC4!JR296,RAWDC4!JX296,RAWDC4!JY296,RAWDC4!KB296)</f>
        <v>37</v>
      </c>
      <c r="K297">
        <f>SUM(RAWDC4!HS296,RAWDC4!HT296,RAWDC4!HX296,RAWDC4!HY296,RAWDC4!IB296,RAWDC4!II296,RAWDC4!IJ296,RAWDC4!IM296,RAWDC4!IU296,RAWDC4!IY296,RAWDC4!IZ296,RAWDC4!JH296,RAWDC4!JI296,RAWDC4!JM296,RAWDC4!JO296,RAWDC4!JP296,RAWDC4!JU296,RAWDC4!JV296,RAWDC4!JW296,RAWDC4!JZ296,RAWDC4!KA296,RAWDC4!KC296,RAWDC4!KD296)</f>
        <v>61</v>
      </c>
    </row>
    <row r="298" spans="1:11">
      <c r="A298">
        <v>295</v>
      </c>
      <c r="B298" t="str">
        <f>RAWDC4!K297</f>
        <v>Leigh</v>
      </c>
      <c r="C298" t="str">
        <f>RAWDC4!L297</f>
        <v>Francis</v>
      </c>
      <c r="D298">
        <f>SUM(RAWDC4!IC297,RAWDC4!IE297,RAWDC4!IF297,RAWDC4!IG297,RAWDC4!IR297,RAWDC4!IX297,RAWDC4!JA297)</f>
        <v>17</v>
      </c>
      <c r="E298">
        <f>SUM(RAWDC4!HW297,RAWDC4!ID297,RAWDC4!IL297,RAWDC4!IW297,RAWDC4!JG297,RAWDC4!JT297,RAWDC4!KE297)</f>
        <v>13</v>
      </c>
      <c r="F298">
        <f>SUM(RAWDC4!HU297,RAWDC4!HV297,RAWDC4!HZ297,RAWDC4!IH297,RAWDC4!IO297,RAWDC4!IP297,RAWDC4!IQ297,RAWDC4!IV297,RAWDC4!JB297,RAWDC4!JC297)</f>
        <v>22</v>
      </c>
      <c r="G298">
        <f>SUM(RAWDC4!IN297,RAWDC4!IS297,RAWDC4!IT297,RAWDC4!JD297,RAWDC4!JF297,RAWDC4!JJ297,RAWDC4!JQ297,RAWDC4!JS297)</f>
        <v>23</v>
      </c>
      <c r="I298">
        <f t="shared" si="9"/>
        <v>75</v>
      </c>
      <c r="J298">
        <f>SUM(RAWDC4!IA297,RAWDC4!IK297,RAWDC4!JE297,RAWDC4!JK297,RAWDC4!JL297,RAWDC4!JN297,RAWDC4!JR297,RAWDC4!JX297,RAWDC4!JY297,RAWDC4!KB297)</f>
        <v>17</v>
      </c>
      <c r="K298">
        <f>SUM(RAWDC4!HS297,RAWDC4!HT297,RAWDC4!HX297,RAWDC4!HY297,RAWDC4!IB297,RAWDC4!II297,RAWDC4!IJ297,RAWDC4!IM297,RAWDC4!IU297,RAWDC4!IY297,RAWDC4!IZ297,RAWDC4!JH297,RAWDC4!JI297,RAWDC4!JM297,RAWDC4!JO297,RAWDC4!JP297,RAWDC4!JU297,RAWDC4!JV297,RAWDC4!JW297,RAWDC4!JZ297,RAWDC4!KA297,RAWDC4!KC297,RAWDC4!KD297)</f>
        <v>42</v>
      </c>
    </row>
    <row r="299" spans="1:11">
      <c r="A299">
        <v>296</v>
      </c>
      <c r="B299">
        <f>RAWDC4!K298</f>
        <v>0</v>
      </c>
      <c r="C299">
        <f>RAWDC4!L298</f>
        <v>0</v>
      </c>
      <c r="D299">
        <f>SUM(RAWDC4!IC298,RAWDC4!IE298,RAWDC4!IF298,RAWDC4!IG298,RAWDC4!IR298,RAWDC4!IX298,RAWDC4!JA298)</f>
        <v>0</v>
      </c>
      <c r="E299">
        <f>SUM(RAWDC4!HW298,RAWDC4!ID298,RAWDC4!IL298,RAWDC4!IW298,RAWDC4!JG298,RAWDC4!JT298,RAWDC4!KE298)</f>
        <v>0</v>
      </c>
      <c r="F299">
        <f>SUM(RAWDC4!HU298,RAWDC4!HV298,RAWDC4!HZ298,RAWDC4!IH298,RAWDC4!IO298,RAWDC4!IP298,RAWDC4!IQ298,RAWDC4!IV298,RAWDC4!JB298,RAWDC4!JC298)</f>
        <v>0</v>
      </c>
      <c r="G299">
        <f>SUM(RAWDC4!IN298,RAWDC4!IS298,RAWDC4!IT298,RAWDC4!JD298,RAWDC4!JF298,RAWDC4!JJ298,RAWDC4!JQ298,RAWDC4!JS298)</f>
        <v>0</v>
      </c>
      <c r="I299">
        <f t="shared" si="9"/>
        <v>0</v>
      </c>
      <c r="J299">
        <f>SUM(RAWDC4!IA298,RAWDC4!IK298,RAWDC4!JE298,RAWDC4!JK298,RAWDC4!JL298,RAWDC4!JN298,RAWDC4!JR298,RAWDC4!JX298,RAWDC4!JY298,RAWDC4!KB298)</f>
        <v>0</v>
      </c>
      <c r="K299">
        <f>SUM(RAWDC4!HS298,RAWDC4!HT298,RAWDC4!HX298,RAWDC4!HY298,RAWDC4!IB298,RAWDC4!II298,RAWDC4!IJ298,RAWDC4!IM298,RAWDC4!IU298,RAWDC4!IY298,RAWDC4!IZ298,RAWDC4!JH298,RAWDC4!JI298,RAWDC4!JM298,RAWDC4!JO298,RAWDC4!JP298,RAWDC4!JU298,RAWDC4!JV298,RAWDC4!JW298,RAWDC4!JZ298,RAWDC4!KA298,RAWDC4!KC298,RAWDC4!KD298)</f>
        <v>0</v>
      </c>
    </row>
    <row r="300" spans="1:11">
      <c r="A300">
        <v>297</v>
      </c>
      <c r="B300" t="str">
        <f>RAWDC4!K299</f>
        <v>Heather</v>
      </c>
      <c r="C300" t="str">
        <f>RAWDC4!L299</f>
        <v>Wale</v>
      </c>
      <c r="D300">
        <f>SUM(RAWDC4!IC299,RAWDC4!IE299,RAWDC4!IF299,RAWDC4!IG299,RAWDC4!IR299,RAWDC4!IX299,RAWDC4!JA299)</f>
        <v>18</v>
      </c>
      <c r="E300">
        <f>SUM(RAWDC4!HW299,RAWDC4!ID299,RAWDC4!IL299,RAWDC4!IW299,RAWDC4!JG299,RAWDC4!JT299,RAWDC4!KE299)</f>
        <v>25</v>
      </c>
      <c r="F300">
        <f>SUM(RAWDC4!HU299,RAWDC4!HV299,RAWDC4!HZ299,RAWDC4!IH299,RAWDC4!IO299,RAWDC4!IP299,RAWDC4!IQ299,RAWDC4!IV299,RAWDC4!JB299,RAWDC4!JC299)</f>
        <v>27</v>
      </c>
      <c r="G300">
        <f>SUM(RAWDC4!IN299,RAWDC4!IS299,RAWDC4!IT299,RAWDC4!JD299,RAWDC4!JF299,RAWDC4!JJ299,RAWDC4!JQ299,RAWDC4!JS299)</f>
        <v>18</v>
      </c>
      <c r="I300">
        <f t="shared" si="9"/>
        <v>88</v>
      </c>
      <c r="J300">
        <f>SUM(RAWDC4!IA299,RAWDC4!IK299,RAWDC4!JE299,RAWDC4!JK299,RAWDC4!JL299,RAWDC4!JN299,RAWDC4!JR299,RAWDC4!JX299,RAWDC4!JY299,RAWDC4!KB299)</f>
        <v>31</v>
      </c>
      <c r="K300">
        <f>SUM(RAWDC4!HS299,RAWDC4!HT299,RAWDC4!HX299,RAWDC4!HY299,RAWDC4!IB299,RAWDC4!II299,RAWDC4!IJ299,RAWDC4!IM299,RAWDC4!IU299,RAWDC4!IY299,RAWDC4!IZ299,RAWDC4!JH299,RAWDC4!JI299,RAWDC4!JM299,RAWDC4!JO299,RAWDC4!JP299,RAWDC4!JU299,RAWDC4!JV299,RAWDC4!JW299,RAWDC4!JZ299,RAWDC4!KA299,RAWDC4!KC299,RAWDC4!KD299)</f>
        <v>73</v>
      </c>
    </row>
    <row r="301" spans="1:11">
      <c r="A301">
        <v>298</v>
      </c>
      <c r="B301" t="str">
        <f>RAWDC4!K300</f>
        <v>Sarah</v>
      </c>
      <c r="C301" t="str">
        <f>RAWDC4!L300</f>
        <v>Boyd</v>
      </c>
      <c r="D301">
        <f>SUM(RAWDC4!IC300,RAWDC4!IE300,RAWDC4!IF300,RAWDC4!IG300,RAWDC4!IR300,RAWDC4!IX300,RAWDC4!JA300)</f>
        <v>19</v>
      </c>
      <c r="E301">
        <f>SUM(RAWDC4!HW300,RAWDC4!ID300,RAWDC4!IL300,RAWDC4!IW300,RAWDC4!JG300,RAWDC4!JT300,RAWDC4!KE300)</f>
        <v>12</v>
      </c>
      <c r="F301">
        <f>SUM(RAWDC4!HU300,RAWDC4!HV300,RAWDC4!HZ300,RAWDC4!IH300,RAWDC4!IO300,RAWDC4!IP300,RAWDC4!IQ300,RAWDC4!IV300,RAWDC4!JB300,RAWDC4!JC300)</f>
        <v>27</v>
      </c>
      <c r="G301">
        <f>SUM(RAWDC4!IN300,RAWDC4!IS300,RAWDC4!IT300,RAWDC4!JD300,RAWDC4!JF300,RAWDC4!JJ300,RAWDC4!JQ300,RAWDC4!JS300)</f>
        <v>21</v>
      </c>
      <c r="I301">
        <f t="shared" si="9"/>
        <v>79</v>
      </c>
      <c r="J301">
        <f>SUM(RAWDC4!IA300,RAWDC4!IK300,RAWDC4!JE300,RAWDC4!JK300,RAWDC4!JL300,RAWDC4!JN300,RAWDC4!JR300,RAWDC4!JX300,RAWDC4!JY300,RAWDC4!KB300)</f>
        <v>14</v>
      </c>
      <c r="K301">
        <f>SUM(RAWDC4!HS300,RAWDC4!HT300,RAWDC4!HX300,RAWDC4!HY300,RAWDC4!IB300,RAWDC4!II300,RAWDC4!IJ300,RAWDC4!IM300,RAWDC4!IU300,RAWDC4!IY300,RAWDC4!IZ300,RAWDC4!JH300,RAWDC4!JI300,RAWDC4!JM300,RAWDC4!JO300,RAWDC4!JP300,RAWDC4!JU300,RAWDC4!JV300,RAWDC4!JW300,RAWDC4!JZ300,RAWDC4!KA300,RAWDC4!KC300,RAWDC4!KD300)</f>
        <v>34</v>
      </c>
    </row>
    <row r="302" spans="1:11">
      <c r="A302">
        <v>299</v>
      </c>
      <c r="B302">
        <f>RAWDC4!K301</f>
        <v>0</v>
      </c>
      <c r="C302">
        <f>RAWDC4!L301</f>
        <v>0</v>
      </c>
      <c r="D302">
        <f>SUM(RAWDC4!IC301,RAWDC4!IE301,RAWDC4!IF301,RAWDC4!IG301,RAWDC4!IR301,RAWDC4!IX301,RAWDC4!JA301)</f>
        <v>0</v>
      </c>
      <c r="E302">
        <f>SUM(RAWDC4!HW301,RAWDC4!ID301,RAWDC4!IL301,RAWDC4!IW301,RAWDC4!JG301,RAWDC4!JT301,RAWDC4!KE301)</f>
        <v>0</v>
      </c>
      <c r="F302">
        <f>SUM(RAWDC4!HU301,RAWDC4!HV301,RAWDC4!HZ301,RAWDC4!IH301,RAWDC4!IO301,RAWDC4!IP301,RAWDC4!IQ301,RAWDC4!IV301,RAWDC4!JB301,RAWDC4!JC301)</f>
        <v>0</v>
      </c>
      <c r="G302">
        <f>SUM(RAWDC4!IN301,RAWDC4!IS301,RAWDC4!IT301,RAWDC4!JD301,RAWDC4!JF301,RAWDC4!JJ301,RAWDC4!JQ301,RAWDC4!JS301)</f>
        <v>0</v>
      </c>
      <c r="I302">
        <f t="shared" si="9"/>
        <v>0</v>
      </c>
      <c r="J302">
        <f>SUM(RAWDC4!IA301,RAWDC4!IK301,RAWDC4!JE301,RAWDC4!JK301,RAWDC4!JL301,RAWDC4!JN301,RAWDC4!JR301,RAWDC4!JX301,RAWDC4!JY301,RAWDC4!KB301)</f>
        <v>0</v>
      </c>
      <c r="K302">
        <f>SUM(RAWDC4!HS301,RAWDC4!HT301,RAWDC4!HX301,RAWDC4!HY301,RAWDC4!IB301,RAWDC4!II301,RAWDC4!IJ301,RAWDC4!IM301,RAWDC4!IU301,RAWDC4!IY301,RAWDC4!IZ301,RAWDC4!JH301,RAWDC4!JI301,RAWDC4!JM301,RAWDC4!JO301,RAWDC4!JP301,RAWDC4!JU301,RAWDC4!JV301,RAWDC4!JW301,RAWDC4!JZ301,RAWDC4!KA301,RAWDC4!KC301,RAWDC4!KD301)</f>
        <v>0</v>
      </c>
    </row>
    <row r="303" spans="1:11">
      <c r="A303">
        <v>300</v>
      </c>
      <c r="B303" t="str">
        <f>RAWDC4!K302</f>
        <v>Joanne</v>
      </c>
      <c r="C303" t="str">
        <f>RAWDC4!L302</f>
        <v>Williams</v>
      </c>
      <c r="D303">
        <f>SUM(RAWDC4!IC302,RAWDC4!IE302,RAWDC4!IF302,RAWDC4!IG302,RAWDC4!IR302,RAWDC4!IX302,RAWDC4!JA302)</f>
        <v>19</v>
      </c>
      <c r="E303">
        <f>SUM(RAWDC4!HW302,RAWDC4!ID302,RAWDC4!IL302,RAWDC4!IW302,RAWDC4!JG302,RAWDC4!JT302,RAWDC4!KE302)</f>
        <v>27</v>
      </c>
      <c r="F303">
        <f>SUM(RAWDC4!HU302,RAWDC4!HV302,RAWDC4!HZ302,RAWDC4!IH302,RAWDC4!IO302,RAWDC4!IP302,RAWDC4!IQ302,RAWDC4!IV302,RAWDC4!JB302,RAWDC4!JC302)</f>
        <v>29</v>
      </c>
      <c r="G303">
        <f>SUM(RAWDC4!IN302,RAWDC4!IS302,RAWDC4!IT302,RAWDC4!JD302,RAWDC4!JF302,RAWDC4!JJ302,RAWDC4!JQ302,RAWDC4!JS302)</f>
        <v>13</v>
      </c>
      <c r="I303">
        <f t="shared" si="9"/>
        <v>88</v>
      </c>
      <c r="J303">
        <f>SUM(RAWDC4!IA302,RAWDC4!IK302,RAWDC4!JE302,RAWDC4!JK302,RAWDC4!JL302,RAWDC4!JN302,RAWDC4!JR302,RAWDC4!JX302,RAWDC4!JY302,RAWDC4!KB302)</f>
        <v>17</v>
      </c>
      <c r="K303">
        <f>SUM(RAWDC4!HS302,RAWDC4!HT302,RAWDC4!HX302,RAWDC4!HY302,RAWDC4!IB302,RAWDC4!II302,RAWDC4!IJ302,RAWDC4!IM302,RAWDC4!IU302,RAWDC4!IY302,RAWDC4!IZ302,RAWDC4!JH302,RAWDC4!JI302,RAWDC4!JM302,RAWDC4!JO302,RAWDC4!JP302,RAWDC4!JU302,RAWDC4!JV302,RAWDC4!JW302,RAWDC4!JZ302,RAWDC4!KA302,RAWDC4!KC302,RAWDC4!KD302)</f>
        <v>49</v>
      </c>
    </row>
    <row r="304" spans="1:11">
      <c r="A304">
        <v>301</v>
      </c>
      <c r="B304" t="str">
        <f>RAWDC4!K303</f>
        <v>Nicola</v>
      </c>
      <c r="C304" t="str">
        <f>RAWDC4!L303</f>
        <v>Robinson</v>
      </c>
      <c r="D304">
        <f>SUM(RAWDC4!IC303,RAWDC4!IE303,RAWDC4!IF303,RAWDC4!IG303,RAWDC4!IR303,RAWDC4!IX303,RAWDC4!JA303)</f>
        <v>17</v>
      </c>
      <c r="E304">
        <f>SUM(RAWDC4!HW303,RAWDC4!ID303,RAWDC4!IL303,RAWDC4!IW303,RAWDC4!JG303,RAWDC4!JT303,RAWDC4!KE303)</f>
        <v>20</v>
      </c>
      <c r="F304">
        <f>SUM(RAWDC4!HU303,RAWDC4!HV303,RAWDC4!HZ303,RAWDC4!IH303,RAWDC4!IO303,RAWDC4!IP303,RAWDC4!IQ303,RAWDC4!IV303,RAWDC4!JB303,RAWDC4!JC303)</f>
        <v>29</v>
      </c>
      <c r="G304">
        <f>SUM(RAWDC4!IN303,RAWDC4!IS303,RAWDC4!IT303,RAWDC4!JD303,RAWDC4!JF303,RAWDC4!JJ303,RAWDC4!JQ303,RAWDC4!JS303)</f>
        <v>19</v>
      </c>
      <c r="I304">
        <f t="shared" si="9"/>
        <v>85</v>
      </c>
      <c r="J304">
        <f>SUM(RAWDC4!IA303,RAWDC4!IK303,RAWDC4!JE303,RAWDC4!JK303,RAWDC4!JL303,RAWDC4!JN303,RAWDC4!JR303,RAWDC4!JX303,RAWDC4!JY303,RAWDC4!KB303)</f>
        <v>21</v>
      </c>
      <c r="K304">
        <f>SUM(RAWDC4!HS303,RAWDC4!HT303,RAWDC4!HX303,RAWDC4!HY303,RAWDC4!IB303,RAWDC4!II303,RAWDC4!IJ303,RAWDC4!IM303,RAWDC4!IU303,RAWDC4!IY303,RAWDC4!IZ303,RAWDC4!JH303,RAWDC4!JI303,RAWDC4!JM303,RAWDC4!JO303,RAWDC4!JP303,RAWDC4!JU303,RAWDC4!JV303,RAWDC4!JW303,RAWDC4!JZ303,RAWDC4!KA303,RAWDC4!KC303,RAWDC4!KD303)</f>
        <v>57</v>
      </c>
    </row>
    <row r="305" spans="1:11">
      <c r="A305">
        <v>302</v>
      </c>
      <c r="B305">
        <f>RAWDC4!K304</f>
        <v>0</v>
      </c>
      <c r="C305">
        <f>RAWDC4!L304</f>
        <v>0</v>
      </c>
      <c r="D305">
        <f>SUM(RAWDC4!IC304,RAWDC4!IE304,RAWDC4!IF304,RAWDC4!IG304,RAWDC4!IR304,RAWDC4!IX304,RAWDC4!JA304)</f>
        <v>0</v>
      </c>
      <c r="E305">
        <f>SUM(RAWDC4!HW304,RAWDC4!ID304,RAWDC4!IL304,RAWDC4!IW304,RAWDC4!JG304,RAWDC4!JT304,RAWDC4!KE304)</f>
        <v>0</v>
      </c>
      <c r="F305">
        <f>SUM(RAWDC4!HU304,RAWDC4!HV304,RAWDC4!HZ304,RAWDC4!IH304,RAWDC4!IO304,RAWDC4!IP304,RAWDC4!IQ304,RAWDC4!IV304,RAWDC4!JB304,RAWDC4!JC304)</f>
        <v>0</v>
      </c>
      <c r="G305">
        <f>SUM(RAWDC4!IN304,RAWDC4!IS304,RAWDC4!IT304,RAWDC4!JD304,RAWDC4!JF304,RAWDC4!JJ304,RAWDC4!JQ304,RAWDC4!JS304)</f>
        <v>0</v>
      </c>
      <c r="I305">
        <f t="shared" si="9"/>
        <v>0</v>
      </c>
      <c r="J305">
        <f>SUM(RAWDC4!IA304,RAWDC4!IK304,RAWDC4!JE304,RAWDC4!JK304,RAWDC4!JL304,RAWDC4!JN304,RAWDC4!JR304,RAWDC4!JX304,RAWDC4!JY304,RAWDC4!KB304)</f>
        <v>0</v>
      </c>
      <c r="K305">
        <f>SUM(RAWDC4!HS304,RAWDC4!HT304,RAWDC4!HX304,RAWDC4!HY304,RAWDC4!IB304,RAWDC4!II304,RAWDC4!IJ304,RAWDC4!IM304,RAWDC4!IU304,RAWDC4!IY304,RAWDC4!IZ304,RAWDC4!JH304,RAWDC4!JI304,RAWDC4!JM304,RAWDC4!JO304,RAWDC4!JP304,RAWDC4!JU304,RAWDC4!JV304,RAWDC4!JW304,RAWDC4!JZ304,RAWDC4!KA304,RAWDC4!KC304,RAWDC4!KD304)</f>
        <v>0</v>
      </c>
    </row>
    <row r="306" spans="1:11">
      <c r="A306">
        <v>303</v>
      </c>
      <c r="B306">
        <f>RAWDC4!K305</f>
        <v>0</v>
      </c>
      <c r="C306">
        <f>RAWDC4!L305</f>
        <v>0</v>
      </c>
      <c r="D306">
        <f>SUM(RAWDC4!IC305,RAWDC4!IE305,RAWDC4!IF305,RAWDC4!IG305,RAWDC4!IR305,RAWDC4!IX305,RAWDC4!JA305)</f>
        <v>0</v>
      </c>
      <c r="E306">
        <f>SUM(RAWDC4!HW305,RAWDC4!ID305,RAWDC4!IL305,RAWDC4!IW305,RAWDC4!JG305,RAWDC4!JT305,RAWDC4!KE305)</f>
        <v>0</v>
      </c>
      <c r="F306">
        <f>SUM(RAWDC4!HU305,RAWDC4!HV305,RAWDC4!HZ305,RAWDC4!IH305,RAWDC4!IO305,RAWDC4!IP305,RAWDC4!IQ305,RAWDC4!IV305,RAWDC4!JB305,RAWDC4!JC305)</f>
        <v>0</v>
      </c>
      <c r="G306">
        <f>SUM(RAWDC4!IN305,RAWDC4!IS305,RAWDC4!IT305,RAWDC4!JD305,RAWDC4!JF305,RAWDC4!JJ305,RAWDC4!JQ305,RAWDC4!JS305)</f>
        <v>0</v>
      </c>
      <c r="I306">
        <f t="shared" si="9"/>
        <v>0</v>
      </c>
      <c r="J306">
        <f>SUM(RAWDC4!IA305,RAWDC4!IK305,RAWDC4!JE305,RAWDC4!JK305,RAWDC4!JL305,RAWDC4!JN305,RAWDC4!JR305,RAWDC4!JX305,RAWDC4!JY305,RAWDC4!KB305)</f>
        <v>0</v>
      </c>
      <c r="K306">
        <f>SUM(RAWDC4!HS305,RAWDC4!HT305,RAWDC4!HX305,RAWDC4!HY305,RAWDC4!IB305,RAWDC4!II305,RAWDC4!IJ305,RAWDC4!IM305,RAWDC4!IU305,RAWDC4!IY305,RAWDC4!IZ305,RAWDC4!JH305,RAWDC4!JI305,RAWDC4!JM305,RAWDC4!JO305,RAWDC4!JP305,RAWDC4!JU305,RAWDC4!JV305,RAWDC4!JW305,RAWDC4!JZ305,RAWDC4!KA305,RAWDC4!KC305,RAWDC4!KD305)</f>
        <v>0</v>
      </c>
    </row>
    <row r="307" spans="1:11">
      <c r="A307">
        <v>304</v>
      </c>
      <c r="B307" t="str">
        <f>RAWDC4!K306</f>
        <v>Carolyn</v>
      </c>
      <c r="C307" t="str">
        <f>RAWDC4!L306</f>
        <v>Allen</v>
      </c>
      <c r="D307">
        <f>SUM(RAWDC4!IC306,RAWDC4!IE306,RAWDC4!IF306,RAWDC4!IG306,RAWDC4!IR306,RAWDC4!IX306,RAWDC4!JA306)</f>
        <v>20</v>
      </c>
      <c r="E307">
        <f>SUM(RAWDC4!HW306,RAWDC4!ID306,RAWDC4!IL306,RAWDC4!IW306,RAWDC4!JG306,RAWDC4!JT306,RAWDC4!KE306)</f>
        <v>23</v>
      </c>
      <c r="F307">
        <f>SUM(RAWDC4!HU306,RAWDC4!HV306,RAWDC4!HZ306,RAWDC4!IH306,RAWDC4!IO306,RAWDC4!IP306,RAWDC4!IQ306,RAWDC4!IV306,RAWDC4!JB306,RAWDC4!JC306)</f>
        <v>25</v>
      </c>
      <c r="G307">
        <f>SUM(RAWDC4!IN306,RAWDC4!IS306,RAWDC4!IT306,RAWDC4!JD306,RAWDC4!JF306,RAWDC4!JJ306,RAWDC4!JQ306,RAWDC4!JS306)</f>
        <v>13</v>
      </c>
      <c r="I307">
        <f t="shared" si="9"/>
        <v>81</v>
      </c>
      <c r="J307">
        <f>SUM(RAWDC4!IA306,RAWDC4!IK306,RAWDC4!JE306,RAWDC4!JK306,RAWDC4!JL306,RAWDC4!JN306,RAWDC4!JR306,RAWDC4!JX306,RAWDC4!JY306,RAWDC4!KB306)</f>
        <v>22</v>
      </c>
      <c r="K307">
        <f>SUM(RAWDC4!HS306,RAWDC4!HT306,RAWDC4!HX306,RAWDC4!HY306,RAWDC4!IB306,RAWDC4!II306,RAWDC4!IJ306,RAWDC4!IM306,RAWDC4!IU306,RAWDC4!IY306,RAWDC4!IZ306,RAWDC4!JH306,RAWDC4!JI306,RAWDC4!JM306,RAWDC4!JO306,RAWDC4!JP306,RAWDC4!JU306,RAWDC4!JV306,RAWDC4!JW306,RAWDC4!JZ306,RAWDC4!KA306,RAWDC4!KC306,RAWDC4!KD306)</f>
        <v>32</v>
      </c>
    </row>
    <row r="308" spans="1:11">
      <c r="A308">
        <v>305</v>
      </c>
      <c r="B308" t="str">
        <f>RAWDC4!K307</f>
        <v xml:space="preserve">Deb </v>
      </c>
      <c r="C308" t="str">
        <f>RAWDC4!L307</f>
        <v>Painter</v>
      </c>
      <c r="D308">
        <f>SUM(RAWDC4!IC307,RAWDC4!IE307,RAWDC4!IF307,RAWDC4!IG307,RAWDC4!IR307,RAWDC4!IX307,RAWDC4!JA307)</f>
        <v>28</v>
      </c>
      <c r="E308">
        <f>SUM(RAWDC4!HW307,RAWDC4!ID307,RAWDC4!IL307,RAWDC4!IW307,RAWDC4!JG307,RAWDC4!JT307,RAWDC4!KE307)</f>
        <v>27</v>
      </c>
      <c r="F308">
        <f>SUM(RAWDC4!HU307,RAWDC4!HV307,RAWDC4!HZ307,RAWDC4!IH307,RAWDC4!IO307,RAWDC4!IP307,RAWDC4!IQ307,RAWDC4!IV307,RAWDC4!JB307,RAWDC4!JC307)</f>
        <v>33</v>
      </c>
      <c r="G308">
        <f>SUM(RAWDC4!IN307,RAWDC4!IS307,RAWDC4!IT307,RAWDC4!JD307,RAWDC4!JF307,RAWDC4!JJ307,RAWDC4!JQ307,RAWDC4!JS307)</f>
        <v>21</v>
      </c>
      <c r="I308">
        <f t="shared" si="9"/>
        <v>109</v>
      </c>
      <c r="J308">
        <f>SUM(RAWDC4!IA307,RAWDC4!IK307,RAWDC4!JE307,RAWDC4!JK307,RAWDC4!JL307,RAWDC4!JN307,RAWDC4!JR307,RAWDC4!JX307,RAWDC4!JY307,RAWDC4!KB307)</f>
        <v>22</v>
      </c>
      <c r="K308">
        <f>SUM(RAWDC4!HS307,RAWDC4!HT307,RAWDC4!HX307,RAWDC4!HY307,RAWDC4!IB307,RAWDC4!II307,RAWDC4!IJ307,RAWDC4!IM307,RAWDC4!IU307,RAWDC4!IY307,RAWDC4!IZ307,RAWDC4!JH307,RAWDC4!JI307,RAWDC4!JM307,RAWDC4!JO307,RAWDC4!JP307,RAWDC4!JU307,RAWDC4!JV307,RAWDC4!JW307,RAWDC4!JZ307,RAWDC4!KA307,RAWDC4!KC307,RAWDC4!KD307)</f>
        <v>32</v>
      </c>
    </row>
    <row r="309" spans="1:11">
      <c r="A309">
        <v>306</v>
      </c>
      <c r="B309">
        <f>RAWDC4!K308</f>
        <v>0</v>
      </c>
      <c r="C309">
        <f>RAWDC4!L308</f>
        <v>0</v>
      </c>
      <c r="D309">
        <f>SUM(RAWDC4!IC308,RAWDC4!IE308,RAWDC4!IF308,RAWDC4!IG308,RAWDC4!IR308,RAWDC4!IX308,RAWDC4!JA308)</f>
        <v>0</v>
      </c>
      <c r="E309">
        <f>SUM(RAWDC4!HW308,RAWDC4!ID308,RAWDC4!IL308,RAWDC4!IW308,RAWDC4!JG308,RAWDC4!JT308,RAWDC4!KE308)</f>
        <v>0</v>
      </c>
      <c r="F309">
        <f>SUM(RAWDC4!HU308,RAWDC4!HV308,RAWDC4!HZ308,RAWDC4!IH308,RAWDC4!IO308,RAWDC4!IP308,RAWDC4!IQ308,RAWDC4!IV308,RAWDC4!JB308,RAWDC4!JC308)</f>
        <v>0</v>
      </c>
      <c r="G309">
        <f>SUM(RAWDC4!IN308,RAWDC4!IS308,RAWDC4!IT308,RAWDC4!JD308,RAWDC4!JF308,RAWDC4!JJ308,RAWDC4!JQ308,RAWDC4!JS308)</f>
        <v>0</v>
      </c>
      <c r="I309">
        <f t="shared" si="9"/>
        <v>0</v>
      </c>
      <c r="J309">
        <f>SUM(RAWDC4!IA308,RAWDC4!IK308,RAWDC4!JE308,RAWDC4!JK308,RAWDC4!JL308,RAWDC4!JN308,RAWDC4!JR308,RAWDC4!JX308,RAWDC4!JY308,RAWDC4!KB308)</f>
        <v>0</v>
      </c>
      <c r="K309">
        <f>SUM(RAWDC4!HS308,RAWDC4!HT308,RAWDC4!HX308,RAWDC4!HY308,RAWDC4!IB308,RAWDC4!II308,RAWDC4!IJ308,RAWDC4!IM308,RAWDC4!IU308,RAWDC4!IY308,RAWDC4!IZ308,RAWDC4!JH308,RAWDC4!JI308,RAWDC4!JM308,RAWDC4!JO308,RAWDC4!JP308,RAWDC4!JU308,RAWDC4!JV308,RAWDC4!JW308,RAWDC4!JZ308,RAWDC4!KA308,RAWDC4!KC308,RAWDC4!KD308)</f>
        <v>0</v>
      </c>
    </row>
    <row r="310" spans="1:11">
      <c r="A310">
        <v>307</v>
      </c>
      <c r="B310" t="str">
        <f>RAWDC4!K309</f>
        <v>Julie-Ann</v>
      </c>
      <c r="C310" t="str">
        <f>RAWDC4!L309</f>
        <v>Redfern</v>
      </c>
      <c r="D310">
        <f>SUM(RAWDC4!IC309,RAWDC4!IE309,RAWDC4!IF309,RAWDC4!IG309,RAWDC4!IR309,RAWDC4!IX309,RAWDC4!JA309)</f>
        <v>14</v>
      </c>
      <c r="E310">
        <f>SUM(RAWDC4!HW309,RAWDC4!ID309,RAWDC4!IL309,RAWDC4!IW309,RAWDC4!JG309,RAWDC4!JT309,RAWDC4!KE309)</f>
        <v>20</v>
      </c>
      <c r="F310">
        <f>SUM(RAWDC4!HU309,RAWDC4!HV309,RAWDC4!HZ309,RAWDC4!IH309,RAWDC4!IO309,RAWDC4!IP309,RAWDC4!IQ309,RAWDC4!IV309,RAWDC4!JB309,RAWDC4!JC309)</f>
        <v>24</v>
      </c>
      <c r="G310">
        <f>SUM(RAWDC4!IN309,RAWDC4!IS309,RAWDC4!IT309,RAWDC4!JD309,RAWDC4!JF309,RAWDC4!JJ309,RAWDC4!JQ309,RAWDC4!JS309)</f>
        <v>18</v>
      </c>
      <c r="I310">
        <f t="shared" si="9"/>
        <v>76</v>
      </c>
      <c r="J310">
        <f>SUM(RAWDC4!IA309,RAWDC4!IK309,RAWDC4!JE309,RAWDC4!JK309,RAWDC4!JL309,RAWDC4!JN309,RAWDC4!JR309,RAWDC4!JX309,RAWDC4!JY309,RAWDC4!KB309)</f>
        <v>18</v>
      </c>
      <c r="K310">
        <f>SUM(RAWDC4!HS309,RAWDC4!HT309,RAWDC4!HX309,RAWDC4!HY309,RAWDC4!IB309,RAWDC4!II309,RAWDC4!IJ309,RAWDC4!IM309,RAWDC4!IU309,RAWDC4!IY309,RAWDC4!IZ309,RAWDC4!JH309,RAWDC4!JI309,RAWDC4!JM309,RAWDC4!JO309,RAWDC4!JP309,RAWDC4!JU309,RAWDC4!JV309,RAWDC4!JW309,RAWDC4!JZ309,RAWDC4!KA309,RAWDC4!KC309,RAWDC4!KD309)</f>
        <v>41</v>
      </c>
    </row>
    <row r="311" spans="1:11">
      <c r="A311">
        <v>308</v>
      </c>
      <c r="B311" t="str">
        <f>RAWDC4!K310</f>
        <v>Lesley</v>
      </c>
      <c r="C311" t="str">
        <f>RAWDC4!L310</f>
        <v>Phillips</v>
      </c>
      <c r="D311">
        <f>SUM(RAWDC4!IC310,RAWDC4!IE310,RAWDC4!IF310,RAWDC4!IG310,RAWDC4!IR310,RAWDC4!IX310,RAWDC4!JA310)</f>
        <v>15</v>
      </c>
      <c r="E311">
        <f>SUM(RAWDC4!HW310,RAWDC4!ID310,RAWDC4!IL310,RAWDC4!IW310,RAWDC4!JG310,RAWDC4!JT310,RAWDC4!KE310)</f>
        <v>15</v>
      </c>
      <c r="F311">
        <f>SUM(RAWDC4!HU310,RAWDC4!HV310,RAWDC4!HZ310,RAWDC4!IH310,RAWDC4!IO310,RAWDC4!IP310,RAWDC4!IQ310,RAWDC4!IV310,RAWDC4!JB310,RAWDC4!JC310)</f>
        <v>24</v>
      </c>
      <c r="G311">
        <f>SUM(RAWDC4!IN310,RAWDC4!IS310,RAWDC4!IT310,RAWDC4!JD310,RAWDC4!JF310,RAWDC4!JJ310,RAWDC4!JQ310,RAWDC4!JS310)</f>
        <v>18</v>
      </c>
      <c r="I311">
        <f t="shared" si="9"/>
        <v>72</v>
      </c>
      <c r="J311">
        <f>SUM(RAWDC4!IA310,RAWDC4!IK310,RAWDC4!JE310,RAWDC4!JK310,RAWDC4!JL310,RAWDC4!JN310,RAWDC4!JR310,RAWDC4!JX310,RAWDC4!JY310,RAWDC4!KB310)</f>
        <v>16</v>
      </c>
      <c r="K311">
        <f>SUM(RAWDC4!HS310,RAWDC4!HT310,RAWDC4!HX310,RAWDC4!HY310,RAWDC4!IB310,RAWDC4!II310,RAWDC4!IJ310,RAWDC4!IM310,RAWDC4!IU310,RAWDC4!IY310,RAWDC4!IZ310,RAWDC4!JH310,RAWDC4!JI310,RAWDC4!JM310,RAWDC4!JO310,RAWDC4!JP310,RAWDC4!JU310,RAWDC4!JV310,RAWDC4!JW310,RAWDC4!JZ310,RAWDC4!KA310,RAWDC4!KC310,RAWDC4!KD310)</f>
        <v>50</v>
      </c>
    </row>
    <row r="312" spans="1:11">
      <c r="A312">
        <v>309</v>
      </c>
      <c r="B312" t="str">
        <f>RAWDC4!K311</f>
        <v xml:space="preserve">Gaynor </v>
      </c>
      <c r="C312" t="str">
        <f>RAWDC4!L311</f>
        <v>Jackson</v>
      </c>
      <c r="D312">
        <f>SUM(RAWDC4!IC311,RAWDC4!IE311,RAWDC4!IF311,RAWDC4!IG311,RAWDC4!IR311,RAWDC4!IX311,RAWDC4!JA311)</f>
        <v>21</v>
      </c>
      <c r="E312">
        <f>SUM(RAWDC4!HW311,RAWDC4!ID311,RAWDC4!IL311,RAWDC4!IW311,RAWDC4!JG311,RAWDC4!JT311,RAWDC4!KE311)</f>
        <v>20</v>
      </c>
      <c r="F312">
        <f>SUM(RAWDC4!HU311,RAWDC4!HV311,RAWDC4!HZ311,RAWDC4!IH311,RAWDC4!IO311,RAWDC4!IP311,RAWDC4!IQ311,RAWDC4!IV311,RAWDC4!JB311,RAWDC4!JC311)</f>
        <v>24</v>
      </c>
      <c r="G312">
        <f>SUM(RAWDC4!IN311,RAWDC4!IS311,RAWDC4!IT311,RAWDC4!JD311,RAWDC4!JF311,RAWDC4!JJ311,RAWDC4!JQ311,RAWDC4!JS311)</f>
        <v>12</v>
      </c>
      <c r="I312">
        <f t="shared" si="9"/>
        <v>77</v>
      </c>
      <c r="J312">
        <f>SUM(RAWDC4!IA311,RAWDC4!IK311,RAWDC4!JE311,RAWDC4!JK311,RAWDC4!JL311,RAWDC4!JN311,RAWDC4!JR311,RAWDC4!JX311,RAWDC4!JY311,RAWDC4!KB311)</f>
        <v>11</v>
      </c>
      <c r="K312">
        <f>SUM(RAWDC4!HS311,RAWDC4!HT311,RAWDC4!HX311,RAWDC4!HY311,RAWDC4!IB311,RAWDC4!II311,RAWDC4!IJ311,RAWDC4!IM311,RAWDC4!IU311,RAWDC4!IY311,RAWDC4!IZ311,RAWDC4!JH311,RAWDC4!JI311,RAWDC4!JM311,RAWDC4!JO311,RAWDC4!JP311,RAWDC4!JU311,RAWDC4!JV311,RAWDC4!JW311,RAWDC4!JZ311,RAWDC4!KA311,RAWDC4!KC311,RAWDC4!KD311)</f>
        <v>58</v>
      </c>
    </row>
    <row r="313" spans="1:11">
      <c r="A313">
        <v>310</v>
      </c>
      <c r="B313">
        <f>RAWDC4!K312</f>
        <v>0</v>
      </c>
      <c r="C313">
        <f>RAWDC4!L312</f>
        <v>0</v>
      </c>
      <c r="D313">
        <f>SUM(RAWDC4!IC312,RAWDC4!IE312,RAWDC4!IF312,RAWDC4!IG312,RAWDC4!IR312,RAWDC4!IX312,RAWDC4!JA312)</f>
        <v>0</v>
      </c>
      <c r="E313">
        <f>SUM(RAWDC4!HW312,RAWDC4!ID312,RAWDC4!IL312,RAWDC4!IW312,RAWDC4!JG312,RAWDC4!JT312,RAWDC4!KE312)</f>
        <v>0</v>
      </c>
      <c r="F313">
        <f>SUM(RAWDC4!HU312,RAWDC4!HV312,RAWDC4!HZ312,RAWDC4!IH312,RAWDC4!IO312,RAWDC4!IP312,RAWDC4!IQ312,RAWDC4!IV312,RAWDC4!JB312,RAWDC4!JC312)</f>
        <v>0</v>
      </c>
      <c r="G313">
        <f>SUM(RAWDC4!IN312,RAWDC4!IS312,RAWDC4!IT312,RAWDC4!JD312,RAWDC4!JF312,RAWDC4!JJ312,RAWDC4!JQ312,RAWDC4!JS312)</f>
        <v>0</v>
      </c>
      <c r="I313">
        <f t="shared" si="9"/>
        <v>0</v>
      </c>
      <c r="J313">
        <f>SUM(RAWDC4!IA312,RAWDC4!IK312,RAWDC4!JE312,RAWDC4!JK312,RAWDC4!JL312,RAWDC4!JN312,RAWDC4!JR312,RAWDC4!JX312,RAWDC4!JY312,RAWDC4!KB312)</f>
        <v>0</v>
      </c>
      <c r="K313">
        <f>SUM(RAWDC4!HS312,RAWDC4!HT312,RAWDC4!HX312,RAWDC4!HY312,RAWDC4!IB312,RAWDC4!II312,RAWDC4!IJ312,RAWDC4!IM312,RAWDC4!IU312,RAWDC4!IY312,RAWDC4!IZ312,RAWDC4!JH312,RAWDC4!JI312,RAWDC4!JM312,RAWDC4!JO312,RAWDC4!JP312,RAWDC4!JU312,RAWDC4!JV312,RAWDC4!JW312,RAWDC4!JZ312,RAWDC4!KA312,RAWDC4!KC312,RAWDC4!KD312)</f>
        <v>0</v>
      </c>
    </row>
    <row r="314" spans="1:11">
      <c r="A314">
        <v>311</v>
      </c>
      <c r="B314">
        <f>RAWDC4!K313</f>
        <v>0</v>
      </c>
      <c r="C314">
        <f>RAWDC4!L313</f>
        <v>0</v>
      </c>
      <c r="D314">
        <f>SUM(RAWDC4!IC313,RAWDC4!IE313,RAWDC4!IF313,RAWDC4!IG313,RAWDC4!IR313,RAWDC4!IX313,RAWDC4!JA313)</f>
        <v>0</v>
      </c>
      <c r="E314">
        <f>SUM(RAWDC4!HW313,RAWDC4!ID313,RAWDC4!IL313,RAWDC4!IW313,RAWDC4!JG313,RAWDC4!JT313,RAWDC4!KE313)</f>
        <v>0</v>
      </c>
      <c r="F314">
        <f>SUM(RAWDC4!HU313,RAWDC4!HV313,RAWDC4!HZ313,RAWDC4!IH313,RAWDC4!IO313,RAWDC4!IP313,RAWDC4!IQ313,RAWDC4!IV313,RAWDC4!JB313,RAWDC4!JC313)</f>
        <v>0</v>
      </c>
      <c r="G314">
        <f>SUM(RAWDC4!IN313,RAWDC4!IS313,RAWDC4!IT313,RAWDC4!JD313,RAWDC4!JF313,RAWDC4!JJ313,RAWDC4!JQ313,RAWDC4!JS313)</f>
        <v>0</v>
      </c>
      <c r="I314">
        <f t="shared" si="9"/>
        <v>0</v>
      </c>
      <c r="J314">
        <f>SUM(RAWDC4!IA313,RAWDC4!IK313,RAWDC4!JE313,RAWDC4!JK313,RAWDC4!JL313,RAWDC4!JN313,RAWDC4!JR313,RAWDC4!JX313,RAWDC4!JY313,RAWDC4!KB313)</f>
        <v>0</v>
      </c>
      <c r="K314">
        <f>SUM(RAWDC4!HS313,RAWDC4!HT313,RAWDC4!HX313,RAWDC4!HY313,RAWDC4!IB313,RAWDC4!II313,RAWDC4!IJ313,RAWDC4!IM313,RAWDC4!IU313,RAWDC4!IY313,RAWDC4!IZ313,RAWDC4!JH313,RAWDC4!JI313,RAWDC4!JM313,RAWDC4!JO313,RAWDC4!JP313,RAWDC4!JU313,RAWDC4!JV313,RAWDC4!JW313,RAWDC4!JZ313,RAWDC4!KA313,RAWDC4!KC313,RAWDC4!KD313)</f>
        <v>0</v>
      </c>
    </row>
    <row r="315" spans="1:11">
      <c r="A315">
        <v>312</v>
      </c>
      <c r="B315">
        <f>RAWDC4!K314</f>
        <v>0</v>
      </c>
      <c r="C315">
        <f>RAWDC4!L314</f>
        <v>0</v>
      </c>
      <c r="D315">
        <f>SUM(RAWDC4!IC314,RAWDC4!IE314,RAWDC4!IF314,RAWDC4!IG314,RAWDC4!IR314,RAWDC4!IX314,RAWDC4!JA314)</f>
        <v>0</v>
      </c>
      <c r="E315">
        <f>SUM(RAWDC4!HW314,RAWDC4!ID314,RAWDC4!IL314,RAWDC4!IW314,RAWDC4!JG314,RAWDC4!JT314,RAWDC4!KE314)</f>
        <v>0</v>
      </c>
      <c r="F315">
        <f>SUM(RAWDC4!HU314,RAWDC4!HV314,RAWDC4!HZ314,RAWDC4!IH314,RAWDC4!IO314,RAWDC4!IP314,RAWDC4!IQ314,RAWDC4!IV314,RAWDC4!JB314,RAWDC4!JC314)</f>
        <v>0</v>
      </c>
      <c r="G315">
        <f>SUM(RAWDC4!IN314,RAWDC4!IS314,RAWDC4!IT314,RAWDC4!JD314,RAWDC4!JF314,RAWDC4!JJ314,RAWDC4!JQ314,RAWDC4!JS314)</f>
        <v>0</v>
      </c>
      <c r="I315">
        <f t="shared" si="9"/>
        <v>0</v>
      </c>
      <c r="J315">
        <f>SUM(RAWDC4!IA314,RAWDC4!IK314,RAWDC4!JE314,RAWDC4!JK314,RAWDC4!JL314,RAWDC4!JN314,RAWDC4!JR314,RAWDC4!JX314,RAWDC4!JY314,RAWDC4!KB314)</f>
        <v>0</v>
      </c>
      <c r="K315">
        <f>SUM(RAWDC4!HS314,RAWDC4!HT314,RAWDC4!HX314,RAWDC4!HY314,RAWDC4!IB314,RAWDC4!II314,RAWDC4!IJ314,RAWDC4!IM314,RAWDC4!IU314,RAWDC4!IY314,RAWDC4!IZ314,RAWDC4!JH314,RAWDC4!JI314,RAWDC4!JM314,RAWDC4!JO314,RAWDC4!JP314,RAWDC4!JU314,RAWDC4!JV314,RAWDC4!JW314,RAWDC4!JZ314,RAWDC4!KA314,RAWDC4!KC314,RAWDC4!KD314)</f>
        <v>0</v>
      </c>
    </row>
    <row r="316" spans="1:11">
      <c r="A316">
        <v>313</v>
      </c>
      <c r="B316">
        <f>RAWDC4!K315</f>
        <v>0</v>
      </c>
      <c r="C316">
        <f>RAWDC4!L315</f>
        <v>0</v>
      </c>
      <c r="D316">
        <f>SUM(RAWDC4!IC315,RAWDC4!IE315,RAWDC4!IF315,RAWDC4!IG315,RAWDC4!IR315,RAWDC4!IX315,RAWDC4!JA315)</f>
        <v>0</v>
      </c>
      <c r="E316">
        <f>SUM(RAWDC4!HW315,RAWDC4!ID315,RAWDC4!IL315,RAWDC4!IW315,RAWDC4!JG315,RAWDC4!JT315,RAWDC4!KE315)</f>
        <v>0</v>
      </c>
      <c r="F316">
        <f>SUM(RAWDC4!HU315,RAWDC4!HV315,RAWDC4!HZ315,RAWDC4!IH315,RAWDC4!IO315,RAWDC4!IP315,RAWDC4!IQ315,RAWDC4!IV315,RAWDC4!JB315,RAWDC4!JC315)</f>
        <v>0</v>
      </c>
      <c r="G316">
        <f>SUM(RAWDC4!IN315,RAWDC4!IS315,RAWDC4!IT315,RAWDC4!JD315,RAWDC4!JF315,RAWDC4!JJ315,RAWDC4!JQ315,RAWDC4!JS315)</f>
        <v>0</v>
      </c>
      <c r="I316">
        <f t="shared" si="9"/>
        <v>0</v>
      </c>
      <c r="J316">
        <f>SUM(RAWDC4!IA315,RAWDC4!IK315,RAWDC4!JE315,RAWDC4!JK315,RAWDC4!JL315,RAWDC4!JN315,RAWDC4!JR315,RAWDC4!JX315,RAWDC4!JY315,RAWDC4!KB315)</f>
        <v>0</v>
      </c>
      <c r="K316">
        <f>SUM(RAWDC4!HS315,RAWDC4!HT315,RAWDC4!HX315,RAWDC4!HY315,RAWDC4!IB315,RAWDC4!II315,RAWDC4!IJ315,RAWDC4!IM315,RAWDC4!IU315,RAWDC4!IY315,RAWDC4!IZ315,RAWDC4!JH315,RAWDC4!JI315,RAWDC4!JM315,RAWDC4!JO315,RAWDC4!JP315,RAWDC4!JU315,RAWDC4!JV315,RAWDC4!JW315,RAWDC4!JZ315,RAWDC4!KA315,RAWDC4!KC315,RAWDC4!KD315)</f>
        <v>0</v>
      </c>
    </row>
    <row r="317" spans="1:11">
      <c r="A317">
        <v>314</v>
      </c>
      <c r="B317" t="str">
        <f>RAWDC4!K316</f>
        <v>Daniel</v>
      </c>
      <c r="C317" t="str">
        <f>RAWDC4!L316</f>
        <v>Newman</v>
      </c>
      <c r="D317">
        <f>SUM(RAWDC4!IC316,RAWDC4!IE316,RAWDC4!IF316,RAWDC4!IG316,RAWDC4!IR316,RAWDC4!IX316,RAWDC4!JA316)</f>
        <v>17</v>
      </c>
      <c r="E317">
        <f>SUM(RAWDC4!HW316,RAWDC4!ID316,RAWDC4!IL316,RAWDC4!IW316,RAWDC4!JG316,RAWDC4!JT316,RAWDC4!KE316)</f>
        <v>17</v>
      </c>
      <c r="F317">
        <f>SUM(RAWDC4!HU316,RAWDC4!HV316,RAWDC4!HZ316,RAWDC4!IH316,RAWDC4!IO316,RAWDC4!IP316,RAWDC4!IQ316,RAWDC4!IV316,RAWDC4!JB316,RAWDC4!JC316)</f>
        <v>18</v>
      </c>
      <c r="G317">
        <f>SUM(RAWDC4!IN316,RAWDC4!IS316,RAWDC4!IT316,RAWDC4!JD316,RAWDC4!JF316,RAWDC4!JJ316,RAWDC4!JQ316,RAWDC4!JS316)</f>
        <v>14</v>
      </c>
      <c r="I317">
        <f t="shared" si="9"/>
        <v>66</v>
      </c>
      <c r="J317">
        <f>SUM(RAWDC4!IA316,RAWDC4!IK316,RAWDC4!JE316,RAWDC4!JK316,RAWDC4!JL316,RAWDC4!JN316,RAWDC4!JR316,RAWDC4!JX316,RAWDC4!JY316,RAWDC4!KB316)</f>
        <v>21</v>
      </c>
      <c r="K317">
        <f>SUM(RAWDC4!HS316,RAWDC4!HT316,RAWDC4!HX316,RAWDC4!HY316,RAWDC4!IB316,RAWDC4!II316,RAWDC4!IJ316,RAWDC4!IM316,RAWDC4!IU316,RAWDC4!IY316,RAWDC4!IZ316,RAWDC4!JH316,RAWDC4!JI316,RAWDC4!JM316,RAWDC4!JO316,RAWDC4!JP316,RAWDC4!JU316,RAWDC4!JV316,RAWDC4!JW316,RAWDC4!JZ316,RAWDC4!KA316,RAWDC4!KC316,RAWDC4!KD316)</f>
        <v>66</v>
      </c>
    </row>
    <row r="318" spans="1:11">
      <c r="A318">
        <v>315</v>
      </c>
      <c r="B318">
        <f>RAWDC4!K317</f>
        <v>0</v>
      </c>
      <c r="C318">
        <f>RAWDC4!L317</f>
        <v>0</v>
      </c>
      <c r="D318">
        <f>SUM(RAWDC4!IC317,RAWDC4!IE317,RAWDC4!IF317,RAWDC4!IG317,RAWDC4!IR317,RAWDC4!IX317,RAWDC4!JA317)</f>
        <v>0</v>
      </c>
      <c r="E318">
        <f>SUM(RAWDC4!HW317,RAWDC4!ID317,RAWDC4!IL317,RAWDC4!IW317,RAWDC4!JG317,RAWDC4!JT317,RAWDC4!KE317)</f>
        <v>0</v>
      </c>
      <c r="F318">
        <f>SUM(RAWDC4!HU317,RAWDC4!HV317,RAWDC4!HZ317,RAWDC4!IH317,RAWDC4!IO317,RAWDC4!IP317,RAWDC4!IQ317,RAWDC4!IV317,RAWDC4!JB317,RAWDC4!JC317)</f>
        <v>0</v>
      </c>
      <c r="G318">
        <f>SUM(RAWDC4!IN317,RAWDC4!IS317,RAWDC4!IT317,RAWDC4!JD317,RAWDC4!JF317,RAWDC4!JJ317,RAWDC4!JQ317,RAWDC4!JS317)</f>
        <v>0</v>
      </c>
      <c r="I318">
        <f t="shared" si="9"/>
        <v>0</v>
      </c>
      <c r="J318">
        <f>SUM(RAWDC4!IA317,RAWDC4!IK317,RAWDC4!JE317,RAWDC4!JK317,RAWDC4!JL317,RAWDC4!JN317,RAWDC4!JR317,RAWDC4!JX317,RAWDC4!JY317,RAWDC4!KB317)</f>
        <v>0</v>
      </c>
      <c r="K318">
        <f>SUM(RAWDC4!HS317,RAWDC4!HT317,RAWDC4!HX317,RAWDC4!HY317,RAWDC4!IB317,RAWDC4!II317,RAWDC4!IJ317,RAWDC4!IM317,RAWDC4!IU317,RAWDC4!IY317,RAWDC4!IZ317,RAWDC4!JH317,RAWDC4!JI317,RAWDC4!JM317,RAWDC4!JO317,RAWDC4!JP317,RAWDC4!JU317,RAWDC4!JV317,RAWDC4!JW317,RAWDC4!JZ317,RAWDC4!KA317,RAWDC4!KC317,RAWDC4!KD317)</f>
        <v>0</v>
      </c>
    </row>
    <row r="319" spans="1:11">
      <c r="A319">
        <v>316</v>
      </c>
      <c r="B319">
        <f>RAWDC4!K318</f>
        <v>0</v>
      </c>
      <c r="C319">
        <f>RAWDC4!L318</f>
        <v>0</v>
      </c>
      <c r="D319">
        <f>SUM(RAWDC4!IC318,RAWDC4!IE318,RAWDC4!IF318,RAWDC4!IG318,RAWDC4!IR318,RAWDC4!IX318,RAWDC4!JA318)</f>
        <v>0</v>
      </c>
      <c r="E319">
        <f>SUM(RAWDC4!HW318,RAWDC4!ID318,RAWDC4!IL318,RAWDC4!IW318,RAWDC4!JG318,RAWDC4!JT318,RAWDC4!KE318)</f>
        <v>0</v>
      </c>
      <c r="F319">
        <f>SUM(RAWDC4!HU318,RAWDC4!HV318,RAWDC4!HZ318,RAWDC4!IH318,RAWDC4!IO318,RAWDC4!IP318,RAWDC4!IQ318,RAWDC4!IV318,RAWDC4!JB318,RAWDC4!JC318)</f>
        <v>0</v>
      </c>
      <c r="G319">
        <f>SUM(RAWDC4!IN318,RAWDC4!IS318,RAWDC4!IT318,RAWDC4!JD318,RAWDC4!JF318,RAWDC4!JJ318,RAWDC4!JQ318,RAWDC4!JS318)</f>
        <v>0</v>
      </c>
      <c r="I319">
        <f t="shared" si="9"/>
        <v>0</v>
      </c>
      <c r="J319">
        <f>SUM(RAWDC4!IA318,RAWDC4!IK318,RAWDC4!JE318,RAWDC4!JK318,RAWDC4!JL318,RAWDC4!JN318,RAWDC4!JR318,RAWDC4!JX318,RAWDC4!JY318,RAWDC4!KB318)</f>
        <v>0</v>
      </c>
      <c r="K319">
        <f>SUM(RAWDC4!HS318,RAWDC4!HT318,RAWDC4!HX318,RAWDC4!HY318,RAWDC4!IB318,RAWDC4!II318,RAWDC4!IJ318,RAWDC4!IM318,RAWDC4!IU318,RAWDC4!IY318,RAWDC4!IZ318,RAWDC4!JH318,RAWDC4!JI318,RAWDC4!JM318,RAWDC4!JO318,RAWDC4!JP318,RAWDC4!JU318,RAWDC4!JV318,RAWDC4!JW318,RAWDC4!JZ318,RAWDC4!KA318,RAWDC4!KC318,RAWDC4!KD318)</f>
        <v>0</v>
      </c>
    </row>
    <row r="320" spans="1:11">
      <c r="A320">
        <v>317</v>
      </c>
      <c r="B320">
        <f>RAWDC4!K319</f>
        <v>0</v>
      </c>
      <c r="C320">
        <f>RAWDC4!L319</f>
        <v>0</v>
      </c>
      <c r="D320">
        <f>SUM(RAWDC4!IC319,RAWDC4!IE319,RAWDC4!IF319,RAWDC4!IG319,RAWDC4!IR319,RAWDC4!IX319,RAWDC4!JA319)</f>
        <v>0</v>
      </c>
      <c r="E320">
        <f>SUM(RAWDC4!HW319,RAWDC4!ID319,RAWDC4!IL319,RAWDC4!IW319,RAWDC4!JG319,RAWDC4!JT319,RAWDC4!KE319)</f>
        <v>0</v>
      </c>
      <c r="F320">
        <f>SUM(RAWDC4!HU319,RAWDC4!HV319,RAWDC4!HZ319,RAWDC4!IH319,RAWDC4!IO319,RAWDC4!IP319,RAWDC4!IQ319,RAWDC4!IV319,RAWDC4!JB319,RAWDC4!JC319)</f>
        <v>0</v>
      </c>
      <c r="G320">
        <f>SUM(RAWDC4!IN319,RAWDC4!IS319,RAWDC4!IT319,RAWDC4!JD319,RAWDC4!JF319,RAWDC4!JJ319,RAWDC4!JQ319,RAWDC4!JS319)</f>
        <v>0</v>
      </c>
      <c r="I320">
        <f t="shared" si="9"/>
        <v>0</v>
      </c>
      <c r="J320">
        <f>SUM(RAWDC4!IA319,RAWDC4!IK319,RAWDC4!JE319,RAWDC4!JK319,RAWDC4!JL319,RAWDC4!JN319,RAWDC4!JR319,RAWDC4!JX319,RAWDC4!JY319,RAWDC4!KB319)</f>
        <v>0</v>
      </c>
      <c r="K320">
        <f>SUM(RAWDC4!HS319,RAWDC4!HT319,RAWDC4!HX319,RAWDC4!HY319,RAWDC4!IB319,RAWDC4!II319,RAWDC4!IJ319,RAWDC4!IM319,RAWDC4!IU319,RAWDC4!IY319,RAWDC4!IZ319,RAWDC4!JH319,RAWDC4!JI319,RAWDC4!JM319,RAWDC4!JO319,RAWDC4!JP319,RAWDC4!JU319,RAWDC4!JV319,RAWDC4!JW319,RAWDC4!JZ319,RAWDC4!KA319,RAWDC4!KC319,RAWDC4!KD319)</f>
        <v>0</v>
      </c>
    </row>
    <row r="321" spans="1:11">
      <c r="A321">
        <v>318</v>
      </c>
      <c r="B321">
        <f>RAWDC4!K320</f>
        <v>0</v>
      </c>
      <c r="C321">
        <f>RAWDC4!L320</f>
        <v>0</v>
      </c>
      <c r="D321">
        <f>SUM(RAWDC4!IC320,RAWDC4!IE320,RAWDC4!IF320,RAWDC4!IG320,RAWDC4!IR320,RAWDC4!IX320,RAWDC4!JA320)</f>
        <v>0</v>
      </c>
      <c r="E321">
        <f>SUM(RAWDC4!HW320,RAWDC4!ID320,RAWDC4!IL320,RAWDC4!IW320,RAWDC4!JG320,RAWDC4!JT320,RAWDC4!KE320)</f>
        <v>0</v>
      </c>
      <c r="F321">
        <f>SUM(RAWDC4!HU320,RAWDC4!HV320,RAWDC4!HZ320,RAWDC4!IH320,RAWDC4!IO320,RAWDC4!IP320,RAWDC4!IQ320,RAWDC4!IV320,RAWDC4!JB320,RAWDC4!JC320)</f>
        <v>0</v>
      </c>
      <c r="G321">
        <f>SUM(RAWDC4!IN320,RAWDC4!IS320,RAWDC4!IT320,RAWDC4!JD320,RAWDC4!JF320,RAWDC4!JJ320,RAWDC4!JQ320,RAWDC4!JS320)</f>
        <v>0</v>
      </c>
      <c r="I321">
        <f t="shared" si="9"/>
        <v>0</v>
      </c>
      <c r="J321">
        <f>SUM(RAWDC4!IA320,RAWDC4!IK320,RAWDC4!JE320,RAWDC4!JK320,RAWDC4!JL320,RAWDC4!JN320,RAWDC4!JR320,RAWDC4!JX320,RAWDC4!JY320,RAWDC4!KB320)</f>
        <v>0</v>
      </c>
      <c r="K321">
        <f>SUM(RAWDC4!HS320,RAWDC4!HT320,RAWDC4!HX320,RAWDC4!HY320,RAWDC4!IB320,RAWDC4!II320,RAWDC4!IJ320,RAWDC4!IM320,RAWDC4!IU320,RAWDC4!IY320,RAWDC4!IZ320,RAWDC4!JH320,RAWDC4!JI320,RAWDC4!JM320,RAWDC4!JO320,RAWDC4!JP320,RAWDC4!JU320,RAWDC4!JV320,RAWDC4!JW320,RAWDC4!JZ320,RAWDC4!KA320,RAWDC4!KC320,RAWDC4!KD320)</f>
        <v>0</v>
      </c>
    </row>
    <row r="322" spans="1:11">
      <c r="A322">
        <v>319</v>
      </c>
      <c r="B322">
        <f>RAWDC4!K321</f>
        <v>0</v>
      </c>
      <c r="C322">
        <f>RAWDC4!L321</f>
        <v>0</v>
      </c>
      <c r="D322">
        <f>SUM(RAWDC4!IC321,RAWDC4!IE321,RAWDC4!IF321,RAWDC4!IG321,RAWDC4!IR321,RAWDC4!IX321,RAWDC4!JA321)</f>
        <v>0</v>
      </c>
      <c r="E322">
        <f>SUM(RAWDC4!HW321,RAWDC4!ID321,RAWDC4!IL321,RAWDC4!IW321,RAWDC4!JG321,RAWDC4!JT321,RAWDC4!KE321)</f>
        <v>0</v>
      </c>
      <c r="F322">
        <f>SUM(RAWDC4!HU321,RAWDC4!HV321,RAWDC4!HZ321,RAWDC4!IH321,RAWDC4!IO321,RAWDC4!IP321,RAWDC4!IQ321,RAWDC4!IV321,RAWDC4!JB321,RAWDC4!JC321)</f>
        <v>0</v>
      </c>
      <c r="G322">
        <f>SUM(RAWDC4!IN321,RAWDC4!IS321,RAWDC4!IT321,RAWDC4!JD321,RAWDC4!JF321,RAWDC4!JJ321,RAWDC4!JQ321,RAWDC4!JS321)</f>
        <v>0</v>
      </c>
      <c r="I322">
        <f t="shared" si="9"/>
        <v>0</v>
      </c>
      <c r="J322">
        <f>SUM(RAWDC4!IA321,RAWDC4!IK321,RAWDC4!JE321,RAWDC4!JK321,RAWDC4!JL321,RAWDC4!JN321,RAWDC4!JR321,RAWDC4!JX321,RAWDC4!JY321,RAWDC4!KB321)</f>
        <v>0</v>
      </c>
      <c r="K322">
        <f>SUM(RAWDC4!HS321,RAWDC4!HT321,RAWDC4!HX321,RAWDC4!HY321,RAWDC4!IB321,RAWDC4!II321,RAWDC4!IJ321,RAWDC4!IM321,RAWDC4!IU321,RAWDC4!IY321,RAWDC4!IZ321,RAWDC4!JH321,RAWDC4!JI321,RAWDC4!JM321,RAWDC4!JO321,RAWDC4!JP321,RAWDC4!JU321,RAWDC4!JV321,RAWDC4!JW321,RAWDC4!JZ321,RAWDC4!KA321,RAWDC4!KC321,RAWDC4!KD321)</f>
        <v>0</v>
      </c>
    </row>
    <row r="323" spans="1:11">
      <c r="A323">
        <v>320</v>
      </c>
      <c r="B323" t="str">
        <f>RAWDC4!K322</f>
        <v>Ben</v>
      </c>
      <c r="C323" t="str">
        <f>RAWDC4!L322</f>
        <v>Wolsey-Heard</v>
      </c>
      <c r="D323">
        <f>SUM(RAWDC4!IC322,RAWDC4!IE322,RAWDC4!IF322,RAWDC4!IG322,RAWDC4!IR322,RAWDC4!IX322,RAWDC4!JA322)</f>
        <v>18</v>
      </c>
      <c r="E323">
        <f>SUM(RAWDC4!HW322,RAWDC4!ID322,RAWDC4!IL322,RAWDC4!IW322,RAWDC4!JG322,RAWDC4!JT322,RAWDC4!KE322)</f>
        <v>23</v>
      </c>
      <c r="F323">
        <f>SUM(RAWDC4!HU322,RAWDC4!HV322,RAWDC4!HZ322,RAWDC4!IH322,RAWDC4!IO322,RAWDC4!IP322,RAWDC4!IQ322,RAWDC4!IV322,RAWDC4!JB322,RAWDC4!JC322)</f>
        <v>18</v>
      </c>
      <c r="G323">
        <f>SUM(RAWDC4!IN322,RAWDC4!IS322,RAWDC4!IT322,RAWDC4!JD322,RAWDC4!JF322,RAWDC4!JJ322,RAWDC4!JQ322,RAWDC4!JS322)</f>
        <v>19</v>
      </c>
      <c r="I323">
        <f t="shared" si="9"/>
        <v>78</v>
      </c>
      <c r="J323">
        <f>SUM(RAWDC4!IA322,RAWDC4!IK322,RAWDC4!JE322,RAWDC4!JK322,RAWDC4!JL322,RAWDC4!JN322,RAWDC4!JR322,RAWDC4!JX322,RAWDC4!JY322,RAWDC4!KB322)</f>
        <v>11</v>
      </c>
      <c r="K323">
        <f>SUM(RAWDC4!HS322,RAWDC4!HT322,RAWDC4!HX322,RAWDC4!HY322,RAWDC4!IB322,RAWDC4!II322,RAWDC4!IJ322,RAWDC4!IM322,RAWDC4!IU322,RAWDC4!IY322,RAWDC4!IZ322,RAWDC4!JH322,RAWDC4!JI322,RAWDC4!JM322,RAWDC4!JO322,RAWDC4!JP322,RAWDC4!JU322,RAWDC4!JV322,RAWDC4!JW322,RAWDC4!JZ322,RAWDC4!KA322,RAWDC4!KC322,RAWDC4!KD322)</f>
        <v>67</v>
      </c>
    </row>
    <row r="324" spans="1:11">
      <c r="A324">
        <v>321</v>
      </c>
      <c r="B324" t="str">
        <f>RAWDC4!K323</f>
        <v xml:space="preserve">Jake </v>
      </c>
      <c r="C324" t="str">
        <f>RAWDC4!L323</f>
        <v>Smart</v>
      </c>
      <c r="D324">
        <f>SUM(RAWDC4!IC323,RAWDC4!IE323,RAWDC4!IF323,RAWDC4!IG323,RAWDC4!IR323,RAWDC4!IX323,RAWDC4!JA323)</f>
        <v>17</v>
      </c>
      <c r="E324">
        <f>SUM(RAWDC4!HW323,RAWDC4!ID323,RAWDC4!IL323,RAWDC4!IW323,RAWDC4!JG323,RAWDC4!JT323,RAWDC4!KE323)</f>
        <v>28</v>
      </c>
      <c r="F324">
        <f>SUM(RAWDC4!HU323,RAWDC4!HV323,RAWDC4!HZ323,RAWDC4!IH323,RAWDC4!IO323,RAWDC4!IP323,RAWDC4!IQ323,RAWDC4!IV323,RAWDC4!JB323,RAWDC4!JC323)</f>
        <v>35</v>
      </c>
      <c r="G324">
        <f>SUM(RAWDC4!IN323,RAWDC4!IS323,RAWDC4!IT323,RAWDC4!JD323,RAWDC4!JF323,RAWDC4!JJ323,RAWDC4!JQ323,RAWDC4!JS323)</f>
        <v>14</v>
      </c>
      <c r="I324">
        <f t="shared" si="9"/>
        <v>94</v>
      </c>
      <c r="J324">
        <f>SUM(RAWDC4!IA323,RAWDC4!IK323,RAWDC4!JE323,RAWDC4!JK323,RAWDC4!JL323,RAWDC4!JN323,RAWDC4!JR323,RAWDC4!JX323,RAWDC4!JY323,RAWDC4!KB323)</f>
        <v>24</v>
      </c>
      <c r="K324">
        <f>SUM(RAWDC4!HS323,RAWDC4!HT323,RAWDC4!HX323,RAWDC4!HY323,RAWDC4!IB323,RAWDC4!II323,RAWDC4!IJ323,RAWDC4!IM323,RAWDC4!IU323,RAWDC4!IY323,RAWDC4!IZ323,RAWDC4!JH323,RAWDC4!JI323,RAWDC4!JM323,RAWDC4!JO323,RAWDC4!JP323,RAWDC4!JU323,RAWDC4!JV323,RAWDC4!JW323,RAWDC4!JZ323,RAWDC4!KA323,RAWDC4!KC323,RAWDC4!KD323)</f>
        <v>60</v>
      </c>
    </row>
    <row r="325" spans="1:11">
      <c r="A325">
        <v>322</v>
      </c>
      <c r="B325">
        <f>RAWDC4!K324</f>
        <v>0</v>
      </c>
      <c r="C325">
        <f>RAWDC4!L324</f>
        <v>0</v>
      </c>
      <c r="D325">
        <f>SUM(RAWDC4!IC324,RAWDC4!IE324,RAWDC4!IF324,RAWDC4!IG324,RAWDC4!IR324,RAWDC4!IX324,RAWDC4!JA324)</f>
        <v>0</v>
      </c>
      <c r="E325">
        <f>SUM(RAWDC4!HW324,RAWDC4!ID324,RAWDC4!IL324,RAWDC4!IW324,RAWDC4!JG324,RAWDC4!JT324,RAWDC4!KE324)</f>
        <v>0</v>
      </c>
      <c r="F325">
        <f>SUM(RAWDC4!HU324,RAWDC4!HV324,RAWDC4!HZ324,RAWDC4!IH324,RAWDC4!IO324,RAWDC4!IP324,RAWDC4!IQ324,RAWDC4!IV324,RAWDC4!JB324,RAWDC4!JC324)</f>
        <v>0</v>
      </c>
      <c r="G325">
        <f>SUM(RAWDC4!IN324,RAWDC4!IS324,RAWDC4!IT324,RAWDC4!JD324,RAWDC4!JF324,RAWDC4!JJ324,RAWDC4!JQ324,RAWDC4!JS324)</f>
        <v>0</v>
      </c>
      <c r="I325">
        <f t="shared" si="9"/>
        <v>0</v>
      </c>
      <c r="J325">
        <f>SUM(RAWDC4!IA324,RAWDC4!IK324,RAWDC4!JE324,RAWDC4!JK324,RAWDC4!JL324,RAWDC4!JN324,RAWDC4!JR324,RAWDC4!JX324,RAWDC4!JY324,RAWDC4!KB324)</f>
        <v>0</v>
      </c>
      <c r="K325">
        <f>SUM(RAWDC4!HS324,RAWDC4!HT324,RAWDC4!HX324,RAWDC4!HY324,RAWDC4!IB324,RAWDC4!II324,RAWDC4!IJ324,RAWDC4!IM324,RAWDC4!IU324,RAWDC4!IY324,RAWDC4!IZ324,RAWDC4!JH324,RAWDC4!JI324,RAWDC4!JM324,RAWDC4!JO324,RAWDC4!JP324,RAWDC4!JU324,RAWDC4!JV324,RAWDC4!JW324,RAWDC4!JZ324,RAWDC4!KA324,RAWDC4!KC324,RAWDC4!KD324)</f>
        <v>0</v>
      </c>
    </row>
    <row r="326" spans="1:11">
      <c r="A326">
        <v>323</v>
      </c>
      <c r="B326">
        <f>RAWDC4!K325</f>
        <v>0</v>
      </c>
      <c r="C326">
        <f>RAWDC4!L325</f>
        <v>0</v>
      </c>
      <c r="D326">
        <f>SUM(RAWDC4!IC325,RAWDC4!IE325,RAWDC4!IF325,RAWDC4!IG325,RAWDC4!IR325,RAWDC4!IX325,RAWDC4!JA325)</f>
        <v>0</v>
      </c>
      <c r="E326">
        <f>SUM(RAWDC4!HW325,RAWDC4!ID325,RAWDC4!IL325,RAWDC4!IW325,RAWDC4!JG325,RAWDC4!JT325,RAWDC4!KE325)</f>
        <v>0</v>
      </c>
      <c r="F326">
        <f>SUM(RAWDC4!HU325,RAWDC4!HV325,RAWDC4!HZ325,RAWDC4!IH325,RAWDC4!IO325,RAWDC4!IP325,RAWDC4!IQ325,RAWDC4!IV325,RAWDC4!JB325,RAWDC4!JC325)</f>
        <v>0</v>
      </c>
      <c r="G326">
        <f>SUM(RAWDC4!IN325,RAWDC4!IS325,RAWDC4!IT325,RAWDC4!JD325,RAWDC4!JF325,RAWDC4!JJ325,RAWDC4!JQ325,RAWDC4!JS325)</f>
        <v>0</v>
      </c>
      <c r="I326">
        <f t="shared" si="9"/>
        <v>0</v>
      </c>
      <c r="J326">
        <f>SUM(RAWDC4!IA325,RAWDC4!IK325,RAWDC4!JE325,RAWDC4!JK325,RAWDC4!JL325,RAWDC4!JN325,RAWDC4!JR325,RAWDC4!JX325,RAWDC4!JY325,RAWDC4!KB325)</f>
        <v>0</v>
      </c>
      <c r="K326">
        <f>SUM(RAWDC4!HS325,RAWDC4!HT325,RAWDC4!HX325,RAWDC4!HY325,RAWDC4!IB325,RAWDC4!II325,RAWDC4!IJ325,RAWDC4!IM325,RAWDC4!IU325,RAWDC4!IY325,RAWDC4!IZ325,RAWDC4!JH325,RAWDC4!JI325,RAWDC4!JM325,RAWDC4!JO325,RAWDC4!JP325,RAWDC4!JU325,RAWDC4!JV325,RAWDC4!JW325,RAWDC4!JZ325,RAWDC4!KA325,RAWDC4!KC325,RAWDC4!KD325)</f>
        <v>0</v>
      </c>
    </row>
    <row r="327" spans="1:11">
      <c r="A327">
        <v>324</v>
      </c>
      <c r="B327">
        <f>RAWDC4!K326</f>
        <v>0</v>
      </c>
      <c r="C327">
        <f>RAWDC4!L326</f>
        <v>0</v>
      </c>
      <c r="D327">
        <f>SUM(RAWDC4!IC326,RAWDC4!IE326,RAWDC4!IF326,RAWDC4!IG326,RAWDC4!IR326,RAWDC4!IX326,RAWDC4!JA326)</f>
        <v>0</v>
      </c>
      <c r="E327">
        <f>SUM(RAWDC4!HW326,RAWDC4!ID326,RAWDC4!IL326,RAWDC4!IW326,RAWDC4!JG326,RAWDC4!JT326,RAWDC4!KE326)</f>
        <v>0</v>
      </c>
      <c r="F327">
        <f>SUM(RAWDC4!HU326,RAWDC4!HV326,RAWDC4!HZ326,RAWDC4!IH326,RAWDC4!IO326,RAWDC4!IP326,RAWDC4!IQ326,RAWDC4!IV326,RAWDC4!JB326,RAWDC4!JC326)</f>
        <v>0</v>
      </c>
      <c r="G327">
        <f>SUM(RAWDC4!IN326,RAWDC4!IS326,RAWDC4!IT326,RAWDC4!JD326,RAWDC4!JF326,RAWDC4!JJ326,RAWDC4!JQ326,RAWDC4!JS326)</f>
        <v>0</v>
      </c>
      <c r="I327">
        <f t="shared" si="9"/>
        <v>0</v>
      </c>
      <c r="J327">
        <f>SUM(RAWDC4!IA326,RAWDC4!IK326,RAWDC4!JE326,RAWDC4!JK326,RAWDC4!JL326,RAWDC4!JN326,RAWDC4!JR326,RAWDC4!JX326,RAWDC4!JY326,RAWDC4!KB326)</f>
        <v>0</v>
      </c>
      <c r="K327">
        <f>SUM(RAWDC4!HS326,RAWDC4!HT326,RAWDC4!HX326,RAWDC4!HY326,RAWDC4!IB326,RAWDC4!II326,RAWDC4!IJ326,RAWDC4!IM326,RAWDC4!IU326,RAWDC4!IY326,RAWDC4!IZ326,RAWDC4!JH326,RAWDC4!JI326,RAWDC4!JM326,RAWDC4!JO326,RAWDC4!JP326,RAWDC4!JU326,RAWDC4!JV326,RAWDC4!JW326,RAWDC4!JZ326,RAWDC4!KA326,RAWDC4!KC326,RAWDC4!KD326)</f>
        <v>0</v>
      </c>
    </row>
    <row r="328" spans="1:11">
      <c r="A328">
        <v>325</v>
      </c>
      <c r="B328">
        <f>RAWDC4!K327</f>
        <v>0</v>
      </c>
      <c r="C328">
        <f>RAWDC4!L327</f>
        <v>0</v>
      </c>
      <c r="D328">
        <f>SUM(RAWDC4!IC327,RAWDC4!IE327,RAWDC4!IF327,RAWDC4!IG327,RAWDC4!IR327,RAWDC4!IX327,RAWDC4!JA327)</f>
        <v>0</v>
      </c>
      <c r="E328">
        <f>SUM(RAWDC4!HW327,RAWDC4!ID327,RAWDC4!IL327,RAWDC4!IW327,RAWDC4!JG327,RAWDC4!JT327,RAWDC4!KE327)</f>
        <v>0</v>
      </c>
      <c r="F328">
        <f>SUM(RAWDC4!HU327,RAWDC4!HV327,RAWDC4!HZ327,RAWDC4!IH327,RAWDC4!IO327,RAWDC4!IP327,RAWDC4!IQ327,RAWDC4!IV327,RAWDC4!JB327,RAWDC4!JC327)</f>
        <v>0</v>
      </c>
      <c r="G328">
        <f>SUM(RAWDC4!IN327,RAWDC4!IS327,RAWDC4!IT327,RAWDC4!JD327,RAWDC4!JF327,RAWDC4!JJ327,RAWDC4!JQ327,RAWDC4!JS327)</f>
        <v>0</v>
      </c>
      <c r="I328">
        <f t="shared" si="9"/>
        <v>0</v>
      </c>
      <c r="J328">
        <f>SUM(RAWDC4!IA327,RAWDC4!IK327,RAWDC4!JE327,RAWDC4!JK327,RAWDC4!JL327,RAWDC4!JN327,RAWDC4!JR327,RAWDC4!JX327,RAWDC4!JY327,RAWDC4!KB327)</f>
        <v>0</v>
      </c>
      <c r="K328">
        <f>SUM(RAWDC4!HS327,RAWDC4!HT327,RAWDC4!HX327,RAWDC4!HY327,RAWDC4!IB327,RAWDC4!II327,RAWDC4!IJ327,RAWDC4!IM327,RAWDC4!IU327,RAWDC4!IY327,RAWDC4!IZ327,RAWDC4!JH327,RAWDC4!JI327,RAWDC4!JM327,RAWDC4!JO327,RAWDC4!JP327,RAWDC4!JU327,RAWDC4!JV327,RAWDC4!JW327,RAWDC4!JZ327,RAWDC4!KA327,RAWDC4!KC327,RAWDC4!KD327)</f>
        <v>0</v>
      </c>
    </row>
    <row r="329" spans="1:11">
      <c r="A329">
        <v>326</v>
      </c>
      <c r="B329">
        <f>RAWDC4!K328</f>
        <v>0</v>
      </c>
      <c r="C329">
        <f>RAWDC4!L328</f>
        <v>0</v>
      </c>
      <c r="D329">
        <f>SUM(RAWDC4!IC328,RAWDC4!IE328,RAWDC4!IF328,RAWDC4!IG328,RAWDC4!IR328,RAWDC4!IX328,RAWDC4!JA328)</f>
        <v>0</v>
      </c>
      <c r="E329">
        <f>SUM(RAWDC4!HW328,RAWDC4!ID328,RAWDC4!IL328,RAWDC4!IW328,RAWDC4!JG328,RAWDC4!JT328,RAWDC4!KE328)</f>
        <v>0</v>
      </c>
      <c r="F329">
        <f>SUM(RAWDC4!HU328,RAWDC4!HV328,RAWDC4!HZ328,RAWDC4!IH328,RAWDC4!IO328,RAWDC4!IP328,RAWDC4!IQ328,RAWDC4!IV328,RAWDC4!JB328,RAWDC4!JC328)</f>
        <v>0</v>
      </c>
      <c r="G329">
        <f>SUM(RAWDC4!IN328,RAWDC4!IS328,RAWDC4!IT328,RAWDC4!JD328,RAWDC4!JF328,RAWDC4!JJ328,RAWDC4!JQ328,RAWDC4!JS328)</f>
        <v>0</v>
      </c>
      <c r="I329">
        <f t="shared" si="9"/>
        <v>0</v>
      </c>
      <c r="J329">
        <f>SUM(RAWDC4!IA328,RAWDC4!IK328,RAWDC4!JE328,RAWDC4!JK328,RAWDC4!JL328,RAWDC4!JN328,RAWDC4!JR328,RAWDC4!JX328,RAWDC4!JY328,RAWDC4!KB328)</f>
        <v>0</v>
      </c>
      <c r="K329">
        <f>SUM(RAWDC4!HS328,RAWDC4!HT328,RAWDC4!HX328,RAWDC4!HY328,RAWDC4!IB328,RAWDC4!II328,RAWDC4!IJ328,RAWDC4!IM328,RAWDC4!IU328,RAWDC4!IY328,RAWDC4!IZ328,RAWDC4!JH328,RAWDC4!JI328,RAWDC4!JM328,RAWDC4!JO328,RAWDC4!JP328,RAWDC4!JU328,RAWDC4!JV328,RAWDC4!JW328,RAWDC4!JZ328,RAWDC4!KA328,RAWDC4!KC328,RAWDC4!KD328)</f>
        <v>0</v>
      </c>
    </row>
    <row r="330" spans="1:11">
      <c r="A330">
        <v>327</v>
      </c>
      <c r="B330">
        <f>RAWDC4!K329</f>
        <v>0</v>
      </c>
      <c r="C330">
        <f>RAWDC4!L329</f>
        <v>0</v>
      </c>
      <c r="D330">
        <f>SUM(RAWDC4!IC329,RAWDC4!IE329,RAWDC4!IF329,RAWDC4!IG329,RAWDC4!IR329,RAWDC4!IX329,RAWDC4!JA329)</f>
        <v>0</v>
      </c>
      <c r="E330">
        <f>SUM(RAWDC4!HW329,RAWDC4!ID329,RAWDC4!IL329,RAWDC4!IW329,RAWDC4!JG329,RAWDC4!JT329,RAWDC4!KE329)</f>
        <v>0</v>
      </c>
      <c r="F330">
        <f>SUM(RAWDC4!HU329,RAWDC4!HV329,RAWDC4!HZ329,RAWDC4!IH329,RAWDC4!IO329,RAWDC4!IP329,RAWDC4!IQ329,RAWDC4!IV329,RAWDC4!JB329,RAWDC4!JC329)</f>
        <v>0</v>
      </c>
      <c r="G330">
        <f>SUM(RAWDC4!IN329,RAWDC4!IS329,RAWDC4!IT329,RAWDC4!JD329,RAWDC4!JF329,RAWDC4!JJ329,RAWDC4!JQ329,RAWDC4!JS329)</f>
        <v>0</v>
      </c>
      <c r="I330">
        <f t="shared" si="9"/>
        <v>0</v>
      </c>
      <c r="J330">
        <f>SUM(RAWDC4!IA329,RAWDC4!IK329,RAWDC4!JE329,RAWDC4!JK329,RAWDC4!JL329,RAWDC4!JN329,RAWDC4!JR329,RAWDC4!JX329,RAWDC4!JY329,RAWDC4!KB329)</f>
        <v>0</v>
      </c>
      <c r="K330">
        <f>SUM(RAWDC4!HS329,RAWDC4!HT329,RAWDC4!HX329,RAWDC4!HY329,RAWDC4!IB329,RAWDC4!II329,RAWDC4!IJ329,RAWDC4!IM329,RAWDC4!IU329,RAWDC4!IY329,RAWDC4!IZ329,RAWDC4!JH329,RAWDC4!JI329,RAWDC4!JM329,RAWDC4!JO329,RAWDC4!JP329,RAWDC4!JU329,RAWDC4!JV329,RAWDC4!JW329,RAWDC4!JZ329,RAWDC4!KA329,RAWDC4!KC329,RAWDC4!KD329)</f>
        <v>0</v>
      </c>
    </row>
    <row r="331" spans="1:11">
      <c r="A331">
        <v>328</v>
      </c>
      <c r="B331">
        <f>RAWDC4!K330</f>
        <v>0</v>
      </c>
      <c r="C331">
        <f>RAWDC4!L330</f>
        <v>0</v>
      </c>
      <c r="D331">
        <f>SUM(RAWDC4!IC330,RAWDC4!IE330,RAWDC4!IF330,RAWDC4!IG330,RAWDC4!IR330,RAWDC4!IX330,RAWDC4!JA330)</f>
        <v>0</v>
      </c>
      <c r="E331">
        <f>SUM(RAWDC4!HW330,RAWDC4!ID330,RAWDC4!IL330,RAWDC4!IW330,RAWDC4!JG330,RAWDC4!JT330,RAWDC4!KE330)</f>
        <v>0</v>
      </c>
      <c r="F331">
        <f>SUM(RAWDC4!HU330,RAWDC4!HV330,RAWDC4!HZ330,RAWDC4!IH330,RAWDC4!IO330,RAWDC4!IP330,RAWDC4!IQ330,RAWDC4!IV330,RAWDC4!JB330,RAWDC4!JC330)</f>
        <v>0</v>
      </c>
      <c r="G331">
        <f>SUM(RAWDC4!IN330,RAWDC4!IS330,RAWDC4!IT330,RAWDC4!JD330,RAWDC4!JF330,RAWDC4!JJ330,RAWDC4!JQ330,RAWDC4!JS330)</f>
        <v>0</v>
      </c>
      <c r="I331">
        <f t="shared" si="9"/>
        <v>0</v>
      </c>
      <c r="J331">
        <f>SUM(RAWDC4!IA330,RAWDC4!IK330,RAWDC4!JE330,RAWDC4!JK330,RAWDC4!JL330,RAWDC4!JN330,RAWDC4!JR330,RAWDC4!JX330,RAWDC4!JY330,RAWDC4!KB330)</f>
        <v>0</v>
      </c>
      <c r="K331">
        <f>SUM(RAWDC4!HS330,RAWDC4!HT330,RAWDC4!HX330,RAWDC4!HY330,RAWDC4!IB330,RAWDC4!II330,RAWDC4!IJ330,RAWDC4!IM330,RAWDC4!IU330,RAWDC4!IY330,RAWDC4!IZ330,RAWDC4!JH330,RAWDC4!JI330,RAWDC4!JM330,RAWDC4!JO330,RAWDC4!JP330,RAWDC4!JU330,RAWDC4!JV330,RAWDC4!JW330,RAWDC4!JZ330,RAWDC4!KA330,RAWDC4!KC330,RAWDC4!KD330)</f>
        <v>0</v>
      </c>
    </row>
    <row r="332" spans="1:11">
      <c r="A332">
        <v>329</v>
      </c>
      <c r="B332">
        <f>RAWDC4!K331</f>
        <v>0</v>
      </c>
      <c r="C332">
        <f>RAWDC4!L331</f>
        <v>0</v>
      </c>
      <c r="D332">
        <f>SUM(RAWDC4!IC331,RAWDC4!IE331,RAWDC4!IF331,RAWDC4!IG331,RAWDC4!IR331,RAWDC4!IX331,RAWDC4!JA331)</f>
        <v>0</v>
      </c>
      <c r="E332">
        <f>SUM(RAWDC4!HW331,RAWDC4!ID331,RAWDC4!IL331,RAWDC4!IW331,RAWDC4!JG331,RAWDC4!JT331,RAWDC4!KE331)</f>
        <v>0</v>
      </c>
      <c r="F332">
        <f>SUM(RAWDC4!HU331,RAWDC4!HV331,RAWDC4!HZ331,RAWDC4!IH331,RAWDC4!IO331,RAWDC4!IP331,RAWDC4!IQ331,RAWDC4!IV331,RAWDC4!JB331,RAWDC4!JC331)</f>
        <v>0</v>
      </c>
      <c r="G332">
        <f>SUM(RAWDC4!IN331,RAWDC4!IS331,RAWDC4!IT331,RAWDC4!JD331,RAWDC4!JF331,RAWDC4!JJ331,RAWDC4!JQ331,RAWDC4!JS331)</f>
        <v>0</v>
      </c>
      <c r="I332">
        <f t="shared" si="9"/>
        <v>0</v>
      </c>
      <c r="J332">
        <f>SUM(RAWDC4!IA331,RAWDC4!IK331,RAWDC4!JE331,RAWDC4!JK331,RAWDC4!JL331,RAWDC4!JN331,RAWDC4!JR331,RAWDC4!JX331,RAWDC4!JY331,RAWDC4!KB331)</f>
        <v>0</v>
      </c>
      <c r="K332">
        <f>SUM(RAWDC4!HS331,RAWDC4!HT331,RAWDC4!HX331,RAWDC4!HY331,RAWDC4!IB331,RAWDC4!II331,RAWDC4!IJ331,RAWDC4!IM331,RAWDC4!IU331,RAWDC4!IY331,RAWDC4!IZ331,RAWDC4!JH331,RAWDC4!JI331,RAWDC4!JM331,RAWDC4!JO331,RAWDC4!JP331,RAWDC4!JU331,RAWDC4!JV331,RAWDC4!JW331,RAWDC4!JZ331,RAWDC4!KA331,RAWDC4!KC331,RAWDC4!KD331)</f>
        <v>0</v>
      </c>
    </row>
    <row r="333" spans="1:11">
      <c r="A333">
        <v>330</v>
      </c>
      <c r="B333">
        <f>RAWDC4!K332</f>
        <v>0</v>
      </c>
      <c r="C333">
        <f>RAWDC4!L332</f>
        <v>0</v>
      </c>
      <c r="D333">
        <f>SUM(RAWDC4!IC332,RAWDC4!IE332,RAWDC4!IF332,RAWDC4!IG332,RAWDC4!IR332,RAWDC4!IX332,RAWDC4!JA332)</f>
        <v>0</v>
      </c>
      <c r="E333">
        <f>SUM(RAWDC4!HW332,RAWDC4!ID332,RAWDC4!IL332,RAWDC4!IW332,RAWDC4!JG332,RAWDC4!JT332,RAWDC4!KE332)</f>
        <v>0</v>
      </c>
      <c r="F333">
        <f>SUM(RAWDC4!HU332,RAWDC4!HV332,RAWDC4!HZ332,RAWDC4!IH332,RAWDC4!IO332,RAWDC4!IP332,RAWDC4!IQ332,RAWDC4!IV332,RAWDC4!JB332,RAWDC4!JC332)</f>
        <v>0</v>
      </c>
      <c r="G333">
        <f>SUM(RAWDC4!IN332,RAWDC4!IS332,RAWDC4!IT332,RAWDC4!JD332,RAWDC4!JF332,RAWDC4!JJ332,RAWDC4!JQ332,RAWDC4!JS332)</f>
        <v>0</v>
      </c>
      <c r="I333">
        <f t="shared" si="9"/>
        <v>0</v>
      </c>
      <c r="J333">
        <f>SUM(RAWDC4!IA332,RAWDC4!IK332,RAWDC4!JE332,RAWDC4!JK332,RAWDC4!JL332,RAWDC4!JN332,RAWDC4!JR332,RAWDC4!JX332,RAWDC4!JY332,RAWDC4!KB332)</f>
        <v>0</v>
      </c>
      <c r="K333">
        <f>SUM(RAWDC4!HS332,RAWDC4!HT332,RAWDC4!HX332,RAWDC4!HY332,RAWDC4!IB332,RAWDC4!II332,RAWDC4!IJ332,RAWDC4!IM332,RAWDC4!IU332,RAWDC4!IY332,RAWDC4!IZ332,RAWDC4!JH332,RAWDC4!JI332,RAWDC4!JM332,RAWDC4!JO332,RAWDC4!JP332,RAWDC4!JU332,RAWDC4!JV332,RAWDC4!JW332,RAWDC4!JZ332,RAWDC4!KA332,RAWDC4!KC332,RAWDC4!KD332)</f>
        <v>0</v>
      </c>
    </row>
    <row r="334" spans="1:11">
      <c r="A334">
        <v>331</v>
      </c>
      <c r="B334">
        <f>RAWDC4!K333</f>
        <v>0</v>
      </c>
      <c r="C334">
        <f>RAWDC4!L333</f>
        <v>0</v>
      </c>
      <c r="D334">
        <f>SUM(RAWDC4!IC333,RAWDC4!IE333,RAWDC4!IF333,RAWDC4!IG333,RAWDC4!IR333,RAWDC4!IX333,RAWDC4!JA333)</f>
        <v>0</v>
      </c>
      <c r="E334">
        <f>SUM(RAWDC4!HW333,RAWDC4!ID333,RAWDC4!IL333,RAWDC4!IW333,RAWDC4!JG333,RAWDC4!JT333,RAWDC4!KE333)</f>
        <v>0</v>
      </c>
      <c r="F334">
        <f>SUM(RAWDC4!HU333,RAWDC4!HV333,RAWDC4!HZ333,RAWDC4!IH333,RAWDC4!IO333,RAWDC4!IP333,RAWDC4!IQ333,RAWDC4!IV333,RAWDC4!JB333,RAWDC4!JC333)</f>
        <v>0</v>
      </c>
      <c r="G334">
        <f>SUM(RAWDC4!IN333,RAWDC4!IS333,RAWDC4!IT333,RAWDC4!JD333,RAWDC4!JF333,RAWDC4!JJ333,RAWDC4!JQ333,RAWDC4!JS333)</f>
        <v>0</v>
      </c>
      <c r="I334">
        <f t="shared" si="9"/>
        <v>0</v>
      </c>
      <c r="J334">
        <f>SUM(RAWDC4!IA333,RAWDC4!IK333,RAWDC4!JE333,RAWDC4!JK333,RAWDC4!JL333,RAWDC4!JN333,RAWDC4!JR333,RAWDC4!JX333,RAWDC4!JY333,RAWDC4!KB333)</f>
        <v>0</v>
      </c>
      <c r="K334">
        <f>SUM(RAWDC4!HS333,RAWDC4!HT333,RAWDC4!HX333,RAWDC4!HY333,RAWDC4!IB333,RAWDC4!II333,RAWDC4!IJ333,RAWDC4!IM333,RAWDC4!IU333,RAWDC4!IY333,RAWDC4!IZ333,RAWDC4!JH333,RAWDC4!JI333,RAWDC4!JM333,RAWDC4!JO333,RAWDC4!JP333,RAWDC4!JU333,RAWDC4!JV333,RAWDC4!JW333,RAWDC4!JZ333,RAWDC4!KA333,RAWDC4!KC333,RAWDC4!KD333)</f>
        <v>0</v>
      </c>
    </row>
    <row r="335" spans="1:11">
      <c r="A335">
        <v>332</v>
      </c>
      <c r="B335">
        <f>RAWDC4!K334</f>
        <v>0</v>
      </c>
      <c r="C335">
        <f>RAWDC4!L334</f>
        <v>0</v>
      </c>
      <c r="D335">
        <f>SUM(RAWDC4!IC334,RAWDC4!IE334,RAWDC4!IF334,RAWDC4!IG334,RAWDC4!IR334,RAWDC4!IX334,RAWDC4!JA334)</f>
        <v>0</v>
      </c>
      <c r="E335">
        <f>SUM(RAWDC4!HW334,RAWDC4!ID334,RAWDC4!IL334,RAWDC4!IW334,RAWDC4!JG334,RAWDC4!JT334,RAWDC4!KE334)</f>
        <v>0</v>
      </c>
      <c r="F335">
        <f>SUM(RAWDC4!HU334,RAWDC4!HV334,RAWDC4!HZ334,RAWDC4!IH334,RAWDC4!IO334,RAWDC4!IP334,RAWDC4!IQ334,RAWDC4!IV334,RAWDC4!JB334,RAWDC4!JC334)</f>
        <v>0</v>
      </c>
      <c r="G335">
        <f>SUM(RAWDC4!IN334,RAWDC4!IS334,RAWDC4!IT334,RAWDC4!JD334,RAWDC4!JF334,RAWDC4!JJ334,RAWDC4!JQ334,RAWDC4!JS334)</f>
        <v>0</v>
      </c>
      <c r="I335">
        <f t="shared" si="9"/>
        <v>0</v>
      </c>
      <c r="J335">
        <f>SUM(RAWDC4!IA334,RAWDC4!IK334,RAWDC4!JE334,RAWDC4!JK334,RAWDC4!JL334,RAWDC4!JN334,RAWDC4!JR334,RAWDC4!JX334,RAWDC4!JY334,RAWDC4!KB334)</f>
        <v>0</v>
      </c>
      <c r="K335">
        <f>SUM(RAWDC4!HS334,RAWDC4!HT334,RAWDC4!HX334,RAWDC4!HY334,RAWDC4!IB334,RAWDC4!II334,RAWDC4!IJ334,RAWDC4!IM334,RAWDC4!IU334,RAWDC4!IY334,RAWDC4!IZ334,RAWDC4!JH334,RAWDC4!JI334,RAWDC4!JM334,RAWDC4!JO334,RAWDC4!JP334,RAWDC4!JU334,RAWDC4!JV334,RAWDC4!JW334,RAWDC4!JZ334,RAWDC4!KA334,RAWDC4!KC334,RAWDC4!KD334)</f>
        <v>0</v>
      </c>
    </row>
    <row r="336" spans="1:11">
      <c r="A336">
        <v>333</v>
      </c>
      <c r="B336">
        <f>RAWDC4!K335</f>
        <v>0</v>
      </c>
      <c r="C336">
        <f>RAWDC4!L335</f>
        <v>0</v>
      </c>
      <c r="D336">
        <f>SUM(RAWDC4!IC335,RAWDC4!IE335,RAWDC4!IF335,RAWDC4!IG335,RAWDC4!IR335,RAWDC4!IX335,RAWDC4!JA335)</f>
        <v>0</v>
      </c>
      <c r="E336">
        <f>SUM(RAWDC4!HW335,RAWDC4!ID335,RAWDC4!IL335,RAWDC4!IW335,RAWDC4!JG335,RAWDC4!JT335,RAWDC4!KE335)</f>
        <v>0</v>
      </c>
      <c r="F336">
        <f>SUM(RAWDC4!HU335,RAWDC4!HV335,RAWDC4!HZ335,RAWDC4!IH335,RAWDC4!IO335,RAWDC4!IP335,RAWDC4!IQ335,RAWDC4!IV335,RAWDC4!JB335,RAWDC4!JC335)</f>
        <v>0</v>
      </c>
      <c r="G336">
        <f>SUM(RAWDC4!IN335,RAWDC4!IS335,RAWDC4!IT335,RAWDC4!JD335,RAWDC4!JF335,RAWDC4!JJ335,RAWDC4!JQ335,RAWDC4!JS335)</f>
        <v>0</v>
      </c>
      <c r="I336">
        <f t="shared" si="9"/>
        <v>0</v>
      </c>
      <c r="J336">
        <f>SUM(RAWDC4!IA335,RAWDC4!IK335,RAWDC4!JE335,RAWDC4!JK335,RAWDC4!JL335,RAWDC4!JN335,RAWDC4!JR335,RAWDC4!JX335,RAWDC4!JY335,RAWDC4!KB335)</f>
        <v>0</v>
      </c>
      <c r="K336">
        <f>SUM(RAWDC4!HS335,RAWDC4!HT335,RAWDC4!HX335,RAWDC4!HY335,RAWDC4!IB335,RAWDC4!II335,RAWDC4!IJ335,RAWDC4!IM335,RAWDC4!IU335,RAWDC4!IY335,RAWDC4!IZ335,RAWDC4!JH335,RAWDC4!JI335,RAWDC4!JM335,RAWDC4!JO335,RAWDC4!JP335,RAWDC4!JU335,RAWDC4!JV335,RAWDC4!JW335,RAWDC4!JZ335,RAWDC4!KA335,RAWDC4!KC335,RAWDC4!KD335)</f>
        <v>0</v>
      </c>
    </row>
    <row r="337" spans="1:11">
      <c r="A337">
        <v>334</v>
      </c>
      <c r="B337">
        <f>RAWDC4!K336</f>
        <v>0</v>
      </c>
      <c r="C337">
        <f>RAWDC4!L336</f>
        <v>0</v>
      </c>
      <c r="D337">
        <f>SUM(RAWDC4!IC336,RAWDC4!IE336,RAWDC4!IF336,RAWDC4!IG336,RAWDC4!IR336,RAWDC4!IX336,RAWDC4!JA336)</f>
        <v>0</v>
      </c>
      <c r="E337">
        <f>SUM(RAWDC4!HW336,RAWDC4!ID336,RAWDC4!IL336,RAWDC4!IW336,RAWDC4!JG336,RAWDC4!JT336,RAWDC4!KE336)</f>
        <v>0</v>
      </c>
      <c r="F337">
        <f>SUM(RAWDC4!HU336,RAWDC4!HV336,RAWDC4!HZ336,RAWDC4!IH336,RAWDC4!IO336,RAWDC4!IP336,RAWDC4!IQ336,RAWDC4!IV336,RAWDC4!JB336,RAWDC4!JC336)</f>
        <v>0</v>
      </c>
      <c r="G337">
        <f>SUM(RAWDC4!IN336,RAWDC4!IS336,RAWDC4!IT336,RAWDC4!JD336,RAWDC4!JF336,RAWDC4!JJ336,RAWDC4!JQ336,RAWDC4!JS336)</f>
        <v>0</v>
      </c>
      <c r="I337">
        <f t="shared" si="9"/>
        <v>0</v>
      </c>
      <c r="J337">
        <f>SUM(RAWDC4!IA336,RAWDC4!IK336,RAWDC4!JE336,RAWDC4!JK336,RAWDC4!JL336,RAWDC4!JN336,RAWDC4!JR336,RAWDC4!JX336,RAWDC4!JY336,RAWDC4!KB336)</f>
        <v>0</v>
      </c>
      <c r="K337">
        <f>SUM(RAWDC4!HS336,RAWDC4!HT336,RAWDC4!HX336,RAWDC4!HY336,RAWDC4!IB336,RAWDC4!II336,RAWDC4!IJ336,RAWDC4!IM336,RAWDC4!IU336,RAWDC4!IY336,RAWDC4!IZ336,RAWDC4!JH336,RAWDC4!JI336,RAWDC4!JM336,RAWDC4!JO336,RAWDC4!JP336,RAWDC4!JU336,RAWDC4!JV336,RAWDC4!JW336,RAWDC4!JZ336,RAWDC4!KA336,RAWDC4!KC336,RAWDC4!KD336)</f>
        <v>0</v>
      </c>
    </row>
    <row r="338" spans="1:11">
      <c r="A338">
        <v>335</v>
      </c>
      <c r="B338">
        <f>RAWDC4!K337</f>
        <v>0</v>
      </c>
      <c r="C338">
        <f>RAWDC4!L337</f>
        <v>0</v>
      </c>
      <c r="D338">
        <f>SUM(RAWDC4!IC337,RAWDC4!IE337,RAWDC4!IF337,RAWDC4!IG337,RAWDC4!IR337,RAWDC4!IX337,RAWDC4!JA337)</f>
        <v>0</v>
      </c>
      <c r="E338">
        <f>SUM(RAWDC4!HW337,RAWDC4!ID337,RAWDC4!IL337,RAWDC4!IW337,RAWDC4!JG337,RAWDC4!JT337,RAWDC4!KE337)</f>
        <v>0</v>
      </c>
      <c r="F338">
        <f>SUM(RAWDC4!HU337,RAWDC4!HV337,RAWDC4!HZ337,RAWDC4!IH337,RAWDC4!IO337,RAWDC4!IP337,RAWDC4!IQ337,RAWDC4!IV337,RAWDC4!JB337,RAWDC4!JC337)</f>
        <v>0</v>
      </c>
      <c r="G338">
        <f>SUM(RAWDC4!IN337,RAWDC4!IS337,RAWDC4!IT337,RAWDC4!JD337,RAWDC4!JF337,RAWDC4!JJ337,RAWDC4!JQ337,RAWDC4!JS337)</f>
        <v>0</v>
      </c>
      <c r="I338">
        <f t="shared" si="9"/>
        <v>0</v>
      </c>
      <c r="J338">
        <f>SUM(RAWDC4!IA337,RAWDC4!IK337,RAWDC4!JE337,RAWDC4!JK337,RAWDC4!JL337,RAWDC4!JN337,RAWDC4!JR337,RAWDC4!JX337,RAWDC4!JY337,RAWDC4!KB337)</f>
        <v>0</v>
      </c>
      <c r="K338">
        <f>SUM(RAWDC4!HS337,RAWDC4!HT337,RAWDC4!HX337,RAWDC4!HY337,RAWDC4!IB337,RAWDC4!II337,RAWDC4!IJ337,RAWDC4!IM337,RAWDC4!IU337,RAWDC4!IY337,RAWDC4!IZ337,RAWDC4!JH337,RAWDC4!JI337,RAWDC4!JM337,RAWDC4!JO337,RAWDC4!JP337,RAWDC4!JU337,RAWDC4!JV337,RAWDC4!JW337,RAWDC4!JZ337,RAWDC4!KA337,RAWDC4!KC337,RAWDC4!KD337)</f>
        <v>0</v>
      </c>
    </row>
    <row r="339" spans="1:11">
      <c r="A339">
        <v>336</v>
      </c>
      <c r="B339">
        <f>RAWDC4!K338</f>
        <v>0</v>
      </c>
      <c r="C339">
        <f>RAWDC4!L338</f>
        <v>0</v>
      </c>
      <c r="D339">
        <f>SUM(RAWDC4!IC338,RAWDC4!IE338,RAWDC4!IF338,RAWDC4!IG338,RAWDC4!IR338,RAWDC4!IX338,RAWDC4!JA338)</f>
        <v>0</v>
      </c>
      <c r="E339">
        <f>SUM(RAWDC4!HW338,RAWDC4!ID338,RAWDC4!IL338,RAWDC4!IW338,RAWDC4!JG338,RAWDC4!JT338,RAWDC4!KE338)</f>
        <v>0</v>
      </c>
      <c r="F339">
        <f>SUM(RAWDC4!HU338,RAWDC4!HV338,RAWDC4!HZ338,RAWDC4!IH338,RAWDC4!IO338,RAWDC4!IP338,RAWDC4!IQ338,RAWDC4!IV338,RAWDC4!JB338,RAWDC4!JC338)</f>
        <v>0</v>
      </c>
      <c r="G339">
        <f>SUM(RAWDC4!IN338,RAWDC4!IS338,RAWDC4!IT338,RAWDC4!JD338,RAWDC4!JF338,RAWDC4!JJ338,RAWDC4!JQ338,RAWDC4!JS338)</f>
        <v>0</v>
      </c>
      <c r="I339">
        <f t="shared" si="9"/>
        <v>0</v>
      </c>
      <c r="J339">
        <f>SUM(RAWDC4!IA338,RAWDC4!IK338,RAWDC4!JE338,RAWDC4!JK338,RAWDC4!JL338,RAWDC4!JN338,RAWDC4!JR338,RAWDC4!JX338,RAWDC4!JY338,RAWDC4!KB338)</f>
        <v>0</v>
      </c>
      <c r="K339">
        <f>SUM(RAWDC4!HS338,RAWDC4!HT338,RAWDC4!HX338,RAWDC4!HY338,RAWDC4!IB338,RAWDC4!II338,RAWDC4!IJ338,RAWDC4!IM338,RAWDC4!IU338,RAWDC4!IY338,RAWDC4!IZ338,RAWDC4!JH338,RAWDC4!JI338,RAWDC4!JM338,RAWDC4!JO338,RAWDC4!JP338,RAWDC4!JU338,RAWDC4!JV338,RAWDC4!JW338,RAWDC4!JZ338,RAWDC4!KA338,RAWDC4!KC338,RAWDC4!KD338)</f>
        <v>0</v>
      </c>
    </row>
    <row r="340" spans="1:11">
      <c r="A340">
        <v>337</v>
      </c>
      <c r="B340">
        <f>RAWDC4!K339</f>
        <v>0</v>
      </c>
      <c r="C340">
        <f>RAWDC4!L339</f>
        <v>0</v>
      </c>
      <c r="D340">
        <f>SUM(RAWDC4!IC339,RAWDC4!IE339,RAWDC4!IF339,RAWDC4!IG339,RAWDC4!IR339,RAWDC4!IX339,RAWDC4!JA339)</f>
        <v>0</v>
      </c>
      <c r="E340">
        <f>SUM(RAWDC4!HW339,RAWDC4!ID339,RAWDC4!IL339,RAWDC4!IW339,RAWDC4!JG339,RAWDC4!JT339,RAWDC4!KE339)</f>
        <v>0</v>
      </c>
      <c r="F340">
        <f>SUM(RAWDC4!HU339,RAWDC4!HV339,RAWDC4!HZ339,RAWDC4!IH339,RAWDC4!IO339,RAWDC4!IP339,RAWDC4!IQ339,RAWDC4!IV339,RAWDC4!JB339,RAWDC4!JC339)</f>
        <v>0</v>
      </c>
      <c r="G340">
        <f>SUM(RAWDC4!IN339,RAWDC4!IS339,RAWDC4!IT339,RAWDC4!JD339,RAWDC4!JF339,RAWDC4!JJ339,RAWDC4!JQ339,RAWDC4!JS339)</f>
        <v>0</v>
      </c>
      <c r="I340">
        <f t="shared" si="9"/>
        <v>0</v>
      </c>
      <c r="J340">
        <f>SUM(RAWDC4!IA339,RAWDC4!IK339,RAWDC4!JE339,RAWDC4!JK339,RAWDC4!JL339,RAWDC4!JN339,RAWDC4!JR339,RAWDC4!JX339,RAWDC4!JY339,RAWDC4!KB339)</f>
        <v>0</v>
      </c>
      <c r="K340">
        <f>SUM(RAWDC4!HS339,RAWDC4!HT339,RAWDC4!HX339,RAWDC4!HY339,RAWDC4!IB339,RAWDC4!II339,RAWDC4!IJ339,RAWDC4!IM339,RAWDC4!IU339,RAWDC4!IY339,RAWDC4!IZ339,RAWDC4!JH339,RAWDC4!JI339,RAWDC4!JM339,RAWDC4!JO339,RAWDC4!JP339,RAWDC4!JU339,RAWDC4!JV339,RAWDC4!JW339,RAWDC4!JZ339,RAWDC4!KA339,RAWDC4!KC339,RAWDC4!KD339)</f>
        <v>0</v>
      </c>
    </row>
    <row r="341" spans="1:11">
      <c r="A341">
        <v>338</v>
      </c>
      <c r="B341">
        <f>RAWDC4!K340</f>
        <v>0</v>
      </c>
      <c r="C341">
        <f>RAWDC4!L340</f>
        <v>0</v>
      </c>
      <c r="D341">
        <f>SUM(RAWDC4!IC340,RAWDC4!IE340,RAWDC4!IF340,RAWDC4!IG340,RAWDC4!IR340,RAWDC4!IX340,RAWDC4!JA340)</f>
        <v>0</v>
      </c>
      <c r="E341">
        <f>SUM(RAWDC4!HW340,RAWDC4!ID340,RAWDC4!IL340,RAWDC4!IW340,RAWDC4!JG340,RAWDC4!JT340,RAWDC4!KE340)</f>
        <v>0</v>
      </c>
      <c r="F341">
        <f>SUM(RAWDC4!HU340,RAWDC4!HV340,RAWDC4!HZ340,RAWDC4!IH340,RAWDC4!IO340,RAWDC4!IP340,RAWDC4!IQ340,RAWDC4!IV340,RAWDC4!JB340,RAWDC4!JC340)</f>
        <v>0</v>
      </c>
      <c r="G341">
        <f>SUM(RAWDC4!IN340,RAWDC4!IS340,RAWDC4!IT340,RAWDC4!JD340,RAWDC4!JF340,RAWDC4!JJ340,RAWDC4!JQ340,RAWDC4!JS340)</f>
        <v>0</v>
      </c>
      <c r="I341">
        <f t="shared" si="9"/>
        <v>0</v>
      </c>
      <c r="J341">
        <f>SUM(RAWDC4!IA340,RAWDC4!IK340,RAWDC4!JE340,RAWDC4!JK340,RAWDC4!JL340,RAWDC4!JN340,RAWDC4!JR340,RAWDC4!JX340,RAWDC4!JY340,RAWDC4!KB340)</f>
        <v>0</v>
      </c>
      <c r="K341">
        <f>SUM(RAWDC4!HS340,RAWDC4!HT340,RAWDC4!HX340,RAWDC4!HY340,RAWDC4!IB340,RAWDC4!II340,RAWDC4!IJ340,RAWDC4!IM340,RAWDC4!IU340,RAWDC4!IY340,RAWDC4!IZ340,RAWDC4!JH340,RAWDC4!JI340,RAWDC4!JM340,RAWDC4!JO340,RAWDC4!JP340,RAWDC4!JU340,RAWDC4!JV340,RAWDC4!JW340,RAWDC4!JZ340,RAWDC4!KA340,RAWDC4!KC340,RAWDC4!KD340)</f>
        <v>0</v>
      </c>
    </row>
    <row r="342" spans="1:11">
      <c r="A342">
        <v>339</v>
      </c>
      <c r="B342">
        <f>RAWDC4!K341</f>
        <v>0</v>
      </c>
      <c r="C342">
        <f>RAWDC4!L341</f>
        <v>0</v>
      </c>
      <c r="D342">
        <f>SUM(RAWDC4!IC341,RAWDC4!IE341,RAWDC4!IF341,RAWDC4!IG341,RAWDC4!IR341,RAWDC4!IX341,RAWDC4!JA341)</f>
        <v>0</v>
      </c>
      <c r="E342">
        <f>SUM(RAWDC4!HW341,RAWDC4!ID341,RAWDC4!IL341,RAWDC4!IW341,RAWDC4!JG341,RAWDC4!JT341,RAWDC4!KE341)</f>
        <v>0</v>
      </c>
      <c r="F342">
        <f>SUM(RAWDC4!HU341,RAWDC4!HV341,RAWDC4!HZ341,RAWDC4!IH341,RAWDC4!IO341,RAWDC4!IP341,RAWDC4!IQ341,RAWDC4!IV341,RAWDC4!JB341,RAWDC4!JC341)</f>
        <v>0</v>
      </c>
      <c r="G342">
        <f>SUM(RAWDC4!IN341,RAWDC4!IS341,RAWDC4!IT341,RAWDC4!JD341,RAWDC4!JF341,RAWDC4!JJ341,RAWDC4!JQ341,RAWDC4!JS341)</f>
        <v>0</v>
      </c>
      <c r="I342">
        <f t="shared" si="9"/>
        <v>0</v>
      </c>
      <c r="J342">
        <f>SUM(RAWDC4!IA341,RAWDC4!IK341,RAWDC4!JE341,RAWDC4!JK341,RAWDC4!JL341,RAWDC4!JN341,RAWDC4!JR341,RAWDC4!JX341,RAWDC4!JY341,RAWDC4!KB341)</f>
        <v>0</v>
      </c>
      <c r="K342">
        <f>SUM(RAWDC4!HS341,RAWDC4!HT341,RAWDC4!HX341,RAWDC4!HY341,RAWDC4!IB341,RAWDC4!II341,RAWDC4!IJ341,RAWDC4!IM341,RAWDC4!IU341,RAWDC4!IY341,RAWDC4!IZ341,RAWDC4!JH341,RAWDC4!JI341,RAWDC4!JM341,RAWDC4!JO341,RAWDC4!JP341,RAWDC4!JU341,RAWDC4!JV341,RAWDC4!JW341,RAWDC4!JZ341,RAWDC4!KA341,RAWDC4!KC341,RAWDC4!KD341)</f>
        <v>0</v>
      </c>
    </row>
    <row r="343" spans="1:11">
      <c r="A343">
        <v>340</v>
      </c>
      <c r="B343">
        <f>RAWDC4!K342</f>
        <v>0</v>
      </c>
      <c r="C343">
        <f>RAWDC4!L342</f>
        <v>0</v>
      </c>
      <c r="D343">
        <f>SUM(RAWDC4!IC342,RAWDC4!IE342,RAWDC4!IF342,RAWDC4!IG342,RAWDC4!IR342,RAWDC4!IX342,RAWDC4!JA342)</f>
        <v>0</v>
      </c>
      <c r="E343">
        <f>SUM(RAWDC4!HW342,RAWDC4!ID342,RAWDC4!IL342,RAWDC4!IW342,RAWDC4!JG342,RAWDC4!JT342,RAWDC4!KE342)</f>
        <v>0</v>
      </c>
      <c r="F343">
        <f>SUM(RAWDC4!HU342,RAWDC4!HV342,RAWDC4!HZ342,RAWDC4!IH342,RAWDC4!IO342,RAWDC4!IP342,RAWDC4!IQ342,RAWDC4!IV342,RAWDC4!JB342,RAWDC4!JC342)</f>
        <v>0</v>
      </c>
      <c r="G343">
        <f>SUM(RAWDC4!IN342,RAWDC4!IS342,RAWDC4!IT342,RAWDC4!JD342,RAWDC4!JF342,RAWDC4!JJ342,RAWDC4!JQ342,RAWDC4!JS342)</f>
        <v>0</v>
      </c>
      <c r="I343">
        <f t="shared" si="9"/>
        <v>0</v>
      </c>
      <c r="J343">
        <f>SUM(RAWDC4!IA342,RAWDC4!IK342,RAWDC4!JE342,RAWDC4!JK342,RAWDC4!JL342,RAWDC4!JN342,RAWDC4!JR342,RAWDC4!JX342,RAWDC4!JY342,RAWDC4!KB342)</f>
        <v>0</v>
      </c>
      <c r="K343">
        <f>SUM(RAWDC4!HS342,RAWDC4!HT342,RAWDC4!HX342,RAWDC4!HY342,RAWDC4!IB342,RAWDC4!II342,RAWDC4!IJ342,RAWDC4!IM342,RAWDC4!IU342,RAWDC4!IY342,RAWDC4!IZ342,RAWDC4!JH342,RAWDC4!JI342,RAWDC4!JM342,RAWDC4!JO342,RAWDC4!JP342,RAWDC4!JU342,RAWDC4!JV342,RAWDC4!JW342,RAWDC4!JZ342,RAWDC4!KA342,RAWDC4!KC342,RAWDC4!KD342)</f>
        <v>0</v>
      </c>
    </row>
    <row r="344" spans="1:11">
      <c r="A344">
        <v>341</v>
      </c>
      <c r="B344">
        <f>RAWDC4!K343</f>
        <v>0</v>
      </c>
      <c r="C344">
        <f>RAWDC4!L343</f>
        <v>0</v>
      </c>
      <c r="D344">
        <f>SUM(RAWDC4!IC343,RAWDC4!IE343,RAWDC4!IF343,RAWDC4!IG343,RAWDC4!IR343,RAWDC4!IX343,RAWDC4!JA343)</f>
        <v>0</v>
      </c>
      <c r="E344">
        <f>SUM(RAWDC4!HW343,RAWDC4!ID343,RAWDC4!IL343,RAWDC4!IW343,RAWDC4!JG343,RAWDC4!JT343,RAWDC4!KE343)</f>
        <v>0</v>
      </c>
      <c r="F344">
        <f>SUM(RAWDC4!HU343,RAWDC4!HV343,RAWDC4!HZ343,RAWDC4!IH343,RAWDC4!IO343,RAWDC4!IP343,RAWDC4!IQ343,RAWDC4!IV343,RAWDC4!JB343,RAWDC4!JC343)</f>
        <v>0</v>
      </c>
      <c r="G344">
        <f>SUM(RAWDC4!IN343,RAWDC4!IS343,RAWDC4!IT343,RAWDC4!JD343,RAWDC4!JF343,RAWDC4!JJ343,RAWDC4!JQ343,RAWDC4!JS343)</f>
        <v>0</v>
      </c>
      <c r="I344">
        <f t="shared" si="9"/>
        <v>0</v>
      </c>
      <c r="J344">
        <f>SUM(RAWDC4!IA343,RAWDC4!IK343,RAWDC4!JE343,RAWDC4!JK343,RAWDC4!JL343,RAWDC4!JN343,RAWDC4!JR343,RAWDC4!JX343,RAWDC4!JY343,RAWDC4!KB343)</f>
        <v>0</v>
      </c>
      <c r="K344">
        <f>SUM(RAWDC4!HS343,RAWDC4!HT343,RAWDC4!HX343,RAWDC4!HY343,RAWDC4!IB343,RAWDC4!II343,RAWDC4!IJ343,RAWDC4!IM343,RAWDC4!IU343,RAWDC4!IY343,RAWDC4!IZ343,RAWDC4!JH343,RAWDC4!JI343,RAWDC4!JM343,RAWDC4!JO343,RAWDC4!JP343,RAWDC4!JU343,RAWDC4!JV343,RAWDC4!JW343,RAWDC4!JZ343,RAWDC4!KA343,RAWDC4!KC343,RAWDC4!KD343)</f>
        <v>0</v>
      </c>
    </row>
    <row r="345" spans="1:11">
      <c r="A345">
        <v>342</v>
      </c>
      <c r="B345">
        <f>RAWDC4!K344</f>
        <v>0</v>
      </c>
      <c r="C345">
        <f>RAWDC4!L344</f>
        <v>0</v>
      </c>
      <c r="D345">
        <f>SUM(RAWDC4!IC344,RAWDC4!IE344,RAWDC4!IF344,RAWDC4!IG344,RAWDC4!IR344,RAWDC4!IX344,RAWDC4!JA344)</f>
        <v>0</v>
      </c>
      <c r="E345">
        <f>SUM(RAWDC4!HW344,RAWDC4!ID344,RAWDC4!IL344,RAWDC4!IW344,RAWDC4!JG344,RAWDC4!JT344,RAWDC4!KE344)</f>
        <v>0</v>
      </c>
      <c r="F345">
        <f>SUM(RAWDC4!HU344,RAWDC4!HV344,RAWDC4!HZ344,RAWDC4!IH344,RAWDC4!IO344,RAWDC4!IP344,RAWDC4!IQ344,RAWDC4!IV344,RAWDC4!JB344,RAWDC4!JC344)</f>
        <v>0</v>
      </c>
      <c r="G345">
        <f>SUM(RAWDC4!IN344,RAWDC4!IS344,RAWDC4!IT344,RAWDC4!JD344,RAWDC4!JF344,RAWDC4!JJ344,RAWDC4!JQ344,RAWDC4!JS344)</f>
        <v>0</v>
      </c>
      <c r="I345">
        <f t="shared" si="9"/>
        <v>0</v>
      </c>
      <c r="J345">
        <f>SUM(RAWDC4!IA344,RAWDC4!IK344,RAWDC4!JE344,RAWDC4!JK344,RAWDC4!JL344,RAWDC4!JN344,RAWDC4!JR344,RAWDC4!JX344,RAWDC4!JY344,RAWDC4!KB344)</f>
        <v>0</v>
      </c>
      <c r="K345">
        <f>SUM(RAWDC4!HS344,RAWDC4!HT344,RAWDC4!HX344,RAWDC4!HY344,RAWDC4!IB344,RAWDC4!II344,RAWDC4!IJ344,RAWDC4!IM344,RAWDC4!IU344,RAWDC4!IY344,RAWDC4!IZ344,RAWDC4!JH344,RAWDC4!JI344,RAWDC4!JM344,RAWDC4!JO344,RAWDC4!JP344,RAWDC4!JU344,RAWDC4!JV344,RAWDC4!JW344,RAWDC4!JZ344,RAWDC4!KA344,RAWDC4!KC344,RAWDC4!KD344)</f>
        <v>0</v>
      </c>
    </row>
    <row r="346" spans="1:11">
      <c r="A346">
        <v>343</v>
      </c>
      <c r="B346" t="str">
        <f>RAWDC4!K345</f>
        <v>Bethan</v>
      </c>
      <c r="C346" t="str">
        <f>RAWDC4!L345</f>
        <v>Moore</v>
      </c>
      <c r="D346">
        <f>SUM(RAWDC4!IC345,RAWDC4!IE345,RAWDC4!IF345,RAWDC4!IG345,RAWDC4!IR345,RAWDC4!IX345,RAWDC4!JA345)</f>
        <v>21</v>
      </c>
      <c r="E346">
        <f>SUM(RAWDC4!HW345,RAWDC4!ID345,RAWDC4!IL345,RAWDC4!IW345,RAWDC4!JG345,RAWDC4!JT345,RAWDC4!KE345)</f>
        <v>27</v>
      </c>
      <c r="F346">
        <f>SUM(RAWDC4!HU345,RAWDC4!HV345,RAWDC4!HZ345,RAWDC4!IH345,RAWDC4!IO345,RAWDC4!IP345,RAWDC4!IQ345,RAWDC4!IV345,RAWDC4!JB345,RAWDC4!JC345)</f>
        <v>26</v>
      </c>
      <c r="G346">
        <f>SUM(RAWDC4!IN345,RAWDC4!IS345,RAWDC4!IT345,RAWDC4!JD345,RAWDC4!JF345,RAWDC4!JJ345,RAWDC4!JQ345,RAWDC4!JS345)</f>
        <v>21</v>
      </c>
      <c r="I346">
        <f t="shared" si="9"/>
        <v>95</v>
      </c>
      <c r="J346">
        <f>SUM(RAWDC4!IA345,RAWDC4!IK345,RAWDC4!JE345,RAWDC4!JK345,RAWDC4!JL345,RAWDC4!JN345,RAWDC4!JR345,RAWDC4!JX345,RAWDC4!JY345,RAWDC4!KB345)</f>
        <v>22</v>
      </c>
      <c r="K346">
        <f>SUM(RAWDC4!HS345,RAWDC4!HT345,RAWDC4!HX345,RAWDC4!HY345,RAWDC4!IB345,RAWDC4!II345,RAWDC4!IJ345,RAWDC4!IM345,RAWDC4!IU345,RAWDC4!IY345,RAWDC4!IZ345,RAWDC4!JH345,RAWDC4!JI345,RAWDC4!JM345,RAWDC4!JO345,RAWDC4!JP345,RAWDC4!JU345,RAWDC4!JV345,RAWDC4!JW345,RAWDC4!JZ345,RAWDC4!KA345,RAWDC4!KC345,RAWDC4!KD345)</f>
        <v>70</v>
      </c>
    </row>
    <row r="347" spans="1:11">
      <c r="A347">
        <v>344</v>
      </c>
      <c r="B347">
        <f>RAWDC4!K346</f>
        <v>0</v>
      </c>
      <c r="C347">
        <f>RAWDC4!L346</f>
        <v>0</v>
      </c>
      <c r="D347">
        <f>SUM(RAWDC4!IC346,RAWDC4!IE346,RAWDC4!IF346,RAWDC4!IG346,RAWDC4!IR346,RAWDC4!IX346,RAWDC4!JA346)</f>
        <v>0</v>
      </c>
      <c r="E347">
        <f>SUM(RAWDC4!HW346,RAWDC4!ID346,RAWDC4!IL346,RAWDC4!IW346,RAWDC4!JG346,RAWDC4!JT346,RAWDC4!KE346)</f>
        <v>0</v>
      </c>
      <c r="F347">
        <f>SUM(RAWDC4!HU346,RAWDC4!HV346,RAWDC4!HZ346,RAWDC4!IH346,RAWDC4!IO346,RAWDC4!IP346,RAWDC4!IQ346,RAWDC4!IV346,RAWDC4!JB346,RAWDC4!JC346)</f>
        <v>0</v>
      </c>
      <c r="G347">
        <f>SUM(RAWDC4!IN346,RAWDC4!IS346,RAWDC4!IT346,RAWDC4!JD346,RAWDC4!JF346,RAWDC4!JJ346,RAWDC4!JQ346,RAWDC4!JS346)</f>
        <v>0</v>
      </c>
      <c r="I347">
        <f t="shared" si="9"/>
        <v>0</v>
      </c>
      <c r="J347">
        <f>SUM(RAWDC4!IA346,RAWDC4!IK346,RAWDC4!JE346,RAWDC4!JK346,RAWDC4!JL346,RAWDC4!JN346,RAWDC4!JR346,RAWDC4!JX346,RAWDC4!JY346,RAWDC4!KB346)</f>
        <v>0</v>
      </c>
      <c r="K347">
        <f>SUM(RAWDC4!HS346,RAWDC4!HT346,RAWDC4!HX346,RAWDC4!HY346,RAWDC4!IB346,RAWDC4!II346,RAWDC4!IJ346,RAWDC4!IM346,RAWDC4!IU346,RAWDC4!IY346,RAWDC4!IZ346,RAWDC4!JH346,RAWDC4!JI346,RAWDC4!JM346,RAWDC4!JO346,RAWDC4!JP346,RAWDC4!JU346,RAWDC4!JV346,RAWDC4!JW346,RAWDC4!JZ346,RAWDC4!KA346,RAWDC4!KC346,RAWDC4!KD346)</f>
        <v>0</v>
      </c>
    </row>
    <row r="348" spans="1:11">
      <c r="A348">
        <v>345</v>
      </c>
      <c r="B348" t="str">
        <f>RAWDC4!K347</f>
        <v>Daniel</v>
      </c>
      <c r="C348" t="str">
        <f>RAWDC4!L347</f>
        <v>Barber</v>
      </c>
      <c r="D348">
        <f>SUM(RAWDC4!IC347,RAWDC4!IE347,RAWDC4!IF347,RAWDC4!IG347,RAWDC4!IR347,RAWDC4!IX347,RAWDC4!JA347)</f>
        <v>19</v>
      </c>
      <c r="E348">
        <f>SUM(RAWDC4!HW347,RAWDC4!ID347,RAWDC4!IL347,RAWDC4!IW347,RAWDC4!JG347,RAWDC4!JT347,RAWDC4!KE347)</f>
        <v>23</v>
      </c>
      <c r="F348">
        <f>SUM(RAWDC4!HU347,RAWDC4!HV347,RAWDC4!HZ347,RAWDC4!IH347,RAWDC4!IO347,RAWDC4!IP347,RAWDC4!IQ347,RAWDC4!IV347,RAWDC4!JB347,RAWDC4!JC347)</f>
        <v>20</v>
      </c>
      <c r="G348">
        <f>SUM(RAWDC4!IN347,RAWDC4!IS347,RAWDC4!IT347,RAWDC4!JD347,RAWDC4!JF347,RAWDC4!JJ347,RAWDC4!JQ347,RAWDC4!JS347)</f>
        <v>16</v>
      </c>
      <c r="I348">
        <f t="shared" si="9"/>
        <v>78</v>
      </c>
      <c r="J348">
        <f>SUM(RAWDC4!IA347,RAWDC4!IK347,RAWDC4!JE347,RAWDC4!JK347,RAWDC4!JL347,RAWDC4!JN347,RAWDC4!JR347,RAWDC4!JX347,RAWDC4!JY347,RAWDC4!KB347)</f>
        <v>12</v>
      </c>
      <c r="K348">
        <f>SUM(RAWDC4!HS347,RAWDC4!HT347,RAWDC4!HX347,RAWDC4!HY347,RAWDC4!IB347,RAWDC4!II347,RAWDC4!IJ347,RAWDC4!IM347,RAWDC4!IU347,RAWDC4!IY347,RAWDC4!IZ347,RAWDC4!JH347,RAWDC4!JI347,RAWDC4!JM347,RAWDC4!JO347,RAWDC4!JP347,RAWDC4!JU347,RAWDC4!JV347,RAWDC4!JW347,RAWDC4!JZ347,RAWDC4!KA347,RAWDC4!KC347,RAWDC4!KD347)</f>
        <v>23</v>
      </c>
    </row>
    <row r="349" spans="1:11">
      <c r="A349">
        <v>346</v>
      </c>
      <c r="B349" t="str">
        <f>RAWDC4!K348</f>
        <v xml:space="preserve">Jordan </v>
      </c>
      <c r="C349" t="str">
        <f>RAWDC4!L348</f>
        <v>Bond</v>
      </c>
      <c r="D349">
        <f>SUM(RAWDC4!IC348,RAWDC4!IE348,RAWDC4!IF348,RAWDC4!IG348,RAWDC4!IR348,RAWDC4!IX348,RAWDC4!JA348)</f>
        <v>20</v>
      </c>
      <c r="E349">
        <f>SUM(RAWDC4!HW348,RAWDC4!ID348,RAWDC4!IL348,RAWDC4!IW348,RAWDC4!JG348,RAWDC4!JT348,RAWDC4!KE348)</f>
        <v>22</v>
      </c>
      <c r="F349">
        <f>SUM(RAWDC4!HU348,RAWDC4!HV348,RAWDC4!HZ348,RAWDC4!IH348,RAWDC4!IO348,RAWDC4!IP348,RAWDC4!IQ348,RAWDC4!IV348,RAWDC4!JB348,RAWDC4!JC348)</f>
        <v>23</v>
      </c>
      <c r="G349">
        <f>SUM(RAWDC4!IN348,RAWDC4!IS348,RAWDC4!IT348,RAWDC4!JD348,RAWDC4!JF348,RAWDC4!JJ348,RAWDC4!JQ348,RAWDC4!JS348)</f>
        <v>17</v>
      </c>
      <c r="I349">
        <f t="shared" ref="I349:I355" si="10">SUM(D349:G349)</f>
        <v>82</v>
      </c>
      <c r="J349">
        <f>SUM(RAWDC4!IA348,RAWDC4!IK348,RAWDC4!JE348,RAWDC4!JK348,RAWDC4!JL348,RAWDC4!JN348,RAWDC4!JR348,RAWDC4!JX348,RAWDC4!JY348,RAWDC4!KB348)</f>
        <v>17</v>
      </c>
      <c r="K349">
        <f>SUM(RAWDC4!HS348,RAWDC4!HT348,RAWDC4!HX348,RAWDC4!HY348,RAWDC4!IB348,RAWDC4!II348,RAWDC4!IJ348,RAWDC4!IM348,RAWDC4!IU348,RAWDC4!IY348,RAWDC4!IZ348,RAWDC4!JH348,RAWDC4!JI348,RAWDC4!JM348,RAWDC4!JO348,RAWDC4!JP348,RAWDC4!JU348,RAWDC4!JV348,RAWDC4!JW348,RAWDC4!JZ348,RAWDC4!KA348,RAWDC4!KC348,RAWDC4!KD348)</f>
        <v>36</v>
      </c>
    </row>
    <row r="350" spans="1:11">
      <c r="A350">
        <v>347</v>
      </c>
      <c r="B350">
        <f>RAWDC4!K349</f>
        <v>0</v>
      </c>
      <c r="C350">
        <f>RAWDC4!L349</f>
        <v>0</v>
      </c>
      <c r="D350">
        <f>SUM(RAWDC4!IC349,RAWDC4!IE349,RAWDC4!IF349,RAWDC4!IG349,RAWDC4!IR349,RAWDC4!IX349,RAWDC4!JA349)</f>
        <v>0</v>
      </c>
      <c r="E350">
        <f>SUM(RAWDC4!HW349,RAWDC4!ID349,RAWDC4!IL349,RAWDC4!IW349,RAWDC4!JG349,RAWDC4!JT349,RAWDC4!KE349)</f>
        <v>0</v>
      </c>
      <c r="F350">
        <f>SUM(RAWDC4!HU349,RAWDC4!HV349,RAWDC4!HZ349,RAWDC4!IH349,RAWDC4!IO349,RAWDC4!IP349,RAWDC4!IQ349,RAWDC4!IV349,RAWDC4!JB349,RAWDC4!JC349)</f>
        <v>0</v>
      </c>
      <c r="G350">
        <f>SUM(RAWDC4!IN349,RAWDC4!IS349,RAWDC4!IT349,RAWDC4!JD349,RAWDC4!JF349,RAWDC4!JJ349,RAWDC4!JQ349,RAWDC4!JS349)</f>
        <v>0</v>
      </c>
      <c r="I350">
        <f t="shared" si="10"/>
        <v>0</v>
      </c>
      <c r="J350">
        <f>SUM(RAWDC4!IA349,RAWDC4!IK349,RAWDC4!JE349,RAWDC4!JK349,RAWDC4!JL349,RAWDC4!JN349,RAWDC4!JR349,RAWDC4!JX349,RAWDC4!JY349,RAWDC4!KB349)</f>
        <v>0</v>
      </c>
      <c r="K350">
        <f>SUM(RAWDC4!HS349,RAWDC4!HT349,RAWDC4!HX349,RAWDC4!HY349,RAWDC4!IB349,RAWDC4!II349,RAWDC4!IJ349,RAWDC4!IM349,RAWDC4!IU349,RAWDC4!IY349,RAWDC4!IZ349,RAWDC4!JH349,RAWDC4!JI349,RAWDC4!JM349,RAWDC4!JO349,RAWDC4!JP349,RAWDC4!JU349,RAWDC4!JV349,RAWDC4!JW349,RAWDC4!JZ349,RAWDC4!KA349,RAWDC4!KC349,RAWDC4!KD349)</f>
        <v>0</v>
      </c>
    </row>
    <row r="351" spans="1:11">
      <c r="A351">
        <v>348</v>
      </c>
      <c r="B351">
        <f>RAWDC4!K350</f>
        <v>0</v>
      </c>
      <c r="C351">
        <f>RAWDC4!L350</f>
        <v>0</v>
      </c>
      <c r="D351">
        <f>SUM(RAWDC4!IC350,RAWDC4!IE350,RAWDC4!IF350,RAWDC4!IG350,RAWDC4!IR350,RAWDC4!IX350,RAWDC4!JA350)</f>
        <v>0</v>
      </c>
      <c r="E351">
        <f>SUM(RAWDC4!HW350,RAWDC4!ID350,RAWDC4!IL350,RAWDC4!IW350,RAWDC4!JG350,RAWDC4!JT350,RAWDC4!KE350)</f>
        <v>0</v>
      </c>
      <c r="F351">
        <f>SUM(RAWDC4!HU350,RAWDC4!HV350,RAWDC4!HZ350,RAWDC4!IH350,RAWDC4!IO350,RAWDC4!IP350,RAWDC4!IQ350,RAWDC4!IV350,RAWDC4!JB350,RAWDC4!JC350)</f>
        <v>0</v>
      </c>
      <c r="G351">
        <f>SUM(RAWDC4!IN350,RAWDC4!IS350,RAWDC4!IT350,RAWDC4!JD350,RAWDC4!JF350,RAWDC4!JJ350,RAWDC4!JQ350,RAWDC4!JS350)</f>
        <v>0</v>
      </c>
      <c r="I351">
        <f t="shared" si="10"/>
        <v>0</v>
      </c>
      <c r="J351">
        <f>SUM(RAWDC4!IA350,RAWDC4!IK350,RAWDC4!JE350,RAWDC4!JK350,RAWDC4!JL350,RAWDC4!JN350,RAWDC4!JR350,RAWDC4!JX350,RAWDC4!JY350,RAWDC4!KB350)</f>
        <v>0</v>
      </c>
      <c r="K351">
        <f>SUM(RAWDC4!HS350,RAWDC4!HT350,RAWDC4!HX350,RAWDC4!HY350,RAWDC4!IB350,RAWDC4!II350,RAWDC4!IJ350,RAWDC4!IM350,RAWDC4!IU350,RAWDC4!IY350,RAWDC4!IZ350,RAWDC4!JH350,RAWDC4!JI350,RAWDC4!JM350,RAWDC4!JO350,RAWDC4!JP350,RAWDC4!JU350,RAWDC4!JV350,RAWDC4!JW350,RAWDC4!JZ350,RAWDC4!KA350,RAWDC4!KC350,RAWDC4!KD350)</f>
        <v>0</v>
      </c>
    </row>
    <row r="352" spans="1:11">
      <c r="A352">
        <v>349</v>
      </c>
      <c r="B352">
        <f>RAWDC4!K351</f>
        <v>0</v>
      </c>
      <c r="C352">
        <f>RAWDC4!L351</f>
        <v>0</v>
      </c>
      <c r="D352">
        <f>SUM(RAWDC4!IC351,RAWDC4!IE351,RAWDC4!IF351,RAWDC4!IG351,RAWDC4!IR351,RAWDC4!IX351,RAWDC4!JA351)</f>
        <v>0</v>
      </c>
      <c r="E352">
        <f>SUM(RAWDC4!HW351,RAWDC4!ID351,RAWDC4!IL351,RAWDC4!IW351,RAWDC4!JG351,RAWDC4!JT351,RAWDC4!KE351)</f>
        <v>0</v>
      </c>
      <c r="F352">
        <f>SUM(RAWDC4!HU351,RAWDC4!HV351,RAWDC4!HZ351,RAWDC4!IH351,RAWDC4!IO351,RAWDC4!IP351,RAWDC4!IQ351,RAWDC4!IV351,RAWDC4!JB351,RAWDC4!JC351)</f>
        <v>0</v>
      </c>
      <c r="G352">
        <f>SUM(RAWDC4!IN351,RAWDC4!IS351,RAWDC4!IT351,RAWDC4!JD351,RAWDC4!JF351,RAWDC4!JJ351,RAWDC4!JQ351,RAWDC4!JS351)</f>
        <v>0</v>
      </c>
      <c r="I352">
        <f t="shared" si="10"/>
        <v>0</v>
      </c>
      <c r="J352">
        <f>SUM(RAWDC4!IA351,RAWDC4!IK351,RAWDC4!JE351,RAWDC4!JK351,RAWDC4!JL351,RAWDC4!JN351,RAWDC4!JR351,RAWDC4!JX351,RAWDC4!JY351,RAWDC4!KB351)</f>
        <v>0</v>
      </c>
      <c r="K352">
        <f>SUM(RAWDC4!HS351,RAWDC4!HT351,RAWDC4!HX351,RAWDC4!HY351,RAWDC4!IB351,RAWDC4!II351,RAWDC4!IJ351,RAWDC4!IM351,RAWDC4!IU351,RAWDC4!IY351,RAWDC4!IZ351,RAWDC4!JH351,RAWDC4!JI351,RAWDC4!JM351,RAWDC4!JO351,RAWDC4!JP351,RAWDC4!JU351,RAWDC4!JV351,RAWDC4!JW351,RAWDC4!JZ351,RAWDC4!KA351,RAWDC4!KC351,RAWDC4!KD351)</f>
        <v>0</v>
      </c>
    </row>
    <row r="353" spans="1:11">
      <c r="A353">
        <v>350</v>
      </c>
      <c r="B353">
        <f>RAWDC4!K352</f>
        <v>0</v>
      </c>
      <c r="C353">
        <f>RAWDC4!L352</f>
        <v>0</v>
      </c>
      <c r="D353">
        <f>SUM(RAWDC4!IC352,RAWDC4!IE352,RAWDC4!IF352,RAWDC4!IG352,RAWDC4!IR352,RAWDC4!IX352,RAWDC4!JA352)</f>
        <v>0</v>
      </c>
      <c r="E353">
        <f>SUM(RAWDC4!HW352,RAWDC4!ID352,RAWDC4!IL352,RAWDC4!IW352,RAWDC4!JG352,RAWDC4!JT352,RAWDC4!KE352)</f>
        <v>0</v>
      </c>
      <c r="F353">
        <f>SUM(RAWDC4!HU352,RAWDC4!HV352,RAWDC4!HZ352,RAWDC4!IH352,RAWDC4!IO352,RAWDC4!IP352,RAWDC4!IQ352,RAWDC4!IV352,RAWDC4!JB352,RAWDC4!JC352)</f>
        <v>0</v>
      </c>
      <c r="G353">
        <f>SUM(RAWDC4!IN352,RAWDC4!IS352,RAWDC4!IT352,RAWDC4!JD352,RAWDC4!JF352,RAWDC4!JJ352,RAWDC4!JQ352,RAWDC4!JS352)</f>
        <v>0</v>
      </c>
      <c r="I353">
        <f t="shared" si="10"/>
        <v>0</v>
      </c>
      <c r="J353">
        <f>SUM(RAWDC4!IA352,RAWDC4!IK352,RAWDC4!JE352,RAWDC4!JK352,RAWDC4!JL352,RAWDC4!JN352,RAWDC4!JR352,RAWDC4!JX352,RAWDC4!JY352,RAWDC4!KB352)</f>
        <v>0</v>
      </c>
      <c r="K353">
        <f>SUM(RAWDC4!HS352,RAWDC4!HT352,RAWDC4!HX352,RAWDC4!HY352,RAWDC4!IB352,RAWDC4!II352,RAWDC4!IJ352,RAWDC4!IM352,RAWDC4!IU352,RAWDC4!IY352,RAWDC4!IZ352,RAWDC4!JH352,RAWDC4!JI352,RAWDC4!JM352,RAWDC4!JO352,RAWDC4!JP352,RAWDC4!JU352,RAWDC4!JV352,RAWDC4!JW352,RAWDC4!JZ352,RAWDC4!KA352,RAWDC4!KC352,RAWDC4!KD352)</f>
        <v>0</v>
      </c>
    </row>
    <row r="354" spans="1:11">
      <c r="A354">
        <v>351</v>
      </c>
      <c r="B354" t="str">
        <f>RAWDC4!K353</f>
        <v>Shannon</v>
      </c>
      <c r="C354" t="str">
        <f>RAWDC4!L353</f>
        <v>Prosser</v>
      </c>
      <c r="D354">
        <f>SUM(RAWDC4!IC353,RAWDC4!IE353,RAWDC4!IF353,RAWDC4!IG353,RAWDC4!IR353,RAWDC4!IX353,RAWDC4!JA353)</f>
        <v>15</v>
      </c>
      <c r="E354">
        <f>SUM(RAWDC4!HW353,RAWDC4!ID353,RAWDC4!IL353,RAWDC4!IW353,RAWDC4!JG353,RAWDC4!JT353,RAWDC4!KE353)</f>
        <v>17</v>
      </c>
      <c r="F354">
        <f>SUM(RAWDC4!HU353,RAWDC4!HV353,RAWDC4!HZ353,RAWDC4!IH353,RAWDC4!IO353,RAWDC4!IP353,RAWDC4!IQ353,RAWDC4!IV353,RAWDC4!JB353,RAWDC4!JC353)</f>
        <v>22</v>
      </c>
      <c r="G354">
        <f>SUM(RAWDC4!IN353,RAWDC4!IS353,RAWDC4!IT353,RAWDC4!JD353,RAWDC4!JF353,RAWDC4!JJ353,RAWDC4!JQ353,RAWDC4!JS353)</f>
        <v>13</v>
      </c>
      <c r="I354">
        <f t="shared" si="10"/>
        <v>67</v>
      </c>
      <c r="J354">
        <f>SUM(RAWDC4!IA353,RAWDC4!IK353,RAWDC4!JE353,RAWDC4!JK353,RAWDC4!JL353,RAWDC4!JN353,RAWDC4!JR353,RAWDC4!JX353,RAWDC4!JY353,RAWDC4!KB353)</f>
        <v>23</v>
      </c>
      <c r="K354">
        <f>SUM(RAWDC4!HS353,RAWDC4!HT353,RAWDC4!HX353,RAWDC4!HY353,RAWDC4!IB353,RAWDC4!II353,RAWDC4!IJ353,RAWDC4!IM353,RAWDC4!IU353,RAWDC4!IY353,RAWDC4!IZ353,RAWDC4!JH353,RAWDC4!JI353,RAWDC4!JM353,RAWDC4!JO353,RAWDC4!JP353,RAWDC4!JU353,RAWDC4!JV353,RAWDC4!JW353,RAWDC4!JZ353,RAWDC4!KA353,RAWDC4!KC353,RAWDC4!KD353)</f>
        <v>54</v>
      </c>
    </row>
    <row r="355" spans="1:11">
      <c r="A355">
        <v>352</v>
      </c>
      <c r="B355">
        <f>RAWDC4!K354</f>
        <v>0</v>
      </c>
      <c r="C355">
        <f>RAWDC4!L354</f>
        <v>0</v>
      </c>
      <c r="D355">
        <f>SUM(RAWDC4!IC354,RAWDC4!IE354,RAWDC4!IF354,RAWDC4!IG354,RAWDC4!IR354,RAWDC4!IX354,RAWDC4!JA354)</f>
        <v>0</v>
      </c>
      <c r="E355">
        <f>SUM(RAWDC4!HW354,RAWDC4!ID354,RAWDC4!IL354,RAWDC4!IW354,RAWDC4!JG354,RAWDC4!JT354,RAWDC4!KE354)</f>
        <v>0</v>
      </c>
      <c r="F355">
        <f>SUM(RAWDC4!HU354,RAWDC4!HV354,RAWDC4!HZ354,RAWDC4!IH354,RAWDC4!IO354,RAWDC4!IP354,RAWDC4!IQ354,RAWDC4!IV354,RAWDC4!JB354,RAWDC4!JC354)</f>
        <v>0</v>
      </c>
      <c r="G355">
        <f>SUM(RAWDC4!IN354,RAWDC4!IS354,RAWDC4!IT354,RAWDC4!JD354,RAWDC4!JF354,RAWDC4!JJ354,RAWDC4!JQ354,RAWDC4!JS354)</f>
        <v>0</v>
      </c>
      <c r="I355">
        <f t="shared" si="10"/>
        <v>0</v>
      </c>
      <c r="J355">
        <f>SUM(RAWDC4!IA354,RAWDC4!IK354,RAWDC4!JE354,RAWDC4!JK354,RAWDC4!JL354,RAWDC4!JN354,RAWDC4!JR354,RAWDC4!JX354,RAWDC4!JY354,RAWDC4!KB354)</f>
        <v>0</v>
      </c>
      <c r="K355">
        <f>SUM(RAWDC4!HS354,RAWDC4!HT354,RAWDC4!HX354,RAWDC4!HY354,RAWDC4!IB354,RAWDC4!II354,RAWDC4!IJ354,RAWDC4!IM354,RAWDC4!IU354,RAWDC4!IY354,RAWDC4!IZ354,RAWDC4!JH354,RAWDC4!JI354,RAWDC4!JM354,RAWDC4!JO354,RAWDC4!JP354,RAWDC4!JU354,RAWDC4!JV354,RAWDC4!JW354,RAWDC4!JZ354,RAWDC4!KA354,RAWDC4!KC354,RAWDC4!KD354)</f>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tabColor theme="7" tint="-0.249977111117893"/>
  </sheetPr>
  <dimension ref="A1:D194"/>
  <sheetViews>
    <sheetView topLeftCell="A71" workbookViewId="0">
      <selection activeCell="J109" sqref="J109"/>
    </sheetView>
  </sheetViews>
  <sheetFormatPr baseColWidth="10" defaultRowHeight="16"/>
  <cols>
    <col min="4" max="4" width="13" customWidth="1"/>
  </cols>
  <sheetData>
    <row r="1" spans="1:4">
      <c r="B1" s="216"/>
      <c r="C1" s="216"/>
      <c r="D1" s="216" t="s">
        <v>3189</v>
      </c>
    </row>
    <row r="2" spans="1:4">
      <c r="A2">
        <v>1</v>
      </c>
      <c r="B2" s="216" t="str">
        <f>RAWDC4!K3</f>
        <v>Leah</v>
      </c>
      <c r="C2" s="216" t="str">
        <f>RAWDC4!L3</f>
        <v>Bitchell</v>
      </c>
      <c r="D2" s="216">
        <f>IF(B2=0, "-", SUM(RAWDC4!AV3:AZ3))</f>
        <v>26</v>
      </c>
    </row>
    <row r="3" spans="1:4">
      <c r="A3">
        <v>2</v>
      </c>
      <c r="B3" s="216" t="str">
        <f>RAWDC4!K4</f>
        <v>Jonathan</v>
      </c>
      <c r="C3" s="216" t="str">
        <f>RAWDC4!L4</f>
        <v>Rendell</v>
      </c>
      <c r="D3" s="255">
        <f>IF(B3=0, "-", SUM(RAWDC4!AV4:AZ4))</f>
        <v>18</v>
      </c>
    </row>
    <row r="4" spans="1:4">
      <c r="A4">
        <v>3</v>
      </c>
      <c r="B4" s="216" t="str">
        <f>RAWDC4!K5</f>
        <v>Niall</v>
      </c>
      <c r="C4" s="216" t="str">
        <f>RAWDC4!L5</f>
        <v>Holt</v>
      </c>
      <c r="D4" s="255">
        <f>IF(B4=0, "-", SUM(RAWDC4!AV5:AZ5))</f>
        <v>30</v>
      </c>
    </row>
    <row r="5" spans="1:4">
      <c r="A5">
        <v>4</v>
      </c>
      <c r="B5" s="216" t="str">
        <f>RAWDC4!K6</f>
        <v>Elliot</v>
      </c>
      <c r="C5" s="216" t="str">
        <f>RAWDC4!L6</f>
        <v>Scott</v>
      </c>
      <c r="D5" s="255">
        <f>IF(B5=0, "-", SUM(RAWDC4!AV6:AZ6))</f>
        <v>29</v>
      </c>
    </row>
    <row r="6" spans="1:4">
      <c r="A6">
        <v>5</v>
      </c>
      <c r="B6" s="216" t="str">
        <f>RAWDC4!K7</f>
        <v>Emily</v>
      </c>
      <c r="C6" s="216" t="str">
        <f>RAWDC4!L7</f>
        <v>Brown</v>
      </c>
      <c r="D6" s="255">
        <f>IF(B6=0, "-", SUM(RAWDC4!AV7:AZ7))</f>
        <v>25</v>
      </c>
    </row>
    <row r="7" spans="1:4">
      <c r="A7">
        <v>6</v>
      </c>
      <c r="B7" s="216" t="str">
        <f>RAWDC4!K8</f>
        <v>Sean</v>
      </c>
      <c r="C7" s="216" t="str">
        <f>RAWDC4!L8</f>
        <v>Penalver</v>
      </c>
      <c r="D7" s="255">
        <f>IF(B7=0, "-", SUM(RAWDC4!AV8:AZ8))</f>
        <v>26</v>
      </c>
    </row>
    <row r="8" spans="1:4">
      <c r="A8">
        <v>7</v>
      </c>
      <c r="B8" s="216" t="str">
        <f>RAWDC4!K9</f>
        <v>Dan</v>
      </c>
      <c r="C8" s="216" t="str">
        <f>RAWDC4!L9</f>
        <v xml:space="preserve">Trueman </v>
      </c>
      <c r="D8" s="255">
        <f>IF(B8=0, "-", SUM(RAWDC4!AV9:AZ9))</f>
        <v>15</v>
      </c>
    </row>
    <row r="9" spans="1:4">
      <c r="A9">
        <v>8</v>
      </c>
      <c r="B9" s="216" t="str">
        <f>RAWDC4!K10</f>
        <v>Jason</v>
      </c>
      <c r="C9" s="216" t="str">
        <f>RAWDC4!L10</f>
        <v>Amartey</v>
      </c>
      <c r="D9" s="255">
        <f>IF(B9=0, "-", SUM(RAWDC4!AV10:AZ10))</f>
        <v>27</v>
      </c>
    </row>
    <row r="10" spans="1:4">
      <c r="A10">
        <v>9</v>
      </c>
      <c r="B10" s="216" t="str">
        <f>RAWDC4!K11</f>
        <v>Ross</v>
      </c>
      <c r="C10" s="216" t="str">
        <f>RAWDC4!L11</f>
        <v>Allen</v>
      </c>
      <c r="D10" s="255">
        <f>IF(B10=0, "-", SUM(RAWDC4!AV11:AZ11))</f>
        <v>29</v>
      </c>
    </row>
    <row r="11" spans="1:4">
      <c r="A11">
        <v>10</v>
      </c>
      <c r="B11" s="216" t="str">
        <f>RAWDC4!K12</f>
        <v>Simon</v>
      </c>
      <c r="C11" s="216" t="str">
        <f>RAWDC4!L12</f>
        <v xml:space="preserve">Grisman </v>
      </c>
      <c r="D11" s="255">
        <f>IF(B11=0, "-", SUM(RAWDC4!AV12:AZ12))</f>
        <v>20</v>
      </c>
    </row>
    <row r="12" spans="1:4">
      <c r="A12">
        <v>11</v>
      </c>
      <c r="B12" s="216" t="str">
        <f>RAWDC4!K13</f>
        <v xml:space="preserve">Charlie </v>
      </c>
      <c r="C12" s="216" t="str">
        <f>RAWDC4!L13</f>
        <v>Joslin-Allen</v>
      </c>
      <c r="D12" s="255">
        <f>IF(B12=0, "-", SUM(RAWDC4!AV13:AZ13))</f>
        <v>17</v>
      </c>
    </row>
    <row r="13" spans="1:4">
      <c r="A13">
        <v>12</v>
      </c>
      <c r="B13" s="243" t="str">
        <f>RAWDC4!K14</f>
        <v>Morgan</v>
      </c>
      <c r="C13" s="243" t="str">
        <f>RAWDC4!L14</f>
        <v>Jones</v>
      </c>
      <c r="D13" s="255">
        <f>IF(B13=0, "-", SUM(RAWDC4!AV14:AZ14))</f>
        <v>29</v>
      </c>
    </row>
    <row r="14" spans="1:4">
      <c r="A14">
        <v>13</v>
      </c>
      <c r="B14" s="243" t="str">
        <f>RAWDC4!K15</f>
        <v>Victoria</v>
      </c>
      <c r="C14" s="243" t="str">
        <f>RAWDC4!L15</f>
        <v>Meah</v>
      </c>
      <c r="D14" s="255">
        <f>IF(B14=0, "-", SUM(RAWDC4!AV15:AZ15))</f>
        <v>27</v>
      </c>
    </row>
    <row r="15" spans="1:4">
      <c r="A15">
        <v>14</v>
      </c>
      <c r="B15" s="243" t="str">
        <f>RAWDC4!K16</f>
        <v>Olivia</v>
      </c>
      <c r="C15" s="243" t="str">
        <f>RAWDC4!L16</f>
        <v>Walker</v>
      </c>
      <c r="D15" s="255">
        <f>IF(B15=0, "-", SUM(RAWDC4!AV16:AZ16))</f>
        <v>27</v>
      </c>
    </row>
    <row r="16" spans="1:4">
      <c r="A16">
        <v>15</v>
      </c>
      <c r="B16" s="243" t="str">
        <f>RAWDC4!K17</f>
        <v>Gina</v>
      </c>
      <c r="C16" s="243" t="str">
        <f>RAWDC4!L17</f>
        <v>Sunderland</v>
      </c>
      <c r="D16" s="255">
        <f>IF(B16=0, "-", SUM(RAWDC4!AV17:AZ17))</f>
        <v>25</v>
      </c>
    </row>
    <row r="17" spans="1:4">
      <c r="A17">
        <v>16</v>
      </c>
      <c r="B17" s="243" t="str">
        <f>RAWDC4!K18</f>
        <v>Rhodri</v>
      </c>
      <c r="C17" s="243" t="str">
        <f>RAWDC4!L18</f>
        <v>Williams</v>
      </c>
      <c r="D17" s="255">
        <f>IF(B17=0, "-", SUM(RAWDC4!AV18:AZ18))</f>
        <v>29</v>
      </c>
    </row>
    <row r="18" spans="1:4">
      <c r="A18">
        <v>17</v>
      </c>
      <c r="B18" s="243" t="str">
        <f>RAWDC4!K19</f>
        <v>Michael</v>
      </c>
      <c r="C18" s="243" t="str">
        <f>RAWDC4!L19</f>
        <v>Wilson</v>
      </c>
      <c r="D18" s="255">
        <f>IF(B18=0, "-", SUM(RAWDC4!AV19:AZ19))</f>
        <v>26</v>
      </c>
    </row>
    <row r="19" spans="1:4">
      <c r="A19">
        <v>18</v>
      </c>
      <c r="B19" s="243" t="str">
        <f>RAWDC4!K20</f>
        <v>Sophie</v>
      </c>
      <c r="C19" s="243" t="str">
        <f>RAWDC4!L20</f>
        <v>Hay</v>
      </c>
      <c r="D19" s="255">
        <f>IF(B19=0, "-", SUM(RAWDC4!AV20:AZ20))</f>
        <v>29</v>
      </c>
    </row>
    <row r="20" spans="1:4">
      <c r="A20">
        <v>19</v>
      </c>
      <c r="B20" s="243" t="str">
        <f>RAWDC4!K21</f>
        <v>Tony</v>
      </c>
      <c r="C20" s="243" t="str">
        <f>RAWDC4!L21</f>
        <v>Dawkins</v>
      </c>
      <c r="D20" s="255">
        <f>IF(B20=0, "-", SUM(RAWDC4!AV21:AZ21))</f>
        <v>26</v>
      </c>
    </row>
    <row r="21" spans="1:4">
      <c r="A21">
        <v>20</v>
      </c>
      <c r="B21" s="243" t="str">
        <f>RAWDC4!K22</f>
        <v xml:space="preserve">Georgia </v>
      </c>
      <c r="C21" s="243" t="str">
        <f>RAWDC4!L22</f>
        <v>Pickles</v>
      </c>
      <c r="D21" s="255">
        <f>IF(B21=0, "-", SUM(RAWDC4!AV22:AZ22))</f>
        <v>28</v>
      </c>
    </row>
    <row r="22" spans="1:4">
      <c r="A22">
        <v>21</v>
      </c>
      <c r="B22" s="243" t="str">
        <f>RAWDC4!K23</f>
        <v>Sarah</v>
      </c>
      <c r="C22" s="243" t="str">
        <f>RAWDC4!L23</f>
        <v>McKeever</v>
      </c>
      <c r="D22" s="255">
        <f>IF(B22=0, "-", SUM(RAWDC4!AV23:AZ23))</f>
        <v>19</v>
      </c>
    </row>
    <row r="23" spans="1:4">
      <c r="A23">
        <v>22</v>
      </c>
      <c r="B23" s="243" t="str">
        <f>RAWDC4!K24</f>
        <v>Lauren</v>
      </c>
      <c r="C23" s="243" t="str">
        <f>RAWDC4!L24</f>
        <v xml:space="preserve">O'Reilly </v>
      </c>
      <c r="D23" s="255">
        <f>IF(B23=0, "-", SUM(RAWDC4!AV24:AZ24))</f>
        <v>19</v>
      </c>
    </row>
    <row r="24" spans="1:4">
      <c r="A24">
        <v>23</v>
      </c>
      <c r="B24" s="243" t="str">
        <f>RAWDC4!K25</f>
        <v>David</v>
      </c>
      <c r="C24" s="243" t="str">
        <f>RAWDC4!L25</f>
        <v>Campbell</v>
      </c>
      <c r="D24" s="255">
        <f>IF(B24=0, "-", SUM(RAWDC4!AV25:AZ25))</f>
        <v>28</v>
      </c>
    </row>
    <row r="25" spans="1:4">
      <c r="A25">
        <v>24</v>
      </c>
      <c r="B25" s="278" t="str">
        <f>RAWDC4!K26</f>
        <v>Harry</v>
      </c>
      <c r="C25" s="278" t="str">
        <f>RAWDC4!L26</f>
        <v>Hillman</v>
      </c>
      <c r="D25" s="278">
        <f>IF(B25=0, "-", SUM(RAWDC4!AV26:AZ26))</f>
        <v>28</v>
      </c>
    </row>
    <row r="26" spans="1:4">
      <c r="A26">
        <v>25</v>
      </c>
      <c r="B26" s="278" t="str">
        <f>RAWDC4!K27</f>
        <v>Lily</v>
      </c>
      <c r="C26" s="278" t="str">
        <f>RAWDC4!L27</f>
        <v>Edmonds</v>
      </c>
      <c r="D26" s="278">
        <f>IF(B26=0, "-", SUM(RAWDC4!AV27:AZ27))</f>
        <v>26</v>
      </c>
    </row>
    <row r="27" spans="1:4">
      <c r="A27">
        <v>26</v>
      </c>
      <c r="B27" s="278">
        <f>RAWDC4!K28</f>
        <v>0</v>
      </c>
      <c r="C27" s="278">
        <f>RAWDC4!L28</f>
        <v>0</v>
      </c>
      <c r="D27" s="278" t="str">
        <f>IF(B27=0, "-", SUM(RAWDC4!AV28:AZ28))</f>
        <v>-</v>
      </c>
    </row>
    <row r="28" spans="1:4">
      <c r="A28">
        <v>27</v>
      </c>
      <c r="B28" s="278">
        <f>RAWDC4!K29</f>
        <v>0</v>
      </c>
      <c r="C28" s="278">
        <f>RAWDC4!L29</f>
        <v>0</v>
      </c>
      <c r="D28" s="278" t="str">
        <f>IF(B28=0, "-", SUM(RAWDC4!AV29:AZ29))</f>
        <v>-</v>
      </c>
    </row>
    <row r="29" spans="1:4">
      <c r="A29">
        <v>28</v>
      </c>
      <c r="B29" s="278">
        <f>RAWDC4!K30</f>
        <v>0</v>
      </c>
      <c r="C29" s="278">
        <f>RAWDC4!L30</f>
        <v>0</v>
      </c>
      <c r="D29" s="278" t="str">
        <f>IF(B29=0, "-", SUM(RAWDC4!AV30:AZ30))</f>
        <v>-</v>
      </c>
    </row>
    <row r="30" spans="1:4">
      <c r="A30">
        <v>29</v>
      </c>
      <c r="B30" s="278">
        <f>RAWDC4!K31</f>
        <v>0</v>
      </c>
      <c r="C30" s="278">
        <f>RAWDC4!L31</f>
        <v>0</v>
      </c>
      <c r="D30" s="278" t="str">
        <f>IF(B30=0, "-", SUM(RAWDC4!AV31:AZ31))</f>
        <v>-</v>
      </c>
    </row>
    <row r="31" spans="1:4">
      <c r="A31">
        <v>30</v>
      </c>
      <c r="B31" s="278">
        <f>RAWDC4!K32</f>
        <v>0</v>
      </c>
      <c r="C31" s="278">
        <f>RAWDC4!L32</f>
        <v>0</v>
      </c>
      <c r="D31" s="278" t="str">
        <f>IF(B31=0, "-", SUM(RAWDC4!AV32:AZ32))</f>
        <v>-</v>
      </c>
    </row>
    <row r="32" spans="1:4">
      <c r="A32">
        <v>31</v>
      </c>
      <c r="B32" s="278">
        <f>RAWDC4!K33</f>
        <v>0</v>
      </c>
      <c r="C32" s="278">
        <f>RAWDC4!L33</f>
        <v>0</v>
      </c>
      <c r="D32" s="278" t="str">
        <f>IF(B32=0, "-", SUM(RAWDC4!AV33:AZ33))</f>
        <v>-</v>
      </c>
    </row>
    <row r="33" spans="1:4">
      <c r="A33">
        <v>32</v>
      </c>
      <c r="B33" s="278">
        <f>RAWDC4!K34</f>
        <v>0</v>
      </c>
      <c r="C33" s="278">
        <f>RAWDC4!L34</f>
        <v>0</v>
      </c>
      <c r="D33" s="278" t="str">
        <f>IF(B33=0, "-", SUM(RAWDC4!AV34:AZ34))</f>
        <v>-</v>
      </c>
    </row>
    <row r="34" spans="1:4">
      <c r="A34">
        <v>33</v>
      </c>
      <c r="B34" s="278">
        <f>RAWDC4!K35</f>
        <v>0</v>
      </c>
      <c r="C34" s="278">
        <f>RAWDC4!L35</f>
        <v>0</v>
      </c>
      <c r="D34" s="278" t="str">
        <f>IF(B34=0, "-", SUM(RAWDC4!AV35:AZ35))</f>
        <v>-</v>
      </c>
    </row>
    <row r="35" spans="1:4">
      <c r="A35">
        <v>34</v>
      </c>
      <c r="B35" s="278">
        <f>RAWDC4!K36</f>
        <v>0</v>
      </c>
      <c r="C35" s="278">
        <f>RAWDC4!L36</f>
        <v>0</v>
      </c>
      <c r="D35" s="278" t="str">
        <f>IF(B35=0, "-", SUM(RAWDC4!AV36:AZ36))</f>
        <v>-</v>
      </c>
    </row>
    <row r="36" spans="1:4">
      <c r="A36">
        <v>35</v>
      </c>
      <c r="B36" s="278">
        <f>RAWDC4!K37</f>
        <v>0</v>
      </c>
      <c r="C36" s="278">
        <f>RAWDC4!L37</f>
        <v>0</v>
      </c>
      <c r="D36" s="278" t="str">
        <f>IF(B36=0, "-", SUM(RAWDC4!AV37:AZ37))</f>
        <v>-</v>
      </c>
    </row>
    <row r="37" spans="1:4">
      <c r="A37">
        <v>36</v>
      </c>
      <c r="B37" s="278">
        <f>RAWDC4!K38</f>
        <v>0</v>
      </c>
      <c r="C37" s="278">
        <f>RAWDC4!L38</f>
        <v>0</v>
      </c>
      <c r="D37" s="278" t="str">
        <f>IF(B37=0, "-", SUM(RAWDC4!AV38:AZ38))</f>
        <v>-</v>
      </c>
    </row>
    <row r="38" spans="1:4">
      <c r="A38">
        <v>37</v>
      </c>
      <c r="B38" s="278" t="str">
        <f>RAWDC4!K39</f>
        <v>Megan</v>
      </c>
      <c r="C38" s="278" t="str">
        <f>RAWDC4!L39</f>
        <v>Felton</v>
      </c>
      <c r="D38" s="278">
        <f>IF(B38=0, "-", SUM(RAWDC4!AV39:AZ39))</f>
        <v>30</v>
      </c>
    </row>
    <row r="39" spans="1:4">
      <c r="A39">
        <v>38</v>
      </c>
      <c r="B39" s="278" t="str">
        <f>RAWDC4!K40</f>
        <v>Emma</v>
      </c>
      <c r="C39" s="278" t="str">
        <f>RAWDC4!L40</f>
        <v>Godman</v>
      </c>
      <c r="D39" s="278">
        <f>IF(B39=0, "-", SUM(RAWDC4!AV40:AZ40))</f>
        <v>25</v>
      </c>
    </row>
    <row r="40" spans="1:4">
      <c r="A40">
        <v>39</v>
      </c>
      <c r="B40" s="278">
        <f>RAWDC4!K41</f>
        <v>0</v>
      </c>
      <c r="C40" s="278">
        <f>RAWDC4!L41</f>
        <v>0</v>
      </c>
      <c r="D40" s="278" t="str">
        <f>IF(B40=0, "-", SUM(RAWDC4!AV41:AZ41))</f>
        <v>-</v>
      </c>
    </row>
    <row r="41" spans="1:4">
      <c r="A41">
        <v>40</v>
      </c>
      <c r="B41" s="278" t="str">
        <f>RAWDC4!K42</f>
        <v>Gareth</v>
      </c>
      <c r="C41" s="278" t="str">
        <f>RAWDC4!L42</f>
        <v>Griffiths</v>
      </c>
      <c r="D41" s="278">
        <f>IF(B41=0, "-", SUM(RAWDC4!AV42:AZ42))</f>
        <v>30</v>
      </c>
    </row>
    <row r="42" spans="1:4">
      <c r="A42">
        <v>41</v>
      </c>
      <c r="B42" s="278">
        <f>RAWDC4!K43</f>
        <v>0</v>
      </c>
      <c r="C42" s="278">
        <f>RAWDC4!L43</f>
        <v>0</v>
      </c>
      <c r="D42" s="278" t="str">
        <f>IF(B42=0, "-", SUM(RAWDC4!AV43:AZ43))</f>
        <v>-</v>
      </c>
    </row>
    <row r="43" spans="1:4">
      <c r="A43">
        <v>42</v>
      </c>
      <c r="B43" s="278">
        <f>RAWDC4!K44</f>
        <v>0</v>
      </c>
      <c r="C43" s="278">
        <f>RAWDC4!L44</f>
        <v>0</v>
      </c>
      <c r="D43" s="278" t="str">
        <f>IF(B43=0, "-", SUM(RAWDC4!AV44:AZ44))</f>
        <v>-</v>
      </c>
    </row>
    <row r="44" spans="1:4">
      <c r="A44">
        <v>43</v>
      </c>
      <c r="B44" s="278" t="str">
        <f>RAWDC4!K45</f>
        <v>Holly</v>
      </c>
      <c r="C44" s="278" t="str">
        <f>RAWDC4!L45</f>
        <v>Jones</v>
      </c>
      <c r="D44" s="278">
        <f>IF(B44=0, "-", SUM(RAWDC4!AV45:AZ45))</f>
        <v>30</v>
      </c>
    </row>
    <row r="45" spans="1:4">
      <c r="A45">
        <v>44</v>
      </c>
      <c r="B45" s="278">
        <f>RAWDC4!K46</f>
        <v>0</v>
      </c>
      <c r="C45" s="278">
        <f>RAWDC4!L46</f>
        <v>0</v>
      </c>
      <c r="D45" s="278" t="str">
        <f>IF(B45=0, "-", SUM(RAWDC4!AV46:AZ46))</f>
        <v>-</v>
      </c>
    </row>
    <row r="46" spans="1:4">
      <c r="A46">
        <v>45</v>
      </c>
      <c r="B46" s="278" t="str">
        <f>RAWDC4!K47</f>
        <v>Alex</v>
      </c>
      <c r="C46" s="278" t="str">
        <f>RAWDC4!L47</f>
        <v>Montgomery</v>
      </c>
      <c r="D46" s="278">
        <f>IF(B46=0, "-", SUM(RAWDC4!AV47:AZ47))</f>
        <v>18</v>
      </c>
    </row>
    <row r="47" spans="1:4">
      <c r="A47">
        <v>46</v>
      </c>
      <c r="B47" s="278">
        <f>RAWDC4!K48</f>
        <v>0</v>
      </c>
      <c r="C47" s="278">
        <f>RAWDC4!L48</f>
        <v>0</v>
      </c>
      <c r="D47" s="278" t="str">
        <f>IF(B47=0, "-", SUM(RAWDC4!AV48:AZ48))</f>
        <v>-</v>
      </c>
    </row>
    <row r="48" spans="1:4">
      <c r="A48">
        <v>47</v>
      </c>
      <c r="B48" s="278">
        <f>RAWDC4!K49</f>
        <v>0</v>
      </c>
      <c r="C48" s="278">
        <f>RAWDC4!L49</f>
        <v>0</v>
      </c>
      <c r="D48" s="278" t="str">
        <f>IF(B48=0, "-", SUM(RAWDC4!AV49:AZ49))</f>
        <v>-</v>
      </c>
    </row>
    <row r="49" spans="1:4">
      <c r="A49">
        <v>48</v>
      </c>
      <c r="B49" s="278">
        <f>RAWDC4!K50</f>
        <v>0</v>
      </c>
      <c r="C49" s="278">
        <f>RAWDC4!L50</f>
        <v>0</v>
      </c>
      <c r="D49" s="278" t="str">
        <f>IF(B49=0, "-", SUM(RAWDC4!AV50:AZ50))</f>
        <v>-</v>
      </c>
    </row>
    <row r="50" spans="1:4">
      <c r="A50">
        <v>49</v>
      </c>
      <c r="B50" s="278">
        <f>RAWDC4!K51</f>
        <v>0</v>
      </c>
      <c r="C50" s="278">
        <f>RAWDC4!L51</f>
        <v>0</v>
      </c>
      <c r="D50" s="278" t="str">
        <f>IF(B50=0, "-", SUM(RAWDC4!AV51:AZ51))</f>
        <v>-</v>
      </c>
    </row>
    <row r="51" spans="1:4">
      <c r="A51">
        <v>50</v>
      </c>
      <c r="B51" s="278">
        <f>RAWDC4!K52</f>
        <v>0</v>
      </c>
      <c r="C51" s="278">
        <f>RAWDC4!L52</f>
        <v>0</v>
      </c>
      <c r="D51" s="278" t="str">
        <f>IF(B51=0, "-", SUM(RAWDC4!AV52:AZ52))</f>
        <v>-</v>
      </c>
    </row>
    <row r="52" spans="1:4">
      <c r="A52">
        <v>51</v>
      </c>
      <c r="B52" s="278">
        <f>RAWDC4!K53</f>
        <v>0</v>
      </c>
      <c r="C52" s="278">
        <f>RAWDC4!L53</f>
        <v>0</v>
      </c>
      <c r="D52" s="278" t="str">
        <f>IF(B52=0, "-", SUM(RAWDC4!AV53:AZ53))</f>
        <v>-</v>
      </c>
    </row>
    <row r="53" spans="1:4">
      <c r="A53">
        <v>52</v>
      </c>
      <c r="B53" s="278">
        <f>RAWDC4!K54</f>
        <v>0</v>
      </c>
      <c r="C53" s="278">
        <f>RAWDC4!L54</f>
        <v>0</v>
      </c>
      <c r="D53" s="278" t="str">
        <f>IF(B53=0, "-", SUM(RAWDC4!AV54:AZ54))</f>
        <v>-</v>
      </c>
    </row>
    <row r="54" spans="1:4">
      <c r="A54">
        <v>53</v>
      </c>
      <c r="B54" s="278">
        <f>RAWDC4!K55</f>
        <v>0</v>
      </c>
      <c r="C54" s="278">
        <f>RAWDC4!L55</f>
        <v>0</v>
      </c>
      <c r="D54" s="278" t="str">
        <f>IF(B54=0, "-", SUM(RAWDC4!AV55:AZ55))</f>
        <v>-</v>
      </c>
    </row>
    <row r="55" spans="1:4">
      <c r="A55">
        <v>54</v>
      </c>
      <c r="B55" s="278">
        <f>RAWDC4!K56</f>
        <v>0</v>
      </c>
      <c r="C55" s="278">
        <f>RAWDC4!L56</f>
        <v>0</v>
      </c>
      <c r="D55" s="278" t="str">
        <f>IF(B55=0, "-", SUM(RAWDC4!AV56:AZ56))</f>
        <v>-</v>
      </c>
    </row>
    <row r="56" spans="1:4">
      <c r="A56">
        <v>55</v>
      </c>
      <c r="B56" s="278">
        <f>RAWDC4!K57</f>
        <v>0</v>
      </c>
      <c r="C56" s="278">
        <f>RAWDC4!L57</f>
        <v>0</v>
      </c>
      <c r="D56" s="278" t="str">
        <f>IF(B56=0, "-", SUM(RAWDC4!AV57:AZ57))</f>
        <v>-</v>
      </c>
    </row>
    <row r="57" spans="1:4">
      <c r="A57">
        <v>56</v>
      </c>
      <c r="B57" s="278">
        <f>RAWDC4!K58</f>
        <v>0</v>
      </c>
      <c r="C57" s="278">
        <f>RAWDC4!L58</f>
        <v>0</v>
      </c>
      <c r="D57" s="278" t="str">
        <f>IF(B57=0, "-", SUM(RAWDC4!AV58:AZ58))</f>
        <v>-</v>
      </c>
    </row>
    <row r="58" spans="1:4">
      <c r="A58">
        <v>57</v>
      </c>
      <c r="B58" s="278">
        <f>RAWDC4!K59</f>
        <v>0</v>
      </c>
      <c r="C58" s="278">
        <f>RAWDC4!L59</f>
        <v>0</v>
      </c>
      <c r="D58" s="278" t="str">
        <f>IF(B58=0, "-", SUM(RAWDC4!AV59:AZ59))</f>
        <v>-</v>
      </c>
    </row>
    <row r="59" spans="1:4">
      <c r="A59">
        <v>58</v>
      </c>
      <c r="B59" s="278">
        <f>RAWDC4!K60</f>
        <v>0</v>
      </c>
      <c r="C59" s="278">
        <f>RAWDC4!L60</f>
        <v>0</v>
      </c>
      <c r="D59" s="278" t="str">
        <f>IF(B59=0, "-", SUM(RAWDC4!AV60:AZ60))</f>
        <v>-</v>
      </c>
    </row>
    <row r="60" spans="1:4">
      <c r="A60">
        <v>59</v>
      </c>
      <c r="B60" s="278">
        <f>RAWDC4!K61</f>
        <v>0</v>
      </c>
      <c r="C60" s="278">
        <f>RAWDC4!L61</f>
        <v>0</v>
      </c>
      <c r="D60" s="278" t="str">
        <f>IF(B60=0, "-", SUM(RAWDC4!AV61:AZ61))</f>
        <v>-</v>
      </c>
    </row>
    <row r="61" spans="1:4">
      <c r="A61">
        <v>60</v>
      </c>
      <c r="B61" s="278" t="str">
        <f>RAWDC4!K62</f>
        <v xml:space="preserve">Harry </v>
      </c>
      <c r="C61" s="278" t="str">
        <f>RAWDC4!L62</f>
        <v>Allen</v>
      </c>
      <c r="D61" s="278">
        <f>IF(B61=0, "-", SUM(RAWDC4!AV62:AZ62))</f>
        <v>21</v>
      </c>
    </row>
    <row r="62" spans="1:4">
      <c r="A62">
        <v>61</v>
      </c>
      <c r="B62" s="278" t="str">
        <f>RAWDC4!K63</f>
        <v>James</v>
      </c>
      <c r="C62" s="278" t="str">
        <f>RAWDC4!L63</f>
        <v>Dickenson</v>
      </c>
      <c r="D62" s="278">
        <f>IF(B62=0, "-", SUM(RAWDC4!AV63:AZ63))</f>
        <v>13</v>
      </c>
    </row>
    <row r="63" spans="1:4">
      <c r="A63">
        <v>62</v>
      </c>
      <c r="B63" s="278">
        <f>RAWDC4!K64</f>
        <v>0</v>
      </c>
      <c r="C63" s="278">
        <f>RAWDC4!L64</f>
        <v>0</v>
      </c>
      <c r="D63" s="278" t="str">
        <f>IF(B63=0, "-", SUM(RAWDC4!AV64:AZ64))</f>
        <v>-</v>
      </c>
    </row>
    <row r="64" spans="1:4">
      <c r="A64">
        <v>63</v>
      </c>
      <c r="B64" s="278">
        <f>RAWDC4!K65</f>
        <v>0</v>
      </c>
      <c r="C64" s="278">
        <f>RAWDC4!L65</f>
        <v>0</v>
      </c>
      <c r="D64" s="278" t="str">
        <f>IF(B64=0, "-", SUM(RAWDC4!AV65:AZ65))</f>
        <v>-</v>
      </c>
    </row>
    <row r="65" spans="1:4">
      <c r="A65">
        <v>64</v>
      </c>
      <c r="B65" s="278">
        <f>RAWDC4!K66</f>
        <v>0</v>
      </c>
      <c r="C65" s="278">
        <f>RAWDC4!L66</f>
        <v>0</v>
      </c>
      <c r="D65" s="278" t="str">
        <f>IF(B65=0, "-", SUM(RAWDC4!AV66:AZ66))</f>
        <v>-</v>
      </c>
    </row>
    <row r="66" spans="1:4">
      <c r="A66">
        <v>65</v>
      </c>
      <c r="B66" s="278">
        <f>RAWDC4!K67</f>
        <v>0</v>
      </c>
      <c r="C66" s="278">
        <f>RAWDC4!L67</f>
        <v>0</v>
      </c>
      <c r="D66" s="278" t="str">
        <f>IF(B66=0, "-", SUM(RAWDC4!AV67:AZ67))</f>
        <v>-</v>
      </c>
    </row>
    <row r="67" spans="1:4">
      <c r="A67">
        <v>66</v>
      </c>
      <c r="B67" s="278">
        <f>RAWDC4!K68</f>
        <v>0</v>
      </c>
      <c r="C67" s="278">
        <f>RAWDC4!L68</f>
        <v>0</v>
      </c>
      <c r="D67" s="278" t="str">
        <f>IF(B67=0, "-", SUM(RAWDC4!AV68:AZ68))</f>
        <v>-</v>
      </c>
    </row>
    <row r="68" spans="1:4">
      <c r="A68">
        <v>67</v>
      </c>
      <c r="B68" s="278">
        <f>RAWDC4!K69</f>
        <v>0</v>
      </c>
      <c r="C68" s="278">
        <f>RAWDC4!L69</f>
        <v>0</v>
      </c>
      <c r="D68" s="278" t="str">
        <f>IF(B68=0, "-", SUM(RAWDC4!AV69:AZ69))</f>
        <v>-</v>
      </c>
    </row>
    <row r="69" spans="1:4">
      <c r="A69">
        <v>68</v>
      </c>
      <c r="B69" s="278">
        <f>RAWDC4!K70</f>
        <v>0</v>
      </c>
      <c r="C69" s="278">
        <f>RAWDC4!L70</f>
        <v>0</v>
      </c>
      <c r="D69" s="278" t="str">
        <f>IF(B69=0, "-", SUM(RAWDC4!AV70:AZ70))</f>
        <v>-</v>
      </c>
    </row>
    <row r="70" spans="1:4">
      <c r="A70">
        <v>69</v>
      </c>
      <c r="B70" s="278">
        <f>RAWDC4!K71</f>
        <v>0</v>
      </c>
      <c r="C70" s="278">
        <f>RAWDC4!L71</f>
        <v>0</v>
      </c>
      <c r="D70" s="278" t="str">
        <f>IF(B70=0, "-", SUM(RAWDC4!AV71:AZ71))</f>
        <v>-</v>
      </c>
    </row>
    <row r="71" spans="1:4">
      <c r="A71">
        <v>70</v>
      </c>
      <c r="B71" s="278">
        <f>RAWDC4!K72</f>
        <v>0</v>
      </c>
      <c r="C71" s="278">
        <f>RAWDC4!L72</f>
        <v>0</v>
      </c>
      <c r="D71" s="278" t="str">
        <f>IF(B71=0, "-", SUM(RAWDC4!AV72:AZ72))</f>
        <v>-</v>
      </c>
    </row>
    <row r="72" spans="1:4">
      <c r="A72">
        <v>71</v>
      </c>
      <c r="B72" s="278" t="str">
        <f>RAWDC4!K73</f>
        <v>Lewis</v>
      </c>
      <c r="C72" s="278" t="str">
        <f>RAWDC4!L73</f>
        <v>Plece</v>
      </c>
      <c r="D72" s="278">
        <f>IF(B72=0, "-", SUM(RAWDC4!AV73:AZ73))</f>
        <v>29</v>
      </c>
    </row>
    <row r="73" spans="1:4">
      <c r="A73">
        <v>72</v>
      </c>
      <c r="B73" s="278">
        <f>RAWDC4!K74</f>
        <v>0</v>
      </c>
      <c r="C73" s="278">
        <f>RAWDC4!L74</f>
        <v>0</v>
      </c>
      <c r="D73" s="278" t="str">
        <f>IF(B73=0, "-", SUM(RAWDC4!AV74:AZ74))</f>
        <v>-</v>
      </c>
    </row>
    <row r="74" spans="1:4">
      <c r="A74">
        <v>73</v>
      </c>
      <c r="B74" s="278">
        <f>RAWDC4!K75</f>
        <v>0</v>
      </c>
      <c r="C74" s="278">
        <f>RAWDC4!L75</f>
        <v>0</v>
      </c>
      <c r="D74" s="278" t="str">
        <f>IF(B74=0, "-", SUM(RAWDC4!AV75:AZ75))</f>
        <v>-</v>
      </c>
    </row>
    <row r="75" spans="1:4">
      <c r="A75">
        <v>74</v>
      </c>
      <c r="B75" s="278">
        <f>RAWDC4!K76</f>
        <v>0</v>
      </c>
      <c r="C75" s="278">
        <f>RAWDC4!L76</f>
        <v>0</v>
      </c>
      <c r="D75" s="278" t="str">
        <f>IF(B75=0, "-", SUM(RAWDC4!AV76:AZ76))</f>
        <v>-</v>
      </c>
    </row>
    <row r="76" spans="1:4">
      <c r="A76">
        <v>75</v>
      </c>
      <c r="B76" s="278">
        <f>RAWDC4!K77</f>
        <v>0</v>
      </c>
      <c r="C76" s="278">
        <f>RAWDC4!L77</f>
        <v>0</v>
      </c>
      <c r="D76" s="278" t="str">
        <f>IF(B76=0, "-", SUM(RAWDC4!AV77:AZ77))</f>
        <v>-</v>
      </c>
    </row>
    <row r="77" spans="1:4">
      <c r="A77">
        <v>76</v>
      </c>
      <c r="B77" s="278">
        <f>RAWDC4!K78</f>
        <v>0</v>
      </c>
      <c r="C77" s="278">
        <f>RAWDC4!L78</f>
        <v>0</v>
      </c>
      <c r="D77" s="278" t="str">
        <f>IF(B77=0, "-", SUM(RAWDC4!AV78:AZ78))</f>
        <v>-</v>
      </c>
    </row>
    <row r="78" spans="1:4">
      <c r="A78">
        <v>77</v>
      </c>
      <c r="B78" s="278">
        <f>RAWDC4!K79</f>
        <v>0</v>
      </c>
      <c r="C78" s="278">
        <f>RAWDC4!L79</f>
        <v>0</v>
      </c>
      <c r="D78" s="278" t="str">
        <f>IF(B78=0, "-", SUM(RAWDC4!AV79:AZ79))</f>
        <v>-</v>
      </c>
    </row>
    <row r="79" spans="1:4">
      <c r="A79">
        <v>78</v>
      </c>
      <c r="B79" s="278">
        <f>RAWDC4!K80</f>
        <v>0</v>
      </c>
      <c r="C79" s="278">
        <f>RAWDC4!L80</f>
        <v>0</v>
      </c>
      <c r="D79" s="278" t="str">
        <f>IF(B79=0, "-", SUM(RAWDC4!AV80:AZ80))</f>
        <v>-</v>
      </c>
    </row>
    <row r="80" spans="1:4">
      <c r="A80">
        <v>79</v>
      </c>
      <c r="B80" s="278">
        <f>RAWDC4!K81</f>
        <v>0</v>
      </c>
      <c r="C80" s="278">
        <f>RAWDC4!L81</f>
        <v>0</v>
      </c>
      <c r="D80" s="278" t="str">
        <f>IF(B80=0, "-", SUM(RAWDC4!AV81:AZ81))</f>
        <v>-</v>
      </c>
    </row>
    <row r="81" spans="1:4">
      <c r="A81">
        <v>80</v>
      </c>
      <c r="B81" s="278" t="str">
        <f>RAWDC4!K82</f>
        <v>Emil</v>
      </c>
      <c r="C81" s="278" t="str">
        <f>RAWDC4!L82</f>
        <v xml:space="preserve">Moesle </v>
      </c>
      <c r="D81" s="278">
        <f>IF(B81=0, "-", SUM(RAWDC4!AV82:AZ82))</f>
        <v>11</v>
      </c>
    </row>
    <row r="82" spans="1:4">
      <c r="A82">
        <v>81</v>
      </c>
      <c r="B82" s="278" t="str">
        <f>RAWDC4!K83</f>
        <v>Justin</v>
      </c>
      <c r="C82" s="278" t="str">
        <f>RAWDC4!L83</f>
        <v>Tarrant</v>
      </c>
      <c r="D82" s="278">
        <f>IF(B82=0, "-", SUM(RAWDC4!AV83:AZ83))</f>
        <v>28</v>
      </c>
    </row>
    <row r="83" spans="1:4">
      <c r="A83">
        <v>82</v>
      </c>
      <c r="B83" s="278" t="str">
        <f>RAWDC4!K84</f>
        <v>Tom</v>
      </c>
      <c r="C83" s="278" t="str">
        <f>RAWDC4!L84</f>
        <v>Edwards</v>
      </c>
      <c r="D83" s="278">
        <f>IF(B83=0, "-", SUM(RAWDC4!AV84:AZ84))</f>
        <v>28</v>
      </c>
    </row>
    <row r="84" spans="1:4">
      <c r="A84">
        <v>83</v>
      </c>
      <c r="B84" s="291" t="str">
        <f>RAWDC4!K85</f>
        <v>Sam</v>
      </c>
      <c r="C84" s="291" t="str">
        <f>RAWDC4!L85</f>
        <v>Lloyd-Perks</v>
      </c>
      <c r="D84" s="291">
        <f>IF(B84=0, "-", SUM(RAWDC4!AV85:AZ85))</f>
        <v>26</v>
      </c>
    </row>
    <row r="85" spans="1:4">
      <c r="A85">
        <v>84</v>
      </c>
      <c r="B85" s="291" t="str">
        <f>RAWDC4!K86</f>
        <v>Daniel</v>
      </c>
      <c r="C85" s="291" t="str">
        <f>RAWDC4!L86</f>
        <v xml:space="preserve">Kennett </v>
      </c>
      <c r="D85" s="291">
        <f>IF(B85=0, "-", SUM(RAWDC4!AV86:AZ86))</f>
        <v>28</v>
      </c>
    </row>
    <row r="86" spans="1:4">
      <c r="A86">
        <v>85</v>
      </c>
      <c r="B86" s="291" t="str">
        <f>RAWDC4!K87</f>
        <v>Luke</v>
      </c>
      <c r="C86" s="291" t="str">
        <f>RAWDC4!L87</f>
        <v>Northmore</v>
      </c>
      <c r="D86" s="291">
        <f>IF(B86=0, "-", SUM(RAWDC4!AV87:AZ87))</f>
        <v>35</v>
      </c>
    </row>
    <row r="87" spans="1:4">
      <c r="A87">
        <v>86</v>
      </c>
      <c r="B87" s="291" t="str">
        <f>RAWDC4!K88</f>
        <v>Mark</v>
      </c>
      <c r="C87" s="291" t="str">
        <f>RAWDC4!L88</f>
        <v>Desogus</v>
      </c>
      <c r="D87" s="291">
        <f>IF(B87=0, "-", SUM(RAWDC4!AV88:AZ88))</f>
        <v>19</v>
      </c>
    </row>
    <row r="88" spans="1:4">
      <c r="A88">
        <v>87</v>
      </c>
      <c r="B88" s="291">
        <f>RAWDC4!K89</f>
        <v>0</v>
      </c>
      <c r="C88" s="291">
        <f>RAWDC4!L89</f>
        <v>0</v>
      </c>
      <c r="D88" s="291" t="str">
        <f>IF(B88=0, "-", SUM(RAWDC4!AV89:AZ89))</f>
        <v>-</v>
      </c>
    </row>
    <row r="89" spans="1:4">
      <c r="A89">
        <v>88</v>
      </c>
      <c r="B89" s="291" t="str">
        <f>RAWDC4!K90</f>
        <v xml:space="preserve">Jack </v>
      </c>
      <c r="C89" s="291" t="str">
        <f>RAWDC4!L90</f>
        <v>Samuel</v>
      </c>
      <c r="D89" s="291">
        <f>IF(B89=0, "-", SUM(RAWDC4!AV90:AZ90))</f>
        <v>29</v>
      </c>
    </row>
    <row r="90" spans="1:4">
      <c r="A90">
        <v>89</v>
      </c>
      <c r="B90" s="291" t="str">
        <f>RAWDC4!K91</f>
        <v>corey</v>
      </c>
      <c r="C90" s="291" t="str">
        <f>RAWDC4!L91</f>
        <v>lewis</v>
      </c>
      <c r="D90" s="291">
        <f>IF(B90=0, "-", SUM(RAWDC4!AV91:AZ91))</f>
        <v>30</v>
      </c>
    </row>
    <row r="91" spans="1:4">
      <c r="A91">
        <v>90</v>
      </c>
      <c r="B91" s="291">
        <f>RAWDC4!K92</f>
        <v>0</v>
      </c>
      <c r="C91" s="291">
        <f>RAWDC4!L92</f>
        <v>0</v>
      </c>
      <c r="D91" s="291" t="str">
        <f>IF(B91=0, "-", SUM(RAWDC4!AV92:AZ92))</f>
        <v>-</v>
      </c>
    </row>
    <row r="92" spans="1:4">
      <c r="A92">
        <v>91</v>
      </c>
      <c r="B92" s="291">
        <f>RAWDC4!K93</f>
        <v>0</v>
      </c>
      <c r="C92" s="291">
        <f>RAWDC4!L93</f>
        <v>0</v>
      </c>
      <c r="D92" s="291" t="str">
        <f>IF(B92=0, "-", SUM(RAWDC4!AV93:AZ93))</f>
        <v>-</v>
      </c>
    </row>
    <row r="93" spans="1:4">
      <c r="A93">
        <v>92</v>
      </c>
      <c r="B93" s="291" t="str">
        <f>RAWDC4!K94</f>
        <v>Euan</v>
      </c>
      <c r="C93" s="291" t="str">
        <f>RAWDC4!L94</f>
        <v>Fay</v>
      </c>
      <c r="D93" s="291">
        <f>IF(B93=0, "-", SUM(RAWDC4!AV94:AZ94))</f>
        <v>30</v>
      </c>
    </row>
    <row r="94" spans="1:4">
      <c r="A94">
        <v>93</v>
      </c>
      <c r="B94" s="291" t="str">
        <f>RAWDC4!K95</f>
        <v xml:space="preserve">Ewan </v>
      </c>
      <c r="C94" s="291" t="str">
        <f>RAWDC4!L95</f>
        <v>Watson</v>
      </c>
      <c r="D94" s="291">
        <f>IF(B94=0, "-", SUM(RAWDC4!AV95:AZ95))</f>
        <v>17</v>
      </c>
    </row>
    <row r="95" spans="1:4">
      <c r="A95">
        <v>94</v>
      </c>
      <c r="B95" s="291" t="str">
        <f>RAWDC4!K96</f>
        <v xml:space="preserve">Aled </v>
      </c>
      <c r="C95" s="291" t="str">
        <f>RAWDC4!L96</f>
        <v>Evans</v>
      </c>
      <c r="D95" s="291">
        <f>IF(B95=0, "-", SUM(RAWDC4!AV96:AZ96))</f>
        <v>28</v>
      </c>
    </row>
    <row r="96" spans="1:4">
      <c r="A96">
        <v>95</v>
      </c>
      <c r="B96" s="291" t="str">
        <f>RAWDC4!K97</f>
        <v>Jac</v>
      </c>
      <c r="C96" s="291" t="str">
        <f>RAWDC4!L97</f>
        <v>Arthur</v>
      </c>
      <c r="D96" s="291">
        <f>IF(B96=0, "-", SUM(RAWDC4!AV97:AZ97))</f>
        <v>26</v>
      </c>
    </row>
    <row r="97" spans="1:4">
      <c r="A97">
        <v>96</v>
      </c>
      <c r="B97" s="291">
        <f>RAWDC4!K98</f>
        <v>0</v>
      </c>
      <c r="C97" s="291">
        <f>RAWDC4!L98</f>
        <v>0</v>
      </c>
      <c r="D97" s="291" t="str">
        <f>IF(B97=0, "-", SUM(RAWDC4!AV98:AZ98))</f>
        <v>-</v>
      </c>
    </row>
    <row r="98" spans="1:4">
      <c r="A98">
        <v>97</v>
      </c>
      <c r="B98" s="291" t="str">
        <f>RAWDC4!K99</f>
        <v>Dawid</v>
      </c>
      <c r="C98" s="291" t="str">
        <f>RAWDC4!L99</f>
        <v>Rubasniak</v>
      </c>
      <c r="D98" s="291">
        <f>IF(B98=0, "-", SUM(RAWDC4!AV99:AZ99))</f>
        <v>14</v>
      </c>
    </row>
    <row r="99" spans="1:4">
      <c r="A99">
        <v>98</v>
      </c>
      <c r="B99" s="291" t="str">
        <f>RAWDC4!K100</f>
        <v>Adam</v>
      </c>
      <c r="C99" s="291" t="str">
        <f>RAWDC4!L100</f>
        <v>Dove</v>
      </c>
      <c r="D99" s="291">
        <f>IF(B99=0, "-", SUM(RAWDC4!AV100:AZ100))</f>
        <v>22</v>
      </c>
    </row>
    <row r="100" spans="1:4">
      <c r="A100">
        <v>99</v>
      </c>
      <c r="B100" s="291" t="str">
        <f>RAWDC4!K101</f>
        <v>Aled</v>
      </c>
      <c r="C100" s="291" t="str">
        <f>RAWDC4!L101</f>
        <v>Ward</v>
      </c>
      <c r="D100" s="291">
        <f>IF(B100=0, "-", SUM(RAWDC4!AV101:AZ101))</f>
        <v>21</v>
      </c>
    </row>
    <row r="101" spans="1:4">
      <c r="A101">
        <v>100</v>
      </c>
      <c r="B101" s="291" t="str">
        <f>RAWDC4!K102</f>
        <v xml:space="preserve">Josh </v>
      </c>
      <c r="C101" s="291" t="str">
        <f>RAWDC4!L102</f>
        <v>Jones</v>
      </c>
      <c r="D101" s="291">
        <f>IF(B101=0, "-", SUM(RAWDC4!AV102:AZ102))</f>
        <v>31</v>
      </c>
    </row>
    <row r="102" spans="1:4">
      <c r="A102">
        <v>101</v>
      </c>
      <c r="B102" s="291">
        <f>RAWDC4!K103</f>
        <v>0</v>
      </c>
      <c r="C102" s="291">
        <f>RAWDC4!L103</f>
        <v>0</v>
      </c>
      <c r="D102" s="291" t="str">
        <f>IF(B102=0, "-", SUM(RAWDC4!AV103:AZ103))</f>
        <v>-</v>
      </c>
    </row>
    <row r="103" spans="1:4">
      <c r="A103">
        <v>102</v>
      </c>
      <c r="B103" s="291" t="str">
        <f>RAWDC4!K104</f>
        <v>Harry</v>
      </c>
      <c r="C103" s="291" t="str">
        <f>RAWDC4!L104</f>
        <v>Delaney</v>
      </c>
      <c r="D103" s="291">
        <f>IF(B103=0, "-", SUM(RAWDC4!AV104:AZ104))</f>
        <v>32</v>
      </c>
    </row>
    <row r="104" spans="1:4">
      <c r="A104">
        <v>103</v>
      </c>
      <c r="B104" s="291" t="str">
        <f>RAWDC4!K105</f>
        <v xml:space="preserve">Matthew </v>
      </c>
      <c r="C104" s="291" t="str">
        <f>RAWDC4!L105</f>
        <v xml:space="preserve">Marsh </v>
      </c>
      <c r="D104" s="291">
        <f>IF(B104=0, "-", SUM(RAWDC4!AV105:AZ105))</f>
        <v>29</v>
      </c>
    </row>
    <row r="105" spans="1:4">
      <c r="A105">
        <v>104</v>
      </c>
      <c r="B105" s="291" t="str">
        <f>RAWDC4!K106</f>
        <v>Tom</v>
      </c>
      <c r="C105" s="291" t="str">
        <f>RAWDC4!L106</f>
        <v>Morgan</v>
      </c>
      <c r="D105" s="291">
        <f>IF(B105=0, "-", SUM(RAWDC4!AV106:AZ106))</f>
        <v>14</v>
      </c>
    </row>
    <row r="106" spans="1:4">
      <c r="A106">
        <v>105</v>
      </c>
      <c r="B106" s="291" t="str">
        <f>RAWDC4!K107</f>
        <v>Harry</v>
      </c>
      <c r="C106" s="291" t="str">
        <f>RAWDC4!L107</f>
        <v>Seward</v>
      </c>
      <c r="D106" s="291">
        <f>IF(B106=0, "-", SUM(RAWDC4!AV107:AZ107))</f>
        <v>29</v>
      </c>
    </row>
    <row r="107" spans="1:4">
      <c r="A107">
        <v>106</v>
      </c>
      <c r="B107" s="291">
        <f>RAWDC4!K108</f>
        <v>0</v>
      </c>
      <c r="C107" s="291">
        <f>RAWDC4!L108</f>
        <v>0</v>
      </c>
      <c r="D107" s="291" t="str">
        <f>IF(B107=0, "-", SUM(RAWDC4!AV108:AZ108))</f>
        <v>-</v>
      </c>
    </row>
    <row r="108" spans="1:4">
      <c r="A108">
        <v>107</v>
      </c>
      <c r="B108" s="291" t="str">
        <f>RAWDC4!K109</f>
        <v>Edoardo</v>
      </c>
      <c r="C108" s="291" t="str">
        <f>RAWDC4!L109</f>
        <v>Balocco</v>
      </c>
      <c r="D108" s="291">
        <f>IF(B108=0, "-", SUM(RAWDC4!AV109:AZ109))</f>
        <v>24</v>
      </c>
    </row>
    <row r="109" spans="1:4">
      <c r="A109">
        <v>108</v>
      </c>
      <c r="B109" s="291" t="str">
        <f>RAWDC4!K110</f>
        <v>tom</v>
      </c>
      <c r="C109" s="291" t="str">
        <f>RAWDC4!L110</f>
        <v>benjamin</v>
      </c>
      <c r="D109" s="291">
        <f>IF(B109=0, "-", SUM(RAWDC4!AV110:AZ110))</f>
        <v>28</v>
      </c>
    </row>
    <row r="110" spans="1:4">
      <c r="A110">
        <v>109</v>
      </c>
      <c r="B110" s="291">
        <f>RAWDC4!K111</f>
        <v>0</v>
      </c>
      <c r="C110" s="291">
        <f>RAWDC4!L111</f>
        <v>0</v>
      </c>
      <c r="D110" s="291" t="str">
        <f>IF(B110=0, "-", SUM(RAWDC4!AV111:AZ111))</f>
        <v>-</v>
      </c>
    </row>
    <row r="111" spans="1:4">
      <c r="A111">
        <v>110</v>
      </c>
      <c r="B111" s="291">
        <f>RAWDC4!K112</f>
        <v>0</v>
      </c>
      <c r="C111" s="291">
        <f>RAWDC4!L112</f>
        <v>0</v>
      </c>
      <c r="D111" s="291" t="str">
        <f>IF(B111=0, "-", SUM(RAWDC4!AV112:AZ112))</f>
        <v>-</v>
      </c>
    </row>
    <row r="112" spans="1:4">
      <c r="A112">
        <v>111</v>
      </c>
      <c r="B112" s="291">
        <f>RAWDC4!K113</f>
        <v>0</v>
      </c>
      <c r="C112" s="291">
        <f>RAWDC4!L113</f>
        <v>0</v>
      </c>
      <c r="D112" s="291" t="str">
        <f>IF(B112=0, "-", SUM(RAWDC4!AV113:AZ113))</f>
        <v>-</v>
      </c>
    </row>
    <row r="113" spans="1:4">
      <c r="A113">
        <v>112</v>
      </c>
      <c r="B113" s="291" t="str">
        <f>RAWDC4!K114</f>
        <v>Alex</v>
      </c>
      <c r="C113" s="291" t="str">
        <f>RAWDC4!L114</f>
        <v>Fenton</v>
      </c>
      <c r="D113" s="291">
        <f>IF(B113=0, "-", SUM(RAWDC4!AV114:AZ114))</f>
        <v>25</v>
      </c>
    </row>
    <row r="114" spans="1:4">
      <c r="A114">
        <v>113</v>
      </c>
      <c r="B114" s="291" t="str">
        <f>RAWDC4!K115</f>
        <v>Rhys</v>
      </c>
      <c r="C114" s="291" t="str">
        <f>RAWDC4!L115</f>
        <v>Gealy</v>
      </c>
      <c r="D114" s="291">
        <f>IF(B114=0, "-", SUM(RAWDC4!AV115:AZ115))</f>
        <v>15</v>
      </c>
    </row>
    <row r="115" spans="1:4">
      <c r="A115">
        <v>114</v>
      </c>
      <c r="B115" s="291">
        <f>RAWDC4!K116</f>
        <v>0</v>
      </c>
      <c r="C115" s="291">
        <f>RAWDC4!L116</f>
        <v>0</v>
      </c>
      <c r="D115" s="291" t="str">
        <f>IF(B115=0, "-", SUM(RAWDC4!AV116:AZ116))</f>
        <v>-</v>
      </c>
    </row>
    <row r="116" spans="1:4">
      <c r="A116">
        <v>115</v>
      </c>
      <c r="B116" s="291" t="str">
        <f>RAWDC4!K117</f>
        <v>Bradley</v>
      </c>
      <c r="C116" s="291" t="str">
        <f>RAWDC4!L117</f>
        <v>Woolridge</v>
      </c>
      <c r="D116" s="291">
        <f>IF(B116=0, "-", SUM(RAWDC4!AV117:AZ117))</f>
        <v>34</v>
      </c>
    </row>
    <row r="117" spans="1:4">
      <c r="A117">
        <v>116</v>
      </c>
      <c r="B117" s="291" t="str">
        <f>RAWDC4!K118</f>
        <v xml:space="preserve">Avery </v>
      </c>
      <c r="C117" s="291" t="str">
        <f>RAWDC4!L118</f>
        <v xml:space="preserve">Oitomen </v>
      </c>
      <c r="D117" s="291">
        <f>IF(B117=0, "-", SUM(RAWDC4!AV118:AZ118))</f>
        <v>19</v>
      </c>
    </row>
    <row r="118" spans="1:4">
      <c r="A118">
        <v>117</v>
      </c>
      <c r="B118" s="291" t="str">
        <f>RAWDC4!K119</f>
        <v>Max</v>
      </c>
      <c r="C118" s="291" t="str">
        <f>RAWDC4!L119</f>
        <v>Llewellyn</v>
      </c>
      <c r="D118" s="291">
        <f>IF(B118=0, "-", SUM(RAWDC4!AV119:AZ119))</f>
        <v>31</v>
      </c>
    </row>
    <row r="119" spans="1:4">
      <c r="A119">
        <v>118</v>
      </c>
      <c r="B119" s="291" t="str">
        <f>RAWDC4!K120</f>
        <v xml:space="preserve">Rhydian </v>
      </c>
      <c r="C119" s="291" t="str">
        <f>RAWDC4!L120</f>
        <v>Morgan</v>
      </c>
      <c r="D119" s="291">
        <f>IF(B119=0, "-", SUM(RAWDC4!AV120:AZ120))</f>
        <v>26</v>
      </c>
    </row>
    <row r="120" spans="1:4">
      <c r="A120">
        <v>119</v>
      </c>
      <c r="B120" s="291" t="str">
        <f>RAWDC4!K121</f>
        <v>Dan</v>
      </c>
      <c r="C120" s="291" t="str">
        <f>RAWDC4!L121</f>
        <v>Spencer</v>
      </c>
      <c r="D120" s="291">
        <f>IF(B120=0, "-", SUM(RAWDC4!AV121:AZ121))</f>
        <v>25</v>
      </c>
    </row>
    <row r="121" spans="1:4">
      <c r="A121">
        <v>120</v>
      </c>
      <c r="B121" s="291" t="str">
        <f>RAWDC4!K122</f>
        <v>Harri</v>
      </c>
      <c r="C121" s="291" t="str">
        <f>RAWDC4!L122</f>
        <v>Lloyd</v>
      </c>
      <c r="D121" s="291">
        <f>IF(B121=0, "-", SUM(RAWDC4!AV122:AZ122))</f>
        <v>25</v>
      </c>
    </row>
    <row r="122" spans="1:4">
      <c r="A122">
        <v>121</v>
      </c>
      <c r="B122" s="291">
        <f>RAWDC4!K123</f>
        <v>0</v>
      </c>
      <c r="C122" s="291">
        <f>RAWDC4!L123</f>
        <v>0</v>
      </c>
      <c r="D122" s="291" t="str">
        <f>IF(B122=0, "-", SUM(RAWDC4!AV123:AZ123))</f>
        <v>-</v>
      </c>
    </row>
    <row r="123" spans="1:4">
      <c r="A123">
        <v>122</v>
      </c>
      <c r="B123" s="291">
        <f>RAWDC4!K124</f>
        <v>0</v>
      </c>
      <c r="C123" s="291">
        <f>RAWDC4!L124</f>
        <v>0</v>
      </c>
      <c r="D123" s="291" t="str">
        <f>IF(B123=0, "-", SUM(RAWDC4!AV124:AZ124))</f>
        <v>-</v>
      </c>
    </row>
    <row r="124" spans="1:4">
      <c r="A124">
        <v>123</v>
      </c>
      <c r="B124" s="291" t="str">
        <f>RAWDC4!K125</f>
        <v xml:space="preserve">Dylan </v>
      </c>
      <c r="C124" s="291" t="str">
        <f>RAWDC4!L125</f>
        <v>Rees</v>
      </c>
      <c r="D124" s="291">
        <f>IF(B124=0, "-", SUM(RAWDC4!AV125:AZ125))</f>
        <v>25</v>
      </c>
    </row>
    <row r="125" spans="1:4">
      <c r="A125">
        <v>124</v>
      </c>
      <c r="B125" s="291" t="str">
        <f>RAWDC4!K126</f>
        <v>Will</v>
      </c>
      <c r="C125" s="291" t="str">
        <f>RAWDC4!L126</f>
        <v>Fuller</v>
      </c>
      <c r="D125" s="291">
        <f>IF(B125=0, "-", SUM(RAWDC4!AV126:AZ126))</f>
        <v>30</v>
      </c>
    </row>
    <row r="126" spans="1:4">
      <c r="A126">
        <v>125</v>
      </c>
      <c r="B126" s="291" t="str">
        <f>RAWDC4!K127</f>
        <v>Joel</v>
      </c>
      <c r="C126" s="291" t="str">
        <f>RAWDC4!L127</f>
        <v>Edwards</v>
      </c>
      <c r="D126" s="291">
        <f>IF(B126=0, "-", SUM(RAWDC4!AV127:AZ127))</f>
        <v>29</v>
      </c>
    </row>
    <row r="127" spans="1:4">
      <c r="A127">
        <v>126</v>
      </c>
      <c r="B127" s="291" t="str">
        <f>RAWDC4!K128</f>
        <v>Ben</v>
      </c>
      <c r="C127" s="291" t="str">
        <f>RAWDC4!L128</f>
        <v>Bowler</v>
      </c>
      <c r="D127" s="291">
        <f>IF(B127=0, "-", SUM(RAWDC4!AV128:AZ128))</f>
        <v>25</v>
      </c>
    </row>
    <row r="128" spans="1:4">
      <c r="A128">
        <v>127</v>
      </c>
      <c r="B128" s="291" t="str">
        <f>RAWDC4!K129</f>
        <v>Chris</v>
      </c>
      <c r="C128" s="291" t="str">
        <f>RAWDC4!L129</f>
        <v>Baker</v>
      </c>
      <c r="D128" s="291">
        <f>IF(B128=0, "-", SUM(RAWDC4!AV129:AZ129))</f>
        <v>23</v>
      </c>
    </row>
    <row r="129" spans="1:4">
      <c r="A129">
        <v>128</v>
      </c>
      <c r="B129" s="291" t="str">
        <f>RAWDC4!K130</f>
        <v>Charlie</v>
      </c>
      <c r="C129" s="291" t="str">
        <f>RAWDC4!L130</f>
        <v xml:space="preserve">Corsby </v>
      </c>
      <c r="D129" s="291">
        <f>IF(B129=0, "-", SUM(RAWDC4!AV130:AZ130))</f>
        <v>30</v>
      </c>
    </row>
    <row r="130" spans="1:4">
      <c r="A130">
        <v>129</v>
      </c>
      <c r="B130" s="291" t="str">
        <f>RAWDC4!K131</f>
        <v>Rhys</v>
      </c>
      <c r="C130" s="291" t="str">
        <f>RAWDC4!L131</f>
        <v>Thomas</v>
      </c>
      <c r="D130" s="291">
        <f>IF(B130=0, "-", SUM(RAWDC4!AV131:AZ131))</f>
        <v>30</v>
      </c>
    </row>
    <row r="131" spans="1:4">
      <c r="A131">
        <v>130</v>
      </c>
      <c r="B131" s="291" t="str">
        <f>RAWDC4!K132</f>
        <v>Will</v>
      </c>
      <c r="C131" s="291" t="str">
        <f>RAWDC4!L132</f>
        <v>Evans</v>
      </c>
      <c r="D131" s="291">
        <f>IF(B131=0, "-", SUM(RAWDC4!AV132:AZ132))</f>
        <v>20</v>
      </c>
    </row>
    <row r="132" spans="1:4">
      <c r="A132">
        <v>131</v>
      </c>
      <c r="B132" s="291" t="str">
        <f>RAWDC4!K133</f>
        <v>Harry</v>
      </c>
      <c r="C132" s="291" t="str">
        <f>RAWDC4!L133</f>
        <v>Owen</v>
      </c>
      <c r="D132" s="291">
        <f>IF(B132=0, "-", SUM(RAWDC4!AV133:AZ133))</f>
        <v>25</v>
      </c>
    </row>
    <row r="133" spans="1:4">
      <c r="A133">
        <v>132</v>
      </c>
      <c r="B133" s="291">
        <f>RAWDC4!K134</f>
        <v>0</v>
      </c>
      <c r="C133" s="291">
        <f>RAWDC4!L134</f>
        <v>0</v>
      </c>
      <c r="D133" s="291" t="str">
        <f>IF(B133=0, "-", SUM(RAWDC4!AV134:AZ134))</f>
        <v>-</v>
      </c>
    </row>
    <row r="134" spans="1:4">
      <c r="A134">
        <v>133</v>
      </c>
      <c r="B134" s="291" t="str">
        <f>RAWDC4!K135</f>
        <v>Eliot</v>
      </c>
      <c r="C134" s="291" t="str">
        <f>RAWDC4!L135</f>
        <v>Evans</v>
      </c>
      <c r="D134" s="291">
        <f>IF(B134=0, "-", SUM(RAWDC4!AV135:AZ135))</f>
        <v>16</v>
      </c>
    </row>
    <row r="135" spans="1:4">
      <c r="A135">
        <v>134</v>
      </c>
      <c r="B135" s="291" t="str">
        <f>RAWDC4!K136</f>
        <v>Emlyn</v>
      </c>
      <c r="C135" s="291" t="str">
        <f>RAWDC4!L136</f>
        <v>Lewis</v>
      </c>
      <c r="D135" s="291">
        <f>IF(B135=0, "-", SUM(RAWDC4!AV136:AZ136))</f>
        <v>28</v>
      </c>
    </row>
    <row r="136" spans="1:4">
      <c r="A136">
        <v>135</v>
      </c>
      <c r="B136" s="291" t="str">
        <f>RAWDC4!K137</f>
        <v>Kyle</v>
      </c>
      <c r="C136" s="291" t="str">
        <f>RAWDC4!L137</f>
        <v>McCarthy</v>
      </c>
      <c r="D136" s="291">
        <f>IF(B136=0, "-", SUM(RAWDC4!AV137:AZ137))</f>
        <v>26</v>
      </c>
    </row>
    <row r="137" spans="1:4">
      <c r="A137">
        <v>136</v>
      </c>
      <c r="B137" s="291" t="str">
        <f>RAWDC4!K138</f>
        <v>Josh</v>
      </c>
      <c r="C137" s="291" t="str">
        <f>RAWDC4!L138</f>
        <v>Barnett</v>
      </c>
      <c r="D137" s="291">
        <f>IF(B137=0, "-", SUM(RAWDC4!AV138:AZ138))</f>
        <v>32</v>
      </c>
    </row>
    <row r="138" spans="1:4">
      <c r="A138">
        <v>137</v>
      </c>
      <c r="B138" s="291">
        <f>RAWDC4!K139</f>
        <v>0</v>
      </c>
      <c r="C138" s="291">
        <f>RAWDC4!L139</f>
        <v>0</v>
      </c>
      <c r="D138" s="291" t="str">
        <f>IF(B138=0, "-", SUM(RAWDC4!AV139:AZ139))</f>
        <v>-</v>
      </c>
    </row>
    <row r="139" spans="1:4">
      <c r="A139">
        <v>138</v>
      </c>
      <c r="B139" s="291">
        <f>RAWDC4!K140</f>
        <v>0</v>
      </c>
      <c r="C139" s="291">
        <f>RAWDC4!L140</f>
        <v>0</v>
      </c>
      <c r="D139" s="291" t="str">
        <f>IF(B139=0, "-", SUM(RAWDC4!AV140:AZ140))</f>
        <v>-</v>
      </c>
    </row>
    <row r="140" spans="1:4">
      <c r="A140">
        <v>139</v>
      </c>
      <c r="B140" s="291" t="str">
        <f>RAWDC4!K141</f>
        <v>Matthew</v>
      </c>
      <c r="C140" s="291" t="str">
        <f>RAWDC4!L141</f>
        <v>Swindlehurst</v>
      </c>
      <c r="D140" s="291">
        <f>IF(B140=0, "-", SUM(RAWDC4!AV141:AZ141))</f>
        <v>34</v>
      </c>
    </row>
    <row r="141" spans="1:4">
      <c r="A141">
        <v>140</v>
      </c>
      <c r="B141" s="291" t="str">
        <f>RAWDC4!K142</f>
        <v>Cerys</v>
      </c>
      <c r="C141" s="291" t="str">
        <f>RAWDC4!L142</f>
        <v>Bierton</v>
      </c>
      <c r="D141" s="291">
        <f>IF(B141=0, "-", SUM(RAWDC4!AV142:AZ142))</f>
        <v>23</v>
      </c>
    </row>
    <row r="142" spans="1:4">
      <c r="A142">
        <v>141</v>
      </c>
      <c r="B142" s="291">
        <f>RAWDC4!K143</f>
        <v>0</v>
      </c>
      <c r="C142" s="291">
        <f>RAWDC4!L143</f>
        <v>0</v>
      </c>
      <c r="D142" s="291" t="str">
        <f>IF(B142=0, "-", SUM(RAWDC4!AV143:AZ143))</f>
        <v>-</v>
      </c>
    </row>
    <row r="143" spans="1:4">
      <c r="A143">
        <v>142</v>
      </c>
      <c r="B143" s="291" t="str">
        <f>RAWDC4!K144</f>
        <v>Amy</v>
      </c>
      <c r="C143" s="291" t="str">
        <f>RAWDC4!L144</f>
        <v xml:space="preserve">Preece </v>
      </c>
      <c r="D143" s="291">
        <f>IF(B143=0, "-", SUM(RAWDC4!AV144:AZ144))</f>
        <v>26</v>
      </c>
    </row>
    <row r="144" spans="1:4">
      <c r="A144">
        <v>143</v>
      </c>
      <c r="B144" s="291">
        <f>RAWDC4!K145</f>
        <v>0</v>
      </c>
      <c r="C144" s="291">
        <f>RAWDC4!L145</f>
        <v>0</v>
      </c>
      <c r="D144" s="291" t="str">
        <f>IF(B144=0, "-", SUM(RAWDC4!AV145:AZ145))</f>
        <v>-</v>
      </c>
    </row>
    <row r="145" spans="1:4">
      <c r="A145">
        <v>144</v>
      </c>
      <c r="B145" s="291" t="str">
        <f>RAWDC4!K146</f>
        <v>Keira</v>
      </c>
      <c r="C145" s="291" t="str">
        <f>RAWDC4!L146</f>
        <v>Davies</v>
      </c>
      <c r="D145" s="291">
        <f>IF(B145=0, "-", SUM(RAWDC4!AV146:AZ146))</f>
        <v>29</v>
      </c>
    </row>
    <row r="146" spans="1:4">
      <c r="A146">
        <v>145</v>
      </c>
      <c r="B146" s="291" t="str">
        <f>RAWDC4!K147</f>
        <v>Emily</v>
      </c>
      <c r="C146" s="291" t="str">
        <f>RAWDC4!L147</f>
        <v>Read</v>
      </c>
      <c r="D146" s="291">
        <f>IF(B146=0, "-", SUM(RAWDC4!AV147:AZ147))</f>
        <v>22</v>
      </c>
    </row>
    <row r="147" spans="1:4">
      <c r="A147">
        <v>146</v>
      </c>
      <c r="B147" s="291">
        <f>RAWDC4!K148</f>
        <v>0</v>
      </c>
      <c r="C147" s="291">
        <f>RAWDC4!L148</f>
        <v>0</v>
      </c>
      <c r="D147" s="291" t="str">
        <f>IF(B147=0, "-", SUM(RAWDC4!AV148:AZ148))</f>
        <v>-</v>
      </c>
    </row>
    <row r="148" spans="1:4">
      <c r="A148">
        <v>147</v>
      </c>
      <c r="B148" s="291" t="str">
        <f>RAWDC4!K149</f>
        <v>gwenan</v>
      </c>
      <c r="C148" s="291" t="str">
        <f>RAWDC4!L149</f>
        <v>williams</v>
      </c>
      <c r="D148" s="291">
        <f>IF(B148=0, "-", SUM(RAWDC4!AV149:AZ149))</f>
        <v>27</v>
      </c>
    </row>
    <row r="149" spans="1:4">
      <c r="A149">
        <v>148</v>
      </c>
      <c r="B149" s="291" t="str">
        <f>RAWDC4!K150</f>
        <v>Ella</v>
      </c>
      <c r="C149" s="291" t="str">
        <f>RAWDC4!L150</f>
        <v>Hadfield</v>
      </c>
      <c r="D149" s="291">
        <f>IF(B149=0, "-", SUM(RAWDC4!AV150:AZ150))</f>
        <v>26</v>
      </c>
    </row>
    <row r="150" spans="1:4">
      <c r="A150">
        <v>149</v>
      </c>
      <c r="B150" s="291">
        <f>RAWDC4!K151</f>
        <v>0</v>
      </c>
      <c r="C150" s="291">
        <f>RAWDC4!L151</f>
        <v>0</v>
      </c>
      <c r="D150" s="291" t="str">
        <f>IF(B150=0, "-", SUM(RAWDC4!AV151:AZ151))</f>
        <v>-</v>
      </c>
    </row>
    <row r="151" spans="1:4">
      <c r="A151">
        <v>150</v>
      </c>
      <c r="B151" s="291" t="str">
        <f>RAWDC4!K152</f>
        <v>Rhianydd</v>
      </c>
      <c r="C151" s="291" t="str">
        <f>RAWDC4!L152</f>
        <v>Reynolds</v>
      </c>
      <c r="D151" s="291">
        <f>IF(B151=0, "-", SUM(RAWDC4!AV152:AZ152))</f>
        <v>27</v>
      </c>
    </row>
    <row r="152" spans="1:4">
      <c r="A152">
        <v>151</v>
      </c>
      <c r="B152" s="291">
        <f>RAWDC4!K153</f>
        <v>0</v>
      </c>
      <c r="C152" s="291">
        <f>RAWDC4!L153</f>
        <v>0</v>
      </c>
      <c r="D152" s="291" t="str">
        <f>IF(B152=0, "-", SUM(RAWDC4!AV153:AZ153))</f>
        <v>-</v>
      </c>
    </row>
    <row r="153" spans="1:4">
      <c r="A153">
        <v>152</v>
      </c>
      <c r="B153" s="291" t="str">
        <f>RAWDC4!K154</f>
        <v>Chloe</v>
      </c>
      <c r="C153" s="291" t="str">
        <f>RAWDC4!L154</f>
        <v xml:space="preserve">James </v>
      </c>
      <c r="D153" s="291">
        <f>IF(B153=0, "-", SUM(RAWDC4!AV154:AZ154))</f>
        <v>23</v>
      </c>
    </row>
    <row r="154" spans="1:4">
      <c r="A154">
        <v>153</v>
      </c>
      <c r="B154" s="291">
        <f>RAWDC4!K155</f>
        <v>0</v>
      </c>
      <c r="C154" s="291">
        <f>RAWDC4!L155</f>
        <v>0</v>
      </c>
      <c r="D154" s="291" t="str">
        <f>IF(B154=0, "-", SUM(RAWDC4!AV155:AZ155))</f>
        <v>-</v>
      </c>
    </row>
    <row r="155" spans="1:4">
      <c r="A155">
        <v>154</v>
      </c>
      <c r="B155" s="291">
        <f>RAWDC4!K156</f>
        <v>0</v>
      </c>
      <c r="C155" s="291">
        <f>RAWDC4!L156</f>
        <v>0</v>
      </c>
      <c r="D155" s="291" t="str">
        <f>IF(B155=0, "-", SUM(RAWDC4!AV156:AZ156))</f>
        <v>-</v>
      </c>
    </row>
    <row r="156" spans="1:4">
      <c r="A156">
        <v>155</v>
      </c>
      <c r="B156" s="291" t="str">
        <f>RAWDC4!K157</f>
        <v>Bethan</v>
      </c>
      <c r="C156" s="291" t="str">
        <f>RAWDC4!L157</f>
        <v xml:space="preserve">Moore </v>
      </c>
      <c r="D156" s="291">
        <f>IF(B156=0, "-", SUM(RAWDC4!AV157:AZ157))</f>
        <v>35</v>
      </c>
    </row>
    <row r="157" spans="1:4">
      <c r="A157">
        <v>156</v>
      </c>
      <c r="B157" s="291" t="str">
        <f>RAWDC4!K158</f>
        <v>Rebekah</v>
      </c>
      <c r="C157" s="291" t="str">
        <f>RAWDC4!L158</f>
        <v>Smith</v>
      </c>
      <c r="D157" s="291">
        <f>IF(B157=0, "-", SUM(RAWDC4!AV158:AZ158))</f>
        <v>23</v>
      </c>
    </row>
    <row r="158" spans="1:4">
      <c r="A158">
        <v>157</v>
      </c>
      <c r="B158" s="291" t="str">
        <f>RAWDC4!K159</f>
        <v>Eleri</v>
      </c>
      <c r="C158" s="291" t="str">
        <f>RAWDC4!L159</f>
        <v>Richards</v>
      </c>
      <c r="D158" s="291">
        <f>IF(B158=0, "-", SUM(RAWDC4!AV159:AZ159))</f>
        <v>32</v>
      </c>
    </row>
    <row r="159" spans="1:4">
      <c r="A159">
        <v>158</v>
      </c>
      <c r="B159" s="291">
        <f>RAWDC4!K160</f>
        <v>0</v>
      </c>
      <c r="C159" s="291">
        <f>RAWDC4!L160</f>
        <v>0</v>
      </c>
      <c r="D159" s="291" t="str">
        <f>IF(B159=0, "-", SUM(RAWDC4!AV160:AZ160))</f>
        <v>-</v>
      </c>
    </row>
    <row r="160" spans="1:4">
      <c r="A160">
        <v>159</v>
      </c>
      <c r="B160" s="291" t="str">
        <f>RAWDC4!K161</f>
        <v>Adrian</v>
      </c>
      <c r="C160" s="291" t="str">
        <f>RAWDC4!L161</f>
        <v>Clive</v>
      </c>
      <c r="D160" s="291">
        <f>IF(B160=0, "-", SUM(RAWDC4!AV161:AZ161))</f>
        <v>32</v>
      </c>
    </row>
    <row r="161" spans="1:4">
      <c r="A161">
        <v>160</v>
      </c>
      <c r="B161" s="291">
        <f>RAWDC4!K162</f>
        <v>0</v>
      </c>
      <c r="C161" s="291">
        <f>RAWDC4!L162</f>
        <v>0</v>
      </c>
      <c r="D161" s="291" t="str">
        <f>IF(B161=0, "-", SUM(RAWDC4!AV162:AZ162))</f>
        <v>-</v>
      </c>
    </row>
    <row r="162" spans="1:4">
      <c r="A162">
        <v>161</v>
      </c>
      <c r="B162" s="291" t="str">
        <f>RAWDC4!K163</f>
        <v>Ohijie</v>
      </c>
      <c r="C162" s="291" t="str">
        <f>RAWDC4!L163</f>
        <v>Akharume</v>
      </c>
      <c r="D162" s="291">
        <f>IF(B162=0, "-", SUM(RAWDC4!AV163:AZ163))</f>
        <v>23</v>
      </c>
    </row>
    <row r="163" spans="1:4">
      <c r="A163">
        <v>162</v>
      </c>
      <c r="B163" s="291" t="str">
        <f>RAWDC4!K164</f>
        <v>Russell</v>
      </c>
      <c r="C163" s="291" t="str">
        <f>RAWDC4!L164</f>
        <v>Burford</v>
      </c>
      <c r="D163" s="291">
        <f>IF(B163=0, "-", SUM(RAWDC4!AV164:AZ164))</f>
        <v>24</v>
      </c>
    </row>
    <row r="164" spans="1:4">
      <c r="A164">
        <v>163</v>
      </c>
      <c r="B164" s="291" t="str">
        <f>RAWDC4!K165</f>
        <v>Owen</v>
      </c>
      <c r="C164" s="291" t="str">
        <f>RAWDC4!L165</f>
        <v>Butcher</v>
      </c>
      <c r="D164" s="291">
        <f>IF(B164=0, "-", SUM(RAWDC4!AV165:AZ165))</f>
        <v>23</v>
      </c>
    </row>
    <row r="165" spans="1:4">
      <c r="A165">
        <v>164</v>
      </c>
      <c r="B165" s="291" t="str">
        <f>RAWDC4!K166</f>
        <v>Catherine</v>
      </c>
      <c r="C165" s="291" t="str">
        <f>RAWDC4!L166</f>
        <v>Hardy</v>
      </c>
      <c r="D165" s="291">
        <f>IF(B165=0, "-", SUM(RAWDC4!AV166:AZ166))</f>
        <v>28</v>
      </c>
    </row>
    <row r="166" spans="1:4">
      <c r="A166">
        <v>165</v>
      </c>
      <c r="B166" s="291">
        <f>RAWDC4!K167</f>
        <v>0</v>
      </c>
      <c r="C166" s="291">
        <f>RAWDC4!L167</f>
        <v>0</v>
      </c>
      <c r="D166" s="291" t="str">
        <f>IF(B166=0, "-", SUM(RAWDC4!AV167:AZ167))</f>
        <v>-</v>
      </c>
    </row>
    <row r="167" spans="1:4">
      <c r="A167">
        <v>166</v>
      </c>
      <c r="B167" s="291">
        <f>RAWDC4!K168</f>
        <v>0</v>
      </c>
      <c r="C167" s="291">
        <f>RAWDC4!L168</f>
        <v>0</v>
      </c>
      <c r="D167" s="291" t="str">
        <f>IF(B167=0, "-", SUM(RAWDC4!AV168:AZ168))</f>
        <v>-</v>
      </c>
    </row>
    <row r="168" spans="1:4">
      <c r="A168">
        <v>167</v>
      </c>
      <c r="B168" s="291">
        <f>RAWDC4!K169</f>
        <v>0</v>
      </c>
      <c r="C168" s="291">
        <f>RAWDC4!L169</f>
        <v>0</v>
      </c>
      <c r="D168" s="291" t="str">
        <f>IF(B168=0, "-", SUM(RAWDC4!AV169:AZ169))</f>
        <v>-</v>
      </c>
    </row>
    <row r="169" spans="1:4">
      <c r="A169">
        <v>168</v>
      </c>
      <c r="B169" s="291">
        <f>RAWDC4!K170</f>
        <v>0</v>
      </c>
      <c r="C169" s="291">
        <f>RAWDC4!L170</f>
        <v>0</v>
      </c>
      <c r="D169" s="291" t="str">
        <f>IF(B169=0, "-", SUM(RAWDC4!AV170:AZ170))</f>
        <v>-</v>
      </c>
    </row>
    <row r="170" spans="1:4">
      <c r="A170">
        <v>169</v>
      </c>
      <c r="B170" s="291" t="str">
        <f>RAWDC4!K171</f>
        <v>Aiden</v>
      </c>
      <c r="C170" s="291" t="str">
        <f>RAWDC4!L171</f>
        <v>Cook</v>
      </c>
      <c r="D170" s="291">
        <f>IF(B170=0, "-", SUM(RAWDC4!AV171:AZ171))</f>
        <v>24</v>
      </c>
    </row>
    <row r="171" spans="1:4">
      <c r="A171">
        <v>170</v>
      </c>
      <c r="B171" s="291">
        <f>RAWDC4!K172</f>
        <v>0</v>
      </c>
      <c r="C171" s="291">
        <f>RAWDC4!L172</f>
        <v>0</v>
      </c>
      <c r="D171" s="291" t="str">
        <f>IF(B171=0, "-", SUM(RAWDC4!AV172:AZ172))</f>
        <v>-</v>
      </c>
    </row>
    <row r="172" spans="1:4">
      <c r="A172">
        <v>171</v>
      </c>
      <c r="B172" s="291">
        <f>RAWDC4!K173</f>
        <v>0</v>
      </c>
      <c r="C172" s="291">
        <f>RAWDC4!L173</f>
        <v>0</v>
      </c>
      <c r="D172" s="291" t="str">
        <f>IF(B172=0, "-", SUM(RAWDC4!AV173:AZ173))</f>
        <v>-</v>
      </c>
    </row>
    <row r="173" spans="1:4">
      <c r="A173">
        <v>172</v>
      </c>
      <c r="B173" s="291" t="str">
        <f>RAWDC4!K174</f>
        <v>Megan</v>
      </c>
      <c r="C173" s="291" t="str">
        <f>RAWDC4!L174</f>
        <v>Hawker</v>
      </c>
      <c r="D173" s="291">
        <f>IF(B173=0, "-", SUM(RAWDC4!AV174:AZ174))</f>
        <v>21</v>
      </c>
    </row>
    <row r="174" spans="1:4">
      <c r="A174">
        <v>173</v>
      </c>
      <c r="B174" s="291">
        <f>RAWDC4!K175</f>
        <v>0</v>
      </c>
      <c r="C174" s="291">
        <f>RAWDC4!L175</f>
        <v>0</v>
      </c>
      <c r="D174" s="291" t="str">
        <f>IF(B174=0, "-", SUM(RAWDC4!AV175:AZ175))</f>
        <v>-</v>
      </c>
    </row>
    <row r="175" spans="1:4">
      <c r="A175">
        <v>174</v>
      </c>
      <c r="B175" s="291" t="str">
        <f>RAWDC4!K176</f>
        <v>Emily</v>
      </c>
      <c r="C175" s="291" t="str">
        <f>RAWDC4!L176</f>
        <v>Chandler</v>
      </c>
      <c r="D175" s="291">
        <f>IF(B175=0, "-", SUM(RAWDC4!AV176:AZ176))</f>
        <v>30</v>
      </c>
    </row>
    <row r="176" spans="1:4">
      <c r="A176">
        <v>175</v>
      </c>
      <c r="B176" s="291">
        <f>RAWDC4!K177</f>
        <v>0</v>
      </c>
      <c r="C176" s="291">
        <f>RAWDC4!L177</f>
        <v>0</v>
      </c>
      <c r="D176" s="291" t="str">
        <f>IF(B176=0, "-", SUM(RAWDC4!AV177:AZ177))</f>
        <v>-</v>
      </c>
    </row>
    <row r="177" spans="1:4">
      <c r="A177">
        <v>176</v>
      </c>
      <c r="B177" s="291" t="str">
        <f>RAWDC4!K178</f>
        <v>Calwyn</v>
      </c>
      <c r="C177" s="291" t="str">
        <f>RAWDC4!L178</f>
        <v>Fry</v>
      </c>
      <c r="D177" s="291">
        <f>IF(B177=0, "-", SUM(RAWDC4!AV178:AZ178))</f>
        <v>22</v>
      </c>
    </row>
    <row r="178" spans="1:4">
      <c r="A178">
        <v>177</v>
      </c>
      <c r="B178" s="291" t="str">
        <f>RAWDC4!K179</f>
        <v>Ben</v>
      </c>
      <c r="C178" s="291" t="str">
        <f>RAWDC4!L179</f>
        <v>Arnold</v>
      </c>
      <c r="D178" s="291">
        <f>IF(B178=0, "-", SUM(RAWDC4!AV179:AZ179))</f>
        <v>32</v>
      </c>
    </row>
    <row r="179" spans="1:4">
      <c r="A179">
        <v>178</v>
      </c>
      <c r="B179" s="291" t="str">
        <f>RAWDC4!K180</f>
        <v>Richard</v>
      </c>
      <c r="C179" s="291" t="str">
        <f>RAWDC4!L180</f>
        <v>Ashley-Smith</v>
      </c>
      <c r="D179" s="291">
        <f>IF(B179=0, "-", SUM(RAWDC4!AV180:AZ180))</f>
        <v>28</v>
      </c>
    </row>
    <row r="180" spans="1:4">
      <c r="A180">
        <v>179</v>
      </c>
      <c r="B180" s="291">
        <f>RAWDC4!K181</f>
        <v>0</v>
      </c>
      <c r="C180" s="291">
        <f>RAWDC4!L181</f>
        <v>0</v>
      </c>
      <c r="D180" s="291" t="str">
        <f>IF(B180=0, "-", SUM(RAWDC4!AV181:AZ181))</f>
        <v>-</v>
      </c>
    </row>
    <row r="181" spans="1:4">
      <c r="A181">
        <v>180</v>
      </c>
      <c r="B181" s="291">
        <f>RAWDC4!K182</f>
        <v>0</v>
      </c>
      <c r="C181" s="291">
        <f>RAWDC4!L182</f>
        <v>0</v>
      </c>
      <c r="D181" s="291" t="str">
        <f>IF(B181=0, "-", SUM(RAWDC4!AV182:AZ182))</f>
        <v>-</v>
      </c>
    </row>
    <row r="182" spans="1:4">
      <c r="A182">
        <v>181</v>
      </c>
      <c r="B182" s="291">
        <f>RAWDC4!K183</f>
        <v>0</v>
      </c>
      <c r="C182" s="291">
        <f>RAWDC4!L183</f>
        <v>0</v>
      </c>
      <c r="D182" s="291" t="str">
        <f>IF(B182=0, "-", SUM(RAWDC4!AV183:AZ183))</f>
        <v>-</v>
      </c>
    </row>
    <row r="183" spans="1:4">
      <c r="A183">
        <v>182</v>
      </c>
      <c r="B183" s="291" t="str">
        <f>RAWDC4!K184</f>
        <v>Jack</v>
      </c>
      <c r="C183" s="291" t="str">
        <f>RAWDC4!L184</f>
        <v>Greenwell</v>
      </c>
      <c r="D183" s="291">
        <f>IF(B183=0, "-", SUM(RAWDC4!AV184:AZ184))</f>
        <v>33</v>
      </c>
    </row>
    <row r="184" spans="1:4">
      <c r="A184">
        <v>183</v>
      </c>
      <c r="B184" s="291">
        <f>RAWDC4!K185</f>
        <v>0</v>
      </c>
      <c r="C184" s="291">
        <f>RAWDC4!L185</f>
        <v>0</v>
      </c>
      <c r="D184" s="291" t="str">
        <f>IF(B184=0, "-", SUM(RAWDC4!AV185:AZ185))</f>
        <v>-</v>
      </c>
    </row>
    <row r="185" spans="1:4">
      <c r="A185">
        <v>184</v>
      </c>
      <c r="B185" s="291" t="str">
        <f>RAWDC4!K186</f>
        <v>Zach</v>
      </c>
      <c r="C185" s="291" t="str">
        <f>RAWDC4!L186</f>
        <v>Harrop</v>
      </c>
      <c r="D185" s="291">
        <f>IF(B185=0, "-", SUM(RAWDC4!AV186:AZ186))</f>
        <v>30</v>
      </c>
    </row>
    <row r="186" spans="1:4">
      <c r="A186">
        <v>185</v>
      </c>
      <c r="B186" s="291" t="str">
        <f>RAWDC4!K187</f>
        <v>Sam</v>
      </c>
      <c r="C186" s="291" t="str">
        <f>RAWDC4!L187</f>
        <v>Bond</v>
      </c>
      <c r="D186" s="291">
        <f>IF(B186=0, "-", SUM(RAWDC4!AV187:AZ187))</f>
        <v>28</v>
      </c>
    </row>
    <row r="187" spans="1:4">
      <c r="A187">
        <v>186</v>
      </c>
      <c r="B187" s="291">
        <f>RAWDC4!K188</f>
        <v>0</v>
      </c>
      <c r="C187" s="291">
        <f>RAWDC4!L188</f>
        <v>0</v>
      </c>
      <c r="D187" s="291" t="str">
        <f>IF(B187=0, "-", SUM(RAWDC4!AV188:AZ188))</f>
        <v>-</v>
      </c>
    </row>
    <row r="188" spans="1:4">
      <c r="A188">
        <v>187</v>
      </c>
      <c r="B188" s="291">
        <f>RAWDC4!K189</f>
        <v>0</v>
      </c>
      <c r="C188" s="291">
        <f>RAWDC4!L189</f>
        <v>0</v>
      </c>
      <c r="D188" s="291" t="str">
        <f>IF(B188=0, "-", SUM(RAWDC4!AV189:AZ189))</f>
        <v>-</v>
      </c>
    </row>
    <row r="189" spans="1:4">
      <c r="A189">
        <v>188</v>
      </c>
      <c r="B189" s="291">
        <f>RAWDC4!K190</f>
        <v>0</v>
      </c>
      <c r="C189" s="291">
        <f>RAWDC4!L190</f>
        <v>0</v>
      </c>
      <c r="D189" s="291" t="str">
        <f>IF(B189=0, "-", SUM(RAWDC4!AV190:AZ190))</f>
        <v>-</v>
      </c>
    </row>
    <row r="190" spans="1:4">
      <c r="A190">
        <v>189</v>
      </c>
      <c r="B190" s="291" t="str">
        <f>RAWDC4!K191</f>
        <v>Wesley</v>
      </c>
      <c r="C190" s="291" t="str">
        <f>RAWDC4!L191</f>
        <v>Hayes</v>
      </c>
      <c r="D190" s="291">
        <f>IF(B190=0, "-", SUM(RAWDC4!AV191:AZ191))</f>
        <v>18</v>
      </c>
    </row>
    <row r="191" spans="1:4">
      <c r="A191">
        <v>190</v>
      </c>
      <c r="B191" s="291" t="str">
        <f>RAWDC4!K192</f>
        <v>Emily</v>
      </c>
      <c r="C191" s="291" t="str">
        <f>RAWDC4!L192</f>
        <v>Hunt</v>
      </c>
      <c r="D191" s="291">
        <f>IF(B191=0, "-", SUM(RAWDC4!AV192:AZ192))</f>
        <v>32</v>
      </c>
    </row>
    <row r="192" spans="1:4">
      <c r="A192">
        <v>191</v>
      </c>
      <c r="B192" s="291" t="str">
        <f>RAWDC4!K193</f>
        <v>Connor</v>
      </c>
      <c r="C192" s="291" t="str">
        <f>RAWDC4!L193</f>
        <v>Macdonald</v>
      </c>
      <c r="D192" s="291">
        <f>IF(B192=0, "-", SUM(RAWDC4!AV193:AZ193))</f>
        <v>27</v>
      </c>
    </row>
    <row r="193" spans="1:4">
      <c r="A193">
        <v>192</v>
      </c>
      <c r="B193" s="291">
        <f>RAWDC4!K194</f>
        <v>0</v>
      </c>
      <c r="C193" s="291">
        <f>RAWDC4!L194</f>
        <v>0</v>
      </c>
      <c r="D193" s="291" t="str">
        <f>IF(B193=0, "-", SUM(RAWDC4!AV194:AZ194))</f>
        <v>-</v>
      </c>
    </row>
    <row r="194" spans="1:4">
      <c r="A194">
        <v>193</v>
      </c>
      <c r="B194" s="291">
        <f>RAWDC4!K195</f>
        <v>0</v>
      </c>
      <c r="C194" s="291">
        <f>RAWDC4!L195</f>
        <v>0</v>
      </c>
      <c r="D194" s="291" t="str">
        <f>IF(B194=0, "-", SUM(RAWDC4!AV195:AZ195))</f>
        <v>-</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dimension ref="A5:U71"/>
  <sheetViews>
    <sheetView workbookViewId="0">
      <selection activeCell="J30" sqref="J30"/>
    </sheetView>
  </sheetViews>
  <sheetFormatPr baseColWidth="10" defaultRowHeight="16"/>
  <cols>
    <col min="3" max="3" width="22.19921875" customWidth="1"/>
    <col min="4" max="4" width="9" customWidth="1"/>
    <col min="7" max="7" width="16.19921875" customWidth="1"/>
    <col min="18" max="18" width="17.796875" customWidth="1"/>
    <col min="19" max="19" width="13.19921875" customWidth="1"/>
    <col min="20" max="20" width="17.19921875" customWidth="1"/>
    <col min="23" max="23" width="34.3984375" customWidth="1"/>
  </cols>
  <sheetData>
    <row r="5" spans="3:21" ht="17" thickBot="1"/>
    <row r="6" spans="3:21" ht="19" thickBot="1">
      <c r="C6" s="64"/>
      <c r="D6" s="64"/>
      <c r="E6" s="65"/>
      <c r="R6" s="95"/>
      <c r="S6" s="96" t="s">
        <v>613</v>
      </c>
      <c r="T6" s="97" t="s">
        <v>614</v>
      </c>
      <c r="U6" s="94"/>
    </row>
    <row r="7" spans="3:21">
      <c r="C7" s="66"/>
      <c r="D7" s="66"/>
      <c r="E7" s="67"/>
      <c r="R7" s="68" t="s">
        <v>306</v>
      </c>
      <c r="S7" s="83">
        <v>0</v>
      </c>
      <c r="T7" s="72">
        <v>5</v>
      </c>
      <c r="U7" s="52"/>
    </row>
    <row r="8" spans="3:21">
      <c r="R8" s="68" t="s">
        <v>611</v>
      </c>
      <c r="S8" s="83">
        <v>0</v>
      </c>
      <c r="T8" s="72">
        <v>2</v>
      </c>
      <c r="U8" s="52"/>
    </row>
    <row r="9" spans="3:21">
      <c r="R9" s="68" t="s">
        <v>612</v>
      </c>
      <c r="S9" s="83">
        <v>0</v>
      </c>
      <c r="T9" s="72">
        <v>3</v>
      </c>
      <c r="U9" s="52"/>
    </row>
    <row r="10" spans="3:21" ht="17" thickBot="1">
      <c r="R10" s="98" t="s">
        <v>615</v>
      </c>
      <c r="S10" s="99">
        <v>0</v>
      </c>
      <c r="T10" s="100">
        <v>10</v>
      </c>
    </row>
    <row r="11" spans="3:21" ht="17" thickBot="1">
      <c r="R11" s="95" t="s">
        <v>616</v>
      </c>
      <c r="S11" s="307" t="s">
        <v>617</v>
      </c>
      <c r="T11" s="308"/>
    </row>
    <row r="14" spans="3:21" ht="17" thickBot="1"/>
    <row r="15" spans="3:21" ht="17" thickBot="1">
      <c r="C15" s="73" t="s">
        <v>593</v>
      </c>
      <c r="D15" s="69"/>
    </row>
    <row r="16" spans="3:21" ht="17" thickBot="1">
      <c r="C16" s="70" t="s">
        <v>594</v>
      </c>
      <c r="D16" s="92">
        <v>1139.8649</v>
      </c>
    </row>
    <row r="17" spans="1:14">
      <c r="C17" s="70" t="s">
        <v>595</v>
      </c>
      <c r="D17" s="92">
        <v>99.709000000000003</v>
      </c>
      <c r="H17" s="6"/>
      <c r="I17" s="304" t="s">
        <v>601</v>
      </c>
      <c r="J17" s="305"/>
      <c r="K17" s="306"/>
      <c r="L17" s="304" t="s">
        <v>602</v>
      </c>
      <c r="M17" s="305"/>
      <c r="N17" s="306"/>
    </row>
    <row r="18" spans="1:14" ht="17" thickBot="1">
      <c r="C18" s="70" t="s">
        <v>596</v>
      </c>
      <c r="D18" s="92">
        <v>53.250100000000003</v>
      </c>
      <c r="H18" s="8"/>
      <c r="I18" s="3" t="s">
        <v>603</v>
      </c>
      <c r="J18" s="4" t="s">
        <v>604</v>
      </c>
      <c r="K18" s="5" t="s">
        <v>605</v>
      </c>
      <c r="L18" s="4" t="s">
        <v>603</v>
      </c>
      <c r="M18" s="4" t="s">
        <v>604</v>
      </c>
      <c r="N18" s="5" t="s">
        <v>606</v>
      </c>
    </row>
    <row r="19" spans="1:14">
      <c r="C19" s="70" t="s">
        <v>597</v>
      </c>
      <c r="D19" s="92">
        <v>5.0397999999999996</v>
      </c>
      <c r="H19" s="89" t="s">
        <v>607</v>
      </c>
      <c r="I19" s="84">
        <v>15.260000000000002</v>
      </c>
      <c r="J19" s="75">
        <v>15.14</v>
      </c>
      <c r="K19" s="76">
        <v>7.9260237780713998E-3</v>
      </c>
      <c r="L19" s="75">
        <v>262.60000000000002</v>
      </c>
      <c r="M19" s="75">
        <v>252</v>
      </c>
      <c r="N19" s="76">
        <v>4.2063492063492067E-2</v>
      </c>
    </row>
    <row r="20" spans="1:14">
      <c r="C20" s="70" t="s">
        <v>598</v>
      </c>
      <c r="D20" s="92">
        <v>44.941899999999997</v>
      </c>
      <c r="H20" s="90" t="s">
        <v>608</v>
      </c>
      <c r="I20" s="85">
        <v>16.100000000000001</v>
      </c>
      <c r="J20" s="78">
        <v>16.159999999999997</v>
      </c>
      <c r="K20" s="79">
        <v>-3.7128712871284148E-3</v>
      </c>
      <c r="L20" s="78">
        <v>300.8</v>
      </c>
      <c r="M20" s="78">
        <v>293.2</v>
      </c>
      <c r="N20" s="79">
        <v>2.5920873124147339E-2</v>
      </c>
    </row>
    <row r="21" spans="1:14">
      <c r="C21" s="70" t="s">
        <v>599</v>
      </c>
      <c r="D21" s="92">
        <v>59.114899999999999</v>
      </c>
      <c r="H21" s="90" t="s">
        <v>609</v>
      </c>
      <c r="I21" s="85">
        <v>16.18</v>
      </c>
      <c r="J21" s="78">
        <v>17.52</v>
      </c>
      <c r="K21" s="79">
        <v>-7.6484018264840178E-2</v>
      </c>
      <c r="L21" s="78">
        <v>273.2</v>
      </c>
      <c r="M21" s="78">
        <v>301.2</v>
      </c>
      <c r="N21" s="79">
        <v>-9.2961487383798141E-2</v>
      </c>
    </row>
    <row r="22" spans="1:14" ht="17" thickBot="1">
      <c r="C22" s="71" t="s">
        <v>600</v>
      </c>
      <c r="D22" s="93">
        <v>125.6675</v>
      </c>
      <c r="H22" s="91" t="s">
        <v>610</v>
      </c>
      <c r="I22" s="86">
        <v>14.940000000000001</v>
      </c>
      <c r="J22" s="81">
        <v>15.74</v>
      </c>
      <c r="K22" s="82">
        <v>-5.0825921219822039E-2</v>
      </c>
      <c r="L22" s="81">
        <v>232.6</v>
      </c>
      <c r="M22" s="81">
        <v>257</v>
      </c>
      <c r="N22" s="82">
        <v>-9.4941634241245132E-2</v>
      </c>
    </row>
    <row r="30" spans="1:14">
      <c r="A30" s="122" t="s">
        <v>427</v>
      </c>
    </row>
    <row r="31" spans="1:14">
      <c r="A31" s="122" t="s">
        <v>433</v>
      </c>
    </row>
    <row r="32" spans="1:14">
      <c r="A32" s="122" t="s">
        <v>436</v>
      </c>
    </row>
    <row r="33" spans="1:10">
      <c r="A33" s="122" t="s">
        <v>444</v>
      </c>
    </row>
    <row r="34" spans="1:10" ht="17" thickBot="1">
      <c r="A34" s="124" t="s">
        <v>449</v>
      </c>
    </row>
    <row r="35" spans="1:10">
      <c r="A35" s="122" t="s">
        <v>454</v>
      </c>
      <c r="H35" s="87" t="s">
        <v>602</v>
      </c>
      <c r="I35" s="87"/>
      <c r="J35" s="88"/>
    </row>
    <row r="36" spans="1:10" ht="17" thickBot="1">
      <c r="A36" s="122" t="s">
        <v>457</v>
      </c>
      <c r="H36" s="4" t="s">
        <v>603</v>
      </c>
      <c r="I36" s="4" t="s">
        <v>604</v>
      </c>
      <c r="J36" s="5" t="s">
        <v>606</v>
      </c>
    </row>
    <row r="37" spans="1:10">
      <c r="A37" s="122" t="s">
        <v>459</v>
      </c>
      <c r="G37" s="74" t="s">
        <v>770</v>
      </c>
      <c r="H37" s="75">
        <v>262.60000000000002</v>
      </c>
      <c r="I37" s="75">
        <v>252</v>
      </c>
      <c r="J37" s="76">
        <v>4.2063492063492067E-2</v>
      </c>
    </row>
    <row r="38" spans="1:10">
      <c r="A38" s="122" t="s">
        <v>464</v>
      </c>
      <c r="G38" s="77" t="s">
        <v>771</v>
      </c>
      <c r="H38" s="78">
        <v>300.8</v>
      </c>
      <c r="I38" s="78">
        <v>293.2</v>
      </c>
      <c r="J38" s="79">
        <v>2.5920873124147339E-2</v>
      </c>
    </row>
    <row r="39" spans="1:10">
      <c r="A39" s="122" t="s">
        <v>495</v>
      </c>
      <c r="G39" s="77" t="s">
        <v>772</v>
      </c>
      <c r="H39" s="78">
        <v>273.2</v>
      </c>
      <c r="I39" s="78">
        <v>301.2</v>
      </c>
      <c r="J39" s="79">
        <v>-9.2961487383798141E-2</v>
      </c>
    </row>
    <row r="40" spans="1:10" ht="17" thickBot="1">
      <c r="A40" s="122" t="s">
        <v>504</v>
      </c>
      <c r="G40" s="80" t="s">
        <v>773</v>
      </c>
      <c r="H40" s="81">
        <v>232.6</v>
      </c>
      <c r="I40" s="81">
        <v>257</v>
      </c>
      <c r="J40" s="82">
        <v>-9.4941634241245132E-2</v>
      </c>
    </row>
    <row r="41" spans="1:10">
      <c r="A41" s="122" t="s">
        <v>510</v>
      </c>
    </row>
    <row r="42" spans="1:10">
      <c r="A42" s="122" t="s">
        <v>516</v>
      </c>
    </row>
    <row r="43" spans="1:10">
      <c r="A43" s="122" t="s">
        <v>538</v>
      </c>
    </row>
    <row r="44" spans="1:10">
      <c r="A44" s="122" t="s">
        <v>552</v>
      </c>
    </row>
    <row r="45" spans="1:10">
      <c r="A45" s="122" t="s">
        <v>558</v>
      </c>
    </row>
    <row r="46" spans="1:10">
      <c r="A46" s="122" t="s">
        <v>564</v>
      </c>
    </row>
    <row r="47" spans="1:10">
      <c r="A47" s="122" t="s">
        <v>569</v>
      </c>
    </row>
    <row r="48" spans="1:10">
      <c r="A48" s="122" t="s">
        <v>573</v>
      </c>
    </row>
    <row r="49" spans="1:11">
      <c r="A49" s="122" t="s">
        <v>583</v>
      </c>
    </row>
    <row r="50" spans="1:11">
      <c r="A50" s="122" t="s">
        <v>589</v>
      </c>
    </row>
    <row r="51" spans="1:11">
      <c r="A51" s="122" t="s">
        <v>621</v>
      </c>
    </row>
    <row r="52" spans="1:11">
      <c r="A52" s="122" t="s">
        <v>627</v>
      </c>
    </row>
    <row r="53" spans="1:11" ht="18">
      <c r="A53" s="122" t="s">
        <v>632</v>
      </c>
      <c r="J53" s="178"/>
      <c r="K53" s="12"/>
    </row>
    <row r="54" spans="1:11" ht="18">
      <c r="A54" s="122" t="s">
        <v>636</v>
      </c>
      <c r="J54" s="178"/>
      <c r="K54" s="12"/>
    </row>
    <row r="55" spans="1:11" ht="18">
      <c r="A55" s="122" t="s">
        <v>649</v>
      </c>
      <c r="J55" s="178"/>
      <c r="K55" s="12"/>
    </row>
    <row r="56" spans="1:11" ht="18">
      <c r="A56" s="122" t="s">
        <v>653</v>
      </c>
      <c r="J56" s="178"/>
      <c r="K56" s="12"/>
    </row>
    <row r="57" spans="1:11" ht="18">
      <c r="A57" s="122" t="s">
        <v>661</v>
      </c>
      <c r="J57" s="178"/>
      <c r="K57" s="12"/>
    </row>
    <row r="58" spans="1:11" ht="18">
      <c r="A58" s="122" t="s">
        <v>672</v>
      </c>
      <c r="J58" s="178"/>
      <c r="K58" s="12"/>
    </row>
    <row r="59" spans="1:11" ht="18">
      <c r="A59" s="122" t="s">
        <v>678</v>
      </c>
      <c r="J59" s="178"/>
      <c r="K59" s="12"/>
    </row>
    <row r="60" spans="1:11" ht="18">
      <c r="A60" s="122" t="s">
        <v>684</v>
      </c>
      <c r="J60" s="178"/>
      <c r="K60" s="12"/>
    </row>
    <row r="61" spans="1:11" ht="18">
      <c r="A61" s="122" t="s">
        <v>689</v>
      </c>
      <c r="J61" s="178"/>
      <c r="K61" s="12"/>
    </row>
    <row r="62" spans="1:11" ht="18">
      <c r="A62" s="122" t="s">
        <v>697</v>
      </c>
      <c r="J62" s="178"/>
      <c r="K62" s="12"/>
    </row>
    <row r="63" spans="1:11" ht="18">
      <c r="A63" s="122" t="s">
        <v>710</v>
      </c>
      <c r="J63" s="178"/>
      <c r="K63" s="12"/>
    </row>
    <row r="64" spans="1:11" ht="18">
      <c r="A64" s="122" t="s">
        <v>716</v>
      </c>
      <c r="J64" s="178"/>
      <c r="K64" s="12"/>
    </row>
    <row r="65" spans="1:11" ht="18">
      <c r="A65" s="122" t="s">
        <v>719</v>
      </c>
      <c r="J65" s="178"/>
      <c r="K65" s="12"/>
    </row>
    <row r="66" spans="1:11" ht="18">
      <c r="A66" s="122" t="s">
        <v>723</v>
      </c>
      <c r="J66" s="178"/>
      <c r="K66" s="12"/>
    </row>
    <row r="67" spans="1:11" ht="18">
      <c r="A67" s="122" t="s">
        <v>729</v>
      </c>
      <c r="J67" s="178"/>
      <c r="K67" s="12"/>
    </row>
    <row r="68" spans="1:11" ht="18">
      <c r="A68" s="122" t="s">
        <v>733</v>
      </c>
      <c r="J68" s="178"/>
      <c r="K68" s="12"/>
    </row>
    <row r="69" spans="1:11" ht="18">
      <c r="A69" s="122" t="s">
        <v>740</v>
      </c>
      <c r="J69" s="178"/>
      <c r="K69" s="12"/>
    </row>
    <row r="70" spans="1:11" ht="18">
      <c r="A70" s="122" t="s">
        <v>743</v>
      </c>
      <c r="J70" s="178"/>
      <c r="K70" s="12"/>
    </row>
    <row r="71" spans="1:11">
      <c r="J71" s="12"/>
      <c r="K71" s="12"/>
    </row>
  </sheetData>
  <mergeCells count="3">
    <mergeCell ref="I17:K17"/>
    <mergeCell ref="L17:N17"/>
    <mergeCell ref="S11:T11"/>
  </mergeCells>
  <pageMargins left="0.7" right="0.7" top="0.75" bottom="0.75" header="0.3" footer="0.3"/>
  <pageSetup paperSize="9" orientation="portrait" horizontalDpi="0" verticalDpi="0"/>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1"/>
  <dimension ref="A1:BG47"/>
  <sheetViews>
    <sheetView zoomScale="43" zoomScaleNormal="64" zoomScalePageLayoutView="64" workbookViewId="0">
      <selection activeCell="DF21" sqref="DF21"/>
    </sheetView>
  </sheetViews>
  <sheetFormatPr baseColWidth="10" defaultRowHeight="30"/>
  <cols>
    <col min="1" max="1" width="43.3984375" style="103" customWidth="1"/>
    <col min="2" max="13" width="11" style="103"/>
    <col min="14" max="14" width="13.796875" style="103" customWidth="1"/>
    <col min="15" max="37" width="11" style="103"/>
    <col min="38" max="38" width="12.59765625" style="103" customWidth="1"/>
    <col min="39" max="16384" width="11" style="103"/>
  </cols>
  <sheetData>
    <row r="1" spans="1:55" ht="43" customHeight="1">
      <c r="B1" s="310">
        <v>2016</v>
      </c>
      <c r="C1" s="311"/>
      <c r="D1" s="311"/>
      <c r="E1" s="311"/>
      <c r="F1" s="311"/>
      <c r="G1" s="104"/>
      <c r="H1" s="312">
        <v>2017</v>
      </c>
      <c r="I1" s="313"/>
      <c r="J1" s="313"/>
      <c r="K1" s="313"/>
      <c r="L1" s="313"/>
      <c r="M1" s="313"/>
      <c r="N1" s="313"/>
      <c r="O1" s="313"/>
      <c r="P1" s="313"/>
      <c r="Q1" s="313"/>
      <c r="R1" s="313"/>
      <c r="S1" s="313"/>
      <c r="T1" s="313"/>
      <c r="U1" s="313"/>
      <c r="V1" s="313"/>
      <c r="W1" s="313"/>
      <c r="X1" s="313"/>
      <c r="Y1" s="313"/>
      <c r="Z1" s="313"/>
      <c r="AA1" s="313"/>
      <c r="AB1" s="313"/>
      <c r="AC1" s="313"/>
      <c r="AD1" s="313"/>
      <c r="AE1" s="314"/>
      <c r="AF1" s="315">
        <v>2018</v>
      </c>
      <c r="AG1" s="315"/>
      <c r="AH1" s="315"/>
      <c r="AI1" s="315"/>
      <c r="AJ1" s="315"/>
      <c r="AK1" s="315"/>
      <c r="AL1" s="315"/>
      <c r="AM1" s="315"/>
      <c r="AN1" s="315"/>
      <c r="AO1" s="315"/>
      <c r="AP1" s="315"/>
      <c r="AQ1" s="315"/>
      <c r="AR1" s="315"/>
      <c r="AS1" s="315"/>
      <c r="AT1" s="315"/>
      <c r="AU1" s="315"/>
      <c r="AV1" s="315"/>
      <c r="AW1" s="315"/>
      <c r="AX1" s="315"/>
      <c r="AY1" s="315"/>
      <c r="AZ1" s="315"/>
      <c r="BA1" s="315"/>
      <c r="BB1" s="315"/>
      <c r="BC1" s="316"/>
    </row>
    <row r="2" spans="1:55" ht="42" customHeight="1" thickBot="1">
      <c r="B2" s="317" t="s">
        <v>756</v>
      </c>
      <c r="C2" s="309"/>
      <c r="D2" s="309" t="s">
        <v>757</v>
      </c>
      <c r="E2" s="309"/>
      <c r="F2" s="309" t="s">
        <v>758</v>
      </c>
      <c r="G2" s="318"/>
      <c r="H2" s="317" t="s">
        <v>747</v>
      </c>
      <c r="I2" s="309"/>
      <c r="J2" s="309" t="s">
        <v>748</v>
      </c>
      <c r="K2" s="309"/>
      <c r="L2" s="309" t="s">
        <v>749</v>
      </c>
      <c r="M2" s="309"/>
      <c r="N2" s="309" t="s">
        <v>750</v>
      </c>
      <c r="O2" s="309"/>
      <c r="P2" s="309" t="s">
        <v>751</v>
      </c>
      <c r="Q2" s="309"/>
      <c r="R2" s="309" t="s">
        <v>752</v>
      </c>
      <c r="S2" s="309"/>
      <c r="T2" s="309" t="s">
        <v>753</v>
      </c>
      <c r="U2" s="309"/>
      <c r="V2" s="309" t="s">
        <v>754</v>
      </c>
      <c r="W2" s="309"/>
      <c r="X2" s="309" t="s">
        <v>755</v>
      </c>
      <c r="Y2" s="309"/>
      <c r="Z2" s="309" t="s">
        <v>756</v>
      </c>
      <c r="AA2" s="309"/>
      <c r="AB2" s="309" t="s">
        <v>757</v>
      </c>
      <c r="AC2" s="309"/>
      <c r="AD2" s="309" t="s">
        <v>758</v>
      </c>
      <c r="AE2" s="318"/>
      <c r="AF2" s="309" t="s">
        <v>747</v>
      </c>
      <c r="AG2" s="309"/>
      <c r="AH2" s="309" t="s">
        <v>748</v>
      </c>
      <c r="AI2" s="309"/>
      <c r="AJ2" s="309" t="s">
        <v>749</v>
      </c>
      <c r="AK2" s="309"/>
      <c r="AL2" s="309" t="s">
        <v>750</v>
      </c>
      <c r="AM2" s="309"/>
      <c r="AN2" s="309" t="s">
        <v>751</v>
      </c>
      <c r="AO2" s="309"/>
      <c r="AP2" s="309" t="s">
        <v>752</v>
      </c>
      <c r="AQ2" s="309"/>
      <c r="AR2" s="309" t="s">
        <v>753</v>
      </c>
      <c r="AS2" s="309"/>
      <c r="AT2" s="309" t="s">
        <v>754</v>
      </c>
      <c r="AU2" s="309"/>
      <c r="AV2" s="309" t="s">
        <v>755</v>
      </c>
      <c r="AW2" s="309"/>
      <c r="AX2" s="309" t="s">
        <v>756</v>
      </c>
      <c r="AY2" s="309"/>
      <c r="AZ2" s="309" t="s">
        <v>757</v>
      </c>
      <c r="BA2" s="309"/>
      <c r="BB2" s="309" t="s">
        <v>758</v>
      </c>
      <c r="BC2" s="318"/>
    </row>
    <row r="3" spans="1:55" s="105" customFormat="1" ht="28" customHeight="1" thickBot="1">
      <c r="B3" s="106"/>
      <c r="C3" s="107"/>
      <c r="D3" s="107"/>
      <c r="E3" s="107"/>
      <c r="F3" s="107"/>
      <c r="G3" s="107"/>
    </row>
    <row r="4" spans="1:55" ht="32" customHeight="1" thickBot="1">
      <c r="A4" s="105"/>
      <c r="B4" s="319" t="s">
        <v>764</v>
      </c>
      <c r="C4" s="320"/>
      <c r="D4" s="320"/>
      <c r="E4" s="320"/>
      <c r="F4" s="320"/>
      <c r="G4" s="321" t="s">
        <v>767</v>
      </c>
      <c r="H4" s="322"/>
      <c r="I4" s="319" t="s">
        <v>765</v>
      </c>
      <c r="J4" s="320"/>
      <c r="K4" s="320"/>
      <c r="L4" s="320"/>
      <c r="M4" s="323"/>
      <c r="N4" s="108" t="s">
        <v>768</v>
      </c>
      <c r="O4" s="319" t="s">
        <v>766</v>
      </c>
      <c r="P4" s="320"/>
      <c r="Q4" s="323"/>
      <c r="R4" s="321" t="s">
        <v>769</v>
      </c>
      <c r="S4" s="324"/>
      <c r="T4" s="324"/>
      <c r="U4" s="324"/>
      <c r="V4" s="324"/>
      <c r="W4" s="324"/>
      <c r="X4" s="322"/>
      <c r="Y4" s="319" t="s">
        <v>764</v>
      </c>
      <c r="Z4" s="320"/>
      <c r="AA4" s="320"/>
      <c r="AB4" s="320"/>
      <c r="AC4" s="320"/>
      <c r="AD4" s="320"/>
      <c r="AE4" s="321" t="s">
        <v>767</v>
      </c>
      <c r="AF4" s="322"/>
      <c r="AG4" s="319" t="s">
        <v>765</v>
      </c>
      <c r="AH4" s="320"/>
      <c r="AI4" s="320"/>
      <c r="AJ4" s="320"/>
      <c r="AK4" s="323"/>
      <c r="AL4" s="108" t="s">
        <v>768</v>
      </c>
      <c r="AM4" s="319" t="s">
        <v>766</v>
      </c>
      <c r="AN4" s="320"/>
      <c r="AO4" s="323"/>
      <c r="AP4" s="321" t="s">
        <v>769</v>
      </c>
      <c r="AQ4" s="324"/>
      <c r="AR4" s="324"/>
      <c r="AS4" s="324"/>
      <c r="AT4" s="324"/>
      <c r="AU4" s="324"/>
      <c r="AV4" s="322"/>
      <c r="AW4" s="319" t="s">
        <v>764</v>
      </c>
      <c r="AX4" s="320"/>
      <c r="AY4" s="320"/>
      <c r="AZ4" s="320"/>
      <c r="BA4" s="320"/>
      <c r="BB4" s="320"/>
      <c r="BC4" s="109"/>
    </row>
    <row r="5" spans="1:55" ht="29" customHeight="1">
      <c r="A5" s="110" t="s">
        <v>761</v>
      </c>
      <c r="F5" s="111" t="s">
        <v>295</v>
      </c>
      <c r="G5" s="105"/>
      <c r="H5" s="105"/>
      <c r="I5" s="105"/>
      <c r="J5" s="105"/>
      <c r="K5" s="105"/>
      <c r="L5" s="112"/>
      <c r="M5" s="330" t="s">
        <v>296</v>
      </c>
      <c r="N5" s="330"/>
      <c r="O5" s="330"/>
      <c r="P5" s="112"/>
      <c r="S5" s="105"/>
      <c r="T5" s="110"/>
      <c r="U5" s="332" t="s">
        <v>297</v>
      </c>
      <c r="V5" s="332"/>
      <c r="W5" s="332"/>
      <c r="X5" s="110"/>
      <c r="Y5" s="105"/>
      <c r="Z5" s="105"/>
      <c r="AA5" s="105"/>
      <c r="AB5" s="105"/>
      <c r="AC5" s="105"/>
      <c r="AD5" s="113" t="s">
        <v>759</v>
      </c>
      <c r="AE5" s="105"/>
      <c r="AF5" s="114"/>
      <c r="AG5" s="114"/>
      <c r="AH5" s="114"/>
      <c r="AI5" s="114"/>
      <c r="AJ5" s="114"/>
      <c r="AK5" s="114"/>
      <c r="AL5" s="114"/>
      <c r="AM5" s="114"/>
      <c r="AN5" s="114"/>
      <c r="AO5" s="114"/>
      <c r="AP5" s="114"/>
      <c r="AQ5" s="114"/>
    </row>
    <row r="6" spans="1:55" ht="29" customHeight="1">
      <c r="A6" s="110" t="s">
        <v>762</v>
      </c>
      <c r="F6" s="105"/>
      <c r="G6" s="105"/>
      <c r="H6" s="105"/>
      <c r="I6" s="111" t="s">
        <v>295</v>
      </c>
      <c r="J6" s="105"/>
      <c r="K6" s="105"/>
      <c r="L6" s="105"/>
      <c r="M6" s="105"/>
      <c r="N6" s="105"/>
      <c r="O6" s="112"/>
      <c r="P6" s="331" t="s">
        <v>296</v>
      </c>
      <c r="Q6" s="331"/>
      <c r="R6" s="331"/>
      <c r="S6" s="112"/>
      <c r="T6" s="105"/>
      <c r="U6" s="105"/>
      <c r="V6" s="105"/>
      <c r="W6" s="110"/>
      <c r="X6" s="333" t="s">
        <v>297</v>
      </c>
      <c r="Y6" s="333"/>
      <c r="Z6" s="333"/>
      <c r="AA6" s="110"/>
      <c r="AB6" s="105"/>
      <c r="AC6" s="105"/>
      <c r="AD6" s="105"/>
      <c r="AE6" s="105"/>
      <c r="AF6" s="114"/>
      <c r="AG6" s="113" t="s">
        <v>759</v>
      </c>
      <c r="AH6" s="114"/>
      <c r="AI6" s="114"/>
      <c r="AJ6" s="114"/>
      <c r="AK6" s="114"/>
      <c r="AL6" s="114"/>
      <c r="AM6" s="114"/>
      <c r="AN6" s="114"/>
      <c r="AO6" s="114"/>
      <c r="AP6" s="114"/>
      <c r="AQ6" s="114"/>
    </row>
    <row r="7" spans="1:55" ht="29" customHeight="1">
      <c r="A7" s="110" t="s">
        <v>763</v>
      </c>
      <c r="F7" s="105"/>
      <c r="G7" s="105"/>
      <c r="H7" s="105"/>
      <c r="I7" s="105"/>
      <c r="J7" s="111" t="s">
        <v>295</v>
      </c>
      <c r="K7" s="105"/>
      <c r="L7" s="105"/>
      <c r="M7" s="105"/>
      <c r="N7" s="105"/>
      <c r="P7" s="112"/>
      <c r="Q7" s="331" t="s">
        <v>296</v>
      </c>
      <c r="R7" s="331"/>
      <c r="S7" s="331"/>
      <c r="T7" s="112"/>
      <c r="U7" s="105"/>
      <c r="V7" s="105"/>
      <c r="W7" s="105"/>
      <c r="X7" s="110"/>
      <c r="Y7" s="333" t="s">
        <v>297</v>
      </c>
      <c r="Z7" s="333"/>
      <c r="AA7" s="333"/>
      <c r="AB7" s="110"/>
      <c r="AC7" s="105"/>
      <c r="AD7" s="105"/>
      <c r="AE7" s="105"/>
      <c r="AF7" s="114"/>
      <c r="AG7" s="114"/>
      <c r="AH7" s="113" t="s">
        <v>759</v>
      </c>
      <c r="AI7" s="114"/>
      <c r="AJ7" s="114"/>
      <c r="AK7" s="114"/>
      <c r="AL7" s="114"/>
      <c r="AM7" s="114"/>
      <c r="AN7" s="114"/>
      <c r="AO7" s="114"/>
      <c r="AP7" s="114"/>
      <c r="AQ7" s="114"/>
    </row>
    <row r="8" spans="1:55" ht="29" customHeight="1">
      <c r="A8" s="110" t="s">
        <v>760</v>
      </c>
      <c r="F8" s="105"/>
      <c r="G8" s="105"/>
      <c r="H8" s="105"/>
      <c r="I8" s="105"/>
      <c r="J8" s="105"/>
      <c r="K8" s="105"/>
      <c r="L8" s="105"/>
      <c r="M8" s="105"/>
      <c r="N8" s="105"/>
      <c r="O8" s="105"/>
      <c r="P8" s="105"/>
      <c r="Q8" s="105"/>
      <c r="R8" s="105"/>
      <c r="S8" s="105"/>
      <c r="T8" s="105"/>
      <c r="U8" s="105"/>
      <c r="V8" s="105"/>
      <c r="W8" s="105"/>
      <c r="X8" s="105"/>
      <c r="Y8" s="105"/>
      <c r="Z8" s="111" t="s">
        <v>295</v>
      </c>
      <c r="AA8" s="105"/>
      <c r="AB8" s="105"/>
      <c r="AC8" s="105"/>
      <c r="AD8" s="105"/>
      <c r="AE8" s="105"/>
      <c r="AF8" s="112"/>
      <c r="AG8" s="334" t="s">
        <v>296</v>
      </c>
      <c r="AH8" s="334"/>
      <c r="AI8" s="334"/>
      <c r="AJ8" s="112"/>
      <c r="AK8" s="114"/>
      <c r="AL8" s="114"/>
      <c r="AM8" s="114"/>
      <c r="AN8" s="110"/>
      <c r="AO8" s="333" t="s">
        <v>297</v>
      </c>
      <c r="AP8" s="333"/>
      <c r="AQ8" s="333"/>
      <c r="AR8" s="110"/>
      <c r="AX8" s="113" t="s">
        <v>759</v>
      </c>
    </row>
    <row r="17" spans="5:59" ht="31" thickBot="1"/>
    <row r="18" spans="5:59">
      <c r="F18" s="310">
        <v>2016</v>
      </c>
      <c r="G18" s="311"/>
      <c r="H18" s="311"/>
      <c r="I18" s="311"/>
      <c r="J18" s="311"/>
      <c r="K18" s="104"/>
      <c r="L18" s="312">
        <v>2017</v>
      </c>
      <c r="M18" s="313"/>
      <c r="N18" s="313"/>
      <c r="O18" s="313"/>
      <c r="P18" s="313"/>
      <c r="Q18" s="313"/>
      <c r="R18" s="313"/>
      <c r="S18" s="313"/>
      <c r="T18" s="313"/>
      <c r="U18" s="313"/>
      <c r="V18" s="313"/>
      <c r="W18" s="313"/>
      <c r="X18" s="313"/>
      <c r="Y18" s="313"/>
      <c r="Z18" s="313"/>
      <c r="AA18" s="313"/>
      <c r="AB18" s="313"/>
      <c r="AC18" s="313"/>
      <c r="AD18" s="313"/>
      <c r="AE18" s="313"/>
      <c r="AF18" s="313"/>
      <c r="AG18" s="313"/>
      <c r="AH18" s="313"/>
      <c r="AI18" s="314"/>
      <c r="AJ18" s="315">
        <v>2018</v>
      </c>
      <c r="AK18" s="315"/>
      <c r="AL18" s="315"/>
      <c r="AM18" s="315"/>
      <c r="AN18" s="315"/>
      <c r="AO18" s="315"/>
      <c r="AP18" s="315"/>
      <c r="AQ18" s="315"/>
      <c r="AR18" s="315"/>
      <c r="AS18" s="315"/>
      <c r="AT18" s="315"/>
      <c r="AU18" s="315"/>
      <c r="AV18" s="315"/>
      <c r="AW18" s="315"/>
      <c r="AX18" s="315"/>
      <c r="AY18" s="315"/>
      <c r="AZ18" s="315"/>
      <c r="BA18" s="315"/>
      <c r="BB18" s="315"/>
      <c r="BC18" s="315"/>
      <c r="BD18" s="315"/>
      <c r="BE18" s="315"/>
      <c r="BF18" s="315"/>
      <c r="BG18" s="316"/>
    </row>
    <row r="19" spans="5:59" ht="31" thickBot="1">
      <c r="F19" s="317" t="s">
        <v>756</v>
      </c>
      <c r="G19" s="309"/>
      <c r="H19" s="309" t="s">
        <v>757</v>
      </c>
      <c r="I19" s="309"/>
      <c r="J19" s="309" t="s">
        <v>758</v>
      </c>
      <c r="K19" s="318"/>
      <c r="L19" s="317" t="s">
        <v>747</v>
      </c>
      <c r="M19" s="309"/>
      <c r="N19" s="309" t="s">
        <v>748</v>
      </c>
      <c r="O19" s="309"/>
      <c r="P19" s="309" t="s">
        <v>749</v>
      </c>
      <c r="Q19" s="309"/>
      <c r="R19" s="309" t="s">
        <v>750</v>
      </c>
      <c r="S19" s="309"/>
      <c r="T19" s="309" t="s">
        <v>751</v>
      </c>
      <c r="U19" s="309"/>
      <c r="V19" s="309" t="s">
        <v>752</v>
      </c>
      <c r="W19" s="309"/>
      <c r="X19" s="309" t="s">
        <v>753</v>
      </c>
      <c r="Y19" s="309"/>
      <c r="Z19" s="309" t="s">
        <v>754</v>
      </c>
      <c r="AA19" s="309"/>
      <c r="AB19" s="309" t="s">
        <v>755</v>
      </c>
      <c r="AC19" s="309"/>
      <c r="AD19" s="309" t="s">
        <v>756</v>
      </c>
      <c r="AE19" s="309"/>
      <c r="AF19" s="309" t="s">
        <v>757</v>
      </c>
      <c r="AG19" s="309"/>
      <c r="AH19" s="309" t="s">
        <v>758</v>
      </c>
      <c r="AI19" s="318"/>
      <c r="AJ19" s="309" t="s">
        <v>747</v>
      </c>
      <c r="AK19" s="309"/>
      <c r="AL19" s="309" t="s">
        <v>748</v>
      </c>
      <c r="AM19" s="309"/>
      <c r="AN19" s="309" t="s">
        <v>749</v>
      </c>
      <c r="AO19" s="309"/>
      <c r="AP19" s="309" t="s">
        <v>750</v>
      </c>
      <c r="AQ19" s="309"/>
      <c r="AR19" s="309" t="s">
        <v>751</v>
      </c>
      <c r="AS19" s="309"/>
      <c r="AT19" s="309" t="s">
        <v>752</v>
      </c>
      <c r="AU19" s="309"/>
      <c r="AV19" s="309" t="s">
        <v>753</v>
      </c>
      <c r="AW19" s="309"/>
      <c r="AX19" s="309" t="s">
        <v>754</v>
      </c>
      <c r="AY19" s="309"/>
      <c r="AZ19" s="309" t="s">
        <v>755</v>
      </c>
      <c r="BA19" s="309"/>
      <c r="BB19" s="309" t="s">
        <v>756</v>
      </c>
      <c r="BC19" s="309"/>
      <c r="BD19" s="309" t="s">
        <v>757</v>
      </c>
      <c r="BE19" s="309"/>
      <c r="BF19" s="309" t="s">
        <v>758</v>
      </c>
      <c r="BG19" s="318"/>
    </row>
    <row r="20" spans="5:59" ht="31" thickBot="1">
      <c r="E20" s="105"/>
      <c r="F20" s="106"/>
      <c r="G20" s="107"/>
      <c r="H20" s="107"/>
      <c r="I20" s="107"/>
      <c r="J20" s="107"/>
      <c r="K20" s="107"/>
      <c r="L20" s="105"/>
      <c r="M20" s="105"/>
      <c r="N20" s="105"/>
      <c r="O20" s="105"/>
      <c r="P20" s="105"/>
      <c r="Q20" s="105"/>
      <c r="R20" s="105"/>
      <c r="S20" s="105"/>
      <c r="T20" s="105"/>
      <c r="U20" s="105"/>
      <c r="V20" s="105"/>
      <c r="W20" s="105"/>
      <c r="X20" s="105"/>
      <c r="Y20" s="105"/>
      <c r="Z20" s="105"/>
      <c r="AA20" s="105"/>
      <c r="AB20" s="105"/>
      <c r="AC20" s="105"/>
      <c r="AD20" s="105"/>
      <c r="AE20" s="105"/>
      <c r="AF20" s="105"/>
      <c r="AG20" s="105"/>
      <c r="AH20" s="105"/>
      <c r="AI20" s="105"/>
      <c r="AJ20" s="105"/>
      <c r="AK20" s="105"/>
      <c r="AL20" s="105"/>
      <c r="AM20" s="105"/>
      <c r="AN20" s="105"/>
      <c r="AO20" s="105"/>
      <c r="AP20" s="105"/>
      <c r="AQ20" s="105"/>
      <c r="AR20" s="105"/>
      <c r="AS20" s="105"/>
      <c r="AT20" s="105"/>
      <c r="AU20" s="105"/>
      <c r="AV20" s="105"/>
      <c r="AW20" s="105"/>
      <c r="AX20" s="105"/>
      <c r="AY20" s="105"/>
      <c r="AZ20" s="105"/>
      <c r="BA20" s="105"/>
      <c r="BB20" s="105"/>
      <c r="BC20" s="105"/>
      <c r="BD20" s="105"/>
      <c r="BE20" s="105"/>
      <c r="BF20" s="105"/>
      <c r="BG20" s="105"/>
    </row>
    <row r="21" spans="5:59" ht="31" thickBot="1">
      <c r="E21" s="105"/>
      <c r="F21" s="319" t="s">
        <v>764</v>
      </c>
      <c r="G21" s="320"/>
      <c r="H21" s="320"/>
      <c r="I21" s="320"/>
      <c r="J21" s="320"/>
      <c r="K21" s="321" t="s">
        <v>767</v>
      </c>
      <c r="L21" s="322"/>
      <c r="M21" s="319" t="s">
        <v>765</v>
      </c>
      <c r="N21" s="320"/>
      <c r="O21" s="320"/>
      <c r="P21" s="320"/>
      <c r="Q21" s="323"/>
      <c r="R21" s="108" t="s">
        <v>768</v>
      </c>
      <c r="S21" s="319" t="s">
        <v>766</v>
      </c>
      <c r="T21" s="320"/>
      <c r="U21" s="323"/>
      <c r="V21" s="321" t="s">
        <v>769</v>
      </c>
      <c r="W21" s="324"/>
      <c r="X21" s="324"/>
      <c r="Y21" s="324"/>
      <c r="Z21" s="324"/>
      <c r="AA21" s="324"/>
      <c r="AB21" s="322"/>
      <c r="AC21" s="319" t="s">
        <v>764</v>
      </c>
      <c r="AD21" s="320"/>
      <c r="AE21" s="320"/>
      <c r="AF21" s="320"/>
      <c r="AG21" s="320"/>
      <c r="AH21" s="320"/>
      <c r="AI21" s="321" t="s">
        <v>767</v>
      </c>
      <c r="AJ21" s="322"/>
      <c r="AK21" s="319" t="s">
        <v>765</v>
      </c>
      <c r="AL21" s="320"/>
      <c r="AM21" s="320"/>
      <c r="AN21" s="320"/>
      <c r="AO21" s="323"/>
      <c r="AP21" s="108" t="s">
        <v>768</v>
      </c>
      <c r="AQ21" s="319" t="s">
        <v>766</v>
      </c>
      <c r="AR21" s="320"/>
      <c r="AS21" s="323"/>
      <c r="AT21" s="321" t="s">
        <v>769</v>
      </c>
      <c r="AU21" s="324"/>
      <c r="AV21" s="324"/>
      <c r="AW21" s="324"/>
      <c r="AX21" s="324"/>
      <c r="AY21" s="324"/>
      <c r="AZ21" s="322"/>
      <c r="BA21" s="319" t="s">
        <v>764</v>
      </c>
      <c r="BB21" s="320"/>
      <c r="BC21" s="320"/>
      <c r="BD21" s="320"/>
      <c r="BE21" s="320"/>
      <c r="BF21" s="320"/>
      <c r="BG21" s="109"/>
    </row>
    <row r="22" spans="5:59">
      <c r="E22" s="110" t="s">
        <v>761</v>
      </c>
      <c r="J22" s="315"/>
      <c r="K22" s="315"/>
      <c r="L22" s="315"/>
      <c r="M22" s="315"/>
      <c r="N22" s="315"/>
      <c r="O22" s="105"/>
      <c r="P22" s="105"/>
      <c r="Q22" s="326"/>
      <c r="R22" s="326"/>
      <c r="S22" s="326"/>
      <c r="T22" s="326"/>
      <c r="U22" s="105"/>
      <c r="V22" s="105"/>
      <c r="W22" s="105"/>
      <c r="X22" s="105"/>
      <c r="Y22" s="115"/>
      <c r="Z22" s="115"/>
      <c r="AA22" s="115"/>
      <c r="AB22" s="328"/>
      <c r="AC22" s="328"/>
      <c r="AD22" s="328"/>
      <c r="AE22" s="328"/>
      <c r="AF22" s="105"/>
      <c r="AG22" s="105"/>
      <c r="AH22" s="105"/>
      <c r="AI22" s="105"/>
      <c r="AJ22" s="114"/>
      <c r="AK22" s="114"/>
      <c r="AL22" s="114"/>
      <c r="AM22" s="114"/>
      <c r="AN22" s="114"/>
      <c r="AO22" s="114"/>
      <c r="AP22" s="114"/>
      <c r="AQ22" s="114"/>
      <c r="AR22" s="114"/>
      <c r="AS22" s="114"/>
      <c r="AT22" s="114"/>
      <c r="AU22" s="114"/>
      <c r="AV22" s="105"/>
      <c r="AW22" s="105"/>
      <c r="AX22" s="105"/>
      <c r="AY22" s="105"/>
      <c r="AZ22" s="105"/>
      <c r="BA22" s="105"/>
      <c r="BB22" s="105"/>
    </row>
    <row r="23" spans="5:59">
      <c r="E23" s="110" t="s">
        <v>762</v>
      </c>
      <c r="J23" s="325"/>
      <c r="K23" s="325"/>
      <c r="L23" s="325"/>
      <c r="M23" s="325"/>
      <c r="N23" s="325"/>
      <c r="O23" s="105"/>
      <c r="P23" s="105"/>
      <c r="Q23" s="327"/>
      <c r="R23" s="327"/>
      <c r="S23" s="327"/>
      <c r="T23" s="327"/>
      <c r="U23" s="116"/>
      <c r="V23" s="116"/>
      <c r="W23" s="105"/>
      <c r="X23" s="105"/>
      <c r="Y23" s="105"/>
      <c r="Z23" s="105"/>
      <c r="AA23" s="105"/>
      <c r="AB23" s="329"/>
      <c r="AC23" s="329"/>
      <c r="AD23" s="329"/>
      <c r="AE23" s="329"/>
      <c r="AF23" s="105"/>
      <c r="AG23" s="105"/>
      <c r="AH23" s="105"/>
      <c r="AI23" s="105"/>
      <c r="AJ23" s="114"/>
      <c r="AK23" s="105"/>
      <c r="AL23" s="114"/>
      <c r="AM23" s="114"/>
      <c r="AN23" s="114"/>
      <c r="AO23" s="114"/>
      <c r="AP23" s="114"/>
      <c r="AQ23" s="114"/>
      <c r="AR23" s="114"/>
      <c r="AS23" s="114"/>
      <c r="AT23" s="114"/>
      <c r="AU23" s="114"/>
      <c r="AV23" s="105"/>
      <c r="AW23" s="105"/>
      <c r="AX23" s="105"/>
      <c r="AY23" s="105"/>
      <c r="AZ23" s="105"/>
      <c r="BA23" s="105"/>
      <c r="BB23" s="105"/>
    </row>
    <row r="24" spans="5:59">
      <c r="E24" s="110" t="s">
        <v>763</v>
      </c>
      <c r="J24" s="325"/>
      <c r="K24" s="325"/>
      <c r="L24" s="325"/>
      <c r="M24" s="325"/>
      <c r="N24" s="325"/>
      <c r="O24" s="105"/>
      <c r="P24" s="105"/>
      <c r="Q24" s="327"/>
      <c r="R24" s="327"/>
      <c r="S24" s="327"/>
      <c r="T24" s="327"/>
      <c r="U24" s="116"/>
      <c r="V24" s="116"/>
      <c r="W24" s="116"/>
      <c r="X24" s="105"/>
      <c r="Y24" s="105"/>
      <c r="Z24" s="105"/>
      <c r="AA24" s="105"/>
      <c r="AB24" s="329"/>
      <c r="AC24" s="329"/>
      <c r="AD24" s="329"/>
      <c r="AE24" s="329"/>
      <c r="AF24" s="105"/>
      <c r="AG24" s="105"/>
      <c r="AH24" s="105"/>
      <c r="AI24" s="105"/>
      <c r="AJ24" s="114"/>
      <c r="AK24" s="114"/>
      <c r="AL24" s="105"/>
      <c r="AM24" s="114"/>
      <c r="AN24" s="114"/>
      <c r="AO24" s="114"/>
      <c r="AP24" s="114"/>
      <c r="AQ24" s="114"/>
      <c r="AR24" s="114"/>
      <c r="AS24" s="114"/>
      <c r="AT24" s="114"/>
      <c r="AU24" s="114"/>
      <c r="AV24" s="105"/>
      <c r="AW24" s="105"/>
      <c r="AX24" s="105"/>
      <c r="AY24" s="105"/>
      <c r="AZ24" s="105"/>
      <c r="BA24" s="105"/>
      <c r="BB24" s="105"/>
    </row>
    <row r="25" spans="5:59">
      <c r="E25" s="110" t="s">
        <v>760</v>
      </c>
      <c r="J25" s="325"/>
      <c r="K25" s="325"/>
      <c r="L25" s="325"/>
      <c r="M25" s="325"/>
      <c r="N25" s="325"/>
      <c r="O25" s="105"/>
      <c r="P25" s="105"/>
      <c r="Q25" s="327"/>
      <c r="R25" s="327"/>
      <c r="S25" s="327"/>
      <c r="T25" s="327"/>
      <c r="U25" s="105"/>
      <c r="V25" s="105"/>
      <c r="W25" s="105"/>
      <c r="X25" s="105"/>
      <c r="Y25" s="105"/>
      <c r="Z25" s="105"/>
      <c r="AA25" s="105"/>
      <c r="AB25" s="329"/>
      <c r="AC25" s="329"/>
      <c r="AD25" s="329"/>
      <c r="AE25" s="329"/>
      <c r="AF25" s="105"/>
      <c r="AG25" s="105"/>
      <c r="AH25" s="105"/>
      <c r="AI25" s="105"/>
      <c r="AJ25" s="105"/>
      <c r="AK25" s="117"/>
      <c r="AL25" s="117"/>
      <c r="AM25" s="117"/>
      <c r="AN25" s="105"/>
      <c r="AO25" s="114"/>
      <c r="AP25" s="114"/>
      <c r="AQ25" s="114"/>
      <c r="AR25" s="105"/>
      <c r="AS25" s="116"/>
      <c r="AT25" s="116"/>
      <c r="AU25" s="116"/>
      <c r="AV25" s="105"/>
      <c r="AW25" s="105"/>
      <c r="AX25" s="105"/>
      <c r="AY25" s="105"/>
      <c r="AZ25" s="105"/>
      <c r="BA25" s="105"/>
      <c r="BB25" s="105"/>
    </row>
    <row r="30" spans="5:59">
      <c r="O30"/>
      <c r="P30"/>
      <c r="Q30"/>
    </row>
    <row r="31" spans="5:59">
      <c r="O31"/>
      <c r="P31"/>
      <c r="Q31"/>
    </row>
    <row r="32" spans="5:59">
      <c r="O32"/>
      <c r="P32"/>
      <c r="Q32"/>
    </row>
    <row r="33" spans="15:43">
      <c r="O33"/>
      <c r="P33"/>
      <c r="Q33"/>
    </row>
    <row r="34" spans="15:43">
      <c r="O34"/>
      <c r="P34"/>
      <c r="Q34"/>
    </row>
    <row r="47" spans="15:43">
      <c r="AQ47" s="103" t="s">
        <v>3039</v>
      </c>
    </row>
  </sheetData>
  <mergeCells count="93">
    <mergeCell ref="AE4:AF4"/>
    <mergeCell ref="AG8:AI8"/>
    <mergeCell ref="AO8:AQ8"/>
    <mergeCell ref="BB2:BC2"/>
    <mergeCell ref="AW4:BB4"/>
    <mergeCell ref="AP4:AV4"/>
    <mergeCell ref="AM4:AO4"/>
    <mergeCell ref="AG4:AK4"/>
    <mergeCell ref="AP2:AQ2"/>
    <mergeCell ref="AR2:AS2"/>
    <mergeCell ref="AT2:AU2"/>
    <mergeCell ref="AV2:AW2"/>
    <mergeCell ref="AX2:AY2"/>
    <mergeCell ref="AZ2:BA2"/>
    <mergeCell ref="AD2:AE2"/>
    <mergeCell ref="AF1:BC1"/>
    <mergeCell ref="AF2:AG2"/>
    <mergeCell ref="AH2:AI2"/>
    <mergeCell ref="AJ2:AK2"/>
    <mergeCell ref="AL2:AM2"/>
    <mergeCell ref="AN2:AO2"/>
    <mergeCell ref="R4:X4"/>
    <mergeCell ref="Y4:AD4"/>
    <mergeCell ref="M5:O5"/>
    <mergeCell ref="Q7:S7"/>
    <mergeCell ref="U5:W5"/>
    <mergeCell ref="X6:Z6"/>
    <mergeCell ref="Y7:AA7"/>
    <mergeCell ref="P6:R6"/>
    <mergeCell ref="R2:S2"/>
    <mergeCell ref="H1:AE1"/>
    <mergeCell ref="B2:C2"/>
    <mergeCell ref="D2:E2"/>
    <mergeCell ref="F2:G2"/>
    <mergeCell ref="H2:I2"/>
    <mergeCell ref="J2:K2"/>
    <mergeCell ref="T2:U2"/>
    <mergeCell ref="V2:W2"/>
    <mergeCell ref="X2:Y2"/>
    <mergeCell ref="Z2:AA2"/>
    <mergeCell ref="AB2:AC2"/>
    <mergeCell ref="B1:F1"/>
    <mergeCell ref="B4:F4"/>
    <mergeCell ref="O4:Q4"/>
    <mergeCell ref="L2:M2"/>
    <mergeCell ref="N2:O2"/>
    <mergeCell ref="P2:Q2"/>
    <mergeCell ref="G4:H4"/>
    <mergeCell ref="I4:M4"/>
    <mergeCell ref="J22:N25"/>
    <mergeCell ref="Q22:T25"/>
    <mergeCell ref="AB22:AE25"/>
    <mergeCell ref="AQ21:AS21"/>
    <mergeCell ref="AT21:AZ21"/>
    <mergeCell ref="BA21:BF21"/>
    <mergeCell ref="BD19:BE19"/>
    <mergeCell ref="BF19:BG19"/>
    <mergeCell ref="F21:J21"/>
    <mergeCell ref="K21:L21"/>
    <mergeCell ref="M21:Q21"/>
    <mergeCell ref="S21:U21"/>
    <mergeCell ref="V21:AB21"/>
    <mergeCell ref="AC21:AH21"/>
    <mergeCell ref="AI21:AJ21"/>
    <mergeCell ref="AK21:AO21"/>
    <mergeCell ref="AR19:AS19"/>
    <mergeCell ref="AT19:AU19"/>
    <mergeCell ref="AV19:AW19"/>
    <mergeCell ref="AX19:AY19"/>
    <mergeCell ref="AZ19:BA19"/>
    <mergeCell ref="BB19:BC19"/>
    <mergeCell ref="AF19:AG19"/>
    <mergeCell ref="AH19:AI19"/>
    <mergeCell ref="AJ19:AK19"/>
    <mergeCell ref="AL19:AM19"/>
    <mergeCell ref="AN19:AO19"/>
    <mergeCell ref="AP19:AQ19"/>
    <mergeCell ref="AD19:AE19"/>
    <mergeCell ref="F18:J18"/>
    <mergeCell ref="L18:AI18"/>
    <mergeCell ref="AJ18:BG18"/>
    <mergeCell ref="F19:G19"/>
    <mergeCell ref="H19:I19"/>
    <mergeCell ref="J19:K19"/>
    <mergeCell ref="L19:M19"/>
    <mergeCell ref="N19:O19"/>
    <mergeCell ref="P19:Q19"/>
    <mergeCell ref="R19:S19"/>
    <mergeCell ref="T19:U19"/>
    <mergeCell ref="V19:W19"/>
    <mergeCell ref="X19:Y19"/>
    <mergeCell ref="Z19:AA19"/>
    <mergeCell ref="AB19:AC1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20</vt:i4>
      </vt:variant>
    </vt:vector>
  </HeadingPairs>
  <TitlesOfParts>
    <vt:vector size="20" baseType="lpstr">
      <vt:lpstr>Participants</vt:lpstr>
      <vt:lpstr>Raw DC1</vt:lpstr>
      <vt:lpstr>BESS DC1</vt:lpstr>
      <vt:lpstr>RST-PQ</vt:lpstr>
      <vt:lpstr>LESCA</vt:lpstr>
      <vt:lpstr>M1+M2</vt:lpstr>
      <vt:lpstr>RawDC2</vt:lpstr>
      <vt:lpstr>LESCA DC2</vt:lpstr>
      <vt:lpstr>BESS DC2</vt:lpstr>
      <vt:lpstr>RST-PQ DC2</vt:lpstr>
      <vt:lpstr>RAWDC3</vt:lpstr>
      <vt:lpstr>LESCA DC3</vt:lpstr>
      <vt:lpstr>RST-PQ DC3</vt:lpstr>
      <vt:lpstr>BESS DC3</vt:lpstr>
      <vt:lpstr>RAWDC4</vt:lpstr>
      <vt:lpstr>LESCA DC4</vt:lpstr>
      <vt:lpstr>RST-PQ DC4</vt:lpstr>
      <vt:lpstr>LIFE SAT</vt:lpstr>
      <vt:lpstr>Sheet2</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Fisher, Harry</cp:lastModifiedBy>
  <dcterms:created xsi:type="dcterms:W3CDTF">2016-12-02T11:45:02Z</dcterms:created>
  <dcterms:modified xsi:type="dcterms:W3CDTF">2019-01-28T20:25:14Z</dcterms:modified>
</cp:coreProperties>
</file>